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vice" sheetId="1" state="visible" r:id="rId3"/>
    <sheet name="Legenda" sheetId="2" state="visible" r:id="rId4"/>
  </sheets>
  <definedNames>
    <definedName function="false" hidden="true" localSheetId="0" name="_xlnm._FilterDatabase" vbProcedure="false">Device!$A$2:$BJ$3639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<sst xmlns="http://schemas.openxmlformats.org/spreadsheetml/2006/main" count="28059" uniqueCount="1739">
  <si>
    <t xml:space="preserve">SMARTPHONE</t>
  </si>
  <si>
    <t xml:space="preserve">OFFERTA SIM TIED</t>
  </si>
  <si>
    <t xml:space="preserve">STANDARD - CARTA DI CREDITO</t>
  </si>
  <si>
    <t xml:space="preserve">STANDARD - RID BANCARIO</t>
  </si>
  <si>
    <t xml:space="preserve">STANDARD - FINANZIAMENTO COMPASS</t>
  </si>
  <si>
    <t xml:space="preserve">STANDARD - FINANZIAMENTO FINDOMESTIC</t>
  </si>
  <si>
    <t xml:space="preserve">Controllo</t>
  </si>
  <si>
    <t xml:space="preserve">TIPO</t>
  </si>
  <si>
    <t xml:space="preserve">Marca</t>
  </si>
  <si>
    <t xml:space="preserve">Modello</t>
  </si>
  <si>
    <t xml:space="preserve">SP Cash</t>
  </si>
  <si>
    <t xml:space="preserve">Importo scontrino</t>
  </si>
  <si>
    <t xml:space="preserve">Nome Opzione</t>
  </si>
  <si>
    <t xml:space="preserve">Label promo</t>
  </si>
  <si>
    <t xml:space="preserve">opzione 
SIM</t>
  </si>
  <si>
    <t xml:space="preserve">GA/CB</t>
  </si>
  <si>
    <t xml:space="preserve">Vincolo</t>
  </si>
  <si>
    <t xml:space="preserve">Reload</t>
  </si>
  <si>
    <t xml:space="preserve">Reload Plus</t>
  </si>
  <si>
    <t xml:space="preserve">CLUSTER - VINCOLO</t>
  </si>
  <si>
    <t xml:space="preserve">Anticipo</t>
  </si>
  <si>
    <t xml:space="preserve">Importo aggiuntivo</t>
  </si>
  <si>
    <t xml:space="preserve">Sconto Rateizzazione</t>
  </si>
  <si>
    <t xml:space="preserve">Rata Lorda</t>
  </si>
  <si>
    <t xml:space="preserve">Rata
Netta</t>
  </si>
  <si>
    <t xml:space="preserve">Rata Finale (lorda)</t>
  </si>
  <si>
    <t xml:space="preserve">Opzione SIM
scontata</t>
  </si>
  <si>
    <t xml:space="preserve">Opzione 
SIM</t>
  </si>
  <si>
    <t xml:space="preserve">Spesa totale mese</t>
  </si>
  <si>
    <t xml:space="preserve">Costo (Comunicato)</t>
  </si>
  <si>
    <t xml:space="preserve">Sconto totale</t>
  </si>
  <si>
    <t xml:space="preserve">OFFERTA DATI</t>
  </si>
  <si>
    <t xml:space="preserve">HUAWEI</t>
  </si>
  <si>
    <t xml:space="preserve">B628-265</t>
  </si>
  <si>
    <t xml:space="preserve">SUPERINTERNET CASA FWA - 24 Mesi</t>
  </si>
  <si>
    <t xml:space="preserve">GA SUPER</t>
  </si>
  <si>
    <t xml:space="preserve">SUPERINTERNET CASA FWA (CONV) - 24 Mesi</t>
  </si>
  <si>
    <t xml:space="preserve">Apple </t>
  </si>
  <si>
    <t xml:space="preserve"> Watch Series 7 GPS, 45mm</t>
  </si>
  <si>
    <t xml:space="preserve">SUPERINTERNET CASA FWA 5G - 24 Mesi</t>
  </si>
  <si>
    <t xml:space="preserve">SUPERINTERNET CASA FWA (CONV) 5G  24 Mesi</t>
  </si>
  <si>
    <t xml:space="preserve">SUPER INTERNET 250 5G - 24 Mesi</t>
  </si>
  <si>
    <t xml:space="preserve">SUPER INTERNET 70 5G - 24 Mesi</t>
  </si>
  <si>
    <t xml:space="preserve">ZYXEL</t>
  </si>
  <si>
    <t xml:space="preserve">LTE 5398-M904</t>
  </si>
  <si>
    <t xml:space="preserve">B628-350</t>
  </si>
  <si>
    <t xml:space="preserve">iPad 10.9" 256GB (10th generation)</t>
  </si>
  <si>
    <t xml:space="preserve">SUPERINTERNET CASA FWA 5G - 30 Mesi</t>
  </si>
  <si>
    <t xml:space="preserve">SUPERINTERNET CASA FWA (CONV) 5G  30 Mesi</t>
  </si>
  <si>
    <t xml:space="preserve">SUPERINTERNET CASA FWA - 30 Mesi</t>
  </si>
  <si>
    <t xml:space="preserve">SUPERINTERNET CASA FWA (CONV) - 30 Mesi</t>
  </si>
  <si>
    <t xml:space="preserve">SUPER INTERNET 250 5G - 30 Mesi</t>
  </si>
  <si>
    <t xml:space="preserve">SUPER INTERNET 70 5G - 30 Mesi</t>
  </si>
  <si>
    <t xml:space="preserve">TCL</t>
  </si>
  <si>
    <t xml:space="preserve">WebPocket. 4G+ (TCL)</t>
  </si>
  <si>
    <t xml:space="preserve">SUPER INTERNET START&amp;STOP - 36 Mesi</t>
  </si>
  <si>
    <t xml:space="preserve">SUPER INTERNET START&amp;STOP - 30 Mesi</t>
  </si>
  <si>
    <t xml:space="preserve">SUPER INTERNET START&amp;STOP - 24 Mesi</t>
  </si>
  <si>
    <t xml:space="preserve">Nothing</t>
  </si>
  <si>
    <t xml:space="preserve">Ear 2</t>
  </si>
  <si>
    <t xml:space="preserve">Huawei</t>
  </si>
  <si>
    <t xml:space="preserve">Router 5G H155-381</t>
  </si>
  <si>
    <t xml:space="preserve">TDTech</t>
  </si>
  <si>
    <t xml:space="preserve">TPro5</t>
  </si>
  <si>
    <t xml:space="preserve">Samsung</t>
  </si>
  <si>
    <t xml:space="preserve">Galaxy Tab A9+</t>
  </si>
  <si>
    <t xml:space="preserve">Greenpacket</t>
  </si>
  <si>
    <t xml:space="preserve">Greenpacket FWA H5 + TH-40M</t>
  </si>
  <si>
    <t xml:space="preserve">HH512V</t>
  </si>
  <si>
    <t xml:space="preserve">Zte </t>
  </si>
  <si>
    <t xml:space="preserve">MC888</t>
  </si>
  <si>
    <t xml:space="preserve">Apple</t>
  </si>
  <si>
    <t xml:space="preserve">AirPods 4</t>
  </si>
  <si>
    <t xml:space="preserve">SUPERINTERNET CASA FWA 5G - 36 Mesi</t>
  </si>
  <si>
    <t xml:space="preserve">SUPERINTERNET CASA FWA (CONV) 5G  36 Mesi</t>
  </si>
  <si>
    <t xml:space="preserve">SUPER INTERNET 70 5G - 36 Mesi</t>
  </si>
  <si>
    <t xml:space="preserve">AirPods 4 con cancellazione attiva del rumore</t>
  </si>
  <si>
    <t xml:space="preserve">SUPER INTERNET 250 5G - 36 Mesi</t>
  </si>
  <si>
    <t xml:space="preserve">Watch 10 46mm</t>
  </si>
  <si>
    <t xml:space="preserve">Telsey</t>
  </si>
  <si>
    <t xml:space="preserve">W52 5G</t>
  </si>
  <si>
    <t xml:space="preserve">Internet Key TCL IK41</t>
  </si>
  <si>
    <t xml:space="preserve">GIGA SPECIAL-36 Mesi</t>
  </si>
  <si>
    <t xml:space="preserve">GIGA SPECIAL-30 Mesi</t>
  </si>
  <si>
    <t xml:space="preserve">GIGA SPECIAL-24 Mesi</t>
  </si>
  <si>
    <t xml:space="preserve">AirTag</t>
  </si>
  <si>
    <t xml:space="preserve">iPad 11 256GB</t>
  </si>
  <si>
    <t xml:space="preserve">SUPERINTERNET CASA FWA - 36 Mesi</t>
  </si>
  <si>
    <t xml:space="preserve">SUPERINTERNET CASA FWA (CONV) - 36 Mesi</t>
  </si>
  <si>
    <t xml:space="preserve">iPad 11 128GB</t>
  </si>
  <si>
    <t xml:space="preserve">Galaxy Watch7 44mm BT</t>
  </si>
  <si>
    <t xml:space="preserve">FWA indoor 5G Zyxel NR5309</t>
  </si>
  <si>
    <t xml:space="preserve">SUPER INTERNET 100 5G - 36 Mesi</t>
  </si>
  <si>
    <t xml:space="preserve">SUPER INTERNET 100 5G - 30 Mesi</t>
  </si>
  <si>
    <t xml:space="preserve">SUPER INTERNET 100 5G - 24 Mesi</t>
  </si>
  <si>
    <t xml:space="preserve">OFFERTA VOCE</t>
  </si>
  <si>
    <t xml:space="preserve">Galaxy Z Flip6 256Gb</t>
  </si>
  <si>
    <t xml:space="preserve">CANONE SIM 14,99€ - 36 Mesi</t>
  </si>
  <si>
    <t xml:space="preserve">Wi-Fi Calling</t>
  </si>
  <si>
    <t xml:space="preserve">S140 - 36</t>
  </si>
  <si>
    <t xml:space="preserve">CANONE SIM 14,99€ - 30 Mesi</t>
  </si>
  <si>
    <t xml:space="preserve">S140 - 30</t>
  </si>
  <si>
    <t xml:space="preserve">CANONE SIM 14,99€ - 24 Mesi</t>
  </si>
  <si>
    <t xml:space="preserve">S140 - 24</t>
  </si>
  <si>
    <t xml:space="preserve">CANONE SIM 12,99€ - 36 Mesi</t>
  </si>
  <si>
    <t xml:space="preserve">S120 - 36</t>
  </si>
  <si>
    <t xml:space="preserve">CANONE SIM 12,99€ - 30 Mesi</t>
  </si>
  <si>
    <t xml:space="preserve">S120 - 30</t>
  </si>
  <si>
    <t xml:space="preserve">CANONE SIM 12,99€ - 24 Mesi</t>
  </si>
  <si>
    <t xml:space="preserve">S120 - 24</t>
  </si>
  <si>
    <t xml:space="preserve">Pack 5G Reload Exchange-12,99-36</t>
  </si>
  <si>
    <t xml:space="preserve">S110 - 36</t>
  </si>
  <si>
    <t xml:space="preserve">Pack 5G Reload Exchange-12,99-30</t>
  </si>
  <si>
    <t xml:space="preserve">S110 - 30</t>
  </si>
  <si>
    <t xml:space="preserve">Pack 5G Reload Exchange-12,99-24</t>
  </si>
  <si>
    <t xml:space="preserve">S110 - 24</t>
  </si>
  <si>
    <t xml:space="preserve">CANONE SIM  9,99€ - 36 Mesi</t>
  </si>
  <si>
    <t xml:space="preserve">S50 - 36</t>
  </si>
  <si>
    <t xml:space="preserve">CANONE SIM  9,99€ - 30 Mesi</t>
  </si>
  <si>
    <t xml:space="preserve">S50 - 30</t>
  </si>
  <si>
    <t xml:space="preserve">CANONE SIM  9,99€ - 24 Mesi</t>
  </si>
  <si>
    <t xml:space="preserve">S50 - 24</t>
  </si>
  <si>
    <t xml:space="preserve">CANONE SIM 7,99€ - 36 Mesi</t>
  </si>
  <si>
    <t xml:space="preserve">S30 - 36</t>
  </si>
  <si>
    <t xml:space="preserve">CANONE SIM 7,99€ - 30 Mesi</t>
  </si>
  <si>
    <t xml:space="preserve">S30 - 30</t>
  </si>
  <si>
    <t xml:space="preserve">CANONE SIM 7,99€  - 24 Mesi</t>
  </si>
  <si>
    <t xml:space="preserve">S30 - 24</t>
  </si>
  <si>
    <t xml:space="preserve">CANONE SIM 5,99€ - 30 Mesi</t>
  </si>
  <si>
    <t xml:space="preserve">S10 - 30</t>
  </si>
  <si>
    <t xml:space="preserve">HONOR</t>
  </si>
  <si>
    <t xml:space="preserve">200 Smart</t>
  </si>
  <si>
    <t xml:space="preserve">CANONE SIM 5,99€ - 36 Mesi</t>
  </si>
  <si>
    <t xml:space="preserve">S10 - 36</t>
  </si>
  <si>
    <t xml:space="preserve">CANONE SIM 5,99€ - 24 Mesi</t>
  </si>
  <si>
    <t xml:space="preserve">S10 - 24</t>
  </si>
  <si>
    <t xml:space="preserve">Galaxy A16 5G</t>
  </si>
  <si>
    <t xml:space="preserve">ZTE</t>
  </si>
  <si>
    <t xml:space="preserve">Blade A35e (2+64)</t>
  </si>
  <si>
    <t xml:space="preserve">501 2+64GB</t>
  </si>
  <si>
    <t xml:space="preserve">vivo</t>
  </si>
  <si>
    <t xml:space="preserve">V50 5G</t>
  </si>
  <si>
    <t xml:space="preserve">Galaxy S25+ 256GB</t>
  </si>
  <si>
    <t xml:space="preserve">Galaxy S25+ 512GB</t>
  </si>
  <si>
    <t xml:space="preserve">Galaxy S25 Ultra 256GB</t>
  </si>
  <si>
    <t xml:space="preserve">Galaxy S25 Ultra 512GB</t>
  </si>
  <si>
    <t xml:space="preserve">Galaxy A26 5G 256GB</t>
  </si>
  <si>
    <t xml:space="preserve">Galaxy A36 5G 256GB</t>
  </si>
  <si>
    <t xml:space="preserve">Galaxy A56 5G 256GB</t>
  </si>
  <si>
    <t xml:space="preserve">Motorola</t>
  </si>
  <si>
    <t xml:space="preserve">Edge 60</t>
  </si>
  <si>
    <t xml:space="preserve">Moto G56 5G 8+256GB</t>
  </si>
  <si>
    <t xml:space="preserve">Nubia Focus 2 5G</t>
  </si>
  <si>
    <t xml:space="preserve">Nubia Flip 2 5G</t>
  </si>
  <si>
    <t xml:space="preserve">V50 Lite 5G</t>
  </si>
  <si>
    <t xml:space="preserve">60R 5G (4+128GB)</t>
  </si>
  <si>
    <t xml:space="preserve">Y29s 5G</t>
  </si>
  <si>
    <t xml:space="preserve">Blade A76 5G (4+128)</t>
  </si>
  <si>
    <t xml:space="preserve">Blade A75 5G</t>
  </si>
  <si>
    <t xml:space="preserve">Galaxy S25 128GB</t>
  </si>
  <si>
    <t xml:space="preserve">Galaxy S25 256GB</t>
  </si>
  <si>
    <t xml:space="preserve">iPhone 16 512GB</t>
  </si>
  <si>
    <t xml:space="preserve">iPhone 16 Plus 128GB</t>
  </si>
  <si>
    <t xml:space="preserve">iPhone 16 Plus 256GB</t>
  </si>
  <si>
    <t xml:space="preserve">iPhone 16 Plus 512GB</t>
  </si>
  <si>
    <t xml:space="preserve">iPhone 16 Pro 128GB</t>
  </si>
  <si>
    <t xml:space="preserve">iPhone 16 Pro 256GB</t>
  </si>
  <si>
    <t xml:space="preserve">iPhone 16 Pro 512GB</t>
  </si>
  <si>
    <t xml:space="preserve">iPhone 16 Pro 1TB</t>
  </si>
  <si>
    <t xml:space="preserve">iPhone 16 Pro Max 256GB</t>
  </si>
  <si>
    <t xml:space="preserve">iPhone 16 Pro Max 512GB</t>
  </si>
  <si>
    <t xml:space="preserve">iPhone 16 Pro Max 1TB</t>
  </si>
  <si>
    <t xml:space="preserve">moto tag (single pack)</t>
  </si>
  <si>
    <t xml:space="preserve">Honor</t>
  </si>
  <si>
    <t xml:space="preserve">400 Lite</t>
  </si>
  <si>
    <t xml:space="preserve">Galaxy Watch8 46mm BT</t>
  </si>
  <si>
    <t xml:space="preserve">nubia Air 5G 8+512 GB</t>
  </si>
  <si>
    <t xml:space="preserve">400 Smart</t>
  </si>
  <si>
    <t xml:space="preserve">Galaxy A17 5G 256GB</t>
  </si>
  <si>
    <t xml:space="preserve">Xiaomi</t>
  </si>
  <si>
    <t xml:space="preserve">Redmi 15 5G 8+256GB</t>
  </si>
  <si>
    <t xml:space="preserve">Galaxy S25 FE 256GB</t>
  </si>
  <si>
    <t xml:space="preserve">iPhone 17 512GB</t>
  </si>
  <si>
    <t xml:space="preserve">iPhone Air 256GB</t>
  </si>
  <si>
    <t xml:space="preserve">iPhone Air 512GB</t>
  </si>
  <si>
    <t xml:space="preserve">iPhone Air 1TB</t>
  </si>
  <si>
    <t xml:space="preserve">iPhone 17 Pro 256GB</t>
  </si>
  <si>
    <t xml:space="preserve">iPhone 17 Pro 512GB</t>
  </si>
  <si>
    <t xml:space="preserve">iPhone 17 Pro 1TB</t>
  </si>
  <si>
    <t xml:space="preserve">iPhone 17 Pro Max 256GB</t>
  </si>
  <si>
    <t xml:space="preserve">iPhone 17 Pro Max 512GB</t>
  </si>
  <si>
    <t xml:space="preserve">Galaxy A17 4G 256GB</t>
  </si>
  <si>
    <t xml:space="preserve">iPhone 17 Pro Max 1TB</t>
  </si>
  <si>
    <t xml:space="preserve">Redmi 15C 5G 4+128GB</t>
  </si>
  <si>
    <t xml:space="preserve">Magic V5</t>
  </si>
  <si>
    <t xml:space="preserve">Air Pods Pro 3</t>
  </si>
  <si>
    <t xml:space="preserve">iPhone 16 256GB</t>
  </si>
  <si>
    <t xml:space="preserve">X200 FE</t>
  </si>
  <si>
    <t xml:space="preserve">Moto G35 5G 4+128GB</t>
  </si>
  <si>
    <t xml:space="preserve">Galaxy Z Fold7 1TB</t>
  </si>
  <si>
    <t xml:space="preserve">Galaxy Z Fold7 512GB</t>
  </si>
  <si>
    <t xml:space="preserve">Galaxy Z Fold7 256GB</t>
  </si>
  <si>
    <t xml:space="preserve">Galaxy Z Flip7 256GB</t>
  </si>
  <si>
    <t xml:space="preserve">Galaxy Z Flip7 512GB</t>
  </si>
  <si>
    <t xml:space="preserve">Galaxy Z Flip7 FE 256GB</t>
  </si>
  <si>
    <t xml:space="preserve">V60 Lite 5G Special Pack</t>
  </si>
  <si>
    <t xml:space="preserve">iPhone 15 128GB</t>
  </si>
  <si>
    <t xml:space="preserve">Oakley Meta</t>
  </si>
  <si>
    <t xml:space="preserve">Vanguard (Black 24K)</t>
  </si>
  <si>
    <t xml:space="preserve">Galaxy A26 5G 128GB</t>
  </si>
  <si>
    <t xml:space="preserve">Galaxy A36 5G 128GB</t>
  </si>
  <si>
    <t xml:space="preserve">iPhone 16e 128GB</t>
  </si>
  <si>
    <t xml:space="preserve">iPhone 16e 256GB</t>
  </si>
  <si>
    <t xml:space="preserve">iPhone 16e 512GB</t>
  </si>
  <si>
    <t xml:space="preserve">Redmi 13C 5G 4+128</t>
  </si>
  <si>
    <t xml:space="preserve">Galaxy S25 Ultra 1TB</t>
  </si>
  <si>
    <t xml:space="preserve">Samsung Galaxy Tab S11 5G (12GB / 128GB)</t>
  </si>
  <si>
    <t xml:space="preserve">Samsung Galaxy Tab S10 Lite 5G (6GB / 128GB)</t>
  </si>
  <si>
    <t xml:space="preserve">TP-LINK </t>
  </si>
  <si>
    <t xml:space="preserve">NX620v </t>
  </si>
  <si>
    <t xml:space="preserve">Razr 60 Ultra</t>
  </si>
  <si>
    <t xml:space="preserve">iPhone 17 Pro Max 2TB</t>
  </si>
  <si>
    <t xml:space="preserve">SMARTPHONE &amp; DEVICE</t>
  </si>
  <si>
    <t xml:space="preserve">TUTTE LE OFFERTE GA -  36 Mesi</t>
  </si>
  <si>
    <t xml:space="preserve">GA STANDARD</t>
  </si>
  <si>
    <t xml:space="preserve">TUTTE LE OFFERTE GA -  30 Mesi</t>
  </si>
  <si>
    <t xml:space="preserve">TUTTE LE OFFERTE GA -  24 Mesi</t>
  </si>
  <si>
    <t xml:space="preserve">60R 5G</t>
  </si>
  <si>
    <t xml:space="preserve">NOTHING</t>
  </si>
  <si>
    <t xml:space="preserve">iPhone 16 128GB</t>
  </si>
  <si>
    <t xml:space="preserve">nubia Flip 2</t>
  </si>
  <si>
    <t xml:space="preserve">galaxy Watch 8</t>
  </si>
  <si>
    <t xml:space="preserve"> 400 Smart</t>
  </si>
  <si>
    <t xml:space="preserve">Galaxy A17 4G 256GB </t>
  </si>
  <si>
    <t xml:space="preserve">Galaxy S25 FE 8+256GB</t>
  </si>
  <si>
    <t xml:space="preserve">iPhone AIR 256GB</t>
  </si>
  <si>
    <t xml:space="preserve">iPhone AIR 512GB</t>
  </si>
  <si>
    <t xml:space="preserve">iPhone AIR 1TB</t>
  </si>
  <si>
    <t xml:space="preserve">Galaxy Tab S11 5G (12GB / 128GB)</t>
  </si>
  <si>
    <t xml:space="preserve">Galaxy Tab S10 Lite 5G (6GB / 128GB)</t>
  </si>
  <si>
    <t xml:space="preserve">Redmi 15c 5G 4+128GB</t>
  </si>
  <si>
    <t xml:space="preserve">iphone 15 128GB</t>
  </si>
  <si>
    <t xml:space="preserve">Oakley meta</t>
  </si>
  <si>
    <t xml:space="preserve">iPhone 16E 128GB</t>
  </si>
  <si>
    <t xml:space="preserve">iPhone 16E 256GB</t>
  </si>
  <si>
    <t xml:space="preserve">iPhone 16E 512GB</t>
  </si>
  <si>
    <t xml:space="preserve">15T</t>
  </si>
  <si>
    <t xml:space="preserve">edge 70</t>
  </si>
  <si>
    <t xml:space="preserve"> Galaxy A17 4G 128GB </t>
  </si>
  <si>
    <t xml:space="preserve">Galaxy Buds3 FE </t>
  </si>
  <si>
    <t xml:space="preserve">Galaxy Buds3</t>
  </si>
  <si>
    <t xml:space="preserve">Watch Series 11 46mm </t>
  </si>
  <si>
    <t xml:space="preserve">iPhone 17 256GB</t>
  </si>
  <si>
    <t xml:space="preserve">X300</t>
  </si>
  <si>
    <t xml:space="preserve">Galaxy A17 5G 128GB</t>
  </si>
  <si>
    <t xml:space="preserve">Galaxy A17 4G 128GB </t>
  </si>
  <si>
    <t xml:space="preserve">VOUCHER</t>
  </si>
  <si>
    <t xml:space="preserve">VOUCHER - 36 Mesi</t>
  </si>
  <si>
    <t xml:space="preserve">VOUCHER - 30 Mesi</t>
  </si>
  <si>
    <t xml:space="preserve">VOUCHER - 24 Mesi</t>
  </si>
  <si>
    <t xml:space="preserve">VOUCHER - 12 Mesi</t>
  </si>
  <si>
    <t xml:space="preserve">VOUCHER - 6 Mesi</t>
  </si>
  <si>
    <t xml:space="preserve">60 SE NXTPAPER 5G</t>
  </si>
  <si>
    <t xml:space="preserve">NXTPAPER 60 ULTRA</t>
  </si>
  <si>
    <t xml:space="preserve">NXTPAPER 60 Ultra</t>
  </si>
  <si>
    <t xml:space="preserve">Redmi Note 15 5G 8+256</t>
  </si>
  <si>
    <t xml:space="preserve">Redmi Note 15 Pro 5G 8+256</t>
  </si>
  <si>
    <t xml:space="preserve">Redmi Note 15 Pro+ 5G  8+256</t>
  </si>
  <si>
    <t xml:space="preserve">Redmi Note 15 Pro+ 5G 8+256</t>
  </si>
  <si>
    <t xml:space="preserve">Redmi Buds 6 Pro</t>
  </si>
  <si>
    <t xml:space="preserve">Redmi Watch 5</t>
  </si>
  <si>
    <t xml:space="preserve">Watch S4</t>
  </si>
  <si>
    <t xml:space="preserve">400 5G</t>
  </si>
  <si>
    <t xml:space="preserve">Garmin</t>
  </si>
  <si>
    <t xml:space="preserve">Fenix8 47mm</t>
  </si>
  <si>
    <t xml:space="preserve">GoPro</t>
  </si>
  <si>
    <t xml:space="preserve">Hero13 Black + Accessories Bundle</t>
  </si>
  <si>
    <t xml:space="preserve">Galaxy S25 Edge 256GB</t>
  </si>
  <si>
    <t xml:space="preserve">Moto G86 5G 8+256GB</t>
  </si>
  <si>
    <t xml:space="preserve">Ray-Ban Meta </t>
  </si>
  <si>
    <t xml:space="preserve">Wayfarer (Shiny Black/Green)</t>
  </si>
  <si>
    <t xml:space="preserve">Wayfarer Large (Matte Black/Grey)</t>
  </si>
  <si>
    <t xml:space="preserve">Wayfarer (Matte Black/Grey)</t>
  </si>
  <si>
    <t xml:space="preserve">Magic 8 Pro</t>
  </si>
  <si>
    <t xml:space="preserve">Honor </t>
  </si>
  <si>
    <t xml:space="preserve">Magic 8 Lite</t>
  </si>
  <si>
    <t xml:space="preserve">AppleiPhone 17 256GBProfessional World Plus</t>
  </si>
  <si>
    <t xml:space="preserve">Professional World Plus</t>
  </si>
  <si>
    <t xml:space="preserve">PIVAGA</t>
  </si>
  <si>
    <t xml:space="preserve">36 mesi</t>
  </si>
  <si>
    <t xml:space="preserve">AppleiPhone 17 256GBProfessional Full Plus XL</t>
  </si>
  <si>
    <t xml:space="preserve">Professional Full Plus XL</t>
  </si>
  <si>
    <t xml:space="preserve">AppleiPhone 17 256GBProfessional COUNTRY</t>
  </si>
  <si>
    <t xml:space="preserve">Professional COUNTRY</t>
  </si>
  <si>
    <t xml:space="preserve">AppleiPhone 17 256GBProfessional STAFF XL</t>
  </si>
  <si>
    <t xml:space="preserve">Professional STAFF XL</t>
  </si>
  <si>
    <t xml:space="preserve">AppleiPhone 17 256GBCB Voce &gt;5gg</t>
  </si>
  <si>
    <t xml:space="preserve">CB Voce &gt;5gg</t>
  </si>
  <si>
    <t xml:space="preserve">PIVACB</t>
  </si>
  <si>
    <t xml:space="preserve">AppleiPhone 17 512GBProfessional World Plus</t>
  </si>
  <si>
    <t xml:space="preserve">AppleiPhone 17 512GBProfessional Full Plus XL</t>
  </si>
  <si>
    <t xml:space="preserve">AppleiPhone 17 512GBProfessional COUNTRY</t>
  </si>
  <si>
    <t xml:space="preserve">AppleiPhone 17 512GBProfessional STAFF XL</t>
  </si>
  <si>
    <t xml:space="preserve">AppleiPhone 17 512GBCB Voce &gt;5gg</t>
  </si>
  <si>
    <t xml:space="preserve">AppleiPhone Air 256GBProfessional World Plus</t>
  </si>
  <si>
    <t xml:space="preserve">AppleiPhone Air 256GBProfessional Full Plus XL</t>
  </si>
  <si>
    <t xml:space="preserve">AppleiPhone Air 256GBProfessional COUNTRY</t>
  </si>
  <si>
    <t xml:space="preserve">AppleiPhone Air 256GBProfessional STAFF XL</t>
  </si>
  <si>
    <t xml:space="preserve">AppleiPhone Air 256GBCB Voce &gt;5gg</t>
  </si>
  <si>
    <t xml:space="preserve">AppleiPhone Air 512GBProfessional World Plus</t>
  </si>
  <si>
    <t xml:space="preserve">AppleiPhone Air 512GBProfessional Full Plus XL</t>
  </si>
  <si>
    <t xml:space="preserve">AppleiPhone Air 512GBProfessional COUNTRY</t>
  </si>
  <si>
    <t xml:space="preserve">AppleiPhone Air 512GBProfessional STAFF XL</t>
  </si>
  <si>
    <t xml:space="preserve">AppleiPhone Air 512GBCB Voce &gt;5gg</t>
  </si>
  <si>
    <t xml:space="preserve">AppleiPhone Air 1TBProfessional World Plus</t>
  </si>
  <si>
    <t xml:space="preserve">AppleiPhone Air 1TBProfessional Full Plus XL</t>
  </si>
  <si>
    <t xml:space="preserve">AppleiPhone Air 1TBProfessional COUNTRY</t>
  </si>
  <si>
    <t xml:space="preserve">AppleiPhone Air 1TBProfessional STAFF XL</t>
  </si>
  <si>
    <t xml:space="preserve">AppleiPhone Air 1TBCB Voce &gt;5gg</t>
  </si>
  <si>
    <t xml:space="preserve">AppleiPhone 17 Pro 256GBProfessional World Plus</t>
  </si>
  <si>
    <t xml:space="preserve">AppleiPhone 17 Pro 256GBProfessional Full Plus XL</t>
  </si>
  <si>
    <t xml:space="preserve">AppleiPhone 17 Pro 256GBProfessional COUNTRY</t>
  </si>
  <si>
    <t xml:space="preserve">AppleiPhone 17 Pro 256GBProfessional STAFF XL</t>
  </si>
  <si>
    <t xml:space="preserve">AppleiPhone 17 Pro 256GBCB Voce &gt;5gg</t>
  </si>
  <si>
    <t xml:space="preserve">AppleiPhone 17 Pro 512GBProfessional World Plus</t>
  </si>
  <si>
    <t xml:space="preserve">AppleiPhone 17 Pro 512GBProfessional Full Plus XL</t>
  </si>
  <si>
    <t xml:space="preserve">AppleiPhone 17 Pro 512GBProfessional COUNTRY</t>
  </si>
  <si>
    <t xml:space="preserve">AppleiPhone 17 Pro 512GBProfessional STAFF XL</t>
  </si>
  <si>
    <t xml:space="preserve">AppleiPhone 17 Pro 512GBCB Voce &gt;5gg</t>
  </si>
  <si>
    <t xml:space="preserve">AppleiPhone 17 Pro 1TBProfessional World Plus</t>
  </si>
  <si>
    <t xml:space="preserve">AppleiPhone 17 Pro 1TBProfessional Full Plus XL</t>
  </si>
  <si>
    <t xml:space="preserve">AppleiPhone 17 Pro 1TBProfessional COUNTRY</t>
  </si>
  <si>
    <t xml:space="preserve">AppleiPhone 17 Pro 1TBProfessional STAFF XL</t>
  </si>
  <si>
    <t xml:space="preserve">AppleiPhone 17 Pro 1TBCB Voce &gt;5gg</t>
  </si>
  <si>
    <t xml:space="preserve">AppleiPhone 17 Pro Max 256GBProfessional World Plus</t>
  </si>
  <si>
    <t xml:space="preserve">AppleiPhone 17 Pro Max 256GBProfessional Full Plus XL</t>
  </si>
  <si>
    <t xml:space="preserve">AppleiPhone 17 Pro Max 256GBProfessional COUNTRY</t>
  </si>
  <si>
    <t xml:space="preserve">AppleiPhone 17 Pro Max 256GBProfessional STAFF XL</t>
  </si>
  <si>
    <t xml:space="preserve">AppleiPhone 17 Pro Max 256GBCB Voce &gt;5gg</t>
  </si>
  <si>
    <t xml:space="preserve">AppleiPhone 17 Pro Max 512GBProfessional World Plus</t>
  </si>
  <si>
    <t xml:space="preserve">AppleiPhone 17 Pro Max 512GBProfessional Full Plus XL</t>
  </si>
  <si>
    <t xml:space="preserve">AppleiPhone 17 Pro Max 512GBProfessional COUNTRY</t>
  </si>
  <si>
    <t xml:space="preserve">AppleiPhone 17 Pro Max 512GBProfessional STAFF XL</t>
  </si>
  <si>
    <t xml:space="preserve">AppleiPhone 17 Pro Max 512GBCB Voce &gt;5gg</t>
  </si>
  <si>
    <t xml:space="preserve">AppleiPhone 17 Pro Max 1TBProfessional World Plus</t>
  </si>
  <si>
    <t xml:space="preserve">AppleiPhone 17 Pro Max 1TBProfessional Full Plus XL</t>
  </si>
  <si>
    <t xml:space="preserve">AppleiPhone 17 Pro Max 1TBProfessional COUNTRY</t>
  </si>
  <si>
    <t xml:space="preserve">AppleiPhone 17 Pro Max 1TBProfessional STAFF XL</t>
  </si>
  <si>
    <t xml:space="preserve">AppleiPhone 17 Pro Max 1TBCB Voce &gt;5gg</t>
  </si>
  <si>
    <t xml:space="preserve">AppleiPhone 17 Pro Max 2TBProfessional World Plus</t>
  </si>
  <si>
    <t xml:space="preserve">AppleiPhone 17 Pro Max 2TBProfessional Full Plus XL</t>
  </si>
  <si>
    <t xml:space="preserve">AppleiPhone 17 Pro Max 2TBProfessional COUNTRY</t>
  </si>
  <si>
    <t xml:space="preserve">AppleiPhone 17 Pro Max 2TBProfessional STAFF XL</t>
  </si>
  <si>
    <t xml:space="preserve">AppleiPhone 17 Pro Max 2TBCB Voce &gt;5gg</t>
  </si>
  <si>
    <t xml:space="preserve">AppleiPhone 16 128GBProfessional World Plus</t>
  </si>
  <si>
    <t xml:space="preserve">30 mesi</t>
  </si>
  <si>
    <t xml:space="preserve">AppleiPhone 16 128GBProfessional Full Plus XL</t>
  </si>
  <si>
    <t xml:space="preserve">AppleiPhone 16 128GBProfessional COUNTRY</t>
  </si>
  <si>
    <t xml:space="preserve">AppleiPhone 16 128GBProfessional STAFF XL</t>
  </si>
  <si>
    <t xml:space="preserve">AppleiPhone 16 128GBCB Voce &gt;5gg</t>
  </si>
  <si>
    <t xml:space="preserve">AppleiPhone 16 256GBProfessional World Plus</t>
  </si>
  <si>
    <t xml:space="preserve">AppleiPhone 16 256GBProfessional Full Plus XL</t>
  </si>
  <si>
    <t xml:space="preserve">AppleiPhone 16 256GBProfessional COUNTRY</t>
  </si>
  <si>
    <t xml:space="preserve">AppleiPhone 16 256GBProfessional STAFF XL</t>
  </si>
  <si>
    <t xml:space="preserve">AppleiPhone 16 256GBCB Voce &gt;5gg</t>
  </si>
  <si>
    <t xml:space="preserve">AppleiPhone 16 512GBProfessional World Plus</t>
  </si>
  <si>
    <t xml:space="preserve">AppleiPhone 16 512GBProfessional Full Plus XL</t>
  </si>
  <si>
    <t xml:space="preserve">AppleiPhone 16 512GBProfessional COUNTRY</t>
  </si>
  <si>
    <t xml:space="preserve">AppleiPhone 16 512GBProfessional STAFF XL</t>
  </si>
  <si>
    <t xml:space="preserve">AppleiPhone 16 512GBCB Voce &gt;5gg</t>
  </si>
  <si>
    <t xml:space="preserve">AppleiPhone 16 Plus 128GBProfessional World Plus</t>
  </si>
  <si>
    <t xml:space="preserve">AppleiPhone 16 Plus 128GBProfessional Full Plus XL</t>
  </si>
  <si>
    <t xml:space="preserve">AppleiPhone 16 Plus 128GBProfessional COUNTRY</t>
  </si>
  <si>
    <t xml:space="preserve">AppleiPhone 16 Plus 128GBProfessional STAFF XL</t>
  </si>
  <si>
    <t xml:space="preserve">AppleiPhone 16 Plus 128GBCB Voce &gt;5gg</t>
  </si>
  <si>
    <t xml:space="preserve">AppleiPhone 16 Plus 256GBProfessional World Plus</t>
  </si>
  <si>
    <t xml:space="preserve">AppleiPhone 16 Plus 256GBProfessional Full Plus XL</t>
  </si>
  <si>
    <t xml:space="preserve">AppleiPhone 16 Plus 256GBProfessional COUNTRY</t>
  </si>
  <si>
    <t xml:space="preserve">AppleiPhone 16 Plus 256GBProfessional STAFF XL</t>
  </si>
  <si>
    <t xml:space="preserve">AppleiPhone 16 Plus 256GBCB Voce &gt;5gg</t>
  </si>
  <si>
    <t xml:space="preserve">AppleiPhone 16 Plus 512GBProfessional World Plus</t>
  </si>
  <si>
    <t xml:space="preserve">AppleiPhone 16 Plus 512GBProfessional Full Plus XL</t>
  </si>
  <si>
    <t xml:space="preserve">AppleiPhone 16 Plus 512GBProfessional COUNTRY</t>
  </si>
  <si>
    <t xml:space="preserve">AppleiPhone 16 Plus 512GBProfessional STAFF XL</t>
  </si>
  <si>
    <t xml:space="preserve">AppleiPhone 16 Plus 512GBCB Voce &gt;5gg</t>
  </si>
  <si>
    <t xml:space="preserve">AppleiPhone 16 Pro 128GBProfessional World Plus</t>
  </si>
  <si>
    <t xml:space="preserve">AppleiPhone 16 Pro 128GBProfessional Full Plus XL</t>
  </si>
  <si>
    <t xml:space="preserve">AppleiPhone 16 Pro 128GBProfessional COUNTRY</t>
  </si>
  <si>
    <t xml:space="preserve">AppleiPhone 16 Pro 128GBProfessional STAFF XL</t>
  </si>
  <si>
    <t xml:space="preserve">AppleiPhone 16 Pro 128GBCB Voce &gt;5gg</t>
  </si>
  <si>
    <t xml:space="preserve">AppleiPhone 16 Pro 256GBProfessional World Plus</t>
  </si>
  <si>
    <t xml:space="preserve">AppleiPhone 16 Pro 256GBProfessional Full Plus XL</t>
  </si>
  <si>
    <t xml:space="preserve">AppleiPhone 16 Pro 256GBProfessional COUNTRY</t>
  </si>
  <si>
    <t xml:space="preserve">AppleiPhone 16 Pro 256GBProfessional STAFF XL</t>
  </si>
  <si>
    <t xml:space="preserve">AppleiPhone 16 Pro 256GBCB Voce &gt;5gg</t>
  </si>
  <si>
    <t xml:space="preserve">AppleiPhone 16 Pro 512GBProfessional World Plus</t>
  </si>
  <si>
    <t xml:space="preserve">AppleiPhone 16 Pro 512GBProfessional Full Plus XL</t>
  </si>
  <si>
    <t xml:space="preserve">AppleiPhone 16 Pro 512GBProfessional COUNTRY</t>
  </si>
  <si>
    <t xml:space="preserve">AppleiPhone 16 Pro 512GBProfessional STAFF XL</t>
  </si>
  <si>
    <t xml:space="preserve">AppleiPhone 16 Pro 512GBCB Voce &gt;5gg</t>
  </si>
  <si>
    <t xml:space="preserve">AppleiPhone 16 Pro 1TBProfessional World Plus</t>
  </si>
  <si>
    <t xml:space="preserve">AppleiPhone 16 Pro 1TBProfessional Full Plus XL</t>
  </si>
  <si>
    <t xml:space="preserve">AppleiPhone 16 Pro 1TBProfessional COUNTRY</t>
  </si>
  <si>
    <t xml:space="preserve">AppleiPhone 16 Pro 1TBProfessional STAFF XL</t>
  </si>
  <si>
    <t xml:space="preserve">AppleiPhone 16 Pro 1TBCB Voce &gt;5gg</t>
  </si>
  <si>
    <t xml:space="preserve">AppleiPhone 16 Pro Max 256GBProfessional World Plus</t>
  </si>
  <si>
    <t xml:space="preserve">AppleiPhone 16 Pro Max 256GBProfessional Full Plus XL</t>
  </si>
  <si>
    <t xml:space="preserve">AppleiPhone 16 Pro Max 256GBProfessional COUNTRY</t>
  </si>
  <si>
    <t xml:space="preserve">AppleiPhone 16 Pro Max 256GBProfessional STAFF XL</t>
  </si>
  <si>
    <t xml:space="preserve">AppleiPhone 16 Pro Max 256GBCB Voce &gt;5gg</t>
  </si>
  <si>
    <t xml:space="preserve">AppleiPhone 16 Pro Max 512GBProfessional World Plus</t>
  </si>
  <si>
    <t xml:space="preserve">AppleiPhone 16 Pro Max 512GBProfessional Full Plus XL</t>
  </si>
  <si>
    <t xml:space="preserve">AppleiPhone 16 Pro Max 512GBProfessional COUNTRY</t>
  </si>
  <si>
    <t xml:space="preserve">AppleiPhone 16 Pro Max 512GBProfessional STAFF XL</t>
  </si>
  <si>
    <t xml:space="preserve">AppleiPhone 16 Pro Max 512GBCB Voce &gt;5gg</t>
  </si>
  <si>
    <t xml:space="preserve">AppleiPhone 16 Pro Max 1TBProfessional World Plus</t>
  </si>
  <si>
    <t xml:space="preserve">AppleiPhone 16 Pro Max 1TBProfessional Full Plus XL</t>
  </si>
  <si>
    <t xml:space="preserve">AppleiPhone 16 Pro Max 1TBProfessional COUNTRY</t>
  </si>
  <si>
    <t xml:space="preserve">AppleiPhone 16 Pro Max 1TBProfessional STAFF XL</t>
  </si>
  <si>
    <t xml:space="preserve">AppleiPhone 16 Pro Max 1TBCB Voce &gt;5gg</t>
  </si>
  <si>
    <t xml:space="preserve">AppleiPhone 16e 128GBProfessional World Plus</t>
  </si>
  <si>
    <t xml:space="preserve">AppleiPhone 16e 128GBProfessional Full Plus XL</t>
  </si>
  <si>
    <t xml:space="preserve">AppleiPhone 16e 128GBProfessional COUNTRY</t>
  </si>
  <si>
    <t xml:space="preserve">AppleiPhone 16e 128GBProfessional Staff XL</t>
  </si>
  <si>
    <t xml:space="preserve">Professional Staff XL</t>
  </si>
  <si>
    <t xml:space="preserve">AppleiPhone 16e 128GBCB Voce &gt;5gg</t>
  </si>
  <si>
    <t xml:space="preserve">AppleiPhone 16e 256GBProfessional World Plus</t>
  </si>
  <si>
    <t xml:space="preserve">AppleiPhone 16e 256GBProfessional Full Plus XL</t>
  </si>
  <si>
    <t xml:space="preserve">AppleiPhone 16e 256GBProfessional COUNTRY</t>
  </si>
  <si>
    <t xml:space="preserve">AppleiPhone 16e 256GBProfessional Staff XL</t>
  </si>
  <si>
    <t xml:space="preserve">AppleiPhone 16e 256GBCB Voce &gt;5gg</t>
  </si>
  <si>
    <t xml:space="preserve">AppleiPhone 16e 512GBProfessional World Plus</t>
  </si>
  <si>
    <t xml:space="preserve">AppleiPhone 16e 512GBProfessional Full Plus XL</t>
  </si>
  <si>
    <t xml:space="preserve">AppleiPhone 16e 512GBProfessional COUNTRY</t>
  </si>
  <si>
    <t xml:space="preserve">AppleiPhone 16e 512GBProfessional Staff XL</t>
  </si>
  <si>
    <t xml:space="preserve">AppleiPhone 16e 512GBCB Voce &gt;5gg</t>
  </si>
  <si>
    <t xml:space="preserve">AppleiPhone 15 128GBProfessional World Plus</t>
  </si>
  <si>
    <t xml:space="preserve">AppleiPhone 15 128GBProfessional Full Plus XL</t>
  </si>
  <si>
    <t xml:space="preserve">AppleiPhone 15 128GBProfessional COUNTRY</t>
  </si>
  <si>
    <t xml:space="preserve">AppleiPhone 15 128GBProfessional Staff XL</t>
  </si>
  <si>
    <t xml:space="preserve">AppleiPhone 15 128GBCB Voce &gt;5gg</t>
  </si>
  <si>
    <t xml:space="preserve">AppleiPhone 15 256GBProfessional World Plus</t>
  </si>
  <si>
    <t xml:space="preserve">iPhone 15 256GB</t>
  </si>
  <si>
    <t xml:space="preserve">AppleiPhone 15 256GBProfessional Full Plus XL</t>
  </si>
  <si>
    <t xml:space="preserve">AppleiPhone 15 256GBProfessional COUNTRY</t>
  </si>
  <si>
    <t xml:space="preserve">AppleiPhone 15 256GBProfessional STAFF XL</t>
  </si>
  <si>
    <t xml:space="preserve">AppleiPhone 15 256GBCB Voce &gt;5gg</t>
  </si>
  <si>
    <t xml:space="preserve">AppleiPhone 15 512GBProfessional World Plus</t>
  </si>
  <si>
    <t xml:space="preserve">iPhone 15 512GB</t>
  </si>
  <si>
    <t xml:space="preserve">AppleiPhone 15 512GBProfessional Full Plus XL</t>
  </si>
  <si>
    <t xml:space="preserve">AppleiPhone 15 512GBProfessional COUNTRY</t>
  </si>
  <si>
    <t xml:space="preserve">AppleiPhone 15 512GBProfessional STAFF XL</t>
  </si>
  <si>
    <t xml:space="preserve">AppleiPhone 15 512GBCB Voce &gt;5gg</t>
  </si>
  <si>
    <t xml:space="preserve">AppleiPhone 15 Plus 128GBProfessional World Plus</t>
  </si>
  <si>
    <t xml:space="preserve">iPhone 15 Plus 128GB</t>
  </si>
  <si>
    <t xml:space="preserve">AppleiPhone 15 Plus 128GBProfessional Full Plus XL</t>
  </si>
  <si>
    <t xml:space="preserve">AppleiPhone 15 Plus 128GBProfessional COUNTRY</t>
  </si>
  <si>
    <t xml:space="preserve">AppleiPhone 15 Plus 128GBProfessional STAFF XL</t>
  </si>
  <si>
    <t xml:space="preserve">AppleiPhone 15 Plus 128GBCB Voce &gt;5gg</t>
  </si>
  <si>
    <t xml:space="preserve">AppleiPhone 15 Plus 256GBProfessional World Plus</t>
  </si>
  <si>
    <t xml:space="preserve">iPhone 15 Plus 256GB</t>
  </si>
  <si>
    <t xml:space="preserve">AppleiPhone 15 Plus 256GBProfessional Full Plus XL</t>
  </si>
  <si>
    <t xml:space="preserve">AppleiPhone 15 Plus 256GBProfessional COUNTRY</t>
  </si>
  <si>
    <t xml:space="preserve">AppleiPhone 15 Plus 256GBProfessional STAFF XL</t>
  </si>
  <si>
    <t xml:space="preserve">AppleiPhone 15 Plus 256GBCB Voce &gt;5gg</t>
  </si>
  <si>
    <t xml:space="preserve">AppleiPhone 15 Pro 128GBProfessional World Plus</t>
  </si>
  <si>
    <t xml:space="preserve">iPhone 15 Pro 128GB</t>
  </si>
  <si>
    <t xml:space="preserve">AppleiPhone 15 Pro 128GBProfessional Full Plus XL</t>
  </si>
  <si>
    <t xml:space="preserve">AppleiPhone 15 Pro 128GBProfessional COUNTRY</t>
  </si>
  <si>
    <t xml:space="preserve">AppleiPhone 15 Pro 128GBProfessional STAFF XL</t>
  </si>
  <si>
    <t xml:space="preserve">AppleiPhone 15 Pro 128GBCB Voce &gt;5gg</t>
  </si>
  <si>
    <t xml:space="preserve">AppleiPhone 15 Pro 256GBProfessional World Plus</t>
  </si>
  <si>
    <t xml:space="preserve">iPhone 15 Pro 256GB</t>
  </si>
  <si>
    <t xml:space="preserve">AppleiPhone 15 Pro 256GBProfessional Full Plus XL</t>
  </si>
  <si>
    <t xml:space="preserve">AppleiPhone 15 Pro 256GBProfessional COUNTRY</t>
  </si>
  <si>
    <t xml:space="preserve">AppleiPhone 15 Pro 256GBProfessional STAFF XL</t>
  </si>
  <si>
    <t xml:space="preserve">AppleiPhone 15 Pro 256GBCB Voce &gt;5gg</t>
  </si>
  <si>
    <t xml:space="preserve">AppleiPhone 15 Pro 512GBProfessional World Plus</t>
  </si>
  <si>
    <t xml:space="preserve">iPhone 15 Pro 512GB</t>
  </si>
  <si>
    <t xml:space="preserve">AppleiPhone 15 Pro 512GBProfessional Full Plus XL</t>
  </si>
  <si>
    <t xml:space="preserve">AppleiPhone 15 Pro 512GBProfessional COUNTRY</t>
  </si>
  <si>
    <t xml:space="preserve">AppleiPhone 15 Pro 512GBProfessional STAFF XL</t>
  </si>
  <si>
    <t xml:space="preserve">AppleiPhone 15 Pro 512GBCB Voce &gt;5gg</t>
  </si>
  <si>
    <t xml:space="preserve">AppleiPhone 15 Pro 1TBProfessional World Plus</t>
  </si>
  <si>
    <t xml:space="preserve">iPhone 15 Pro 1TB</t>
  </si>
  <si>
    <t xml:space="preserve">AppleiPhone 15 Pro 1TBProfessional Full Plus XL</t>
  </si>
  <si>
    <t xml:space="preserve">AppleiPhone 15 Pro 1TBProfessional COUNTRY</t>
  </si>
  <si>
    <t xml:space="preserve">AppleiPhone 15 Pro 1TBProfessional STAFF XL</t>
  </si>
  <si>
    <t xml:space="preserve">AppleiPhone 15 Pro 1TBCB Voce &gt;5gg</t>
  </si>
  <si>
    <t xml:space="preserve">AppleiPhone 15 Pro Max 256GBProfessional World Plus</t>
  </si>
  <si>
    <t xml:space="preserve">iPhone 15 Pro Max 256GB</t>
  </si>
  <si>
    <t xml:space="preserve">AppleiPhone 15 Pro Max 256GBProfessional Full Plus XL</t>
  </si>
  <si>
    <t xml:space="preserve">AppleiPhone 15 Pro Max 256GBProfessional COUNTRY</t>
  </si>
  <si>
    <t xml:space="preserve">AppleiPhone 15 Pro Max 256GBProfessional STAFF XL</t>
  </si>
  <si>
    <t xml:space="preserve">AppleiPhone 15 Pro Max 256GBCB Voce &gt;5gg</t>
  </si>
  <si>
    <t xml:space="preserve">AppleiPhone 15 Pro Max 512GBProfessional World Plus</t>
  </si>
  <si>
    <t xml:space="preserve">iPhone 15 Pro Max 512GB</t>
  </si>
  <si>
    <t xml:space="preserve">AppleiPhone 15 Pro Max 512GBProfessional Full Plus XL</t>
  </si>
  <si>
    <t xml:space="preserve">AppleiPhone 15 Pro Max 512GBProfessional COUNTRY</t>
  </si>
  <si>
    <t xml:space="preserve">AppleiPhone 15 Pro Max 512GBProfessional STAFF XL</t>
  </si>
  <si>
    <t xml:space="preserve">AppleiPhone 15 Pro Max 512GBCB Voce &gt;5gg</t>
  </si>
  <si>
    <t xml:space="preserve">AppleiPhone 15 Pro Max 1TBProfessional World Plus</t>
  </si>
  <si>
    <t xml:space="preserve">iPhone 15 Pro Max 1TB</t>
  </si>
  <si>
    <t xml:space="preserve">AppleiPhone 15 Pro Max 1TBProfessional Full Plus XL</t>
  </si>
  <si>
    <t xml:space="preserve">AppleiPhone 15 Pro Max 1TBProfessional COUNTRY</t>
  </si>
  <si>
    <t xml:space="preserve">AppleiPhone 15 Pro Max 1TBProfessional STAFF XL</t>
  </si>
  <si>
    <t xml:space="preserve">AppleiPhone 15 Pro Max 1TBCB Voce &gt;5gg</t>
  </si>
  <si>
    <t xml:space="preserve">AppleWatch Series 11 GPS 46mm Space GreyProfessional World Plus</t>
  </si>
  <si>
    <t xml:space="preserve">Watch Series 11 GPS 46mm Space Grey</t>
  </si>
  <si>
    <t xml:space="preserve">AppleWatch Series 11 GPS 46mm Space GreyProfessional Full Plus XL</t>
  </si>
  <si>
    <t xml:space="preserve">AppleWatch Series 11 GPS 46mm Space GreyProfessional COUNTRY</t>
  </si>
  <si>
    <t xml:space="preserve">AppleWatch Series 11 GPS 46mm Space GreyProfessional Staff XL</t>
  </si>
  <si>
    <t xml:space="preserve">AppleWatch Series 11 GPS 46mm Space GreyCB Voce &gt;5gg</t>
  </si>
  <si>
    <t xml:space="preserve">AppleWatch 10 46mmProfessional World Plus</t>
  </si>
  <si>
    <t xml:space="preserve">AppleWatch 10 46mmProfessional Full Plus XL</t>
  </si>
  <si>
    <t xml:space="preserve">AppleWatch 10 46mmProfessional COUNTRY</t>
  </si>
  <si>
    <t xml:space="preserve">AppleWatch 10 46mmProfessional STAFF XL</t>
  </si>
  <si>
    <t xml:space="preserve">AppleWatch 10 46mmCB Voce &gt;5gg</t>
  </si>
  <si>
    <t xml:space="preserve">AppleiPhone SE (ricondizionato Enjoy) 64GBProfessional World Plus</t>
  </si>
  <si>
    <t xml:space="preserve">iPhone SE (ricondizionato Enjoy) 64GB</t>
  </si>
  <si>
    <t xml:space="preserve"> </t>
  </si>
  <si>
    <t xml:space="preserve">AppleiPhone SE (ricondizionato Enjoy) 64GBProfessional Full Plus XL</t>
  </si>
  <si>
    <t xml:space="preserve">AppleiPhone SE (ricondizionato Enjoy) 64GBProfessional COUNTRY</t>
  </si>
  <si>
    <t xml:space="preserve">AppleiPhone SE (ricondizionato Enjoy) 64GBProfessional STAFF XL</t>
  </si>
  <si>
    <t xml:space="preserve">AppleiPhone SE (ricondizionato Enjoy) 64GBCB Voce &gt;5gg</t>
  </si>
  <si>
    <t xml:space="preserve">AppleiPhone Xr (ricondizionato iReplace) 64GBProfessional World Plus</t>
  </si>
  <si>
    <t xml:space="preserve">iPhone Xr (ricondizionato iReplace) 64GB</t>
  </si>
  <si>
    <t xml:space="preserve">AppleiPhone Xr (ricondizionato iReplace) 64GBProfessional Full Plus XL</t>
  </si>
  <si>
    <t xml:space="preserve">AppleiPhone Xr (ricondizionato iReplace) 64GBProfessional COUNTRY</t>
  </si>
  <si>
    <t xml:space="preserve">AppleiPhone Xr (ricondizionato iReplace) 64GBProfessional STAFF XL</t>
  </si>
  <si>
    <t xml:space="preserve">AppleiPhone Xr (ricondizionato iReplace) 64GBCB Voce &gt;5gg</t>
  </si>
  <si>
    <t xml:space="preserve">AppleAirTagProfessional World Plus</t>
  </si>
  <si>
    <t xml:space="preserve">24 mesi</t>
  </si>
  <si>
    <t xml:space="preserve">AppleAirTagProfessional Full Plus XL</t>
  </si>
  <si>
    <t xml:space="preserve">AppleAirTagProfessional COUNTRY</t>
  </si>
  <si>
    <t xml:space="preserve">AppleAirTagProfessional STAFF XL</t>
  </si>
  <si>
    <t xml:space="preserve">AppleAirTagCB Voce &gt;5gg</t>
  </si>
  <si>
    <t xml:space="preserve">AppleAirpods 4Professional World Plus</t>
  </si>
  <si>
    <t xml:space="preserve">Airpods 4</t>
  </si>
  <si>
    <t xml:space="preserve">AppleAirpods 4Professional Full Plus XL</t>
  </si>
  <si>
    <t xml:space="preserve">AppleAirpods 4Professional COUNTRY</t>
  </si>
  <si>
    <t xml:space="preserve">AppleAirpods 4Professional STAFF XL</t>
  </si>
  <si>
    <t xml:space="preserve">AppleAirpods 4CB Voce &gt;5gg</t>
  </si>
  <si>
    <t xml:space="preserve">AppleAirPods Pro 3Professional World Plus</t>
  </si>
  <si>
    <t xml:space="preserve">AirPods Pro 3</t>
  </si>
  <si>
    <t xml:space="preserve">AppleAirPods Pro 3Professional Full Plus XL</t>
  </si>
  <si>
    <t xml:space="preserve">AppleAirPods Pro 3Professional COUNTRY</t>
  </si>
  <si>
    <t xml:space="preserve">AppleAirPods Pro 3Professional Staff XL</t>
  </si>
  <si>
    <t xml:space="preserve">AppleAirPods Pro 3CB Voce &gt;5gg</t>
  </si>
  <si>
    <t xml:space="preserve">AppleAirPods 4 con cancellazione attiva del rumoreProfessional World Plus</t>
  </si>
  <si>
    <t xml:space="preserve">AppleAirPods 4 con cancellazione attiva del rumoreProfessional Full Plus XL</t>
  </si>
  <si>
    <t xml:space="preserve">AppleAirPods 4 con cancellazione attiva del rumoreProfessional COUNTRY</t>
  </si>
  <si>
    <t xml:space="preserve">AppleAirPods 4 con cancellazione attiva del rumoreProfessional STAFF XL</t>
  </si>
  <si>
    <t xml:space="preserve">AppleAirPods 4 con cancellazione attiva del rumoreCB Voce &gt;5gg</t>
  </si>
  <si>
    <t xml:space="preserve">NothingPhone (2a) 8+128Professional World Plus</t>
  </si>
  <si>
    <t xml:space="preserve">Phone (2a) 8+128</t>
  </si>
  <si>
    <t xml:space="preserve">NothingPhone (2a) 8+128Professional Full Plus XL</t>
  </si>
  <si>
    <t xml:space="preserve">NothingPhone (2a) 8+128Professional COUNTRY</t>
  </si>
  <si>
    <t xml:space="preserve">NothingPhone (2a) 8+128Professional STAFF XL</t>
  </si>
  <si>
    <t xml:space="preserve">NothingPhone (2a) 8+128CB Voce &gt;5gg</t>
  </si>
  <si>
    <t xml:space="preserve">SamsungGalaxy Z Flip6 256GBProfessional World Plus</t>
  </si>
  <si>
    <t xml:space="preserve">Galaxy Z Flip6 256GB</t>
  </si>
  <si>
    <t xml:space="preserve">SamsungGalaxy Z Flip6 256GBProfessional Full Plus XL</t>
  </si>
  <si>
    <t xml:space="preserve">SamsungGalaxy Z Flip6 256GBProfessional COUNTRY</t>
  </si>
  <si>
    <t xml:space="preserve">SamsungGalaxy Z Flip6 256GBProfessional STAFF XL</t>
  </si>
  <si>
    <t xml:space="preserve">SamsungGalaxy Z Flip6 256GBCB Voce &gt;5gg</t>
  </si>
  <si>
    <t xml:space="preserve">SamsungGalaxy Z Flip7 256GBProfessional World Plus</t>
  </si>
  <si>
    <t xml:space="preserve">SamsungGalaxy Z Flip7 256GBProfessional Full Plus XL</t>
  </si>
  <si>
    <t xml:space="preserve">SamsungGalaxy Z Flip7 256GBProfessional COUNTRY</t>
  </si>
  <si>
    <t xml:space="preserve">SamsungGalaxy Z Flip7 256GBProfessional Staff XL</t>
  </si>
  <si>
    <t xml:space="preserve">SamsungGalaxy Z Flip7 256GBCB Voce &gt;5gg</t>
  </si>
  <si>
    <t xml:space="preserve">SamsungGalaxy Z Flip7 512GBProfessional World Plus</t>
  </si>
  <si>
    <t xml:space="preserve">SamsungGalaxy Z Flip7 512GBProfessional Full Plus XL</t>
  </si>
  <si>
    <t xml:space="preserve">SamsungGalaxy Z Flip7 512GBProfessional COUNTRY</t>
  </si>
  <si>
    <t xml:space="preserve">SamsungGalaxy Z Flip7 512GBProfessional Staff XL</t>
  </si>
  <si>
    <t xml:space="preserve">SamsungGalaxy Z Flip7 512GBCB Voce &gt;5gg</t>
  </si>
  <si>
    <t xml:space="preserve">SamsungGalaxy Z Fold6 256GBProfessional World Plus</t>
  </si>
  <si>
    <t xml:space="preserve">Galaxy Z Fold6 256GB</t>
  </si>
  <si>
    <t xml:space="preserve">SamsungGalaxy Z Fold6 256GBProfessional Full Plus XL</t>
  </si>
  <si>
    <t xml:space="preserve">SamsungGalaxy Z Fold6 256GBProfessional COUNTRY</t>
  </si>
  <si>
    <t xml:space="preserve">SamsungGalaxy Z Fold6 256GBProfessional STAFF XL</t>
  </si>
  <si>
    <t xml:space="preserve">SamsungGalaxy Z Fold6 256GBCB Voce &gt;5gg</t>
  </si>
  <si>
    <t xml:space="preserve">SamsungGalaxy Z Fold6 512GBProfessional World Plus</t>
  </si>
  <si>
    <t xml:space="preserve">Galaxy Z Fold6 512GB</t>
  </si>
  <si>
    <t xml:space="preserve">SamsungGalaxy Z Fold6 512GBProfessional Full Plus XL</t>
  </si>
  <si>
    <t xml:space="preserve">SamsungGalaxy Z Fold6 512GBProfessional COUNTRY</t>
  </si>
  <si>
    <t xml:space="preserve">SamsungGalaxy Z Fold6 512GBProfessional STAFF XL</t>
  </si>
  <si>
    <t xml:space="preserve">SamsungGalaxy Z Fold6 512GBCB Voce &gt;5gg</t>
  </si>
  <si>
    <t xml:space="preserve">SamsungGalaxy Z Fold7 256GBProfessional World Plus</t>
  </si>
  <si>
    <t xml:space="preserve">SamsungGalaxy Z Fold7 256GBProfessional Full Plus XL</t>
  </si>
  <si>
    <t xml:space="preserve">SamsungGalaxy Z Fold7 256GBProfessional COUNTRY</t>
  </si>
  <si>
    <t xml:space="preserve">SamsungGalaxy Z Fold7 256GBProfessional Staff XL</t>
  </si>
  <si>
    <t xml:space="preserve">SamsungGalaxy Z Fold7 256GBCB Voce &gt;5gg</t>
  </si>
  <si>
    <t xml:space="preserve">SamsungGalaxy Z Fold7 512GBProfessional World Plus</t>
  </si>
  <si>
    <t xml:space="preserve">SamsungGalaxy Z Fold7 512GBProfessional Full Plus XL</t>
  </si>
  <si>
    <t xml:space="preserve">SamsungGalaxy Z Fold7 512GBProfessional COUNTRY</t>
  </si>
  <si>
    <t xml:space="preserve">SamsungGalaxy Z Fold7 512GBProfessional Staff XL</t>
  </si>
  <si>
    <t xml:space="preserve">SamsungGalaxy Z Fold7 512GBCB Voce &gt;5gg</t>
  </si>
  <si>
    <t xml:space="preserve">SamsungGalaxy Z Fold7 1TBProfessional World Plus</t>
  </si>
  <si>
    <t xml:space="preserve">SamsungGalaxy Z Fold7 1TBProfessional Full Plus XL</t>
  </si>
  <si>
    <t xml:space="preserve">SamsungGalaxy Z Fold7 1TBProfessional COUNTRY</t>
  </si>
  <si>
    <t xml:space="preserve">SamsungGalaxy Z Fold7 1TBProfessional Staff XL</t>
  </si>
  <si>
    <t xml:space="preserve">SamsungGalaxy Z Fold7 1TBCB Voce &gt;5gg</t>
  </si>
  <si>
    <t xml:space="preserve">SamsungGalaxy S25 128GBProfessional World Plus</t>
  </si>
  <si>
    <t xml:space="preserve">SamsungGalaxy S25 128GBProfessional Full Plus XL</t>
  </si>
  <si>
    <t xml:space="preserve">SamsungGalaxy S25 128GBProfessional COUNTRY</t>
  </si>
  <si>
    <t xml:space="preserve">SamsungGalaxy S25 128GBProfessional Staff XL</t>
  </si>
  <si>
    <t xml:space="preserve">SamsungGalaxy S25 128GBCB Voce &gt;5gg</t>
  </si>
  <si>
    <t xml:space="preserve">SamsungGalaxy S25 256GBProfessional World Plus</t>
  </si>
  <si>
    <t xml:space="preserve">SamsungGalaxy S25 256GBProfessional Full Plus XL</t>
  </si>
  <si>
    <t xml:space="preserve">SamsungGalaxy S25 256GBProfessional COUNTRY</t>
  </si>
  <si>
    <t xml:space="preserve">SamsungGalaxy S25 256GBProfessional Staff XL</t>
  </si>
  <si>
    <t xml:space="preserve">SamsungGalaxy S25 256GBCB Voce &gt;5gg</t>
  </si>
  <si>
    <t xml:space="preserve">SamsungGalaxy S25+ 256GBProfessional World Plus</t>
  </si>
  <si>
    <t xml:space="preserve">SamsungGalaxy S25+ 256GBProfessional Full Plus XL</t>
  </si>
  <si>
    <t xml:space="preserve">SamsungGalaxy S25+ 256GBProfessional COUNTRY</t>
  </si>
  <si>
    <t xml:space="preserve">SamsungGalaxy S25+ 256GBProfessional STAFF XL</t>
  </si>
  <si>
    <t xml:space="preserve">SamsungGalaxy S25+ 256GBCB Voce &gt;5gg</t>
  </si>
  <si>
    <t xml:space="preserve">SamsungGalaxy S25+ 512GBProfessional World Plus</t>
  </si>
  <si>
    <t xml:space="preserve">SamsungGalaxy S25+ 512GBProfessional Full Plus XL</t>
  </si>
  <si>
    <t xml:space="preserve">SamsungGalaxy S25+ 512GBProfessional COUNTRY</t>
  </si>
  <si>
    <t xml:space="preserve">SamsungGalaxy S25+ 512GBProfessional STAFF XL</t>
  </si>
  <si>
    <t xml:space="preserve">SamsungGalaxy S25+ 512GBCB Voce &gt;5gg</t>
  </si>
  <si>
    <t xml:space="preserve">SamsungGalaxy S25 Ultra 256GBProfessional World Plus</t>
  </si>
  <si>
    <t xml:space="preserve">SamsungGalaxy S25 Ultra 256GBProfessional Full Plus XL</t>
  </si>
  <si>
    <t xml:space="preserve">SamsungGalaxy S25 Ultra 256GBProfessional COUNTRY</t>
  </si>
  <si>
    <t xml:space="preserve">SamsungGalaxy S25 Ultra 256GBProfessional STAFF XL</t>
  </si>
  <si>
    <t xml:space="preserve">SamsungGalaxy S25 Ultra 256GBCB Voce &gt;5gg</t>
  </si>
  <si>
    <t xml:space="preserve">SamsungGalaxy S25 Ultra 512GBProfessional World Plus</t>
  </si>
  <si>
    <t xml:space="preserve">SamsungGalaxy S25 Ultra 512GBProfessional Full Plus XL</t>
  </si>
  <si>
    <t xml:space="preserve">SamsungGalaxy S25 Ultra 512GBProfessional COUNTRY</t>
  </si>
  <si>
    <t xml:space="preserve">SamsungGalaxy S25 Ultra 512GBProfessional STAFF XL</t>
  </si>
  <si>
    <t xml:space="preserve">SamsungGalaxy S25 Ultra 512GBCB Voce &gt;5gg</t>
  </si>
  <si>
    <t xml:space="preserve">SamsungGalaxy S25 Ultra 1TBProfessional World Plus</t>
  </si>
  <si>
    <t xml:space="preserve">SamsungGalaxy S25 Ultra 1TBProfessional Full Plus XL</t>
  </si>
  <si>
    <t xml:space="preserve">SamsungGalaxy S25 Ultra 1TBProfessional COUNTRY</t>
  </si>
  <si>
    <t xml:space="preserve">SamsungGalaxy S25 Ultra 1TBProfessional STAFF XL</t>
  </si>
  <si>
    <t xml:space="preserve">SamsungGalaxy S25 Ultra 1TBCB Voce &gt;5gg</t>
  </si>
  <si>
    <t xml:space="preserve">SamsungGalaxy S25 Edge 256GBProfessional World Plus</t>
  </si>
  <si>
    <t xml:space="preserve">SamsungGalaxy S25 Edge 256GBProfessional Full Plus XL</t>
  </si>
  <si>
    <t xml:space="preserve">SamsungGalaxy S25 Edge 256GBProfessional COUNTRY</t>
  </si>
  <si>
    <t xml:space="preserve">SamsungGalaxy S25 Edge 256GBProfessional Staff XL</t>
  </si>
  <si>
    <t xml:space="preserve">SamsungGalaxy S25 Edge 256GBCB Voce &gt;5gg</t>
  </si>
  <si>
    <t xml:space="preserve">Samsung Galaxy S25 Edge 512GBProfessional World Plus</t>
  </si>
  <si>
    <t xml:space="preserve"> Galaxy S25 Edge 512GB</t>
  </si>
  <si>
    <t xml:space="preserve">Samsung Galaxy S25 Edge 512GBProfessional Full Plus XL</t>
  </si>
  <si>
    <t xml:space="preserve">Samsung Galaxy S25 Edge 512GBProfessional COUNTRY</t>
  </si>
  <si>
    <t xml:space="preserve">Samsung Galaxy S25 Edge 512GBProfessional Staff XL</t>
  </si>
  <si>
    <t xml:space="preserve">Samsung Galaxy S25 Edge 512GBCB Voce &gt;5gg</t>
  </si>
  <si>
    <t xml:space="preserve">SamsungGalaxy S25 FE 256GBProfessional World Plus</t>
  </si>
  <si>
    <t xml:space="preserve">SamsungGalaxy S25 FE 256GBProfessional Full Plus XL</t>
  </si>
  <si>
    <t xml:space="preserve">SamsungGalaxy S25 FE 256GBProfessional COUNTRY</t>
  </si>
  <si>
    <t xml:space="preserve">SamsungGalaxy S25 FE 256GBProfessional Staff XL</t>
  </si>
  <si>
    <t xml:space="preserve">SamsungGalaxy S25 FE 256GBCB Voce &gt;5gg</t>
  </si>
  <si>
    <t xml:space="preserve">SamsungGalaxy S24 128GBProfessional World Plus</t>
  </si>
  <si>
    <t xml:space="preserve">Galaxy S24 128GB</t>
  </si>
  <si>
    <t xml:space="preserve">SamsungGalaxy S24 128GBProfessional Full Plus XL</t>
  </si>
  <si>
    <t xml:space="preserve">SamsungGalaxy S24 128GBProfessional COUNTRY</t>
  </si>
  <si>
    <t xml:space="preserve">SamsungGalaxy S24 128GBProfessional STAFF XL</t>
  </si>
  <si>
    <t xml:space="preserve">SamsungGalaxy S24 128GBCB Voce &gt;5gg</t>
  </si>
  <si>
    <t xml:space="preserve">SamsungGalaxy S24 256GBProfessional World Plus</t>
  </si>
  <si>
    <t xml:space="preserve">Galaxy S24 256GB</t>
  </si>
  <si>
    <t xml:space="preserve">SamsungGalaxy S24 256GBProfessional Full Plus XL</t>
  </si>
  <si>
    <t xml:space="preserve">SamsungGalaxy S24 256GBProfessional COUNTRY</t>
  </si>
  <si>
    <t xml:space="preserve">SamsungGalaxy S24 256GBProfessional STAFF XL</t>
  </si>
  <si>
    <t xml:space="preserve">SamsungGalaxy S24 256GBCB Voce &gt;5gg</t>
  </si>
  <si>
    <t xml:space="preserve">SamsungGalaxy S24+ 256GBProfessional World Plus</t>
  </si>
  <si>
    <t xml:space="preserve">Galaxy S24+ 256GB</t>
  </si>
  <si>
    <t xml:space="preserve">SamsungGalaxy S24+ 256GBProfessional Full Plus XL</t>
  </si>
  <si>
    <t xml:space="preserve">SamsungGalaxy S24+ 256GBProfessional COUNTRY</t>
  </si>
  <si>
    <t xml:space="preserve">SamsungGalaxy S24+ 256GBProfessional STAFF XL</t>
  </si>
  <si>
    <t xml:space="preserve">SamsungGalaxy S24+ 256GBCB Voce &gt;5gg</t>
  </si>
  <si>
    <t xml:space="preserve">SamsungGalaxy S24+ 512GBProfessional World Plus</t>
  </si>
  <si>
    <t xml:space="preserve">Galaxy S24+ 512GB</t>
  </si>
  <si>
    <t xml:space="preserve">SamsungGalaxy S24+ 512GBProfessional Full Plus XL</t>
  </si>
  <si>
    <t xml:space="preserve">SamsungGalaxy S24+ 512GBProfessional COUNTRY</t>
  </si>
  <si>
    <t xml:space="preserve">SamsungGalaxy S24+ 512GBProfessional STAFF XL</t>
  </si>
  <si>
    <t xml:space="preserve">SamsungGalaxy S24+ 512GBCB Voce &gt;5gg</t>
  </si>
  <si>
    <t xml:space="preserve">SamsungGalaxy S24 Ultra 256GBProfessional World Plus</t>
  </si>
  <si>
    <t xml:space="preserve">Galaxy S24 Ultra 256GB</t>
  </si>
  <si>
    <t xml:space="preserve">SamsungGalaxy S24 Ultra 256GBProfessional Full Plus XL</t>
  </si>
  <si>
    <t xml:space="preserve">SamsungGalaxy S24 Ultra 256GBProfessional COUNTRY</t>
  </si>
  <si>
    <t xml:space="preserve">SamsungGalaxy S24 Ultra 256GBProfessional STAFF XL</t>
  </si>
  <si>
    <t xml:space="preserve">SamsungGalaxy S24 Ultra 256GBCB Voce &gt;5gg</t>
  </si>
  <si>
    <t xml:space="preserve">SamsungGalaxy S24 Ultra 512GBProfessional World Plus</t>
  </si>
  <si>
    <t xml:space="preserve">Galaxy S24 Ultra 512GB</t>
  </si>
  <si>
    <t xml:space="preserve">SamsungGalaxy S24 Ultra 512GBProfessional Full Plus XL</t>
  </si>
  <si>
    <t xml:space="preserve">SamsungGalaxy S24 Ultra 512GBProfessional COUNTRY</t>
  </si>
  <si>
    <t xml:space="preserve">SamsungGalaxy S24 Ultra 512GBProfessional STAFF XL</t>
  </si>
  <si>
    <t xml:space="preserve">SamsungGalaxy S24 Ultra 512GBCB Voce &gt;5gg</t>
  </si>
  <si>
    <t xml:space="preserve">SamsungGalaxy S24 FEProfessional World Plus</t>
  </si>
  <si>
    <t xml:space="preserve">Galaxy S24 FE</t>
  </si>
  <si>
    <t xml:space="preserve">SamsungGalaxy S24 FEProfessional Full Plus XL</t>
  </si>
  <si>
    <t xml:space="preserve">SamsungGalaxy S24 FEProfessional COUNTRY</t>
  </si>
  <si>
    <t xml:space="preserve">SamsungGalaxy S24 FEProfessional STAFF XL</t>
  </si>
  <si>
    <t xml:space="preserve">SamsungGalaxy S24 FECB Voce &gt;5gg</t>
  </si>
  <si>
    <t xml:space="preserve">SamsungGalaxy Z Flip7 FE 256GBProfessional World Plus</t>
  </si>
  <si>
    <t xml:space="preserve">SamsungGalaxy Z Flip7 FE 256GBProfessional Full Plus XL</t>
  </si>
  <si>
    <t xml:space="preserve">SamsungGalaxy Z Flip7 FE 256GBProfessional COUNTRY</t>
  </si>
  <si>
    <t xml:space="preserve">SamsungGalaxy Z Flip7 FE 256GBProfessional Staff XL</t>
  </si>
  <si>
    <t xml:space="preserve">SamsungGalaxy Z Flip7 FE 256GBCB Voce &gt;5gg</t>
  </si>
  <si>
    <t xml:space="preserve">SamsungGalaxy S23 FE 128GBProfessional World Plus</t>
  </si>
  <si>
    <t xml:space="preserve">Galaxy S23 FE 128GB</t>
  </si>
  <si>
    <t xml:space="preserve">SamsungGalaxy S23 FE 128GBProfessional Full Plus XL</t>
  </si>
  <si>
    <t xml:space="preserve">SamsungGalaxy S23 FE 128GBProfessional COUNTRY</t>
  </si>
  <si>
    <t xml:space="preserve">SamsungGalaxy S23 FE 128GBProfessional STAFF XL</t>
  </si>
  <si>
    <t xml:space="preserve">SamsungGalaxy S23 FE 128GBCB Voce &gt;5gg</t>
  </si>
  <si>
    <t xml:space="preserve">SamsungGalaxy A34 5G 128GBProfessional World Plus</t>
  </si>
  <si>
    <t xml:space="preserve">Galaxy A34 5G 128GB</t>
  </si>
  <si>
    <t xml:space="preserve">SamsungGalaxy A34 5G 128GBProfessional Full Plus XL</t>
  </si>
  <si>
    <t xml:space="preserve">SamsungGalaxy A34 5G 128GBProfessional COUNTRY</t>
  </si>
  <si>
    <t xml:space="preserve">SamsungGalaxy A34 5G 128GBProfessional STAFF XL</t>
  </si>
  <si>
    <t xml:space="preserve">SamsungGalaxy A34 5G 128GBCB Voce &gt;5gg</t>
  </si>
  <si>
    <t xml:space="preserve">SamsungGalaxy A34 5G 256GBProfessional World Plus</t>
  </si>
  <si>
    <t xml:space="preserve">Galaxy A34 5G 256GB</t>
  </si>
  <si>
    <t xml:space="preserve">SamsungGalaxy A34 5G 256GBProfessional Full Plus XL</t>
  </si>
  <si>
    <t xml:space="preserve">SamsungGalaxy A34 5G 256GBProfessional COUNTRY</t>
  </si>
  <si>
    <t xml:space="preserve">SamsungGalaxy A34 5G 256GBProfessional STAFF XL</t>
  </si>
  <si>
    <t xml:space="preserve">SamsungGalaxy A34 5G 256GBCB Voce &gt;5gg</t>
  </si>
  <si>
    <t xml:space="preserve">SamsungGalaxy A35 5G 128GBProfessional World Plus</t>
  </si>
  <si>
    <t xml:space="preserve">Galaxy A35 5G 128GB</t>
  </si>
  <si>
    <t xml:space="preserve">SamsungGalaxy A35 5G 128GBProfessional Full Plus XL</t>
  </si>
  <si>
    <t xml:space="preserve">SamsungGalaxy A35 5G 128GBProfessional COUNTRY</t>
  </si>
  <si>
    <t xml:space="preserve">SamsungGalaxy A35 5G 128GBProfessional STAFF XL</t>
  </si>
  <si>
    <t xml:space="preserve">SamsungGalaxy A35 5G 128GBCB Voce &gt;5gg</t>
  </si>
  <si>
    <t xml:space="preserve">SamsungGalaxy A35 5G 256GBProfessional World Plus</t>
  </si>
  <si>
    <t xml:space="preserve">Galaxy A35 5G 256GB</t>
  </si>
  <si>
    <t xml:space="preserve">SamsungGalaxy A35 5G 256GBProfessional Full Plus XL</t>
  </si>
  <si>
    <t xml:space="preserve">SamsungGalaxy A35 5G 256GBProfessional COUNTRY</t>
  </si>
  <si>
    <t xml:space="preserve">SamsungGalaxy A35 5G 256GBProfessional STAFF XL</t>
  </si>
  <si>
    <t xml:space="preserve">SamsungGalaxy A35 5G 256GBCB Voce &gt;5gg</t>
  </si>
  <si>
    <t xml:space="preserve">SamsungGalaxy A54 5G 128GBProfessional World Plus</t>
  </si>
  <si>
    <t xml:space="preserve">Galaxy A54 5G 128GB</t>
  </si>
  <si>
    <t xml:space="preserve">SamsungGalaxy A54 5G 128GBProfessional Full Plus XL</t>
  </si>
  <si>
    <t xml:space="preserve">SamsungGalaxy A54 5G 128GBProfessional COUNTRY</t>
  </si>
  <si>
    <t xml:space="preserve">SamsungGalaxy A54 5G 128GBProfessional STAFF XL</t>
  </si>
  <si>
    <t xml:space="preserve">SamsungGalaxy A54 5G 128GBCB Voce &gt;5gg</t>
  </si>
  <si>
    <t xml:space="preserve">SamsungGalaxy A54 5G 256GBProfessional World Plus</t>
  </si>
  <si>
    <t xml:space="preserve">Galaxy A54 5G 256GB</t>
  </si>
  <si>
    <t xml:space="preserve">SamsungGalaxy A54 5G 256GBProfessional Full Plus XL</t>
  </si>
  <si>
    <t xml:space="preserve">SamsungGalaxy A54 5G 256GBProfessional COUNTRY</t>
  </si>
  <si>
    <t xml:space="preserve">SamsungGalaxy A54 5G 256GBProfessional STAFF XL</t>
  </si>
  <si>
    <t xml:space="preserve">SamsungGalaxy A54 5G 256GBCB Voce &gt;5gg</t>
  </si>
  <si>
    <t xml:space="preserve">SamsungGalaxy A55 5G 256GBProfessional World Plus</t>
  </si>
  <si>
    <t xml:space="preserve">Galaxy A55 5G 256GB</t>
  </si>
  <si>
    <t xml:space="preserve">SamsungGalaxy A55 5G 256GBProfessional Full Plus XL</t>
  </si>
  <si>
    <t xml:space="preserve">SamsungGalaxy A55 5G 256GBProfessional COUNTRY</t>
  </si>
  <si>
    <t xml:space="preserve">SamsungGalaxy A55 5G 256GBProfessional STAFF XL</t>
  </si>
  <si>
    <t xml:space="preserve">SamsungGalaxy A55 5G 256GBCB Voce &gt;5gg</t>
  </si>
  <si>
    <t xml:space="preserve">SamsungGalaxy A25 5G 128GBProfessional World Plus</t>
  </si>
  <si>
    <t xml:space="preserve">Galaxy A25 5G 128GB</t>
  </si>
  <si>
    <t xml:space="preserve">SamsungGalaxy A25 5G 128GBProfessional Full Plus XL</t>
  </si>
  <si>
    <t xml:space="preserve">SamsungGalaxy A25 5G 128GBProfessional COUNTRY</t>
  </si>
  <si>
    <t xml:space="preserve">SamsungGalaxy A25 5G 128GBProfessional STAFF XL</t>
  </si>
  <si>
    <t xml:space="preserve">SamsungGalaxy A25 5G 128GBCB Voce &gt;5gg</t>
  </si>
  <si>
    <t xml:space="preserve">SamsungGalaxy A26 5G 128GBProfessional World Plus</t>
  </si>
  <si>
    <t xml:space="preserve">SamsungGalaxy A26 5G 128GBProfessional Full Plus XL</t>
  </si>
  <si>
    <t xml:space="preserve">SamsungGalaxy A26 5G 128GBProfessional COUNTRY</t>
  </si>
  <si>
    <t xml:space="preserve">SamsungGalaxy A26 5G 128GBProfessional Staff XL</t>
  </si>
  <si>
    <t xml:space="preserve">SamsungGalaxy A26 5G 128GBCB Voce &gt;5gg</t>
  </si>
  <si>
    <t xml:space="preserve">SamsungGalaxy A26 5G 256GBProfessional World Plus</t>
  </si>
  <si>
    <t xml:space="preserve">SamsungGalaxy A26 5G 256GBProfessional Full Plus XL</t>
  </si>
  <si>
    <t xml:space="preserve">SamsungGalaxy A26 5G 256GBProfessional COUNTRY</t>
  </si>
  <si>
    <t xml:space="preserve">SamsungGalaxy A26 5G 256GBProfessional STAFF XL</t>
  </si>
  <si>
    <t xml:space="preserve">SamsungGalaxy A26 5G 256GBCB Voce &gt;5gg</t>
  </si>
  <si>
    <t xml:space="preserve">SamsungGalaxy A36 5G 128GBProfessional World Plus</t>
  </si>
  <si>
    <t xml:space="preserve">SamsungGalaxy A36 5G 128GBProfessional Full Plus XL</t>
  </si>
  <si>
    <t xml:space="preserve">SamsungGalaxy A36 5G 128GBProfessional COUNTRY</t>
  </si>
  <si>
    <t xml:space="preserve">SamsungGalaxy A36 5G 128GBProfessional Staff XL</t>
  </si>
  <si>
    <t xml:space="preserve">SamsungGalaxy A36 5G 128GBCB Voce &gt;5gg</t>
  </si>
  <si>
    <t xml:space="preserve">SamsungGalaxy A36 5G 256GBProfessional World Plus</t>
  </si>
  <si>
    <t xml:space="preserve">SamsungGalaxy A36 5G 256GBProfessional Full Plus XL</t>
  </si>
  <si>
    <t xml:space="preserve">SamsungGalaxy A36 5G 256GBProfessional COUNTRY</t>
  </si>
  <si>
    <t xml:space="preserve">SamsungGalaxy A36 5G 256GBProfessional STAFF XL</t>
  </si>
  <si>
    <t xml:space="preserve">SamsungGalaxy A36 5G 256GBCB Voce &gt;5gg</t>
  </si>
  <si>
    <t xml:space="preserve">SamsungGalaxy A56 5G 256GBProfessional World Plus</t>
  </si>
  <si>
    <t xml:space="preserve">SamsungGalaxy A56 5G 256GBProfessional Full Plus XL</t>
  </si>
  <si>
    <t xml:space="preserve">SamsungGalaxy A56 5G 256GBProfessional COUNTRY</t>
  </si>
  <si>
    <t xml:space="preserve">SamsungGalaxy A56 5G 256GBProfessional STAFF XL</t>
  </si>
  <si>
    <t xml:space="preserve">SamsungGalaxy A56 5G 256GBCB Voce &gt;5gg</t>
  </si>
  <si>
    <t xml:space="preserve">SamsungGalaxy Buds3Professional World Plus</t>
  </si>
  <si>
    <t xml:space="preserve">SamsungGalaxy Buds3Professional Full Plus XL</t>
  </si>
  <si>
    <t xml:space="preserve">SamsungGalaxy Buds3Professional COUNTRY</t>
  </si>
  <si>
    <t xml:space="preserve">SamsungGalaxy Buds3Professional STAFF XL</t>
  </si>
  <si>
    <t xml:space="preserve">SamsungGalaxy Buds3CB Voce &gt;5gg</t>
  </si>
  <si>
    <t xml:space="preserve">SamsungGalaxy A15 5GProfessional World Plus</t>
  </si>
  <si>
    <t xml:space="preserve">Galaxy A15 5G</t>
  </si>
  <si>
    <t xml:space="preserve">SamsungGalaxy A15 5GProfessional Full Plus XL</t>
  </si>
  <si>
    <t xml:space="preserve">SamsungGalaxy A15 5GProfessional COUNTRY</t>
  </si>
  <si>
    <t xml:space="preserve">SamsungGalaxy A15 5GProfessional STAFF XL</t>
  </si>
  <si>
    <t xml:space="preserve">SamsungGalaxy A15 5GCB Voce &gt;5gg</t>
  </si>
  <si>
    <t xml:space="preserve">SamsungGalaxy A16 4GProfessional World Plus</t>
  </si>
  <si>
    <t xml:space="preserve">Galaxy A16 4G</t>
  </si>
  <si>
    <t xml:space="preserve">SamsungGalaxy A16 4GProfessional Full Plus XL</t>
  </si>
  <si>
    <t xml:space="preserve">SamsungGalaxy A16 4GProfessional COUNTRY</t>
  </si>
  <si>
    <t xml:space="preserve">SamsungGalaxy A16 4GProfessional STAFF XL</t>
  </si>
  <si>
    <t xml:space="preserve">SamsungGalaxy A16 4GCB Voce &gt;5gg</t>
  </si>
  <si>
    <t xml:space="preserve">SamsungGalaxy A16 5GProfessional World Plus</t>
  </si>
  <si>
    <t xml:space="preserve">SamsungGalaxy A16 5GProfessional Full Plus XL</t>
  </si>
  <si>
    <t xml:space="preserve">SamsungGalaxy A16 5GProfessional COUNTRY</t>
  </si>
  <si>
    <t xml:space="preserve">SamsungGalaxy A16 5GProfessional STAFF XL</t>
  </si>
  <si>
    <t xml:space="preserve">SamsungGalaxy A16 5GCB Voce &gt;5gg</t>
  </si>
  <si>
    <t xml:space="preserve">SamsungGalaxy A17 4G 256GBProfessional World Plus</t>
  </si>
  <si>
    <t xml:space="preserve">SamsungGalaxy A17 4G 256GBProfessional Full Plus XL</t>
  </si>
  <si>
    <t xml:space="preserve">SamsungGalaxy A17 4G 256GBProfessional COUNTRY</t>
  </si>
  <si>
    <t xml:space="preserve">SamsungGalaxy A17 4G 256GBProfessional Staff XL</t>
  </si>
  <si>
    <t xml:space="preserve">SamsungGalaxy A17 4G 256GBCB Voce &gt;5gg</t>
  </si>
  <si>
    <t xml:space="preserve">SamsungGalaxy A17 4G 128GBProfessional World Plus</t>
  </si>
  <si>
    <t xml:space="preserve">Galaxy A17 4G 128GB</t>
  </si>
  <si>
    <t xml:space="preserve">SamsungGalaxy A17 4G 128GBProfessional Full Plus XL</t>
  </si>
  <si>
    <t xml:space="preserve">SamsungGalaxy A17 4G 128GBProfessional COUNTRY</t>
  </si>
  <si>
    <t xml:space="preserve">SamsungGalaxy A17 4G 128GBProfessional Staff XL</t>
  </si>
  <si>
    <t xml:space="preserve">SamsungGalaxy A17 4G 128GBCB Voce &gt;5gg</t>
  </si>
  <si>
    <t xml:space="preserve">SamsungGalaxy A17 5G 256GBProfessional World Plus</t>
  </si>
  <si>
    <t xml:space="preserve">SamsungGalaxy A17 5G 256GBProfessional Full Plus XL</t>
  </si>
  <si>
    <t xml:space="preserve">SamsungGalaxy A17 5G 256GBProfessional COUNTRY</t>
  </si>
  <si>
    <t xml:space="preserve">SamsungGalaxy A17 5G 256GBProfessional Staff XL</t>
  </si>
  <si>
    <t xml:space="preserve">SamsungGalaxy A17 5G 128GBProfessional World Plus</t>
  </si>
  <si>
    <t xml:space="preserve">SamsungGalaxy A17 5G 128GBProfessional Full Plus XL</t>
  </si>
  <si>
    <t xml:space="preserve">SamsungGalaxy A17 5G 128GBProfessional COUNTRY</t>
  </si>
  <si>
    <t xml:space="preserve">SamsungGalaxy A17 5G 128GBProfessional Staff XL</t>
  </si>
  <si>
    <t xml:space="preserve">SamsungGalaxy A17 5G 128GBCB Voce &gt;5gg</t>
  </si>
  <si>
    <t xml:space="preserve">SamsungGalaxy A17 5G 256GBCB Voce &gt;5gg</t>
  </si>
  <si>
    <t xml:space="preserve">SamsungGalaxy A15 4G 128GBProfessional World Plus</t>
  </si>
  <si>
    <t xml:space="preserve">Galaxy A15 4G 128GB</t>
  </si>
  <si>
    <t xml:space="preserve">SamsungGalaxy A15 4G 128GBProfessional Full Plus XL</t>
  </si>
  <si>
    <t xml:space="preserve">SamsungGalaxy A15 4G 128GBProfessional COUNTRY</t>
  </si>
  <si>
    <t xml:space="preserve">SamsungGalaxy A15 4G 128GBProfessional STAFF XL</t>
  </si>
  <si>
    <t xml:space="preserve">SamsungGalaxy A15 4G 128GBCB Voce &gt;5gg</t>
  </si>
  <si>
    <t xml:space="preserve">SamsungGalaxy A14 64GBProfessional World Plus</t>
  </si>
  <si>
    <t xml:space="preserve">Galaxy A14 64GB</t>
  </si>
  <si>
    <t xml:space="preserve">SamsungGalaxy A14 64GBProfessional Full Plus XL</t>
  </si>
  <si>
    <t xml:space="preserve">SMART DEVICE</t>
  </si>
  <si>
    <t xml:space="preserve">SamsungGalaxy A14 64GBProfessional COUNTRY</t>
  </si>
  <si>
    <t xml:space="preserve">SamsungGalaxy A14 64GBProfessional STAFF XL</t>
  </si>
  <si>
    <t xml:space="preserve">SamsungGalaxy A14 64GBCB Voce &gt;5gg</t>
  </si>
  <si>
    <t xml:space="preserve">SamsungGalaxy A14 5G 128GBProfessional World Plus</t>
  </si>
  <si>
    <t xml:space="preserve">Galaxy A14 5G 128GB</t>
  </si>
  <si>
    <t xml:space="preserve">SamsungGalaxy A14 5G 128GBProfessional Full Plus XL</t>
  </si>
  <si>
    <t xml:space="preserve">SamsungGalaxy A14 5G 128GBProfessional COUNTRY</t>
  </si>
  <si>
    <t xml:space="preserve">SamsungGalaxy A14 5G 128GBProfessional STAFF XL</t>
  </si>
  <si>
    <t xml:space="preserve">SamsungGalaxy A14 5G 128GBCB Voce &gt;5gg</t>
  </si>
  <si>
    <t xml:space="preserve">SamsungGalaxy A05sProfessional World Plus</t>
  </si>
  <si>
    <t xml:space="preserve">Galaxy A05s</t>
  </si>
  <si>
    <t xml:space="preserve">SamsungGalaxy A05sProfessional Full Plus XL</t>
  </si>
  <si>
    <t xml:space="preserve">SamsungGalaxy A05sProfessional COUNTRY</t>
  </si>
  <si>
    <t xml:space="preserve">SamsungGalaxy A05sProfessional STAFF XL</t>
  </si>
  <si>
    <t xml:space="preserve">SamsungGalaxy A05sCB Voce &gt;5gg</t>
  </si>
  <si>
    <t xml:space="preserve">SamsungGalaxy Watch7 44mm BTProfessional World Plus</t>
  </si>
  <si>
    <t xml:space="preserve">SamsungGalaxy Watch7 44mm BTProfessional Full Plus XL</t>
  </si>
  <si>
    <t xml:space="preserve">SamsungGalaxy Watch7 44mm BTProfessional COUNTRY</t>
  </si>
  <si>
    <t xml:space="preserve">SamsungGalaxy Watch7 44mm BTProfessional STAFF XL</t>
  </si>
  <si>
    <t xml:space="preserve">SamsungGalaxy Watch7 44mm BTCB Voce &gt;5gg</t>
  </si>
  <si>
    <t xml:space="preserve">SamsungGalaxy Watch8 Classic 46mm BTProfessional World Plus</t>
  </si>
  <si>
    <t xml:space="preserve">Galaxy Watch8 Classic 46mm BT</t>
  </si>
  <si>
    <t xml:space="preserve">SamsungGalaxy Watch8 Classic 46mm BTProfessional Full Plus XL</t>
  </si>
  <si>
    <t xml:space="preserve">SamsungGalaxy Watch8 Classic 46mm BTProfessional COUNTRY</t>
  </si>
  <si>
    <t xml:space="preserve">SamsungGalaxy Watch8 Classic 46mm BTProfessional Staff XL</t>
  </si>
  <si>
    <t xml:space="preserve">SamsungGalaxy Watch8 Classic 46mm BTCB Voce &gt;5gg</t>
  </si>
  <si>
    <t xml:space="preserve">SamsungGalaxy Buds3 FEProfessional World Plus</t>
  </si>
  <si>
    <t xml:space="preserve">Galaxy Buds3 FE</t>
  </si>
  <si>
    <t xml:space="preserve">SamsungGalaxy Buds3 FEProfessional Full Plus XL</t>
  </si>
  <si>
    <t xml:space="preserve">SamsungGalaxy Buds3 FEProfessional COUNTRY</t>
  </si>
  <si>
    <t xml:space="preserve">SamsungGalaxy Buds3 FEProfessional Staff XL</t>
  </si>
  <si>
    <t xml:space="preserve">SamsungGalaxy Buds3 FECB Voce &gt;5gg</t>
  </si>
  <si>
    <t xml:space="preserve">HuaweiNova 9 SEProfessional World Plus</t>
  </si>
  <si>
    <t xml:space="preserve">Nova 9 SE</t>
  </si>
  <si>
    <t xml:space="preserve">HuaweiNova 9 SEProfessional Full Plus XL</t>
  </si>
  <si>
    <t xml:space="preserve">HuaweiNova 9 SEProfessional COUNTRY</t>
  </si>
  <si>
    <t xml:space="preserve">HuaweiNova 9 SEProfessional STAFF XL</t>
  </si>
  <si>
    <t xml:space="preserve">HuaweiNova 9 SECB Voce &gt;5gg</t>
  </si>
  <si>
    <t xml:space="preserve">Xiaomi14T ProProfessional World Plus</t>
  </si>
  <si>
    <t xml:space="preserve">14T Pro</t>
  </si>
  <si>
    <t xml:space="preserve">Xiaomi14T ProProfessional Full Plus XL</t>
  </si>
  <si>
    <t xml:space="preserve">Xiaomi14T ProProfessional COUNTRY</t>
  </si>
  <si>
    <t xml:space="preserve">Xiaomi14T ProProfessional STAFF XL</t>
  </si>
  <si>
    <t xml:space="preserve">Xiaomi14T ProCB Voce &gt;5gg</t>
  </si>
  <si>
    <t xml:space="preserve">XiaomiRedmi 13C 6+128Professional World Plus</t>
  </si>
  <si>
    <t xml:space="preserve">Redmi 13C 6+128</t>
  </si>
  <si>
    <t xml:space="preserve">XiaomiRedmi 13C 6+128Professional Full Plus XL</t>
  </si>
  <si>
    <t xml:space="preserve">XiaomiRedmi 13C 6+128Professional COUNTRY</t>
  </si>
  <si>
    <t xml:space="preserve">XiaomiRedmi 13C 6+128Professional STAFF XL</t>
  </si>
  <si>
    <t xml:space="preserve">XiaomiRedmi 13C 6+128CB Voce &gt;5gg</t>
  </si>
  <si>
    <t xml:space="preserve">XiaomiRedmi 13C 5G 4+128Professional World Plus</t>
  </si>
  <si>
    <t xml:space="preserve">Redmi 13C 5G 4+128</t>
  </si>
  <si>
    <t xml:space="preserve">XiaomiRedmi 13C 5G 4+128Professional Full Plus XL</t>
  </si>
  <si>
    <t xml:space="preserve">XiaomiRedmi 13C 5G 4+128Professional COUNTRY</t>
  </si>
  <si>
    <t xml:space="preserve">XiaomiRedmi 13C 5G 4+128Professional STAFF XL</t>
  </si>
  <si>
    <t xml:space="preserve">XiaomiRedmi 13C 5G 4+128CB Voce &gt;5gg</t>
  </si>
  <si>
    <t xml:space="preserve">Xiaomi14 12+512GBProfessional World Plus</t>
  </si>
  <si>
    <t xml:space="preserve">14 12+512GB</t>
  </si>
  <si>
    <t xml:space="preserve">Xiaomi14 12+512GBProfessional Full Plus XL</t>
  </si>
  <si>
    <t xml:space="preserve">Xiaomi14 12+512GBProfessional COUNTRY</t>
  </si>
  <si>
    <t xml:space="preserve">Xiaomi14 12+512GBProfessional STAFF XL</t>
  </si>
  <si>
    <t xml:space="preserve">Xiaomi14 12+512GBCB Voce &gt;5gg</t>
  </si>
  <si>
    <t xml:space="preserve">Xiaomi14 ultra 16+512GB + camera packProfessional World Plus</t>
  </si>
  <si>
    <t xml:space="preserve">14 ultra 16+512GB + camera pack</t>
  </si>
  <si>
    <t xml:space="preserve">Xiaomi14 ultra 16+512GB + camera packProfessional Full Plus XL</t>
  </si>
  <si>
    <t xml:space="preserve">Xiaomi14 ultra 16+512GB + camera packProfessional COUNTRY</t>
  </si>
  <si>
    <t xml:space="preserve">Xiaomi14 ultra 16+512GB + camera packProfessional STAFF XL</t>
  </si>
  <si>
    <t xml:space="preserve">Xiaomi14 ultra 16+512GB + camera packCB Voce &gt;5gg</t>
  </si>
  <si>
    <t xml:space="preserve">XiaomiRedmi Buds 6 ProProfessional World Plus</t>
  </si>
  <si>
    <t xml:space="preserve">XiaomiRedmi Buds 6 ProProfessional Full Plus XL</t>
  </si>
  <si>
    <t xml:space="preserve">XiaomiRedmi Buds 6 ProProfessional COUNTRY</t>
  </si>
  <si>
    <t xml:space="preserve">XiaomiRedmi Buds 6 ProProfessional STAFF XL</t>
  </si>
  <si>
    <t xml:space="preserve">XiaomiRedmi Buds 6 ProCB Voce &gt;5gg</t>
  </si>
  <si>
    <t xml:space="preserve">XiaomiRedmi Watch 5Professional World Plus</t>
  </si>
  <si>
    <t xml:space="preserve">XiaomiRedmi Watch 5Professional Full Plus XL</t>
  </si>
  <si>
    <t xml:space="preserve">XiaomiRedmi Watch 5Professional COUNTRY</t>
  </si>
  <si>
    <t xml:space="preserve">XiaomiRedmi Watch 5Professional STAFF XL</t>
  </si>
  <si>
    <t xml:space="preserve">XiaomiRedmi Watch 5CB Voce &gt;5gg</t>
  </si>
  <si>
    <t xml:space="preserve">XiaomiWatch S4Professional World Plus</t>
  </si>
  <si>
    <t xml:space="preserve">XiaomiWatch S4Professional Full Plus XL</t>
  </si>
  <si>
    <t xml:space="preserve">XiaomiWatch S4Professional COUNTRY</t>
  </si>
  <si>
    <t xml:space="preserve">XiaomiWatch S4Professional STAFF XL</t>
  </si>
  <si>
    <t xml:space="preserve">XiaomiWatch S4CB Voce &gt;5gg</t>
  </si>
  <si>
    <t xml:space="preserve">XiaomiRedmi 15 5G 8+256GBProfessional World Plus</t>
  </si>
  <si>
    <t xml:space="preserve">XiaomiRedmi 15 5G 8+256GBProfessional Full Plus XL</t>
  </si>
  <si>
    <t xml:space="preserve">XiaomiRedmi 15 5G 8+256GBProfessional COUNTRY</t>
  </si>
  <si>
    <t xml:space="preserve">XiaomiRedmi 15 5G 8+256GBProfessional Staff XL</t>
  </si>
  <si>
    <t xml:space="preserve">XiaomiRedmi 15 5G 8+256GBCB Voce &gt;5gg</t>
  </si>
  <si>
    <t xml:space="preserve">XiaomiRedmi 15C 5G 4+128GBProfessional World Plus</t>
  </si>
  <si>
    <t xml:space="preserve">XiaomiRedmi 15C 5G 4+128GBProfessional Full Plus XL</t>
  </si>
  <si>
    <t xml:space="preserve">XiaomiRedmi 15C 5G 4+128GBProfessional COUNTRY</t>
  </si>
  <si>
    <t xml:space="preserve">XiaomiRedmi 15C 5G 4+128GBProfessional Staff XL</t>
  </si>
  <si>
    <t xml:space="preserve">XiaomiRedmi 15C 5G 4+128GBCB Voce &gt;5gg</t>
  </si>
  <si>
    <t xml:space="preserve">Xiaomi15 ultra+Camera packProfessional World Plus</t>
  </si>
  <si>
    <t xml:space="preserve">15 ultra+Camera pack</t>
  </si>
  <si>
    <t xml:space="preserve">Xiaomi15 ultra+Camera packProfessional Full Plus XL</t>
  </si>
  <si>
    <t xml:space="preserve">Xiaomi15 ultra+Camera packProfessional COUNTRY</t>
  </si>
  <si>
    <t xml:space="preserve">Xiaomi15 ultra+Camera packProfessional STAFF XL</t>
  </si>
  <si>
    <t xml:space="preserve">Xiaomi15 ultra+Camera packCB Voce &gt;5gg</t>
  </si>
  <si>
    <t xml:space="preserve">Xiaomi15T 12GB+512GBProfessional World Plus</t>
  </si>
  <si>
    <t xml:space="preserve">15T 12GB+512GB</t>
  </si>
  <si>
    <t xml:space="preserve">Xiaomi15T 12GB+512GBProfessional Full Plus XL</t>
  </si>
  <si>
    <t xml:space="preserve">Xiaomi15T 12GB+512GBProfessional COUNTRY</t>
  </si>
  <si>
    <t xml:space="preserve">Xiaomi15T 12GB+512GBProfessional Staff XL</t>
  </si>
  <si>
    <t xml:space="preserve">Xiaomi15T 12GB+512GBCB Voce &gt;5gg</t>
  </si>
  <si>
    <t xml:space="preserve">XiaomiRedmi Note 15 5G 8+256Professional World Plus</t>
  </si>
  <si>
    <t xml:space="preserve">XiaomiRedmi Note 15 5G 8+256Professional Full Plus XL</t>
  </si>
  <si>
    <t xml:space="preserve">XiaomiRedmi Note 15 5G 8+256Professional COUNTRY</t>
  </si>
  <si>
    <t xml:space="preserve">XiaomiRedmi Note 15 5G 8+256Professional Staff XL</t>
  </si>
  <si>
    <t xml:space="preserve">XiaomiRedmi Note 15 5G 8+256CB Voce &gt;5gg</t>
  </si>
  <si>
    <t xml:space="preserve">XiaomiRedmi Note 15 Pro 5G 8+256Professional World Plus</t>
  </si>
  <si>
    <t xml:space="preserve">XiaomiRedmi Note 15 Pro 5G 8+256Professional Full Plus XL</t>
  </si>
  <si>
    <t xml:space="preserve">XiaomiRedmi Note 15 Pro 5G 8+256Professional COUNTRY</t>
  </si>
  <si>
    <t xml:space="preserve">XiaomiRedmi Note 15 Pro 5G 8+256Professional Staff XL</t>
  </si>
  <si>
    <t xml:space="preserve">XiaomiRedmi Note 15 Pro 5G 8+256CB Voce &gt;5gg</t>
  </si>
  <si>
    <t xml:space="preserve">XiaomiRedmi Note 15 Pro+ 5G 8+256Professional World Plus</t>
  </si>
  <si>
    <t xml:space="preserve">XiaomiRedmi Note 15 Pro+ 5G 8+256Professional Full Plus XL</t>
  </si>
  <si>
    <t xml:space="preserve">XiaomiRedmi Note 15 Pro+ 5G 8+256Professional COUNTRY</t>
  </si>
  <si>
    <t xml:space="preserve">XiaomiRedmi Note 15 Pro+ 5G 8+256Professional Staff XL</t>
  </si>
  <si>
    <t xml:space="preserve">XiaomiRedmi Note 15 Pro+ 5G 8+256CB Voce &gt;5gg</t>
  </si>
  <si>
    <t xml:space="preserve">XiaomiRedmi Note 14 Pro+ 5G 12+512Professional World Plus</t>
  </si>
  <si>
    <t xml:space="preserve">Redmi Note 14 Pro+ 5G 12+512</t>
  </si>
  <si>
    <t xml:space="preserve">XiaomiRedmi Note 14 Pro+ 5G 12+512Professional Full Plus XL</t>
  </si>
  <si>
    <t xml:space="preserve">XiaomiRedmi Note 14 Pro+ 5G 12+512Professional COUNTRY</t>
  </si>
  <si>
    <t xml:space="preserve">XiaomiRedmi Note 14 Pro+ 5G 12+512Professional STAFF XL</t>
  </si>
  <si>
    <t xml:space="preserve">XiaomiRedmi Note 14 Pro+ 5G 12+512CB Voce &gt;5gg</t>
  </si>
  <si>
    <t xml:space="preserve">XiaomiRedmi Note 14 5G 8+256Professional World Plus</t>
  </si>
  <si>
    <t xml:space="preserve">Redmi Note 14 5G 8+256</t>
  </si>
  <si>
    <t xml:space="preserve">XiaomiRedmi Note 14 5G 8+256Professional Full Plus XL</t>
  </si>
  <si>
    <t xml:space="preserve">XiaomiRedmi Note 14 5G 8+256Professional COUNTRY</t>
  </si>
  <si>
    <t xml:space="preserve">XiaomiRedmi Note 14 5G 8+256Professional STAFF XL</t>
  </si>
  <si>
    <t xml:space="preserve">XiaomiRedmi Note 14 5G 8+256CB Voce &gt;5gg</t>
  </si>
  <si>
    <t xml:space="preserve">XiaomiRedmi Note 14 Pro 5G 8+256Professional World Plus</t>
  </si>
  <si>
    <t xml:space="preserve">Redmi Note 14 Pro 5G 8+256</t>
  </si>
  <si>
    <t xml:space="preserve">XiaomiRedmi Note 14 Pro 5G 8+256Professional Full Plus XL</t>
  </si>
  <si>
    <t xml:space="preserve">XiaomiRedmi Note 14 Pro 5G 8+256Professional COUNTRY</t>
  </si>
  <si>
    <t xml:space="preserve">XiaomiRedmi Note 14 Pro 5G 8+256Professional Staff XL</t>
  </si>
  <si>
    <t xml:space="preserve">XiaomiRedmi Note 14 Pro 5G 8+256CB Voce &gt;5gg</t>
  </si>
  <si>
    <t xml:space="preserve">XiaomiRedmi Note 13 Pro+ 5G 12+512Professional World Plus</t>
  </si>
  <si>
    <t xml:space="preserve">Redmi Note 13 Pro+ 5G 12+512</t>
  </si>
  <si>
    <t xml:space="preserve">XiaomiRedmi Note 13 Pro+ 5G 12+512Professional Full Plus XL</t>
  </si>
  <si>
    <t xml:space="preserve">XiaomiRedmi Note 13 Pro+ 5G 12+512Professional COUNTRY</t>
  </si>
  <si>
    <t xml:space="preserve">XiaomiRedmi Note 13 Pro+ 5G 12+512Professional STAFF XL</t>
  </si>
  <si>
    <t xml:space="preserve">XiaomiRedmi Note 13 Pro+ 5G 12+512CB Voce &gt;5gg</t>
  </si>
  <si>
    <t xml:space="preserve">XiaomiRedmi Note 13 Pro 5G 12+512Professional World Plus</t>
  </si>
  <si>
    <t xml:space="preserve">Redmi Note 13 Pro 5G 12+512</t>
  </si>
  <si>
    <t xml:space="preserve">XiaomiRedmi Note 13 Pro 5G 12+512Professional Full Plus XL</t>
  </si>
  <si>
    <t xml:space="preserve">XiaomiRedmi Note 13 Pro 5G 12+512Professional COUNTRY</t>
  </si>
  <si>
    <t xml:space="preserve">XiaomiRedmi Note 13 Pro 5G 12+512Professional STAFF XL</t>
  </si>
  <si>
    <t xml:space="preserve">XiaomiRedmi Note 13 Pro 5G 12+512CB Voce &gt;5gg</t>
  </si>
  <si>
    <t xml:space="preserve">XiaomiRedmi Note 13 5G 8+256Professional World Plus</t>
  </si>
  <si>
    <t xml:space="preserve">Redmi Note 13 5G 8+256</t>
  </si>
  <si>
    <t xml:space="preserve">XiaomiRedmi Note 13 5G 8+256Professional Full Plus XL</t>
  </si>
  <si>
    <t xml:space="preserve">XiaomiRedmi Note 13 5G 8+256Professional COUNTRY</t>
  </si>
  <si>
    <t xml:space="preserve">XiaomiRedmi Note 13 5G 8+256Professional STAFF XL</t>
  </si>
  <si>
    <t xml:space="preserve">XiaomiRedmi Note 13 5G 8+256CB Voce &gt;5gg</t>
  </si>
  <si>
    <t xml:space="preserve">XiaomiRedmi Note 12 5GProfessional World Plus</t>
  </si>
  <si>
    <t xml:space="preserve">Redmi Note 12 5G</t>
  </si>
  <si>
    <t xml:space="preserve">XiaomiRedmi Note 12 5GProfessional Full Plus XL</t>
  </si>
  <si>
    <t xml:space="preserve">XiaomiRedmi Note 12 5GProfessional COUNTRY</t>
  </si>
  <si>
    <t xml:space="preserve">XiaomiRedmi Note 12 5GProfessional STAFF XL</t>
  </si>
  <si>
    <t xml:space="preserve">XiaomiRedmi Note 12 5GCB Voce &gt;5gg</t>
  </si>
  <si>
    <t xml:space="preserve">XiaomiRedmi 12 5GProfessional World Plus</t>
  </si>
  <si>
    <t xml:space="preserve">Redmi 12 5G</t>
  </si>
  <si>
    <t xml:space="preserve">XiaomiRedmi 12 5GProfessional Full Plus XL</t>
  </si>
  <si>
    <t xml:space="preserve">XiaomiRedmi 12 5GProfessional COUNTRY</t>
  </si>
  <si>
    <t xml:space="preserve">XiaomiRedmi 12 5GProfessional STAFF XL</t>
  </si>
  <si>
    <t xml:space="preserve">XiaomiRedmi 12 5GCB Voce &gt;5gg</t>
  </si>
  <si>
    <t xml:space="preserve">XiaomiRedmi 12 128GBProfessional World Plus</t>
  </si>
  <si>
    <t xml:space="preserve">Redmi 12 128GB</t>
  </si>
  <si>
    <t xml:space="preserve">XiaomiRedmi 12 128GBProfessional Full Plus XL</t>
  </si>
  <si>
    <t xml:space="preserve">XiaomiRedmi 12 128GBProfessional COUNTRY</t>
  </si>
  <si>
    <t xml:space="preserve">XiaomiRedmi 12 128GBProfessional STAFF XL</t>
  </si>
  <si>
    <t xml:space="preserve">XiaomiRedmi 12 128GBCB Voce &gt;5gg</t>
  </si>
  <si>
    <t xml:space="preserve">XiaomiRedmi A3 4+128GBProfessional World Plus</t>
  </si>
  <si>
    <t xml:space="preserve">Redmi A3 4+128GB</t>
  </si>
  <si>
    <t xml:space="preserve">XiaomiRedmi A3 4+128GBProfessional Full Plus XL</t>
  </si>
  <si>
    <t xml:space="preserve">XiaomiRedmi A3 4+128GBProfessional COUNTRY</t>
  </si>
  <si>
    <t xml:space="preserve">XiaomiRedmi A3 4+128GBProfessional STAFF XL</t>
  </si>
  <si>
    <t xml:space="preserve">XiaomiRedmi A3 4+128GBCB Voce &gt;5gg</t>
  </si>
  <si>
    <t xml:space="preserve">XiaomiRedmi A2 3+64Professional World Plus</t>
  </si>
  <si>
    <t xml:space="preserve">Redmi A2 3+64</t>
  </si>
  <si>
    <t xml:space="preserve">XiaomiRedmi A2 3+64Professional Full Plus XL</t>
  </si>
  <si>
    <t xml:space="preserve">XiaomiRedmi A2 3+64Professional COUNTRY</t>
  </si>
  <si>
    <t xml:space="preserve">XiaomiRedmi A2 3+64Professional STAFF XL</t>
  </si>
  <si>
    <t xml:space="preserve">XiaomiRedmi A2 3+64CB Voce &gt;5gg</t>
  </si>
  <si>
    <t xml:space="preserve">ZTEBlade A35e (2+64)Professional World Plus</t>
  </si>
  <si>
    <t xml:space="preserve">ZTEBlade A35e (2+64)Professional Full Plus XL</t>
  </si>
  <si>
    <t xml:space="preserve">ZTEBlade A35e (2+64)Professional COUNTRY</t>
  </si>
  <si>
    <t xml:space="preserve">ZTEBlade A35e (2+64)Professional STAFF XL</t>
  </si>
  <si>
    <t xml:space="preserve">ZTEBlade A35e (2+64)CB Voce &gt;5gg</t>
  </si>
  <si>
    <t xml:space="preserve">ZTEBlade A34 (2+64)Professional World Plus</t>
  </si>
  <si>
    <t xml:space="preserve">Blade A34 (2+64)</t>
  </si>
  <si>
    <t xml:space="preserve">ZTEBlade A34 (2+64)Professional Full Plus XL</t>
  </si>
  <si>
    <t xml:space="preserve">ZTEBlade A34 (2+64)Professional COUNTRY</t>
  </si>
  <si>
    <t xml:space="preserve">ZTEBlade A34 (2+64)Professional STAFF XL</t>
  </si>
  <si>
    <t xml:space="preserve">ZTEBlade A34 (2+64)CB Voce &gt;5gg</t>
  </si>
  <si>
    <t xml:space="preserve">ZTEBlade A34 (4+64)Professional World Plus</t>
  </si>
  <si>
    <t xml:space="preserve">Blade A34 (4+64)</t>
  </si>
  <si>
    <t xml:space="preserve">ZTEBlade A34 (4+64)Professional Full Plus XL</t>
  </si>
  <si>
    <t xml:space="preserve">ZTEBlade A34 (4+64)Professional COUNTRY</t>
  </si>
  <si>
    <t xml:space="preserve">ZTEBlade A34 (4+64)Professional STAFF XL</t>
  </si>
  <si>
    <t xml:space="preserve">ZTEBlade A34 (4+64)CB Voce &gt;5gg</t>
  </si>
  <si>
    <t xml:space="preserve">ZTEBlade A75 5GProfessional World Plus</t>
  </si>
  <si>
    <t xml:space="preserve">ZTEBlade A75 5GProfessional Full Plus XL</t>
  </si>
  <si>
    <t xml:space="preserve">ZTEBlade A75 5GProfessional COUNTRY</t>
  </si>
  <si>
    <t xml:space="preserve">ZTEBlade A75 5GProfessional STAFF XL</t>
  </si>
  <si>
    <t xml:space="preserve">ZTEBlade A75 5GCB Voce &gt;5gg</t>
  </si>
  <si>
    <t xml:space="preserve">ZTEBlade A76 5G (4/128GB)Professional World Plus</t>
  </si>
  <si>
    <t xml:space="preserve">Blade A76 5G (4/128GB)</t>
  </si>
  <si>
    <t xml:space="preserve">ZTEBlade A76 5G (4/128GB)Professional Full Plus XL</t>
  </si>
  <si>
    <t xml:space="preserve">ZTEBlade A76 5G (4/128GB)Professional COUNTRY</t>
  </si>
  <si>
    <t xml:space="preserve">ZTEBlade A76 5G (4/128GB)Professional Staff XL</t>
  </si>
  <si>
    <t xml:space="preserve">ZTEBlade A76 5G (4/128GB)CB Voce &gt;5gg</t>
  </si>
  <si>
    <t xml:space="preserve">ZTEBlade A53Professional World Plus</t>
  </si>
  <si>
    <t xml:space="preserve">Blade A53</t>
  </si>
  <si>
    <t xml:space="preserve">ZTEBlade A53Professional Full Plus XL</t>
  </si>
  <si>
    <t xml:space="preserve">ZTEBlade A53Professional COUNTRY</t>
  </si>
  <si>
    <t xml:space="preserve">ZTEBlade A53Professional STAFF XL</t>
  </si>
  <si>
    <t xml:space="preserve">ZTEBlade A53CB Voce &gt;5gg</t>
  </si>
  <si>
    <t xml:space="preserve">ZTEBlade A54 (4+128)Professional World Plus</t>
  </si>
  <si>
    <t xml:space="preserve">Blade A54 (4+128)</t>
  </si>
  <si>
    <t xml:space="preserve">ZTEBlade A54 (4+128)Professional Full Plus XL</t>
  </si>
  <si>
    <t xml:space="preserve">ZTEBlade A54 (4+128)Professional COUNTRY</t>
  </si>
  <si>
    <t xml:space="preserve">ZTEBlade A54 (4+128)Professional STAFF XL</t>
  </si>
  <si>
    <t xml:space="preserve">ZTEBlade A54 (4+128)CB Voce &gt;5gg</t>
  </si>
  <si>
    <t xml:space="preserve">ZTEBlade V50 Design 5GProfessional World Plus</t>
  </si>
  <si>
    <t xml:space="preserve">Blade V50 Design 5G</t>
  </si>
  <si>
    <t xml:space="preserve">ZTEBlade V50 Design 5GProfessional Full Plus XL</t>
  </si>
  <si>
    <t xml:space="preserve">ZTEBlade V50 Design 5GProfessional COUNTRY</t>
  </si>
  <si>
    <t xml:space="preserve">ZTEBlade V50 Design 5GProfessional STAFF XL</t>
  </si>
  <si>
    <t xml:space="preserve">ZTEBlade V50 Design 5GCB Voce &gt;5gg</t>
  </si>
  <si>
    <t xml:space="preserve">ZTENubia Focus 5GProfessional World Plus</t>
  </si>
  <si>
    <t xml:space="preserve">Nubia Focus 5G</t>
  </si>
  <si>
    <t xml:space="preserve">ZTENubia Focus 5GProfessional Full Plus XL</t>
  </si>
  <si>
    <t xml:space="preserve">ZTENubia Focus 5GProfessional COUNTRY</t>
  </si>
  <si>
    <t xml:space="preserve">ZTENubia Focus 5GProfessional STAFF XL</t>
  </si>
  <si>
    <t xml:space="preserve">ZTENubia Focus 5GCB Voce &gt;5gg</t>
  </si>
  <si>
    <t xml:space="preserve">ZTENubia Focus 2 5GProfessional World Plus</t>
  </si>
  <si>
    <t xml:space="preserve">ZTENubia Focus 2 5GProfessional Full Plus XL</t>
  </si>
  <si>
    <t xml:space="preserve">ZTENubia Focus 2 5GProfessional COUNTRY</t>
  </si>
  <si>
    <t xml:space="preserve">ZTENubia Focus 2 5GProfessional Staff XL</t>
  </si>
  <si>
    <t xml:space="preserve">ZTENubia Focus 2 5GCB Voce &gt;5gg</t>
  </si>
  <si>
    <t xml:space="preserve">ZTENubia FlipProfessional World Plus</t>
  </si>
  <si>
    <t xml:space="preserve">Nubia Flip</t>
  </si>
  <si>
    <t xml:space="preserve">ZTENubia FlipProfessional Full Plus XL</t>
  </si>
  <si>
    <t xml:space="preserve">ZTENubia FlipProfessional COUNTRY</t>
  </si>
  <si>
    <t xml:space="preserve">ZTENubia FlipProfessional STAFF XL</t>
  </si>
  <si>
    <t xml:space="preserve">ZTENubia FlipCB Voce &gt;5gg</t>
  </si>
  <si>
    <t xml:space="preserve">ZTENubia Flip 2Professional World Plus</t>
  </si>
  <si>
    <t xml:space="preserve">Nubia Flip 2</t>
  </si>
  <si>
    <t xml:space="preserve">ZTENubia Flip 2Professional Full Plus XL</t>
  </si>
  <si>
    <t xml:space="preserve">ZTENubia Flip 2Professional COUNTRY</t>
  </si>
  <si>
    <t xml:space="preserve">ZTENubia Flip 2Professional Staff XL</t>
  </si>
  <si>
    <t xml:space="preserve">ZTENubia Flip 2CB Voce &gt;5gg</t>
  </si>
  <si>
    <t xml:space="preserve">ZTENubia Air 5G 8+512 GBProfessional World Plus</t>
  </si>
  <si>
    <t xml:space="preserve">Nubia Air 5G 8+512 GB</t>
  </si>
  <si>
    <t xml:space="preserve">ZTENubia Air 5G 8+512 GBProfessional Full Plus XL</t>
  </si>
  <si>
    <t xml:space="preserve">ZTENubia Air 5G 8+512 GBProfessional COUNTRY</t>
  </si>
  <si>
    <t xml:space="preserve">ZTENubia Air 5G 8+512 GBProfessional Staff XL</t>
  </si>
  <si>
    <t xml:space="preserve">ZTENubia Air 5G 8+512 GBCB Voce &gt;5gg</t>
  </si>
  <si>
    <t xml:space="preserve">ZTEBlade A33sProfessional World Plus</t>
  </si>
  <si>
    <t xml:space="preserve">Blade A33s</t>
  </si>
  <si>
    <t xml:space="preserve">ZTEBlade A33sProfessional Full Plus XL</t>
  </si>
  <si>
    <t xml:space="preserve">ZTEBlade A33sProfessional COUNTRY</t>
  </si>
  <si>
    <t xml:space="preserve">ZTEBlade A33sProfessional STAFF XL</t>
  </si>
  <si>
    <t xml:space="preserve">ZTEBlade A33sCB Voce &gt;5gg</t>
  </si>
  <si>
    <t xml:space="preserve">TCL40 NXTPAPERProfessional World Plus</t>
  </si>
  <si>
    <t xml:space="preserve">40 NXTPAPER</t>
  </si>
  <si>
    <t xml:space="preserve">TCL40 NXTPAPERProfessional Full Plus XL</t>
  </si>
  <si>
    <t xml:space="preserve">TCL40 NXTPAPERProfessional COUNTRY</t>
  </si>
  <si>
    <t xml:space="preserve">TCL40 NXTPAPERProfessional STAFF XL</t>
  </si>
  <si>
    <t xml:space="preserve">TCL40 NXTPAPERCB Voce &gt;5gg</t>
  </si>
  <si>
    <t xml:space="preserve">TCL40 NXTPAPER 5GProfessional World Plus</t>
  </si>
  <si>
    <t xml:space="preserve">40 NXTPAPER 5G</t>
  </si>
  <si>
    <t xml:space="preserve">TCL40 NXTPAPER 5GProfessional Full Plus XL</t>
  </si>
  <si>
    <t xml:space="preserve">TCL40 NXTPAPER 5GProfessional COUNTRY</t>
  </si>
  <si>
    <t xml:space="preserve">TCL40 NXTPAPER 5GProfessional STAFF XL</t>
  </si>
  <si>
    <t xml:space="preserve">TCL40 NXTPAPER 5GCB Voce &gt;5gg</t>
  </si>
  <si>
    <t xml:space="preserve">TCL40R 5G 4+64GBProfessional World Plus</t>
  </si>
  <si>
    <t xml:space="preserve">40R 5G 4+64GB</t>
  </si>
  <si>
    <t xml:space="preserve">TCL40R 5G 4+64GBProfessional Full Plus XL</t>
  </si>
  <si>
    <t xml:space="preserve">TCL40R 5G 4+64GBProfessional COUNTRY</t>
  </si>
  <si>
    <t xml:space="preserve">TCL40R 5G 4+64GBProfessional STAFF XL</t>
  </si>
  <si>
    <t xml:space="preserve">TCL40R 5G 4+64GBCB Voce &gt;5gg</t>
  </si>
  <si>
    <t xml:space="preserve">TCL40R 5GProfessional World Plus</t>
  </si>
  <si>
    <t xml:space="preserve">40R 5G</t>
  </si>
  <si>
    <t xml:space="preserve">TCL40R 5GProfessional Full Plus XL</t>
  </si>
  <si>
    <t xml:space="preserve">TCL40R 5GProfessional COUNTRY</t>
  </si>
  <si>
    <t xml:space="preserve">TCL40R 5GProfessional STAFF XL</t>
  </si>
  <si>
    <t xml:space="preserve">TCL40R 5GCB Voce &gt;5gg</t>
  </si>
  <si>
    <t xml:space="preserve">TCL50 NXTPAPER 5G 8+256GBProfessional World Plus</t>
  </si>
  <si>
    <t xml:space="preserve">50 NXTPAPER 5G 8+256GB</t>
  </si>
  <si>
    <t xml:space="preserve">TCL50 NXTPAPER 5G 8+256GBProfessional Full Plus XL</t>
  </si>
  <si>
    <t xml:space="preserve">TCL50 NXTPAPER 5G 8+256GBProfessional COUNTRY</t>
  </si>
  <si>
    <t xml:space="preserve">TCL50 NXTPAPER 5G 8+256GBProfessional STAFF XL</t>
  </si>
  <si>
    <t xml:space="preserve">TCL50 NXTPAPER 5G 8+256GBCB Voce &gt;5gg</t>
  </si>
  <si>
    <t xml:space="preserve">TCL50 5G 8+128GBProfessional World Plus</t>
  </si>
  <si>
    <t xml:space="preserve">50 5G 8+128GB</t>
  </si>
  <si>
    <t xml:space="preserve">TCL50 5G 8+128GBProfessional Full Plus XL</t>
  </si>
  <si>
    <t xml:space="preserve">TCL50 5G 8+128GBProfessional COUNTRY</t>
  </si>
  <si>
    <t xml:space="preserve">TCL50 5G 8+128GBProfessional STAFF XL</t>
  </si>
  <si>
    <t xml:space="preserve">TCL50 5G 8+128GBCB Voce &gt;5gg</t>
  </si>
  <si>
    <t xml:space="preserve">TCL60R 5GProfessional World Plus</t>
  </si>
  <si>
    <t xml:space="preserve">TCL60R 5GProfessional Full Plus XL</t>
  </si>
  <si>
    <t xml:space="preserve">TCL60R 5GProfessional COUNTRY</t>
  </si>
  <si>
    <t xml:space="preserve">TCL60R 5GProfessional STAFF XL</t>
  </si>
  <si>
    <t xml:space="preserve">TCL60R 5GCB Voce &gt;5gg</t>
  </si>
  <si>
    <t xml:space="preserve">TCL60 SE NXTPAPER 5GProfessional World Plus</t>
  </si>
  <si>
    <t xml:space="preserve">TCL60 SE NXTPAPER 5GProfessional Full Plus XL</t>
  </si>
  <si>
    <t xml:space="preserve">TCL60 SE NXTPAPER 5GProfessional COUNTRY</t>
  </si>
  <si>
    <t xml:space="preserve">TCL60 SE NXTPAPER 5GProfessional Staff XL</t>
  </si>
  <si>
    <t xml:space="preserve">TCL60 SE NXTPAPER 5GCB Voce &gt;5gg</t>
  </si>
  <si>
    <t xml:space="preserve">TCLNXTPAPER 60 UltraProfessional World Plus</t>
  </si>
  <si>
    <t xml:space="preserve">TCLNXTPAPER 60 UltraProfessional Full Plus XL</t>
  </si>
  <si>
    <t xml:space="preserve">TCLNXTPAPER 60 UltraProfessional COUNTRY</t>
  </si>
  <si>
    <t xml:space="preserve">TCLNXTPAPER 60 UltraProfessional Staff XL</t>
  </si>
  <si>
    <t xml:space="preserve">TCLNXTPAPER 60 UltraCB Voce &gt;5gg</t>
  </si>
  <si>
    <t xml:space="preserve">TCL50SE (8+8-256Gb)Professional World Plus</t>
  </si>
  <si>
    <t xml:space="preserve">50SE (8+8-256Gb)</t>
  </si>
  <si>
    <t xml:space="preserve">TCL50SE (8+8-256Gb)Professional Full Plus XL</t>
  </si>
  <si>
    <t xml:space="preserve">TCL50SE (8+8-256Gb)Professional COUNTRY</t>
  </si>
  <si>
    <t xml:space="preserve">TCL50SE (8+8-256Gb)Professional STAFF XL</t>
  </si>
  <si>
    <t xml:space="preserve">TCL50SE (8+8-256Gb)CB Voce &gt;5gg</t>
  </si>
  <si>
    <t xml:space="preserve">TCL501 2+32GBProfessional World Plus</t>
  </si>
  <si>
    <t xml:space="preserve">501 2+32GB</t>
  </si>
  <si>
    <t xml:space="preserve">TCL501 2+32GBProfessional Full Plus XL</t>
  </si>
  <si>
    <t xml:space="preserve">TCL501 2+32GBProfessional COUNTRY</t>
  </si>
  <si>
    <t xml:space="preserve">TCL501 2+32GBProfessional STAFF XL</t>
  </si>
  <si>
    <t xml:space="preserve">TCL501 2+32GBCB Voce &gt;5gg</t>
  </si>
  <si>
    <t xml:space="preserve">TCL501 2+64GBProfessional World Plus</t>
  </si>
  <si>
    <t xml:space="preserve">TCL501 2+64GBProfessional Full Plus XL</t>
  </si>
  <si>
    <t xml:space="preserve">TCL501 2+64GBProfessional COUNTRY</t>
  </si>
  <si>
    <t xml:space="preserve">TCL501 2+64GBProfessional STAFF XL</t>
  </si>
  <si>
    <t xml:space="preserve">TCL501 2+64GBCB Voce &gt;5gg</t>
  </si>
  <si>
    <t xml:space="preserve">TCL501 2+32GB + ECO SIMProfessional World Plus</t>
  </si>
  <si>
    <t xml:space="preserve">501 2+32GB + ECO SIM</t>
  </si>
  <si>
    <t xml:space="preserve">TCL501 2+32GB + ECO SIMProfessional Full Plus XL</t>
  </si>
  <si>
    <t xml:space="preserve">TCL501 2+32GB + ECO SIMProfessional COUNTRY</t>
  </si>
  <si>
    <t xml:space="preserve">TCL501 2+32GB + ECO SIMProfessional STAFF XL</t>
  </si>
  <si>
    <t xml:space="preserve">TCL501 2+32GB + ECO SIMCB Voce &gt;5gg</t>
  </si>
  <si>
    <t xml:space="preserve">TCL505 (4+4-64Gb)Professional World Plus</t>
  </si>
  <si>
    <t xml:space="preserve">505 (4+4-64Gb)</t>
  </si>
  <si>
    <t xml:space="preserve">TCL505 (4+4-64Gb)Professional Full Plus XL</t>
  </si>
  <si>
    <t xml:space="preserve">TCL505 (4+4-64Gb)Professional COUNTRY</t>
  </si>
  <si>
    <t xml:space="preserve">TCL505 (4+4-64Gb)Professional STAFF XL</t>
  </si>
  <si>
    <t xml:space="preserve">TCL505 (4+4-64Gb)CB Voce &gt;5gg</t>
  </si>
  <si>
    <t xml:space="preserve">OppoReno12 F 5G (8+256)Professional World Plus</t>
  </si>
  <si>
    <t xml:space="preserve">Oppo</t>
  </si>
  <si>
    <t xml:space="preserve">Reno12 F 5G (8+256)</t>
  </si>
  <si>
    <t xml:space="preserve">OppoReno12 F 5G (8+256)Professional Full Plus XL</t>
  </si>
  <si>
    <t xml:space="preserve">OppoReno12 F 5G (8+256)Professional COUNTRY</t>
  </si>
  <si>
    <t xml:space="preserve">OppoReno12 F 5G (8+256)Professional STAFF XL</t>
  </si>
  <si>
    <t xml:space="preserve">OppoReno12 F 5G (8+256)CB Voce &gt;5gg</t>
  </si>
  <si>
    <t xml:space="preserve">OppoReno 12 Pro 5GProfessional World Plus</t>
  </si>
  <si>
    <t xml:space="preserve">Reno 12 Pro 5G</t>
  </si>
  <si>
    <t xml:space="preserve">OppoReno 12 Pro 5GProfessional Full Plus XL</t>
  </si>
  <si>
    <t xml:space="preserve">OppoReno 12 Pro 5GProfessional COUNTRY</t>
  </si>
  <si>
    <t xml:space="preserve">OppoReno 12 Pro 5GProfessional STAFF XL</t>
  </si>
  <si>
    <t xml:space="preserve">OppoReno 12 Pro 5GCB Voce &gt;5gg</t>
  </si>
  <si>
    <t xml:space="preserve">OppoReno12 5G (12+256)Professional World Plus</t>
  </si>
  <si>
    <t xml:space="preserve">Reno12 5G (12+256)</t>
  </si>
  <si>
    <t xml:space="preserve">OppoReno12 5G (12+256)Professional Full Plus XL</t>
  </si>
  <si>
    <t xml:space="preserve">OppoReno12 5G (12+256)Professional COUNTRY</t>
  </si>
  <si>
    <t xml:space="preserve">OppoReno12 5G (12+256)Professional STAFF XL</t>
  </si>
  <si>
    <t xml:space="preserve">OppoReno12 5G (12+256)CB Voce &gt;5gg</t>
  </si>
  <si>
    <t xml:space="preserve">OppoA78 5G (8+128)Professional World Plus</t>
  </si>
  <si>
    <t xml:space="preserve">A78 5G (8+128)</t>
  </si>
  <si>
    <t xml:space="preserve">OppoA78 5G (8+128)Professional Full Plus XL</t>
  </si>
  <si>
    <t xml:space="preserve">OppoA78 5G (8+128)Professional COUNTRY</t>
  </si>
  <si>
    <t xml:space="preserve">OppoA78 5G (8+128)Professional STAFF XL</t>
  </si>
  <si>
    <t xml:space="preserve">OppoA78 5G (8+128)CB Voce &gt;5gg</t>
  </si>
  <si>
    <t xml:space="preserve">Oppo A78 5G (4+128)Professional World Plus</t>
  </si>
  <si>
    <t xml:space="preserve"> A78 5G (4+128)</t>
  </si>
  <si>
    <t xml:space="preserve">Oppo A78 5G (4+128)Professional Full Plus XL</t>
  </si>
  <si>
    <t xml:space="preserve">Oppo A78 5G (4+128)Professional COUNTRY</t>
  </si>
  <si>
    <t xml:space="preserve">Oppo A78 5G (4+128)Professional STAFF XL</t>
  </si>
  <si>
    <t xml:space="preserve">Oppo A78 5G (4+128)CB Voce &gt;5gg</t>
  </si>
  <si>
    <t xml:space="preserve">OppoA77 5G 64GBProfessional World Plus</t>
  </si>
  <si>
    <t xml:space="preserve">A77 5G 64GB</t>
  </si>
  <si>
    <t xml:space="preserve">OppoA77 5G 64GBProfessional Full Plus XL</t>
  </si>
  <si>
    <t xml:space="preserve">OppoA77 5G 64GBProfessional COUNTRY</t>
  </si>
  <si>
    <t xml:space="preserve">OppoA77 5G 64GBProfessional STAFF XL</t>
  </si>
  <si>
    <t xml:space="preserve">OppoA77 5G 64GBCB Voce &gt;5gg</t>
  </si>
  <si>
    <t xml:space="preserve">OppoA58Professional World Plus</t>
  </si>
  <si>
    <t xml:space="preserve">A58</t>
  </si>
  <si>
    <t xml:space="preserve">OppoA58Professional Full Plus XL</t>
  </si>
  <si>
    <t xml:space="preserve">OppoA58Professional COUNTRY</t>
  </si>
  <si>
    <t xml:space="preserve">OppoA58Professional STAFF XL</t>
  </si>
  <si>
    <t xml:space="preserve">OppoA58CB Voce &gt;5gg</t>
  </si>
  <si>
    <t xml:space="preserve">OppoA18 4G (4+128)Professional World Plus</t>
  </si>
  <si>
    <t xml:space="preserve">A18 4G (4+128)</t>
  </si>
  <si>
    <t xml:space="preserve">OppoA18 4G (4+128)Professional Full Plus XL</t>
  </si>
  <si>
    <t xml:space="preserve">OppoA18 4G (4+128)Professional COUNTRY</t>
  </si>
  <si>
    <t xml:space="preserve">OppoA18 4G (4+128)Professional STAFF XL</t>
  </si>
  <si>
    <t xml:space="preserve">OppoA18 4G (4+128)CB Voce &gt;5gg</t>
  </si>
  <si>
    <t xml:space="preserve">OppoA60 5G (4+128)Professional World Plus</t>
  </si>
  <si>
    <t xml:space="preserve">A60 5G (4+128)</t>
  </si>
  <si>
    <t xml:space="preserve">OppoA60 5G (4+128)Professional Full Plus XL</t>
  </si>
  <si>
    <t xml:space="preserve">OppoA60 5G (4+128)Professional COUNTRY</t>
  </si>
  <si>
    <t xml:space="preserve">OppoA60 5G (4+128)Professional STAFF XL</t>
  </si>
  <si>
    <t xml:space="preserve">OppoA60 5G (4+128)CB Voce &gt;5gg</t>
  </si>
  <si>
    <t xml:space="preserve">OppoA79 5G (4+128)Professional World Plus</t>
  </si>
  <si>
    <t xml:space="preserve">A79 5G (4+128)</t>
  </si>
  <si>
    <t xml:space="preserve">OppoA79 5G (4+128)Professional Full Plus XL</t>
  </si>
  <si>
    <t xml:space="preserve">OppoA79 5G (4+128)Professional COUNTRY</t>
  </si>
  <si>
    <t xml:space="preserve">OppoA79 5G (4+128)Professional STAFF XL</t>
  </si>
  <si>
    <t xml:space="preserve">OppoA79 5G (4+128)CB Voce &gt;5gg</t>
  </si>
  <si>
    <t xml:space="preserve">OppoA79 5G (8+256)Professional World Plus</t>
  </si>
  <si>
    <t xml:space="preserve">A79 5G (8+256)</t>
  </si>
  <si>
    <t xml:space="preserve">OppoA79 5G (8+256)Professional Full Plus XL</t>
  </si>
  <si>
    <t xml:space="preserve">OppoA79 5G (8+256)Professional COUNTRY</t>
  </si>
  <si>
    <t xml:space="preserve">OppoA79 5G (8+256)Professional STAFF XL</t>
  </si>
  <si>
    <t xml:space="preserve">OppoA79 5G (8+256)CB Voce &gt;5gg</t>
  </si>
  <si>
    <t xml:space="preserve">HonorMagic V2Professional World Plus</t>
  </si>
  <si>
    <t xml:space="preserve">Magic V2</t>
  </si>
  <si>
    <t xml:space="preserve">HonorMagic V2Professional Full Plus XL</t>
  </si>
  <si>
    <t xml:space="preserve">HonorMagic V2Professional COUNTRY</t>
  </si>
  <si>
    <t xml:space="preserve">HonorMagic V2Professional STAFF XL</t>
  </si>
  <si>
    <t xml:space="preserve">HonorMagic V2CB Voce &gt;5gg</t>
  </si>
  <si>
    <t xml:space="preserve">HonorMagic V3Professional World Plus</t>
  </si>
  <si>
    <t xml:space="preserve">Magic V3</t>
  </si>
  <si>
    <t xml:space="preserve">HonorMagic V3Professional Full Plus XL</t>
  </si>
  <si>
    <t xml:space="preserve">HonorMagic V3Professional COUNTRY</t>
  </si>
  <si>
    <t xml:space="preserve">HonorMagic V3Professional STAFF XL</t>
  </si>
  <si>
    <t xml:space="preserve">HonorMagic V3CB Voce &gt;5gg</t>
  </si>
  <si>
    <t xml:space="preserve">HonorMagic V5Professional World Plus</t>
  </si>
  <si>
    <t xml:space="preserve">HonorMagic V5Professional Full Plus XL</t>
  </si>
  <si>
    <t xml:space="preserve">HonorMagic V5Professional COUNTRY</t>
  </si>
  <si>
    <t xml:space="preserve">HonorMagic V5Professional Staff XL</t>
  </si>
  <si>
    <t xml:space="preserve">HonorMagic V5CB Voce &gt;5gg</t>
  </si>
  <si>
    <t xml:space="preserve">HonorMagic 6 Pro 5GProfessional World Plus</t>
  </si>
  <si>
    <t xml:space="preserve">Magic 6 Pro 5G</t>
  </si>
  <si>
    <t xml:space="preserve">HonorMagic 6 Pro 5GProfessional Full Plus XL</t>
  </si>
  <si>
    <t xml:space="preserve">HonorMagic 6 Pro 5GProfessional COUNTRY</t>
  </si>
  <si>
    <t xml:space="preserve">HonorMagic 6 Pro 5GProfessional STAFF XL</t>
  </si>
  <si>
    <t xml:space="preserve">HonorMagic 6 Pro 5GCB Voce &gt;5gg</t>
  </si>
  <si>
    <t xml:space="preserve">Honor200 Lite 5GProfessional World Plus</t>
  </si>
  <si>
    <t xml:space="preserve">200 Lite 5G</t>
  </si>
  <si>
    <t xml:space="preserve">Honor200 Lite 5GProfessional Full Plus XL</t>
  </si>
  <si>
    <t xml:space="preserve">Honor200 Lite 5GProfessional COUNTRY</t>
  </si>
  <si>
    <t xml:space="preserve">Honor200 Lite 5GProfessional STAFF XL</t>
  </si>
  <si>
    <t xml:space="preserve">Honor200 Lite 5GCB Voce &gt;5gg</t>
  </si>
  <si>
    <t xml:space="preserve">Honor200 5GProfessional World Plus</t>
  </si>
  <si>
    <t xml:space="preserve">200 5G</t>
  </si>
  <si>
    <t xml:space="preserve">Honor200 5GProfessional Full Plus XL</t>
  </si>
  <si>
    <t xml:space="preserve">Honor200 5GProfessional COUNTRY</t>
  </si>
  <si>
    <t xml:space="preserve">Honor200 5GProfessional STAFF XL</t>
  </si>
  <si>
    <t xml:space="preserve">Honor200 5GCB Voce &gt;5gg</t>
  </si>
  <si>
    <t xml:space="preserve">Honor200 SmartProfessional World Plus</t>
  </si>
  <si>
    <t xml:space="preserve">Honor200 SmartProfessional Full Plus XL</t>
  </si>
  <si>
    <t xml:space="preserve">Honor200 SmartProfessional COUNTRY</t>
  </si>
  <si>
    <t xml:space="preserve">Honor200 SmartProfessional STAFF XL</t>
  </si>
  <si>
    <t xml:space="preserve">Honor200 SmartCB Voce &gt;5gg</t>
  </si>
  <si>
    <t xml:space="preserve">Honor400 LiteProfessional World Plus</t>
  </si>
  <si>
    <t xml:space="preserve">Honor400 LiteProfessional Full Plus XL</t>
  </si>
  <si>
    <t xml:space="preserve">Honor400 LiteProfessional COUNTRY</t>
  </si>
  <si>
    <t xml:space="preserve">Honor400 LiteProfessional STAFF XL</t>
  </si>
  <si>
    <t xml:space="preserve">Honor400 LiteCB Voce &gt;5gg</t>
  </si>
  <si>
    <t xml:space="preserve">Honor400 5GProfessional World Plus</t>
  </si>
  <si>
    <t xml:space="preserve">Honor400 5GProfessional Full Plus XL</t>
  </si>
  <si>
    <t xml:space="preserve">Honor400 5GProfessional COUNTRY</t>
  </si>
  <si>
    <t xml:space="preserve">Honor400 5GProfessional Staff XL</t>
  </si>
  <si>
    <t xml:space="preserve">Honor400 5GCB Voce &gt;5gg</t>
  </si>
  <si>
    <t xml:space="preserve">Honor400 SmartProfessional World Plus</t>
  </si>
  <si>
    <t xml:space="preserve">Honor400 SmartProfessional Full Plus XL</t>
  </si>
  <si>
    <t xml:space="preserve">Honor400 SmartProfessional COUNTRY</t>
  </si>
  <si>
    <t xml:space="preserve">Honor400 SmartProfessional Staff XL</t>
  </si>
  <si>
    <t xml:space="preserve">Honor400 SmartCB Voce &gt;5gg</t>
  </si>
  <si>
    <t xml:space="preserve">HonorMagic 6 Lite 5GProfessional World Plus</t>
  </si>
  <si>
    <t xml:space="preserve">Magic 6 Lite 5G</t>
  </si>
  <si>
    <t xml:space="preserve">HonorMagic 6 Lite 5GProfessional Full Plus XL</t>
  </si>
  <si>
    <t xml:space="preserve">HonorMagic 6 Lite 5GProfessional COUNTRY</t>
  </si>
  <si>
    <t xml:space="preserve">HonorMagic 6 Lite 5GProfessional STAFF XL</t>
  </si>
  <si>
    <t xml:space="preserve">HonorMagic 6 Lite 5GCB Voce &gt;5gg</t>
  </si>
  <si>
    <t xml:space="preserve">HonorMagic 8 ProProfessional World Plus</t>
  </si>
  <si>
    <t xml:space="preserve">HonorMagic 8 ProProfessional Full Plus XL</t>
  </si>
  <si>
    <t xml:space="preserve">HonorMagic 8 ProProfessional COUNTRY</t>
  </si>
  <si>
    <t xml:space="preserve">HonorMagic 8 ProProfessional Staff XL</t>
  </si>
  <si>
    <t xml:space="preserve">HonorMagic 8 ProCB Voce &gt;5gg</t>
  </si>
  <si>
    <t xml:space="preserve">HonorMagic 8 LiteProfessional World Plus</t>
  </si>
  <si>
    <t xml:space="preserve">HonorMagic 8 LiteProfessional Full Plus XL</t>
  </si>
  <si>
    <t xml:space="preserve">HonorMagic 8 LiteProfessional COUNTRY</t>
  </si>
  <si>
    <t xml:space="preserve">HonorMagic 8 LiteProfessional Staff XL</t>
  </si>
  <si>
    <t xml:space="preserve">HonorMagic 8 LiteCB Voce &gt;5gg</t>
  </si>
  <si>
    <t xml:space="preserve">HonorMagic 7 ProProfessional World Plus</t>
  </si>
  <si>
    <t xml:space="preserve">Magic 7 Pro</t>
  </si>
  <si>
    <t xml:space="preserve">HonorMagic 7 ProProfessional Full Plus XL</t>
  </si>
  <si>
    <t xml:space="preserve">HonorMagic 7 ProProfessional COUNTRY</t>
  </si>
  <si>
    <t xml:space="preserve">HonorMagic 7 ProProfessional STAFF XL</t>
  </si>
  <si>
    <t xml:space="preserve">HonorMagic 7 ProCB Voce &gt;5gg</t>
  </si>
  <si>
    <t xml:space="preserve">HonorMagic 7 LiteProfessional World Plus</t>
  </si>
  <si>
    <t xml:space="preserve">Magic 7 Lite</t>
  </si>
  <si>
    <t xml:space="preserve">HonorMagic 7 LiteProfessional Full Plus XL</t>
  </si>
  <si>
    <t xml:space="preserve">HonorMagic 7 LiteProfessional COUNTRY</t>
  </si>
  <si>
    <t xml:space="preserve">HonorMagic 7 LiteProfessional STAFF XL</t>
  </si>
  <si>
    <t xml:space="preserve">HonorMagic 7 LiteCB Voce &gt;5gg</t>
  </si>
  <si>
    <t xml:space="preserve">Honor70 Lite 5GProfessional World Plus</t>
  </si>
  <si>
    <t xml:space="preserve">70 Lite 5G</t>
  </si>
  <si>
    <t xml:space="preserve">Honor70 Lite 5GProfessional Full Plus XL</t>
  </si>
  <si>
    <t xml:space="preserve">Honor70 Lite 5GProfessional COUNTRY</t>
  </si>
  <si>
    <t xml:space="preserve">Honor70 Lite 5GProfessional STAFF XL</t>
  </si>
  <si>
    <t xml:space="preserve">Honor70 Lite 5GCB Voce &gt;5gg</t>
  </si>
  <si>
    <t xml:space="preserve">Honor90 LiteProfessional World Plus</t>
  </si>
  <si>
    <t xml:space="preserve">90 Lite</t>
  </si>
  <si>
    <t xml:space="preserve">Honor90 LiteProfessional Full Plus XL</t>
  </si>
  <si>
    <t xml:space="preserve">Honor90 LiteProfessional COUNTRY</t>
  </si>
  <si>
    <t xml:space="preserve">Honor90 LiteProfessional STAFF XL</t>
  </si>
  <si>
    <t xml:space="preserve">Honor90 LiteCB Voce &gt;5gg</t>
  </si>
  <si>
    <t xml:space="preserve">VivoY28s 5GProfessional World Plus</t>
  </si>
  <si>
    <t xml:space="preserve">Vivo</t>
  </si>
  <si>
    <t xml:space="preserve">Y28s 5G</t>
  </si>
  <si>
    <t xml:space="preserve">VivoY28s 5GProfessional Full Plus XL</t>
  </si>
  <si>
    <t xml:space="preserve">VivoY28s 5GProfessional COUNTRY</t>
  </si>
  <si>
    <t xml:space="preserve">VivoY28s 5GProfessional STAFF XL</t>
  </si>
  <si>
    <t xml:space="preserve">VivoY28s 5GCB Voce &gt;5gg</t>
  </si>
  <si>
    <t xml:space="preserve">VivoY29s 5GProfessional World Plus</t>
  </si>
  <si>
    <t xml:space="preserve">VivoY29s 5GProfessional Full Plus XL</t>
  </si>
  <si>
    <t xml:space="preserve">VivoY29s 5GProfessional COUNTRY</t>
  </si>
  <si>
    <t xml:space="preserve">VivoY29s 5GProfessional STAFF XL</t>
  </si>
  <si>
    <t xml:space="preserve">VivoY29s 5GCB Voce &gt;5gg</t>
  </si>
  <si>
    <t xml:space="preserve">VivoV40 SEProfessional World Plus</t>
  </si>
  <si>
    <t xml:space="preserve">V40 SE</t>
  </si>
  <si>
    <t xml:space="preserve">VivoV40 SEProfessional Full Plus XL</t>
  </si>
  <si>
    <t xml:space="preserve">VivoV40 SEProfessional COUNTRY</t>
  </si>
  <si>
    <t xml:space="preserve">VivoV40 SEProfessional STAFF XL</t>
  </si>
  <si>
    <t xml:space="preserve">VivoV40 SECB Voce &gt;5gg</t>
  </si>
  <si>
    <t xml:space="preserve">VivoV40 5GProfessional World Plus</t>
  </si>
  <si>
    <t xml:space="preserve">V40 5G</t>
  </si>
  <si>
    <t xml:space="preserve">VivoV40 5GProfessional Full Plus XL</t>
  </si>
  <si>
    <t xml:space="preserve">VivoV40 5GProfessional COUNTRY</t>
  </si>
  <si>
    <t xml:space="preserve">VivoV40 5GProfessional STAFF XL</t>
  </si>
  <si>
    <t xml:space="preserve">VivoV40 5GCB Voce &gt;5gg</t>
  </si>
  <si>
    <t xml:space="preserve">VivoV50 5GProfessional World Plus</t>
  </si>
  <si>
    <t xml:space="preserve">VivoV50 5GProfessional Full Plus XL</t>
  </si>
  <si>
    <t xml:space="preserve">VivoV50 5GProfessional COUNTRY</t>
  </si>
  <si>
    <t xml:space="preserve">VivoV50 5GProfessional STAFF XL</t>
  </si>
  <si>
    <t xml:space="preserve">VivoV50 5GCB Voce &gt;5gg</t>
  </si>
  <si>
    <t xml:space="preserve">VivoV50 Lite 5GProfessional World Plus</t>
  </si>
  <si>
    <t xml:space="preserve">VivoV50 Lite 5GProfessional Full Plus XL</t>
  </si>
  <si>
    <t xml:space="preserve">VivoV50 Lite 5GProfessional COUNTRY</t>
  </si>
  <si>
    <t xml:space="preserve">VivoV50 Lite 5GProfessional STAFF XL</t>
  </si>
  <si>
    <t xml:space="preserve">VivoV50 Lite 5GCB Voce &gt;5gg</t>
  </si>
  <si>
    <t xml:space="preserve">VivoV60 Lite 5G Special PackProfessional World Plus</t>
  </si>
  <si>
    <t xml:space="preserve">V60 Lite 5G Special Pack</t>
  </si>
  <si>
    <t xml:space="preserve">VivoV60 Lite 5G Special PackProfessional Full Plus XL</t>
  </si>
  <si>
    <t xml:space="preserve">VivoV60 Lite 5G Special PackProfessional COUNTRY</t>
  </si>
  <si>
    <t xml:space="preserve">VivoV60 Lite 5G Special PackProfessional Staff XL</t>
  </si>
  <si>
    <t xml:space="preserve">VivoV60 Lite 5G Special PackCB Voce &gt;5gg</t>
  </si>
  <si>
    <t xml:space="preserve">VivoX200 FE (12+512)Professional World Plus</t>
  </si>
  <si>
    <t xml:space="preserve">X200 FE (12+512)</t>
  </si>
  <si>
    <t xml:space="preserve">VivoX200 FE (12+512)Professional Full Plus XL</t>
  </si>
  <si>
    <t xml:space="preserve">VivoX200 FE (12+512)Professional COUNTRY</t>
  </si>
  <si>
    <t xml:space="preserve">VivoX200 FE (12+512)Professional Staff XL</t>
  </si>
  <si>
    <t xml:space="preserve">VivoX200 FE (12+512)CB Voce &gt;5gg</t>
  </si>
  <si>
    <t xml:space="preserve">VivoX300Professional World Plus</t>
  </si>
  <si>
    <t xml:space="preserve">VivoX300Professional Full Plus XL</t>
  </si>
  <si>
    <t xml:space="preserve">VivoX300Professional COUNTRY</t>
  </si>
  <si>
    <t xml:space="preserve">VivoX300Professional Staff XL</t>
  </si>
  <si>
    <t xml:space="preserve">VivoX300CB Voce &gt;5gg</t>
  </si>
  <si>
    <t xml:space="preserve">MotorolaRazr 50Professional World Plus</t>
  </si>
  <si>
    <t xml:space="preserve">Razr 50</t>
  </si>
  <si>
    <t xml:space="preserve">MotorolaRazr 50Professional Full Plus XL</t>
  </si>
  <si>
    <t xml:space="preserve">MotorolaRazr 50Professional COUNTRY</t>
  </si>
  <si>
    <t xml:space="preserve">MotorolaRazr 50Professional STAFF XL</t>
  </si>
  <si>
    <t xml:space="preserve">MotorolaRazr 50CB Voce &gt;5gg</t>
  </si>
  <si>
    <t xml:space="preserve">MotorolaRazr 50 UltraProfessional World Plus</t>
  </si>
  <si>
    <t xml:space="preserve">Razr 50 Ultra</t>
  </si>
  <si>
    <t xml:space="preserve">MotorolaRazr 50 UltraProfessional Full Plus XL</t>
  </si>
  <si>
    <t xml:space="preserve">MotorolaRazr 50 UltraProfessional COUNTRY</t>
  </si>
  <si>
    <t xml:space="preserve">MotorolaRazr 50 UltraProfessional STAFF XL</t>
  </si>
  <si>
    <t xml:space="preserve">MotorolaRazr 50 UltraCB Voce &gt;5gg</t>
  </si>
  <si>
    <t xml:space="preserve">MotorolaRazr 50 Ultra + Auricolari Moto Buds+Professional World Plus</t>
  </si>
  <si>
    <t xml:space="preserve">Razr 50 Ultra + Auricolari Moto Buds+</t>
  </si>
  <si>
    <t xml:space="preserve">MotorolaRazr 50 Ultra + Auricolari Moto Buds+Professional Full Plus XL</t>
  </si>
  <si>
    <t xml:space="preserve">MotorolaRazr 50 Ultra + Auricolari Moto Buds+Professional COUNTRY</t>
  </si>
  <si>
    <t xml:space="preserve">MotorolaRazr 50 Ultra + Auricolari Moto Buds+Professional STAFF XL</t>
  </si>
  <si>
    <t xml:space="preserve">MotorolaRazr 50 Ultra + Auricolari Moto Buds+CB Voce &gt;5gg</t>
  </si>
  <si>
    <t xml:space="preserve">MotorolaRazr 60 UltraProfessional World Plus</t>
  </si>
  <si>
    <t xml:space="preserve">MotorolaRazr 60 UltraProfessional Full Plus XL</t>
  </si>
  <si>
    <t xml:space="preserve">MotorolaRazr 60 UltraProfessional COUNTRY</t>
  </si>
  <si>
    <t xml:space="preserve">MotorolaRazr 60 UltraProfessional STAFF XL</t>
  </si>
  <si>
    <t xml:space="preserve">MotorolaRazr 60 UltraCB Voce &gt;5gg</t>
  </si>
  <si>
    <t xml:space="preserve">MotorolaEdge 50 FusionProfessional World Plus</t>
  </si>
  <si>
    <t xml:space="preserve">Edge 50 Fusion</t>
  </si>
  <si>
    <t xml:space="preserve">MotorolaEdge 50 FusionProfessional Full Plus XL</t>
  </si>
  <si>
    <t xml:space="preserve">MotorolaEdge 50 FusionProfessional COUNTRY</t>
  </si>
  <si>
    <t xml:space="preserve">MotorolaEdge 50 FusionProfessional STAFF XL</t>
  </si>
  <si>
    <t xml:space="preserve">MotorolaEdge 50 FusionCB Voce &gt;5gg</t>
  </si>
  <si>
    <t xml:space="preserve">MotorolaEdge 50 UltraProfessional World Plus</t>
  </si>
  <si>
    <t xml:space="preserve">Edge 50 Ultra</t>
  </si>
  <si>
    <t xml:space="preserve">MotorolaEdge 50 UltraProfessional Full Plus XL</t>
  </si>
  <si>
    <t xml:space="preserve">MotorolaEdge 50 UltraProfessional COUNTRY</t>
  </si>
  <si>
    <t xml:space="preserve">MotorolaEdge 50 UltraProfessional STAFF XL</t>
  </si>
  <si>
    <t xml:space="preserve">MotorolaEdge 50 UltraCB Voce &gt;5gg</t>
  </si>
  <si>
    <t xml:space="preserve">MotorolaEdge 60Professional World Plus</t>
  </si>
  <si>
    <t xml:space="preserve">MotorolaEdge 60Professional Full Plus XL</t>
  </si>
  <si>
    <t xml:space="preserve">MotorolaEdge 60Professional COUNTRY</t>
  </si>
  <si>
    <t xml:space="preserve">MotorolaEdge 60Professional STAFF XL</t>
  </si>
  <si>
    <t xml:space="preserve">MotorolaEdge 60CB Voce &gt;5gg</t>
  </si>
  <si>
    <t xml:space="preserve">MotorolaEdge 70Professional World Plus</t>
  </si>
  <si>
    <t xml:space="preserve">Edge 70</t>
  </si>
  <si>
    <t xml:space="preserve">MotorolaEdge 70Professional Full Plus XL</t>
  </si>
  <si>
    <t xml:space="preserve">MotorolaEdge 70Professional COUNTRY</t>
  </si>
  <si>
    <t xml:space="preserve">MotorolaEdge 70Professional Staff XL</t>
  </si>
  <si>
    <t xml:space="preserve">MotorolaEdge 70CB Voce &gt;5gg</t>
  </si>
  <si>
    <t xml:space="preserve">MotorolaEdge 50 NeoProfessional World Plus</t>
  </si>
  <si>
    <t xml:space="preserve">Edge 50 Neo</t>
  </si>
  <si>
    <t xml:space="preserve">MotorolaEdge 50 NeoProfessional Full Plus XL</t>
  </si>
  <si>
    <t xml:space="preserve">MotorolaEdge 50 NeoProfessional COUNTRY</t>
  </si>
  <si>
    <t xml:space="preserve">MotorolaEdge 50 NeoProfessional STAFF XL</t>
  </si>
  <si>
    <t xml:space="preserve">MotorolaEdge 50 NeoCB Voce &gt;5gg</t>
  </si>
  <si>
    <t xml:space="preserve">MotorolaMoto G54 5G 12+256GBProfessional World Plus</t>
  </si>
  <si>
    <t xml:space="preserve">Moto G54 5G 12+256GB</t>
  </si>
  <si>
    <t xml:space="preserve">MotorolaMoto G54 5G 12+256GBProfessional Full Plus XL</t>
  </si>
  <si>
    <t xml:space="preserve">MotorolaMoto G54 5G 12+256GBProfessional COUNTRY</t>
  </si>
  <si>
    <t xml:space="preserve">MotorolaMoto G54 5G 12+256GBProfessional STAFF XL</t>
  </si>
  <si>
    <t xml:space="preserve">MotorolaMoto G54 5G 12+256GBCB Voce &gt;5gg</t>
  </si>
  <si>
    <t xml:space="preserve">MotorolaMoto G56 5G 8+256GBProfessional World Plus</t>
  </si>
  <si>
    <t xml:space="preserve">MotorolaMoto G56 5G 8+256GBProfessional Full Plus XL</t>
  </si>
  <si>
    <t xml:space="preserve">MotorolaMoto G56 5G 8+256GBProfessional COUNTRY</t>
  </si>
  <si>
    <t xml:space="preserve">MotorolaMoto G56 5G 8+256GBProfessional Staff XL</t>
  </si>
  <si>
    <t xml:space="preserve">MotorolaMoto G56 5G 8+256GBCB Voce &gt;5gg</t>
  </si>
  <si>
    <t xml:space="preserve">MotorolaMoto G75 5G 8+256GBProfessional World Plus</t>
  </si>
  <si>
    <t xml:space="preserve">Moto G75 5G 8+256GB</t>
  </si>
  <si>
    <t xml:space="preserve">MotorolaMoto G75 5G 8+256GBProfessional Full Plus XL</t>
  </si>
  <si>
    <t xml:space="preserve">MotorolaMoto G75 5G 8+256GBProfessional COUNTRY</t>
  </si>
  <si>
    <t xml:space="preserve">MotorolaMoto G75 5G 8+256GBProfessional STAFF XL</t>
  </si>
  <si>
    <t xml:space="preserve">MotorolaMoto G75 5G 8+256GBCB Voce &gt;5gg</t>
  </si>
  <si>
    <t xml:space="preserve">MotorolaMoto G86 5G 8GB+256GBProfessional World Plus</t>
  </si>
  <si>
    <t xml:space="preserve">Moto G86 5G 8GB+256GB</t>
  </si>
  <si>
    <t xml:space="preserve">MotorolaMoto G86 5G 8GB+256GBProfessional Full Plus XL</t>
  </si>
  <si>
    <t xml:space="preserve">MotorolaMoto G86 5G 8GB+256GBProfessional COUNTRY</t>
  </si>
  <si>
    <t xml:space="preserve">MotorolaMoto G86 5G 8GB+256GBProfessional Staff XL</t>
  </si>
  <si>
    <t xml:space="preserve">MotorolaMoto G86 5G 8GB+256GBCB Voce &gt;5gg</t>
  </si>
  <si>
    <t xml:space="preserve">MotorolaMoto E15 4G 2+64 GBProfessional World Plus</t>
  </si>
  <si>
    <t xml:space="preserve">Moto E15 4G 2+64 GB</t>
  </si>
  <si>
    <t xml:space="preserve">MotorolaMoto E15 4G 2+64 GBProfessional Full Plus XL</t>
  </si>
  <si>
    <t xml:space="preserve">MotorolaMoto E15 4G 2+64 GBProfessional COUNTRY</t>
  </si>
  <si>
    <t xml:space="preserve">MotorolaMoto E15 4G 2+64 GBProfessional STAFF XL</t>
  </si>
  <si>
    <t xml:space="preserve">MotorolaMoto E15 4G 2+64 GBCB Voce &gt;5gg</t>
  </si>
  <si>
    <t xml:space="preserve">MotorolaMoto E14 4G 2+64GBProfessional World Plus</t>
  </si>
  <si>
    <t xml:space="preserve">Moto E14 4G 2+64GB</t>
  </si>
  <si>
    <t xml:space="preserve">MotorolaMoto E14 4G 2+64GBProfessional Full Plus XL</t>
  </si>
  <si>
    <t xml:space="preserve">MotorolaMoto E14 4G 2+64GBProfessional COUNTRY</t>
  </si>
  <si>
    <t xml:space="preserve">MotorolaMoto E14 4G 2+64GBProfessional STAFF XL</t>
  </si>
  <si>
    <t xml:space="preserve">MotorolaMoto E14 4G 2+64GBCB Voce &gt;5gg</t>
  </si>
  <si>
    <t xml:space="preserve">MotorolaMoto E14 4G 4+64GBProfessional World Plus</t>
  </si>
  <si>
    <t xml:space="preserve">Moto E14 4G 4+64GB</t>
  </si>
  <si>
    <t xml:space="preserve">MotorolaMoto E14 4G 4+64GBProfessional Full Plus XL</t>
  </si>
  <si>
    <t xml:space="preserve">MotorolaMoto E14 4G 4+64GBProfessional COUNTRY</t>
  </si>
  <si>
    <t xml:space="preserve">MotorolaMoto E14 4G 4+64GBProfessional STAFF XL</t>
  </si>
  <si>
    <t xml:space="preserve">MotorolaMoto E14 4G 4+64GBCB Voce &gt;5gg</t>
  </si>
  <si>
    <t xml:space="preserve">Motorolamoto tagProfessional World Plus</t>
  </si>
  <si>
    <t xml:space="preserve">moto tag</t>
  </si>
  <si>
    <t xml:space="preserve">Motorolamoto tagProfessional Full Plus XL</t>
  </si>
  <si>
    <t xml:space="preserve">Motorolamoto tagProfessional COUNTRY</t>
  </si>
  <si>
    <t xml:space="preserve">Motorolamoto tagProfessional Staff XL</t>
  </si>
  <si>
    <t xml:space="preserve">Motorolamoto tagCB Voce &gt;5gg</t>
  </si>
  <si>
    <t xml:space="preserve">MotorolaMoto G06 4+64GBProfessional World Plus</t>
  </si>
  <si>
    <t xml:space="preserve">Moto G06 4+64GB</t>
  </si>
  <si>
    <t xml:space="preserve">MotorolaMoto G06 4+64GBProfessional Full Plus XL</t>
  </si>
  <si>
    <t xml:space="preserve">MotorolaMoto G06 4+64GBProfessional COUNTRY</t>
  </si>
  <si>
    <t xml:space="preserve">MotorolaMoto G06 4+64GBProfessional Staff XL</t>
  </si>
  <si>
    <t xml:space="preserve">MotorolaMoto G06 4+64GBCB Voce &gt;5gg</t>
  </si>
  <si>
    <t xml:space="preserve">MotorolaMoto G34 5G 4+64GBProfessional World Plus</t>
  </si>
  <si>
    <t xml:space="preserve">Moto G34 5G 4+64GB</t>
  </si>
  <si>
    <t xml:space="preserve">MotorolaMoto G34 5G 4+64GBProfessional Full Plus XL</t>
  </si>
  <si>
    <t xml:space="preserve">MotorolaMoto G34 5G 4+64GBProfessional COUNTRY</t>
  </si>
  <si>
    <t xml:space="preserve">MotorolaMoto G34 5G 4+64GBProfessional STAFF XL</t>
  </si>
  <si>
    <t xml:space="preserve">MotorolaMoto G34 5G 4+64GBCB Voce &gt;5gg</t>
  </si>
  <si>
    <t xml:space="preserve">MotorolaMotorola Moto G34 5G 4+128GBProfessional World Plus</t>
  </si>
  <si>
    <t xml:space="preserve">Motorola Moto G34 5G 4+128GB</t>
  </si>
  <si>
    <t xml:space="preserve">MotorolaMotorola Moto G34 5G 4+128GBProfessional Full Plus XL</t>
  </si>
  <si>
    <t xml:space="preserve">MotorolaMotorola Moto G34 5G 4+128GBProfessional COUNTRY</t>
  </si>
  <si>
    <t xml:space="preserve">MotorolaMotorola Moto G34 5G 4+128GBProfessional STAFF XL</t>
  </si>
  <si>
    <t xml:space="preserve">MotorolaMotorola Moto G34 5G 4+128GBCB Voce &gt;5gg</t>
  </si>
  <si>
    <t xml:space="preserve">MotorolaMoto G35 5G 8+256GBProfessional World Plus</t>
  </si>
  <si>
    <t xml:space="preserve">Moto G35 5G 8+256GB</t>
  </si>
  <si>
    <t xml:space="preserve">MotorolaMoto G35 5G 8+256GBProfessional Full Plus XL</t>
  </si>
  <si>
    <t xml:space="preserve">MotorolaMoto G35 5G 8+256GBProfessional COUNTRY</t>
  </si>
  <si>
    <t xml:space="preserve">MotorolaMoto G35 5G 8+256GBProfessional STAFF XL</t>
  </si>
  <si>
    <t xml:space="preserve">MotorolaMoto G35 5G 8+256GBCB Voce &gt;5gg</t>
  </si>
  <si>
    <t xml:space="preserve">MotorolaMoto G35 5G 4+128GBProfessional World Plus</t>
  </si>
  <si>
    <t xml:space="preserve">MotorolaMoto G35 5G 4+128GBProfessional Full Plus XL</t>
  </si>
  <si>
    <t xml:space="preserve">MotorolaMoto G35 5G 4+128GBProfessional COUNTRY</t>
  </si>
  <si>
    <t xml:space="preserve">MotorolaMoto G35 5G 4+128GBProfessional Staff XL</t>
  </si>
  <si>
    <t xml:space="preserve">MotorolaMoto G35 5G 4+128GBCB Voce &gt;5gg</t>
  </si>
  <si>
    <t xml:space="preserve">RealmeNote 50Professional World Plus</t>
  </si>
  <si>
    <t xml:space="preserve">Realme</t>
  </si>
  <si>
    <t xml:space="preserve">Note 50</t>
  </si>
  <si>
    <t xml:space="preserve">RealmeNote 50Professional Full Plus XL</t>
  </si>
  <si>
    <t xml:space="preserve">RealmeNote 50Professional COUNTRY</t>
  </si>
  <si>
    <t xml:space="preserve">RealmeNote 50Professional STAFF XL</t>
  </si>
  <si>
    <t xml:space="preserve">RealmeNote 50CB Voce &gt;5gg</t>
  </si>
  <si>
    <t xml:space="preserve">Realme14X 5G 8+256Professional World Plus</t>
  </si>
  <si>
    <t xml:space="preserve">14X 5G 8+256</t>
  </si>
  <si>
    <t xml:space="preserve">Realme14X 5G 8+256Professional Full Plus XL</t>
  </si>
  <si>
    <t xml:space="preserve">Realme14X 5G 8+256Professional COUNTRY</t>
  </si>
  <si>
    <t xml:space="preserve">Realme14X 5G 8+256Professional STAFF XL</t>
  </si>
  <si>
    <t xml:space="preserve">Realme14X 5G 8+256CB Voce &gt;5gg</t>
  </si>
  <si>
    <t xml:space="preserve">RealmeC53Professional World Plus</t>
  </si>
  <si>
    <t xml:space="preserve">C53</t>
  </si>
  <si>
    <t xml:space="preserve">RealmeC53Professional Full Plus XL</t>
  </si>
  <si>
    <t xml:space="preserve">RealmeC53Professional COUNTRY</t>
  </si>
  <si>
    <t xml:space="preserve">RealmeC53Professional STAFF XL</t>
  </si>
  <si>
    <t xml:space="preserve">RealmeC53CB Voce &gt;5gg</t>
  </si>
  <si>
    <t xml:space="preserve">Nokia3210 4GProfessional World Plus</t>
  </si>
  <si>
    <t xml:space="preserve">Nokia</t>
  </si>
  <si>
    <t xml:space="preserve">3210 4G</t>
  </si>
  <si>
    <t xml:space="preserve">Nokia3210 4GProfessional Full Plus XL</t>
  </si>
  <si>
    <t xml:space="preserve">Nokia3210 4GProfessional COUNTRY</t>
  </si>
  <si>
    <t xml:space="preserve">Nokia3210 4GProfessional STAFF XL</t>
  </si>
  <si>
    <t xml:space="preserve">Nokia3210 4GCB Voce &gt;5gg</t>
  </si>
  <si>
    <t xml:space="preserve">EmporiaME6Professional World Plus</t>
  </si>
  <si>
    <t xml:space="preserve">Emporia</t>
  </si>
  <si>
    <t xml:space="preserve">ME6</t>
  </si>
  <si>
    <t xml:space="preserve">EmporiaME6Professional Full Plus XL</t>
  </si>
  <si>
    <t xml:space="preserve">EmporiaME6Professional COUNTRY</t>
  </si>
  <si>
    <t xml:space="preserve">EmporiaME6Professional STAFF XL</t>
  </si>
  <si>
    <t xml:space="preserve">EmporiaME6CB Voce &gt;5gg</t>
  </si>
  <si>
    <t xml:space="preserve">GarminFenix 8 47mmProfessional World Plus</t>
  </si>
  <si>
    <t xml:space="preserve">Fenix 8 47mm</t>
  </si>
  <si>
    <t xml:space="preserve">GarminFenix 8 47mmProfessional Full Plus XL</t>
  </si>
  <si>
    <t xml:space="preserve">GarminFenix 8 47mmProfessional COUNTRY</t>
  </si>
  <si>
    <t xml:space="preserve">GarminFenix 8 47mmProfessional Staff XL</t>
  </si>
  <si>
    <t xml:space="preserve">GarminFenix 8 47mmCB Voce &gt;5gg</t>
  </si>
  <si>
    <t xml:space="preserve">Ray-Ban MetaWayfarer (Matte Black/Grey)Professional World Plus</t>
  </si>
  <si>
    <t xml:space="preserve">Ray-Ban Meta</t>
  </si>
  <si>
    <t xml:space="preserve">Ray-Ban MetaWayfarer (Matte Black/Grey)Professional Full Plus XL</t>
  </si>
  <si>
    <t xml:space="preserve">Ray-Ban MetaWayfarer (Matte Black/Grey)Professional COUNTRY</t>
  </si>
  <si>
    <t xml:space="preserve">Ray-Ban MetaWayfarer (Matte Black/Grey)Professional Staff XL</t>
  </si>
  <si>
    <t xml:space="preserve">Ray-Ban MetaWayfarer (Matte Black/Grey)CB Voce &gt;5gg</t>
  </si>
  <si>
    <t xml:space="preserve">Ray-Ban MetaWayfarer (Shiny Black/Green)Professional World Plus</t>
  </si>
  <si>
    <t xml:space="preserve">Ray-Ban MetaWayfarer (Shiny Black/Green)Professional Full Plus XL</t>
  </si>
  <si>
    <t xml:space="preserve">Ray-Ban MetaWayfarer (Shiny Black/Green)Professional COUNTRY</t>
  </si>
  <si>
    <t xml:space="preserve">Ray-Ban MetaWayfarer (Shiny Black/Green)Professional Staff XL</t>
  </si>
  <si>
    <t xml:space="preserve">Ray-Ban MetaWayfarer (Shiny Black/Green)CB Voce &gt;5gg</t>
  </si>
  <si>
    <t xml:space="preserve">Ray-Ban MetaWayfarer Large (Matte Black/Grey)Professional World Plus</t>
  </si>
  <si>
    <t xml:space="preserve">Ray-Ban MetaWayfarer Large (Matte Black/Grey)Professional Full Plus XL</t>
  </si>
  <si>
    <t xml:space="preserve">Ray-Ban MetaWayfarer Large (Matte Black/Grey)Professional COUNTRY</t>
  </si>
  <si>
    <t xml:space="preserve">Ray-Ban MetaWayfarer Large (Matte Black/Grey)Professional Staff XL</t>
  </si>
  <si>
    <t xml:space="preserve">Ray-Ban MetaWayfarer Large (Matte Black/Grey)CB Voce &gt;5gg</t>
  </si>
  <si>
    <t xml:space="preserve">GoProHero13 Black con AccessoriProfessional World Plus</t>
  </si>
  <si>
    <t xml:space="preserve">Hero13 Black con Accessori</t>
  </si>
  <si>
    <t xml:space="preserve">GoProHero13 Black con AccessoriProfessional Full Plus XL</t>
  </si>
  <si>
    <t xml:space="preserve">GoProHero13 Black con AccessoriProfessional COUNTRY</t>
  </si>
  <si>
    <t xml:space="preserve">GoProHero13 Black con AccessoriProfessional Staff XL</t>
  </si>
  <si>
    <t xml:space="preserve">GoProHero13 Black con AccessoriCB Voce &gt;5gg</t>
  </si>
  <si>
    <t xml:space="preserve">Oakley MetaVanguard (Matte Black)Professional World Plus</t>
  </si>
  <si>
    <t xml:space="preserve">Vanguard (Matte Black)</t>
  </si>
  <si>
    <t xml:space="preserve">Oakley MetaVanguard (Matte Black)Professional Full Plus XL</t>
  </si>
  <si>
    <t xml:space="preserve">Oakley MetaVanguard (Matte Black)Professional COUNTRY</t>
  </si>
  <si>
    <t xml:space="preserve">Oakley MetaVanguard (Matte Black)Professional Staff XL</t>
  </si>
  <si>
    <t xml:space="preserve">Oakley MetaVanguard (Matte Black)CB Voce &gt;5gg</t>
  </si>
  <si>
    <t xml:space="preserve">AppleiPad 10.9 256GB (10a generazione)Super Internet Wi-Fi PRO</t>
  </si>
  <si>
    <t xml:space="preserve">MBB</t>
  </si>
  <si>
    <t xml:space="preserve">iPad 10.9 256GB (10a generazione)</t>
  </si>
  <si>
    <t xml:space="preserve">Super Internet Wi-Fi PRO</t>
  </si>
  <si>
    <t xml:space="preserve">AppleiPad 10.9 256GB (10a generazione)Data 100GB</t>
  </si>
  <si>
    <t xml:space="preserve">Data 100GB</t>
  </si>
  <si>
    <t xml:space="preserve">AppleiPad 10.9 256GB (10a generazione)Data 60GB</t>
  </si>
  <si>
    <t xml:space="preserve">Data 60GB</t>
  </si>
  <si>
    <t xml:space="preserve">AppleiPad 10.9 256GB (10a generazione)CB Dati &gt;5gg</t>
  </si>
  <si>
    <t xml:space="preserve">CB Dati &gt;5gg</t>
  </si>
  <si>
    <t xml:space="preserve">AppleiPad 11" 128GBSuper Internet Wi-Fi PRO</t>
  </si>
  <si>
    <t xml:space="preserve">iPad 11" 128GB</t>
  </si>
  <si>
    <t xml:space="preserve">AppleiPad 11" 128GBData 100GB</t>
  </si>
  <si>
    <t xml:space="preserve">AppleiPad 11" 128GBData 60GB</t>
  </si>
  <si>
    <t xml:space="preserve">AppleiPad 11" 128GBCB Dati &gt;5gg</t>
  </si>
  <si>
    <t xml:space="preserve">AppleiPad 11” (2025) 256GBSuper Internet Wi-Fi PRO</t>
  </si>
  <si>
    <t xml:space="preserve">iPad 11” (2025) 256GB</t>
  </si>
  <si>
    <t xml:space="preserve">AppleiPad 11” (2025) 256GBData 100GB</t>
  </si>
  <si>
    <t xml:space="preserve">AppleiPad 11” (2025) 256GBData 60GB</t>
  </si>
  <si>
    <t xml:space="preserve">AppleiPad 11” (2025) 256GBCB Dati &gt;5gg</t>
  </si>
  <si>
    <t xml:space="preserve">SamsungGalaxy Tab S9 5GData 100GB</t>
  </si>
  <si>
    <t xml:space="preserve">Galaxy Tab S9 5G</t>
  </si>
  <si>
    <t xml:space="preserve">SamsungGalaxy Tab S9 5GData 60GB</t>
  </si>
  <si>
    <t xml:space="preserve">SamsungGalaxy Tab S9 5GCB Dati &gt;5gg</t>
  </si>
  <si>
    <t xml:space="preserve">SamsungGalaxy Tab A9+Super Internet Wi-Fi PRO</t>
  </si>
  <si>
    <t xml:space="preserve">SamsungGalaxy Tab A9+Data 100GB</t>
  </si>
  <si>
    <t xml:space="preserve">SamsungGalaxy Tab A9+Data 60GB</t>
  </si>
  <si>
    <t xml:space="preserve">SamsungGalaxy Tab A9+CB Dati &gt;5gg</t>
  </si>
  <si>
    <t xml:space="preserve">XiaomiRedmi Pad 4GSuper Internet Wi-Fi PRO</t>
  </si>
  <si>
    <t xml:space="preserve">Redmi Pad 4G</t>
  </si>
  <si>
    <t xml:space="preserve">XiaomiRedmi Pad 4GData 100GB</t>
  </si>
  <si>
    <t xml:space="preserve">XiaomiRedmi Pad 4GData 60GB</t>
  </si>
  <si>
    <t xml:space="preserve">XiaomiRedmi Pad 4GCB Dati &gt;5gg</t>
  </si>
  <si>
    <t xml:space="preserve">ZTEWebCube. 4G+ NEXTSuper Internet Wi-Fi PRO</t>
  </si>
  <si>
    <t xml:space="preserve">WebCube. 4G+ NEXT</t>
  </si>
  <si>
    <t xml:space="preserve">ZTEWebCube. 4G+ NEXTData 100GB</t>
  </si>
  <si>
    <t xml:space="preserve">ZTEWebCube. 4G+ NEXTData 60GB</t>
  </si>
  <si>
    <t xml:space="preserve">ZTEWebCube. 4G+ NEXTCB Dati &gt;5gg</t>
  </si>
  <si>
    <t xml:space="preserve">ALCATELWebCubePro. 4G+Data 100GB</t>
  </si>
  <si>
    <t xml:space="preserve">ALCATEL</t>
  </si>
  <si>
    <t xml:space="preserve">WebCubePro. 4G+</t>
  </si>
  <si>
    <t xml:space="preserve">ALCATELWebCubePro. 4G+Data 60GB</t>
  </si>
  <si>
    <t xml:space="preserve">ALCATELWebCubePro. 4G+CB Dati &gt;5gg</t>
  </si>
  <si>
    <t xml:space="preserve">ZTEWebPocket. 4G+Super Internet Wi-Fi PRO</t>
  </si>
  <si>
    <t xml:space="preserve">WebPocket. 4G+</t>
  </si>
  <si>
    <t xml:space="preserve">ZTEWebPocket. 4G+Data 100GB</t>
  </si>
  <si>
    <t xml:space="preserve">ZTEWebPocket. 4G+Data 60GB</t>
  </si>
  <si>
    <t xml:space="preserve">ZTEWebPocket. 4G+CB Dati &gt;5gg</t>
  </si>
  <si>
    <t xml:space="preserve">AlcatelWebPocket. 4G+Data 100GB</t>
  </si>
  <si>
    <t xml:space="preserve">Alcatel</t>
  </si>
  <si>
    <t xml:space="preserve">AlcatelWebPocket. 4G+Data 60GB</t>
  </si>
  <si>
    <t xml:space="preserve">AlcatelWebPocket. 4G+CB Dati &gt;5gg</t>
  </si>
  <si>
    <t xml:space="preserve">TCLWebPocket. 4G+Super Internet Wi-Fi PRO</t>
  </si>
  <si>
    <t xml:space="preserve">TCLWebPocket. 4G+Data 100GB</t>
  </si>
  <si>
    <t xml:space="preserve">TCLWebPocket. 4G+Data 60GB</t>
  </si>
  <si>
    <t xml:space="preserve">TCLWebPocket. 4G+CB Dati &gt;5gg</t>
  </si>
  <si>
    <t xml:space="preserve">TCLWebPocket. 4G+ NEXTSuper Internet Wi-Fi PRO</t>
  </si>
  <si>
    <t xml:space="preserve">WebPocket. 4G+ NEXT</t>
  </si>
  <si>
    <t xml:space="preserve">TCLWebPocket. 4G+ NEXTData 100GB</t>
  </si>
  <si>
    <t xml:space="preserve">TCLWebPocket. 4G+ NEXTData 60GB</t>
  </si>
  <si>
    <t xml:space="preserve">TCLWebPocket. 4G+ NEXTCB Dati &gt;5gg</t>
  </si>
  <si>
    <t xml:space="preserve">TDTDTech TPro5Super Internet Wi-Fi PRO</t>
  </si>
  <si>
    <t xml:space="preserve">TD</t>
  </si>
  <si>
    <t xml:space="preserve">TDTech TPro5</t>
  </si>
  <si>
    <t xml:space="preserve">HuaweiH155-381Super Internet Wi-Fi PRO</t>
  </si>
  <si>
    <t xml:space="preserve">H155-381</t>
  </si>
  <si>
    <t xml:space="preserve">TelseyX30 5GData 100GB</t>
  </si>
  <si>
    <t xml:space="preserve">X30 5G</t>
  </si>
  <si>
    <t xml:space="preserve">TelseyX30 5GData 60GB</t>
  </si>
  <si>
    <t xml:space="preserve">TelseyX30 5GCB Dati &gt;5gg</t>
  </si>
  <si>
    <t xml:space="preserve">GreenPacketSUPERINTERNET WI-FI 5G (GreenPacket)Super Internet Wi-Fi PRO</t>
  </si>
  <si>
    <t xml:space="preserve">GreenPacket</t>
  </si>
  <si>
    <t xml:space="preserve">SUPERINTERNET WI-FI 5G (GreenPacket)</t>
  </si>
  <si>
    <t xml:space="preserve">TCLHH512VSuper Internet Wi-Fi PRO</t>
  </si>
  <si>
    <t xml:space="preserve">ZTERouter ZTE 5G MC888Super Internet Wi-Fi PRO</t>
  </si>
  <si>
    <t xml:space="preserve">Router ZTE 5G MC888</t>
  </si>
  <si>
    <t xml:space="preserve">AlcatelINTERNET KEY ALCATEL IK41Data 100GB</t>
  </si>
  <si>
    <t xml:space="preserve">INTERNET KEY ALCATEL IK41</t>
  </si>
  <si>
    <t xml:space="preserve">AlcatelINTERNET KEY ALCATEL IK41Data 60GB</t>
  </si>
  <si>
    <t xml:space="preserve">AlcatelINTERNET KEY ALCATEL IK41CB Dati &gt;5gg</t>
  </si>
  <si>
    <t xml:space="preserve">TCLInternet Key TCL IK41Data 100GB</t>
  </si>
  <si>
    <t xml:space="preserve">TCLInternet Key TCL IK41Data 60GB</t>
  </si>
  <si>
    <t xml:space="preserve">TCLInternet Key TCL IK41CB Dati &gt;5gg</t>
  </si>
  <si>
    <t xml:space="preserve">ZTEWebPocket. 4G+ (ZTE U20)Super Internet Wi-Fi PRO</t>
  </si>
  <si>
    <t xml:space="preserve">WebPocket. 4G+ (ZTE U20)</t>
  </si>
  <si>
    <t xml:space="preserve">ZTEWebPocket. 4G+ (ZTE U20)Data 100GB</t>
  </si>
  <si>
    <t xml:space="preserve">ZTEWebPocket. 4G+ (ZTE U20)Data 60GB</t>
  </si>
  <si>
    <t xml:space="preserve">ZTEWebPocket. 4G+ (ZTE U20)CB Dati &gt;5gg</t>
  </si>
  <si>
    <t xml:space="preserve">TelseyMobile WiFi W52 5GSuper Internet Wi-Fi PRO</t>
  </si>
  <si>
    <t xml:space="preserve">Mobile WiFi W52 5G</t>
  </si>
  <si>
    <t xml:space="preserve">TelseyMobile WiFi W52 5GData 100GB</t>
  </si>
  <si>
    <t xml:space="preserve">TelseyMobile WiFi W52 5GData 60GB</t>
  </si>
  <si>
    <t xml:space="preserve">TelseyMobile WiFi W52 5GCB Dati &gt;5gg</t>
  </si>
  <si>
    <t xml:space="preserve">Zyxel FWA indoor 5G Zyxel NR5309Super Internet Wi-Fi PRO</t>
  </si>
  <si>
    <t xml:space="preserve">Zyxel </t>
  </si>
  <si>
    <t xml:space="preserve">Zyxel FWA indoor 5G Zyxel NR5309Data 100GB</t>
  </si>
  <si>
    <t xml:space="preserve">Zyxel FWA indoor 5G Zyxel NR5309Data 60GB</t>
  </si>
  <si>
    <t xml:space="preserve">Zyxel FWA indoor 5G Zyxel NR5309CB Dati &gt;5gg</t>
  </si>
  <si>
    <t xml:space="preserve">SamsungGalaxy Tab S11 5G (12GB / 128GB)Super Internet Wi-Fi PRO</t>
  </si>
  <si>
    <t xml:space="preserve">SamsungGalaxy Tab S11 5G (12GB / 128GB)Data 100GB</t>
  </si>
  <si>
    <t xml:space="preserve">SamsungGalaxy Tab S11 5G (12GB / 128GB)Data 60GB</t>
  </si>
  <si>
    <t xml:space="preserve">SamsungGalaxy Tab S11 5G (12GB / 128GB)CB Dati &gt;5gg</t>
  </si>
  <si>
    <t xml:space="preserve">SamsungGalaxy Tab S10 Lite 5G (6GB / 128GB)Super Internet Wi-Fi PRO</t>
  </si>
  <si>
    <t xml:space="preserve">SamsungGalaxy Tab S10 Lite 5G (6GB / 128GB)Data 100GB</t>
  </si>
  <si>
    <t xml:space="preserve">SamsungGalaxy Tab S10 Lite 5G (6GB / 128GB)Data 60GB</t>
  </si>
  <si>
    <t xml:space="preserve">SamsungGalaxy Tab S10 Lite 5G (6GB / 128GB)CB Dati &gt;5gg</t>
  </si>
  <si>
    <t xml:space="preserve">ZTEWebPocket. 4G+ (new U20)Super Internet Wi-Fi PRO</t>
  </si>
  <si>
    <t xml:space="preserve">WebPocket. 4G+ (new U20)</t>
  </si>
  <si>
    <t xml:space="preserve">ZTEWebPocket. 4G+ (new U20)Data 100GB</t>
  </si>
  <si>
    <t xml:space="preserve">ZTEWebPocket. 4G+ (new U20)Data 60GB</t>
  </si>
  <si>
    <t xml:space="preserve">ZTEWebPocket. 4G+ (new U20)CB Dati &gt;5gg</t>
  </si>
  <si>
    <t xml:space="preserve">GreenPacketFWA H5 + TH-40MSuper Internet Wi-Fi PRO</t>
  </si>
  <si>
    <t xml:space="preserve">FWA H5 + TH-40M</t>
  </si>
  <si>
    <t xml:space="preserve">TP-LINKNX620v 5GSuper Internet Wi-Fi PRO</t>
  </si>
  <si>
    <t xml:space="preserve">TP-LINK</t>
  </si>
  <si>
    <t xml:space="preserve">NX620v 5G</t>
  </si>
  <si>
    <t xml:space="preserve">Offerta</t>
  </si>
  <si>
    <t xml:space="preserve">PUNTO PREZZO</t>
  </si>
  <si>
    <t xml:space="preserve">CLUSTER</t>
  </si>
  <si>
    <t xml:space="preserve">VINCOLO</t>
  </si>
  <si>
    <t xml:space="preserve">CANONE SIM 19,99€ - 36 Mesi</t>
  </si>
  <si>
    <t xml:space="preserve">S140 </t>
  </si>
  <si>
    <t xml:space="preserve">CANONE SIM 19,99€ - 30 Mesi</t>
  </si>
  <si>
    <t xml:space="preserve">CANONE SIM 19,99€ - 24 Mesi</t>
  </si>
  <si>
    <t xml:space="preserve">S120 </t>
  </si>
  <si>
    <t xml:space="preserve">Pack 5G Reload Exchange - 36 Mesi</t>
  </si>
  <si>
    <t xml:space="preserve">S110 </t>
  </si>
  <si>
    <t xml:space="preserve">Pack 5G Reload Exchange - 30 Mesi</t>
  </si>
  <si>
    <t xml:space="preserve">Pack 5G Reload Exchange - 24 Mesi</t>
  </si>
  <si>
    <t xml:space="preserve">CANONE SIM 11,99€ - 36 Mesi</t>
  </si>
  <si>
    <t xml:space="preserve">S50 </t>
  </si>
  <si>
    <t xml:space="preserve">CANONE SIM 11,99€ - 30 Mesi</t>
  </si>
  <si>
    <t xml:space="preserve">CANONE SIM 11,99€ - 24 Mesi</t>
  </si>
  <si>
    <t xml:space="preserve">CANONE SIM 10,99€ - 36 Mesi</t>
  </si>
  <si>
    <t xml:space="preserve">CANONE SIM 10,99€ - 30 Mesi</t>
  </si>
  <si>
    <t xml:space="preserve">CANONE SIM 10,99€ - 24 Mesi</t>
  </si>
  <si>
    <t xml:space="preserve">CANONE SIM 9,99€ - 36 Mesi</t>
  </si>
  <si>
    <t xml:space="preserve">CANONE SIM 9,99€ - 30 Mesi</t>
  </si>
  <si>
    <t xml:space="preserve">CANONE SIM 9,99€ - 24 Mesi</t>
  </si>
  <si>
    <t xml:space="preserve">CANONE SIM 8,99€ - 36 Mesi</t>
  </si>
  <si>
    <t xml:space="preserve">S30 </t>
  </si>
  <si>
    <t xml:space="preserve">CANONE SIM 8,99€ - 30 Mesi</t>
  </si>
  <si>
    <t xml:space="preserve">CANONE SIM 8,99€ - 24 Mesi</t>
  </si>
  <si>
    <t xml:space="preserve">CANONE SIM 7,99€ - 24 Mesi</t>
  </si>
  <si>
    <t xml:space="preserve">CANONE SIM 6,99€ - 36 Mesi</t>
  </si>
  <si>
    <t xml:space="preserve">S10 </t>
  </si>
  <si>
    <t xml:space="preserve">CANONE SIM 6,99€ - 30 Mesi</t>
  </si>
  <si>
    <t xml:space="preserve">CANONE SIM 6,99€ - 24 Mesi</t>
  </si>
  <si>
    <t xml:space="preserve">CANONE SIM 4,99€ - 36 Mesi</t>
  </si>
  <si>
    <t xml:space="preserve">CANONE SIM 4,99€ - 30 Mesi</t>
  </si>
  <si>
    <t xml:space="preserve">CANONE SIM 4,99€ - 24 Mesi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</si>
</sst>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(* #,##0.00_);_(* \(#,##0.00\);_(* \-??_);_(@_)"/>
    <numFmt numFmtId="166" formatCode="0.00"/>
    <numFmt numFmtId="167" formatCode="_(\€* #,##0.00_);_(\€* \(#,##0.00\);_(\€* \-??_);_(@_)"/>
    <numFmt numFmtId="168" formatCode="#,##0.00\ [$€-1];[RED]\-#,##0.00\ [$€-1]"/>
    <numFmt numFmtId="169" formatCode="#,##0.0\ [$€-1];[RED]\-#,##0.0\ [$€-1]"/>
    <numFmt numFmtId="170" formatCode="#,##0&quot; Mesi&quot;;\-#,##0"/>
    <numFmt numFmtId="171" formatCode="#,##0.00_ ;\-#,##0.00\ "/>
    <numFmt numFmtId="172" formatCode="0.0%"/>
  </numFmts>
  <fonts count="1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  <font>
      <sz val="16"/>
      <color theme="1"/>
      <name val="Aptos Narrow"/>
      <family val="2"/>
      <charset val="1"/>
    </font>
    <font>
      <b val="true"/>
      <sz val="16"/>
      <color theme="0"/>
      <name val="Aptos Narrow"/>
      <family val="2"/>
      <charset val="1"/>
    </font>
    <font>
      <sz val="10"/>
      <name val="Aptos Narrow"/>
      <family val="2"/>
      <charset val="1"/>
    </font>
    <font>
      <b val="true"/>
      <sz val="8"/>
      <color theme="1"/>
      <name val="Aptos Narrow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theme="1"/>
      <name val="Aptos Narrow"/>
      <family val="2"/>
      <charset val="1"/>
    </font>
    <font>
      <b val="true"/>
      <sz val="11"/>
      <name val="Aptos Narrow"/>
      <family val="2"/>
      <charset val="1"/>
    </font>
    <font>
      <sz val="10"/>
      <color rgb="FFFFFFFF"/>
      <name val="Aptos Narrow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theme="5"/>
        <bgColor rgb="FFFC7010"/>
      </patternFill>
    </fill>
    <fill>
      <patternFill patternType="solid">
        <fgColor rgb="FF00B0F0"/>
        <bgColor rgb="FF44B3E1"/>
      </patternFill>
    </fill>
    <fill>
      <patternFill patternType="solid">
        <fgColor rgb="FF00B050"/>
        <bgColor rgb="FF009A46"/>
      </patternFill>
    </fill>
    <fill>
      <patternFill patternType="solid">
        <fgColor rgb="FF92D050"/>
        <bgColor rgb="FF8ED973"/>
      </patternFill>
    </fill>
    <fill>
      <patternFill patternType="solid">
        <fgColor theme="4" tint="-0.25"/>
        <bgColor rgb="FF156082"/>
      </patternFill>
    </fill>
    <fill>
      <patternFill patternType="solid">
        <fgColor theme="4"/>
        <bgColor rgb="FF104862"/>
      </patternFill>
    </fill>
    <fill>
      <patternFill patternType="solid">
        <fgColor rgb="FFFFFF00"/>
        <bgColor rgb="FFFFFF00"/>
      </patternFill>
    </fill>
    <fill>
      <patternFill patternType="solid">
        <fgColor theme="0" tint="-0.05"/>
        <bgColor rgb="FFFFFFFF"/>
      </patternFill>
    </fill>
    <fill>
      <patternFill patternType="solid">
        <fgColor rgb="FF8EA9DB"/>
        <bgColor rgb="FF969696"/>
      </patternFill>
    </fill>
    <fill>
      <patternFill patternType="solid">
        <fgColor rgb="FFD9E1F2"/>
        <bgColor rgb="FFD9D9D9"/>
      </patternFill>
    </fill>
    <fill>
      <patternFill patternType="solid">
        <fgColor theme="5" tint="0.3999"/>
        <bgColor rgb="FFE49EDD"/>
      </patternFill>
    </fill>
    <fill>
      <patternFill patternType="solid">
        <fgColor rgb="FFFFC000"/>
        <bgColor rgb="FFFF9900"/>
      </patternFill>
    </fill>
    <fill>
      <patternFill patternType="solid">
        <fgColor theme="4" tint="0.3999"/>
        <bgColor rgb="FF44B3E1"/>
      </patternFill>
    </fill>
    <fill>
      <patternFill patternType="solid">
        <fgColor theme="4" tint="0.7999"/>
        <bgColor rgb="FFD9E1F2"/>
      </patternFill>
    </fill>
    <fill>
      <patternFill patternType="solid">
        <fgColor rgb="FFE49EDD"/>
        <bgColor rgb="FFCC99FF"/>
      </patternFill>
    </fill>
    <fill>
      <patternFill patternType="solid">
        <fgColor rgb="FF009A46"/>
        <bgColor rgb="FF00B050"/>
      </patternFill>
    </fill>
    <fill>
      <patternFill patternType="solid">
        <fgColor rgb="FF8ED973"/>
        <bgColor rgb="FF92D050"/>
      </patternFill>
    </fill>
    <fill>
      <patternFill patternType="solid">
        <fgColor rgb="FFFC7010"/>
        <bgColor rgb="FFE97132"/>
      </patternFill>
    </fill>
    <fill>
      <patternFill patternType="solid">
        <fgColor rgb="FF002060"/>
        <bgColor rgb="FF000080"/>
      </patternFill>
    </fill>
    <fill>
      <patternFill patternType="solid">
        <fgColor rgb="FF44B3E1"/>
        <bgColor rgb="FF46B1E1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theme="0" tint="-0.15"/>
      </bottom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0" tint="-0.15"/>
      </top>
      <bottom/>
      <diagonal/>
    </border>
    <border diagonalUp="false" diagonalDown="false">
      <left style="thin">
        <color theme="0" tint="-0.15"/>
      </left>
      <right/>
      <top/>
      <bottom/>
      <diagonal/>
    </border>
    <border diagonalUp="false" diagonalDown="false">
      <left style="thin">
        <color rgb="FFD9D9D9"/>
      </left>
      <right/>
      <top/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 diagonalUp="false" diagonalDown="false">
      <left/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2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2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0" borderId="2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0" borderId="3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10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0" borderId="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9" borderId="4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2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2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2" borderId="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2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2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11" borderId="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2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12" borderId="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2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2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8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8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13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13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13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14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2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2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2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15" borderId="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2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16" borderId="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2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2" fillId="2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8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8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1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e 18 2" xfId="20"/>
    <cellStyle name="Normale 2" xfId="21"/>
  </cellStyles>
  <dxfs count="12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AA84"/>
          <bgColor rgb="FF000000"/>
        </patternFill>
      </fill>
    </dxf>
    <dxf>
      <fill>
        <patternFill patternType="solid">
          <fgColor rgb="FF46B1E1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C1E5F5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8ED973"/>
      <rgbColor rgb="FF808080"/>
      <rgbColor rgb="FF8EA9DB"/>
      <rgbColor rgb="FF993366"/>
      <rgbColor rgb="FFF2F2F2"/>
      <rgbColor rgb="FFC1E5F5"/>
      <rgbColor rgb="FF660066"/>
      <rgbColor rgb="FFE97132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9A46"/>
      <rgbColor rgb="FF0000FF"/>
      <rgbColor rgb="FF00B0F0"/>
      <rgbColor rgb="FFD9E1F2"/>
      <rgbColor rgb="FFCCFFCC"/>
      <rgbColor rgb="FFFFFF99"/>
      <rgbColor rgb="FF46B1E1"/>
      <rgbColor rgb="FFE49EDD"/>
      <rgbColor rgb="FFCC99FF"/>
      <rgbColor rgb="FFF2AA84"/>
      <rgbColor rgb="FF3366FF"/>
      <rgbColor rgb="FF44B3E1"/>
      <rgbColor rgb="FF92D050"/>
      <rgbColor rgb="FFFFC000"/>
      <rgbColor rgb="FFFF9900"/>
      <rgbColor rgb="FFFC7010"/>
      <rgbColor rgb="FF666699"/>
      <rgbColor rgb="FF969696"/>
      <rgbColor rgb="FF002060"/>
      <rgbColor rgb="FF00B050"/>
      <rgbColor rgb="FF003300"/>
      <rgbColor rgb="FF333300"/>
      <rgbColor rgb="FF993300"/>
      <rgbColor rgb="FF993366"/>
      <rgbColor rgb="FF333399"/>
      <rgbColor rgb="FF10486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6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BK1" activeCellId="0" sqref="BK1"/>
    </sheetView>
  </sheetViews>
  <sheetFormatPr defaultColWidth="9.14453125" defaultRowHeight="15" customHeight="true" zeroHeight="false" outlineLevelRow="0" outlineLevelCol="0"/>
  <cols>
    <col collapsed="false" customWidth="true" hidden="false" outlineLevel="0" max="1" min="1" style="1" width="71.57"/>
    <col collapsed="false" customWidth="true" hidden="false" outlineLevel="0" max="2" min="2" style="2" width="20.71"/>
    <col collapsed="false" customWidth="true" hidden="false" outlineLevel="0" max="3" min="3" style="3" width="12.14"/>
    <col collapsed="false" customWidth="true" hidden="false" outlineLevel="0" max="4" min="4" style="2" width="29.43"/>
    <col collapsed="false" customWidth="true" hidden="false" outlineLevel="0" max="5" min="5" style="4" width="10.86"/>
    <col collapsed="false" customWidth="true" hidden="false" outlineLevel="0" max="6" min="6" style="2" width="14.71"/>
    <col collapsed="false" customWidth="true" hidden="false" outlineLevel="0" max="7" min="7" style="2" width="42.29"/>
    <col collapsed="false" customWidth="true" hidden="false" outlineLevel="0" max="8" min="8" style="2" width="12.86"/>
    <col collapsed="false" customWidth="true" hidden="false" outlineLevel="0" max="9" min="9" style="2" width="18.86"/>
    <col collapsed="false" customWidth="true" hidden="false" outlineLevel="0" max="10" min="10" style="2" width="11.71"/>
    <col collapsed="false" customWidth="false" hidden="false" outlineLevel="0" max="11" min="11" style="1" width="9.14"/>
    <col collapsed="false" customWidth="true" hidden="false" outlineLevel="0" max="12" min="12" style="1" width="17.29"/>
    <col collapsed="false" customWidth="false" hidden="false" outlineLevel="0" max="13" min="13" style="2" width="9.14"/>
    <col collapsed="false" customWidth="false" hidden="false" outlineLevel="0" max="14" min="14" style="1" width="9.14"/>
    <col collapsed="false" customWidth="true" hidden="false" outlineLevel="0" max="15" min="15" style="1" width="12.29"/>
    <col collapsed="false" customWidth="true" hidden="false" outlineLevel="0" max="16" min="16" style="2" width="12"/>
    <col collapsed="false" customWidth="false" hidden="false" outlineLevel="0" max="22" min="17" style="1" width="9.14"/>
    <col collapsed="false" customWidth="true" hidden="false" outlineLevel="0" max="23" min="23" style="1" width="8.86"/>
    <col collapsed="false" customWidth="false" hidden="false" outlineLevel="0" max="24" min="24" style="5" width="9.14"/>
    <col collapsed="false" customWidth="true" hidden="false" outlineLevel="0" max="25" min="25" style="1" width="18.57"/>
    <col collapsed="false" customWidth="false" hidden="false" outlineLevel="0" max="26" min="26" style="1" width="9.14"/>
    <col collapsed="false" customWidth="true" hidden="false" outlineLevel="0" max="27" min="27" style="1" width="14.29"/>
    <col collapsed="false" customWidth="false" hidden="false" outlineLevel="0" max="28" min="28" style="2" width="9.14"/>
    <col collapsed="false" customWidth="false" hidden="false" outlineLevel="0" max="38" min="29" style="1" width="9.14"/>
    <col collapsed="false" customWidth="true" hidden="false" outlineLevel="0" max="39" min="39" style="1" width="14.29"/>
    <col collapsed="false" customWidth="false" hidden="false" outlineLevel="0" max="40" min="40" style="2" width="9.14"/>
    <col collapsed="false" customWidth="false" hidden="false" outlineLevel="0" max="48" min="41" style="1" width="9.14"/>
    <col collapsed="false" customWidth="true" hidden="false" outlineLevel="0" max="49" min="49" style="1" width="15"/>
    <col collapsed="false" customWidth="false" hidden="false" outlineLevel="0" max="50" min="50" style="1" width="9.14"/>
    <col collapsed="false" customWidth="true" hidden="false" outlineLevel="0" max="51" min="51" style="1" width="6.29"/>
    <col collapsed="false" customWidth="false" hidden="false" outlineLevel="0" max="52" min="52" style="2" width="9.14"/>
    <col collapsed="false" customWidth="false" hidden="false" outlineLevel="0" max="60" min="53" style="1" width="9.14"/>
    <col collapsed="false" customWidth="true" hidden="false" outlineLevel="0" max="61" min="61" style="1" width="15"/>
    <col collapsed="false" customWidth="false" hidden="false" outlineLevel="0" max="62" min="62" style="1" width="9.14"/>
    <col collapsed="false" customWidth="false" hidden="false" outlineLevel="0" max="16331" min="100" style="1" width="9.14"/>
    <col collapsed="false" customWidth="true" hidden="false" outlineLevel="0" max="16384" min="16332" style="1" width="12.8"/>
  </cols>
  <sheetData>
    <row r="1" customFormat="false" ht="19.7" hidden="false" customHeight="false" outlineLevel="0" collapsed="false">
      <c r="A1" s="6"/>
      <c r="C1" s="7" t="s">
        <v>0</v>
      </c>
      <c r="D1" s="7"/>
      <c r="E1" s="7"/>
      <c r="F1" s="7"/>
      <c r="G1" s="7"/>
      <c r="H1" s="7"/>
      <c r="I1" s="8" t="s">
        <v>1</v>
      </c>
      <c r="J1" s="9"/>
      <c r="K1" s="9"/>
      <c r="L1" s="2"/>
      <c r="M1" s="10"/>
      <c r="N1" s="11"/>
      <c r="O1" s="2"/>
      <c r="P1" s="12" t="s">
        <v>2</v>
      </c>
      <c r="Q1" s="12"/>
      <c r="R1" s="12"/>
      <c r="S1" s="12"/>
      <c r="T1" s="12"/>
      <c r="U1" s="12"/>
      <c r="V1" s="12"/>
      <c r="W1" s="12"/>
      <c r="X1" s="12"/>
      <c r="Y1" s="12"/>
      <c r="Z1" s="12"/>
      <c r="AA1" s="2"/>
      <c r="AB1" s="13" t="s">
        <v>3</v>
      </c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2"/>
      <c r="AN1" s="14" t="s">
        <v>4</v>
      </c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2"/>
      <c r="AZ1" s="15" t="s">
        <v>5</v>
      </c>
      <c r="BA1" s="15"/>
      <c r="BB1" s="15"/>
      <c r="BC1" s="15"/>
      <c r="BD1" s="15"/>
      <c r="BE1" s="15"/>
      <c r="BF1" s="15"/>
      <c r="BG1" s="15"/>
      <c r="BH1" s="15"/>
      <c r="BI1" s="15"/>
      <c r="BJ1" s="15"/>
    </row>
    <row r="2" customFormat="false" ht="33.75" hidden="false" customHeight="true" outlineLevel="0" collapsed="false">
      <c r="A2" s="16" t="s">
        <v>6</v>
      </c>
      <c r="B2" s="17" t="s">
        <v>7</v>
      </c>
      <c r="C2" s="18" t="s">
        <v>8</v>
      </c>
      <c r="D2" s="18" t="s">
        <v>9</v>
      </c>
      <c r="E2" s="19" t="s">
        <v>10</v>
      </c>
      <c r="F2" s="20" t="s">
        <v>11</v>
      </c>
      <c r="G2" s="21" t="s">
        <v>12</v>
      </c>
      <c r="H2" s="22" t="s">
        <v>13</v>
      </c>
      <c r="I2" s="22" t="s">
        <v>14</v>
      </c>
      <c r="J2" s="22" t="s">
        <v>15</v>
      </c>
      <c r="K2" s="22" t="s">
        <v>16</v>
      </c>
      <c r="L2" s="4"/>
      <c r="M2" s="23" t="s">
        <v>17</v>
      </c>
      <c r="N2" s="23" t="s">
        <v>18</v>
      </c>
      <c r="O2" s="24" t="s">
        <v>19</v>
      </c>
      <c r="P2" s="25" t="s">
        <v>20</v>
      </c>
      <c r="Q2" s="22" t="s">
        <v>21</v>
      </c>
      <c r="R2" s="22" t="s">
        <v>22</v>
      </c>
      <c r="S2" s="22" t="s">
        <v>23</v>
      </c>
      <c r="T2" s="22" t="s">
        <v>24</v>
      </c>
      <c r="U2" s="22" t="s">
        <v>25</v>
      </c>
      <c r="V2" s="21" t="s">
        <v>26</v>
      </c>
      <c r="W2" s="21" t="s">
        <v>27</v>
      </c>
      <c r="X2" s="21" t="s">
        <v>28</v>
      </c>
      <c r="Y2" s="21" t="s">
        <v>29</v>
      </c>
      <c r="Z2" s="21" t="s">
        <v>30</v>
      </c>
      <c r="AA2" s="2"/>
      <c r="AB2" s="25" t="s">
        <v>20</v>
      </c>
      <c r="AC2" s="22" t="s">
        <v>21</v>
      </c>
      <c r="AD2" s="22" t="s">
        <v>22</v>
      </c>
      <c r="AE2" s="22" t="s">
        <v>23</v>
      </c>
      <c r="AF2" s="22" t="s">
        <v>24</v>
      </c>
      <c r="AG2" s="22" t="s">
        <v>25</v>
      </c>
      <c r="AH2" s="21" t="s">
        <v>26</v>
      </c>
      <c r="AI2" s="21" t="s">
        <v>27</v>
      </c>
      <c r="AJ2" s="21" t="s">
        <v>28</v>
      </c>
      <c r="AK2" s="21" t="s">
        <v>29</v>
      </c>
      <c r="AL2" s="21" t="s">
        <v>30</v>
      </c>
      <c r="AM2" s="2"/>
      <c r="AN2" s="25" t="s">
        <v>20</v>
      </c>
      <c r="AO2" s="22" t="s">
        <v>21</v>
      </c>
      <c r="AP2" s="22" t="s">
        <v>22</v>
      </c>
      <c r="AQ2" s="22" t="s">
        <v>23</v>
      </c>
      <c r="AR2" s="22" t="s">
        <v>24</v>
      </c>
      <c r="AS2" s="22" t="s">
        <v>25</v>
      </c>
      <c r="AT2" s="21" t="s">
        <v>26</v>
      </c>
      <c r="AU2" s="21" t="s">
        <v>27</v>
      </c>
      <c r="AV2" s="21" t="s">
        <v>28</v>
      </c>
      <c r="AW2" s="21" t="s">
        <v>29</v>
      </c>
      <c r="AX2" s="21" t="s">
        <v>30</v>
      </c>
      <c r="AY2" s="2"/>
      <c r="AZ2" s="25" t="s">
        <v>20</v>
      </c>
      <c r="BA2" s="22" t="s">
        <v>21</v>
      </c>
      <c r="BB2" s="22" t="s">
        <v>22</v>
      </c>
      <c r="BC2" s="22" t="s">
        <v>23</v>
      </c>
      <c r="BD2" s="22" t="s">
        <v>24</v>
      </c>
      <c r="BE2" s="22" t="s">
        <v>25</v>
      </c>
      <c r="BF2" s="21" t="s">
        <v>26</v>
      </c>
      <c r="BG2" s="21" t="s">
        <v>27</v>
      </c>
      <c r="BH2" s="21" t="s">
        <v>28</v>
      </c>
      <c r="BI2" s="21" t="s">
        <v>29</v>
      </c>
      <c r="BJ2" s="21" t="s">
        <v>30</v>
      </c>
    </row>
    <row r="3" customFormat="false" ht="15" hidden="false" customHeight="false" outlineLevel="0" collapsed="false">
      <c r="A3" s="26" t="str">
        <f aca="false">+C3&amp;D3&amp;G3</f>
        <v>HUAWEIB628-265SUPERINTERNET CASA FWA - 24 Mesi</v>
      </c>
      <c r="B3" s="27" t="s">
        <v>31</v>
      </c>
      <c r="C3" s="28" t="s">
        <v>32</v>
      </c>
      <c r="D3" s="29" t="s">
        <v>33</v>
      </c>
      <c r="E3" s="30" t="n">
        <v>199.9</v>
      </c>
      <c r="F3" s="31" t="n">
        <v>199.9</v>
      </c>
      <c r="G3" s="32" t="s">
        <v>34</v>
      </c>
      <c r="H3" s="32"/>
      <c r="I3" s="33" t="n">
        <v>21.99</v>
      </c>
      <c r="J3" s="34" t="s">
        <v>35</v>
      </c>
      <c r="K3" s="35" t="n">
        <v>24</v>
      </c>
      <c r="L3" s="36"/>
      <c r="M3" s="33" t="n">
        <f aca="false">+IF(E3&lt;=150,1.49,IF(AND(E3&gt;150,E3&lt;=300),2.99,(IF(E3&gt;1200,8.99,IF(AND(E3&gt;300,E3&lt;=700),4.99,IF(AND(E3&gt;=700,E3&lt;=1200),6.99))))))</f>
        <v>2.99</v>
      </c>
      <c r="N3" s="33"/>
      <c r="O3" s="37"/>
      <c r="P3" s="38" t="n">
        <v>29.99</v>
      </c>
      <c r="Q3" s="34" t="n">
        <v>0</v>
      </c>
      <c r="R3" s="39" t="n">
        <v>-7.08</v>
      </c>
      <c r="S3" s="40" t="n">
        <v>7.08</v>
      </c>
      <c r="T3" s="40" t="n">
        <v>0</v>
      </c>
      <c r="U3" s="40" t="n">
        <v>7.07</v>
      </c>
      <c r="V3" s="32" t="n">
        <f aca="false">IF(P3="","",$I3+R3)</f>
        <v>14.91</v>
      </c>
      <c r="W3" s="32" t="n">
        <f aca="false">IF(P3="","",$I3)</f>
        <v>21.99</v>
      </c>
      <c r="X3" s="40" t="n">
        <f aca="false">IF(P3="","",Q3+$I3)</f>
        <v>21.99</v>
      </c>
      <c r="Y3" s="29" t="n">
        <f aca="false">IF(P3="","",P3+(R3*$K3)+(S3*$K3))</f>
        <v>29.99</v>
      </c>
      <c r="Z3" s="29" t="n">
        <f aca="false">IF(P3="","",ROUND(-R3*$K3,0))</f>
        <v>170</v>
      </c>
      <c r="AA3" s="41"/>
      <c r="AB3" s="38" t="n">
        <v>49.99</v>
      </c>
      <c r="AC3" s="34" t="n">
        <v>0</v>
      </c>
      <c r="AD3" s="39" t="n">
        <v>-6.25</v>
      </c>
      <c r="AE3" s="40" t="n">
        <v>6.25</v>
      </c>
      <c r="AF3" s="40" t="n">
        <v>0</v>
      </c>
      <c r="AG3" s="40" t="n">
        <v>6.16</v>
      </c>
      <c r="AH3" s="32" t="n">
        <f aca="false">IF(AB3="","",$I3+AD3)</f>
        <v>15.74</v>
      </c>
      <c r="AI3" s="32" t="n">
        <f aca="false">IF(AB3="","",$I3)</f>
        <v>21.99</v>
      </c>
      <c r="AJ3" s="40" t="n">
        <f aca="false">IF(AB3="","",AC3+$I3)</f>
        <v>21.99</v>
      </c>
      <c r="AK3" s="29" t="n">
        <f aca="false">IF(AB3="","",AB3+(AD3*$K3)+(AE3*$K3))</f>
        <v>49.99</v>
      </c>
      <c r="AL3" s="29" t="n">
        <f aca="false">IF(AB3="","",ROUND(-AD3*$K3,0))</f>
        <v>150</v>
      </c>
      <c r="AM3" s="41"/>
      <c r="AN3" s="38" t="n">
        <v>0</v>
      </c>
      <c r="AO3" s="34" t="n">
        <v>0</v>
      </c>
      <c r="AP3" s="39" t="n">
        <v>-8.64</v>
      </c>
      <c r="AQ3" s="40" t="n">
        <v>8.64</v>
      </c>
      <c r="AR3" s="40" t="n">
        <v>0</v>
      </c>
      <c r="AS3" s="40" t="n">
        <v>8.64</v>
      </c>
      <c r="AT3" s="32" t="n">
        <f aca="false">IF(AN3="","",$I3+AP3)</f>
        <v>13.35</v>
      </c>
      <c r="AU3" s="32" t="n">
        <f aca="false">IF(AN3="","",$I3)</f>
        <v>21.99</v>
      </c>
      <c r="AV3" s="40" t="n">
        <f aca="false">IF(AN3="","",AO3+$I3)</f>
        <v>21.99</v>
      </c>
      <c r="AW3" s="31" t="n">
        <f aca="false">IF(AN3="","",AN3+(AP3*$K3)+(AQ3*$K3))</f>
        <v>0</v>
      </c>
      <c r="AX3" s="29" t="n">
        <f aca="false">IF(AN3="","",ROUND(-AP3*$K3,0))</f>
        <v>207</v>
      </c>
      <c r="AY3" s="42"/>
      <c r="AZ3" s="38" t="n">
        <v>0</v>
      </c>
      <c r="BA3" s="34" t="n">
        <v>0</v>
      </c>
      <c r="BB3" s="39" t="n">
        <v>-8.64</v>
      </c>
      <c r="BC3" s="40" t="n">
        <v>8.64</v>
      </c>
      <c r="BD3" s="40" t="n">
        <v>0</v>
      </c>
      <c r="BE3" s="40" t="n">
        <v>8.64</v>
      </c>
      <c r="BF3" s="32" t="n">
        <f aca="false">IF(AZ3="","",$I3+BB3)</f>
        <v>13.35</v>
      </c>
      <c r="BG3" s="32" t="n">
        <f aca="false">IF(AZ3="","",$I3)</f>
        <v>21.99</v>
      </c>
      <c r="BH3" s="40" t="n">
        <f aca="false">IF(AZ3="","",BA3+$I3)</f>
        <v>21.99</v>
      </c>
      <c r="BI3" s="31" t="n">
        <f aca="false">IF(AZ3="","",AZ3+(BB3*$K3)+(BC3*$K3))</f>
        <v>0</v>
      </c>
      <c r="BJ3" s="29" t="n">
        <f aca="false">IF(AZ3="","",ROUND(-BB3*$K3,0))</f>
        <v>207</v>
      </c>
    </row>
    <row r="4" customFormat="false" ht="15" hidden="false" customHeight="false" outlineLevel="0" collapsed="false">
      <c r="A4" s="26" t="str">
        <f aca="false">+C4&amp;D4&amp;G4</f>
        <v>HUAWEIB628-265SUPERINTERNET CASA FWA (CONV) - 24 Mesi</v>
      </c>
      <c r="B4" s="27" t="s">
        <v>31</v>
      </c>
      <c r="C4" s="28" t="s">
        <v>32</v>
      </c>
      <c r="D4" s="29" t="s">
        <v>33</v>
      </c>
      <c r="E4" s="30" t="n">
        <v>199.9</v>
      </c>
      <c r="F4" s="31" t="n">
        <v>199.9</v>
      </c>
      <c r="G4" s="32" t="s">
        <v>36</v>
      </c>
      <c r="H4" s="32"/>
      <c r="I4" s="33" t="n">
        <v>19.99</v>
      </c>
      <c r="J4" s="34" t="s">
        <v>35</v>
      </c>
      <c r="K4" s="35" t="n">
        <v>24</v>
      </c>
      <c r="L4" s="36"/>
      <c r="M4" s="33" t="n">
        <f aca="false">+IF(E4&lt;=150,1.49,IF(AND(E4&gt;150,E4&lt;=300),2.99,(IF(E4&gt;1200,8.99,IF(AND(E4&gt;300,E4&lt;=700),4.99,IF(AND(E4&gt;=700,E4&lt;=1200),6.99))))))</f>
        <v>2.99</v>
      </c>
      <c r="N4" s="33"/>
      <c r="O4" s="37"/>
      <c r="P4" s="38" t="n">
        <v>29.99</v>
      </c>
      <c r="Q4" s="34" t="n">
        <v>0</v>
      </c>
      <c r="R4" s="39" t="n">
        <v>-7.08</v>
      </c>
      <c r="S4" s="40" t="n">
        <v>7.08</v>
      </c>
      <c r="T4" s="40" t="n">
        <v>0</v>
      </c>
      <c r="U4" s="40" t="n">
        <v>7.07</v>
      </c>
      <c r="V4" s="32" t="n">
        <f aca="false">IF(P4="","",$I4+R4)</f>
        <v>12.91</v>
      </c>
      <c r="W4" s="32" t="n">
        <f aca="false">IF(P4="","",$I4)</f>
        <v>19.99</v>
      </c>
      <c r="X4" s="40" t="n">
        <f aca="false">IF(P4="","",Q4+$I4)</f>
        <v>19.99</v>
      </c>
      <c r="Y4" s="29" t="n">
        <f aca="false">IF(P4="","",P4+(R4*$K4)+(S4*$K4))</f>
        <v>29.99</v>
      </c>
      <c r="Z4" s="29" t="n">
        <f aca="false">IF(P4="","",ROUND(-R4*$K4,0))</f>
        <v>170</v>
      </c>
      <c r="AA4" s="41"/>
      <c r="AB4" s="38" t="n">
        <v>49.99</v>
      </c>
      <c r="AC4" s="34" t="n">
        <v>0</v>
      </c>
      <c r="AD4" s="39" t="n">
        <v>-6.25</v>
      </c>
      <c r="AE4" s="40" t="n">
        <v>6.25</v>
      </c>
      <c r="AF4" s="40" t="n">
        <v>0</v>
      </c>
      <c r="AG4" s="40" t="n">
        <v>6.16</v>
      </c>
      <c r="AH4" s="32" t="n">
        <f aca="false">IF(AB4="","",$I4+AD4)</f>
        <v>13.74</v>
      </c>
      <c r="AI4" s="32" t="n">
        <f aca="false">IF(AB4="","",$I4)</f>
        <v>19.99</v>
      </c>
      <c r="AJ4" s="40" t="n">
        <f aca="false">IF(AB4="","",AC4+$I4)</f>
        <v>19.99</v>
      </c>
      <c r="AK4" s="29" t="n">
        <f aca="false">IF(AB4="","",AB4+(AD4*$K4)+(AE4*$K4))</f>
        <v>49.99</v>
      </c>
      <c r="AL4" s="29" t="n">
        <f aca="false">IF(AB4="","",ROUND(-AD4*$K4,0))</f>
        <v>150</v>
      </c>
      <c r="AM4" s="41"/>
      <c r="AN4" s="38" t="n">
        <v>0</v>
      </c>
      <c r="AO4" s="34" t="n">
        <v>0</v>
      </c>
      <c r="AP4" s="39" t="n">
        <v>-8.64</v>
      </c>
      <c r="AQ4" s="40" t="n">
        <v>8.64</v>
      </c>
      <c r="AR4" s="40" t="n">
        <v>0</v>
      </c>
      <c r="AS4" s="40" t="n">
        <v>8.64</v>
      </c>
      <c r="AT4" s="32" t="n">
        <f aca="false">IF(AN4="","",$I4+AP4)</f>
        <v>11.35</v>
      </c>
      <c r="AU4" s="32" t="n">
        <f aca="false">IF(AN4="","",$I4)</f>
        <v>19.99</v>
      </c>
      <c r="AV4" s="40" t="n">
        <f aca="false">IF(AN4="","",AO4+$I4)</f>
        <v>19.99</v>
      </c>
      <c r="AW4" s="31" t="n">
        <f aca="false">IF(AN4="","",AN4+(AP4*$K4)+(AQ4*$K4))</f>
        <v>0</v>
      </c>
      <c r="AX4" s="29" t="n">
        <f aca="false">IF(AN4="","",ROUND(-AP4*$K4,0))</f>
        <v>207</v>
      </c>
      <c r="AY4" s="42"/>
      <c r="AZ4" s="38" t="n">
        <v>0</v>
      </c>
      <c r="BA4" s="34" t="n">
        <v>0</v>
      </c>
      <c r="BB4" s="39" t="n">
        <v>-8.64</v>
      </c>
      <c r="BC4" s="40" t="n">
        <v>8.64</v>
      </c>
      <c r="BD4" s="40" t="n">
        <v>0</v>
      </c>
      <c r="BE4" s="40" t="n">
        <v>8.64</v>
      </c>
      <c r="BF4" s="32" t="n">
        <f aca="false">IF(AZ4="","",$I4+BB4)</f>
        <v>11.35</v>
      </c>
      <c r="BG4" s="32" t="n">
        <f aca="false">IF(AZ4="","",$I4)</f>
        <v>19.99</v>
      </c>
      <c r="BH4" s="40" t="n">
        <f aca="false">IF(AZ4="","",BA4+$I4)</f>
        <v>19.99</v>
      </c>
      <c r="BI4" s="31" t="n">
        <f aca="false">IF(AZ4="","",AZ4+(BB4*$K4)+(BC4*$K4))</f>
        <v>0</v>
      </c>
      <c r="BJ4" s="29" t="n">
        <f aca="false">IF(AZ4="","",ROUND(-BB4*$K4,0))</f>
        <v>207</v>
      </c>
    </row>
    <row r="5" customFormat="false" ht="15" hidden="false" customHeight="false" outlineLevel="0" collapsed="false">
      <c r="A5" s="26" t="str">
        <f aca="false">+C5&amp;D5&amp;G5</f>
        <v>Apple  Watch Series 7 GPS, 45mmSUPERINTERNET CASA FWA 5G - 24 Mesi</v>
      </c>
      <c r="B5" s="27" t="s">
        <v>31</v>
      </c>
      <c r="C5" s="28" t="s">
        <v>37</v>
      </c>
      <c r="D5" s="43" t="s">
        <v>38</v>
      </c>
      <c r="E5" s="30" t="n">
        <v>479.9</v>
      </c>
      <c r="F5" s="31" t="n">
        <v>469.9</v>
      </c>
      <c r="G5" s="32" t="s">
        <v>39</v>
      </c>
      <c r="H5" s="32"/>
      <c r="I5" s="33" t="n">
        <v>23.99</v>
      </c>
      <c r="J5" s="34" t="s">
        <v>35</v>
      </c>
      <c r="K5" s="35" t="n">
        <v>24</v>
      </c>
      <c r="L5" s="36"/>
      <c r="M5" s="33"/>
      <c r="N5" s="33"/>
      <c r="O5" s="37"/>
      <c r="P5" s="38" t="n">
        <v>99.99</v>
      </c>
      <c r="Q5" s="34" t="n">
        <v>15</v>
      </c>
      <c r="R5" s="39" t="n">
        <v>-0.41</v>
      </c>
      <c r="S5" s="40" t="n">
        <v>15.41</v>
      </c>
      <c r="T5" s="40" t="n">
        <v>0</v>
      </c>
      <c r="U5" s="40" t="n">
        <v>15.48</v>
      </c>
      <c r="V5" s="32" t="n">
        <f aca="false">IF(P5="","",$I5+R5)</f>
        <v>23.58</v>
      </c>
      <c r="W5" s="32" t="n">
        <f aca="false">IF(P5="","",$I5)</f>
        <v>23.99</v>
      </c>
      <c r="X5" s="40" t="n">
        <f aca="false">IF(P5="","",Q5+$I5)</f>
        <v>38.99</v>
      </c>
      <c r="Y5" s="29" t="n">
        <f aca="false">IF(P5="","",P5+(R5*$K5)+(S5*$K5))</f>
        <v>459.99</v>
      </c>
      <c r="Z5" s="29" t="n">
        <f aca="false">IF(P5="","",ROUND(-R5*$K5,0))</f>
        <v>10</v>
      </c>
      <c r="AA5" s="41"/>
      <c r="AB5" s="38"/>
      <c r="AC5" s="34"/>
      <c r="AD5" s="39"/>
      <c r="AE5" s="40"/>
      <c r="AF5" s="40"/>
      <c r="AG5" s="40"/>
      <c r="AH5" s="32" t="str">
        <f aca="false">IF(AB5="","",$I5+AD5)</f>
        <v/>
      </c>
      <c r="AI5" s="32" t="str">
        <f aca="false">IF(AB5="","",$I5)</f>
        <v/>
      </c>
      <c r="AJ5" s="40" t="str">
        <f aca="false">IF(AB5="","",AC5+$I5)</f>
        <v/>
      </c>
      <c r="AK5" s="29" t="str">
        <f aca="false">IF(AB5="","",AB5+(AD5*$K5)+(AE5*$K5))</f>
        <v/>
      </c>
      <c r="AL5" s="29" t="str">
        <f aca="false">IF(AB5="","",ROUND(-AD5*$K5,0))</f>
        <v/>
      </c>
      <c r="AM5" s="41"/>
      <c r="AN5" s="38" t="n">
        <v>99.99</v>
      </c>
      <c r="AO5" s="34" t="n">
        <v>15</v>
      </c>
      <c r="AP5" s="39" t="n">
        <v>-0.98</v>
      </c>
      <c r="AQ5" s="40" t="n">
        <v>15.98</v>
      </c>
      <c r="AR5" s="40" t="n">
        <v>0</v>
      </c>
      <c r="AS5" s="40" t="n">
        <v>15.98</v>
      </c>
      <c r="AT5" s="32" t="n">
        <f aca="false">IF(AN5="","",$I5+AP5)</f>
        <v>23.01</v>
      </c>
      <c r="AU5" s="32" t="n">
        <f aca="false">IF(AN5="","",$I5)</f>
        <v>23.99</v>
      </c>
      <c r="AV5" s="40" t="n">
        <f aca="false">IF(AN5="","",AO5+$I5)</f>
        <v>38.99</v>
      </c>
      <c r="AW5" s="31" t="n">
        <f aca="false">IF(AN5="","",AN5+(AP5*$K5)+(AQ5*$K5))</f>
        <v>459.99</v>
      </c>
      <c r="AX5" s="29" t="n">
        <f aca="false">IF(AN5="","",ROUND(-AP5*$K5,0))</f>
        <v>24</v>
      </c>
      <c r="AY5" s="42"/>
      <c r="AZ5" s="38" t="n">
        <v>99.99</v>
      </c>
      <c r="BA5" s="34" t="n">
        <v>15</v>
      </c>
      <c r="BB5" s="39" t="n">
        <v>-0.98</v>
      </c>
      <c r="BC5" s="40" t="n">
        <v>15.98</v>
      </c>
      <c r="BD5" s="40" t="n">
        <v>0</v>
      </c>
      <c r="BE5" s="40" t="n">
        <v>15.98</v>
      </c>
      <c r="BF5" s="32" t="n">
        <f aca="false">IF(AZ5="","",$I5+BB5)</f>
        <v>23.01</v>
      </c>
      <c r="BG5" s="32" t="n">
        <f aca="false">IF(AZ5="","",$I5)</f>
        <v>23.99</v>
      </c>
      <c r="BH5" s="40" t="n">
        <f aca="false">IF(AZ5="","",BA5+$I5)</f>
        <v>38.99</v>
      </c>
      <c r="BI5" s="31" t="n">
        <f aca="false">IF(AZ5="","",AZ5+(BB5*$K5)+(BC5*$K5))</f>
        <v>459.99</v>
      </c>
      <c r="BJ5" s="29" t="n">
        <f aca="false">IF(AZ5="","",ROUND(-BB5*$K5,0))</f>
        <v>24</v>
      </c>
    </row>
    <row r="6" customFormat="false" ht="15" hidden="false" customHeight="false" outlineLevel="0" collapsed="false">
      <c r="A6" s="26" t="str">
        <f aca="false">+C6&amp;D6&amp;G6</f>
        <v>Apple  Watch Series 7 GPS, 45mmSUPERINTERNET CASA FWA (CONV) 5G  24 Mesi</v>
      </c>
      <c r="B6" s="27" t="s">
        <v>31</v>
      </c>
      <c r="C6" s="28" t="s">
        <v>37</v>
      </c>
      <c r="D6" s="43" t="s">
        <v>38</v>
      </c>
      <c r="E6" s="30" t="n">
        <v>479.9</v>
      </c>
      <c r="F6" s="31" t="n">
        <v>469.9</v>
      </c>
      <c r="G6" s="32" t="s">
        <v>40</v>
      </c>
      <c r="H6" s="32"/>
      <c r="I6" s="33" t="n">
        <v>20.99</v>
      </c>
      <c r="J6" s="34" t="s">
        <v>35</v>
      </c>
      <c r="K6" s="35" t="n">
        <v>24</v>
      </c>
      <c r="L6" s="36"/>
      <c r="M6" s="33"/>
      <c r="N6" s="33"/>
      <c r="O6" s="37"/>
      <c r="P6" s="38" t="n">
        <v>99.99</v>
      </c>
      <c r="Q6" s="34" t="n">
        <v>15</v>
      </c>
      <c r="R6" s="39" t="n">
        <v>-0.41</v>
      </c>
      <c r="S6" s="40" t="n">
        <v>15.41</v>
      </c>
      <c r="T6" s="40" t="n">
        <v>0</v>
      </c>
      <c r="U6" s="40" t="n">
        <v>15.48</v>
      </c>
      <c r="V6" s="32" t="n">
        <f aca="false">IF(P6="","",$I6+R6)</f>
        <v>20.58</v>
      </c>
      <c r="W6" s="32" t="n">
        <f aca="false">IF(P6="","",$I6)</f>
        <v>20.99</v>
      </c>
      <c r="X6" s="40" t="n">
        <f aca="false">IF(P6="","",Q6+$I6)</f>
        <v>35.99</v>
      </c>
      <c r="Y6" s="29" t="n">
        <f aca="false">IF(P6="","",P6+(R6*$K6)+(S6*$K6))</f>
        <v>459.99</v>
      </c>
      <c r="Z6" s="29" t="n">
        <f aca="false">IF(P6="","",ROUND(-R6*$K6,0))</f>
        <v>10</v>
      </c>
      <c r="AA6" s="41"/>
      <c r="AB6" s="38"/>
      <c r="AC6" s="34"/>
      <c r="AD6" s="39"/>
      <c r="AE6" s="40"/>
      <c r="AF6" s="40"/>
      <c r="AG6" s="40"/>
      <c r="AH6" s="32" t="str">
        <f aca="false">IF(AB6="","",$I6+AD6)</f>
        <v/>
      </c>
      <c r="AI6" s="32" t="str">
        <f aca="false">IF(AB6="","",$I6)</f>
        <v/>
      </c>
      <c r="AJ6" s="40" t="str">
        <f aca="false">IF(AB6="","",AC6+$I6)</f>
        <v/>
      </c>
      <c r="AK6" s="29" t="str">
        <f aca="false">IF(AB6="","",AB6+(AD6*$K6)+(AE6*$K6))</f>
        <v/>
      </c>
      <c r="AL6" s="29" t="str">
        <f aca="false">IF(AB6="","",ROUND(-AD6*$K6,0))</f>
        <v/>
      </c>
      <c r="AM6" s="41"/>
      <c r="AN6" s="38" t="n">
        <v>99.99</v>
      </c>
      <c r="AO6" s="34" t="n">
        <v>15</v>
      </c>
      <c r="AP6" s="39" t="n">
        <v>-0.98</v>
      </c>
      <c r="AQ6" s="40" t="n">
        <v>15.98</v>
      </c>
      <c r="AR6" s="40" t="n">
        <v>0</v>
      </c>
      <c r="AS6" s="40" t="n">
        <v>15.98</v>
      </c>
      <c r="AT6" s="32" t="n">
        <f aca="false">IF(AN6="","",$I6+AP6)</f>
        <v>20.01</v>
      </c>
      <c r="AU6" s="32" t="n">
        <f aca="false">IF(AN6="","",$I6)</f>
        <v>20.99</v>
      </c>
      <c r="AV6" s="40" t="n">
        <f aca="false">IF(AN6="","",AO6+$I6)</f>
        <v>35.99</v>
      </c>
      <c r="AW6" s="31" t="n">
        <f aca="false">IF(AN6="","",AN6+(AP6*$K6)+(AQ6*$K6))</f>
        <v>459.99</v>
      </c>
      <c r="AX6" s="29" t="n">
        <f aca="false">IF(AN6="","",ROUND(-AP6*$K6,0))</f>
        <v>24</v>
      </c>
      <c r="AY6" s="42"/>
      <c r="AZ6" s="38" t="n">
        <v>99.99</v>
      </c>
      <c r="BA6" s="34" t="n">
        <v>15</v>
      </c>
      <c r="BB6" s="39" t="n">
        <v>-0.98</v>
      </c>
      <c r="BC6" s="40" t="n">
        <v>15.98</v>
      </c>
      <c r="BD6" s="40" t="n">
        <v>0</v>
      </c>
      <c r="BE6" s="40" t="n">
        <v>15.98</v>
      </c>
      <c r="BF6" s="32" t="n">
        <f aca="false">IF(AZ6="","",$I6+BB6)</f>
        <v>20.01</v>
      </c>
      <c r="BG6" s="32" t="n">
        <f aca="false">IF(AZ6="","",$I6)</f>
        <v>20.99</v>
      </c>
      <c r="BH6" s="40" t="n">
        <f aca="false">IF(AZ6="","",BA6+$I6)</f>
        <v>35.99</v>
      </c>
      <c r="BI6" s="31" t="n">
        <f aca="false">IF(AZ6="","",AZ6+(BB6*$K6)+(BC6*$K6))</f>
        <v>459.99</v>
      </c>
      <c r="BJ6" s="29" t="n">
        <f aca="false">IF(AZ6="","",ROUND(-BB6*$K6,0))</f>
        <v>24</v>
      </c>
    </row>
    <row r="7" customFormat="false" ht="15" hidden="false" customHeight="false" outlineLevel="0" collapsed="false">
      <c r="A7" s="26" t="str">
        <f aca="false">+C7&amp;D7&amp;G7</f>
        <v>Apple  Watch Series 7 GPS, 45mmSUPERINTERNET CASA FWA - 24 Mesi</v>
      </c>
      <c r="B7" s="27" t="s">
        <v>31</v>
      </c>
      <c r="C7" s="28" t="s">
        <v>37</v>
      </c>
      <c r="D7" s="43" t="s">
        <v>38</v>
      </c>
      <c r="E7" s="30" t="n">
        <v>479.9</v>
      </c>
      <c r="F7" s="31" t="n">
        <v>469.9</v>
      </c>
      <c r="G7" s="32" t="s">
        <v>34</v>
      </c>
      <c r="H7" s="32"/>
      <c r="I7" s="33" t="n">
        <v>21.99</v>
      </c>
      <c r="J7" s="34" t="s">
        <v>35</v>
      </c>
      <c r="K7" s="35" t="n">
        <v>24</v>
      </c>
      <c r="L7" s="36"/>
      <c r="M7" s="33"/>
      <c r="N7" s="33"/>
      <c r="O7" s="37"/>
      <c r="P7" s="38" t="n">
        <v>99.99</v>
      </c>
      <c r="Q7" s="34" t="n">
        <v>15</v>
      </c>
      <c r="R7" s="39" t="n">
        <v>-0.41</v>
      </c>
      <c r="S7" s="40" t="n">
        <v>15.41</v>
      </c>
      <c r="T7" s="40" t="n">
        <v>0</v>
      </c>
      <c r="U7" s="40" t="n">
        <v>15.48</v>
      </c>
      <c r="V7" s="32" t="n">
        <f aca="false">IF(P7="","",$I7+R7)</f>
        <v>21.58</v>
      </c>
      <c r="W7" s="32" t="n">
        <f aca="false">IF(P7="","",$I7)</f>
        <v>21.99</v>
      </c>
      <c r="X7" s="40" t="n">
        <f aca="false">IF(P7="","",Q7+$I7)</f>
        <v>36.99</v>
      </c>
      <c r="Y7" s="29" t="n">
        <f aca="false">IF(P7="","",P7+(R7*$K7)+(S7*$K7))</f>
        <v>459.99</v>
      </c>
      <c r="Z7" s="29" t="n">
        <f aca="false">IF(P7="","",ROUND(-R7*$K7,0))</f>
        <v>10</v>
      </c>
      <c r="AA7" s="41"/>
      <c r="AB7" s="38"/>
      <c r="AC7" s="34"/>
      <c r="AD7" s="39"/>
      <c r="AE7" s="40"/>
      <c r="AF7" s="40"/>
      <c r="AG7" s="40"/>
      <c r="AH7" s="32" t="str">
        <f aca="false">IF(AB7="","",$I7+AD7)</f>
        <v/>
      </c>
      <c r="AI7" s="32" t="str">
        <f aca="false">IF(AB7="","",$I7)</f>
        <v/>
      </c>
      <c r="AJ7" s="40" t="str">
        <f aca="false">IF(AB7="","",AC7+$I7)</f>
        <v/>
      </c>
      <c r="AK7" s="29" t="str">
        <f aca="false">IF(AB7="","",AB7+(AD7*$K7)+(AE7*$K7))</f>
        <v/>
      </c>
      <c r="AL7" s="29" t="str">
        <f aca="false">IF(AB7="","",ROUND(-AD7*$K7,0))</f>
        <v/>
      </c>
      <c r="AM7" s="41"/>
      <c r="AN7" s="38" t="n">
        <v>99.99</v>
      </c>
      <c r="AO7" s="34" t="n">
        <v>15</v>
      </c>
      <c r="AP7" s="39" t="n">
        <v>-0.98</v>
      </c>
      <c r="AQ7" s="40" t="n">
        <v>15.98</v>
      </c>
      <c r="AR7" s="40" t="n">
        <v>0</v>
      </c>
      <c r="AS7" s="40" t="n">
        <v>15.98</v>
      </c>
      <c r="AT7" s="32" t="n">
        <f aca="false">IF(AN7="","",$I7+AP7)</f>
        <v>21.01</v>
      </c>
      <c r="AU7" s="32" t="n">
        <f aca="false">IF(AN7="","",$I7)</f>
        <v>21.99</v>
      </c>
      <c r="AV7" s="40" t="n">
        <f aca="false">IF(AN7="","",AO7+$I7)</f>
        <v>36.99</v>
      </c>
      <c r="AW7" s="31" t="n">
        <f aca="false">IF(AN7="","",AN7+(AP7*$K7)+(AQ7*$K7))</f>
        <v>459.99</v>
      </c>
      <c r="AX7" s="29" t="n">
        <f aca="false">IF(AN7="","",ROUND(-AP7*$K7,0))</f>
        <v>24</v>
      </c>
      <c r="AY7" s="42"/>
      <c r="AZ7" s="38" t="n">
        <v>99.99</v>
      </c>
      <c r="BA7" s="34" t="n">
        <v>15</v>
      </c>
      <c r="BB7" s="39" t="n">
        <v>-0.98</v>
      </c>
      <c r="BC7" s="40" t="n">
        <v>15.98</v>
      </c>
      <c r="BD7" s="40" t="n">
        <v>0</v>
      </c>
      <c r="BE7" s="40" t="n">
        <v>15.98</v>
      </c>
      <c r="BF7" s="32" t="n">
        <f aca="false">IF(AZ7="","",$I7+BB7)</f>
        <v>21.01</v>
      </c>
      <c r="BG7" s="32" t="n">
        <f aca="false">IF(AZ7="","",$I7)</f>
        <v>21.99</v>
      </c>
      <c r="BH7" s="40" t="n">
        <f aca="false">IF(AZ7="","",BA7+$I7)</f>
        <v>36.99</v>
      </c>
      <c r="BI7" s="31" t="n">
        <f aca="false">IF(AZ7="","",AZ7+(BB7*$K7)+(BC7*$K7))</f>
        <v>459.99</v>
      </c>
      <c r="BJ7" s="29" t="n">
        <f aca="false">IF(AZ7="","",ROUND(-BB7*$K7,0))</f>
        <v>24</v>
      </c>
    </row>
    <row r="8" customFormat="false" ht="15" hidden="false" customHeight="false" outlineLevel="0" collapsed="false">
      <c r="A8" s="26" t="str">
        <f aca="false">+C8&amp;D8&amp;G8</f>
        <v>Apple  Watch Series 7 GPS, 45mmSUPERINTERNET CASA FWA (CONV) - 24 Mesi</v>
      </c>
      <c r="B8" s="27" t="s">
        <v>31</v>
      </c>
      <c r="C8" s="28" t="s">
        <v>37</v>
      </c>
      <c r="D8" s="43" t="s">
        <v>38</v>
      </c>
      <c r="E8" s="30" t="n">
        <v>479.9</v>
      </c>
      <c r="F8" s="31" t="n">
        <v>469.9</v>
      </c>
      <c r="G8" s="32" t="s">
        <v>36</v>
      </c>
      <c r="H8" s="32"/>
      <c r="I8" s="33" t="n">
        <v>19.99</v>
      </c>
      <c r="J8" s="34" t="s">
        <v>35</v>
      </c>
      <c r="K8" s="35" t="n">
        <v>24</v>
      </c>
      <c r="L8" s="36"/>
      <c r="M8" s="33"/>
      <c r="N8" s="33"/>
      <c r="O8" s="37"/>
      <c r="P8" s="38" t="n">
        <v>99.99</v>
      </c>
      <c r="Q8" s="34" t="n">
        <v>15</v>
      </c>
      <c r="R8" s="39" t="n">
        <v>-0.41</v>
      </c>
      <c r="S8" s="40" t="n">
        <v>15.41</v>
      </c>
      <c r="T8" s="40" t="n">
        <v>0</v>
      </c>
      <c r="U8" s="40" t="n">
        <v>15.48</v>
      </c>
      <c r="V8" s="32" t="n">
        <f aca="false">IF(P8="","",$I8+R8)</f>
        <v>19.58</v>
      </c>
      <c r="W8" s="32" t="n">
        <f aca="false">IF(P8="","",$I8)</f>
        <v>19.99</v>
      </c>
      <c r="X8" s="40" t="n">
        <f aca="false">IF(P8="","",Q8+$I8)</f>
        <v>34.99</v>
      </c>
      <c r="Y8" s="29" t="n">
        <f aca="false">IF(P8="","",P8+(R8*$K8)+(S8*$K8))</f>
        <v>459.99</v>
      </c>
      <c r="Z8" s="29" t="n">
        <f aca="false">IF(P8="","",ROUND(-R8*$K8,0))</f>
        <v>10</v>
      </c>
      <c r="AA8" s="41"/>
      <c r="AB8" s="38"/>
      <c r="AC8" s="34"/>
      <c r="AD8" s="39"/>
      <c r="AE8" s="40"/>
      <c r="AF8" s="40"/>
      <c r="AG8" s="40"/>
      <c r="AH8" s="32" t="str">
        <f aca="false">IF(AB8="","",$I8+AD8)</f>
        <v/>
      </c>
      <c r="AI8" s="32" t="str">
        <f aca="false">IF(AB8="","",$I8)</f>
        <v/>
      </c>
      <c r="AJ8" s="40" t="str">
        <f aca="false">IF(AB8="","",AC8+$I8)</f>
        <v/>
      </c>
      <c r="AK8" s="29" t="str">
        <f aca="false">IF(AB8="","",AB8+(AD8*$K8)+(AE8*$K8))</f>
        <v/>
      </c>
      <c r="AL8" s="29" t="str">
        <f aca="false">IF(AB8="","",ROUND(-AD8*$K8,0))</f>
        <v/>
      </c>
      <c r="AM8" s="41"/>
      <c r="AN8" s="38" t="n">
        <v>99.99</v>
      </c>
      <c r="AO8" s="34" t="n">
        <v>15</v>
      </c>
      <c r="AP8" s="39" t="n">
        <v>-0.98</v>
      </c>
      <c r="AQ8" s="40" t="n">
        <v>15.98</v>
      </c>
      <c r="AR8" s="40" t="n">
        <v>0</v>
      </c>
      <c r="AS8" s="40" t="n">
        <v>15.98</v>
      </c>
      <c r="AT8" s="32" t="n">
        <f aca="false">IF(AN8="","",$I8+AP8)</f>
        <v>19.01</v>
      </c>
      <c r="AU8" s="32" t="n">
        <f aca="false">IF(AN8="","",$I8)</f>
        <v>19.99</v>
      </c>
      <c r="AV8" s="40" t="n">
        <f aca="false">IF(AN8="","",AO8+$I8)</f>
        <v>34.99</v>
      </c>
      <c r="AW8" s="31" t="n">
        <f aca="false">IF(AN8="","",AN8+(AP8*$K8)+(AQ8*$K8))</f>
        <v>459.99</v>
      </c>
      <c r="AX8" s="29" t="n">
        <f aca="false">IF(AN8="","",ROUND(-AP8*$K8,0))</f>
        <v>24</v>
      </c>
      <c r="AY8" s="42"/>
      <c r="AZ8" s="38" t="n">
        <v>99.99</v>
      </c>
      <c r="BA8" s="34" t="n">
        <v>15</v>
      </c>
      <c r="BB8" s="39" t="n">
        <v>-0.98</v>
      </c>
      <c r="BC8" s="40" t="n">
        <v>15.98</v>
      </c>
      <c r="BD8" s="40" t="n">
        <v>0</v>
      </c>
      <c r="BE8" s="40" t="n">
        <v>15.98</v>
      </c>
      <c r="BF8" s="32" t="n">
        <f aca="false">IF(AZ8="","",$I8+BB8)</f>
        <v>19.01</v>
      </c>
      <c r="BG8" s="32" t="n">
        <f aca="false">IF(AZ8="","",$I8)</f>
        <v>19.99</v>
      </c>
      <c r="BH8" s="40" t="n">
        <f aca="false">IF(AZ8="","",BA8+$I8)</f>
        <v>34.99</v>
      </c>
      <c r="BI8" s="31" t="n">
        <f aca="false">IF(AZ8="","",AZ8+(BB8*$K8)+(BC8*$K8))</f>
        <v>459.99</v>
      </c>
      <c r="BJ8" s="29" t="n">
        <f aca="false">IF(AZ8="","",ROUND(-BB8*$K8,0))</f>
        <v>24</v>
      </c>
    </row>
    <row r="9" customFormat="false" ht="15" hidden="false" customHeight="false" outlineLevel="0" collapsed="false">
      <c r="A9" s="26" t="str">
        <f aca="false">+C9&amp;D9&amp;G9</f>
        <v>Apple  Watch Series 7 GPS, 45mmSUPER INTERNET 250 5G - 24 Mesi</v>
      </c>
      <c r="B9" s="27" t="s">
        <v>31</v>
      </c>
      <c r="C9" s="28" t="s">
        <v>37</v>
      </c>
      <c r="D9" s="43" t="s">
        <v>38</v>
      </c>
      <c r="E9" s="30" t="n">
        <v>479.9</v>
      </c>
      <c r="F9" s="31" t="n">
        <v>469.9</v>
      </c>
      <c r="G9" s="32" t="s">
        <v>41</v>
      </c>
      <c r="H9" s="32"/>
      <c r="I9" s="33" t="n">
        <v>12.99</v>
      </c>
      <c r="J9" s="34" t="s">
        <v>35</v>
      </c>
      <c r="K9" s="35" t="n">
        <v>24</v>
      </c>
      <c r="L9" s="36"/>
      <c r="M9" s="33"/>
      <c r="N9" s="33"/>
      <c r="O9" s="37"/>
      <c r="P9" s="38" t="n">
        <v>99.99</v>
      </c>
      <c r="Q9" s="34" t="n">
        <v>15</v>
      </c>
      <c r="R9" s="39" t="n">
        <v>-0.41</v>
      </c>
      <c r="S9" s="40" t="n">
        <v>15.41</v>
      </c>
      <c r="T9" s="40" t="n">
        <v>0</v>
      </c>
      <c r="U9" s="40" t="n">
        <v>15.48</v>
      </c>
      <c r="V9" s="32" t="n">
        <f aca="false">IF(P9="","",$I9+R9)</f>
        <v>12.58</v>
      </c>
      <c r="W9" s="32" t="n">
        <f aca="false">IF(P9="","",$I9)</f>
        <v>12.99</v>
      </c>
      <c r="X9" s="40" t="n">
        <f aca="false">IF(P9="","",Q9+$I9)</f>
        <v>27.99</v>
      </c>
      <c r="Y9" s="29" t="n">
        <f aca="false">IF(P9="","",P9+(R9*$K9)+(S9*$K9))</f>
        <v>459.99</v>
      </c>
      <c r="Z9" s="29" t="n">
        <f aca="false">IF(P9="","",ROUND(-R9*$K9,0))</f>
        <v>10</v>
      </c>
      <c r="AA9" s="41"/>
      <c r="AB9" s="38"/>
      <c r="AC9" s="34"/>
      <c r="AD9" s="39"/>
      <c r="AE9" s="40"/>
      <c r="AF9" s="40"/>
      <c r="AG9" s="40"/>
      <c r="AH9" s="32" t="str">
        <f aca="false">IF(AB9="","",$I9+AD9)</f>
        <v/>
      </c>
      <c r="AI9" s="32" t="str">
        <f aca="false">IF(AB9="","",$I9)</f>
        <v/>
      </c>
      <c r="AJ9" s="40" t="str">
        <f aca="false">IF(AB9="","",AC9+$I9)</f>
        <v/>
      </c>
      <c r="AK9" s="29" t="str">
        <f aca="false">IF(AB9="","",AB9+(AD9*$K9)+(AE9*$K9))</f>
        <v/>
      </c>
      <c r="AL9" s="29" t="str">
        <f aca="false">IF(AB9="","",ROUND(-AD9*$K9,0))</f>
        <v/>
      </c>
      <c r="AM9" s="41"/>
      <c r="AN9" s="38" t="n">
        <v>99.99</v>
      </c>
      <c r="AO9" s="34" t="n">
        <v>15</v>
      </c>
      <c r="AP9" s="39" t="n">
        <v>-0.98</v>
      </c>
      <c r="AQ9" s="40" t="n">
        <v>15.98</v>
      </c>
      <c r="AR9" s="40" t="n">
        <v>0</v>
      </c>
      <c r="AS9" s="40" t="n">
        <v>15.98</v>
      </c>
      <c r="AT9" s="32" t="n">
        <f aca="false">IF(AN9="","",$I9+AP9)</f>
        <v>12.01</v>
      </c>
      <c r="AU9" s="32" t="n">
        <f aca="false">IF(AN9="","",$I9)</f>
        <v>12.99</v>
      </c>
      <c r="AV9" s="40" t="n">
        <f aca="false">IF(AN9="","",AO9+$I9)</f>
        <v>27.99</v>
      </c>
      <c r="AW9" s="31" t="n">
        <f aca="false">IF(AN9="","",AN9+(AP9*$K9)+(AQ9*$K9))</f>
        <v>459.99</v>
      </c>
      <c r="AX9" s="29" t="n">
        <f aca="false">IF(AN9="","",ROUND(-AP9*$K9,0))</f>
        <v>24</v>
      </c>
      <c r="AY9" s="42"/>
      <c r="AZ9" s="38" t="n">
        <v>99.99</v>
      </c>
      <c r="BA9" s="34" t="n">
        <v>15</v>
      </c>
      <c r="BB9" s="39" t="n">
        <v>-0.98</v>
      </c>
      <c r="BC9" s="40" t="n">
        <v>15.98</v>
      </c>
      <c r="BD9" s="40" t="n">
        <v>0</v>
      </c>
      <c r="BE9" s="40" t="n">
        <v>15.98</v>
      </c>
      <c r="BF9" s="32" t="n">
        <f aca="false">IF(AZ9="","",$I9+BB9)</f>
        <v>12.01</v>
      </c>
      <c r="BG9" s="32" t="n">
        <f aca="false">IF(AZ9="","",$I9)</f>
        <v>12.99</v>
      </c>
      <c r="BH9" s="40" t="n">
        <f aca="false">IF(AZ9="","",BA9+$I9)</f>
        <v>27.99</v>
      </c>
      <c r="BI9" s="31" t="n">
        <f aca="false">IF(AZ9="","",AZ9+(BB9*$K9)+(BC9*$K9))</f>
        <v>459.99</v>
      </c>
      <c r="BJ9" s="29" t="n">
        <f aca="false">IF(AZ9="","",ROUND(-BB9*$K9,0))</f>
        <v>24</v>
      </c>
    </row>
    <row r="10" customFormat="false" ht="15" hidden="false" customHeight="false" outlineLevel="0" collapsed="false">
      <c r="A10" s="26" t="str">
        <f aca="false">+C10&amp;D10&amp;G10</f>
        <v>Apple  Watch Series 7 GPS, 45mmSUPER INTERNET 70 5G - 24 Mesi</v>
      </c>
      <c r="B10" s="27" t="s">
        <v>31</v>
      </c>
      <c r="C10" s="28" t="s">
        <v>37</v>
      </c>
      <c r="D10" s="43" t="s">
        <v>38</v>
      </c>
      <c r="E10" s="30" t="n">
        <v>479.9</v>
      </c>
      <c r="F10" s="31" t="n">
        <v>469.9</v>
      </c>
      <c r="G10" s="32" t="s">
        <v>42</v>
      </c>
      <c r="H10" s="32"/>
      <c r="I10" s="33" t="n">
        <v>9.99</v>
      </c>
      <c r="J10" s="34" t="s">
        <v>35</v>
      </c>
      <c r="K10" s="35" t="n">
        <v>24</v>
      </c>
      <c r="L10" s="36"/>
      <c r="M10" s="33"/>
      <c r="N10" s="33"/>
      <c r="O10" s="37"/>
      <c r="P10" s="38" t="n">
        <v>99.99</v>
      </c>
      <c r="Q10" s="34" t="n">
        <v>15</v>
      </c>
      <c r="R10" s="39" t="n">
        <v>-0.41</v>
      </c>
      <c r="S10" s="40" t="n">
        <v>15.41</v>
      </c>
      <c r="T10" s="40" t="n">
        <v>0</v>
      </c>
      <c r="U10" s="40" t="n">
        <v>15.48</v>
      </c>
      <c r="V10" s="32" t="n">
        <f aca="false">IF(P10="","",$I10+R10)</f>
        <v>9.58</v>
      </c>
      <c r="W10" s="32" t="n">
        <f aca="false">IF(P10="","",$I10)</f>
        <v>9.99</v>
      </c>
      <c r="X10" s="40" t="n">
        <f aca="false">IF(P10="","",Q10+$I10)</f>
        <v>24.99</v>
      </c>
      <c r="Y10" s="29" t="n">
        <f aca="false">IF(P10="","",P10+(R10*$K10)+(S10*$K10))</f>
        <v>459.99</v>
      </c>
      <c r="Z10" s="29" t="n">
        <f aca="false">IF(P10="","",ROUND(-R10*$K10,0))</f>
        <v>10</v>
      </c>
      <c r="AA10" s="41"/>
      <c r="AB10" s="38"/>
      <c r="AC10" s="34"/>
      <c r="AD10" s="39"/>
      <c r="AE10" s="40"/>
      <c r="AF10" s="40"/>
      <c r="AG10" s="40"/>
      <c r="AH10" s="32" t="str">
        <f aca="false">IF(AB10="","",$I10+AD10)</f>
        <v/>
      </c>
      <c r="AI10" s="32" t="str">
        <f aca="false">IF(AB10="","",$I10)</f>
        <v/>
      </c>
      <c r="AJ10" s="40" t="str">
        <f aca="false">IF(AB10="","",AC10+$I10)</f>
        <v/>
      </c>
      <c r="AK10" s="29" t="str">
        <f aca="false">IF(AB10="","",AB10+(AD10*$K10)+(AE10*$K10))</f>
        <v/>
      </c>
      <c r="AL10" s="29" t="str">
        <f aca="false">IF(AB10="","",ROUND(-AD10*$K10,0))</f>
        <v/>
      </c>
      <c r="AM10" s="41"/>
      <c r="AN10" s="38" t="n">
        <v>99.99</v>
      </c>
      <c r="AO10" s="34" t="n">
        <v>15</v>
      </c>
      <c r="AP10" s="39" t="n">
        <v>-0.98</v>
      </c>
      <c r="AQ10" s="40" t="n">
        <v>15.98</v>
      </c>
      <c r="AR10" s="40" t="n">
        <v>0</v>
      </c>
      <c r="AS10" s="40" t="n">
        <v>15.98</v>
      </c>
      <c r="AT10" s="32" t="n">
        <f aca="false">IF(AN10="","",$I10+AP10)</f>
        <v>9.01</v>
      </c>
      <c r="AU10" s="32" t="n">
        <f aca="false">IF(AN10="","",$I10)</f>
        <v>9.99</v>
      </c>
      <c r="AV10" s="40" t="n">
        <f aca="false">IF(AN10="","",AO10+$I10)</f>
        <v>24.99</v>
      </c>
      <c r="AW10" s="31" t="n">
        <f aca="false">IF(AN10="","",AN10+(AP10*$K10)+(AQ10*$K10))</f>
        <v>459.99</v>
      </c>
      <c r="AX10" s="29" t="n">
        <f aca="false">IF(AN10="","",ROUND(-AP10*$K10,0))</f>
        <v>24</v>
      </c>
      <c r="AY10" s="42"/>
      <c r="AZ10" s="38" t="n">
        <v>99.99</v>
      </c>
      <c r="BA10" s="34" t="n">
        <v>15</v>
      </c>
      <c r="BB10" s="39" t="n">
        <v>-0.98</v>
      </c>
      <c r="BC10" s="40" t="n">
        <v>15.98</v>
      </c>
      <c r="BD10" s="40" t="n">
        <v>0</v>
      </c>
      <c r="BE10" s="40" t="n">
        <v>15.98</v>
      </c>
      <c r="BF10" s="32" t="n">
        <f aca="false">IF(AZ10="","",$I10+BB10)</f>
        <v>9.01</v>
      </c>
      <c r="BG10" s="32" t="n">
        <f aca="false">IF(AZ10="","",$I10)</f>
        <v>9.99</v>
      </c>
      <c r="BH10" s="40" t="n">
        <f aca="false">IF(AZ10="","",BA10+$I10)</f>
        <v>24.99</v>
      </c>
      <c r="BI10" s="31" t="n">
        <f aca="false">IF(AZ10="","",AZ10+(BB10*$K10)+(BC10*$K10))</f>
        <v>459.99</v>
      </c>
      <c r="BJ10" s="29" t="n">
        <f aca="false">IF(AZ10="","",ROUND(-BB10*$K10,0))</f>
        <v>24</v>
      </c>
    </row>
    <row r="11" customFormat="false" ht="15" hidden="false" customHeight="false" outlineLevel="0" collapsed="false">
      <c r="A11" s="26" t="str">
        <f aca="false">+C11&amp;D11&amp;G11</f>
        <v>ZYXELLTE 5398-M904SUPERINTERNET CASA FWA - 24 Mesi</v>
      </c>
      <c r="B11" s="27" t="s">
        <v>31</v>
      </c>
      <c r="C11" s="28" t="s">
        <v>43</v>
      </c>
      <c r="D11" s="44" t="s">
        <v>44</v>
      </c>
      <c r="E11" s="30" t="n">
        <v>199.9</v>
      </c>
      <c r="F11" s="31" t="n">
        <v>199.9</v>
      </c>
      <c r="G11" s="32" t="s">
        <v>34</v>
      </c>
      <c r="H11" s="32"/>
      <c r="I11" s="33" t="n">
        <v>21.99</v>
      </c>
      <c r="J11" s="34" t="s">
        <v>35</v>
      </c>
      <c r="K11" s="35" t="n">
        <v>24</v>
      </c>
      <c r="L11" s="36"/>
      <c r="M11" s="45" t="n">
        <v>1.49</v>
      </c>
      <c r="N11" s="33"/>
      <c r="O11" s="37"/>
      <c r="P11" s="38" t="n">
        <v>29.99</v>
      </c>
      <c r="Q11" s="34" t="n">
        <v>0</v>
      </c>
      <c r="R11" s="39" t="n">
        <v>-7.08</v>
      </c>
      <c r="S11" s="40" t="n">
        <v>7.08</v>
      </c>
      <c r="T11" s="40" t="n">
        <v>0</v>
      </c>
      <c r="U11" s="40" t="n">
        <v>7.07</v>
      </c>
      <c r="V11" s="32" t="n">
        <f aca="false">IF(P11="","",$I11+R11)</f>
        <v>14.91</v>
      </c>
      <c r="W11" s="32" t="n">
        <f aca="false">IF(P11="","",$I11)</f>
        <v>21.99</v>
      </c>
      <c r="X11" s="40" t="n">
        <f aca="false">IF(P11="","",Q11+$I11)</f>
        <v>21.99</v>
      </c>
      <c r="Y11" s="29" t="n">
        <f aca="false">IF(P11="","",P11+(R11*$K11)+(S11*$K11))</f>
        <v>29.99</v>
      </c>
      <c r="Z11" s="29" t="n">
        <f aca="false">IF(P11="","",ROUND(-R11*$K11,0))</f>
        <v>170</v>
      </c>
      <c r="AA11" s="41"/>
      <c r="AB11" s="38" t="n">
        <v>49.99</v>
      </c>
      <c r="AC11" s="34" t="n">
        <v>0</v>
      </c>
      <c r="AD11" s="39" t="n">
        <v>-6.25</v>
      </c>
      <c r="AE11" s="40" t="n">
        <v>6.25</v>
      </c>
      <c r="AF11" s="40" t="n">
        <v>0</v>
      </c>
      <c r="AG11" s="40" t="n">
        <v>6.16</v>
      </c>
      <c r="AH11" s="32" t="n">
        <f aca="false">IF(AB11="","",$I11+AD11)</f>
        <v>15.74</v>
      </c>
      <c r="AI11" s="32" t="n">
        <f aca="false">IF(AB11="","",$I11)</f>
        <v>21.99</v>
      </c>
      <c r="AJ11" s="40" t="n">
        <f aca="false">IF(AB11="","",AC11+$I11)</f>
        <v>21.99</v>
      </c>
      <c r="AK11" s="29" t="n">
        <f aca="false">IF(AB11="","",AB11+(AD11*$K11)+(AE11*$K11))</f>
        <v>49.99</v>
      </c>
      <c r="AL11" s="29" t="n">
        <f aca="false">IF(AB11="","",ROUND(-AD11*$K11,0))</f>
        <v>150</v>
      </c>
      <c r="AM11" s="41"/>
      <c r="AN11" s="38" t="n">
        <v>0</v>
      </c>
      <c r="AO11" s="34" t="n">
        <v>0</v>
      </c>
      <c r="AP11" s="39" t="n">
        <v>-8.64</v>
      </c>
      <c r="AQ11" s="40" t="n">
        <v>8.64</v>
      </c>
      <c r="AR11" s="40" t="n">
        <v>0</v>
      </c>
      <c r="AS11" s="40" t="n">
        <v>8.64</v>
      </c>
      <c r="AT11" s="32" t="n">
        <f aca="false">IF(AN11="","",$I11+AP11)</f>
        <v>13.35</v>
      </c>
      <c r="AU11" s="32" t="n">
        <f aca="false">IF(AN11="","",$I11)</f>
        <v>21.99</v>
      </c>
      <c r="AV11" s="40" t="n">
        <f aca="false">IF(AN11="","",AO11+$I11)</f>
        <v>21.99</v>
      </c>
      <c r="AW11" s="31" t="n">
        <f aca="false">IF(AN11="","",AN11+(AP11*$K11)+(AQ11*$K11))</f>
        <v>0</v>
      </c>
      <c r="AX11" s="29" t="n">
        <f aca="false">IF(AN11="","",ROUND(-AP11*$K11,0))</f>
        <v>207</v>
      </c>
      <c r="AY11" s="42"/>
      <c r="AZ11" s="38" t="n">
        <v>0</v>
      </c>
      <c r="BA11" s="34" t="n">
        <v>0</v>
      </c>
      <c r="BB11" s="39" t="n">
        <v>-8.64</v>
      </c>
      <c r="BC11" s="40" t="n">
        <v>8.64</v>
      </c>
      <c r="BD11" s="40" t="n">
        <v>0</v>
      </c>
      <c r="BE11" s="40" t="n">
        <v>8.64</v>
      </c>
      <c r="BF11" s="32" t="n">
        <f aca="false">IF(AZ11="","",$I11+BB11)</f>
        <v>13.35</v>
      </c>
      <c r="BG11" s="32" t="n">
        <f aca="false">IF(AZ11="","",$I11)</f>
        <v>21.99</v>
      </c>
      <c r="BH11" s="40" t="n">
        <f aca="false">IF(AZ11="","",BA11+$I11)</f>
        <v>21.99</v>
      </c>
      <c r="BI11" s="31" t="n">
        <f aca="false">IF(AZ11="","",AZ11+(BB11*$K11)+(BC11*$K11))</f>
        <v>0</v>
      </c>
      <c r="BJ11" s="29" t="n">
        <f aca="false">IF(AZ11="","",ROUND(-BB11*$K11,0))</f>
        <v>207</v>
      </c>
    </row>
    <row r="12" customFormat="false" ht="15" hidden="false" customHeight="false" outlineLevel="0" collapsed="false">
      <c r="A12" s="26" t="str">
        <f aca="false">+C12&amp;D12&amp;G12</f>
        <v>ZYXELLTE 5398-M904SUPERINTERNET CASA FWA (CONV) - 24 Mesi</v>
      </c>
      <c r="B12" s="27" t="s">
        <v>31</v>
      </c>
      <c r="C12" s="28" t="s">
        <v>43</v>
      </c>
      <c r="D12" s="44" t="s">
        <v>44</v>
      </c>
      <c r="E12" s="30" t="n">
        <v>199.9</v>
      </c>
      <c r="F12" s="31" t="n">
        <v>199.9</v>
      </c>
      <c r="G12" s="32" t="s">
        <v>36</v>
      </c>
      <c r="H12" s="32"/>
      <c r="I12" s="33" t="n">
        <v>19.99</v>
      </c>
      <c r="J12" s="34" t="s">
        <v>35</v>
      </c>
      <c r="K12" s="35" t="n">
        <v>24</v>
      </c>
      <c r="L12" s="36"/>
      <c r="M12" s="46" t="n">
        <v>1.49</v>
      </c>
      <c r="N12" s="33"/>
      <c r="O12" s="37"/>
      <c r="P12" s="38" t="n">
        <v>29.99</v>
      </c>
      <c r="Q12" s="34" t="n">
        <v>0</v>
      </c>
      <c r="R12" s="39" t="n">
        <v>-7.08</v>
      </c>
      <c r="S12" s="40" t="n">
        <v>7.08</v>
      </c>
      <c r="T12" s="40" t="n">
        <v>0</v>
      </c>
      <c r="U12" s="40" t="n">
        <v>7.07</v>
      </c>
      <c r="V12" s="32" t="n">
        <f aca="false">IF(P12="","",$I12+R12)</f>
        <v>12.91</v>
      </c>
      <c r="W12" s="32" t="n">
        <f aca="false">IF(P12="","",$I12)</f>
        <v>19.99</v>
      </c>
      <c r="X12" s="40" t="n">
        <f aca="false">IF(P12="","",Q12+$I12)</f>
        <v>19.99</v>
      </c>
      <c r="Y12" s="29" t="n">
        <f aca="false">IF(P12="","",P12+(R12*$K12)+(S12*$K12))</f>
        <v>29.99</v>
      </c>
      <c r="Z12" s="29" t="n">
        <f aca="false">IF(P12="","",ROUND(-R12*$K12,0))</f>
        <v>170</v>
      </c>
      <c r="AA12" s="41"/>
      <c r="AB12" s="38" t="n">
        <v>49.99</v>
      </c>
      <c r="AC12" s="34" t="n">
        <v>0</v>
      </c>
      <c r="AD12" s="39" t="n">
        <v>-6.25</v>
      </c>
      <c r="AE12" s="40" t="n">
        <v>6.25</v>
      </c>
      <c r="AF12" s="40" t="n">
        <v>0</v>
      </c>
      <c r="AG12" s="40" t="n">
        <v>6.16</v>
      </c>
      <c r="AH12" s="32" t="n">
        <f aca="false">IF(AB12="","",$I12+AD12)</f>
        <v>13.74</v>
      </c>
      <c r="AI12" s="32" t="n">
        <f aca="false">IF(AB12="","",$I12)</f>
        <v>19.99</v>
      </c>
      <c r="AJ12" s="40" t="n">
        <f aca="false">IF(AB12="","",AC12+$I12)</f>
        <v>19.99</v>
      </c>
      <c r="AK12" s="29" t="n">
        <f aca="false">IF(AB12="","",AB12+(AD12*$K12)+(AE12*$K12))</f>
        <v>49.99</v>
      </c>
      <c r="AL12" s="29" t="n">
        <f aca="false">IF(AB12="","",ROUND(-AD12*$K12,0))</f>
        <v>150</v>
      </c>
      <c r="AM12" s="41"/>
      <c r="AN12" s="38" t="n">
        <v>0</v>
      </c>
      <c r="AO12" s="34" t="n">
        <v>0</v>
      </c>
      <c r="AP12" s="39" t="n">
        <v>-8.64</v>
      </c>
      <c r="AQ12" s="40" t="n">
        <v>8.64</v>
      </c>
      <c r="AR12" s="40" t="n">
        <v>0</v>
      </c>
      <c r="AS12" s="40" t="n">
        <v>8.64</v>
      </c>
      <c r="AT12" s="32" t="n">
        <f aca="false">IF(AN12="","",$I12+AP12)</f>
        <v>11.35</v>
      </c>
      <c r="AU12" s="32" t="n">
        <f aca="false">IF(AN12="","",$I12)</f>
        <v>19.99</v>
      </c>
      <c r="AV12" s="40" t="n">
        <f aca="false">IF(AN12="","",AO12+$I12)</f>
        <v>19.99</v>
      </c>
      <c r="AW12" s="31" t="n">
        <f aca="false">IF(AN12="","",AN12+(AP12*$K12)+(AQ12*$K12))</f>
        <v>0</v>
      </c>
      <c r="AX12" s="29" t="n">
        <f aca="false">IF(AN12="","",ROUND(-AP12*$K12,0))</f>
        <v>207</v>
      </c>
      <c r="AY12" s="42"/>
      <c r="AZ12" s="38" t="n">
        <v>0</v>
      </c>
      <c r="BA12" s="34" t="n">
        <v>0</v>
      </c>
      <c r="BB12" s="39" t="n">
        <v>-8.64</v>
      </c>
      <c r="BC12" s="40" t="n">
        <v>8.64</v>
      </c>
      <c r="BD12" s="40" t="n">
        <v>0</v>
      </c>
      <c r="BE12" s="40" t="n">
        <v>8.64</v>
      </c>
      <c r="BF12" s="32" t="n">
        <f aca="false">IF(AZ12="","",$I12+BB12)</f>
        <v>11.35</v>
      </c>
      <c r="BG12" s="32" t="n">
        <f aca="false">IF(AZ12="","",$I12)</f>
        <v>19.99</v>
      </c>
      <c r="BH12" s="40" t="n">
        <f aca="false">IF(AZ12="","",BA12+$I12)</f>
        <v>19.99</v>
      </c>
      <c r="BI12" s="31" t="n">
        <f aca="false">IF(AZ12="","",AZ12+(BB12*$K12)+(BC12*$K12))</f>
        <v>0</v>
      </c>
      <c r="BJ12" s="29" t="n">
        <f aca="false">IF(AZ12="","",ROUND(-BB12*$K12,0))</f>
        <v>207</v>
      </c>
    </row>
    <row r="13" customFormat="false" ht="15" hidden="false" customHeight="false" outlineLevel="0" collapsed="false">
      <c r="A13" s="26" t="str">
        <f aca="false">+C13&amp;D13&amp;G13</f>
        <v>HUAWEIB628-350SUPERINTERNET CASA FWA - 24 Mesi</v>
      </c>
      <c r="B13" s="27" t="s">
        <v>31</v>
      </c>
      <c r="C13" s="28" t="s">
        <v>32</v>
      </c>
      <c r="D13" s="44" t="s">
        <v>45</v>
      </c>
      <c r="E13" s="30" t="n">
        <v>199.9</v>
      </c>
      <c r="F13" s="31" t="n">
        <v>199.9</v>
      </c>
      <c r="G13" s="32" t="s">
        <v>34</v>
      </c>
      <c r="H13" s="32"/>
      <c r="I13" s="33" t="n">
        <v>21.99</v>
      </c>
      <c r="J13" s="34" t="s">
        <v>35</v>
      </c>
      <c r="K13" s="35" t="n">
        <v>24</v>
      </c>
      <c r="L13" s="36"/>
      <c r="M13" s="46" t="n">
        <v>1.49</v>
      </c>
      <c r="N13" s="33"/>
      <c r="O13" s="37"/>
      <c r="P13" s="38" t="n">
        <v>29.99</v>
      </c>
      <c r="Q13" s="34" t="n">
        <v>0</v>
      </c>
      <c r="R13" s="39" t="n">
        <v>-7.08</v>
      </c>
      <c r="S13" s="40" t="n">
        <v>7.08</v>
      </c>
      <c r="T13" s="40" t="n">
        <v>0</v>
      </c>
      <c r="U13" s="40" t="n">
        <v>7.07</v>
      </c>
      <c r="V13" s="32" t="n">
        <f aca="false">IF(P13="","",$I13+R13)</f>
        <v>14.91</v>
      </c>
      <c r="W13" s="32" t="n">
        <f aca="false">IF(P13="","",$I13)</f>
        <v>21.99</v>
      </c>
      <c r="X13" s="40" t="n">
        <f aca="false">IF(P13="","",Q13+$I13)</f>
        <v>21.99</v>
      </c>
      <c r="Y13" s="29" t="n">
        <f aca="false">IF(P13="","",P13+(R13*$K13)+(S13*$K13))</f>
        <v>29.99</v>
      </c>
      <c r="Z13" s="29" t="n">
        <f aca="false">IF(P13="","",ROUND(-R13*$K13,0))</f>
        <v>170</v>
      </c>
      <c r="AA13" s="41"/>
      <c r="AB13" s="38" t="n">
        <v>49.99</v>
      </c>
      <c r="AC13" s="34" t="n">
        <v>0</v>
      </c>
      <c r="AD13" s="39" t="n">
        <v>-6.25</v>
      </c>
      <c r="AE13" s="40" t="n">
        <v>6.25</v>
      </c>
      <c r="AF13" s="40" t="n">
        <v>0</v>
      </c>
      <c r="AG13" s="40" t="n">
        <v>6.16</v>
      </c>
      <c r="AH13" s="32" t="n">
        <f aca="false">IF(AB13="","",$I13+AD13)</f>
        <v>15.74</v>
      </c>
      <c r="AI13" s="32" t="n">
        <f aca="false">IF(AB13="","",$I13)</f>
        <v>21.99</v>
      </c>
      <c r="AJ13" s="40" t="n">
        <f aca="false">IF(AB13="","",AC13+$I13)</f>
        <v>21.99</v>
      </c>
      <c r="AK13" s="29" t="n">
        <f aca="false">IF(AB13="","",AB13+(AD13*$K13)+(AE13*$K13))</f>
        <v>49.99</v>
      </c>
      <c r="AL13" s="29" t="n">
        <f aca="false">IF(AB13="","",ROUND(-AD13*$K13,0))</f>
        <v>150</v>
      </c>
      <c r="AM13" s="41"/>
      <c r="AN13" s="38" t="n">
        <v>0</v>
      </c>
      <c r="AO13" s="34" t="n">
        <v>0</v>
      </c>
      <c r="AP13" s="39" t="n">
        <v>-8.64</v>
      </c>
      <c r="AQ13" s="40" t="n">
        <v>8.64</v>
      </c>
      <c r="AR13" s="40" t="n">
        <v>0</v>
      </c>
      <c r="AS13" s="40" t="n">
        <v>8.64</v>
      </c>
      <c r="AT13" s="32" t="n">
        <f aca="false">IF(AN13="","",$I13+AP13)</f>
        <v>13.35</v>
      </c>
      <c r="AU13" s="32" t="n">
        <f aca="false">IF(AN13="","",$I13)</f>
        <v>21.99</v>
      </c>
      <c r="AV13" s="40" t="n">
        <f aca="false">IF(AN13="","",AO13+$I13)</f>
        <v>21.99</v>
      </c>
      <c r="AW13" s="31" t="n">
        <f aca="false">IF(AN13="","",AN13+(AP13*$K13)+(AQ13*$K13))</f>
        <v>0</v>
      </c>
      <c r="AX13" s="29" t="n">
        <f aca="false">IF(AN13="","",ROUND(-AP13*$K13,0))</f>
        <v>207</v>
      </c>
      <c r="AY13" s="42"/>
      <c r="AZ13" s="38" t="n">
        <v>0</v>
      </c>
      <c r="BA13" s="34" t="n">
        <v>0</v>
      </c>
      <c r="BB13" s="39" t="n">
        <v>-8.64</v>
      </c>
      <c r="BC13" s="40" t="n">
        <v>8.64</v>
      </c>
      <c r="BD13" s="40" t="n">
        <v>0</v>
      </c>
      <c r="BE13" s="40" t="n">
        <v>8.64</v>
      </c>
      <c r="BF13" s="32" t="n">
        <f aca="false">IF(AZ13="","",$I13+BB13)</f>
        <v>13.35</v>
      </c>
      <c r="BG13" s="32" t="n">
        <f aca="false">IF(AZ13="","",$I13)</f>
        <v>21.99</v>
      </c>
      <c r="BH13" s="40" t="n">
        <f aca="false">IF(AZ13="","",BA13+$I13)</f>
        <v>21.99</v>
      </c>
      <c r="BI13" s="31" t="n">
        <f aca="false">IF(AZ13="","",AZ13+(BB13*$K13)+(BC13*$K13))</f>
        <v>0</v>
      </c>
      <c r="BJ13" s="29" t="n">
        <f aca="false">IF(AZ13="","",ROUND(-BB13*$K13,0))</f>
        <v>207</v>
      </c>
    </row>
    <row r="14" customFormat="false" ht="15" hidden="false" customHeight="false" outlineLevel="0" collapsed="false">
      <c r="A14" s="26" t="str">
        <f aca="false">+C14&amp;D14&amp;G14</f>
        <v>HUAWEIB628-350SUPERINTERNET CASA FWA (CONV) - 24 Mesi</v>
      </c>
      <c r="B14" s="27" t="s">
        <v>31</v>
      </c>
      <c r="C14" s="28" t="s">
        <v>32</v>
      </c>
      <c r="D14" s="44" t="s">
        <v>45</v>
      </c>
      <c r="E14" s="30" t="n">
        <v>199.9</v>
      </c>
      <c r="F14" s="31" t="n">
        <v>199.9</v>
      </c>
      <c r="G14" s="32" t="s">
        <v>36</v>
      </c>
      <c r="H14" s="32"/>
      <c r="I14" s="33" t="n">
        <v>19.99</v>
      </c>
      <c r="J14" s="34" t="s">
        <v>35</v>
      </c>
      <c r="K14" s="35" t="n">
        <v>24</v>
      </c>
      <c r="L14" s="36"/>
      <c r="M14" s="46" t="n">
        <v>1.49</v>
      </c>
      <c r="N14" s="33"/>
      <c r="O14" s="37"/>
      <c r="P14" s="38" t="n">
        <v>29.99</v>
      </c>
      <c r="Q14" s="34" t="n">
        <v>0</v>
      </c>
      <c r="R14" s="39" t="n">
        <v>-7.08</v>
      </c>
      <c r="S14" s="40" t="n">
        <v>7.08</v>
      </c>
      <c r="T14" s="40" t="n">
        <v>0</v>
      </c>
      <c r="U14" s="40" t="n">
        <v>7.07</v>
      </c>
      <c r="V14" s="32" t="n">
        <f aca="false">IF(P14="","",$I14+R14)</f>
        <v>12.91</v>
      </c>
      <c r="W14" s="32" t="n">
        <f aca="false">IF(P14="","",$I14)</f>
        <v>19.99</v>
      </c>
      <c r="X14" s="40" t="n">
        <f aca="false">IF(P14="","",Q14+$I14)</f>
        <v>19.99</v>
      </c>
      <c r="Y14" s="29" t="n">
        <f aca="false">IF(P14="","",P14+(R14*$K14)+(S14*$K14))</f>
        <v>29.99</v>
      </c>
      <c r="Z14" s="29" t="n">
        <f aca="false">IF(P14="","",ROUND(-R14*$K14,0))</f>
        <v>170</v>
      </c>
      <c r="AA14" s="41"/>
      <c r="AB14" s="38" t="n">
        <v>49.99</v>
      </c>
      <c r="AC14" s="34" t="n">
        <v>0</v>
      </c>
      <c r="AD14" s="39" t="n">
        <v>-6.25</v>
      </c>
      <c r="AE14" s="40" t="n">
        <v>6.25</v>
      </c>
      <c r="AF14" s="40" t="n">
        <v>0</v>
      </c>
      <c r="AG14" s="40" t="n">
        <v>6.16</v>
      </c>
      <c r="AH14" s="32" t="n">
        <f aca="false">IF(AB14="","",$I14+AD14)</f>
        <v>13.74</v>
      </c>
      <c r="AI14" s="32" t="n">
        <f aca="false">IF(AB14="","",$I14)</f>
        <v>19.99</v>
      </c>
      <c r="AJ14" s="40" t="n">
        <f aca="false">IF(AB14="","",AC14+$I14)</f>
        <v>19.99</v>
      </c>
      <c r="AK14" s="29" t="n">
        <f aca="false">IF(AB14="","",AB14+(AD14*$K14)+(AE14*$K14))</f>
        <v>49.99</v>
      </c>
      <c r="AL14" s="29" t="n">
        <f aca="false">IF(AB14="","",ROUND(-AD14*$K14,0))</f>
        <v>150</v>
      </c>
      <c r="AM14" s="41"/>
      <c r="AN14" s="38" t="n">
        <v>0</v>
      </c>
      <c r="AO14" s="34" t="n">
        <v>0</v>
      </c>
      <c r="AP14" s="39" t="n">
        <v>-8.64</v>
      </c>
      <c r="AQ14" s="40" t="n">
        <v>8.64</v>
      </c>
      <c r="AR14" s="40" t="n">
        <v>0</v>
      </c>
      <c r="AS14" s="40" t="n">
        <v>8.64</v>
      </c>
      <c r="AT14" s="32" t="n">
        <f aca="false">IF(AN14="","",$I14+AP14)</f>
        <v>11.35</v>
      </c>
      <c r="AU14" s="32" t="n">
        <f aca="false">IF(AN14="","",$I14)</f>
        <v>19.99</v>
      </c>
      <c r="AV14" s="40" t="n">
        <f aca="false">IF(AN14="","",AO14+$I14)</f>
        <v>19.99</v>
      </c>
      <c r="AW14" s="31" t="n">
        <f aca="false">IF(AN14="","",AN14+(AP14*$K14)+(AQ14*$K14))</f>
        <v>0</v>
      </c>
      <c r="AX14" s="29" t="n">
        <f aca="false">IF(AN14="","",ROUND(-AP14*$K14,0))</f>
        <v>207</v>
      </c>
      <c r="AY14" s="42"/>
      <c r="AZ14" s="38" t="n">
        <v>0</v>
      </c>
      <c r="BA14" s="34" t="n">
        <v>0</v>
      </c>
      <c r="BB14" s="39" t="n">
        <v>-8.64</v>
      </c>
      <c r="BC14" s="40" t="n">
        <v>8.64</v>
      </c>
      <c r="BD14" s="40" t="n">
        <v>0</v>
      </c>
      <c r="BE14" s="40" t="n">
        <v>8.64</v>
      </c>
      <c r="BF14" s="32" t="n">
        <f aca="false">IF(AZ14="","",$I14+BB14)</f>
        <v>11.35</v>
      </c>
      <c r="BG14" s="32" t="n">
        <f aca="false">IF(AZ14="","",$I14)</f>
        <v>19.99</v>
      </c>
      <c r="BH14" s="40" t="n">
        <f aca="false">IF(AZ14="","",BA14+$I14)</f>
        <v>19.99</v>
      </c>
      <c r="BI14" s="31" t="n">
        <f aca="false">IF(AZ14="","",AZ14+(BB14*$K14)+(BC14*$K14))</f>
        <v>0</v>
      </c>
      <c r="BJ14" s="29" t="n">
        <f aca="false">IF(AZ14="","",ROUND(-BB14*$K14,0))</f>
        <v>207</v>
      </c>
    </row>
    <row r="15" customFormat="false" ht="15" hidden="false" customHeight="false" outlineLevel="0" collapsed="false">
      <c r="A15" s="26" t="str">
        <f aca="false">+C15&amp;D15&amp;G15</f>
        <v>Apple iPad 10.9" 256GB (10th generation)SUPERINTERNET CASA FWA 5G - 30 Mesi</v>
      </c>
      <c r="B15" s="27" t="s">
        <v>31</v>
      </c>
      <c r="C15" s="28" t="s">
        <v>37</v>
      </c>
      <c r="D15" s="29" t="s">
        <v>46</v>
      </c>
      <c r="E15" s="30" t="n">
        <v>989.9</v>
      </c>
      <c r="F15" s="31" t="n">
        <v>799.9</v>
      </c>
      <c r="G15" s="32" t="s">
        <v>47</v>
      </c>
      <c r="H15" s="32"/>
      <c r="I15" s="33" t="n">
        <v>23.99</v>
      </c>
      <c r="J15" s="34" t="s">
        <v>35</v>
      </c>
      <c r="K15" s="35" t="n">
        <v>30</v>
      </c>
      <c r="L15" s="36"/>
      <c r="M15" s="33" t="n">
        <f aca="false">+IF(E15&lt;=150,1.49,IF(AND(E15&gt;150,E15&lt;=300),2.99,(IF(E15&gt;1200,8.99,IF(AND(E15&gt;300,E15&lt;=700),4.99,IF(AND(E15&gt;=700,E15&lt;=1200),6.99))))))</f>
        <v>6.99</v>
      </c>
      <c r="N15" s="33"/>
      <c r="O15" s="37"/>
      <c r="P15" s="38" t="n">
        <v>319.9</v>
      </c>
      <c r="Q15" s="34" t="n">
        <v>15</v>
      </c>
      <c r="R15" s="39" t="n">
        <v>-1</v>
      </c>
      <c r="S15" s="40" t="n">
        <v>16</v>
      </c>
      <c r="T15" s="40" t="n">
        <v>16</v>
      </c>
      <c r="U15" s="40" t="n">
        <v>16</v>
      </c>
      <c r="V15" s="32" t="n">
        <f aca="false">IF(P15="","",$I15+R15)</f>
        <v>22.99</v>
      </c>
      <c r="W15" s="32" t="n">
        <f aca="false">IF(P15="","",$I15)</f>
        <v>23.99</v>
      </c>
      <c r="X15" s="40" t="n">
        <f aca="false">IF(P15="","",Q15+$I15)</f>
        <v>38.99</v>
      </c>
      <c r="Y15" s="29" t="n">
        <f aca="false">IF(P15="","",P15+(R15*$K15)+(S15*$K15))</f>
        <v>769.9</v>
      </c>
      <c r="Z15" s="29" t="n">
        <f aca="false">IF(P15="","",ROUND(-R15*$K15,0))</f>
        <v>30</v>
      </c>
      <c r="AA15" s="41"/>
      <c r="AB15" s="38"/>
      <c r="AC15" s="34"/>
      <c r="AD15" s="39"/>
      <c r="AE15" s="40"/>
      <c r="AF15" s="40"/>
      <c r="AG15" s="40"/>
      <c r="AH15" s="32" t="str">
        <f aca="false">IF(AB15="","",$I15+AD15)</f>
        <v/>
      </c>
      <c r="AI15" s="32" t="str">
        <f aca="false">IF(AB15="","",$I15)</f>
        <v/>
      </c>
      <c r="AJ15" s="40" t="str">
        <f aca="false">IF(AB15="","",AC15+$I15)</f>
        <v/>
      </c>
      <c r="AK15" s="29" t="str">
        <f aca="false">IF(AB15="","",AB15+(AD15*$K15)+(AE15*$K15))</f>
        <v/>
      </c>
      <c r="AL15" s="29" t="str">
        <f aca="false">IF(AB15="","",ROUND(-AD15*$K15,0))</f>
        <v/>
      </c>
      <c r="AM15" s="41"/>
      <c r="AN15" s="38" t="n">
        <v>279.9</v>
      </c>
      <c r="AO15" s="34" t="n">
        <v>15</v>
      </c>
      <c r="AP15" s="39" t="n">
        <v>-3.13</v>
      </c>
      <c r="AQ15" s="40" t="n">
        <v>18.13</v>
      </c>
      <c r="AR15" s="40" t="n">
        <v>18.13</v>
      </c>
      <c r="AS15" s="40" t="n">
        <v>18.13</v>
      </c>
      <c r="AT15" s="32" t="n">
        <f aca="false">IF(AN15="","",$I15+AP15)</f>
        <v>20.86</v>
      </c>
      <c r="AU15" s="32" t="n">
        <f aca="false">IF(AN15="","",$I15)</f>
        <v>23.99</v>
      </c>
      <c r="AV15" s="40" t="n">
        <f aca="false">IF(AN15="","",AO15+$I15)</f>
        <v>38.99</v>
      </c>
      <c r="AW15" s="31" t="n">
        <f aca="false">IF(AN15="","",AN15+(AP15*$K15)+(AQ15*$K15))</f>
        <v>729.9</v>
      </c>
      <c r="AX15" s="29" t="n">
        <f aca="false">IF(AN15="","",ROUND(-AP15*$K15,0))</f>
        <v>94</v>
      </c>
      <c r="AY15" s="42"/>
      <c r="AZ15" s="38" t="n">
        <v>279.9</v>
      </c>
      <c r="BA15" s="34" t="n">
        <v>15</v>
      </c>
      <c r="BB15" s="39" t="n">
        <v>-3.13</v>
      </c>
      <c r="BC15" s="40" t="n">
        <v>18.13</v>
      </c>
      <c r="BD15" s="40" t="n">
        <v>18.13</v>
      </c>
      <c r="BE15" s="40" t="n">
        <v>18.13</v>
      </c>
      <c r="BF15" s="32" t="n">
        <f aca="false">IF(AZ15="","",$I15+BB15)</f>
        <v>20.86</v>
      </c>
      <c r="BG15" s="32" t="n">
        <f aca="false">IF(AZ15="","",$I15)</f>
        <v>23.99</v>
      </c>
      <c r="BH15" s="40" t="n">
        <f aca="false">IF(AZ15="","",BA15+$I15)</f>
        <v>38.99</v>
      </c>
      <c r="BI15" s="31" t="n">
        <f aca="false">IF(AZ15="","",AZ15+(BB15*$K15)+(BC15*$K15))</f>
        <v>729.9</v>
      </c>
      <c r="BJ15" s="29" t="n">
        <f aca="false">IF(AZ15="","",ROUND(-BB15*$K15,0))</f>
        <v>94</v>
      </c>
    </row>
    <row r="16" customFormat="false" ht="15" hidden="false" customHeight="false" outlineLevel="0" collapsed="false">
      <c r="A16" s="26" t="str">
        <f aca="false">+C16&amp;D16&amp;G16</f>
        <v>Apple iPad 10.9" 256GB (10th generation)SUPERINTERNET CASA FWA (CONV) 5G  30 Mesi</v>
      </c>
      <c r="B16" s="27" t="s">
        <v>31</v>
      </c>
      <c r="C16" s="28" t="s">
        <v>37</v>
      </c>
      <c r="D16" s="29" t="s">
        <v>46</v>
      </c>
      <c r="E16" s="30" t="n">
        <v>989.9</v>
      </c>
      <c r="F16" s="31" t="n">
        <v>799.9</v>
      </c>
      <c r="G16" s="32" t="s">
        <v>48</v>
      </c>
      <c r="H16" s="32"/>
      <c r="I16" s="33" t="n">
        <v>20.99</v>
      </c>
      <c r="J16" s="34" t="s">
        <v>35</v>
      </c>
      <c r="K16" s="35" t="n">
        <v>30</v>
      </c>
      <c r="L16" s="36"/>
      <c r="M16" s="33" t="n">
        <f aca="false">+IF(E16&lt;=150,1.49,IF(AND(E16&gt;150,E16&lt;=300),2.99,(IF(E16&gt;1200,8.99,IF(AND(E16&gt;300,E16&lt;=700),4.99,IF(AND(E16&gt;=700,E16&lt;=1200),6.99))))))</f>
        <v>6.99</v>
      </c>
      <c r="N16" s="33"/>
      <c r="O16" s="37"/>
      <c r="P16" s="38" t="n">
        <v>319.9</v>
      </c>
      <c r="Q16" s="34" t="n">
        <v>15</v>
      </c>
      <c r="R16" s="39" t="n">
        <v>-1</v>
      </c>
      <c r="S16" s="40" t="n">
        <v>16</v>
      </c>
      <c r="T16" s="40" t="n">
        <v>16</v>
      </c>
      <c r="U16" s="40" t="n">
        <v>16</v>
      </c>
      <c r="V16" s="32" t="n">
        <f aca="false">IF(P16="","",$I16+R16)</f>
        <v>19.99</v>
      </c>
      <c r="W16" s="32" t="n">
        <f aca="false">IF(P16="","",$I16)</f>
        <v>20.99</v>
      </c>
      <c r="X16" s="40" t="n">
        <f aca="false">IF(P16="","",Q16+$I16)</f>
        <v>35.99</v>
      </c>
      <c r="Y16" s="29" t="n">
        <f aca="false">IF(P16="","",P16+(R16*$K16)+(S16*$K16))</f>
        <v>769.9</v>
      </c>
      <c r="Z16" s="29" t="n">
        <f aca="false">IF(P16="","",ROUND(-R16*$K16,0))</f>
        <v>30</v>
      </c>
      <c r="AA16" s="41"/>
      <c r="AB16" s="38"/>
      <c r="AC16" s="34"/>
      <c r="AD16" s="39"/>
      <c r="AE16" s="40"/>
      <c r="AF16" s="40"/>
      <c r="AG16" s="40"/>
      <c r="AH16" s="32" t="str">
        <f aca="false">IF(AB16="","",$I16+AD16)</f>
        <v/>
      </c>
      <c r="AI16" s="32" t="str">
        <f aca="false">IF(AB16="","",$I16)</f>
        <v/>
      </c>
      <c r="AJ16" s="40" t="str">
        <f aca="false">IF(AB16="","",AC16+$I16)</f>
        <v/>
      </c>
      <c r="AK16" s="29" t="str">
        <f aca="false">IF(AB16="","",AB16+(AD16*$K16)+(AE16*$K16))</f>
        <v/>
      </c>
      <c r="AL16" s="29" t="str">
        <f aca="false">IF(AB16="","",ROUND(-AD16*$K16,0))</f>
        <v/>
      </c>
      <c r="AM16" s="41"/>
      <c r="AN16" s="38" t="n">
        <v>279.9</v>
      </c>
      <c r="AO16" s="34" t="n">
        <v>15</v>
      </c>
      <c r="AP16" s="39" t="n">
        <v>-3.13</v>
      </c>
      <c r="AQ16" s="40" t="n">
        <v>18.13</v>
      </c>
      <c r="AR16" s="40" t="n">
        <v>18.13</v>
      </c>
      <c r="AS16" s="40" t="n">
        <v>18.13</v>
      </c>
      <c r="AT16" s="32" t="n">
        <f aca="false">IF(AN16="","",$I16+AP16)</f>
        <v>17.86</v>
      </c>
      <c r="AU16" s="32" t="n">
        <f aca="false">IF(AN16="","",$I16)</f>
        <v>20.99</v>
      </c>
      <c r="AV16" s="40" t="n">
        <f aca="false">IF(AN16="","",AO16+$I16)</f>
        <v>35.99</v>
      </c>
      <c r="AW16" s="31" t="n">
        <f aca="false">IF(AN16="","",AN16+(AP16*$K16)+(AQ16*$K16))</f>
        <v>729.9</v>
      </c>
      <c r="AX16" s="29" t="n">
        <f aca="false">IF(AN16="","",ROUND(-AP16*$K16,0))</f>
        <v>94</v>
      </c>
      <c r="AY16" s="42"/>
      <c r="AZ16" s="38" t="n">
        <v>279.9</v>
      </c>
      <c r="BA16" s="34" t="n">
        <v>15</v>
      </c>
      <c r="BB16" s="39" t="n">
        <v>-3.13</v>
      </c>
      <c r="BC16" s="40" t="n">
        <v>18.13</v>
      </c>
      <c r="BD16" s="40" t="n">
        <v>18.13</v>
      </c>
      <c r="BE16" s="40" t="n">
        <v>18.13</v>
      </c>
      <c r="BF16" s="32" t="n">
        <f aca="false">IF(AZ16="","",$I16+BB16)</f>
        <v>17.86</v>
      </c>
      <c r="BG16" s="32" t="n">
        <f aca="false">IF(AZ16="","",$I16)</f>
        <v>20.99</v>
      </c>
      <c r="BH16" s="40" t="n">
        <f aca="false">IF(AZ16="","",BA16+$I16)</f>
        <v>35.99</v>
      </c>
      <c r="BI16" s="31" t="n">
        <f aca="false">IF(AZ16="","",AZ16+(BB16*$K16)+(BC16*$K16))</f>
        <v>729.9</v>
      </c>
      <c r="BJ16" s="29" t="n">
        <f aca="false">IF(AZ16="","",ROUND(-BB16*$K16,0))</f>
        <v>94</v>
      </c>
    </row>
    <row r="17" customFormat="false" ht="15" hidden="false" customHeight="false" outlineLevel="0" collapsed="false">
      <c r="A17" s="26" t="str">
        <f aca="false">+C17&amp;D17&amp;G17</f>
        <v>Apple iPad 10.9" 256GB (10th generation)SUPERINTERNET CASA FWA - 30 Mesi</v>
      </c>
      <c r="B17" s="27" t="s">
        <v>31</v>
      </c>
      <c r="C17" s="28" t="s">
        <v>37</v>
      </c>
      <c r="D17" s="29" t="s">
        <v>46</v>
      </c>
      <c r="E17" s="30" t="n">
        <v>989.9</v>
      </c>
      <c r="F17" s="31" t="n">
        <v>799.9</v>
      </c>
      <c r="G17" s="32" t="s">
        <v>49</v>
      </c>
      <c r="H17" s="32"/>
      <c r="I17" s="33" t="n">
        <v>21.99</v>
      </c>
      <c r="J17" s="34" t="s">
        <v>35</v>
      </c>
      <c r="K17" s="35" t="n">
        <v>30</v>
      </c>
      <c r="L17" s="36"/>
      <c r="M17" s="33" t="n">
        <f aca="false">+IF(E17&lt;=150,1.49,IF(AND(E17&gt;150,E17&lt;=300),2.99,(IF(E17&gt;1200,8.99,IF(AND(E17&gt;300,E17&lt;=700),4.99,IF(AND(E17&gt;=700,E17&lt;=1200),6.99))))))</f>
        <v>6.99</v>
      </c>
      <c r="N17" s="33"/>
      <c r="O17" s="37"/>
      <c r="P17" s="38" t="n">
        <v>319.9</v>
      </c>
      <c r="Q17" s="34" t="n">
        <v>15</v>
      </c>
      <c r="R17" s="39" t="n">
        <v>-1</v>
      </c>
      <c r="S17" s="40" t="n">
        <v>16</v>
      </c>
      <c r="T17" s="40" t="n">
        <v>16</v>
      </c>
      <c r="U17" s="40" t="n">
        <v>16</v>
      </c>
      <c r="V17" s="32" t="n">
        <f aca="false">IF(P17="","",$I17+R17)</f>
        <v>20.99</v>
      </c>
      <c r="W17" s="32" t="n">
        <f aca="false">IF(P17="","",$I17)</f>
        <v>21.99</v>
      </c>
      <c r="X17" s="40" t="n">
        <f aca="false">IF(P17="","",Q17+$I17)</f>
        <v>36.99</v>
      </c>
      <c r="Y17" s="29" t="n">
        <f aca="false">IF(P17="","",P17+(R17*$K17)+(S17*$K17))</f>
        <v>769.9</v>
      </c>
      <c r="Z17" s="29" t="n">
        <f aca="false">IF(P17="","",ROUND(-R17*$K17,0))</f>
        <v>30</v>
      </c>
      <c r="AA17" s="41"/>
      <c r="AB17" s="38"/>
      <c r="AC17" s="34"/>
      <c r="AD17" s="39"/>
      <c r="AE17" s="40"/>
      <c r="AF17" s="40"/>
      <c r="AG17" s="40"/>
      <c r="AH17" s="32" t="str">
        <f aca="false">IF(AB17="","",$I17+AD17)</f>
        <v/>
      </c>
      <c r="AI17" s="32" t="str">
        <f aca="false">IF(AB17="","",$I17)</f>
        <v/>
      </c>
      <c r="AJ17" s="40" t="str">
        <f aca="false">IF(AB17="","",AC17+$I17)</f>
        <v/>
      </c>
      <c r="AK17" s="29" t="str">
        <f aca="false">IF(AB17="","",AB17+(AD17*$K17)+(AE17*$K17))</f>
        <v/>
      </c>
      <c r="AL17" s="29" t="str">
        <f aca="false">IF(AB17="","",ROUND(-AD17*$K17,0))</f>
        <v/>
      </c>
      <c r="AM17" s="41"/>
      <c r="AN17" s="38" t="n">
        <v>279.9</v>
      </c>
      <c r="AO17" s="34" t="n">
        <v>15</v>
      </c>
      <c r="AP17" s="39" t="n">
        <v>-3.13</v>
      </c>
      <c r="AQ17" s="40" t="n">
        <v>18.13</v>
      </c>
      <c r="AR17" s="40" t="n">
        <v>18.13</v>
      </c>
      <c r="AS17" s="40" t="n">
        <v>18.13</v>
      </c>
      <c r="AT17" s="32" t="n">
        <f aca="false">IF(AN17="","",$I17+AP17)</f>
        <v>18.86</v>
      </c>
      <c r="AU17" s="32" t="n">
        <f aca="false">IF(AN17="","",$I17)</f>
        <v>21.99</v>
      </c>
      <c r="AV17" s="40" t="n">
        <f aca="false">IF(AN17="","",AO17+$I17)</f>
        <v>36.99</v>
      </c>
      <c r="AW17" s="31" t="n">
        <f aca="false">IF(AN17="","",AN17+(AP17*$K17)+(AQ17*$K17))</f>
        <v>729.9</v>
      </c>
      <c r="AX17" s="29" t="n">
        <f aca="false">IF(AN17="","",ROUND(-AP17*$K17,0))</f>
        <v>94</v>
      </c>
      <c r="AY17" s="42"/>
      <c r="AZ17" s="38" t="n">
        <v>279.9</v>
      </c>
      <c r="BA17" s="34" t="n">
        <v>15</v>
      </c>
      <c r="BB17" s="39" t="n">
        <v>-3.13</v>
      </c>
      <c r="BC17" s="40" t="n">
        <v>18.13</v>
      </c>
      <c r="BD17" s="40" t="n">
        <v>18.13</v>
      </c>
      <c r="BE17" s="40" t="n">
        <v>18.13</v>
      </c>
      <c r="BF17" s="32" t="n">
        <f aca="false">IF(AZ17="","",$I17+BB17)</f>
        <v>18.86</v>
      </c>
      <c r="BG17" s="32" t="n">
        <f aca="false">IF(AZ17="","",$I17)</f>
        <v>21.99</v>
      </c>
      <c r="BH17" s="40" t="n">
        <f aca="false">IF(AZ17="","",BA17+$I17)</f>
        <v>36.99</v>
      </c>
      <c r="BI17" s="31" t="n">
        <f aca="false">IF(AZ17="","",AZ17+(BB17*$K17)+(BC17*$K17))</f>
        <v>729.9</v>
      </c>
      <c r="BJ17" s="29" t="n">
        <f aca="false">IF(AZ17="","",ROUND(-BB17*$K17,0))</f>
        <v>94</v>
      </c>
    </row>
    <row r="18" customFormat="false" ht="15" hidden="false" customHeight="false" outlineLevel="0" collapsed="false">
      <c r="A18" s="26" t="str">
        <f aca="false">+C18&amp;D18&amp;G18</f>
        <v>Apple iPad 10.9" 256GB (10th generation)SUPERINTERNET CASA FWA (CONV) - 30 Mesi</v>
      </c>
      <c r="B18" s="27" t="s">
        <v>31</v>
      </c>
      <c r="C18" s="28" t="s">
        <v>37</v>
      </c>
      <c r="D18" s="29" t="s">
        <v>46</v>
      </c>
      <c r="E18" s="30" t="n">
        <v>989.9</v>
      </c>
      <c r="F18" s="31" t="n">
        <v>799.9</v>
      </c>
      <c r="G18" s="32" t="s">
        <v>50</v>
      </c>
      <c r="H18" s="32"/>
      <c r="I18" s="33" t="n">
        <v>19.99</v>
      </c>
      <c r="J18" s="34" t="s">
        <v>35</v>
      </c>
      <c r="K18" s="35" t="n">
        <v>30</v>
      </c>
      <c r="L18" s="36"/>
      <c r="M18" s="33" t="n">
        <f aca="false">+IF(E18&lt;=150,1.49,IF(AND(E18&gt;150,E18&lt;=300),2.99,(IF(E18&gt;1200,8.99,IF(AND(E18&gt;300,E18&lt;=700),4.99,IF(AND(E18&gt;=700,E18&lt;=1200),6.99))))))</f>
        <v>6.99</v>
      </c>
      <c r="N18" s="33"/>
      <c r="O18" s="37"/>
      <c r="P18" s="38" t="n">
        <v>319.9</v>
      </c>
      <c r="Q18" s="34" t="n">
        <v>15</v>
      </c>
      <c r="R18" s="39" t="n">
        <v>-1</v>
      </c>
      <c r="S18" s="40" t="n">
        <v>16</v>
      </c>
      <c r="T18" s="40" t="n">
        <v>16</v>
      </c>
      <c r="U18" s="40" t="n">
        <v>16</v>
      </c>
      <c r="V18" s="32" t="n">
        <f aca="false">IF(P18="","",$I18+R18)</f>
        <v>18.99</v>
      </c>
      <c r="W18" s="32" t="n">
        <f aca="false">IF(P18="","",$I18)</f>
        <v>19.99</v>
      </c>
      <c r="X18" s="40" t="n">
        <f aca="false">IF(P18="","",Q18+$I18)</f>
        <v>34.99</v>
      </c>
      <c r="Y18" s="29" t="n">
        <f aca="false">IF(P18="","",P18+(R18*$K18)+(S18*$K18))</f>
        <v>769.9</v>
      </c>
      <c r="Z18" s="29" t="n">
        <f aca="false">IF(P18="","",ROUND(-R18*$K18,0))</f>
        <v>30</v>
      </c>
      <c r="AA18" s="41"/>
      <c r="AB18" s="38"/>
      <c r="AC18" s="34"/>
      <c r="AD18" s="39"/>
      <c r="AE18" s="40"/>
      <c r="AF18" s="40"/>
      <c r="AG18" s="40"/>
      <c r="AH18" s="32" t="str">
        <f aca="false">IF(AB18="","",$I18+AD18)</f>
        <v/>
      </c>
      <c r="AI18" s="32" t="str">
        <f aca="false">IF(AB18="","",$I18)</f>
        <v/>
      </c>
      <c r="AJ18" s="40" t="str">
        <f aca="false">IF(AB18="","",AC18+$I18)</f>
        <v/>
      </c>
      <c r="AK18" s="29" t="str">
        <f aca="false">IF(AB18="","",AB18+(AD18*$K18)+(AE18*$K18))</f>
        <v/>
      </c>
      <c r="AL18" s="29" t="str">
        <f aca="false">IF(AB18="","",ROUND(-AD18*$K18,0))</f>
        <v/>
      </c>
      <c r="AM18" s="41"/>
      <c r="AN18" s="38" t="n">
        <v>279.9</v>
      </c>
      <c r="AO18" s="34" t="n">
        <v>15</v>
      </c>
      <c r="AP18" s="39" t="n">
        <v>-3.13</v>
      </c>
      <c r="AQ18" s="40" t="n">
        <v>18.13</v>
      </c>
      <c r="AR18" s="40" t="n">
        <v>18.13</v>
      </c>
      <c r="AS18" s="40" t="n">
        <v>18.13</v>
      </c>
      <c r="AT18" s="32" t="n">
        <f aca="false">IF(AN18="","",$I18+AP18)</f>
        <v>16.86</v>
      </c>
      <c r="AU18" s="32" t="n">
        <f aca="false">IF(AN18="","",$I18)</f>
        <v>19.99</v>
      </c>
      <c r="AV18" s="40" t="n">
        <f aca="false">IF(AN18="","",AO18+$I18)</f>
        <v>34.99</v>
      </c>
      <c r="AW18" s="31" t="n">
        <f aca="false">IF(AN18="","",AN18+(AP18*$K18)+(AQ18*$K18))</f>
        <v>729.9</v>
      </c>
      <c r="AX18" s="29" t="n">
        <f aca="false">IF(AN18="","",ROUND(-AP18*$K18,0))</f>
        <v>94</v>
      </c>
      <c r="AY18" s="42"/>
      <c r="AZ18" s="38" t="n">
        <v>279.9</v>
      </c>
      <c r="BA18" s="34" t="n">
        <v>15</v>
      </c>
      <c r="BB18" s="39" t="n">
        <v>-3.13</v>
      </c>
      <c r="BC18" s="40" t="n">
        <v>18.13</v>
      </c>
      <c r="BD18" s="40" t="n">
        <v>18.13</v>
      </c>
      <c r="BE18" s="40" t="n">
        <v>18.13</v>
      </c>
      <c r="BF18" s="32" t="n">
        <f aca="false">IF(AZ18="","",$I18+BB18)</f>
        <v>16.86</v>
      </c>
      <c r="BG18" s="32" t="n">
        <f aca="false">IF(AZ18="","",$I18)</f>
        <v>19.99</v>
      </c>
      <c r="BH18" s="40" t="n">
        <f aca="false">IF(AZ18="","",BA18+$I18)</f>
        <v>34.99</v>
      </c>
      <c r="BI18" s="31" t="n">
        <f aca="false">IF(AZ18="","",AZ18+(BB18*$K18)+(BC18*$K18))</f>
        <v>729.9</v>
      </c>
      <c r="BJ18" s="29" t="n">
        <f aca="false">IF(AZ18="","",ROUND(-BB18*$K18,0))</f>
        <v>94</v>
      </c>
    </row>
    <row r="19" customFormat="false" ht="15" hidden="false" customHeight="false" outlineLevel="0" collapsed="false">
      <c r="A19" s="26" t="str">
        <f aca="false">+C19&amp;D19&amp;G19</f>
        <v>Apple iPad 10.9" 256GB (10th generation)SUPER INTERNET 250 5G - 30 Mesi</v>
      </c>
      <c r="B19" s="27" t="s">
        <v>31</v>
      </c>
      <c r="C19" s="28" t="s">
        <v>37</v>
      </c>
      <c r="D19" s="29" t="s">
        <v>46</v>
      </c>
      <c r="E19" s="30" t="n">
        <v>989.9</v>
      </c>
      <c r="F19" s="31" t="n">
        <v>799.9</v>
      </c>
      <c r="G19" s="32" t="s">
        <v>51</v>
      </c>
      <c r="H19" s="32"/>
      <c r="I19" s="33" t="n">
        <v>12.99</v>
      </c>
      <c r="J19" s="34" t="s">
        <v>35</v>
      </c>
      <c r="K19" s="35" t="n">
        <v>30</v>
      </c>
      <c r="L19" s="36"/>
      <c r="M19" s="33" t="n">
        <f aca="false">+IF(E19&lt;=150,1.49,IF(AND(E19&gt;150,E19&lt;=300),2.99,(IF(E19&gt;1200,8.99,IF(AND(E19&gt;300,E19&lt;=700),4.99,IF(AND(E19&gt;=700,E19&lt;=1200),6.99))))))</f>
        <v>6.99</v>
      </c>
      <c r="N19" s="33"/>
      <c r="O19" s="37"/>
      <c r="P19" s="38" t="n">
        <v>319.9</v>
      </c>
      <c r="Q19" s="34" t="n">
        <v>15</v>
      </c>
      <c r="R19" s="39" t="n">
        <v>-1</v>
      </c>
      <c r="S19" s="40" t="n">
        <v>16</v>
      </c>
      <c r="T19" s="40" t="n">
        <v>16</v>
      </c>
      <c r="U19" s="40" t="n">
        <v>16</v>
      </c>
      <c r="V19" s="32" t="n">
        <f aca="false">IF(P19="","",$I19+R19)</f>
        <v>11.99</v>
      </c>
      <c r="W19" s="32" t="n">
        <f aca="false">IF(P19="","",$I19)</f>
        <v>12.99</v>
      </c>
      <c r="X19" s="40" t="n">
        <f aca="false">IF(P19="","",Q19+$I19)</f>
        <v>27.99</v>
      </c>
      <c r="Y19" s="29" t="n">
        <f aca="false">IF(P19="","",P19+(R19*$K19)+(S19*$K19))</f>
        <v>769.9</v>
      </c>
      <c r="Z19" s="29" t="n">
        <f aca="false">IF(P19="","",ROUND(-R19*$K19,0))</f>
        <v>30</v>
      </c>
      <c r="AA19" s="41"/>
      <c r="AB19" s="38"/>
      <c r="AC19" s="34"/>
      <c r="AD19" s="39"/>
      <c r="AE19" s="40"/>
      <c r="AF19" s="40"/>
      <c r="AG19" s="40"/>
      <c r="AH19" s="32" t="str">
        <f aca="false">IF(AB19="","",$I19+AD19)</f>
        <v/>
      </c>
      <c r="AI19" s="32" t="str">
        <f aca="false">IF(AB19="","",$I19)</f>
        <v/>
      </c>
      <c r="AJ19" s="40" t="str">
        <f aca="false">IF(AB19="","",AC19+$I19)</f>
        <v/>
      </c>
      <c r="AK19" s="29" t="str">
        <f aca="false">IF(AB19="","",AB19+(AD19*$K19)+(AE19*$K19))</f>
        <v/>
      </c>
      <c r="AL19" s="29" t="str">
        <f aca="false">IF(AB19="","",ROUND(-AD19*$K19,0))</f>
        <v/>
      </c>
      <c r="AM19" s="41"/>
      <c r="AN19" s="38" t="n">
        <v>279.9</v>
      </c>
      <c r="AO19" s="34" t="n">
        <v>15</v>
      </c>
      <c r="AP19" s="39" t="n">
        <v>-3.13</v>
      </c>
      <c r="AQ19" s="40" t="n">
        <v>18.13</v>
      </c>
      <c r="AR19" s="40" t="n">
        <v>18.13</v>
      </c>
      <c r="AS19" s="40" t="n">
        <v>18.13</v>
      </c>
      <c r="AT19" s="32" t="n">
        <f aca="false">IF(AN19="","",$I19+AP19)</f>
        <v>9.86</v>
      </c>
      <c r="AU19" s="32" t="n">
        <f aca="false">IF(AN19="","",$I19)</f>
        <v>12.99</v>
      </c>
      <c r="AV19" s="40" t="n">
        <f aca="false">IF(AN19="","",AO19+$I19)</f>
        <v>27.99</v>
      </c>
      <c r="AW19" s="31" t="n">
        <f aca="false">IF(AN19="","",AN19+(AP19*$K19)+(AQ19*$K19))</f>
        <v>729.9</v>
      </c>
      <c r="AX19" s="29" t="n">
        <f aca="false">IF(AN19="","",ROUND(-AP19*$K19,0))</f>
        <v>94</v>
      </c>
      <c r="AY19" s="42"/>
      <c r="AZ19" s="38" t="n">
        <v>279.9</v>
      </c>
      <c r="BA19" s="34" t="n">
        <v>15</v>
      </c>
      <c r="BB19" s="39" t="n">
        <v>-3.13</v>
      </c>
      <c r="BC19" s="40" t="n">
        <v>18.13</v>
      </c>
      <c r="BD19" s="40" t="n">
        <v>18.13</v>
      </c>
      <c r="BE19" s="40" t="n">
        <v>18.13</v>
      </c>
      <c r="BF19" s="32" t="n">
        <f aca="false">IF(AZ19="","",$I19+BB19)</f>
        <v>9.86</v>
      </c>
      <c r="BG19" s="32" t="n">
        <f aca="false">IF(AZ19="","",$I19)</f>
        <v>12.99</v>
      </c>
      <c r="BH19" s="40" t="n">
        <f aca="false">IF(AZ19="","",BA19+$I19)</f>
        <v>27.99</v>
      </c>
      <c r="BI19" s="31" t="n">
        <f aca="false">IF(AZ19="","",AZ19+(BB19*$K19)+(BC19*$K19))</f>
        <v>729.9</v>
      </c>
      <c r="BJ19" s="29" t="n">
        <f aca="false">IF(AZ19="","",ROUND(-BB19*$K19,0))</f>
        <v>94</v>
      </c>
    </row>
    <row r="20" customFormat="false" ht="15" hidden="false" customHeight="false" outlineLevel="0" collapsed="false">
      <c r="A20" s="26" t="str">
        <f aca="false">+C20&amp;D20&amp;G20</f>
        <v>Apple iPad 10.9" 256GB (10th generation)SUPER INTERNET 70 5G - 30 Mesi</v>
      </c>
      <c r="B20" s="27" t="s">
        <v>31</v>
      </c>
      <c r="C20" s="28" t="s">
        <v>37</v>
      </c>
      <c r="D20" s="29" t="s">
        <v>46</v>
      </c>
      <c r="E20" s="30" t="n">
        <v>989.9</v>
      </c>
      <c r="F20" s="31" t="n">
        <v>799.9</v>
      </c>
      <c r="G20" s="32" t="s">
        <v>52</v>
      </c>
      <c r="H20" s="32"/>
      <c r="I20" s="33" t="n">
        <v>9.99</v>
      </c>
      <c r="J20" s="34" t="s">
        <v>35</v>
      </c>
      <c r="K20" s="35" t="n">
        <v>30</v>
      </c>
      <c r="L20" s="36"/>
      <c r="M20" s="33" t="n">
        <f aca="false">+IF(E20&lt;=150,1.49,IF(AND(E20&gt;150,E20&lt;=300),2.99,(IF(E20&gt;1200,8.99,IF(AND(E20&gt;300,E20&lt;=700),4.99,IF(AND(E20&gt;=700,E20&lt;=1200),6.99))))))</f>
        <v>6.99</v>
      </c>
      <c r="N20" s="33"/>
      <c r="O20" s="37"/>
      <c r="P20" s="38" t="n">
        <v>319.9</v>
      </c>
      <c r="Q20" s="34" t="n">
        <v>16</v>
      </c>
      <c r="R20" s="39" t="n">
        <v>0</v>
      </c>
      <c r="S20" s="40" t="n">
        <v>16</v>
      </c>
      <c r="T20" s="40" t="n">
        <v>16</v>
      </c>
      <c r="U20" s="40" t="n">
        <v>16</v>
      </c>
      <c r="V20" s="32" t="n">
        <f aca="false">IF(P20="","",$I20+R20)</f>
        <v>9.99</v>
      </c>
      <c r="W20" s="32" t="n">
        <f aca="false">IF(P20="","",$I20)</f>
        <v>9.99</v>
      </c>
      <c r="X20" s="40" t="n">
        <f aca="false">IF(P20="","",Q20+$I20)</f>
        <v>25.99</v>
      </c>
      <c r="Y20" s="29" t="n">
        <f aca="false">IF(P20="","",P20+(R20*$K20)+(S20*$K20))</f>
        <v>799.9</v>
      </c>
      <c r="Z20" s="29" t="n">
        <f aca="false">IF(P20="","",ROUND(-R20*$K20,0))</f>
        <v>-0</v>
      </c>
      <c r="AA20" s="41"/>
      <c r="AB20" s="38"/>
      <c r="AC20" s="34"/>
      <c r="AD20" s="39"/>
      <c r="AE20" s="40"/>
      <c r="AF20" s="40"/>
      <c r="AG20" s="40"/>
      <c r="AH20" s="32" t="str">
        <f aca="false">IF(AB20="","",$I20+AD20)</f>
        <v/>
      </c>
      <c r="AI20" s="32" t="str">
        <f aca="false">IF(AB20="","",$I20)</f>
        <v/>
      </c>
      <c r="AJ20" s="40" t="str">
        <f aca="false">IF(AB20="","",AC20+$I20)</f>
        <v/>
      </c>
      <c r="AK20" s="29" t="str">
        <f aca="false">IF(AB20="","",AB20+(AD20*$K20)+(AE20*$K20))</f>
        <v/>
      </c>
      <c r="AL20" s="29" t="str">
        <f aca="false">IF(AB20="","",ROUND(-AD20*$K20,0))</f>
        <v/>
      </c>
      <c r="AM20" s="41"/>
      <c r="AN20" s="38" t="n">
        <v>279.9</v>
      </c>
      <c r="AO20" s="34" t="n">
        <v>16</v>
      </c>
      <c r="AP20" s="39" t="n">
        <v>-2.13</v>
      </c>
      <c r="AQ20" s="40" t="n">
        <v>18.13</v>
      </c>
      <c r="AR20" s="40" t="n">
        <v>18.13</v>
      </c>
      <c r="AS20" s="40" t="n">
        <v>18.13</v>
      </c>
      <c r="AT20" s="32" t="n">
        <f aca="false">IF(AN20="","",$I20+AP20)</f>
        <v>7.86</v>
      </c>
      <c r="AU20" s="32" t="n">
        <f aca="false">IF(AN20="","",$I20)</f>
        <v>9.99</v>
      </c>
      <c r="AV20" s="40" t="n">
        <f aca="false">IF(AN20="","",AO20+$I20)</f>
        <v>25.99</v>
      </c>
      <c r="AW20" s="31" t="n">
        <f aca="false">IF(AN20="","",AN20+(AP20*$K20)+(AQ20*$K20))</f>
        <v>759.9</v>
      </c>
      <c r="AX20" s="29" t="n">
        <f aca="false">IF(AN20="","",ROUND(-AP20*$K20,0))</f>
        <v>64</v>
      </c>
      <c r="AY20" s="42"/>
      <c r="AZ20" s="38" t="n">
        <v>279.9</v>
      </c>
      <c r="BA20" s="34" t="n">
        <v>16</v>
      </c>
      <c r="BB20" s="39" t="n">
        <v>-2.13</v>
      </c>
      <c r="BC20" s="40" t="n">
        <v>18.13</v>
      </c>
      <c r="BD20" s="40" t="n">
        <v>18.13</v>
      </c>
      <c r="BE20" s="40" t="n">
        <v>18.13</v>
      </c>
      <c r="BF20" s="32" t="n">
        <f aca="false">IF(AZ20="","",$I20+BB20)</f>
        <v>7.86</v>
      </c>
      <c r="BG20" s="32" t="n">
        <f aca="false">IF(AZ20="","",$I20)</f>
        <v>9.99</v>
      </c>
      <c r="BH20" s="40" t="n">
        <f aca="false">IF(AZ20="","",BA20+$I20)</f>
        <v>25.99</v>
      </c>
      <c r="BI20" s="31" t="n">
        <f aca="false">IF(AZ20="","",AZ20+(BB20*$K20)+(BC20*$K20))</f>
        <v>759.9</v>
      </c>
      <c r="BJ20" s="29" t="n">
        <f aca="false">IF(AZ20="","",ROUND(-BB20*$K20,0))</f>
        <v>64</v>
      </c>
    </row>
    <row r="21" customFormat="false" ht="15" hidden="false" customHeight="false" outlineLevel="0" collapsed="false">
      <c r="A21" s="26" t="str">
        <f aca="false">+C21&amp;D21&amp;G21</f>
        <v>TCLWebPocket. 4G+ (TCL)SUPERINTERNET CASA FWA 5G - 24 Mesi</v>
      </c>
      <c r="B21" s="27" t="s">
        <v>31</v>
      </c>
      <c r="C21" s="28" t="s">
        <v>53</v>
      </c>
      <c r="D21" s="29" t="s">
        <v>54</v>
      </c>
      <c r="E21" s="30" t="n">
        <v>89.9</v>
      </c>
      <c r="F21" s="31" t="n">
        <v>89.9</v>
      </c>
      <c r="G21" s="32" t="s">
        <v>39</v>
      </c>
      <c r="H21" s="32"/>
      <c r="I21" s="33" t="n">
        <v>23.99</v>
      </c>
      <c r="J21" s="34" t="s">
        <v>35</v>
      </c>
      <c r="K21" s="35" t="n">
        <v>24</v>
      </c>
      <c r="L21" s="36"/>
      <c r="M21" s="33" t="n">
        <f aca="false">+IF(E21&lt;=150,1.49,IF(AND(E21&gt;150,E21&lt;=300),2.99,(IF(E21&gt;1200,8.99,IF(AND(E21&gt;300,E21&lt;=700),4.99,IF(AND(E21&gt;=700,E21&lt;=1200),6.99))))))</f>
        <v>1.49</v>
      </c>
      <c r="N21" s="33"/>
      <c r="O21" s="37"/>
      <c r="P21" s="38" t="n">
        <v>0</v>
      </c>
      <c r="Q21" s="34" t="n">
        <v>0</v>
      </c>
      <c r="R21" s="39" t="n">
        <v>-3.75</v>
      </c>
      <c r="S21" s="40" t="n">
        <v>3.75</v>
      </c>
      <c r="T21" s="40" t="n">
        <v>0</v>
      </c>
      <c r="U21" s="40" t="n">
        <v>3.65</v>
      </c>
      <c r="V21" s="32" t="n">
        <f aca="false">IF(P21="","",$I21+R21)</f>
        <v>20.24</v>
      </c>
      <c r="W21" s="32" t="n">
        <f aca="false">IF(P21="","",$I21)</f>
        <v>23.99</v>
      </c>
      <c r="X21" s="40" t="n">
        <f aca="false">IF(P21="","",Q21+$I21)</f>
        <v>23.99</v>
      </c>
      <c r="Y21" s="29" t="n">
        <f aca="false">IF(P21="","",P21+(R21*$K21)+(S21*$K21))</f>
        <v>0</v>
      </c>
      <c r="Z21" s="29" t="n">
        <f aca="false">IF(P21="","",ROUND(-R21*$K21,0))</f>
        <v>90</v>
      </c>
      <c r="AA21" s="41"/>
      <c r="AB21" s="38" t="n">
        <v>0</v>
      </c>
      <c r="AC21" s="34" t="n">
        <v>0</v>
      </c>
      <c r="AD21" s="39" t="n">
        <v>-3.75</v>
      </c>
      <c r="AE21" s="40" t="n">
        <v>3.75</v>
      </c>
      <c r="AF21" s="40" t="n">
        <v>0</v>
      </c>
      <c r="AG21" s="40" t="n">
        <v>3.65</v>
      </c>
      <c r="AH21" s="32" t="n">
        <f aca="false">IF(AB21="","",$I21+AD21)</f>
        <v>20.24</v>
      </c>
      <c r="AI21" s="32" t="n">
        <f aca="false">IF(AB21="","",$I21)</f>
        <v>23.99</v>
      </c>
      <c r="AJ21" s="40" t="n">
        <f aca="false">IF(AB21="","",AC21+$I21)</f>
        <v>23.99</v>
      </c>
      <c r="AK21" s="29" t="n">
        <f aca="false">IF(AB21="","",AB21+(AD21*$K21)+(AE21*$K21))</f>
        <v>0</v>
      </c>
      <c r="AL21" s="29" t="n">
        <f aca="false">IF(AB21="","",ROUND(-AD21*$K21,0))</f>
        <v>90</v>
      </c>
      <c r="AM21" s="41"/>
      <c r="AN21" s="38" t="n">
        <v>0</v>
      </c>
      <c r="AO21" s="34" t="n">
        <v>0</v>
      </c>
      <c r="AP21" s="39" t="n">
        <v>-3.88</v>
      </c>
      <c r="AQ21" s="40" t="n">
        <v>3.88</v>
      </c>
      <c r="AR21" s="40" t="n">
        <v>0</v>
      </c>
      <c r="AS21" s="40" t="n">
        <v>3.88</v>
      </c>
      <c r="AT21" s="32" t="n">
        <f aca="false">IF(AN21="","",$I21+AP21)</f>
        <v>20.11</v>
      </c>
      <c r="AU21" s="32" t="n">
        <f aca="false">IF(AN21="","",$I21)</f>
        <v>23.99</v>
      </c>
      <c r="AV21" s="40" t="n">
        <f aca="false">IF(AN21="","",AO21+$I21)</f>
        <v>23.99</v>
      </c>
      <c r="AW21" s="31" t="n">
        <f aca="false">IF(AN21="","",AN21+(AP21*$K21)+(AQ21*$K21))</f>
        <v>0</v>
      </c>
      <c r="AX21" s="29" t="n">
        <f aca="false">IF(AN21="","",ROUND(-AP21*$K21,0))</f>
        <v>93</v>
      </c>
      <c r="AY21" s="42"/>
      <c r="AZ21" s="38" t="n">
        <v>0</v>
      </c>
      <c r="BA21" s="34" t="n">
        <v>0</v>
      </c>
      <c r="BB21" s="39" t="n">
        <v>-3.88</v>
      </c>
      <c r="BC21" s="40" t="n">
        <v>3.88</v>
      </c>
      <c r="BD21" s="40" t="n">
        <v>0</v>
      </c>
      <c r="BE21" s="40" t="n">
        <v>3.88</v>
      </c>
      <c r="BF21" s="32" t="n">
        <f aca="false">IF(AZ21="","",$I21+BB21)</f>
        <v>20.11</v>
      </c>
      <c r="BG21" s="32" t="n">
        <f aca="false">IF(AZ21="","",$I21)</f>
        <v>23.99</v>
      </c>
      <c r="BH21" s="40" t="n">
        <f aca="false">IF(AZ21="","",BA21+$I21)</f>
        <v>23.99</v>
      </c>
      <c r="BI21" s="31" t="n">
        <f aca="false">IF(AZ21="","",AZ21+(BB21*$K21)+(BC21*$K21))</f>
        <v>0</v>
      </c>
      <c r="BJ21" s="29" t="n">
        <f aca="false">IF(AZ21="","",ROUND(-BB21*$K21,0))</f>
        <v>93</v>
      </c>
    </row>
    <row r="22" customFormat="false" ht="15" hidden="false" customHeight="false" outlineLevel="0" collapsed="false">
      <c r="A22" s="26" t="str">
        <f aca="false">+C22&amp;D22&amp;G22</f>
        <v>TCLWebPocket. 4G+ (TCL)SUPERINTERNET CASA FWA (CONV) 5G  24 Mesi</v>
      </c>
      <c r="B22" s="27" t="s">
        <v>31</v>
      </c>
      <c r="C22" s="28" t="s">
        <v>53</v>
      </c>
      <c r="D22" s="29" t="s">
        <v>54</v>
      </c>
      <c r="E22" s="30" t="n">
        <v>89.9</v>
      </c>
      <c r="F22" s="31" t="n">
        <v>89.9</v>
      </c>
      <c r="G22" s="32" t="s">
        <v>40</v>
      </c>
      <c r="H22" s="32"/>
      <c r="I22" s="33" t="n">
        <v>20.99</v>
      </c>
      <c r="J22" s="34" t="s">
        <v>35</v>
      </c>
      <c r="K22" s="35" t="n">
        <v>24</v>
      </c>
      <c r="L22" s="36"/>
      <c r="M22" s="33" t="n">
        <f aca="false">+IF(E22&lt;=150,1.49,IF(AND(E22&gt;150,E22&lt;=300),2.99,(IF(E22&gt;1200,8.99,IF(AND(E22&gt;300,E22&lt;=700),4.99,IF(AND(E22&gt;=700,E22&lt;=1200),6.99))))))</f>
        <v>1.49</v>
      </c>
      <c r="N22" s="33"/>
      <c r="O22" s="37"/>
      <c r="P22" s="38" t="n">
        <v>0</v>
      </c>
      <c r="Q22" s="34" t="n">
        <v>0</v>
      </c>
      <c r="R22" s="39" t="n">
        <v>-3.75</v>
      </c>
      <c r="S22" s="40" t="n">
        <v>3.75</v>
      </c>
      <c r="T22" s="40" t="n">
        <v>0</v>
      </c>
      <c r="U22" s="40" t="n">
        <v>3.65</v>
      </c>
      <c r="V22" s="32" t="n">
        <f aca="false">IF(P22="","",$I22+R22)</f>
        <v>17.24</v>
      </c>
      <c r="W22" s="32" t="n">
        <f aca="false">IF(P22="","",$I22)</f>
        <v>20.99</v>
      </c>
      <c r="X22" s="40" t="n">
        <f aca="false">IF(P22="","",Q22+$I22)</f>
        <v>20.99</v>
      </c>
      <c r="Y22" s="29" t="n">
        <f aca="false">IF(P22="","",P22+(R22*$K22)+(S22*$K22))</f>
        <v>0</v>
      </c>
      <c r="Z22" s="29" t="n">
        <f aca="false">IF(P22="","",ROUND(-R22*$K22,0))</f>
        <v>90</v>
      </c>
      <c r="AA22" s="41"/>
      <c r="AB22" s="38" t="n">
        <v>0</v>
      </c>
      <c r="AC22" s="34" t="n">
        <v>0</v>
      </c>
      <c r="AD22" s="39" t="n">
        <v>-3.75</v>
      </c>
      <c r="AE22" s="40" t="n">
        <v>3.75</v>
      </c>
      <c r="AF22" s="40" t="n">
        <v>0</v>
      </c>
      <c r="AG22" s="40" t="n">
        <v>3.65</v>
      </c>
      <c r="AH22" s="32" t="n">
        <f aca="false">IF(AB22="","",$I22+AD22)</f>
        <v>17.24</v>
      </c>
      <c r="AI22" s="32" t="n">
        <f aca="false">IF(AB22="","",$I22)</f>
        <v>20.99</v>
      </c>
      <c r="AJ22" s="40" t="n">
        <f aca="false">IF(AB22="","",AC22+$I22)</f>
        <v>20.99</v>
      </c>
      <c r="AK22" s="29" t="n">
        <f aca="false">IF(AB22="","",AB22+(AD22*$K22)+(AE22*$K22))</f>
        <v>0</v>
      </c>
      <c r="AL22" s="29" t="n">
        <f aca="false">IF(AB22="","",ROUND(-AD22*$K22,0))</f>
        <v>90</v>
      </c>
      <c r="AM22" s="41"/>
      <c r="AN22" s="38" t="n">
        <v>0</v>
      </c>
      <c r="AO22" s="34" t="n">
        <v>0</v>
      </c>
      <c r="AP22" s="39" t="n">
        <v>-3.88</v>
      </c>
      <c r="AQ22" s="40" t="n">
        <v>3.88</v>
      </c>
      <c r="AR22" s="40" t="n">
        <v>0</v>
      </c>
      <c r="AS22" s="40" t="n">
        <v>3.88</v>
      </c>
      <c r="AT22" s="32" t="n">
        <f aca="false">IF(AN22="","",$I22+AP22)</f>
        <v>17.11</v>
      </c>
      <c r="AU22" s="32" t="n">
        <f aca="false">IF(AN22="","",$I22)</f>
        <v>20.99</v>
      </c>
      <c r="AV22" s="40" t="n">
        <f aca="false">IF(AN22="","",AO22+$I22)</f>
        <v>20.99</v>
      </c>
      <c r="AW22" s="31" t="n">
        <f aca="false">IF(AN22="","",AN22+(AP22*$K22)+(AQ22*$K22))</f>
        <v>0</v>
      </c>
      <c r="AX22" s="29" t="n">
        <f aca="false">IF(AN22="","",ROUND(-AP22*$K22,0))</f>
        <v>93</v>
      </c>
      <c r="AY22" s="42"/>
      <c r="AZ22" s="38" t="n">
        <v>0</v>
      </c>
      <c r="BA22" s="34" t="n">
        <v>0</v>
      </c>
      <c r="BB22" s="39" t="n">
        <v>-3.88</v>
      </c>
      <c r="BC22" s="40" t="n">
        <v>3.88</v>
      </c>
      <c r="BD22" s="40" t="n">
        <v>0</v>
      </c>
      <c r="BE22" s="40" t="n">
        <v>3.88</v>
      </c>
      <c r="BF22" s="32" t="n">
        <f aca="false">IF(AZ22="","",$I22+BB22)</f>
        <v>17.11</v>
      </c>
      <c r="BG22" s="32" t="n">
        <f aca="false">IF(AZ22="","",$I22)</f>
        <v>20.99</v>
      </c>
      <c r="BH22" s="40" t="n">
        <f aca="false">IF(AZ22="","",BA22+$I22)</f>
        <v>20.99</v>
      </c>
      <c r="BI22" s="31" t="n">
        <f aca="false">IF(AZ22="","",AZ22+(BB22*$K22)+(BC22*$K22))</f>
        <v>0</v>
      </c>
      <c r="BJ22" s="29" t="n">
        <f aca="false">IF(AZ22="","",ROUND(-BB22*$K22,0))</f>
        <v>93</v>
      </c>
    </row>
    <row r="23" customFormat="false" ht="15" hidden="false" customHeight="false" outlineLevel="0" collapsed="false">
      <c r="A23" s="26" t="str">
        <f aca="false">+C23&amp;D23&amp;G23</f>
        <v>TCLWebPocket. 4G+ (TCL)SUPERINTERNET CASA FWA - 24 Mesi</v>
      </c>
      <c r="B23" s="27" t="s">
        <v>31</v>
      </c>
      <c r="C23" s="28" t="s">
        <v>53</v>
      </c>
      <c r="D23" s="29" t="s">
        <v>54</v>
      </c>
      <c r="E23" s="30" t="n">
        <v>89.9</v>
      </c>
      <c r="F23" s="31" t="n">
        <v>89.9</v>
      </c>
      <c r="G23" s="32" t="s">
        <v>34</v>
      </c>
      <c r="H23" s="32"/>
      <c r="I23" s="33" t="n">
        <v>21.99</v>
      </c>
      <c r="J23" s="34" t="s">
        <v>35</v>
      </c>
      <c r="K23" s="35" t="n">
        <v>24</v>
      </c>
      <c r="L23" s="36"/>
      <c r="M23" s="33" t="n">
        <f aca="false">+IF(E23&lt;=150,1.49,IF(AND(E23&gt;150,E23&lt;=300),2.99,(IF(E23&gt;1200,8.99,IF(AND(E23&gt;300,E23&lt;=700),4.99,IF(AND(E23&gt;=700,E23&lt;=1200),6.99))))))</f>
        <v>1.49</v>
      </c>
      <c r="N23" s="33"/>
      <c r="O23" s="37"/>
      <c r="P23" s="38" t="n">
        <v>0</v>
      </c>
      <c r="Q23" s="34" t="n">
        <v>0</v>
      </c>
      <c r="R23" s="39" t="n">
        <v>-3.75</v>
      </c>
      <c r="S23" s="40" t="n">
        <v>3.75</v>
      </c>
      <c r="T23" s="40" t="n">
        <v>0</v>
      </c>
      <c r="U23" s="40" t="n">
        <v>3.65</v>
      </c>
      <c r="V23" s="32" t="n">
        <f aca="false">IF(P23="","",$I23+R23)</f>
        <v>18.24</v>
      </c>
      <c r="W23" s="32" t="n">
        <f aca="false">IF(P23="","",$I23)</f>
        <v>21.99</v>
      </c>
      <c r="X23" s="40" t="n">
        <f aca="false">IF(P23="","",Q23+$I23)</f>
        <v>21.99</v>
      </c>
      <c r="Y23" s="29" t="n">
        <f aca="false">IF(P23="","",P23+(R23*$K23)+(S23*$K23))</f>
        <v>0</v>
      </c>
      <c r="Z23" s="29" t="n">
        <f aca="false">IF(P23="","",ROUND(-R23*$K23,0))</f>
        <v>90</v>
      </c>
      <c r="AA23" s="41"/>
      <c r="AB23" s="38" t="n">
        <v>0</v>
      </c>
      <c r="AC23" s="34" t="n">
        <v>0</v>
      </c>
      <c r="AD23" s="39" t="n">
        <v>-3.75</v>
      </c>
      <c r="AE23" s="40" t="n">
        <v>3.75</v>
      </c>
      <c r="AF23" s="40" t="n">
        <v>0</v>
      </c>
      <c r="AG23" s="40" t="n">
        <v>3.65</v>
      </c>
      <c r="AH23" s="32" t="n">
        <f aca="false">IF(AB23="","",$I23+AD23)</f>
        <v>18.24</v>
      </c>
      <c r="AI23" s="32" t="n">
        <f aca="false">IF(AB23="","",$I23)</f>
        <v>21.99</v>
      </c>
      <c r="AJ23" s="40" t="n">
        <f aca="false">IF(AB23="","",AC23+$I23)</f>
        <v>21.99</v>
      </c>
      <c r="AK23" s="29" t="n">
        <f aca="false">IF(AB23="","",AB23+(AD23*$K23)+(AE23*$K23))</f>
        <v>0</v>
      </c>
      <c r="AL23" s="29" t="n">
        <f aca="false">IF(AB23="","",ROUND(-AD23*$K23,0))</f>
        <v>90</v>
      </c>
      <c r="AM23" s="41"/>
      <c r="AN23" s="38" t="n">
        <v>0</v>
      </c>
      <c r="AO23" s="34" t="n">
        <v>0</v>
      </c>
      <c r="AP23" s="39" t="n">
        <v>-3.88</v>
      </c>
      <c r="AQ23" s="40" t="n">
        <v>3.88</v>
      </c>
      <c r="AR23" s="40" t="n">
        <v>0</v>
      </c>
      <c r="AS23" s="40" t="n">
        <v>3.88</v>
      </c>
      <c r="AT23" s="32" t="n">
        <f aca="false">IF(AN23="","",$I23+AP23)</f>
        <v>18.11</v>
      </c>
      <c r="AU23" s="32" t="n">
        <f aca="false">IF(AN23="","",$I23)</f>
        <v>21.99</v>
      </c>
      <c r="AV23" s="40" t="n">
        <f aca="false">IF(AN23="","",AO23+$I23)</f>
        <v>21.99</v>
      </c>
      <c r="AW23" s="31" t="n">
        <f aca="false">IF(AN23="","",AN23+(AP23*$K23)+(AQ23*$K23))</f>
        <v>0</v>
      </c>
      <c r="AX23" s="29" t="n">
        <f aca="false">IF(AN23="","",ROUND(-AP23*$K23,0))</f>
        <v>93</v>
      </c>
      <c r="AY23" s="42"/>
      <c r="AZ23" s="38" t="n">
        <v>0</v>
      </c>
      <c r="BA23" s="34" t="n">
        <v>0</v>
      </c>
      <c r="BB23" s="39" t="n">
        <v>-3.88</v>
      </c>
      <c r="BC23" s="40" t="n">
        <v>3.88</v>
      </c>
      <c r="BD23" s="40" t="n">
        <v>0</v>
      </c>
      <c r="BE23" s="40" t="n">
        <v>3.88</v>
      </c>
      <c r="BF23" s="32" t="n">
        <f aca="false">IF(AZ23="","",$I23+BB23)</f>
        <v>18.11</v>
      </c>
      <c r="BG23" s="32" t="n">
        <f aca="false">IF(AZ23="","",$I23)</f>
        <v>21.99</v>
      </c>
      <c r="BH23" s="40" t="n">
        <f aca="false">IF(AZ23="","",BA23+$I23)</f>
        <v>21.99</v>
      </c>
      <c r="BI23" s="31" t="n">
        <f aca="false">IF(AZ23="","",AZ23+(BB23*$K23)+(BC23*$K23))</f>
        <v>0</v>
      </c>
      <c r="BJ23" s="29" t="n">
        <f aca="false">IF(AZ23="","",ROUND(-BB23*$K23,0))</f>
        <v>93</v>
      </c>
    </row>
    <row r="24" customFormat="false" ht="15" hidden="false" customHeight="false" outlineLevel="0" collapsed="false">
      <c r="A24" s="26" t="str">
        <f aca="false">+C24&amp;D24&amp;G24</f>
        <v>TCLWebPocket. 4G+ (TCL)SUPERINTERNET CASA FWA (CONV) - 24 Mesi</v>
      </c>
      <c r="B24" s="27" t="s">
        <v>31</v>
      </c>
      <c r="C24" s="28" t="s">
        <v>53</v>
      </c>
      <c r="D24" s="29" t="s">
        <v>54</v>
      </c>
      <c r="E24" s="30" t="n">
        <v>89.9</v>
      </c>
      <c r="F24" s="31" t="n">
        <v>89.9</v>
      </c>
      <c r="G24" s="32" t="s">
        <v>36</v>
      </c>
      <c r="H24" s="32"/>
      <c r="I24" s="33" t="n">
        <v>19.99</v>
      </c>
      <c r="J24" s="34" t="s">
        <v>35</v>
      </c>
      <c r="K24" s="35" t="n">
        <v>24</v>
      </c>
      <c r="L24" s="36"/>
      <c r="M24" s="33" t="n">
        <f aca="false">+IF(E24&lt;=150,1.49,IF(AND(E24&gt;150,E24&lt;=300),2.99,(IF(E24&gt;1200,8.99,IF(AND(E24&gt;300,E24&lt;=700),4.99,IF(AND(E24&gt;=700,E24&lt;=1200),6.99))))))</f>
        <v>1.49</v>
      </c>
      <c r="N24" s="33"/>
      <c r="O24" s="37"/>
      <c r="P24" s="38" t="n">
        <v>0</v>
      </c>
      <c r="Q24" s="34" t="n">
        <v>0</v>
      </c>
      <c r="R24" s="39" t="n">
        <v>-3.75</v>
      </c>
      <c r="S24" s="40" t="n">
        <v>3.75</v>
      </c>
      <c r="T24" s="40" t="n">
        <v>0</v>
      </c>
      <c r="U24" s="40" t="n">
        <v>3.65</v>
      </c>
      <c r="V24" s="32" t="n">
        <f aca="false">IF(P24="","",$I24+R24)</f>
        <v>16.24</v>
      </c>
      <c r="W24" s="32" t="n">
        <f aca="false">IF(P24="","",$I24)</f>
        <v>19.99</v>
      </c>
      <c r="X24" s="40" t="n">
        <f aca="false">IF(P24="","",Q24+$I24)</f>
        <v>19.99</v>
      </c>
      <c r="Y24" s="29" t="n">
        <f aca="false">IF(P24="","",P24+(R24*$K24)+(S24*$K24))</f>
        <v>0</v>
      </c>
      <c r="Z24" s="29" t="n">
        <f aca="false">IF(P24="","",ROUND(-R24*$K24,0))</f>
        <v>90</v>
      </c>
      <c r="AA24" s="41"/>
      <c r="AB24" s="38" t="n">
        <v>0</v>
      </c>
      <c r="AC24" s="34" t="n">
        <v>0</v>
      </c>
      <c r="AD24" s="39" t="n">
        <v>-3.75</v>
      </c>
      <c r="AE24" s="40" t="n">
        <v>3.75</v>
      </c>
      <c r="AF24" s="40" t="n">
        <v>0</v>
      </c>
      <c r="AG24" s="40" t="n">
        <v>3.65</v>
      </c>
      <c r="AH24" s="32" t="n">
        <f aca="false">IF(AB24="","",$I24+AD24)</f>
        <v>16.24</v>
      </c>
      <c r="AI24" s="32" t="n">
        <f aca="false">IF(AB24="","",$I24)</f>
        <v>19.99</v>
      </c>
      <c r="AJ24" s="40" t="n">
        <f aca="false">IF(AB24="","",AC24+$I24)</f>
        <v>19.99</v>
      </c>
      <c r="AK24" s="29" t="n">
        <f aca="false">IF(AB24="","",AB24+(AD24*$K24)+(AE24*$K24))</f>
        <v>0</v>
      </c>
      <c r="AL24" s="29" t="n">
        <f aca="false">IF(AB24="","",ROUND(-AD24*$K24,0))</f>
        <v>90</v>
      </c>
      <c r="AM24" s="41"/>
      <c r="AN24" s="38" t="n">
        <v>0</v>
      </c>
      <c r="AO24" s="34" t="n">
        <v>0</v>
      </c>
      <c r="AP24" s="39" t="n">
        <v>-3.88</v>
      </c>
      <c r="AQ24" s="40" t="n">
        <v>3.88</v>
      </c>
      <c r="AR24" s="40" t="n">
        <v>0</v>
      </c>
      <c r="AS24" s="40" t="n">
        <v>3.88</v>
      </c>
      <c r="AT24" s="32" t="n">
        <f aca="false">IF(AN24="","",$I24+AP24)</f>
        <v>16.11</v>
      </c>
      <c r="AU24" s="32" t="n">
        <f aca="false">IF(AN24="","",$I24)</f>
        <v>19.99</v>
      </c>
      <c r="AV24" s="40" t="n">
        <f aca="false">IF(AN24="","",AO24+$I24)</f>
        <v>19.99</v>
      </c>
      <c r="AW24" s="31" t="n">
        <f aca="false">IF(AN24="","",AN24+(AP24*$K24)+(AQ24*$K24))</f>
        <v>0</v>
      </c>
      <c r="AX24" s="29" t="n">
        <f aca="false">IF(AN24="","",ROUND(-AP24*$K24,0))</f>
        <v>93</v>
      </c>
      <c r="AY24" s="42"/>
      <c r="AZ24" s="38" t="n">
        <v>0</v>
      </c>
      <c r="BA24" s="34" t="n">
        <v>0</v>
      </c>
      <c r="BB24" s="39" t="n">
        <v>-3.88</v>
      </c>
      <c r="BC24" s="40" t="n">
        <v>3.88</v>
      </c>
      <c r="BD24" s="40" t="n">
        <v>0</v>
      </c>
      <c r="BE24" s="40" t="n">
        <v>3.88</v>
      </c>
      <c r="BF24" s="32" t="n">
        <f aca="false">IF(AZ24="","",$I24+BB24)</f>
        <v>16.11</v>
      </c>
      <c r="BG24" s="32" t="n">
        <f aca="false">IF(AZ24="","",$I24)</f>
        <v>19.99</v>
      </c>
      <c r="BH24" s="40" t="n">
        <f aca="false">IF(AZ24="","",BA24+$I24)</f>
        <v>19.99</v>
      </c>
      <c r="BI24" s="31" t="n">
        <f aca="false">IF(AZ24="","",AZ24+(BB24*$K24)+(BC24*$K24))</f>
        <v>0</v>
      </c>
      <c r="BJ24" s="29" t="n">
        <f aca="false">IF(AZ24="","",ROUND(-BB24*$K24,0))</f>
        <v>93</v>
      </c>
    </row>
    <row r="25" customFormat="false" ht="15" hidden="false" customHeight="false" outlineLevel="0" collapsed="false">
      <c r="A25" s="26" t="str">
        <f aca="false">+C25&amp;D25&amp;G25</f>
        <v>TCLWebPocket. 4G+ (TCL)SUPER INTERNET 250 5G - 24 Mesi</v>
      </c>
      <c r="B25" s="27" t="s">
        <v>31</v>
      </c>
      <c r="C25" s="28" t="s">
        <v>53</v>
      </c>
      <c r="D25" s="29" t="s">
        <v>54</v>
      </c>
      <c r="E25" s="30" t="n">
        <v>89.9</v>
      </c>
      <c r="F25" s="31" t="n">
        <v>89.9</v>
      </c>
      <c r="G25" s="32" t="s">
        <v>41</v>
      </c>
      <c r="H25" s="32"/>
      <c r="I25" s="33" t="n">
        <v>12.99</v>
      </c>
      <c r="J25" s="34" t="s">
        <v>35</v>
      </c>
      <c r="K25" s="35" t="n">
        <v>24</v>
      </c>
      <c r="L25" s="36"/>
      <c r="M25" s="33" t="n">
        <f aca="false">+IF(E25&lt;=150,1.49,IF(AND(E25&gt;150,E25&lt;=300),2.99,(IF(E25&gt;1200,8.99,IF(AND(E25&gt;300,E25&lt;=700),4.99,IF(AND(E25&gt;=700,E25&lt;=1200),6.99))))))</f>
        <v>1.49</v>
      </c>
      <c r="N25" s="33"/>
      <c r="O25" s="37"/>
      <c r="P25" s="38" t="n">
        <v>0</v>
      </c>
      <c r="Q25" s="34" t="n">
        <v>0</v>
      </c>
      <c r="R25" s="39" t="n">
        <v>-3.75</v>
      </c>
      <c r="S25" s="40" t="n">
        <v>3.75</v>
      </c>
      <c r="T25" s="40" t="n">
        <v>0</v>
      </c>
      <c r="U25" s="40" t="n">
        <v>3.65</v>
      </c>
      <c r="V25" s="32" t="n">
        <f aca="false">IF(P25="","",$I25+R25)</f>
        <v>9.24</v>
      </c>
      <c r="W25" s="32" t="n">
        <f aca="false">IF(P25="","",$I25)</f>
        <v>12.99</v>
      </c>
      <c r="X25" s="40" t="n">
        <f aca="false">IF(P25="","",Q25+$I25)</f>
        <v>12.99</v>
      </c>
      <c r="Y25" s="29" t="n">
        <f aca="false">IF(P25="","",P25+(R25*$K25)+(S25*$K25))</f>
        <v>0</v>
      </c>
      <c r="Z25" s="29" t="n">
        <f aca="false">IF(P25="","",ROUND(-R25*$K25,0))</f>
        <v>90</v>
      </c>
      <c r="AA25" s="41"/>
      <c r="AB25" s="38" t="n">
        <v>0</v>
      </c>
      <c r="AC25" s="34" t="n">
        <v>0</v>
      </c>
      <c r="AD25" s="39" t="n">
        <v>-3.75</v>
      </c>
      <c r="AE25" s="40" t="n">
        <v>3.75</v>
      </c>
      <c r="AF25" s="40" t="n">
        <v>0</v>
      </c>
      <c r="AG25" s="40" t="n">
        <v>3.65</v>
      </c>
      <c r="AH25" s="32" t="n">
        <f aca="false">IF(AB25="","",$I25+AD25)</f>
        <v>9.24</v>
      </c>
      <c r="AI25" s="32" t="n">
        <f aca="false">IF(AB25="","",$I25)</f>
        <v>12.99</v>
      </c>
      <c r="AJ25" s="40" t="n">
        <f aca="false">IF(AB25="","",AC25+$I25)</f>
        <v>12.99</v>
      </c>
      <c r="AK25" s="29" t="n">
        <f aca="false">IF(AB25="","",AB25+(AD25*$K25)+(AE25*$K25))</f>
        <v>0</v>
      </c>
      <c r="AL25" s="29" t="n">
        <f aca="false">IF(AB25="","",ROUND(-AD25*$K25,0))</f>
        <v>90</v>
      </c>
      <c r="AM25" s="41"/>
      <c r="AN25" s="38" t="n">
        <v>0</v>
      </c>
      <c r="AO25" s="34" t="n">
        <v>0</v>
      </c>
      <c r="AP25" s="39" t="n">
        <v>-3.88</v>
      </c>
      <c r="AQ25" s="40" t="n">
        <v>3.88</v>
      </c>
      <c r="AR25" s="40" t="n">
        <v>0</v>
      </c>
      <c r="AS25" s="40" t="n">
        <v>3.88</v>
      </c>
      <c r="AT25" s="32" t="n">
        <f aca="false">IF(AN25="","",$I25+AP25)</f>
        <v>9.11</v>
      </c>
      <c r="AU25" s="32" t="n">
        <f aca="false">IF(AN25="","",$I25)</f>
        <v>12.99</v>
      </c>
      <c r="AV25" s="40" t="n">
        <f aca="false">IF(AN25="","",AO25+$I25)</f>
        <v>12.99</v>
      </c>
      <c r="AW25" s="31" t="n">
        <f aca="false">IF(AN25="","",AN25+(AP25*$K25)+(AQ25*$K25))</f>
        <v>0</v>
      </c>
      <c r="AX25" s="29" t="n">
        <f aca="false">IF(AN25="","",ROUND(-AP25*$K25,0))</f>
        <v>93</v>
      </c>
      <c r="AY25" s="42"/>
      <c r="AZ25" s="38" t="n">
        <v>0</v>
      </c>
      <c r="BA25" s="34" t="n">
        <v>0</v>
      </c>
      <c r="BB25" s="39" t="n">
        <v>-3.88</v>
      </c>
      <c r="BC25" s="40" t="n">
        <v>3.88</v>
      </c>
      <c r="BD25" s="40" t="n">
        <v>0</v>
      </c>
      <c r="BE25" s="40" t="n">
        <v>3.88</v>
      </c>
      <c r="BF25" s="32" t="n">
        <f aca="false">IF(AZ25="","",$I25+BB25)</f>
        <v>9.11</v>
      </c>
      <c r="BG25" s="32" t="n">
        <f aca="false">IF(AZ25="","",$I25)</f>
        <v>12.99</v>
      </c>
      <c r="BH25" s="40" t="n">
        <f aca="false">IF(AZ25="","",BA25+$I25)</f>
        <v>12.99</v>
      </c>
      <c r="BI25" s="31" t="n">
        <f aca="false">IF(AZ25="","",AZ25+(BB25*$K25)+(BC25*$K25))</f>
        <v>0</v>
      </c>
      <c r="BJ25" s="29" t="n">
        <f aca="false">IF(AZ25="","",ROUND(-BB25*$K25,0))</f>
        <v>93</v>
      </c>
    </row>
    <row r="26" customFormat="false" ht="15" hidden="false" customHeight="false" outlineLevel="0" collapsed="false">
      <c r="A26" s="26" t="str">
        <f aca="false">+C26&amp;D26&amp;G26</f>
        <v>TCLWebPocket. 4G+ (TCL)SUPER INTERNET 70 5G - 24 Mesi</v>
      </c>
      <c r="B26" s="27" t="s">
        <v>31</v>
      </c>
      <c r="C26" s="28" t="s">
        <v>53</v>
      </c>
      <c r="D26" s="29" t="s">
        <v>54</v>
      </c>
      <c r="E26" s="30" t="n">
        <v>89.9</v>
      </c>
      <c r="F26" s="31" t="n">
        <v>89.9</v>
      </c>
      <c r="G26" s="32" t="s">
        <v>42</v>
      </c>
      <c r="H26" s="32"/>
      <c r="I26" s="33" t="n">
        <v>9.99</v>
      </c>
      <c r="J26" s="34" t="s">
        <v>35</v>
      </c>
      <c r="K26" s="35" t="n">
        <v>24</v>
      </c>
      <c r="L26" s="36"/>
      <c r="M26" s="33" t="n">
        <f aca="false">+IF(E26&lt;=150,1.49,IF(AND(E26&gt;150,E26&lt;=300),2.99,(IF(E26&gt;1200,8.99,IF(AND(E26&gt;300,E26&lt;=700),4.99,IF(AND(E26&gt;=700,E26&lt;=1200),6.99))))))</f>
        <v>1.49</v>
      </c>
      <c r="N26" s="33"/>
      <c r="O26" s="37"/>
      <c r="P26" s="38" t="n">
        <v>0</v>
      </c>
      <c r="Q26" s="34" t="n">
        <v>0</v>
      </c>
      <c r="R26" s="39" t="n">
        <v>-3.75</v>
      </c>
      <c r="S26" s="40" t="n">
        <v>3.75</v>
      </c>
      <c r="T26" s="40" t="n">
        <v>0</v>
      </c>
      <c r="U26" s="40" t="n">
        <v>3.65</v>
      </c>
      <c r="V26" s="32" t="n">
        <f aca="false">IF(P26="","",$I26+R26)</f>
        <v>6.24</v>
      </c>
      <c r="W26" s="32" t="n">
        <f aca="false">IF(P26="","",$I26)</f>
        <v>9.99</v>
      </c>
      <c r="X26" s="40" t="n">
        <f aca="false">IF(P26="","",Q26+$I26)</f>
        <v>9.99</v>
      </c>
      <c r="Y26" s="29" t="n">
        <f aca="false">IF(P26="","",P26+(R26*$K26)+(S26*$K26))</f>
        <v>0</v>
      </c>
      <c r="Z26" s="29" t="n">
        <f aca="false">IF(P26="","",ROUND(-R26*$K26,0))</f>
        <v>90</v>
      </c>
      <c r="AA26" s="41"/>
      <c r="AB26" s="38" t="n">
        <v>0</v>
      </c>
      <c r="AC26" s="34" t="n">
        <v>0</v>
      </c>
      <c r="AD26" s="39" t="n">
        <v>-3.75</v>
      </c>
      <c r="AE26" s="40" t="n">
        <v>3.75</v>
      </c>
      <c r="AF26" s="40" t="n">
        <v>0</v>
      </c>
      <c r="AG26" s="40" t="n">
        <v>3.65</v>
      </c>
      <c r="AH26" s="32" t="n">
        <f aca="false">IF(AB26="","",$I26+AD26)</f>
        <v>6.24</v>
      </c>
      <c r="AI26" s="32" t="n">
        <f aca="false">IF(AB26="","",$I26)</f>
        <v>9.99</v>
      </c>
      <c r="AJ26" s="40" t="n">
        <f aca="false">IF(AB26="","",AC26+$I26)</f>
        <v>9.99</v>
      </c>
      <c r="AK26" s="29" t="n">
        <f aca="false">IF(AB26="","",AB26+(AD26*$K26)+(AE26*$K26))</f>
        <v>0</v>
      </c>
      <c r="AL26" s="29" t="n">
        <f aca="false">IF(AB26="","",ROUND(-AD26*$K26,0))</f>
        <v>90</v>
      </c>
      <c r="AM26" s="41"/>
      <c r="AN26" s="38" t="n">
        <v>0</v>
      </c>
      <c r="AO26" s="34" t="n">
        <v>0</v>
      </c>
      <c r="AP26" s="39" t="n">
        <v>-3.88</v>
      </c>
      <c r="AQ26" s="40" t="n">
        <v>3.88</v>
      </c>
      <c r="AR26" s="40" t="n">
        <v>0</v>
      </c>
      <c r="AS26" s="40" t="n">
        <v>3.88</v>
      </c>
      <c r="AT26" s="32" t="n">
        <f aca="false">IF(AN26="","",$I26+AP26)</f>
        <v>6.11</v>
      </c>
      <c r="AU26" s="32" t="n">
        <f aca="false">IF(AN26="","",$I26)</f>
        <v>9.99</v>
      </c>
      <c r="AV26" s="40" t="n">
        <f aca="false">IF(AN26="","",AO26+$I26)</f>
        <v>9.99</v>
      </c>
      <c r="AW26" s="31" t="n">
        <f aca="false">IF(AN26="","",AN26+(AP26*$K26)+(AQ26*$K26))</f>
        <v>0</v>
      </c>
      <c r="AX26" s="29" t="n">
        <f aca="false">IF(AN26="","",ROUND(-AP26*$K26,0))</f>
        <v>93</v>
      </c>
      <c r="AY26" s="42"/>
      <c r="AZ26" s="38" t="n">
        <v>0</v>
      </c>
      <c r="BA26" s="34" t="n">
        <v>0</v>
      </c>
      <c r="BB26" s="39" t="n">
        <v>-3.88</v>
      </c>
      <c r="BC26" s="40" t="n">
        <v>3.88</v>
      </c>
      <c r="BD26" s="40" t="n">
        <v>0</v>
      </c>
      <c r="BE26" s="40" t="n">
        <v>3.88</v>
      </c>
      <c r="BF26" s="32" t="n">
        <f aca="false">IF(AZ26="","",$I26+BB26)</f>
        <v>6.11</v>
      </c>
      <c r="BG26" s="32" t="n">
        <f aca="false">IF(AZ26="","",$I26)</f>
        <v>9.99</v>
      </c>
      <c r="BH26" s="40" t="n">
        <f aca="false">IF(AZ26="","",BA26+$I26)</f>
        <v>9.99</v>
      </c>
      <c r="BI26" s="31" t="n">
        <f aca="false">IF(AZ26="","",AZ26+(BB26*$K26)+(BC26*$K26))</f>
        <v>0</v>
      </c>
      <c r="BJ26" s="29" t="n">
        <f aca="false">IF(AZ26="","",ROUND(-BB26*$K26,0))</f>
        <v>93</v>
      </c>
    </row>
    <row r="27" customFormat="false" ht="15" hidden="false" customHeight="false" outlineLevel="0" collapsed="false">
      <c r="A27" s="26" t="str">
        <f aca="false">+C27&amp;D27&amp;G27</f>
        <v>TCLWebPocket. 4G+ (TCL)SUPER INTERNET START&amp;STOP - 36 Mesi</v>
      </c>
      <c r="B27" s="27" t="s">
        <v>31</v>
      </c>
      <c r="C27" s="28" t="s">
        <v>53</v>
      </c>
      <c r="D27" s="29" t="s">
        <v>54</v>
      </c>
      <c r="E27" s="30" t="n">
        <v>89.9</v>
      </c>
      <c r="F27" s="31" t="n">
        <v>89.9</v>
      </c>
      <c r="G27" s="32" t="s">
        <v>55</v>
      </c>
      <c r="H27" s="32"/>
      <c r="I27" s="33" t="n">
        <v>3.99</v>
      </c>
      <c r="J27" s="34" t="s">
        <v>35</v>
      </c>
      <c r="K27" s="35" t="n">
        <v>36</v>
      </c>
      <c r="L27" s="36"/>
      <c r="M27" s="33" t="n">
        <f aca="false">+IF(E27&lt;=150,1.49,IF(AND(E27&gt;150,E27&lt;=300),2.99,(IF(E27&gt;1200,8.99,IF(AND(E27&gt;300,E27&lt;=700),4.99,IF(AND(E27&gt;=700,E27&lt;=1200),6.99))))))</f>
        <v>1.49</v>
      </c>
      <c r="N27" s="33"/>
      <c r="O27" s="37"/>
      <c r="P27" s="38" t="n">
        <v>9.99</v>
      </c>
      <c r="Q27" s="34" t="n">
        <v>2</v>
      </c>
      <c r="R27" s="39" t="n">
        <v>-0.22</v>
      </c>
      <c r="S27" s="40" t="n">
        <v>2.22</v>
      </c>
      <c r="T27" s="40" t="n">
        <v>2.22</v>
      </c>
      <c r="U27" s="40" t="n">
        <v>2.21</v>
      </c>
      <c r="V27" s="32" t="n">
        <f aca="false">IF(P27="","",$I27+R27)</f>
        <v>3.77</v>
      </c>
      <c r="W27" s="32" t="n">
        <f aca="false">IF(P27="","",$I27)</f>
        <v>3.99</v>
      </c>
      <c r="X27" s="40" t="n">
        <f aca="false">IF(P27="","",Q27+$I27)</f>
        <v>5.99</v>
      </c>
      <c r="Y27" s="29" t="n">
        <f aca="false">IF(P27="","",P27+(R27*$K27)+(S27*$K27))</f>
        <v>81.99</v>
      </c>
      <c r="Z27" s="29" t="n">
        <f aca="false">IF(P27="","",ROUND(-R27*$K27,0))</f>
        <v>8</v>
      </c>
      <c r="AA27" s="41"/>
      <c r="AB27" s="38" t="n">
        <v>29.99</v>
      </c>
      <c r="AC27" s="34" t="n">
        <v>1.5</v>
      </c>
      <c r="AD27" s="39" t="n">
        <v>-0.16</v>
      </c>
      <c r="AE27" s="40" t="n">
        <v>1.66</v>
      </c>
      <c r="AF27" s="40" t="n">
        <v>1.66</v>
      </c>
      <c r="AG27" s="40" t="n">
        <v>1.81</v>
      </c>
      <c r="AH27" s="32" t="n">
        <f aca="false">IF(AB27="","",$I27+AD27)</f>
        <v>3.83</v>
      </c>
      <c r="AI27" s="32" t="n">
        <f aca="false">IF(AB27="","",$I27)</f>
        <v>3.99</v>
      </c>
      <c r="AJ27" s="40" t="n">
        <f aca="false">IF(AB27="","",AC27+$I27)</f>
        <v>5.49</v>
      </c>
      <c r="AK27" s="29" t="n">
        <f aca="false">IF(AB27="","",AB27+(AD27*$K27)+(AE27*$K27))</f>
        <v>83.99</v>
      </c>
      <c r="AL27" s="29" t="n">
        <f aca="false">IF(AB27="","",ROUND(-AD27*$K27,0))</f>
        <v>6</v>
      </c>
      <c r="AM27" s="41"/>
      <c r="AN27" s="38" t="n">
        <v>0</v>
      </c>
      <c r="AO27" s="34" t="n">
        <v>2.5</v>
      </c>
      <c r="AP27" s="39" t="n">
        <v>-0.13</v>
      </c>
      <c r="AQ27" s="40" t="n">
        <v>2.63</v>
      </c>
      <c r="AR27" s="40" t="n">
        <v>2.63</v>
      </c>
      <c r="AS27" s="40" t="n">
        <v>2.63</v>
      </c>
      <c r="AT27" s="32" t="n">
        <f aca="false">IF(AN27="","",$I27+AP27)</f>
        <v>3.86</v>
      </c>
      <c r="AU27" s="32" t="n">
        <f aca="false">IF(AN27="","",$I27)</f>
        <v>3.99</v>
      </c>
      <c r="AV27" s="40" t="n">
        <f aca="false">IF(AN27="","",AO27+$I27)</f>
        <v>6.49</v>
      </c>
      <c r="AW27" s="31" t="n">
        <f aca="false">IF(AN27="","",AN27+(AP27*$K27)+(AQ27*$K27))</f>
        <v>90</v>
      </c>
      <c r="AX27" s="29" t="n">
        <f aca="false">IF(AN27="","",ROUND(-AP27*$K27,0))</f>
        <v>5</v>
      </c>
      <c r="AY27" s="42"/>
      <c r="AZ27" s="38" t="n">
        <v>0</v>
      </c>
      <c r="BA27" s="34" t="n">
        <v>2.5</v>
      </c>
      <c r="BB27" s="39" t="n">
        <v>-0.13</v>
      </c>
      <c r="BC27" s="40" t="n">
        <v>2.63</v>
      </c>
      <c r="BD27" s="40" t="n">
        <v>2.63</v>
      </c>
      <c r="BE27" s="40" t="n">
        <v>2.63</v>
      </c>
      <c r="BF27" s="32" t="n">
        <f aca="false">IF(AZ27="","",$I27+BB27)</f>
        <v>3.86</v>
      </c>
      <c r="BG27" s="32" t="n">
        <f aca="false">IF(AZ27="","",$I27)</f>
        <v>3.99</v>
      </c>
      <c r="BH27" s="40" t="n">
        <f aca="false">IF(AZ27="","",BA27+$I27)</f>
        <v>6.49</v>
      </c>
      <c r="BI27" s="31" t="n">
        <f aca="false">IF(AZ27="","",AZ27+(BB27*$K27)+(BC27*$K27))</f>
        <v>90</v>
      </c>
      <c r="BJ27" s="29" t="n">
        <f aca="false">IF(AZ27="","",ROUND(-BB27*$K27,0))</f>
        <v>5</v>
      </c>
    </row>
    <row r="28" customFormat="false" ht="15" hidden="false" customHeight="false" outlineLevel="0" collapsed="false">
      <c r="A28" s="26" t="str">
        <f aca="false">+C28&amp;D28&amp;G28</f>
        <v>TCLWebPocket. 4G+ (TCL)SUPER INTERNET START&amp;STOP - 30 Mesi</v>
      </c>
      <c r="B28" s="27" t="s">
        <v>31</v>
      </c>
      <c r="C28" s="28" t="s">
        <v>53</v>
      </c>
      <c r="D28" s="29" t="s">
        <v>54</v>
      </c>
      <c r="E28" s="30" t="n">
        <v>89.9</v>
      </c>
      <c r="F28" s="31" t="n">
        <v>89.9</v>
      </c>
      <c r="G28" s="32" t="s">
        <v>56</v>
      </c>
      <c r="H28" s="32"/>
      <c r="I28" s="33" t="n">
        <v>3.99</v>
      </c>
      <c r="J28" s="34" t="s">
        <v>35</v>
      </c>
      <c r="K28" s="35" t="n">
        <v>30</v>
      </c>
      <c r="L28" s="36"/>
      <c r="M28" s="33" t="n">
        <f aca="false">+IF(E28&lt;=150,1.49,IF(AND(E28&gt;150,E28&lt;=300),2.99,(IF(E28&gt;1200,8.99,IF(AND(E28&gt;300,E28&lt;=700),4.99,IF(AND(E28&gt;=700,E28&lt;=1200),6.99))))))</f>
        <v>1.49</v>
      </c>
      <c r="N28" s="33"/>
      <c r="O28" s="37"/>
      <c r="P28" s="38" t="n">
        <v>9.99</v>
      </c>
      <c r="Q28" s="34" t="n">
        <v>2.5</v>
      </c>
      <c r="R28" s="39" t="n">
        <v>-0.16</v>
      </c>
      <c r="S28" s="40" t="n">
        <v>2.66</v>
      </c>
      <c r="T28" s="40" t="n">
        <v>2.66</v>
      </c>
      <c r="U28" s="40" t="n">
        <v>2.77</v>
      </c>
      <c r="V28" s="32" t="n">
        <f aca="false">IF(P28="","",$I28+R28)</f>
        <v>3.83</v>
      </c>
      <c r="W28" s="32" t="n">
        <f aca="false">IF(P28="","",$I28)</f>
        <v>3.99</v>
      </c>
      <c r="X28" s="40" t="n">
        <f aca="false">IF(P28="","",Q28+$I28)</f>
        <v>6.49</v>
      </c>
      <c r="Y28" s="29" t="n">
        <f aca="false">IF(P28="","",P28+(R28*$K28)+(S28*$K28))</f>
        <v>84.99</v>
      </c>
      <c r="Z28" s="29" t="n">
        <f aca="false">IF(P28="","",ROUND(-R28*$K28,0))</f>
        <v>5</v>
      </c>
      <c r="AA28" s="41"/>
      <c r="AB28" s="38" t="n">
        <v>29.99</v>
      </c>
      <c r="AC28" s="34" t="n">
        <v>2</v>
      </c>
      <c r="AD28" s="39" t="n">
        <v>0</v>
      </c>
      <c r="AE28" s="40" t="n">
        <v>2</v>
      </c>
      <c r="AF28" s="40" t="n">
        <v>2</v>
      </c>
      <c r="AG28" s="40" t="n">
        <v>1.91</v>
      </c>
      <c r="AH28" s="32" t="n">
        <f aca="false">IF(AB28="","",$I28+AD28)</f>
        <v>3.99</v>
      </c>
      <c r="AI28" s="32" t="n">
        <f aca="false">IF(AB28="","",$I28)</f>
        <v>3.99</v>
      </c>
      <c r="AJ28" s="40" t="n">
        <f aca="false">IF(AB28="","",AC28+$I28)</f>
        <v>5.99</v>
      </c>
      <c r="AK28" s="29" t="n">
        <f aca="false">IF(AB28="","",AB28+(AD28*$K28)+(AE28*$K28))</f>
        <v>89.99</v>
      </c>
      <c r="AL28" s="29" t="n">
        <f aca="false">IF(AB28="","",ROUND(-AD28*$K28,0))</f>
        <v>-0</v>
      </c>
      <c r="AM28" s="41"/>
      <c r="AN28" s="38" t="n">
        <v>0</v>
      </c>
      <c r="AO28" s="34" t="n">
        <v>3</v>
      </c>
      <c r="AP28" s="39" t="n">
        <v>-0.13</v>
      </c>
      <c r="AQ28" s="40" t="n">
        <v>3.13</v>
      </c>
      <c r="AR28" s="40" t="n">
        <v>3.13</v>
      </c>
      <c r="AS28" s="40" t="n">
        <v>3.13</v>
      </c>
      <c r="AT28" s="32" t="n">
        <f aca="false">IF(AN28="","",$I28+AP28)</f>
        <v>3.86</v>
      </c>
      <c r="AU28" s="32" t="n">
        <f aca="false">IF(AN28="","",$I28)</f>
        <v>3.99</v>
      </c>
      <c r="AV28" s="40" t="n">
        <f aca="false">IF(AN28="","",AO28+$I28)</f>
        <v>6.99</v>
      </c>
      <c r="AW28" s="31" t="n">
        <f aca="false">IF(AN28="","",AN28+(AP28*$K28)+(AQ28*$K28))</f>
        <v>90</v>
      </c>
      <c r="AX28" s="29" t="n">
        <f aca="false">IF(AN28="","",ROUND(-AP28*$K28,0))</f>
        <v>4</v>
      </c>
      <c r="AY28" s="42"/>
      <c r="AZ28" s="38" t="n">
        <v>0</v>
      </c>
      <c r="BA28" s="34" t="n">
        <v>3</v>
      </c>
      <c r="BB28" s="39" t="n">
        <v>-0.13</v>
      </c>
      <c r="BC28" s="40" t="n">
        <v>3.13</v>
      </c>
      <c r="BD28" s="40" t="n">
        <v>3.13</v>
      </c>
      <c r="BE28" s="40" t="n">
        <v>3.13</v>
      </c>
      <c r="BF28" s="32" t="n">
        <f aca="false">IF(AZ28="","",$I28+BB28)</f>
        <v>3.86</v>
      </c>
      <c r="BG28" s="32" t="n">
        <f aca="false">IF(AZ28="","",$I28)</f>
        <v>3.99</v>
      </c>
      <c r="BH28" s="40" t="n">
        <f aca="false">IF(AZ28="","",BA28+$I28)</f>
        <v>6.99</v>
      </c>
      <c r="BI28" s="31" t="n">
        <f aca="false">IF(AZ28="","",AZ28+(BB28*$K28)+(BC28*$K28))</f>
        <v>90</v>
      </c>
      <c r="BJ28" s="29" t="n">
        <f aca="false">IF(AZ28="","",ROUND(-BB28*$K28,0))</f>
        <v>4</v>
      </c>
    </row>
    <row r="29" customFormat="false" ht="15" hidden="false" customHeight="false" outlineLevel="0" collapsed="false">
      <c r="A29" s="26" t="str">
        <f aca="false">+C29&amp;D29&amp;G29</f>
        <v>TCLWebPocket. 4G+ (TCL)SUPER INTERNET START&amp;STOP - 24 Mesi</v>
      </c>
      <c r="B29" s="27" t="s">
        <v>31</v>
      </c>
      <c r="C29" s="28" t="s">
        <v>53</v>
      </c>
      <c r="D29" s="29" t="s">
        <v>54</v>
      </c>
      <c r="E29" s="30" t="n">
        <v>89.9</v>
      </c>
      <c r="F29" s="31" t="n">
        <v>89.9</v>
      </c>
      <c r="G29" s="32" t="s">
        <v>57</v>
      </c>
      <c r="H29" s="32"/>
      <c r="I29" s="33" t="n">
        <v>3.99</v>
      </c>
      <c r="J29" s="34" t="s">
        <v>35</v>
      </c>
      <c r="K29" s="35" t="n">
        <v>24</v>
      </c>
      <c r="L29" s="36"/>
      <c r="M29" s="33" t="n">
        <f aca="false">+IF(E29&lt;=150,1.49,IF(AND(E29&gt;150,E29&lt;=300),2.99,(IF(E29&gt;1200,8.99,IF(AND(E29&gt;300,E29&lt;=700),4.99,IF(AND(E29&gt;=700,E29&lt;=1200),6.99))))))</f>
        <v>1.49</v>
      </c>
      <c r="N29" s="33"/>
      <c r="O29" s="37"/>
      <c r="P29" s="38" t="n">
        <v>9.99</v>
      </c>
      <c r="Q29" s="34" t="n">
        <v>3</v>
      </c>
      <c r="R29" s="39" t="n">
        <v>-0.33</v>
      </c>
      <c r="S29" s="40" t="n">
        <v>3.33</v>
      </c>
      <c r="T29" s="40" t="n">
        <v>0</v>
      </c>
      <c r="U29" s="40" t="n">
        <v>3.32</v>
      </c>
      <c r="V29" s="32" t="n">
        <f aca="false">IF(P29="","",$I29+R29)</f>
        <v>3.66</v>
      </c>
      <c r="W29" s="32" t="n">
        <f aca="false">IF(P29="","",$I29)</f>
        <v>3.99</v>
      </c>
      <c r="X29" s="40" t="n">
        <f aca="false">IF(P29="","",Q29+$I29)</f>
        <v>6.99</v>
      </c>
      <c r="Y29" s="29" t="n">
        <f aca="false">IF(P29="","",P29+(R29*$K29)+(S29*$K29))</f>
        <v>81.99</v>
      </c>
      <c r="Z29" s="29" t="n">
        <f aca="false">IF(P29="","",ROUND(-R29*$K29,0))</f>
        <v>8</v>
      </c>
      <c r="AA29" s="41"/>
      <c r="AB29" s="38" t="n">
        <v>29.99</v>
      </c>
      <c r="AC29" s="34" t="n">
        <v>2.5</v>
      </c>
      <c r="AD29" s="39" t="n">
        <v>0</v>
      </c>
      <c r="AE29" s="40" t="n">
        <v>2.5</v>
      </c>
      <c r="AF29" s="40" t="n">
        <v>0</v>
      </c>
      <c r="AG29" s="40" t="n">
        <v>2.41</v>
      </c>
      <c r="AH29" s="32" t="n">
        <f aca="false">IF(AB29="","",$I29+AD29)</f>
        <v>3.99</v>
      </c>
      <c r="AI29" s="32" t="n">
        <f aca="false">IF(AB29="","",$I29)</f>
        <v>3.99</v>
      </c>
      <c r="AJ29" s="40" t="n">
        <f aca="false">IF(AB29="","",AC29+$I29)</f>
        <v>6.49</v>
      </c>
      <c r="AK29" s="29" t="n">
        <f aca="false">IF(AB29="","",AB29+(AD29*$K29)+(AE29*$K29))</f>
        <v>89.99</v>
      </c>
      <c r="AL29" s="29" t="n">
        <f aca="false">IF(AB29="","",ROUND(-AD29*$K29,0))</f>
        <v>-0</v>
      </c>
      <c r="AM29" s="41"/>
      <c r="AN29" s="38" t="n">
        <v>19.99</v>
      </c>
      <c r="AO29" s="34" t="n">
        <v>3</v>
      </c>
      <c r="AP29" s="39" t="n">
        <v>-0.02</v>
      </c>
      <c r="AQ29" s="40" t="n">
        <v>3.02</v>
      </c>
      <c r="AR29" s="40" t="n">
        <v>0</v>
      </c>
      <c r="AS29" s="40" t="n">
        <v>3.02</v>
      </c>
      <c r="AT29" s="32" t="n">
        <f aca="false">IF(AN29="","",$I29+AP29)</f>
        <v>3.97</v>
      </c>
      <c r="AU29" s="32" t="n">
        <f aca="false">IF(AN29="","",$I29)</f>
        <v>3.99</v>
      </c>
      <c r="AV29" s="40" t="n">
        <f aca="false">IF(AN29="","",AO29+$I29)</f>
        <v>6.99</v>
      </c>
      <c r="AW29" s="31" t="n">
        <f aca="false">IF(AN29="","",AN29+(AP29*$K29)+(AQ29*$K29))</f>
        <v>91.99</v>
      </c>
      <c r="AX29" s="29" t="n">
        <f aca="false">IF(AN29="","",ROUND(-AP29*$K29,0))</f>
        <v>0</v>
      </c>
      <c r="AY29" s="42"/>
      <c r="AZ29" s="38" t="n">
        <v>19.99</v>
      </c>
      <c r="BA29" s="34" t="n">
        <v>3</v>
      </c>
      <c r="BB29" s="39" t="n">
        <v>-0.02</v>
      </c>
      <c r="BC29" s="40" t="n">
        <v>3.02</v>
      </c>
      <c r="BD29" s="40" t="n">
        <v>0</v>
      </c>
      <c r="BE29" s="40" t="n">
        <v>3.02</v>
      </c>
      <c r="BF29" s="32" t="n">
        <f aca="false">IF(AZ29="","",$I29+BB29)</f>
        <v>3.97</v>
      </c>
      <c r="BG29" s="32" t="n">
        <f aca="false">IF(AZ29="","",$I29)</f>
        <v>3.99</v>
      </c>
      <c r="BH29" s="40" t="n">
        <f aca="false">IF(AZ29="","",BA29+$I29)</f>
        <v>6.99</v>
      </c>
      <c r="BI29" s="31" t="n">
        <f aca="false">IF(AZ29="","",AZ29+(BB29*$K29)+(BC29*$K29))</f>
        <v>91.99</v>
      </c>
      <c r="BJ29" s="29" t="n">
        <f aca="false">IF(AZ29="","",ROUND(-BB29*$K29,0))</f>
        <v>0</v>
      </c>
    </row>
    <row r="30" customFormat="false" ht="15" hidden="false" customHeight="false" outlineLevel="0" collapsed="false">
      <c r="A30" s="26" t="str">
        <f aca="false">+C30&amp;D30&amp;G30</f>
        <v>NothingEar 2SUPERINTERNET CASA FWA 5G - 24 Mesi</v>
      </c>
      <c r="B30" s="27" t="s">
        <v>31</v>
      </c>
      <c r="C30" s="28" t="s">
        <v>58</v>
      </c>
      <c r="D30" s="43" t="s">
        <v>59</v>
      </c>
      <c r="E30" s="30" t="n">
        <v>149.9</v>
      </c>
      <c r="F30" s="31" t="n">
        <v>149.9</v>
      </c>
      <c r="G30" s="32" t="s">
        <v>39</v>
      </c>
      <c r="H30" s="32"/>
      <c r="I30" s="33" t="n">
        <v>23.99</v>
      </c>
      <c r="J30" s="34" t="s">
        <v>35</v>
      </c>
      <c r="K30" s="35" t="n">
        <v>24</v>
      </c>
      <c r="L30" s="36"/>
      <c r="M30" s="33"/>
      <c r="N30" s="33"/>
      <c r="O30" s="37"/>
      <c r="P30" s="38" t="n">
        <v>39.99</v>
      </c>
      <c r="Q30" s="34" t="n">
        <v>4</v>
      </c>
      <c r="R30" s="39" t="n">
        <v>-0.58</v>
      </c>
      <c r="S30" s="40" t="n">
        <v>4.58</v>
      </c>
      <c r="T30" s="40" t="n">
        <v>0</v>
      </c>
      <c r="U30" s="40" t="n">
        <v>4.57</v>
      </c>
      <c r="V30" s="32" t="n">
        <f aca="false">IF(P30="","",$I30+R30)</f>
        <v>23.41</v>
      </c>
      <c r="W30" s="32" t="n">
        <f aca="false">IF(P30="","",$I30)</f>
        <v>23.99</v>
      </c>
      <c r="X30" s="40" t="n">
        <f aca="false">IF(P30="","",Q30+$I30)</f>
        <v>27.99</v>
      </c>
      <c r="Y30" s="29" t="n">
        <f aca="false">IF(P30="","",P30+(R30*$K30)+(S30*$K30))</f>
        <v>135.99</v>
      </c>
      <c r="Z30" s="29" t="n">
        <f aca="false">IF(P30="","",ROUND(-R30*$K30,0))</f>
        <v>14</v>
      </c>
      <c r="AA30" s="41"/>
      <c r="AB30" s="38"/>
      <c r="AC30" s="34"/>
      <c r="AD30" s="39"/>
      <c r="AE30" s="40"/>
      <c r="AF30" s="40"/>
      <c r="AG30" s="40"/>
      <c r="AH30" s="32" t="str">
        <f aca="false">IF(AB30="","",$I30+AD30)</f>
        <v/>
      </c>
      <c r="AI30" s="32" t="str">
        <f aca="false">IF(AB30="","",$I30)</f>
        <v/>
      </c>
      <c r="AJ30" s="40" t="str">
        <f aca="false">IF(AB30="","",AC30+$I30)</f>
        <v/>
      </c>
      <c r="AK30" s="29" t="str">
        <f aca="false">IF(AB30="","",AB30+(AD30*$K30)+(AE30*$K30))</f>
        <v/>
      </c>
      <c r="AL30" s="29" t="str">
        <f aca="false">IF(AB30="","",ROUND(-AD30*$K30,0))</f>
        <v/>
      </c>
      <c r="AM30" s="41"/>
      <c r="AN30" s="38" t="n">
        <v>0</v>
      </c>
      <c r="AO30" s="34" t="n">
        <v>4</v>
      </c>
      <c r="AP30" s="39" t="n">
        <v>-2.48</v>
      </c>
      <c r="AQ30" s="40" t="n">
        <v>6.48</v>
      </c>
      <c r="AR30" s="40" t="n">
        <v>0</v>
      </c>
      <c r="AS30" s="40" t="n">
        <v>6.48</v>
      </c>
      <c r="AT30" s="32" t="n">
        <f aca="false">IF(AN30="","",$I30+AP30)</f>
        <v>21.51</v>
      </c>
      <c r="AU30" s="32" t="n">
        <f aca="false">IF(AN30="","",$I30)</f>
        <v>23.99</v>
      </c>
      <c r="AV30" s="40" t="n">
        <f aca="false">IF(AN30="","",AO30+$I30)</f>
        <v>27.99</v>
      </c>
      <c r="AW30" s="31" t="n">
        <f aca="false">IF(AN30="","",AN30+(AP30*$K30)+(AQ30*$K30))</f>
        <v>96</v>
      </c>
      <c r="AX30" s="29" t="n">
        <f aca="false">IF(AN30="","",ROUND(-AP30*$K30,0))</f>
        <v>60</v>
      </c>
      <c r="AY30" s="42"/>
      <c r="AZ30" s="38" t="n">
        <v>0</v>
      </c>
      <c r="BA30" s="34" t="n">
        <v>4</v>
      </c>
      <c r="BB30" s="39" t="n">
        <v>-2.48</v>
      </c>
      <c r="BC30" s="40" t="n">
        <v>6.48</v>
      </c>
      <c r="BD30" s="40" t="n">
        <v>0</v>
      </c>
      <c r="BE30" s="40" t="n">
        <v>6.48</v>
      </c>
      <c r="BF30" s="32" t="n">
        <f aca="false">IF(AZ30="","",$I30+BB30)</f>
        <v>21.51</v>
      </c>
      <c r="BG30" s="32" t="n">
        <f aca="false">IF(AZ30="","",$I30)</f>
        <v>23.99</v>
      </c>
      <c r="BH30" s="40" t="n">
        <f aca="false">IF(AZ30="","",BA30+$I30)</f>
        <v>27.99</v>
      </c>
      <c r="BI30" s="31" t="n">
        <f aca="false">IF(AZ30="","",AZ30+(BB30*$K30)+(BC30*$K30))</f>
        <v>96</v>
      </c>
      <c r="BJ30" s="29" t="n">
        <f aca="false">IF(AZ30="","",ROUND(-BB30*$K30,0))</f>
        <v>60</v>
      </c>
    </row>
    <row r="31" customFormat="false" ht="15" hidden="false" customHeight="false" outlineLevel="0" collapsed="false">
      <c r="A31" s="26" t="str">
        <f aca="false">+C31&amp;D31&amp;G31</f>
        <v>NothingEar 2SUPERINTERNET CASA FWA (CONV) 5G  24 Mesi</v>
      </c>
      <c r="B31" s="27" t="s">
        <v>31</v>
      </c>
      <c r="C31" s="28" t="s">
        <v>58</v>
      </c>
      <c r="D31" s="43" t="s">
        <v>59</v>
      </c>
      <c r="E31" s="30" t="n">
        <v>149.9</v>
      </c>
      <c r="F31" s="31" t="n">
        <v>149.9</v>
      </c>
      <c r="G31" s="32" t="s">
        <v>40</v>
      </c>
      <c r="H31" s="32"/>
      <c r="I31" s="33" t="n">
        <v>20.99</v>
      </c>
      <c r="J31" s="34" t="s">
        <v>35</v>
      </c>
      <c r="K31" s="35" t="n">
        <v>24</v>
      </c>
      <c r="L31" s="36"/>
      <c r="M31" s="33"/>
      <c r="N31" s="33"/>
      <c r="O31" s="37"/>
      <c r="P31" s="38" t="n">
        <v>39.99</v>
      </c>
      <c r="Q31" s="34" t="n">
        <v>4</v>
      </c>
      <c r="R31" s="39" t="n">
        <v>-0.58</v>
      </c>
      <c r="S31" s="40" t="n">
        <v>4.58</v>
      </c>
      <c r="T31" s="40" t="n">
        <v>0</v>
      </c>
      <c r="U31" s="40" t="n">
        <v>4.57</v>
      </c>
      <c r="V31" s="32" t="n">
        <f aca="false">IF(P31="","",$I31+R31)</f>
        <v>20.41</v>
      </c>
      <c r="W31" s="32" t="n">
        <f aca="false">IF(P31="","",$I31)</f>
        <v>20.99</v>
      </c>
      <c r="X31" s="40" t="n">
        <f aca="false">IF(P31="","",Q31+$I31)</f>
        <v>24.99</v>
      </c>
      <c r="Y31" s="29" t="n">
        <f aca="false">IF(P31="","",P31+(R31*$K31)+(S31*$K31))</f>
        <v>135.99</v>
      </c>
      <c r="Z31" s="29" t="n">
        <f aca="false">IF(P31="","",ROUND(-R31*$K31,0))</f>
        <v>14</v>
      </c>
      <c r="AA31" s="41"/>
      <c r="AB31" s="38"/>
      <c r="AC31" s="34"/>
      <c r="AD31" s="39"/>
      <c r="AE31" s="40"/>
      <c r="AF31" s="40"/>
      <c r="AG31" s="40"/>
      <c r="AH31" s="32" t="str">
        <f aca="false">IF(AB31="","",$I31+AD31)</f>
        <v/>
      </c>
      <c r="AI31" s="32" t="str">
        <f aca="false">IF(AB31="","",$I31)</f>
        <v/>
      </c>
      <c r="AJ31" s="40" t="str">
        <f aca="false">IF(AB31="","",AC31+$I31)</f>
        <v/>
      </c>
      <c r="AK31" s="29" t="str">
        <f aca="false">IF(AB31="","",AB31+(AD31*$K31)+(AE31*$K31))</f>
        <v/>
      </c>
      <c r="AL31" s="29" t="str">
        <f aca="false">IF(AB31="","",ROUND(-AD31*$K31,0))</f>
        <v/>
      </c>
      <c r="AM31" s="41"/>
      <c r="AN31" s="38" t="n">
        <v>0</v>
      </c>
      <c r="AO31" s="34" t="n">
        <v>4</v>
      </c>
      <c r="AP31" s="39" t="n">
        <v>-2.48</v>
      </c>
      <c r="AQ31" s="40" t="n">
        <v>6.48</v>
      </c>
      <c r="AR31" s="40" t="n">
        <v>0</v>
      </c>
      <c r="AS31" s="40" t="n">
        <v>6.48</v>
      </c>
      <c r="AT31" s="32" t="n">
        <f aca="false">IF(AN31="","",$I31+AP31)</f>
        <v>18.51</v>
      </c>
      <c r="AU31" s="32" t="n">
        <f aca="false">IF(AN31="","",$I31)</f>
        <v>20.99</v>
      </c>
      <c r="AV31" s="40" t="n">
        <f aca="false">IF(AN31="","",AO31+$I31)</f>
        <v>24.99</v>
      </c>
      <c r="AW31" s="31" t="n">
        <f aca="false">IF(AN31="","",AN31+(AP31*$K31)+(AQ31*$K31))</f>
        <v>96</v>
      </c>
      <c r="AX31" s="29" t="n">
        <f aca="false">IF(AN31="","",ROUND(-AP31*$K31,0))</f>
        <v>60</v>
      </c>
      <c r="AY31" s="42"/>
      <c r="AZ31" s="38" t="n">
        <v>0</v>
      </c>
      <c r="BA31" s="34" t="n">
        <v>4</v>
      </c>
      <c r="BB31" s="39" t="n">
        <v>-2.48</v>
      </c>
      <c r="BC31" s="40" t="n">
        <v>6.48</v>
      </c>
      <c r="BD31" s="40" t="n">
        <v>0</v>
      </c>
      <c r="BE31" s="40" t="n">
        <v>6.48</v>
      </c>
      <c r="BF31" s="32" t="n">
        <f aca="false">IF(AZ31="","",$I31+BB31)</f>
        <v>18.51</v>
      </c>
      <c r="BG31" s="32" t="n">
        <f aca="false">IF(AZ31="","",$I31)</f>
        <v>20.99</v>
      </c>
      <c r="BH31" s="40" t="n">
        <f aca="false">IF(AZ31="","",BA31+$I31)</f>
        <v>24.99</v>
      </c>
      <c r="BI31" s="31" t="n">
        <f aca="false">IF(AZ31="","",AZ31+(BB31*$K31)+(BC31*$K31))</f>
        <v>96</v>
      </c>
      <c r="BJ31" s="29" t="n">
        <f aca="false">IF(AZ31="","",ROUND(-BB31*$K31,0))</f>
        <v>60</v>
      </c>
    </row>
    <row r="32" customFormat="false" ht="15" hidden="false" customHeight="false" outlineLevel="0" collapsed="false">
      <c r="A32" s="26" t="str">
        <f aca="false">+C32&amp;D32&amp;G32</f>
        <v>NothingEar 2SUPERINTERNET CASA FWA - 24 Mesi</v>
      </c>
      <c r="B32" s="27" t="s">
        <v>31</v>
      </c>
      <c r="C32" s="28" t="s">
        <v>58</v>
      </c>
      <c r="D32" s="43" t="s">
        <v>59</v>
      </c>
      <c r="E32" s="30" t="n">
        <v>149.9</v>
      </c>
      <c r="F32" s="31" t="n">
        <v>149.9</v>
      </c>
      <c r="G32" s="32" t="s">
        <v>34</v>
      </c>
      <c r="H32" s="32"/>
      <c r="I32" s="33" t="n">
        <v>21.99</v>
      </c>
      <c r="J32" s="34" t="s">
        <v>35</v>
      </c>
      <c r="K32" s="35" t="n">
        <v>24</v>
      </c>
      <c r="L32" s="36"/>
      <c r="M32" s="33"/>
      <c r="N32" s="33"/>
      <c r="O32" s="37"/>
      <c r="P32" s="38" t="n">
        <v>39.99</v>
      </c>
      <c r="Q32" s="34" t="n">
        <v>4</v>
      </c>
      <c r="R32" s="39" t="n">
        <v>-0.58</v>
      </c>
      <c r="S32" s="40" t="n">
        <v>4.58</v>
      </c>
      <c r="T32" s="40" t="n">
        <v>0</v>
      </c>
      <c r="U32" s="40" t="n">
        <v>4.57</v>
      </c>
      <c r="V32" s="32" t="n">
        <f aca="false">IF(P32="","",$I32+R32)</f>
        <v>21.41</v>
      </c>
      <c r="W32" s="32" t="n">
        <f aca="false">IF(P32="","",$I32)</f>
        <v>21.99</v>
      </c>
      <c r="X32" s="40" t="n">
        <f aca="false">IF(P32="","",Q32+$I32)</f>
        <v>25.99</v>
      </c>
      <c r="Y32" s="29" t="n">
        <f aca="false">IF(P32="","",P32+(R32*$K32)+(S32*$K32))</f>
        <v>135.99</v>
      </c>
      <c r="Z32" s="29" t="n">
        <f aca="false">IF(P32="","",ROUND(-R32*$K32,0))</f>
        <v>14</v>
      </c>
      <c r="AA32" s="41"/>
      <c r="AB32" s="38"/>
      <c r="AC32" s="34"/>
      <c r="AD32" s="39"/>
      <c r="AE32" s="40"/>
      <c r="AF32" s="40"/>
      <c r="AG32" s="40"/>
      <c r="AH32" s="32" t="str">
        <f aca="false">IF(AB32="","",$I32+AD32)</f>
        <v/>
      </c>
      <c r="AI32" s="32" t="str">
        <f aca="false">IF(AB32="","",$I32)</f>
        <v/>
      </c>
      <c r="AJ32" s="40" t="str">
        <f aca="false">IF(AB32="","",AC32+$I32)</f>
        <v/>
      </c>
      <c r="AK32" s="29" t="str">
        <f aca="false">IF(AB32="","",AB32+(AD32*$K32)+(AE32*$K32))</f>
        <v/>
      </c>
      <c r="AL32" s="29" t="str">
        <f aca="false">IF(AB32="","",ROUND(-AD32*$K32,0))</f>
        <v/>
      </c>
      <c r="AM32" s="41"/>
      <c r="AN32" s="38" t="n">
        <v>0</v>
      </c>
      <c r="AO32" s="34" t="n">
        <v>4</v>
      </c>
      <c r="AP32" s="39" t="n">
        <v>-2.48</v>
      </c>
      <c r="AQ32" s="40" t="n">
        <v>6.48</v>
      </c>
      <c r="AR32" s="40" t="n">
        <v>0</v>
      </c>
      <c r="AS32" s="40" t="n">
        <v>6.48</v>
      </c>
      <c r="AT32" s="32" t="n">
        <f aca="false">IF(AN32="","",$I32+AP32)</f>
        <v>19.51</v>
      </c>
      <c r="AU32" s="32" t="n">
        <f aca="false">IF(AN32="","",$I32)</f>
        <v>21.99</v>
      </c>
      <c r="AV32" s="40" t="n">
        <f aca="false">IF(AN32="","",AO32+$I32)</f>
        <v>25.99</v>
      </c>
      <c r="AW32" s="31" t="n">
        <f aca="false">IF(AN32="","",AN32+(AP32*$K32)+(AQ32*$K32))</f>
        <v>96</v>
      </c>
      <c r="AX32" s="29" t="n">
        <f aca="false">IF(AN32="","",ROUND(-AP32*$K32,0))</f>
        <v>60</v>
      </c>
      <c r="AY32" s="42"/>
      <c r="AZ32" s="38" t="n">
        <v>0</v>
      </c>
      <c r="BA32" s="34" t="n">
        <v>4</v>
      </c>
      <c r="BB32" s="39" t="n">
        <v>-2.48</v>
      </c>
      <c r="BC32" s="40" t="n">
        <v>6.48</v>
      </c>
      <c r="BD32" s="40" t="n">
        <v>0</v>
      </c>
      <c r="BE32" s="40" t="n">
        <v>6.48</v>
      </c>
      <c r="BF32" s="32" t="n">
        <f aca="false">IF(AZ32="","",$I32+BB32)</f>
        <v>19.51</v>
      </c>
      <c r="BG32" s="32" t="n">
        <f aca="false">IF(AZ32="","",$I32)</f>
        <v>21.99</v>
      </c>
      <c r="BH32" s="40" t="n">
        <f aca="false">IF(AZ32="","",BA32+$I32)</f>
        <v>25.99</v>
      </c>
      <c r="BI32" s="31" t="n">
        <f aca="false">IF(AZ32="","",AZ32+(BB32*$K32)+(BC32*$K32))</f>
        <v>96</v>
      </c>
      <c r="BJ32" s="29" t="n">
        <f aca="false">IF(AZ32="","",ROUND(-BB32*$K32,0))</f>
        <v>60</v>
      </c>
    </row>
    <row r="33" customFormat="false" ht="15" hidden="false" customHeight="false" outlineLevel="0" collapsed="false">
      <c r="A33" s="26" t="str">
        <f aca="false">+C33&amp;D33&amp;G33</f>
        <v>NothingEar 2SUPERINTERNET CASA FWA (CONV) - 24 Mesi</v>
      </c>
      <c r="B33" s="27" t="s">
        <v>31</v>
      </c>
      <c r="C33" s="28" t="s">
        <v>58</v>
      </c>
      <c r="D33" s="43" t="s">
        <v>59</v>
      </c>
      <c r="E33" s="30" t="n">
        <v>149.9</v>
      </c>
      <c r="F33" s="31" t="n">
        <v>149.9</v>
      </c>
      <c r="G33" s="32" t="s">
        <v>36</v>
      </c>
      <c r="H33" s="32"/>
      <c r="I33" s="33" t="n">
        <v>19.99</v>
      </c>
      <c r="J33" s="34" t="s">
        <v>35</v>
      </c>
      <c r="K33" s="35" t="n">
        <v>24</v>
      </c>
      <c r="L33" s="36"/>
      <c r="M33" s="33"/>
      <c r="N33" s="33"/>
      <c r="O33" s="37"/>
      <c r="P33" s="38" t="n">
        <v>39.99</v>
      </c>
      <c r="Q33" s="34" t="n">
        <v>4</v>
      </c>
      <c r="R33" s="39" t="n">
        <v>-0.58</v>
      </c>
      <c r="S33" s="40" t="n">
        <v>4.58</v>
      </c>
      <c r="T33" s="40" t="n">
        <v>0</v>
      </c>
      <c r="U33" s="40" t="n">
        <v>4.57</v>
      </c>
      <c r="V33" s="32" t="n">
        <f aca="false">IF(P33="","",$I33+R33)</f>
        <v>19.41</v>
      </c>
      <c r="W33" s="32" t="n">
        <f aca="false">IF(P33="","",$I33)</f>
        <v>19.99</v>
      </c>
      <c r="X33" s="40" t="n">
        <f aca="false">IF(P33="","",Q33+$I33)</f>
        <v>23.99</v>
      </c>
      <c r="Y33" s="29" t="n">
        <f aca="false">IF(P33="","",P33+(R33*$K33)+(S33*$K33))</f>
        <v>135.99</v>
      </c>
      <c r="Z33" s="29" t="n">
        <f aca="false">IF(P33="","",ROUND(-R33*$K33,0))</f>
        <v>14</v>
      </c>
      <c r="AA33" s="41"/>
      <c r="AB33" s="38"/>
      <c r="AC33" s="34"/>
      <c r="AD33" s="39"/>
      <c r="AE33" s="40"/>
      <c r="AF33" s="40"/>
      <c r="AG33" s="40"/>
      <c r="AH33" s="32" t="str">
        <f aca="false">IF(AB33="","",$I33+AD33)</f>
        <v/>
      </c>
      <c r="AI33" s="32" t="str">
        <f aca="false">IF(AB33="","",$I33)</f>
        <v/>
      </c>
      <c r="AJ33" s="40" t="str">
        <f aca="false">IF(AB33="","",AC33+$I33)</f>
        <v/>
      </c>
      <c r="AK33" s="29" t="str">
        <f aca="false">IF(AB33="","",AB33+(AD33*$K33)+(AE33*$K33))</f>
        <v/>
      </c>
      <c r="AL33" s="29" t="str">
        <f aca="false">IF(AB33="","",ROUND(-AD33*$K33,0))</f>
        <v/>
      </c>
      <c r="AM33" s="41"/>
      <c r="AN33" s="38" t="n">
        <v>0</v>
      </c>
      <c r="AO33" s="34" t="n">
        <v>4</v>
      </c>
      <c r="AP33" s="39" t="n">
        <v>-2.48</v>
      </c>
      <c r="AQ33" s="40" t="n">
        <v>6.48</v>
      </c>
      <c r="AR33" s="40" t="n">
        <v>0</v>
      </c>
      <c r="AS33" s="40" t="n">
        <v>6.48</v>
      </c>
      <c r="AT33" s="32" t="n">
        <f aca="false">IF(AN33="","",$I33+AP33)</f>
        <v>17.51</v>
      </c>
      <c r="AU33" s="32" t="n">
        <f aca="false">IF(AN33="","",$I33)</f>
        <v>19.99</v>
      </c>
      <c r="AV33" s="40" t="n">
        <f aca="false">IF(AN33="","",AO33+$I33)</f>
        <v>23.99</v>
      </c>
      <c r="AW33" s="31" t="n">
        <f aca="false">IF(AN33="","",AN33+(AP33*$K33)+(AQ33*$K33))</f>
        <v>96</v>
      </c>
      <c r="AX33" s="29" t="n">
        <f aca="false">IF(AN33="","",ROUND(-AP33*$K33,0))</f>
        <v>60</v>
      </c>
      <c r="AY33" s="42"/>
      <c r="AZ33" s="38" t="n">
        <v>0</v>
      </c>
      <c r="BA33" s="34" t="n">
        <v>4</v>
      </c>
      <c r="BB33" s="39" t="n">
        <v>-2.48</v>
      </c>
      <c r="BC33" s="40" t="n">
        <v>6.48</v>
      </c>
      <c r="BD33" s="40" t="n">
        <v>0</v>
      </c>
      <c r="BE33" s="40" t="n">
        <v>6.48</v>
      </c>
      <c r="BF33" s="32" t="n">
        <f aca="false">IF(AZ33="","",$I33+BB33)</f>
        <v>17.51</v>
      </c>
      <c r="BG33" s="32" t="n">
        <f aca="false">IF(AZ33="","",$I33)</f>
        <v>19.99</v>
      </c>
      <c r="BH33" s="40" t="n">
        <f aca="false">IF(AZ33="","",BA33+$I33)</f>
        <v>23.99</v>
      </c>
      <c r="BI33" s="31" t="n">
        <f aca="false">IF(AZ33="","",AZ33+(BB33*$K33)+(BC33*$K33))</f>
        <v>96</v>
      </c>
      <c r="BJ33" s="29" t="n">
        <f aca="false">IF(AZ33="","",ROUND(-BB33*$K33,0))</f>
        <v>60</v>
      </c>
    </row>
    <row r="34" customFormat="false" ht="15" hidden="false" customHeight="false" outlineLevel="0" collapsed="false">
      <c r="A34" s="26" t="str">
        <f aca="false">+C34&amp;D34&amp;G34</f>
        <v>NothingEar 2SUPER INTERNET 250 5G - 24 Mesi</v>
      </c>
      <c r="B34" s="27" t="s">
        <v>31</v>
      </c>
      <c r="C34" s="28" t="s">
        <v>58</v>
      </c>
      <c r="D34" s="43" t="s">
        <v>59</v>
      </c>
      <c r="E34" s="30" t="n">
        <v>149.9</v>
      </c>
      <c r="F34" s="31" t="n">
        <v>149.9</v>
      </c>
      <c r="G34" s="32" t="s">
        <v>41</v>
      </c>
      <c r="H34" s="32"/>
      <c r="I34" s="33" t="n">
        <v>12.99</v>
      </c>
      <c r="J34" s="34" t="s">
        <v>35</v>
      </c>
      <c r="K34" s="35" t="n">
        <v>24</v>
      </c>
      <c r="L34" s="36"/>
      <c r="M34" s="33"/>
      <c r="N34" s="33"/>
      <c r="O34" s="37"/>
      <c r="P34" s="38" t="n">
        <v>39.99</v>
      </c>
      <c r="Q34" s="34" t="n">
        <v>4</v>
      </c>
      <c r="R34" s="39" t="n">
        <v>-0.58</v>
      </c>
      <c r="S34" s="40" t="n">
        <v>4.58</v>
      </c>
      <c r="T34" s="40" t="n">
        <v>0</v>
      </c>
      <c r="U34" s="40" t="n">
        <v>4.57</v>
      </c>
      <c r="V34" s="32" t="n">
        <f aca="false">IF(P34="","",$I34+R34)</f>
        <v>12.41</v>
      </c>
      <c r="W34" s="32" t="n">
        <f aca="false">IF(P34="","",$I34)</f>
        <v>12.99</v>
      </c>
      <c r="X34" s="40" t="n">
        <f aca="false">IF(P34="","",Q34+$I34)</f>
        <v>16.99</v>
      </c>
      <c r="Y34" s="29" t="n">
        <f aca="false">IF(P34="","",P34+(R34*$K34)+(S34*$K34))</f>
        <v>135.99</v>
      </c>
      <c r="Z34" s="29" t="n">
        <f aca="false">IF(P34="","",ROUND(-R34*$K34,0))</f>
        <v>14</v>
      </c>
      <c r="AA34" s="41"/>
      <c r="AB34" s="38" t="n">
        <v>39.99</v>
      </c>
      <c r="AC34" s="34" t="n">
        <v>4</v>
      </c>
      <c r="AD34" s="39" t="n">
        <v>-0.58</v>
      </c>
      <c r="AE34" s="40" t="n">
        <v>4.58</v>
      </c>
      <c r="AF34" s="40" t="n">
        <v>0</v>
      </c>
      <c r="AG34" s="40" t="n">
        <v>4.57</v>
      </c>
      <c r="AH34" s="32" t="n">
        <f aca="false">IF(AB34="","",$I34+AD34)</f>
        <v>12.41</v>
      </c>
      <c r="AI34" s="32" t="n">
        <f aca="false">IF(AB34="","",$I34)</f>
        <v>12.99</v>
      </c>
      <c r="AJ34" s="40" t="n">
        <f aca="false">IF(AB34="","",AC34+$I34)</f>
        <v>16.99</v>
      </c>
      <c r="AK34" s="29" t="n">
        <f aca="false">IF(AB34="","",AB34+(AD34*$K34)+(AE34*$K34))</f>
        <v>135.99</v>
      </c>
      <c r="AL34" s="29" t="n">
        <f aca="false">IF(AB34="","",ROUND(-AD34*$K34,0))</f>
        <v>14</v>
      </c>
      <c r="AM34" s="41"/>
      <c r="AN34" s="38" t="n">
        <v>0</v>
      </c>
      <c r="AO34" s="34" t="n">
        <v>4</v>
      </c>
      <c r="AP34" s="39" t="n">
        <v>-2.48</v>
      </c>
      <c r="AQ34" s="40" t="n">
        <v>6.48</v>
      </c>
      <c r="AR34" s="40" t="n">
        <v>0</v>
      </c>
      <c r="AS34" s="40" t="n">
        <v>6.48</v>
      </c>
      <c r="AT34" s="32" t="n">
        <f aca="false">IF(AN34="","",$I34+AP34)</f>
        <v>10.51</v>
      </c>
      <c r="AU34" s="32" t="n">
        <f aca="false">IF(AN34="","",$I34)</f>
        <v>12.99</v>
      </c>
      <c r="AV34" s="40" t="n">
        <f aca="false">IF(AN34="","",AO34+$I34)</f>
        <v>16.99</v>
      </c>
      <c r="AW34" s="31" t="n">
        <f aca="false">IF(AN34="","",AN34+(AP34*$K34)+(AQ34*$K34))</f>
        <v>96</v>
      </c>
      <c r="AX34" s="29" t="n">
        <f aca="false">IF(AN34="","",ROUND(-AP34*$K34,0))</f>
        <v>60</v>
      </c>
      <c r="AY34" s="42"/>
      <c r="AZ34" s="38" t="n">
        <v>0</v>
      </c>
      <c r="BA34" s="34" t="n">
        <v>4</v>
      </c>
      <c r="BB34" s="39" t="n">
        <v>-2.48</v>
      </c>
      <c r="BC34" s="40" t="n">
        <v>6.48</v>
      </c>
      <c r="BD34" s="40" t="n">
        <v>0</v>
      </c>
      <c r="BE34" s="40" t="n">
        <v>6.48</v>
      </c>
      <c r="BF34" s="32" t="n">
        <f aca="false">IF(AZ34="","",$I34+BB34)</f>
        <v>10.51</v>
      </c>
      <c r="BG34" s="32" t="n">
        <f aca="false">IF(AZ34="","",$I34)</f>
        <v>12.99</v>
      </c>
      <c r="BH34" s="40" t="n">
        <f aca="false">IF(AZ34="","",BA34+$I34)</f>
        <v>16.99</v>
      </c>
      <c r="BI34" s="31" t="n">
        <f aca="false">IF(AZ34="","",AZ34+(BB34*$K34)+(BC34*$K34))</f>
        <v>96</v>
      </c>
      <c r="BJ34" s="29" t="n">
        <f aca="false">IF(AZ34="","",ROUND(-BB34*$K34,0))</f>
        <v>60</v>
      </c>
    </row>
    <row r="35" customFormat="false" ht="15" hidden="false" customHeight="false" outlineLevel="0" collapsed="false">
      <c r="A35" s="26" t="str">
        <f aca="false">+C35&amp;D35&amp;G35</f>
        <v>NothingEar 2SUPER INTERNET 70 5G - 24 Mesi</v>
      </c>
      <c r="B35" s="27" t="s">
        <v>31</v>
      </c>
      <c r="C35" s="28" t="s">
        <v>58</v>
      </c>
      <c r="D35" s="43" t="s">
        <v>59</v>
      </c>
      <c r="E35" s="30" t="n">
        <v>149.9</v>
      </c>
      <c r="F35" s="31" t="n">
        <v>149.9</v>
      </c>
      <c r="G35" s="32" t="s">
        <v>42</v>
      </c>
      <c r="H35" s="32"/>
      <c r="I35" s="33" t="n">
        <v>9.99</v>
      </c>
      <c r="J35" s="34" t="s">
        <v>35</v>
      </c>
      <c r="K35" s="35" t="n">
        <v>24</v>
      </c>
      <c r="L35" s="36"/>
      <c r="M35" s="33"/>
      <c r="N35" s="33"/>
      <c r="O35" s="37"/>
      <c r="P35" s="38" t="n">
        <v>39.99</v>
      </c>
      <c r="Q35" s="34" t="n">
        <v>4</v>
      </c>
      <c r="R35" s="39" t="n">
        <v>-0.58</v>
      </c>
      <c r="S35" s="40" t="n">
        <v>4.58</v>
      </c>
      <c r="T35" s="40" t="n">
        <v>0</v>
      </c>
      <c r="U35" s="40" t="n">
        <v>4.57</v>
      </c>
      <c r="V35" s="32" t="n">
        <f aca="false">IF(P35="","",$I35+R35)</f>
        <v>9.41</v>
      </c>
      <c r="W35" s="32" t="n">
        <f aca="false">IF(P35="","",$I35)</f>
        <v>9.99</v>
      </c>
      <c r="X35" s="40" t="n">
        <f aca="false">IF(P35="","",Q35+$I35)</f>
        <v>13.99</v>
      </c>
      <c r="Y35" s="29" t="n">
        <f aca="false">IF(P35="","",P35+(R35*$K35)+(S35*$K35))</f>
        <v>135.99</v>
      </c>
      <c r="Z35" s="29" t="n">
        <f aca="false">IF(P35="","",ROUND(-R35*$K35,0))</f>
        <v>14</v>
      </c>
      <c r="AA35" s="41"/>
      <c r="AB35" s="38" t="n">
        <v>39.99</v>
      </c>
      <c r="AC35" s="34" t="n">
        <v>4</v>
      </c>
      <c r="AD35" s="39" t="n">
        <v>-0.58</v>
      </c>
      <c r="AE35" s="40" t="n">
        <v>4.58</v>
      </c>
      <c r="AF35" s="40" t="n">
        <v>0</v>
      </c>
      <c r="AG35" s="40" t="n">
        <v>4.57</v>
      </c>
      <c r="AH35" s="32" t="n">
        <f aca="false">IF(AB35="","",$I35+AD35)</f>
        <v>9.41</v>
      </c>
      <c r="AI35" s="32" t="n">
        <f aca="false">IF(AB35="","",$I35)</f>
        <v>9.99</v>
      </c>
      <c r="AJ35" s="40" t="n">
        <f aca="false">IF(AB35="","",AC35+$I35)</f>
        <v>13.99</v>
      </c>
      <c r="AK35" s="29" t="n">
        <f aca="false">IF(AB35="","",AB35+(AD35*$K35)+(AE35*$K35))</f>
        <v>135.99</v>
      </c>
      <c r="AL35" s="29" t="n">
        <f aca="false">IF(AB35="","",ROUND(-AD35*$K35,0))</f>
        <v>14</v>
      </c>
      <c r="AM35" s="41"/>
      <c r="AN35" s="38" t="n">
        <v>0</v>
      </c>
      <c r="AO35" s="34" t="n">
        <v>4</v>
      </c>
      <c r="AP35" s="39" t="n">
        <v>-2.48</v>
      </c>
      <c r="AQ35" s="40" t="n">
        <v>6.48</v>
      </c>
      <c r="AR35" s="40" t="n">
        <v>0</v>
      </c>
      <c r="AS35" s="40" t="n">
        <v>6.48</v>
      </c>
      <c r="AT35" s="32" t="n">
        <f aca="false">IF(AN35="","",$I35+AP35)</f>
        <v>7.51</v>
      </c>
      <c r="AU35" s="32" t="n">
        <f aca="false">IF(AN35="","",$I35)</f>
        <v>9.99</v>
      </c>
      <c r="AV35" s="40" t="n">
        <f aca="false">IF(AN35="","",AO35+$I35)</f>
        <v>13.99</v>
      </c>
      <c r="AW35" s="31" t="n">
        <f aca="false">IF(AN35="","",AN35+(AP35*$K35)+(AQ35*$K35))</f>
        <v>96</v>
      </c>
      <c r="AX35" s="29" t="n">
        <f aca="false">IF(AN35="","",ROUND(-AP35*$K35,0))</f>
        <v>60</v>
      </c>
      <c r="AY35" s="42"/>
      <c r="AZ35" s="38" t="n">
        <v>0</v>
      </c>
      <c r="BA35" s="34" t="n">
        <v>4</v>
      </c>
      <c r="BB35" s="39" t="n">
        <v>-2.48</v>
      </c>
      <c r="BC35" s="40" t="n">
        <v>6.48</v>
      </c>
      <c r="BD35" s="40" t="n">
        <v>0</v>
      </c>
      <c r="BE35" s="40" t="n">
        <v>6.48</v>
      </c>
      <c r="BF35" s="32" t="n">
        <f aca="false">IF(AZ35="","",$I35+BB35)</f>
        <v>7.51</v>
      </c>
      <c r="BG35" s="32" t="n">
        <f aca="false">IF(AZ35="","",$I35)</f>
        <v>9.99</v>
      </c>
      <c r="BH35" s="40" t="n">
        <f aca="false">IF(AZ35="","",BA35+$I35)</f>
        <v>13.99</v>
      </c>
      <c r="BI35" s="31" t="n">
        <f aca="false">IF(AZ35="","",AZ35+(BB35*$K35)+(BC35*$K35))</f>
        <v>96</v>
      </c>
      <c r="BJ35" s="29" t="n">
        <f aca="false">IF(AZ35="","",ROUND(-BB35*$K35,0))</f>
        <v>60</v>
      </c>
    </row>
    <row r="36" customFormat="false" ht="15" hidden="false" customHeight="false" outlineLevel="0" collapsed="false">
      <c r="A36" s="26" t="str">
        <f aca="false">+C36&amp;D36&amp;G36</f>
        <v>HuaweiRouter 5G H155-381SUPERINTERNET CASA FWA 5G - 24 Mesi</v>
      </c>
      <c r="B36" s="27" t="s">
        <v>31</v>
      </c>
      <c r="C36" s="28" t="s">
        <v>60</v>
      </c>
      <c r="D36" s="29" t="s">
        <v>61</v>
      </c>
      <c r="E36" s="30" t="n">
        <v>299.9</v>
      </c>
      <c r="F36" s="31" t="n">
        <v>299.9</v>
      </c>
      <c r="G36" s="32" t="s">
        <v>39</v>
      </c>
      <c r="H36" s="32"/>
      <c r="I36" s="33" t="n">
        <v>23.99</v>
      </c>
      <c r="J36" s="34" t="s">
        <v>35</v>
      </c>
      <c r="K36" s="35" t="n">
        <v>24</v>
      </c>
      <c r="L36" s="36"/>
      <c r="M36" s="33" t="n">
        <f aca="false">+IF(E36&lt;=150,1.49,IF(AND(E36&gt;150,E36&lt;=300),2.99,(IF(E36&gt;1200,8.99,IF(AND(E36&gt;300,E36&lt;=700),4.99,IF(AND(E36&gt;=700,E36&lt;=1200),6.99))))))</f>
        <v>2.99</v>
      </c>
      <c r="N36" s="33"/>
      <c r="O36" s="37"/>
      <c r="P36" s="38" t="n">
        <v>49.99</v>
      </c>
      <c r="Q36" s="34" t="n">
        <v>0</v>
      </c>
      <c r="R36" s="39" t="n">
        <v>-10.41</v>
      </c>
      <c r="S36" s="40" t="n">
        <v>10.41</v>
      </c>
      <c r="T36" s="40" t="n">
        <v>0</v>
      </c>
      <c r="U36" s="40" t="n">
        <v>10.48</v>
      </c>
      <c r="V36" s="32" t="n">
        <f aca="false">IF(P36="","",$I36+R36)</f>
        <v>13.58</v>
      </c>
      <c r="W36" s="32" t="n">
        <f aca="false">IF(P36="","",$I36)</f>
        <v>23.99</v>
      </c>
      <c r="X36" s="40" t="n">
        <f aca="false">IF(P36="","",Q36+$I36)</f>
        <v>23.99</v>
      </c>
      <c r="Y36" s="29" t="n">
        <f aca="false">IF(P36="","",P36+(R36*$K36)+(S36*$K36))</f>
        <v>49.99</v>
      </c>
      <c r="Z36" s="29" t="n">
        <f aca="false">IF(P36="","",ROUND(-R36*$K36,0))</f>
        <v>250</v>
      </c>
      <c r="AA36" s="41"/>
      <c r="AB36" s="38" t="n">
        <v>99.99</v>
      </c>
      <c r="AC36" s="34" t="n">
        <v>0</v>
      </c>
      <c r="AD36" s="39" t="n">
        <v>-8.33</v>
      </c>
      <c r="AE36" s="40" t="n">
        <v>8.33</v>
      </c>
      <c r="AF36" s="40" t="n">
        <v>0</v>
      </c>
      <c r="AG36" s="40" t="n">
        <v>8.32</v>
      </c>
      <c r="AH36" s="32" t="n">
        <f aca="false">IF(AB36="","",$I36+AD36)</f>
        <v>15.66</v>
      </c>
      <c r="AI36" s="32" t="n">
        <f aca="false">IF(AB36="","",$I36)</f>
        <v>23.99</v>
      </c>
      <c r="AJ36" s="40" t="n">
        <f aca="false">IF(AB36="","",AC36+$I36)</f>
        <v>23.99</v>
      </c>
      <c r="AK36" s="29" t="n">
        <f aca="false">IF(AB36="","",AB36+(AD36*$K36)+(AE36*$K36))</f>
        <v>99.99</v>
      </c>
      <c r="AL36" s="29" t="n">
        <f aca="false">IF(AB36="","",ROUND(-AD36*$K36,0))</f>
        <v>200</v>
      </c>
      <c r="AM36" s="41"/>
      <c r="AN36" s="38" t="n">
        <v>0</v>
      </c>
      <c r="AO36" s="34" t="n">
        <v>0</v>
      </c>
      <c r="AP36" s="39" t="n">
        <v>-12.96</v>
      </c>
      <c r="AQ36" s="40" t="n">
        <v>12.96</v>
      </c>
      <c r="AR36" s="40" t="n">
        <v>0</v>
      </c>
      <c r="AS36" s="40" t="n">
        <v>12.96</v>
      </c>
      <c r="AT36" s="32" t="n">
        <f aca="false">IF(AN36="","",$I36+AP36)</f>
        <v>11.03</v>
      </c>
      <c r="AU36" s="32" t="n">
        <f aca="false">IF(AN36="","",$I36)</f>
        <v>23.99</v>
      </c>
      <c r="AV36" s="40" t="n">
        <f aca="false">IF(AN36="","",AO36+$I36)</f>
        <v>23.99</v>
      </c>
      <c r="AW36" s="31" t="n">
        <f aca="false">IF(AN36="","",AN36+(AP36*$K36)+(AQ36*$K36))</f>
        <v>0</v>
      </c>
      <c r="AX36" s="29" t="n">
        <f aca="false">IF(AN36="","",ROUND(-AP36*$K36,0))</f>
        <v>311</v>
      </c>
      <c r="AY36" s="42"/>
      <c r="AZ36" s="38" t="n">
        <v>0</v>
      </c>
      <c r="BA36" s="34" t="n">
        <v>0</v>
      </c>
      <c r="BB36" s="39" t="n">
        <v>-12.96</v>
      </c>
      <c r="BC36" s="40" t="n">
        <v>12.96</v>
      </c>
      <c r="BD36" s="40" t="n">
        <v>0</v>
      </c>
      <c r="BE36" s="40" t="n">
        <v>12.96</v>
      </c>
      <c r="BF36" s="32" t="n">
        <f aca="false">IF(AZ36="","",$I36+BB36)</f>
        <v>11.03</v>
      </c>
      <c r="BG36" s="32" t="n">
        <f aca="false">IF(AZ36="","",$I36)</f>
        <v>23.99</v>
      </c>
      <c r="BH36" s="40" t="n">
        <f aca="false">IF(AZ36="","",BA36+$I36)</f>
        <v>23.99</v>
      </c>
      <c r="BI36" s="31" t="n">
        <f aca="false">IF(AZ36="","",AZ36+(BB36*$K36)+(BC36*$K36))</f>
        <v>0</v>
      </c>
      <c r="BJ36" s="29" t="n">
        <f aca="false">IF(AZ36="","",ROUND(-BB36*$K36,0))</f>
        <v>311</v>
      </c>
    </row>
    <row r="37" customFormat="false" ht="15" hidden="false" customHeight="false" outlineLevel="0" collapsed="false">
      <c r="A37" s="26" t="str">
        <f aca="false">+C37&amp;D37&amp;G37</f>
        <v>HuaweiRouter 5G H155-381SUPERINTERNET CASA FWA (CONV) 5G  24 Mesi</v>
      </c>
      <c r="B37" s="27" t="s">
        <v>31</v>
      </c>
      <c r="C37" s="28" t="s">
        <v>60</v>
      </c>
      <c r="D37" s="29" t="s">
        <v>61</v>
      </c>
      <c r="E37" s="30" t="n">
        <v>299.9</v>
      </c>
      <c r="F37" s="31" t="n">
        <v>299.9</v>
      </c>
      <c r="G37" s="32" t="s">
        <v>40</v>
      </c>
      <c r="H37" s="32"/>
      <c r="I37" s="33" t="n">
        <v>20.99</v>
      </c>
      <c r="J37" s="34" t="s">
        <v>35</v>
      </c>
      <c r="K37" s="35" t="n">
        <v>24</v>
      </c>
      <c r="L37" s="36"/>
      <c r="M37" s="33" t="n">
        <f aca="false">+IF(E37&lt;=150,1.49,IF(AND(E37&gt;150,E37&lt;=300),2.99,(IF(E37&gt;1200,8.99,IF(AND(E37&gt;300,E37&lt;=700),4.99,IF(AND(E37&gt;=700,E37&lt;=1200),6.99))))))</f>
        <v>2.99</v>
      </c>
      <c r="N37" s="33"/>
      <c r="O37" s="37"/>
      <c r="P37" s="38" t="n">
        <v>49.99</v>
      </c>
      <c r="Q37" s="34" t="n">
        <v>0</v>
      </c>
      <c r="R37" s="39" t="n">
        <v>-10.41</v>
      </c>
      <c r="S37" s="40" t="n">
        <v>10.41</v>
      </c>
      <c r="T37" s="40" t="n">
        <v>0</v>
      </c>
      <c r="U37" s="40" t="n">
        <v>10.48</v>
      </c>
      <c r="V37" s="32" t="n">
        <f aca="false">IF(P37="","",$I37+R37)</f>
        <v>10.58</v>
      </c>
      <c r="W37" s="32" t="n">
        <f aca="false">IF(P37="","",$I37)</f>
        <v>20.99</v>
      </c>
      <c r="X37" s="40" t="n">
        <f aca="false">IF(P37="","",Q37+$I37)</f>
        <v>20.99</v>
      </c>
      <c r="Y37" s="29" t="n">
        <f aca="false">IF(P37="","",P37+(R37*$K37)+(S37*$K37))</f>
        <v>49.99</v>
      </c>
      <c r="Z37" s="29" t="n">
        <f aca="false">IF(P37="","",ROUND(-R37*$K37,0))</f>
        <v>250</v>
      </c>
      <c r="AA37" s="41"/>
      <c r="AB37" s="38" t="n">
        <v>99.99</v>
      </c>
      <c r="AC37" s="34" t="n">
        <v>0</v>
      </c>
      <c r="AD37" s="39" t="n">
        <v>-8.33</v>
      </c>
      <c r="AE37" s="40" t="n">
        <v>8.33</v>
      </c>
      <c r="AF37" s="40" t="n">
        <v>0</v>
      </c>
      <c r="AG37" s="40" t="n">
        <v>8.32</v>
      </c>
      <c r="AH37" s="32" t="n">
        <f aca="false">IF(AB37="","",$I37+AD37)</f>
        <v>12.66</v>
      </c>
      <c r="AI37" s="32" t="n">
        <f aca="false">IF(AB37="","",$I37)</f>
        <v>20.99</v>
      </c>
      <c r="AJ37" s="40" t="n">
        <f aca="false">IF(AB37="","",AC37+$I37)</f>
        <v>20.99</v>
      </c>
      <c r="AK37" s="29" t="n">
        <f aca="false">IF(AB37="","",AB37+(AD37*$K37)+(AE37*$K37))</f>
        <v>99.99</v>
      </c>
      <c r="AL37" s="29" t="n">
        <f aca="false">IF(AB37="","",ROUND(-AD37*$K37,0))</f>
        <v>200</v>
      </c>
      <c r="AM37" s="41"/>
      <c r="AN37" s="38" t="n">
        <v>0</v>
      </c>
      <c r="AO37" s="34" t="n">
        <v>0</v>
      </c>
      <c r="AP37" s="39" t="n">
        <v>-12.96</v>
      </c>
      <c r="AQ37" s="40" t="n">
        <v>12.96</v>
      </c>
      <c r="AR37" s="40" t="n">
        <v>0</v>
      </c>
      <c r="AS37" s="40" t="n">
        <v>12.96</v>
      </c>
      <c r="AT37" s="32" t="n">
        <f aca="false">IF(AN37="","",$I37+AP37)</f>
        <v>8.03</v>
      </c>
      <c r="AU37" s="32" t="n">
        <f aca="false">IF(AN37="","",$I37)</f>
        <v>20.99</v>
      </c>
      <c r="AV37" s="40" t="n">
        <f aca="false">IF(AN37="","",AO37+$I37)</f>
        <v>20.99</v>
      </c>
      <c r="AW37" s="31" t="n">
        <f aca="false">IF(AN37="","",AN37+(AP37*$K37)+(AQ37*$K37))</f>
        <v>0</v>
      </c>
      <c r="AX37" s="29" t="n">
        <f aca="false">IF(AN37="","",ROUND(-AP37*$K37,0))</f>
        <v>311</v>
      </c>
      <c r="AY37" s="42"/>
      <c r="AZ37" s="38" t="n">
        <v>0</v>
      </c>
      <c r="BA37" s="34" t="n">
        <v>0</v>
      </c>
      <c r="BB37" s="39" t="n">
        <v>-12.96</v>
      </c>
      <c r="BC37" s="40" t="n">
        <v>12.96</v>
      </c>
      <c r="BD37" s="40" t="n">
        <v>0</v>
      </c>
      <c r="BE37" s="40" t="n">
        <v>12.96</v>
      </c>
      <c r="BF37" s="32" t="n">
        <f aca="false">IF(AZ37="","",$I37+BB37)</f>
        <v>8.03</v>
      </c>
      <c r="BG37" s="32" t="n">
        <f aca="false">IF(AZ37="","",$I37)</f>
        <v>20.99</v>
      </c>
      <c r="BH37" s="40" t="n">
        <f aca="false">IF(AZ37="","",BA37+$I37)</f>
        <v>20.99</v>
      </c>
      <c r="BI37" s="31" t="n">
        <f aca="false">IF(AZ37="","",AZ37+(BB37*$K37)+(BC37*$K37))</f>
        <v>0</v>
      </c>
      <c r="BJ37" s="29" t="n">
        <f aca="false">IF(AZ37="","",ROUND(-BB37*$K37,0))</f>
        <v>311</v>
      </c>
    </row>
    <row r="38" customFormat="false" ht="15" hidden="false" customHeight="false" outlineLevel="0" collapsed="false">
      <c r="A38" s="26" t="str">
        <f aca="false">+C38&amp;D38&amp;G38</f>
        <v>TDTechTPro5SUPERINTERNET CASA FWA 5G - 24 Mesi</v>
      </c>
      <c r="B38" s="27" t="s">
        <v>31</v>
      </c>
      <c r="C38" s="28" t="s">
        <v>62</v>
      </c>
      <c r="D38" s="29" t="s">
        <v>63</v>
      </c>
      <c r="E38" s="30" t="n">
        <v>299.9</v>
      </c>
      <c r="F38" s="31" t="n">
        <v>299.9</v>
      </c>
      <c r="G38" s="32" t="s">
        <v>39</v>
      </c>
      <c r="H38" s="32"/>
      <c r="I38" s="33" t="n">
        <v>23.99</v>
      </c>
      <c r="J38" s="34" t="s">
        <v>35</v>
      </c>
      <c r="K38" s="35" t="n">
        <v>24</v>
      </c>
      <c r="L38" s="36"/>
      <c r="M38" s="33" t="n">
        <f aca="false">+IF(E38&lt;=150,1.49,IF(AND(E38&gt;150,E38&lt;=300),2.99,(IF(E38&gt;1200,8.99,IF(AND(E38&gt;300,E38&lt;=700),4.99,IF(AND(E38&gt;=700,E38&lt;=1200),6.99))))))</f>
        <v>2.99</v>
      </c>
      <c r="N38" s="33"/>
      <c r="O38" s="37"/>
      <c r="P38" s="38" t="n">
        <v>49.99</v>
      </c>
      <c r="Q38" s="34" t="n">
        <v>0</v>
      </c>
      <c r="R38" s="39" t="n">
        <v>-10.41</v>
      </c>
      <c r="S38" s="40" t="n">
        <v>10.41</v>
      </c>
      <c r="T38" s="40" t="n">
        <v>0</v>
      </c>
      <c r="U38" s="40" t="n">
        <v>10.48</v>
      </c>
      <c r="V38" s="32" t="n">
        <f aca="false">IF(P38="","",$I38+R38)</f>
        <v>13.58</v>
      </c>
      <c r="W38" s="32" t="n">
        <f aca="false">IF(P38="","",$I38)</f>
        <v>23.99</v>
      </c>
      <c r="X38" s="40" t="n">
        <f aca="false">IF(P38="","",Q38+$I38)</f>
        <v>23.99</v>
      </c>
      <c r="Y38" s="29" t="n">
        <f aca="false">IF(P38="","",P38+(R38*$K38)+(S38*$K38))</f>
        <v>49.99</v>
      </c>
      <c r="Z38" s="29" t="n">
        <f aca="false">IF(P38="","",ROUND(-R38*$K38,0))</f>
        <v>250</v>
      </c>
      <c r="AA38" s="41"/>
      <c r="AB38" s="38" t="n">
        <v>99.99</v>
      </c>
      <c r="AC38" s="34" t="n">
        <v>0</v>
      </c>
      <c r="AD38" s="39" t="n">
        <v>-8.33</v>
      </c>
      <c r="AE38" s="40" t="n">
        <v>8.33</v>
      </c>
      <c r="AF38" s="40" t="n">
        <v>0</v>
      </c>
      <c r="AG38" s="40" t="n">
        <v>8.32</v>
      </c>
      <c r="AH38" s="32" t="n">
        <f aca="false">IF(AB38="","",$I38+AD38)</f>
        <v>15.66</v>
      </c>
      <c r="AI38" s="32" t="n">
        <f aca="false">IF(AB38="","",$I38)</f>
        <v>23.99</v>
      </c>
      <c r="AJ38" s="40" t="n">
        <f aca="false">IF(AB38="","",AC38+$I38)</f>
        <v>23.99</v>
      </c>
      <c r="AK38" s="29" t="n">
        <f aca="false">IF(AB38="","",AB38+(AD38*$K38)+(AE38*$K38))</f>
        <v>99.99</v>
      </c>
      <c r="AL38" s="29" t="n">
        <f aca="false">IF(AB38="","",ROUND(-AD38*$K38,0))</f>
        <v>200</v>
      </c>
      <c r="AM38" s="41"/>
      <c r="AN38" s="38" t="n">
        <v>0</v>
      </c>
      <c r="AO38" s="34" t="n">
        <v>0</v>
      </c>
      <c r="AP38" s="39" t="n">
        <v>-12.96</v>
      </c>
      <c r="AQ38" s="40" t="n">
        <v>12.96</v>
      </c>
      <c r="AR38" s="40" t="n">
        <v>0</v>
      </c>
      <c r="AS38" s="40" t="n">
        <v>12.96</v>
      </c>
      <c r="AT38" s="32" t="n">
        <f aca="false">IF(AN38="","",$I38+AP38)</f>
        <v>11.03</v>
      </c>
      <c r="AU38" s="32" t="n">
        <f aca="false">IF(AN38="","",$I38)</f>
        <v>23.99</v>
      </c>
      <c r="AV38" s="40" t="n">
        <f aca="false">IF(AN38="","",AO38+$I38)</f>
        <v>23.99</v>
      </c>
      <c r="AW38" s="31" t="n">
        <f aca="false">IF(AN38="","",AN38+(AP38*$K38)+(AQ38*$K38))</f>
        <v>0</v>
      </c>
      <c r="AX38" s="29" t="n">
        <f aca="false">IF(AN38="","",ROUND(-AP38*$K38,0))</f>
        <v>311</v>
      </c>
      <c r="AY38" s="42"/>
      <c r="AZ38" s="38" t="n">
        <v>0</v>
      </c>
      <c r="BA38" s="34" t="n">
        <v>0</v>
      </c>
      <c r="BB38" s="39" t="n">
        <v>-12.96</v>
      </c>
      <c r="BC38" s="40" t="n">
        <v>12.96</v>
      </c>
      <c r="BD38" s="40" t="n">
        <v>0</v>
      </c>
      <c r="BE38" s="40" t="n">
        <v>12.96</v>
      </c>
      <c r="BF38" s="32" t="n">
        <f aca="false">IF(AZ38="","",$I38+BB38)</f>
        <v>11.03</v>
      </c>
      <c r="BG38" s="32" t="n">
        <f aca="false">IF(AZ38="","",$I38)</f>
        <v>23.99</v>
      </c>
      <c r="BH38" s="40" t="n">
        <f aca="false">IF(AZ38="","",BA38+$I38)</f>
        <v>23.99</v>
      </c>
      <c r="BI38" s="31" t="n">
        <f aca="false">IF(AZ38="","",AZ38+(BB38*$K38)+(BC38*$K38))</f>
        <v>0</v>
      </c>
      <c r="BJ38" s="29" t="n">
        <f aca="false">IF(AZ38="","",ROUND(-BB38*$K38,0))</f>
        <v>311</v>
      </c>
    </row>
    <row r="39" customFormat="false" ht="15" hidden="false" customHeight="false" outlineLevel="0" collapsed="false">
      <c r="A39" s="26" t="str">
        <f aca="false">+C39&amp;D39&amp;G39</f>
        <v>TDTechTPro5SUPERINTERNET CASA FWA (CONV) 5G  24 Mesi</v>
      </c>
      <c r="B39" s="27" t="s">
        <v>31</v>
      </c>
      <c r="C39" s="28" t="s">
        <v>62</v>
      </c>
      <c r="D39" s="29" t="s">
        <v>63</v>
      </c>
      <c r="E39" s="30" t="n">
        <v>299.9</v>
      </c>
      <c r="F39" s="31" t="n">
        <v>299.9</v>
      </c>
      <c r="G39" s="32" t="s">
        <v>40</v>
      </c>
      <c r="H39" s="32"/>
      <c r="I39" s="33" t="n">
        <v>20.99</v>
      </c>
      <c r="J39" s="34" t="s">
        <v>35</v>
      </c>
      <c r="K39" s="35" t="n">
        <v>24</v>
      </c>
      <c r="L39" s="36"/>
      <c r="M39" s="33" t="n">
        <f aca="false">+IF(E39&lt;=150,1.49,IF(AND(E39&gt;150,E39&lt;=300),2.99,(IF(E39&gt;1200,8.99,IF(AND(E39&gt;300,E39&lt;=700),4.99,IF(AND(E39&gt;=700,E39&lt;=1200),6.99))))))</f>
        <v>2.99</v>
      </c>
      <c r="N39" s="33"/>
      <c r="O39" s="37"/>
      <c r="P39" s="38" t="n">
        <v>49.99</v>
      </c>
      <c r="Q39" s="34" t="n">
        <v>0</v>
      </c>
      <c r="R39" s="39" t="n">
        <v>-10.41</v>
      </c>
      <c r="S39" s="40" t="n">
        <v>10.41</v>
      </c>
      <c r="T39" s="40" t="n">
        <v>0</v>
      </c>
      <c r="U39" s="40" t="n">
        <v>10.48</v>
      </c>
      <c r="V39" s="32" t="n">
        <f aca="false">IF(P39="","",$I39+R39)</f>
        <v>10.58</v>
      </c>
      <c r="W39" s="32" t="n">
        <f aca="false">IF(P39="","",$I39)</f>
        <v>20.99</v>
      </c>
      <c r="X39" s="40" t="n">
        <f aca="false">IF(P39="","",Q39+$I39)</f>
        <v>20.99</v>
      </c>
      <c r="Y39" s="29" t="n">
        <f aca="false">IF(P39="","",P39+(R39*$K39)+(S39*$K39))</f>
        <v>49.99</v>
      </c>
      <c r="Z39" s="29" t="n">
        <f aca="false">IF(P39="","",ROUND(-R39*$K39,0))</f>
        <v>250</v>
      </c>
      <c r="AA39" s="41"/>
      <c r="AB39" s="38" t="n">
        <v>99.99</v>
      </c>
      <c r="AC39" s="34" t="n">
        <v>0</v>
      </c>
      <c r="AD39" s="39" t="n">
        <v>-8.33</v>
      </c>
      <c r="AE39" s="40" t="n">
        <v>8.33</v>
      </c>
      <c r="AF39" s="40" t="n">
        <v>0</v>
      </c>
      <c r="AG39" s="40" t="n">
        <v>8.32</v>
      </c>
      <c r="AH39" s="32" t="n">
        <f aca="false">IF(AB39="","",$I39+AD39)</f>
        <v>12.66</v>
      </c>
      <c r="AI39" s="32" t="n">
        <f aca="false">IF(AB39="","",$I39)</f>
        <v>20.99</v>
      </c>
      <c r="AJ39" s="40" t="n">
        <f aca="false">IF(AB39="","",AC39+$I39)</f>
        <v>20.99</v>
      </c>
      <c r="AK39" s="29" t="n">
        <f aca="false">IF(AB39="","",AB39+(AD39*$K39)+(AE39*$K39))</f>
        <v>99.99</v>
      </c>
      <c r="AL39" s="29" t="n">
        <f aca="false">IF(AB39="","",ROUND(-AD39*$K39,0))</f>
        <v>200</v>
      </c>
      <c r="AM39" s="41"/>
      <c r="AN39" s="38" t="n">
        <v>0</v>
      </c>
      <c r="AO39" s="34" t="n">
        <v>0</v>
      </c>
      <c r="AP39" s="39" t="n">
        <v>-12.96</v>
      </c>
      <c r="AQ39" s="40" t="n">
        <v>12.96</v>
      </c>
      <c r="AR39" s="40" t="n">
        <v>0</v>
      </c>
      <c r="AS39" s="40" t="n">
        <v>12.96</v>
      </c>
      <c r="AT39" s="32" t="n">
        <f aca="false">IF(AN39="","",$I39+AP39)</f>
        <v>8.03</v>
      </c>
      <c r="AU39" s="32" t="n">
        <f aca="false">IF(AN39="","",$I39)</f>
        <v>20.99</v>
      </c>
      <c r="AV39" s="40" t="n">
        <f aca="false">IF(AN39="","",AO39+$I39)</f>
        <v>20.99</v>
      </c>
      <c r="AW39" s="31" t="n">
        <f aca="false">IF(AN39="","",AN39+(AP39*$K39)+(AQ39*$K39))</f>
        <v>0</v>
      </c>
      <c r="AX39" s="29" t="n">
        <f aca="false">IF(AN39="","",ROUND(-AP39*$K39,0))</f>
        <v>311</v>
      </c>
      <c r="AY39" s="42"/>
      <c r="AZ39" s="38" t="n">
        <v>0</v>
      </c>
      <c r="BA39" s="34" t="n">
        <v>0</v>
      </c>
      <c r="BB39" s="39" t="n">
        <v>-12.96</v>
      </c>
      <c r="BC39" s="40" t="n">
        <v>12.96</v>
      </c>
      <c r="BD39" s="40" t="n">
        <v>0</v>
      </c>
      <c r="BE39" s="40" t="n">
        <v>12.96</v>
      </c>
      <c r="BF39" s="32" t="n">
        <f aca="false">IF(AZ39="","",$I39+BB39)</f>
        <v>8.03</v>
      </c>
      <c r="BG39" s="32" t="n">
        <f aca="false">IF(AZ39="","",$I39)</f>
        <v>20.99</v>
      </c>
      <c r="BH39" s="40" t="n">
        <f aca="false">IF(AZ39="","",BA39+$I39)</f>
        <v>20.99</v>
      </c>
      <c r="BI39" s="31" t="n">
        <f aca="false">IF(AZ39="","",AZ39+(BB39*$K39)+(BC39*$K39))</f>
        <v>0</v>
      </c>
      <c r="BJ39" s="29" t="n">
        <f aca="false">IF(AZ39="","",ROUND(-BB39*$K39,0))</f>
        <v>311</v>
      </c>
    </row>
    <row r="40" customFormat="false" ht="15" hidden="false" customHeight="false" outlineLevel="0" collapsed="false">
      <c r="A40" s="26" t="str">
        <f aca="false">+C40&amp;D40&amp;G40</f>
        <v>SamsungGalaxy Tab A9+SUPERINTERNET CASA FWA 5G - 30 Mesi</v>
      </c>
      <c r="B40" s="27" t="s">
        <v>31</v>
      </c>
      <c r="C40" s="28" t="s">
        <v>64</v>
      </c>
      <c r="D40" s="29" t="s">
        <v>65</v>
      </c>
      <c r="E40" s="30" t="n">
        <v>309.9</v>
      </c>
      <c r="F40" s="31" t="n">
        <v>309.9</v>
      </c>
      <c r="G40" s="32" t="s">
        <v>47</v>
      </c>
      <c r="H40" s="32"/>
      <c r="I40" s="33" t="n">
        <v>23.99</v>
      </c>
      <c r="J40" s="34" t="s">
        <v>35</v>
      </c>
      <c r="K40" s="35" t="n">
        <v>30</v>
      </c>
      <c r="L40" s="36"/>
      <c r="M40" s="33" t="n">
        <f aca="false">+IF(E40&lt;=150,1.49,IF(AND(E40&gt;150,E40&lt;=300),2.99,(IF(E40&gt;1200,8.99,IF(AND(E40&gt;300,E40&lt;=700),4.99,IF(AND(E40&gt;=700,E40&lt;=1200),6.99))))))</f>
        <v>4.99</v>
      </c>
      <c r="N40" s="33"/>
      <c r="O40" s="37"/>
      <c r="P40" s="38" t="n">
        <v>69.99</v>
      </c>
      <c r="Q40" s="34" t="n">
        <v>3.99</v>
      </c>
      <c r="R40" s="39" t="n">
        <v>-4.01</v>
      </c>
      <c r="S40" s="40" t="n">
        <v>8</v>
      </c>
      <c r="T40" s="40" t="n">
        <v>8</v>
      </c>
      <c r="U40" s="40" t="n">
        <v>7.91</v>
      </c>
      <c r="V40" s="32" t="n">
        <f aca="false">IF(P40="","",$I40+R40)</f>
        <v>19.98</v>
      </c>
      <c r="W40" s="32" t="n">
        <f aca="false">IF(P40="","",$I40)</f>
        <v>23.99</v>
      </c>
      <c r="X40" s="40" t="n">
        <f aca="false">IF(P40="","",Q40+$I40)</f>
        <v>27.98</v>
      </c>
      <c r="Y40" s="29" t="n">
        <f aca="false">IF(P40="","",P40+(R40*$K40)+(S40*$K40))</f>
        <v>189.69</v>
      </c>
      <c r="Z40" s="29" t="n">
        <f aca="false">IF(P40="","",ROUND(-R40*$K40,0))</f>
        <v>120</v>
      </c>
      <c r="AA40" s="41"/>
      <c r="AB40" s="38" t="n">
        <v>99.99</v>
      </c>
      <c r="AC40" s="34" t="n">
        <v>3.99</v>
      </c>
      <c r="AD40" s="39" t="n">
        <v>-3.01</v>
      </c>
      <c r="AE40" s="40" t="n">
        <v>7</v>
      </c>
      <c r="AF40" s="40" t="n">
        <v>7</v>
      </c>
      <c r="AG40" s="40" t="n">
        <v>6.91</v>
      </c>
      <c r="AH40" s="32" t="n">
        <f aca="false">IF(AB40="","",$I40+AD40)</f>
        <v>20.98</v>
      </c>
      <c r="AI40" s="32" t="n">
        <f aca="false">IF(AB40="","",$I40)</f>
        <v>23.99</v>
      </c>
      <c r="AJ40" s="40" t="n">
        <f aca="false">IF(AB40="","",AC40+$I40)</f>
        <v>27.98</v>
      </c>
      <c r="AK40" s="29" t="n">
        <f aca="false">IF(AB40="","",AB40+(AD40*$K40)+(AE40*$K40))</f>
        <v>219.69</v>
      </c>
      <c r="AL40" s="29" t="n">
        <f aca="false">IF(AB40="","",ROUND(-AD40*$K40,0))</f>
        <v>90</v>
      </c>
      <c r="AM40" s="41"/>
      <c r="AN40" s="38" t="n">
        <v>69.99</v>
      </c>
      <c r="AO40" s="34" t="n">
        <v>3.99</v>
      </c>
      <c r="AP40" s="39" t="n">
        <v>-4.37</v>
      </c>
      <c r="AQ40" s="40" t="n">
        <v>8.36</v>
      </c>
      <c r="AR40" s="40" t="n">
        <v>8.36</v>
      </c>
      <c r="AS40" s="40" t="n">
        <v>8.36</v>
      </c>
      <c r="AT40" s="32" t="n">
        <f aca="false">IF(AN40="","",$I40+AP40)</f>
        <v>19.62</v>
      </c>
      <c r="AU40" s="32" t="n">
        <f aca="false">IF(AN40="","",$I40)</f>
        <v>23.99</v>
      </c>
      <c r="AV40" s="40" t="n">
        <f aca="false">IF(AN40="","",AO40+$I40)</f>
        <v>27.98</v>
      </c>
      <c r="AW40" s="31" t="n">
        <f aca="false">IF(AN40="","",AN40+(AP40*$K40)+(AQ40*$K40))</f>
        <v>189.69</v>
      </c>
      <c r="AX40" s="29" t="n">
        <f aca="false">IF(AN40="","",ROUND(-AP40*$K40,0))</f>
        <v>131</v>
      </c>
      <c r="AY40" s="42"/>
      <c r="AZ40" s="38" t="n">
        <v>69.99</v>
      </c>
      <c r="BA40" s="34" t="n">
        <v>3.99</v>
      </c>
      <c r="BB40" s="39" t="n">
        <v>-4.37</v>
      </c>
      <c r="BC40" s="40" t="n">
        <v>8.36</v>
      </c>
      <c r="BD40" s="40" t="n">
        <v>8.36</v>
      </c>
      <c r="BE40" s="40" t="n">
        <v>8.36</v>
      </c>
      <c r="BF40" s="32" t="n">
        <f aca="false">IF(AZ40="","",$I40+BB40)</f>
        <v>19.62</v>
      </c>
      <c r="BG40" s="32" t="n">
        <f aca="false">IF(AZ40="","",$I40)</f>
        <v>23.99</v>
      </c>
      <c r="BH40" s="40" t="n">
        <f aca="false">IF(AZ40="","",BA40+$I40)</f>
        <v>27.98</v>
      </c>
      <c r="BI40" s="31" t="n">
        <f aca="false">IF(AZ40="","",AZ40+(BB40*$K40)+(BC40*$K40))</f>
        <v>189.69</v>
      </c>
      <c r="BJ40" s="29" t="n">
        <f aca="false">IF(AZ40="","",ROUND(-BB40*$K40,0))</f>
        <v>131</v>
      </c>
    </row>
    <row r="41" customFormat="false" ht="15" hidden="false" customHeight="false" outlineLevel="0" collapsed="false">
      <c r="A41" s="26" t="str">
        <f aca="false">+C41&amp;D41&amp;G41</f>
        <v>SamsungGalaxy Tab A9+SUPERINTERNET CASA FWA (CONV) 5G  30 Mesi</v>
      </c>
      <c r="B41" s="27" t="s">
        <v>31</v>
      </c>
      <c r="C41" s="28" t="s">
        <v>64</v>
      </c>
      <c r="D41" s="29" t="s">
        <v>65</v>
      </c>
      <c r="E41" s="30" t="n">
        <v>309.9</v>
      </c>
      <c r="F41" s="31" t="n">
        <v>309.9</v>
      </c>
      <c r="G41" s="32" t="s">
        <v>48</v>
      </c>
      <c r="H41" s="32"/>
      <c r="I41" s="33" t="n">
        <v>20.99</v>
      </c>
      <c r="J41" s="34" t="s">
        <v>35</v>
      </c>
      <c r="K41" s="35" t="n">
        <v>30</v>
      </c>
      <c r="L41" s="36"/>
      <c r="M41" s="33" t="n">
        <f aca="false">+IF(E41&lt;=150,1.49,IF(AND(E41&gt;150,E41&lt;=300),2.99,(IF(E41&gt;1200,8.99,IF(AND(E41&gt;300,E41&lt;=700),4.99,IF(AND(E41&gt;=700,E41&lt;=1200),6.99))))))</f>
        <v>4.99</v>
      </c>
      <c r="N41" s="33"/>
      <c r="O41" s="37"/>
      <c r="P41" s="38" t="n">
        <v>69.99</v>
      </c>
      <c r="Q41" s="34" t="n">
        <v>3.99</v>
      </c>
      <c r="R41" s="39" t="n">
        <v>-4.01</v>
      </c>
      <c r="S41" s="40" t="n">
        <v>8</v>
      </c>
      <c r="T41" s="40" t="n">
        <v>8</v>
      </c>
      <c r="U41" s="40" t="n">
        <v>7.91</v>
      </c>
      <c r="V41" s="32" t="n">
        <f aca="false">IF(P41="","",$I41+R41)</f>
        <v>16.98</v>
      </c>
      <c r="W41" s="32" t="n">
        <f aca="false">IF(P41="","",$I41)</f>
        <v>20.99</v>
      </c>
      <c r="X41" s="40" t="n">
        <f aca="false">IF(P41="","",Q41+$I41)</f>
        <v>24.98</v>
      </c>
      <c r="Y41" s="29" t="n">
        <f aca="false">IF(P41="","",P41+(R41*$K41)+(S41*$K41))</f>
        <v>189.69</v>
      </c>
      <c r="Z41" s="29" t="n">
        <f aca="false">IF(P41="","",ROUND(-R41*$K41,0))</f>
        <v>120</v>
      </c>
      <c r="AA41" s="41"/>
      <c r="AB41" s="38" t="n">
        <v>99.99</v>
      </c>
      <c r="AC41" s="34" t="n">
        <v>3.99</v>
      </c>
      <c r="AD41" s="39" t="n">
        <v>-3.01</v>
      </c>
      <c r="AE41" s="40" t="n">
        <v>7</v>
      </c>
      <c r="AF41" s="40" t="n">
        <v>7</v>
      </c>
      <c r="AG41" s="40" t="n">
        <v>6.91</v>
      </c>
      <c r="AH41" s="32" t="n">
        <f aca="false">IF(AB41="","",$I41+AD41)</f>
        <v>17.98</v>
      </c>
      <c r="AI41" s="32" t="n">
        <f aca="false">IF(AB41="","",$I41)</f>
        <v>20.99</v>
      </c>
      <c r="AJ41" s="40" t="n">
        <f aca="false">IF(AB41="","",AC41+$I41)</f>
        <v>24.98</v>
      </c>
      <c r="AK41" s="29" t="n">
        <f aca="false">IF(AB41="","",AB41+(AD41*$K41)+(AE41*$K41))</f>
        <v>219.69</v>
      </c>
      <c r="AL41" s="29" t="n">
        <f aca="false">IF(AB41="","",ROUND(-AD41*$K41,0))</f>
        <v>90</v>
      </c>
      <c r="AM41" s="41"/>
      <c r="AN41" s="38" t="n">
        <v>69.99</v>
      </c>
      <c r="AO41" s="34" t="n">
        <v>3.99</v>
      </c>
      <c r="AP41" s="39" t="n">
        <v>-4.37</v>
      </c>
      <c r="AQ41" s="40" t="n">
        <v>8.36</v>
      </c>
      <c r="AR41" s="40" t="n">
        <v>8.36</v>
      </c>
      <c r="AS41" s="40" t="n">
        <v>8.36</v>
      </c>
      <c r="AT41" s="32" t="n">
        <f aca="false">IF(AN41="","",$I41+AP41)</f>
        <v>16.62</v>
      </c>
      <c r="AU41" s="32" t="n">
        <f aca="false">IF(AN41="","",$I41)</f>
        <v>20.99</v>
      </c>
      <c r="AV41" s="40" t="n">
        <f aca="false">IF(AN41="","",AO41+$I41)</f>
        <v>24.98</v>
      </c>
      <c r="AW41" s="31" t="n">
        <f aca="false">IF(AN41="","",AN41+(AP41*$K41)+(AQ41*$K41))</f>
        <v>189.69</v>
      </c>
      <c r="AX41" s="29" t="n">
        <f aca="false">IF(AN41="","",ROUND(-AP41*$K41,0))</f>
        <v>131</v>
      </c>
      <c r="AY41" s="42"/>
      <c r="AZ41" s="38" t="n">
        <v>69.99</v>
      </c>
      <c r="BA41" s="34" t="n">
        <v>3.99</v>
      </c>
      <c r="BB41" s="39" t="n">
        <v>-4.37</v>
      </c>
      <c r="BC41" s="40" t="n">
        <v>8.36</v>
      </c>
      <c r="BD41" s="40" t="n">
        <v>8.36</v>
      </c>
      <c r="BE41" s="40" t="n">
        <v>8.36</v>
      </c>
      <c r="BF41" s="32" t="n">
        <f aca="false">IF(AZ41="","",$I41+BB41)</f>
        <v>16.62</v>
      </c>
      <c r="BG41" s="32" t="n">
        <f aca="false">IF(AZ41="","",$I41)</f>
        <v>20.99</v>
      </c>
      <c r="BH41" s="40" t="n">
        <f aca="false">IF(AZ41="","",BA41+$I41)</f>
        <v>24.98</v>
      </c>
      <c r="BI41" s="31" t="n">
        <f aca="false">IF(AZ41="","",AZ41+(BB41*$K41)+(BC41*$K41))</f>
        <v>189.69</v>
      </c>
      <c r="BJ41" s="29" t="n">
        <f aca="false">IF(AZ41="","",ROUND(-BB41*$K41,0))</f>
        <v>131</v>
      </c>
    </row>
    <row r="42" customFormat="false" ht="15" hidden="false" customHeight="false" outlineLevel="0" collapsed="false">
      <c r="A42" s="26" t="str">
        <f aca="false">+C42&amp;D42&amp;G42</f>
        <v>SamsungGalaxy Tab A9+SUPERINTERNET CASA FWA - 30 Mesi</v>
      </c>
      <c r="B42" s="27" t="s">
        <v>31</v>
      </c>
      <c r="C42" s="28" t="s">
        <v>64</v>
      </c>
      <c r="D42" s="29" t="s">
        <v>65</v>
      </c>
      <c r="E42" s="30" t="n">
        <v>309.9</v>
      </c>
      <c r="F42" s="31" t="n">
        <v>309.9</v>
      </c>
      <c r="G42" s="32" t="s">
        <v>49</v>
      </c>
      <c r="H42" s="32"/>
      <c r="I42" s="33" t="n">
        <v>21.99</v>
      </c>
      <c r="J42" s="34" t="s">
        <v>35</v>
      </c>
      <c r="K42" s="35" t="n">
        <v>30</v>
      </c>
      <c r="L42" s="36"/>
      <c r="M42" s="33" t="n">
        <f aca="false">+IF(E42&lt;=150,1.49,IF(AND(E42&gt;150,E42&lt;=300),2.99,(IF(E42&gt;1200,8.99,IF(AND(E42&gt;300,E42&lt;=700),4.99,IF(AND(E42&gt;=700,E42&lt;=1200),6.99))))))</f>
        <v>4.99</v>
      </c>
      <c r="N42" s="33"/>
      <c r="O42" s="37"/>
      <c r="P42" s="38" t="n">
        <v>69.99</v>
      </c>
      <c r="Q42" s="34" t="n">
        <v>3.99</v>
      </c>
      <c r="R42" s="39" t="n">
        <v>-4.01</v>
      </c>
      <c r="S42" s="40" t="n">
        <v>8</v>
      </c>
      <c r="T42" s="40" t="n">
        <v>8</v>
      </c>
      <c r="U42" s="40" t="n">
        <v>7.91</v>
      </c>
      <c r="V42" s="32" t="n">
        <f aca="false">IF(P42="","",$I42+R42)</f>
        <v>17.98</v>
      </c>
      <c r="W42" s="32" t="n">
        <f aca="false">IF(P42="","",$I42)</f>
        <v>21.99</v>
      </c>
      <c r="X42" s="40" t="n">
        <f aca="false">IF(P42="","",Q42+$I42)</f>
        <v>25.98</v>
      </c>
      <c r="Y42" s="29" t="n">
        <f aca="false">IF(P42="","",P42+(R42*$K42)+(S42*$K42))</f>
        <v>189.69</v>
      </c>
      <c r="Z42" s="29" t="n">
        <f aca="false">IF(P42="","",ROUND(-R42*$K42,0))</f>
        <v>120</v>
      </c>
      <c r="AA42" s="41"/>
      <c r="AB42" s="38" t="n">
        <v>99.99</v>
      </c>
      <c r="AC42" s="34" t="n">
        <v>3.99</v>
      </c>
      <c r="AD42" s="39" t="n">
        <v>-3.01</v>
      </c>
      <c r="AE42" s="40" t="n">
        <v>7</v>
      </c>
      <c r="AF42" s="40" t="n">
        <v>7</v>
      </c>
      <c r="AG42" s="40" t="n">
        <v>6.91</v>
      </c>
      <c r="AH42" s="32" t="n">
        <f aca="false">IF(AB42="","",$I42+AD42)</f>
        <v>18.98</v>
      </c>
      <c r="AI42" s="32" t="n">
        <f aca="false">IF(AB42="","",$I42)</f>
        <v>21.99</v>
      </c>
      <c r="AJ42" s="40" t="n">
        <f aca="false">IF(AB42="","",AC42+$I42)</f>
        <v>25.98</v>
      </c>
      <c r="AK42" s="29" t="n">
        <f aca="false">IF(AB42="","",AB42+(AD42*$K42)+(AE42*$K42))</f>
        <v>219.69</v>
      </c>
      <c r="AL42" s="29" t="n">
        <f aca="false">IF(AB42="","",ROUND(-AD42*$K42,0))</f>
        <v>90</v>
      </c>
      <c r="AM42" s="41"/>
      <c r="AN42" s="38" t="n">
        <v>69.99</v>
      </c>
      <c r="AO42" s="34" t="n">
        <v>3.99</v>
      </c>
      <c r="AP42" s="39" t="n">
        <v>-4.37</v>
      </c>
      <c r="AQ42" s="40" t="n">
        <v>8.36</v>
      </c>
      <c r="AR42" s="40" t="n">
        <v>8.36</v>
      </c>
      <c r="AS42" s="40" t="n">
        <v>8.36</v>
      </c>
      <c r="AT42" s="32" t="n">
        <f aca="false">IF(AN42="","",$I42+AP42)</f>
        <v>17.62</v>
      </c>
      <c r="AU42" s="32" t="n">
        <f aca="false">IF(AN42="","",$I42)</f>
        <v>21.99</v>
      </c>
      <c r="AV42" s="40" t="n">
        <f aca="false">IF(AN42="","",AO42+$I42)</f>
        <v>25.98</v>
      </c>
      <c r="AW42" s="31" t="n">
        <f aca="false">IF(AN42="","",AN42+(AP42*$K42)+(AQ42*$K42))</f>
        <v>189.69</v>
      </c>
      <c r="AX42" s="29" t="n">
        <f aca="false">IF(AN42="","",ROUND(-AP42*$K42,0))</f>
        <v>131</v>
      </c>
      <c r="AY42" s="42"/>
      <c r="AZ42" s="38" t="n">
        <v>69.99</v>
      </c>
      <c r="BA42" s="34" t="n">
        <v>3.99</v>
      </c>
      <c r="BB42" s="39" t="n">
        <v>-4.37</v>
      </c>
      <c r="BC42" s="40" t="n">
        <v>8.36</v>
      </c>
      <c r="BD42" s="40" t="n">
        <v>8.36</v>
      </c>
      <c r="BE42" s="40" t="n">
        <v>8.36</v>
      </c>
      <c r="BF42" s="32" t="n">
        <f aca="false">IF(AZ42="","",$I42+BB42)</f>
        <v>17.62</v>
      </c>
      <c r="BG42" s="32" t="n">
        <f aca="false">IF(AZ42="","",$I42)</f>
        <v>21.99</v>
      </c>
      <c r="BH42" s="40" t="n">
        <f aca="false">IF(AZ42="","",BA42+$I42)</f>
        <v>25.98</v>
      </c>
      <c r="BI42" s="31" t="n">
        <f aca="false">IF(AZ42="","",AZ42+(BB42*$K42)+(BC42*$K42))</f>
        <v>189.69</v>
      </c>
      <c r="BJ42" s="29" t="n">
        <f aca="false">IF(AZ42="","",ROUND(-BB42*$K42,0))</f>
        <v>131</v>
      </c>
    </row>
    <row r="43" customFormat="false" ht="15" hidden="false" customHeight="false" outlineLevel="0" collapsed="false">
      <c r="A43" s="26" t="str">
        <f aca="false">+C43&amp;D43&amp;G43</f>
        <v>SamsungGalaxy Tab A9+SUPERINTERNET CASA FWA (CONV) - 30 Mesi</v>
      </c>
      <c r="B43" s="27" t="s">
        <v>31</v>
      </c>
      <c r="C43" s="28" t="s">
        <v>64</v>
      </c>
      <c r="D43" s="29" t="s">
        <v>65</v>
      </c>
      <c r="E43" s="30" t="n">
        <v>309.9</v>
      </c>
      <c r="F43" s="31" t="n">
        <v>309.9</v>
      </c>
      <c r="G43" s="32" t="s">
        <v>50</v>
      </c>
      <c r="H43" s="32"/>
      <c r="I43" s="33" t="n">
        <v>19.99</v>
      </c>
      <c r="J43" s="34" t="s">
        <v>35</v>
      </c>
      <c r="K43" s="35" t="n">
        <v>30</v>
      </c>
      <c r="L43" s="36"/>
      <c r="M43" s="33" t="n">
        <f aca="false">+IF(E43&lt;=150,1.49,IF(AND(E43&gt;150,E43&lt;=300),2.99,(IF(E43&gt;1200,8.99,IF(AND(E43&gt;300,E43&lt;=700),4.99,IF(AND(E43&gt;=700,E43&lt;=1200),6.99))))))</f>
        <v>4.99</v>
      </c>
      <c r="N43" s="33"/>
      <c r="O43" s="37"/>
      <c r="P43" s="38" t="n">
        <v>69.99</v>
      </c>
      <c r="Q43" s="34" t="n">
        <v>3.99</v>
      </c>
      <c r="R43" s="39" t="n">
        <v>-4.01</v>
      </c>
      <c r="S43" s="40" t="n">
        <v>8</v>
      </c>
      <c r="T43" s="40" t="n">
        <v>8</v>
      </c>
      <c r="U43" s="40" t="n">
        <v>7.91</v>
      </c>
      <c r="V43" s="32" t="n">
        <f aca="false">IF(P43="","",$I43+R43)</f>
        <v>15.98</v>
      </c>
      <c r="W43" s="32" t="n">
        <f aca="false">IF(P43="","",$I43)</f>
        <v>19.99</v>
      </c>
      <c r="X43" s="40" t="n">
        <f aca="false">IF(P43="","",Q43+$I43)</f>
        <v>23.98</v>
      </c>
      <c r="Y43" s="29" t="n">
        <f aca="false">IF(P43="","",P43+(R43*$K43)+(S43*$K43))</f>
        <v>189.69</v>
      </c>
      <c r="Z43" s="29" t="n">
        <f aca="false">IF(P43="","",ROUND(-R43*$K43,0))</f>
        <v>120</v>
      </c>
      <c r="AA43" s="41"/>
      <c r="AB43" s="38" t="n">
        <v>99.99</v>
      </c>
      <c r="AC43" s="34" t="n">
        <v>3.99</v>
      </c>
      <c r="AD43" s="39" t="n">
        <v>-3.01</v>
      </c>
      <c r="AE43" s="40" t="n">
        <v>7</v>
      </c>
      <c r="AF43" s="40" t="n">
        <v>7</v>
      </c>
      <c r="AG43" s="40" t="n">
        <v>6.91</v>
      </c>
      <c r="AH43" s="32" t="n">
        <f aca="false">IF(AB43="","",$I43+AD43)</f>
        <v>16.98</v>
      </c>
      <c r="AI43" s="32" t="n">
        <f aca="false">IF(AB43="","",$I43)</f>
        <v>19.99</v>
      </c>
      <c r="AJ43" s="40" t="n">
        <f aca="false">IF(AB43="","",AC43+$I43)</f>
        <v>23.98</v>
      </c>
      <c r="AK43" s="29" t="n">
        <f aca="false">IF(AB43="","",AB43+(AD43*$K43)+(AE43*$K43))</f>
        <v>219.69</v>
      </c>
      <c r="AL43" s="29" t="n">
        <f aca="false">IF(AB43="","",ROUND(-AD43*$K43,0))</f>
        <v>90</v>
      </c>
      <c r="AM43" s="41"/>
      <c r="AN43" s="38" t="n">
        <v>69.99</v>
      </c>
      <c r="AO43" s="34" t="n">
        <v>3.99</v>
      </c>
      <c r="AP43" s="39" t="n">
        <v>-4.37</v>
      </c>
      <c r="AQ43" s="40" t="n">
        <v>8.36</v>
      </c>
      <c r="AR43" s="40" t="n">
        <v>8.36</v>
      </c>
      <c r="AS43" s="40" t="n">
        <v>8.36</v>
      </c>
      <c r="AT43" s="32" t="n">
        <f aca="false">IF(AN43="","",$I43+AP43)</f>
        <v>15.62</v>
      </c>
      <c r="AU43" s="32" t="n">
        <f aca="false">IF(AN43="","",$I43)</f>
        <v>19.99</v>
      </c>
      <c r="AV43" s="40" t="n">
        <f aca="false">IF(AN43="","",AO43+$I43)</f>
        <v>23.98</v>
      </c>
      <c r="AW43" s="31" t="n">
        <f aca="false">IF(AN43="","",AN43+(AP43*$K43)+(AQ43*$K43))</f>
        <v>189.69</v>
      </c>
      <c r="AX43" s="29" t="n">
        <f aca="false">IF(AN43="","",ROUND(-AP43*$K43,0))</f>
        <v>131</v>
      </c>
      <c r="AY43" s="42"/>
      <c r="AZ43" s="38" t="n">
        <v>69.99</v>
      </c>
      <c r="BA43" s="34" t="n">
        <v>3.99</v>
      </c>
      <c r="BB43" s="39" t="n">
        <v>-4.37</v>
      </c>
      <c r="BC43" s="40" t="n">
        <v>8.36</v>
      </c>
      <c r="BD43" s="40" t="n">
        <v>8.36</v>
      </c>
      <c r="BE43" s="40" t="n">
        <v>8.36</v>
      </c>
      <c r="BF43" s="32" t="n">
        <f aca="false">IF(AZ43="","",$I43+BB43)</f>
        <v>15.62</v>
      </c>
      <c r="BG43" s="32" t="n">
        <f aca="false">IF(AZ43="","",$I43)</f>
        <v>19.99</v>
      </c>
      <c r="BH43" s="40" t="n">
        <f aca="false">IF(AZ43="","",BA43+$I43)</f>
        <v>23.98</v>
      </c>
      <c r="BI43" s="31" t="n">
        <f aca="false">IF(AZ43="","",AZ43+(BB43*$K43)+(BC43*$K43))</f>
        <v>189.69</v>
      </c>
      <c r="BJ43" s="29" t="n">
        <f aca="false">IF(AZ43="","",ROUND(-BB43*$K43,0))</f>
        <v>131</v>
      </c>
    </row>
    <row r="44" customFormat="false" ht="15" hidden="false" customHeight="false" outlineLevel="0" collapsed="false">
      <c r="A44" s="26" t="str">
        <f aca="false">+C44&amp;D44&amp;G44</f>
        <v>SamsungGalaxy Tab A9+SUPER INTERNET 250 5G - 30 Mesi</v>
      </c>
      <c r="B44" s="27" t="s">
        <v>31</v>
      </c>
      <c r="C44" s="28" t="s">
        <v>64</v>
      </c>
      <c r="D44" s="29" t="s">
        <v>65</v>
      </c>
      <c r="E44" s="30" t="n">
        <v>309.9</v>
      </c>
      <c r="F44" s="31" t="n">
        <v>309.9</v>
      </c>
      <c r="G44" s="32" t="s">
        <v>51</v>
      </c>
      <c r="H44" s="32"/>
      <c r="I44" s="33" t="n">
        <v>12.99</v>
      </c>
      <c r="J44" s="34" t="s">
        <v>35</v>
      </c>
      <c r="K44" s="35" t="n">
        <v>30</v>
      </c>
      <c r="L44" s="36"/>
      <c r="M44" s="33" t="n">
        <f aca="false">+IF(E44&lt;=150,1.49,IF(AND(E44&gt;150,E44&lt;=300),2.99,(IF(E44&gt;1200,8.99,IF(AND(E44&gt;300,E44&lt;=700),4.99,IF(AND(E44&gt;=700,E44&lt;=1200),6.99))))))</f>
        <v>4.99</v>
      </c>
      <c r="N44" s="33"/>
      <c r="O44" s="37"/>
      <c r="P44" s="38" t="n">
        <v>69.99</v>
      </c>
      <c r="Q44" s="34" t="n">
        <v>3.99</v>
      </c>
      <c r="R44" s="39" t="n">
        <v>-4.01</v>
      </c>
      <c r="S44" s="40" t="n">
        <v>8</v>
      </c>
      <c r="T44" s="40" t="n">
        <v>8</v>
      </c>
      <c r="U44" s="40" t="n">
        <v>7.91</v>
      </c>
      <c r="V44" s="32" t="n">
        <f aca="false">IF(P44="","",$I44+R44)</f>
        <v>8.98</v>
      </c>
      <c r="W44" s="32" t="n">
        <f aca="false">IF(P44="","",$I44)</f>
        <v>12.99</v>
      </c>
      <c r="X44" s="40" t="n">
        <f aca="false">IF(P44="","",Q44+$I44)</f>
        <v>16.98</v>
      </c>
      <c r="Y44" s="29" t="n">
        <f aca="false">IF(P44="","",P44+(R44*$K44)+(S44*$K44))</f>
        <v>189.69</v>
      </c>
      <c r="Z44" s="29" t="n">
        <f aca="false">IF(P44="","",ROUND(-R44*$K44,0))</f>
        <v>120</v>
      </c>
      <c r="AA44" s="41"/>
      <c r="AB44" s="38" t="n">
        <v>99.99</v>
      </c>
      <c r="AC44" s="34" t="n">
        <v>3.99</v>
      </c>
      <c r="AD44" s="39" t="n">
        <v>-3.01</v>
      </c>
      <c r="AE44" s="40" t="n">
        <v>7</v>
      </c>
      <c r="AF44" s="40" t="n">
        <v>7</v>
      </c>
      <c r="AG44" s="40" t="n">
        <v>6.91</v>
      </c>
      <c r="AH44" s="32" t="n">
        <f aca="false">IF(AB44="","",$I44+AD44)</f>
        <v>9.98</v>
      </c>
      <c r="AI44" s="32" t="n">
        <f aca="false">IF(AB44="","",$I44)</f>
        <v>12.99</v>
      </c>
      <c r="AJ44" s="40" t="n">
        <f aca="false">IF(AB44="","",AC44+$I44)</f>
        <v>16.98</v>
      </c>
      <c r="AK44" s="29" t="n">
        <f aca="false">IF(AB44="","",AB44+(AD44*$K44)+(AE44*$K44))</f>
        <v>219.69</v>
      </c>
      <c r="AL44" s="29" t="n">
        <f aca="false">IF(AB44="","",ROUND(-AD44*$K44,0))</f>
        <v>90</v>
      </c>
      <c r="AM44" s="41"/>
      <c r="AN44" s="38" t="n">
        <v>69.99</v>
      </c>
      <c r="AO44" s="34" t="n">
        <v>3.99</v>
      </c>
      <c r="AP44" s="39" t="n">
        <v>-4.37</v>
      </c>
      <c r="AQ44" s="40" t="n">
        <v>8.36</v>
      </c>
      <c r="AR44" s="40" t="n">
        <v>8.36</v>
      </c>
      <c r="AS44" s="40" t="n">
        <v>8.36</v>
      </c>
      <c r="AT44" s="32" t="n">
        <f aca="false">IF(AN44="","",$I44+AP44)</f>
        <v>8.62</v>
      </c>
      <c r="AU44" s="32" t="n">
        <f aca="false">IF(AN44="","",$I44)</f>
        <v>12.99</v>
      </c>
      <c r="AV44" s="40" t="n">
        <f aca="false">IF(AN44="","",AO44+$I44)</f>
        <v>16.98</v>
      </c>
      <c r="AW44" s="31" t="n">
        <f aca="false">IF(AN44="","",AN44+(AP44*$K44)+(AQ44*$K44))</f>
        <v>189.69</v>
      </c>
      <c r="AX44" s="29" t="n">
        <f aca="false">IF(AN44="","",ROUND(-AP44*$K44,0))</f>
        <v>131</v>
      </c>
      <c r="AY44" s="42"/>
      <c r="AZ44" s="38" t="n">
        <v>69.99</v>
      </c>
      <c r="BA44" s="34" t="n">
        <v>3.99</v>
      </c>
      <c r="BB44" s="39" t="n">
        <v>-4.37</v>
      </c>
      <c r="BC44" s="40" t="n">
        <v>8.36</v>
      </c>
      <c r="BD44" s="40" t="n">
        <v>8.36</v>
      </c>
      <c r="BE44" s="40" t="n">
        <v>8.36</v>
      </c>
      <c r="BF44" s="32" t="n">
        <f aca="false">IF(AZ44="","",$I44+BB44)</f>
        <v>8.62</v>
      </c>
      <c r="BG44" s="32" t="n">
        <f aca="false">IF(AZ44="","",$I44)</f>
        <v>12.99</v>
      </c>
      <c r="BH44" s="40" t="n">
        <f aca="false">IF(AZ44="","",BA44+$I44)</f>
        <v>16.98</v>
      </c>
      <c r="BI44" s="31" t="n">
        <f aca="false">IF(AZ44="","",AZ44+(BB44*$K44)+(BC44*$K44))</f>
        <v>189.69</v>
      </c>
      <c r="BJ44" s="29" t="n">
        <f aca="false">IF(AZ44="","",ROUND(-BB44*$K44,0))</f>
        <v>131</v>
      </c>
    </row>
    <row r="45" customFormat="false" ht="15" hidden="false" customHeight="false" outlineLevel="0" collapsed="false">
      <c r="A45" s="26" t="str">
        <f aca="false">+C45&amp;D45&amp;G45</f>
        <v>SamsungGalaxy Tab A9+SUPER INTERNET 70 5G - 30 Mesi</v>
      </c>
      <c r="B45" s="27" t="s">
        <v>31</v>
      </c>
      <c r="C45" s="28" t="s">
        <v>64</v>
      </c>
      <c r="D45" s="29" t="s">
        <v>65</v>
      </c>
      <c r="E45" s="30" t="n">
        <v>309.9</v>
      </c>
      <c r="F45" s="31" t="n">
        <v>309.9</v>
      </c>
      <c r="G45" s="32" t="s">
        <v>52</v>
      </c>
      <c r="H45" s="32"/>
      <c r="I45" s="33" t="n">
        <v>9.99</v>
      </c>
      <c r="J45" s="34" t="s">
        <v>35</v>
      </c>
      <c r="K45" s="35" t="n">
        <v>30</v>
      </c>
      <c r="L45" s="36"/>
      <c r="M45" s="33" t="n">
        <f aca="false">+IF(E45&lt;=150,1.49,IF(AND(E45&gt;150,E45&lt;=300),2.99,(IF(E45&gt;1200,8.99,IF(AND(E45&gt;300,E45&lt;=700),4.99,IF(AND(E45&gt;=700,E45&lt;=1200),6.99))))))</f>
        <v>4.99</v>
      </c>
      <c r="N45" s="33"/>
      <c r="O45" s="37"/>
      <c r="P45" s="38" t="n">
        <v>69.99</v>
      </c>
      <c r="Q45" s="34" t="n">
        <v>6.99</v>
      </c>
      <c r="R45" s="39" t="n">
        <v>-1.01</v>
      </c>
      <c r="S45" s="40" t="n">
        <v>8</v>
      </c>
      <c r="T45" s="40" t="n">
        <v>8</v>
      </c>
      <c r="U45" s="40" t="n">
        <v>7.91</v>
      </c>
      <c r="V45" s="32" t="n">
        <f aca="false">IF(P45="","",$I45+R45)</f>
        <v>8.98</v>
      </c>
      <c r="W45" s="32" t="n">
        <f aca="false">IF(P45="","",$I45)</f>
        <v>9.99</v>
      </c>
      <c r="X45" s="40" t="n">
        <f aca="false">IF(P45="","",Q45+$I45)</f>
        <v>16.98</v>
      </c>
      <c r="Y45" s="29" t="n">
        <f aca="false">IF(P45="","",P45+(R45*$K45)+(S45*$K45))</f>
        <v>279.69</v>
      </c>
      <c r="Z45" s="29" t="n">
        <f aca="false">IF(P45="","",ROUND(-R45*$K45,0))</f>
        <v>30</v>
      </c>
      <c r="AA45" s="41"/>
      <c r="AB45" s="38" t="n">
        <v>99.99</v>
      </c>
      <c r="AC45" s="34" t="n">
        <v>6.99</v>
      </c>
      <c r="AD45" s="39" t="n">
        <v>-0.01</v>
      </c>
      <c r="AE45" s="40" t="n">
        <v>7</v>
      </c>
      <c r="AF45" s="40" t="n">
        <v>7</v>
      </c>
      <c r="AG45" s="40" t="n">
        <v>6.91</v>
      </c>
      <c r="AH45" s="32" t="n">
        <f aca="false">IF(AB45="","",$I45+AD45)</f>
        <v>9.98</v>
      </c>
      <c r="AI45" s="32" t="n">
        <f aca="false">IF(AB45="","",$I45)</f>
        <v>9.99</v>
      </c>
      <c r="AJ45" s="40" t="n">
        <f aca="false">IF(AB45="","",AC45+$I45)</f>
        <v>16.98</v>
      </c>
      <c r="AK45" s="29" t="n">
        <f aca="false">IF(AB45="","",AB45+(AD45*$K45)+(AE45*$K45))</f>
        <v>309.69</v>
      </c>
      <c r="AL45" s="29" t="n">
        <f aca="false">IF(AB45="","",ROUND(-AD45*$K45,0))</f>
        <v>0</v>
      </c>
      <c r="AM45" s="41"/>
      <c r="AN45" s="38" t="n">
        <v>69.99</v>
      </c>
      <c r="AO45" s="34" t="n">
        <v>6.99</v>
      </c>
      <c r="AP45" s="39" t="n">
        <v>-1.37</v>
      </c>
      <c r="AQ45" s="40" t="n">
        <v>8.36</v>
      </c>
      <c r="AR45" s="40" t="n">
        <v>8.36</v>
      </c>
      <c r="AS45" s="40" t="n">
        <v>8.36</v>
      </c>
      <c r="AT45" s="32" t="n">
        <f aca="false">IF(AN45="","",$I45+AP45)</f>
        <v>8.62</v>
      </c>
      <c r="AU45" s="32" t="n">
        <f aca="false">IF(AN45="","",$I45)</f>
        <v>9.99</v>
      </c>
      <c r="AV45" s="40" t="n">
        <f aca="false">IF(AN45="","",AO45+$I45)</f>
        <v>16.98</v>
      </c>
      <c r="AW45" s="31" t="n">
        <f aca="false">IF(AN45="","",AN45+(AP45*$K45)+(AQ45*$K45))</f>
        <v>279.69</v>
      </c>
      <c r="AX45" s="29" t="n">
        <f aca="false">IF(AN45="","",ROUND(-AP45*$K45,0))</f>
        <v>41</v>
      </c>
      <c r="AY45" s="42"/>
      <c r="AZ45" s="38" t="n">
        <v>69.99</v>
      </c>
      <c r="BA45" s="34" t="n">
        <v>6.99</v>
      </c>
      <c r="BB45" s="39" t="n">
        <v>-1.37</v>
      </c>
      <c r="BC45" s="40" t="n">
        <v>8.36</v>
      </c>
      <c r="BD45" s="40" t="n">
        <v>8.36</v>
      </c>
      <c r="BE45" s="40" t="n">
        <v>8.36</v>
      </c>
      <c r="BF45" s="32" t="n">
        <f aca="false">IF(AZ45="","",$I45+BB45)</f>
        <v>8.62</v>
      </c>
      <c r="BG45" s="32" t="n">
        <f aca="false">IF(AZ45="","",$I45)</f>
        <v>9.99</v>
      </c>
      <c r="BH45" s="40" t="n">
        <f aca="false">IF(AZ45="","",BA45+$I45)</f>
        <v>16.98</v>
      </c>
      <c r="BI45" s="31" t="n">
        <f aca="false">IF(AZ45="","",AZ45+(BB45*$K45)+(BC45*$K45))</f>
        <v>279.69</v>
      </c>
      <c r="BJ45" s="29" t="n">
        <f aca="false">IF(AZ45="","",ROUND(-BB45*$K45,0))</f>
        <v>41</v>
      </c>
    </row>
    <row r="46" customFormat="false" ht="15" hidden="false" customHeight="false" outlineLevel="0" collapsed="false">
      <c r="A46" s="26" t="str">
        <f aca="false">+C46&amp;D46&amp;G46</f>
        <v>GreenpacketGreenpacket FWA H5 + TH-40MSUPERINTERNET CASA FWA 5G - 24 Mesi</v>
      </c>
      <c r="B46" s="27" t="s">
        <v>31</v>
      </c>
      <c r="C46" s="28" t="s">
        <v>66</v>
      </c>
      <c r="D46" s="29" t="s">
        <v>67</v>
      </c>
      <c r="E46" s="30" t="n">
        <v>299.9</v>
      </c>
      <c r="F46" s="31" t="n">
        <v>299.9</v>
      </c>
      <c r="G46" s="32" t="s">
        <v>39</v>
      </c>
      <c r="H46" s="32"/>
      <c r="I46" s="33" t="n">
        <v>23.99</v>
      </c>
      <c r="J46" s="34" t="s">
        <v>35</v>
      </c>
      <c r="K46" s="35" t="n">
        <v>24</v>
      </c>
      <c r="L46" s="36"/>
      <c r="M46" s="33" t="n">
        <f aca="false">+IF(E46&lt;=150,1.49,IF(AND(E46&gt;150,E46&lt;=300),2.99,(IF(E46&gt;1200,8.99,IF(AND(E46&gt;300,E46&lt;=700),4.99,IF(AND(E46&gt;=700,E46&lt;=1200),6.99))))))</f>
        <v>2.99</v>
      </c>
      <c r="N46" s="33"/>
      <c r="O46" s="37"/>
      <c r="P46" s="38" t="n">
        <v>99.99</v>
      </c>
      <c r="Q46" s="34" t="n">
        <v>0</v>
      </c>
      <c r="R46" s="39" t="n">
        <v>-8.33</v>
      </c>
      <c r="S46" s="40" t="n">
        <v>8.33</v>
      </c>
      <c r="T46" s="40" t="n">
        <v>0</v>
      </c>
      <c r="U46" s="40" t="n">
        <v>8.32</v>
      </c>
      <c r="V46" s="32" t="n">
        <f aca="false">IF(P46="","",$I46+R46)</f>
        <v>15.66</v>
      </c>
      <c r="W46" s="32" t="n">
        <f aca="false">IF(P46="","",$I46)</f>
        <v>23.99</v>
      </c>
      <c r="X46" s="40" t="n">
        <f aca="false">IF(P46="","",Q46+$I46)</f>
        <v>23.99</v>
      </c>
      <c r="Y46" s="29" t="n">
        <f aca="false">IF(P46="","",P46+(R46*$K46)+(S46*$K46))</f>
        <v>99.99</v>
      </c>
      <c r="Z46" s="29" t="n">
        <f aca="false">IF(P46="","",ROUND(-R46*$K46,0))</f>
        <v>200</v>
      </c>
      <c r="AA46" s="41"/>
      <c r="AB46" s="38" t="n">
        <v>129.99</v>
      </c>
      <c r="AC46" s="34" t="n">
        <v>0</v>
      </c>
      <c r="AD46" s="39" t="n">
        <v>-7.08</v>
      </c>
      <c r="AE46" s="40" t="n">
        <v>7.08</v>
      </c>
      <c r="AF46" s="40" t="n">
        <v>0</v>
      </c>
      <c r="AG46" s="40" t="n">
        <v>7.07</v>
      </c>
      <c r="AH46" s="32" t="n">
        <f aca="false">IF(AB46="","",$I46+AD46)</f>
        <v>16.91</v>
      </c>
      <c r="AI46" s="32" t="n">
        <f aca="false">IF(AB46="","",$I46)</f>
        <v>23.99</v>
      </c>
      <c r="AJ46" s="40" t="n">
        <f aca="false">IF(AB46="","",AC46+$I46)</f>
        <v>23.99</v>
      </c>
      <c r="AK46" s="29" t="n">
        <f aca="false">IF(AB46="","",AB46+(AD46*$K46)+(AE46*$K46))</f>
        <v>129.99</v>
      </c>
      <c r="AL46" s="29" t="n">
        <f aca="false">IF(AB46="","",ROUND(-AD46*$K46,0))</f>
        <v>170</v>
      </c>
      <c r="AM46" s="41"/>
      <c r="AN46" s="38" t="n">
        <v>29.99</v>
      </c>
      <c r="AO46" s="34" t="n">
        <v>0</v>
      </c>
      <c r="AP46" s="39" t="n">
        <v>-11.66</v>
      </c>
      <c r="AQ46" s="40" t="n">
        <v>11.66</v>
      </c>
      <c r="AR46" s="40" t="n">
        <v>0</v>
      </c>
      <c r="AS46" s="40" t="n">
        <v>11.66</v>
      </c>
      <c r="AT46" s="32" t="n">
        <f aca="false">IF(AN46="","",$I46+AP46)</f>
        <v>12.33</v>
      </c>
      <c r="AU46" s="32" t="n">
        <f aca="false">IF(AN46="","",$I46)</f>
        <v>23.99</v>
      </c>
      <c r="AV46" s="40" t="n">
        <f aca="false">IF(AN46="","",AO46+$I46)</f>
        <v>23.99</v>
      </c>
      <c r="AW46" s="31" t="n">
        <f aca="false">IF(AN46="","",AN46+(AP46*$K46)+(AQ46*$K46))</f>
        <v>29.99</v>
      </c>
      <c r="AX46" s="29" t="n">
        <f aca="false">IF(AN46="","",ROUND(-AP46*$K46,0))</f>
        <v>280</v>
      </c>
      <c r="AY46" s="42"/>
      <c r="AZ46" s="38" t="n">
        <v>29.99</v>
      </c>
      <c r="BA46" s="34" t="n">
        <v>0</v>
      </c>
      <c r="BB46" s="39" t="n">
        <v>-11.66</v>
      </c>
      <c r="BC46" s="40" t="n">
        <v>11.66</v>
      </c>
      <c r="BD46" s="40" t="n">
        <v>0</v>
      </c>
      <c r="BE46" s="40" t="n">
        <v>11.66</v>
      </c>
      <c r="BF46" s="32" t="n">
        <f aca="false">IF(AZ46="","",$I46+BB46)</f>
        <v>12.33</v>
      </c>
      <c r="BG46" s="32" t="n">
        <f aca="false">IF(AZ46="","",$I46)</f>
        <v>23.99</v>
      </c>
      <c r="BH46" s="40" t="n">
        <f aca="false">IF(AZ46="","",BA46+$I46)</f>
        <v>23.99</v>
      </c>
      <c r="BI46" s="31" t="n">
        <f aca="false">IF(AZ46="","",AZ46+(BB46*$K46)+(BC46*$K46))</f>
        <v>29.99</v>
      </c>
      <c r="BJ46" s="29" t="n">
        <f aca="false">IF(AZ46="","",ROUND(-BB46*$K46,0))</f>
        <v>280</v>
      </c>
    </row>
    <row r="47" customFormat="false" ht="15" hidden="false" customHeight="false" outlineLevel="0" collapsed="false">
      <c r="A47" s="26" t="str">
        <f aca="false">+C47&amp;D47&amp;G47</f>
        <v>GreenpacketGreenpacket FWA H5 + TH-40MSUPERINTERNET CASA FWA (CONV) 5G  24 Mesi</v>
      </c>
      <c r="B47" s="27" t="s">
        <v>31</v>
      </c>
      <c r="C47" s="28" t="s">
        <v>66</v>
      </c>
      <c r="D47" s="29" t="s">
        <v>67</v>
      </c>
      <c r="E47" s="30" t="n">
        <v>299.9</v>
      </c>
      <c r="F47" s="31" t="n">
        <v>299.9</v>
      </c>
      <c r="G47" s="32" t="s">
        <v>40</v>
      </c>
      <c r="H47" s="32"/>
      <c r="I47" s="33" t="n">
        <v>20.99</v>
      </c>
      <c r="J47" s="34" t="s">
        <v>35</v>
      </c>
      <c r="K47" s="35" t="n">
        <v>24</v>
      </c>
      <c r="L47" s="36"/>
      <c r="M47" s="33" t="n">
        <f aca="false">+IF(E47&lt;=150,1.49,IF(AND(E47&gt;150,E47&lt;=300),2.99,(IF(E47&gt;1200,8.99,IF(AND(E47&gt;300,E47&lt;=700),4.99,IF(AND(E47&gt;=700,E47&lt;=1200),6.99))))))</f>
        <v>2.99</v>
      </c>
      <c r="N47" s="33"/>
      <c r="O47" s="37"/>
      <c r="P47" s="38" t="n">
        <v>99.99</v>
      </c>
      <c r="Q47" s="34" t="n">
        <v>0</v>
      </c>
      <c r="R47" s="39" t="n">
        <v>-8.33</v>
      </c>
      <c r="S47" s="40" t="n">
        <v>8.33</v>
      </c>
      <c r="T47" s="40" t="n">
        <v>0</v>
      </c>
      <c r="U47" s="40" t="n">
        <v>8.32</v>
      </c>
      <c r="V47" s="32" t="n">
        <f aca="false">IF(P47="","",$I47+R47)</f>
        <v>12.66</v>
      </c>
      <c r="W47" s="32" t="n">
        <f aca="false">IF(P47="","",$I47)</f>
        <v>20.99</v>
      </c>
      <c r="X47" s="40" t="n">
        <f aca="false">IF(P47="","",Q47+$I47)</f>
        <v>20.99</v>
      </c>
      <c r="Y47" s="29" t="n">
        <f aca="false">IF(P47="","",P47+(R47*$K47)+(S47*$K47))</f>
        <v>99.99</v>
      </c>
      <c r="Z47" s="29" t="n">
        <f aca="false">IF(P47="","",ROUND(-R47*$K47,0))</f>
        <v>200</v>
      </c>
      <c r="AA47" s="41"/>
      <c r="AB47" s="38" t="n">
        <v>129.99</v>
      </c>
      <c r="AC47" s="34" t="n">
        <v>0</v>
      </c>
      <c r="AD47" s="39" t="n">
        <v>-7.08</v>
      </c>
      <c r="AE47" s="40" t="n">
        <v>7.08</v>
      </c>
      <c r="AF47" s="40" t="n">
        <v>0</v>
      </c>
      <c r="AG47" s="40" t="n">
        <v>7.07</v>
      </c>
      <c r="AH47" s="32" t="n">
        <f aca="false">IF(AB47="","",$I47+AD47)</f>
        <v>13.91</v>
      </c>
      <c r="AI47" s="32" t="n">
        <f aca="false">IF(AB47="","",$I47)</f>
        <v>20.99</v>
      </c>
      <c r="AJ47" s="40" t="n">
        <f aca="false">IF(AB47="","",AC47+$I47)</f>
        <v>20.99</v>
      </c>
      <c r="AK47" s="29" t="n">
        <f aca="false">IF(AB47="","",AB47+(AD47*$K47)+(AE47*$K47))</f>
        <v>129.99</v>
      </c>
      <c r="AL47" s="29" t="n">
        <f aca="false">IF(AB47="","",ROUND(-AD47*$K47,0))</f>
        <v>170</v>
      </c>
      <c r="AM47" s="41"/>
      <c r="AN47" s="38" t="n">
        <v>29.99</v>
      </c>
      <c r="AO47" s="34" t="n">
        <v>0</v>
      </c>
      <c r="AP47" s="39" t="n">
        <v>-11.66</v>
      </c>
      <c r="AQ47" s="40" t="n">
        <v>11.66</v>
      </c>
      <c r="AR47" s="40" t="n">
        <v>0</v>
      </c>
      <c r="AS47" s="40" t="n">
        <v>11.66</v>
      </c>
      <c r="AT47" s="32" t="n">
        <f aca="false">IF(AN47="","",$I47+AP47)</f>
        <v>9.33</v>
      </c>
      <c r="AU47" s="32" t="n">
        <f aca="false">IF(AN47="","",$I47)</f>
        <v>20.99</v>
      </c>
      <c r="AV47" s="40" t="n">
        <f aca="false">IF(AN47="","",AO47+$I47)</f>
        <v>20.99</v>
      </c>
      <c r="AW47" s="31" t="n">
        <f aca="false">IF(AN47="","",AN47+(AP47*$K47)+(AQ47*$K47))</f>
        <v>29.99</v>
      </c>
      <c r="AX47" s="29" t="n">
        <f aca="false">IF(AN47="","",ROUND(-AP47*$K47,0))</f>
        <v>280</v>
      </c>
      <c r="AY47" s="42"/>
      <c r="AZ47" s="38" t="n">
        <v>29.99</v>
      </c>
      <c r="BA47" s="34" t="n">
        <v>0</v>
      </c>
      <c r="BB47" s="39" t="n">
        <v>-11.66</v>
      </c>
      <c r="BC47" s="40" t="n">
        <v>11.66</v>
      </c>
      <c r="BD47" s="40" t="n">
        <v>0</v>
      </c>
      <c r="BE47" s="40" t="n">
        <v>11.66</v>
      </c>
      <c r="BF47" s="32" t="n">
        <f aca="false">IF(AZ47="","",$I47+BB47)</f>
        <v>9.33</v>
      </c>
      <c r="BG47" s="32" t="n">
        <f aca="false">IF(AZ47="","",$I47)</f>
        <v>20.99</v>
      </c>
      <c r="BH47" s="40" t="n">
        <f aca="false">IF(AZ47="","",BA47+$I47)</f>
        <v>20.99</v>
      </c>
      <c r="BI47" s="31" t="n">
        <f aca="false">IF(AZ47="","",AZ47+(BB47*$K47)+(BC47*$K47))</f>
        <v>29.99</v>
      </c>
      <c r="BJ47" s="29" t="n">
        <f aca="false">IF(AZ47="","",ROUND(-BB47*$K47,0))</f>
        <v>280</v>
      </c>
    </row>
    <row r="48" customFormat="false" ht="15" hidden="false" customHeight="false" outlineLevel="0" collapsed="false">
      <c r="A48" s="26" t="str">
        <f aca="false">+C48&amp;D48&amp;G48</f>
        <v>TCLHH512VSUPERINTERNET CASA FWA 5G - 24 Mesi</v>
      </c>
      <c r="B48" s="27" t="s">
        <v>31</v>
      </c>
      <c r="C48" s="28" t="s">
        <v>53</v>
      </c>
      <c r="D48" s="44" t="s">
        <v>68</v>
      </c>
      <c r="E48" s="30" t="n">
        <v>299.9</v>
      </c>
      <c r="F48" s="31" t="n">
        <v>299.9</v>
      </c>
      <c r="G48" s="32" t="s">
        <v>39</v>
      </c>
      <c r="H48" s="32"/>
      <c r="I48" s="33" t="n">
        <v>23.99</v>
      </c>
      <c r="J48" s="34" t="s">
        <v>35</v>
      </c>
      <c r="K48" s="35" t="n">
        <v>24</v>
      </c>
      <c r="L48" s="36"/>
      <c r="M48" s="46" t="n">
        <v>1.49</v>
      </c>
      <c r="N48" s="33"/>
      <c r="O48" s="37"/>
      <c r="P48" s="38" t="n">
        <v>49.99</v>
      </c>
      <c r="Q48" s="34" t="n">
        <v>0</v>
      </c>
      <c r="R48" s="39" t="n">
        <v>-10.41</v>
      </c>
      <c r="S48" s="40" t="n">
        <v>10.41</v>
      </c>
      <c r="T48" s="40" t="n">
        <v>0</v>
      </c>
      <c r="U48" s="40" t="n">
        <v>10.48</v>
      </c>
      <c r="V48" s="32" t="n">
        <f aca="false">IF(P48="","",$I48+R48)</f>
        <v>13.58</v>
      </c>
      <c r="W48" s="32" t="n">
        <f aca="false">IF(P48="","",$I48)</f>
        <v>23.99</v>
      </c>
      <c r="X48" s="40" t="n">
        <f aca="false">IF(P48="","",Q48+$I48)</f>
        <v>23.99</v>
      </c>
      <c r="Y48" s="29" t="n">
        <f aca="false">IF(P48="","",P48+(R48*$K48)+(S48*$K48))</f>
        <v>49.99</v>
      </c>
      <c r="Z48" s="29" t="n">
        <f aca="false">IF(P48="","",ROUND(-R48*$K48,0))</f>
        <v>250</v>
      </c>
      <c r="AA48" s="41"/>
      <c r="AB48" s="38" t="n">
        <v>99.99</v>
      </c>
      <c r="AC48" s="34" t="n">
        <v>0</v>
      </c>
      <c r="AD48" s="39" t="n">
        <v>-8.33</v>
      </c>
      <c r="AE48" s="40" t="n">
        <v>8.33</v>
      </c>
      <c r="AF48" s="40" t="n">
        <v>0</v>
      </c>
      <c r="AG48" s="40" t="n">
        <v>8.32</v>
      </c>
      <c r="AH48" s="32" t="n">
        <f aca="false">IF(AB48="","",$I48+AD48)</f>
        <v>15.66</v>
      </c>
      <c r="AI48" s="32" t="n">
        <f aca="false">IF(AB48="","",$I48)</f>
        <v>23.99</v>
      </c>
      <c r="AJ48" s="40" t="n">
        <f aca="false">IF(AB48="","",AC48+$I48)</f>
        <v>23.99</v>
      </c>
      <c r="AK48" s="29" t="n">
        <f aca="false">IF(AB48="","",AB48+(AD48*$K48)+(AE48*$K48))</f>
        <v>99.99</v>
      </c>
      <c r="AL48" s="29" t="n">
        <f aca="false">IF(AB48="","",ROUND(-AD48*$K48,0))</f>
        <v>200</v>
      </c>
      <c r="AM48" s="41"/>
      <c r="AN48" s="38" t="n">
        <v>0</v>
      </c>
      <c r="AO48" s="34" t="n">
        <v>0</v>
      </c>
      <c r="AP48" s="39" t="n">
        <v>-12.96</v>
      </c>
      <c r="AQ48" s="40" t="n">
        <v>12.96</v>
      </c>
      <c r="AR48" s="40" t="n">
        <v>0</v>
      </c>
      <c r="AS48" s="40" t="n">
        <v>12.96</v>
      </c>
      <c r="AT48" s="32" t="n">
        <f aca="false">IF(AN48="","",$I48+AP48)</f>
        <v>11.03</v>
      </c>
      <c r="AU48" s="32" t="n">
        <f aca="false">IF(AN48="","",$I48)</f>
        <v>23.99</v>
      </c>
      <c r="AV48" s="40" t="n">
        <f aca="false">IF(AN48="","",AO48+$I48)</f>
        <v>23.99</v>
      </c>
      <c r="AW48" s="31" t="n">
        <f aca="false">IF(AN48="","",AN48+(AP48*$K48)+(AQ48*$K48))</f>
        <v>0</v>
      </c>
      <c r="AX48" s="29" t="n">
        <f aca="false">IF(AN48="","",ROUND(-AP48*$K48,0))</f>
        <v>311</v>
      </c>
      <c r="AY48" s="42"/>
      <c r="AZ48" s="38" t="n">
        <v>0</v>
      </c>
      <c r="BA48" s="34" t="n">
        <v>0</v>
      </c>
      <c r="BB48" s="39" t="n">
        <v>-12.96</v>
      </c>
      <c r="BC48" s="40" t="n">
        <v>12.96</v>
      </c>
      <c r="BD48" s="40" t="n">
        <v>0</v>
      </c>
      <c r="BE48" s="40" t="n">
        <v>12.96</v>
      </c>
      <c r="BF48" s="32" t="n">
        <f aca="false">IF(AZ48="","",$I48+BB48)</f>
        <v>11.03</v>
      </c>
      <c r="BG48" s="32" t="n">
        <f aca="false">IF(AZ48="","",$I48)</f>
        <v>23.99</v>
      </c>
      <c r="BH48" s="40" t="n">
        <f aca="false">IF(AZ48="","",BA48+$I48)</f>
        <v>23.99</v>
      </c>
      <c r="BI48" s="31" t="n">
        <f aca="false">IF(AZ48="","",AZ48+(BB48*$K48)+(BC48*$K48))</f>
        <v>0</v>
      </c>
      <c r="BJ48" s="29" t="n">
        <f aca="false">IF(AZ48="","",ROUND(-BB48*$K48,0))</f>
        <v>311</v>
      </c>
    </row>
    <row r="49" customFormat="false" ht="15" hidden="false" customHeight="false" outlineLevel="0" collapsed="false">
      <c r="A49" s="26" t="str">
        <f aca="false">+C49&amp;D49&amp;G49</f>
        <v>TCLHH512VSUPERINTERNET CASA FWA (CONV) 5G  24 Mesi</v>
      </c>
      <c r="B49" s="27" t="s">
        <v>31</v>
      </c>
      <c r="C49" s="28" t="s">
        <v>53</v>
      </c>
      <c r="D49" s="44" t="s">
        <v>68</v>
      </c>
      <c r="E49" s="30" t="n">
        <v>299.9</v>
      </c>
      <c r="F49" s="31" t="n">
        <v>299.9</v>
      </c>
      <c r="G49" s="32" t="s">
        <v>40</v>
      </c>
      <c r="H49" s="32"/>
      <c r="I49" s="33" t="n">
        <v>20.99</v>
      </c>
      <c r="J49" s="34" t="s">
        <v>35</v>
      </c>
      <c r="K49" s="35" t="n">
        <v>24</v>
      </c>
      <c r="L49" s="36"/>
      <c r="M49" s="46" t="n">
        <v>1.49</v>
      </c>
      <c r="N49" s="33"/>
      <c r="O49" s="37"/>
      <c r="P49" s="38" t="n">
        <v>49.99</v>
      </c>
      <c r="Q49" s="34" t="n">
        <v>0</v>
      </c>
      <c r="R49" s="39" t="n">
        <v>-10.41</v>
      </c>
      <c r="S49" s="40" t="n">
        <v>10.41</v>
      </c>
      <c r="T49" s="40" t="n">
        <v>0</v>
      </c>
      <c r="U49" s="40" t="n">
        <v>10.48</v>
      </c>
      <c r="V49" s="32" t="n">
        <f aca="false">IF(P49="","",$I49+R49)</f>
        <v>10.58</v>
      </c>
      <c r="W49" s="32" t="n">
        <f aca="false">IF(P49="","",$I49)</f>
        <v>20.99</v>
      </c>
      <c r="X49" s="40" t="n">
        <f aca="false">IF(P49="","",Q49+$I49)</f>
        <v>20.99</v>
      </c>
      <c r="Y49" s="29" t="n">
        <f aca="false">IF(P49="","",P49+(R49*$K49)+(S49*$K49))</f>
        <v>49.99</v>
      </c>
      <c r="Z49" s="29" t="n">
        <f aca="false">IF(P49="","",ROUND(-R49*$K49,0))</f>
        <v>250</v>
      </c>
      <c r="AA49" s="41"/>
      <c r="AB49" s="38" t="n">
        <v>99.99</v>
      </c>
      <c r="AC49" s="34" t="n">
        <v>0</v>
      </c>
      <c r="AD49" s="39" t="n">
        <v>-8.33</v>
      </c>
      <c r="AE49" s="40" t="n">
        <v>8.33</v>
      </c>
      <c r="AF49" s="40" t="n">
        <v>0</v>
      </c>
      <c r="AG49" s="40" t="n">
        <v>8.32</v>
      </c>
      <c r="AH49" s="32" t="n">
        <f aca="false">IF(AB49="","",$I49+AD49)</f>
        <v>12.66</v>
      </c>
      <c r="AI49" s="32" t="n">
        <f aca="false">IF(AB49="","",$I49)</f>
        <v>20.99</v>
      </c>
      <c r="AJ49" s="40" t="n">
        <f aca="false">IF(AB49="","",AC49+$I49)</f>
        <v>20.99</v>
      </c>
      <c r="AK49" s="29" t="n">
        <f aca="false">IF(AB49="","",AB49+(AD49*$K49)+(AE49*$K49))</f>
        <v>99.99</v>
      </c>
      <c r="AL49" s="29" t="n">
        <f aca="false">IF(AB49="","",ROUND(-AD49*$K49,0))</f>
        <v>200</v>
      </c>
      <c r="AM49" s="41"/>
      <c r="AN49" s="38" t="n">
        <v>0</v>
      </c>
      <c r="AO49" s="34" t="n">
        <v>0</v>
      </c>
      <c r="AP49" s="39" t="n">
        <v>-12.96</v>
      </c>
      <c r="AQ49" s="40" t="n">
        <v>12.96</v>
      </c>
      <c r="AR49" s="40" t="n">
        <v>0</v>
      </c>
      <c r="AS49" s="40" t="n">
        <v>12.96</v>
      </c>
      <c r="AT49" s="32" t="n">
        <f aca="false">IF(AN49="","",$I49+AP49)</f>
        <v>8.03</v>
      </c>
      <c r="AU49" s="32" t="n">
        <f aca="false">IF(AN49="","",$I49)</f>
        <v>20.99</v>
      </c>
      <c r="AV49" s="40" t="n">
        <f aca="false">IF(AN49="","",AO49+$I49)</f>
        <v>20.99</v>
      </c>
      <c r="AW49" s="31" t="n">
        <f aca="false">IF(AN49="","",AN49+(AP49*$K49)+(AQ49*$K49))</f>
        <v>0</v>
      </c>
      <c r="AX49" s="29" t="n">
        <f aca="false">IF(AN49="","",ROUND(-AP49*$K49,0))</f>
        <v>311</v>
      </c>
      <c r="AY49" s="42"/>
      <c r="AZ49" s="38" t="n">
        <v>0</v>
      </c>
      <c r="BA49" s="34" t="n">
        <v>0</v>
      </c>
      <c r="BB49" s="39" t="n">
        <v>-12.96</v>
      </c>
      <c r="BC49" s="40" t="n">
        <v>12.96</v>
      </c>
      <c r="BD49" s="40" t="n">
        <v>0</v>
      </c>
      <c r="BE49" s="40" t="n">
        <v>12.96</v>
      </c>
      <c r="BF49" s="32" t="n">
        <f aca="false">IF(AZ49="","",$I49+BB49)</f>
        <v>8.03</v>
      </c>
      <c r="BG49" s="32" t="n">
        <f aca="false">IF(AZ49="","",$I49)</f>
        <v>20.99</v>
      </c>
      <c r="BH49" s="40" t="n">
        <f aca="false">IF(AZ49="","",BA49+$I49)</f>
        <v>20.99</v>
      </c>
      <c r="BI49" s="31" t="n">
        <f aca="false">IF(AZ49="","",AZ49+(BB49*$K49)+(BC49*$K49))</f>
        <v>0</v>
      </c>
      <c r="BJ49" s="29" t="n">
        <f aca="false">IF(AZ49="","",ROUND(-BB49*$K49,0))</f>
        <v>311</v>
      </c>
    </row>
    <row r="50" customFormat="false" ht="15" hidden="false" customHeight="false" outlineLevel="0" collapsed="false">
      <c r="A50" s="26" t="str">
        <f aca="false">+C50&amp;D50&amp;G50</f>
        <v>TCLHH512VSUPER INTERNET START&amp;STOP - 36 Mesi</v>
      </c>
      <c r="B50" s="27" t="s">
        <v>31</v>
      </c>
      <c r="C50" s="28" t="s">
        <v>53</v>
      </c>
      <c r="D50" s="44" t="s">
        <v>68</v>
      </c>
      <c r="E50" s="30" t="n">
        <v>299.9</v>
      </c>
      <c r="F50" s="31" t="n">
        <v>209.9</v>
      </c>
      <c r="G50" s="32" t="s">
        <v>55</v>
      </c>
      <c r="H50" s="32"/>
      <c r="I50" s="33" t="n">
        <v>3.99</v>
      </c>
      <c r="J50" s="34" t="s">
        <v>35</v>
      </c>
      <c r="K50" s="35" t="n">
        <v>36</v>
      </c>
      <c r="L50" s="36"/>
      <c r="M50" s="46" t="n">
        <v>1.49</v>
      </c>
      <c r="N50" s="33"/>
      <c r="O50" s="37"/>
      <c r="P50" s="38" t="n">
        <v>39.99</v>
      </c>
      <c r="Q50" s="34" t="n">
        <v>4.5</v>
      </c>
      <c r="R50" s="39" t="n">
        <v>-0.22</v>
      </c>
      <c r="S50" s="40" t="n">
        <v>4.72</v>
      </c>
      <c r="T50" s="40" t="n">
        <v>4.72</v>
      </c>
      <c r="U50" s="40" t="n">
        <v>4.71</v>
      </c>
      <c r="V50" s="32" t="n">
        <f aca="false">IF(P50="","",$I50+R50)</f>
        <v>3.77</v>
      </c>
      <c r="W50" s="32" t="n">
        <f aca="false">IF(P50="","",$I50)</f>
        <v>3.99</v>
      </c>
      <c r="X50" s="40" t="n">
        <f aca="false">IF(P50="","",Q50+$I50)</f>
        <v>8.49</v>
      </c>
      <c r="Y50" s="29" t="n">
        <f aca="false">IF(P50="","",P50+(R50*$K50)+(S50*$K50))</f>
        <v>201.99</v>
      </c>
      <c r="Z50" s="29" t="n">
        <f aca="false">IF(P50="","",ROUND(-R50*$K50,0))</f>
        <v>8</v>
      </c>
      <c r="AA50" s="41"/>
      <c r="AB50" s="38" t="n">
        <v>39.99</v>
      </c>
      <c r="AC50" s="34" t="n">
        <v>4.5</v>
      </c>
      <c r="AD50" s="39" t="n">
        <v>-0.22</v>
      </c>
      <c r="AE50" s="40" t="n">
        <v>4.72</v>
      </c>
      <c r="AF50" s="40" t="n">
        <v>4.72</v>
      </c>
      <c r="AG50" s="40" t="n">
        <v>4.71</v>
      </c>
      <c r="AH50" s="32" t="n">
        <f aca="false">IF(AB50="","",$I50+AD50)</f>
        <v>3.77</v>
      </c>
      <c r="AI50" s="32" t="n">
        <f aca="false">IF(AB50="","",$I50)</f>
        <v>3.99</v>
      </c>
      <c r="AJ50" s="40" t="n">
        <f aca="false">IF(AB50="","",AC50+$I50)</f>
        <v>8.49</v>
      </c>
      <c r="AK50" s="29" t="n">
        <f aca="false">IF(AB50="","",AB50+(AD50*$K50)+(AE50*$K50))</f>
        <v>201.99</v>
      </c>
      <c r="AL50" s="29" t="n">
        <f aca="false">IF(AB50="","",ROUND(-AD50*$K50,0))</f>
        <v>8</v>
      </c>
      <c r="AM50" s="41"/>
      <c r="AN50" s="38" t="n">
        <v>0</v>
      </c>
      <c r="AO50" s="34" t="n">
        <v>6</v>
      </c>
      <c r="AP50" s="39" t="n">
        <v>-0.15</v>
      </c>
      <c r="AQ50" s="40" t="n">
        <v>6.15</v>
      </c>
      <c r="AR50" s="40" t="n">
        <v>6.15</v>
      </c>
      <c r="AS50" s="40" t="n">
        <v>6.15</v>
      </c>
      <c r="AT50" s="32" t="n">
        <f aca="false">IF(AN50="","",$I50+AP50)</f>
        <v>3.84</v>
      </c>
      <c r="AU50" s="32" t="n">
        <f aca="false">IF(AN50="","",$I50)</f>
        <v>3.99</v>
      </c>
      <c r="AV50" s="40" t="n">
        <f aca="false">IF(AN50="","",AO50+$I50)</f>
        <v>9.99</v>
      </c>
      <c r="AW50" s="31" t="n">
        <f aca="false">IF(AN50="","",AN50+(AP50*$K50)+(AQ50*$K50))</f>
        <v>216</v>
      </c>
      <c r="AX50" s="29" t="n">
        <f aca="false">IF(AN50="","",ROUND(-AP50*$K50,0))</f>
        <v>5</v>
      </c>
      <c r="AY50" s="42"/>
      <c r="AZ50" s="38" t="n">
        <v>0</v>
      </c>
      <c r="BA50" s="34" t="n">
        <v>6</v>
      </c>
      <c r="BB50" s="39" t="n">
        <v>-0.15</v>
      </c>
      <c r="BC50" s="40" t="n">
        <v>6.15</v>
      </c>
      <c r="BD50" s="40" t="n">
        <v>6.15</v>
      </c>
      <c r="BE50" s="40" t="n">
        <v>6.15</v>
      </c>
      <c r="BF50" s="32" t="n">
        <f aca="false">IF(AZ50="","",$I50+BB50)</f>
        <v>3.84</v>
      </c>
      <c r="BG50" s="32" t="n">
        <f aca="false">IF(AZ50="","",$I50)</f>
        <v>3.99</v>
      </c>
      <c r="BH50" s="40" t="n">
        <f aca="false">IF(AZ50="","",BA50+$I50)</f>
        <v>9.99</v>
      </c>
      <c r="BI50" s="31" t="n">
        <f aca="false">IF(AZ50="","",AZ50+(BB50*$K50)+(BC50*$K50))</f>
        <v>216</v>
      </c>
      <c r="BJ50" s="29" t="n">
        <f aca="false">IF(AZ50="","",ROUND(-BB50*$K50,0))</f>
        <v>5</v>
      </c>
    </row>
    <row r="51" customFormat="false" ht="15" hidden="false" customHeight="false" outlineLevel="0" collapsed="false">
      <c r="A51" s="26" t="str">
        <f aca="false">+C51&amp;D51&amp;G51</f>
        <v>TCLHH512VSUPER INTERNET START&amp;STOP - 30 Mesi</v>
      </c>
      <c r="B51" s="27" t="s">
        <v>31</v>
      </c>
      <c r="C51" s="28" t="s">
        <v>53</v>
      </c>
      <c r="D51" s="44" t="s">
        <v>68</v>
      </c>
      <c r="E51" s="30" t="n">
        <v>299.9</v>
      </c>
      <c r="F51" s="31" t="n">
        <v>209.9</v>
      </c>
      <c r="G51" s="32" t="s">
        <v>56</v>
      </c>
      <c r="H51" s="32"/>
      <c r="I51" s="33" t="n">
        <v>3.99</v>
      </c>
      <c r="J51" s="34" t="s">
        <v>35</v>
      </c>
      <c r="K51" s="35" t="n">
        <v>30</v>
      </c>
      <c r="L51" s="36"/>
      <c r="M51" s="46" t="n">
        <v>1.49</v>
      </c>
      <c r="N51" s="33"/>
      <c r="O51" s="37"/>
      <c r="P51" s="38" t="n">
        <v>39.99</v>
      </c>
      <c r="Q51" s="34" t="n">
        <v>5.5</v>
      </c>
      <c r="R51" s="39" t="n">
        <v>-0.16</v>
      </c>
      <c r="S51" s="40" t="n">
        <v>5.66</v>
      </c>
      <c r="T51" s="40" t="n">
        <v>5.66</v>
      </c>
      <c r="U51" s="40" t="n">
        <v>5.77</v>
      </c>
      <c r="V51" s="32" t="n">
        <f aca="false">IF(P51="","",$I51+R51)</f>
        <v>3.83</v>
      </c>
      <c r="W51" s="32" t="n">
        <f aca="false">IF(P51="","",$I51)</f>
        <v>3.99</v>
      </c>
      <c r="X51" s="40" t="n">
        <f aca="false">IF(P51="","",Q51+$I51)</f>
        <v>9.49</v>
      </c>
      <c r="Y51" s="29" t="n">
        <f aca="false">IF(P51="","",P51+(R51*$K51)+(S51*$K51))</f>
        <v>204.99</v>
      </c>
      <c r="Z51" s="29" t="n">
        <f aca="false">IF(P51="","",ROUND(-R51*$K51,0))</f>
        <v>5</v>
      </c>
      <c r="AA51" s="41"/>
      <c r="AB51" s="38" t="n">
        <v>39.99</v>
      </c>
      <c r="AC51" s="34" t="n">
        <v>5.5</v>
      </c>
      <c r="AD51" s="39" t="n">
        <v>-0.16</v>
      </c>
      <c r="AE51" s="40" t="n">
        <v>5.66</v>
      </c>
      <c r="AF51" s="40" t="n">
        <v>5.66</v>
      </c>
      <c r="AG51" s="40" t="n">
        <v>5.77</v>
      </c>
      <c r="AH51" s="32" t="n">
        <f aca="false">IF(AB51="","",$I51+AD51)</f>
        <v>3.83</v>
      </c>
      <c r="AI51" s="32" t="n">
        <f aca="false">IF(AB51="","",$I51)</f>
        <v>3.99</v>
      </c>
      <c r="AJ51" s="40" t="n">
        <f aca="false">IF(AB51="","",AC51+$I51)</f>
        <v>9.49</v>
      </c>
      <c r="AK51" s="29" t="n">
        <f aca="false">IF(AB51="","",AB51+(AD51*$K51)+(AE51*$K51))</f>
        <v>204.99</v>
      </c>
      <c r="AL51" s="29" t="n">
        <f aca="false">IF(AB51="","",ROUND(-AD51*$K51,0))</f>
        <v>5</v>
      </c>
      <c r="AM51" s="41"/>
      <c r="AN51" s="38" t="n">
        <v>0</v>
      </c>
      <c r="AO51" s="34" t="n">
        <v>7</v>
      </c>
      <c r="AP51" s="39" t="n">
        <v>-0.32</v>
      </c>
      <c r="AQ51" s="40" t="n">
        <v>7.32</v>
      </c>
      <c r="AR51" s="40" t="n">
        <v>7.32</v>
      </c>
      <c r="AS51" s="40" t="n">
        <v>7.32</v>
      </c>
      <c r="AT51" s="32" t="n">
        <f aca="false">IF(AN51="","",$I51+AP51)</f>
        <v>3.67</v>
      </c>
      <c r="AU51" s="32" t="n">
        <f aca="false">IF(AN51="","",$I51)</f>
        <v>3.99</v>
      </c>
      <c r="AV51" s="40" t="n">
        <f aca="false">IF(AN51="","",AO51+$I51)</f>
        <v>10.99</v>
      </c>
      <c r="AW51" s="31" t="n">
        <f aca="false">IF(AN51="","",AN51+(AP51*$K51)+(AQ51*$K51))</f>
        <v>210</v>
      </c>
      <c r="AX51" s="29" t="n">
        <f aca="false">IF(AN51="","",ROUND(-AP51*$K51,0))</f>
        <v>10</v>
      </c>
      <c r="AY51" s="42"/>
      <c r="AZ51" s="38" t="n">
        <v>0</v>
      </c>
      <c r="BA51" s="34" t="n">
        <v>7</v>
      </c>
      <c r="BB51" s="39" t="n">
        <v>-0.32</v>
      </c>
      <c r="BC51" s="40" t="n">
        <v>7.32</v>
      </c>
      <c r="BD51" s="40" t="n">
        <v>7.32</v>
      </c>
      <c r="BE51" s="40" t="n">
        <v>7.32</v>
      </c>
      <c r="BF51" s="32" t="n">
        <f aca="false">IF(AZ51="","",$I51+BB51)</f>
        <v>3.67</v>
      </c>
      <c r="BG51" s="32" t="n">
        <f aca="false">IF(AZ51="","",$I51)</f>
        <v>3.99</v>
      </c>
      <c r="BH51" s="40" t="n">
        <f aca="false">IF(AZ51="","",BA51+$I51)</f>
        <v>10.99</v>
      </c>
      <c r="BI51" s="31" t="n">
        <f aca="false">IF(AZ51="","",AZ51+(BB51*$K51)+(BC51*$K51))</f>
        <v>210</v>
      </c>
      <c r="BJ51" s="29" t="n">
        <f aca="false">IF(AZ51="","",ROUND(-BB51*$K51,0))</f>
        <v>10</v>
      </c>
    </row>
    <row r="52" customFormat="false" ht="15" hidden="false" customHeight="false" outlineLevel="0" collapsed="false">
      <c r="A52" s="26" t="str">
        <f aca="false">+C52&amp;D52&amp;G52</f>
        <v>TCLHH512VSUPER INTERNET START&amp;STOP - 24 Mesi</v>
      </c>
      <c r="B52" s="27" t="s">
        <v>31</v>
      </c>
      <c r="C52" s="28" t="s">
        <v>53</v>
      </c>
      <c r="D52" s="44" t="s">
        <v>68</v>
      </c>
      <c r="E52" s="30" t="n">
        <v>299.9</v>
      </c>
      <c r="F52" s="31" t="n">
        <v>209.9</v>
      </c>
      <c r="G52" s="32" t="s">
        <v>57</v>
      </c>
      <c r="H52" s="32"/>
      <c r="I52" s="33" t="n">
        <v>3.99</v>
      </c>
      <c r="J52" s="34" t="s">
        <v>35</v>
      </c>
      <c r="K52" s="35" t="n">
        <v>24</v>
      </c>
      <c r="L52" s="36"/>
      <c r="M52" s="46" t="n">
        <v>1.49</v>
      </c>
      <c r="N52" s="33"/>
      <c r="O52" s="37"/>
      <c r="P52" s="38" t="n">
        <v>39.99</v>
      </c>
      <c r="Q52" s="34" t="n">
        <v>7</v>
      </c>
      <c r="R52" s="39" t="n">
        <v>-0.08</v>
      </c>
      <c r="S52" s="40" t="n">
        <v>7.08</v>
      </c>
      <c r="T52" s="40" t="n">
        <v>0</v>
      </c>
      <c r="U52" s="40" t="n">
        <v>7.07</v>
      </c>
      <c r="V52" s="32" t="n">
        <f aca="false">IF(P52="","",$I52+R52)</f>
        <v>3.91</v>
      </c>
      <c r="W52" s="32" t="n">
        <f aca="false">IF(P52="","",$I52)</f>
        <v>3.99</v>
      </c>
      <c r="X52" s="40" t="n">
        <f aca="false">IF(P52="","",Q52+$I52)</f>
        <v>10.99</v>
      </c>
      <c r="Y52" s="29" t="n">
        <f aca="false">IF(P52="","",P52+(R52*$K52)+(S52*$K52))</f>
        <v>207.99</v>
      </c>
      <c r="Z52" s="29" t="n">
        <f aca="false">IF(P52="","",ROUND(-R52*$K52,0))</f>
        <v>2</v>
      </c>
      <c r="AA52" s="41"/>
      <c r="AB52" s="38" t="n">
        <v>39.99</v>
      </c>
      <c r="AC52" s="34" t="n">
        <v>7</v>
      </c>
      <c r="AD52" s="39" t="n">
        <v>-0.08</v>
      </c>
      <c r="AE52" s="40" t="n">
        <v>7.08</v>
      </c>
      <c r="AF52" s="40" t="n">
        <v>0</v>
      </c>
      <c r="AG52" s="40" t="n">
        <v>7.07</v>
      </c>
      <c r="AH52" s="32" t="n">
        <f aca="false">IF(AB52="","",$I52+AD52)</f>
        <v>3.91</v>
      </c>
      <c r="AI52" s="32" t="n">
        <f aca="false">IF(AB52="","",$I52)</f>
        <v>3.99</v>
      </c>
      <c r="AJ52" s="40" t="n">
        <f aca="false">IF(AB52="","",AC52+$I52)</f>
        <v>10.99</v>
      </c>
      <c r="AK52" s="29" t="n">
        <f aca="false">IF(AB52="","",AB52+(AD52*$K52)+(AE52*$K52))</f>
        <v>207.99</v>
      </c>
      <c r="AL52" s="29" t="n">
        <f aca="false">IF(AB52="","",ROUND(-AD52*$K52,0))</f>
        <v>2</v>
      </c>
      <c r="AM52" s="41"/>
      <c r="AN52" s="38" t="n">
        <v>0</v>
      </c>
      <c r="AO52" s="34" t="n">
        <v>9</v>
      </c>
      <c r="AP52" s="39" t="n">
        <v>-0.07</v>
      </c>
      <c r="AQ52" s="40" t="n">
        <v>9.07</v>
      </c>
      <c r="AR52" s="40" t="n">
        <v>0</v>
      </c>
      <c r="AS52" s="40" t="n">
        <v>9.07</v>
      </c>
      <c r="AT52" s="32" t="n">
        <f aca="false">IF(AN52="","",$I52+AP52)</f>
        <v>3.92</v>
      </c>
      <c r="AU52" s="32" t="n">
        <f aca="false">IF(AN52="","",$I52)</f>
        <v>3.99</v>
      </c>
      <c r="AV52" s="40" t="n">
        <f aca="false">IF(AN52="","",AO52+$I52)</f>
        <v>12.99</v>
      </c>
      <c r="AW52" s="31" t="n">
        <f aca="false">IF(AN52="","",AN52+(AP52*$K52)+(AQ52*$K52))</f>
        <v>216</v>
      </c>
      <c r="AX52" s="29" t="n">
        <f aca="false">IF(AN52="","",ROUND(-AP52*$K52,0))</f>
        <v>2</v>
      </c>
      <c r="AY52" s="42"/>
      <c r="AZ52" s="38" t="n">
        <v>0</v>
      </c>
      <c r="BA52" s="34" t="n">
        <v>9</v>
      </c>
      <c r="BB52" s="39" t="n">
        <v>-0.07</v>
      </c>
      <c r="BC52" s="40" t="n">
        <v>9.07</v>
      </c>
      <c r="BD52" s="40" t="n">
        <v>0</v>
      </c>
      <c r="BE52" s="40" t="n">
        <v>9.07</v>
      </c>
      <c r="BF52" s="32" t="n">
        <f aca="false">IF(AZ52="","",$I52+BB52)</f>
        <v>3.92</v>
      </c>
      <c r="BG52" s="32" t="n">
        <f aca="false">IF(AZ52="","",$I52)</f>
        <v>3.99</v>
      </c>
      <c r="BH52" s="40" t="n">
        <f aca="false">IF(AZ52="","",BA52+$I52)</f>
        <v>12.99</v>
      </c>
      <c r="BI52" s="31" t="n">
        <f aca="false">IF(AZ52="","",AZ52+(BB52*$K52)+(BC52*$K52))</f>
        <v>216</v>
      </c>
      <c r="BJ52" s="29" t="n">
        <f aca="false">IF(AZ52="","",ROUND(-BB52*$K52,0))</f>
        <v>2</v>
      </c>
    </row>
    <row r="53" customFormat="false" ht="15" hidden="false" customHeight="false" outlineLevel="0" collapsed="false">
      <c r="A53" s="26" t="str">
        <f aca="false">+C53&amp;D53&amp;G53</f>
        <v>Zte MC888SUPERINTERNET CASA FWA 5G - 24 Mesi</v>
      </c>
      <c r="B53" s="27" t="s">
        <v>31</v>
      </c>
      <c r="C53" s="28" t="s">
        <v>69</v>
      </c>
      <c r="D53" s="44" t="s">
        <v>70</v>
      </c>
      <c r="E53" s="30" t="n">
        <v>299.9</v>
      </c>
      <c r="F53" s="31" t="n">
        <v>299.9</v>
      </c>
      <c r="G53" s="32" t="s">
        <v>39</v>
      </c>
      <c r="H53" s="32"/>
      <c r="I53" s="33" t="n">
        <v>23.99</v>
      </c>
      <c r="J53" s="34" t="s">
        <v>35</v>
      </c>
      <c r="K53" s="35" t="n">
        <v>24</v>
      </c>
      <c r="L53" s="36"/>
      <c r="M53" s="46" t="n">
        <v>1.49</v>
      </c>
      <c r="N53" s="33"/>
      <c r="O53" s="37"/>
      <c r="P53" s="38" t="n">
        <v>49.99</v>
      </c>
      <c r="Q53" s="34" t="n">
        <v>0</v>
      </c>
      <c r="R53" s="39" t="n">
        <v>-10.41</v>
      </c>
      <c r="S53" s="40" t="n">
        <v>10.41</v>
      </c>
      <c r="T53" s="40" t="n">
        <v>0</v>
      </c>
      <c r="U53" s="40" t="n">
        <v>10.48</v>
      </c>
      <c r="V53" s="32" t="n">
        <f aca="false">IF(P53="","",$I53+R53)</f>
        <v>13.58</v>
      </c>
      <c r="W53" s="32" t="n">
        <f aca="false">IF(P53="","",$I53)</f>
        <v>23.99</v>
      </c>
      <c r="X53" s="40" t="n">
        <f aca="false">IF(P53="","",Q53+$I53)</f>
        <v>23.99</v>
      </c>
      <c r="Y53" s="29" t="n">
        <f aca="false">IF(P53="","",P53+(R53*$K53)+(S53*$K53))</f>
        <v>49.99</v>
      </c>
      <c r="Z53" s="29" t="n">
        <f aca="false">IF(P53="","",ROUND(-R53*$K53,0))</f>
        <v>250</v>
      </c>
      <c r="AA53" s="41"/>
      <c r="AB53" s="38" t="n">
        <v>99.99</v>
      </c>
      <c r="AC53" s="34" t="n">
        <v>0</v>
      </c>
      <c r="AD53" s="39" t="n">
        <v>-8.33</v>
      </c>
      <c r="AE53" s="40" t="n">
        <v>8.33</v>
      </c>
      <c r="AF53" s="40" t="n">
        <v>0</v>
      </c>
      <c r="AG53" s="40" t="n">
        <v>8.32</v>
      </c>
      <c r="AH53" s="32" t="n">
        <f aca="false">IF(AB53="","",$I53+AD53)</f>
        <v>15.66</v>
      </c>
      <c r="AI53" s="32" t="n">
        <f aca="false">IF(AB53="","",$I53)</f>
        <v>23.99</v>
      </c>
      <c r="AJ53" s="40" t="n">
        <f aca="false">IF(AB53="","",AC53+$I53)</f>
        <v>23.99</v>
      </c>
      <c r="AK53" s="29" t="n">
        <f aca="false">IF(AB53="","",AB53+(AD53*$K53)+(AE53*$K53))</f>
        <v>99.99</v>
      </c>
      <c r="AL53" s="29" t="n">
        <f aca="false">IF(AB53="","",ROUND(-AD53*$K53,0))</f>
        <v>200</v>
      </c>
      <c r="AM53" s="41"/>
      <c r="AN53" s="38" t="n">
        <v>0</v>
      </c>
      <c r="AO53" s="34" t="n">
        <v>0</v>
      </c>
      <c r="AP53" s="39" t="n">
        <v>-12.96</v>
      </c>
      <c r="AQ53" s="40" t="n">
        <v>12.96</v>
      </c>
      <c r="AR53" s="40" t="n">
        <v>0</v>
      </c>
      <c r="AS53" s="40" t="n">
        <v>12.96</v>
      </c>
      <c r="AT53" s="32" t="n">
        <f aca="false">IF(AN53="","",$I53+AP53)</f>
        <v>11.03</v>
      </c>
      <c r="AU53" s="32" t="n">
        <f aca="false">IF(AN53="","",$I53)</f>
        <v>23.99</v>
      </c>
      <c r="AV53" s="40" t="n">
        <f aca="false">IF(AN53="","",AO53+$I53)</f>
        <v>23.99</v>
      </c>
      <c r="AW53" s="31" t="n">
        <f aca="false">IF(AN53="","",AN53+(AP53*$K53)+(AQ53*$K53))</f>
        <v>0</v>
      </c>
      <c r="AX53" s="29" t="n">
        <f aca="false">IF(AN53="","",ROUND(-AP53*$K53,0))</f>
        <v>311</v>
      </c>
      <c r="AY53" s="42"/>
      <c r="AZ53" s="38" t="n">
        <v>0</v>
      </c>
      <c r="BA53" s="34" t="n">
        <v>0</v>
      </c>
      <c r="BB53" s="39" t="n">
        <v>-12.96</v>
      </c>
      <c r="BC53" s="40" t="n">
        <v>12.96</v>
      </c>
      <c r="BD53" s="40" t="n">
        <v>0</v>
      </c>
      <c r="BE53" s="40" t="n">
        <v>12.96</v>
      </c>
      <c r="BF53" s="32" t="n">
        <f aca="false">IF(AZ53="","",$I53+BB53)</f>
        <v>11.03</v>
      </c>
      <c r="BG53" s="32" t="n">
        <f aca="false">IF(AZ53="","",$I53)</f>
        <v>23.99</v>
      </c>
      <c r="BH53" s="40" t="n">
        <f aca="false">IF(AZ53="","",BA53+$I53)</f>
        <v>23.99</v>
      </c>
      <c r="BI53" s="31" t="n">
        <f aca="false">IF(AZ53="","",AZ53+(BB53*$K53)+(BC53*$K53))</f>
        <v>0</v>
      </c>
      <c r="BJ53" s="29" t="n">
        <f aca="false">IF(AZ53="","",ROUND(-BB53*$K53,0))</f>
        <v>311</v>
      </c>
    </row>
    <row r="54" customFormat="false" ht="15" hidden="false" customHeight="false" outlineLevel="0" collapsed="false">
      <c r="A54" s="26" t="str">
        <f aca="false">+C54&amp;D54&amp;G54</f>
        <v>Zte MC888SUPERINTERNET CASA FWA (CONV) 5G  24 Mesi</v>
      </c>
      <c r="B54" s="27" t="s">
        <v>31</v>
      </c>
      <c r="C54" s="28" t="s">
        <v>69</v>
      </c>
      <c r="D54" s="44" t="s">
        <v>70</v>
      </c>
      <c r="E54" s="30" t="n">
        <v>299.9</v>
      </c>
      <c r="F54" s="31" t="n">
        <v>299.9</v>
      </c>
      <c r="G54" s="32" t="s">
        <v>40</v>
      </c>
      <c r="H54" s="32"/>
      <c r="I54" s="33" t="n">
        <v>20.99</v>
      </c>
      <c r="J54" s="34" t="s">
        <v>35</v>
      </c>
      <c r="K54" s="35" t="n">
        <v>24</v>
      </c>
      <c r="L54" s="36"/>
      <c r="M54" s="46" t="n">
        <v>1.49</v>
      </c>
      <c r="N54" s="33"/>
      <c r="O54" s="37"/>
      <c r="P54" s="38" t="n">
        <v>49.99</v>
      </c>
      <c r="Q54" s="34" t="n">
        <v>0</v>
      </c>
      <c r="R54" s="39" t="n">
        <v>-10.41</v>
      </c>
      <c r="S54" s="40" t="n">
        <v>10.41</v>
      </c>
      <c r="T54" s="40" t="n">
        <v>0</v>
      </c>
      <c r="U54" s="40" t="n">
        <v>10.48</v>
      </c>
      <c r="V54" s="32" t="n">
        <f aca="false">IF(P54="","",$I54+R54)</f>
        <v>10.58</v>
      </c>
      <c r="W54" s="32" t="n">
        <f aca="false">IF(P54="","",$I54)</f>
        <v>20.99</v>
      </c>
      <c r="X54" s="40" t="n">
        <f aca="false">IF(P54="","",Q54+$I54)</f>
        <v>20.99</v>
      </c>
      <c r="Y54" s="29" t="n">
        <f aca="false">IF(P54="","",P54+(R54*$K54)+(S54*$K54))</f>
        <v>49.99</v>
      </c>
      <c r="Z54" s="29" t="n">
        <f aca="false">IF(P54="","",ROUND(-R54*$K54,0))</f>
        <v>250</v>
      </c>
      <c r="AA54" s="41"/>
      <c r="AB54" s="38" t="n">
        <v>99.99</v>
      </c>
      <c r="AC54" s="34" t="n">
        <v>0</v>
      </c>
      <c r="AD54" s="39" t="n">
        <v>-8.33</v>
      </c>
      <c r="AE54" s="40" t="n">
        <v>8.33</v>
      </c>
      <c r="AF54" s="40" t="n">
        <v>0</v>
      </c>
      <c r="AG54" s="40" t="n">
        <v>8.32</v>
      </c>
      <c r="AH54" s="32" t="n">
        <f aca="false">IF(AB54="","",$I54+AD54)</f>
        <v>12.66</v>
      </c>
      <c r="AI54" s="32" t="n">
        <f aca="false">IF(AB54="","",$I54)</f>
        <v>20.99</v>
      </c>
      <c r="AJ54" s="40" t="n">
        <f aca="false">IF(AB54="","",AC54+$I54)</f>
        <v>20.99</v>
      </c>
      <c r="AK54" s="29" t="n">
        <f aca="false">IF(AB54="","",AB54+(AD54*$K54)+(AE54*$K54))</f>
        <v>99.99</v>
      </c>
      <c r="AL54" s="29" t="n">
        <f aca="false">IF(AB54="","",ROUND(-AD54*$K54,0))</f>
        <v>200</v>
      </c>
      <c r="AM54" s="41"/>
      <c r="AN54" s="38" t="n">
        <v>0</v>
      </c>
      <c r="AO54" s="34" t="n">
        <v>0</v>
      </c>
      <c r="AP54" s="39" t="n">
        <v>-12.96</v>
      </c>
      <c r="AQ54" s="40" t="n">
        <v>12.96</v>
      </c>
      <c r="AR54" s="40" t="n">
        <v>0</v>
      </c>
      <c r="AS54" s="40" t="n">
        <v>12.96</v>
      </c>
      <c r="AT54" s="32" t="n">
        <f aca="false">IF(AN54="","",$I54+AP54)</f>
        <v>8.03</v>
      </c>
      <c r="AU54" s="32" t="n">
        <f aca="false">IF(AN54="","",$I54)</f>
        <v>20.99</v>
      </c>
      <c r="AV54" s="40" t="n">
        <f aca="false">IF(AN54="","",AO54+$I54)</f>
        <v>20.99</v>
      </c>
      <c r="AW54" s="31" t="n">
        <f aca="false">IF(AN54="","",AN54+(AP54*$K54)+(AQ54*$K54))</f>
        <v>0</v>
      </c>
      <c r="AX54" s="29" t="n">
        <f aca="false">IF(AN54="","",ROUND(-AP54*$K54,0))</f>
        <v>311</v>
      </c>
      <c r="AY54" s="42"/>
      <c r="AZ54" s="38" t="n">
        <v>0</v>
      </c>
      <c r="BA54" s="34" t="n">
        <v>0</v>
      </c>
      <c r="BB54" s="39" t="n">
        <v>-12.96</v>
      </c>
      <c r="BC54" s="40" t="n">
        <v>12.96</v>
      </c>
      <c r="BD54" s="40" t="n">
        <v>0</v>
      </c>
      <c r="BE54" s="40" t="n">
        <v>12.96</v>
      </c>
      <c r="BF54" s="32" t="n">
        <f aca="false">IF(AZ54="","",$I54+BB54)</f>
        <v>8.03</v>
      </c>
      <c r="BG54" s="32" t="n">
        <f aca="false">IF(AZ54="","",$I54)</f>
        <v>20.99</v>
      </c>
      <c r="BH54" s="40" t="n">
        <f aca="false">IF(AZ54="","",BA54+$I54)</f>
        <v>20.99</v>
      </c>
      <c r="BI54" s="31" t="n">
        <f aca="false">IF(AZ54="","",AZ54+(BB54*$K54)+(BC54*$K54))</f>
        <v>0</v>
      </c>
      <c r="BJ54" s="29" t="n">
        <f aca="false">IF(AZ54="","",ROUND(-BB54*$K54,0))</f>
        <v>311</v>
      </c>
    </row>
    <row r="55" customFormat="false" ht="15" hidden="false" customHeight="false" outlineLevel="0" collapsed="false">
      <c r="A55" s="26" t="str">
        <f aca="false">+C55&amp;D55&amp;G55</f>
        <v>AppleAirPods 4SUPERINTERNET CASA FWA 5G - 36 Mesi</v>
      </c>
      <c r="B55" s="27" t="s">
        <v>31</v>
      </c>
      <c r="C55" s="28" t="s">
        <v>71</v>
      </c>
      <c r="D55" s="43" t="s">
        <v>72</v>
      </c>
      <c r="E55" s="30" t="n">
        <v>149.9</v>
      </c>
      <c r="F55" s="31" t="n">
        <v>149.9</v>
      </c>
      <c r="G55" s="32" t="s">
        <v>73</v>
      </c>
      <c r="H55" s="32"/>
      <c r="I55" s="33" t="n">
        <v>23.99</v>
      </c>
      <c r="J55" s="34" t="s">
        <v>35</v>
      </c>
      <c r="K55" s="35" t="n">
        <v>36</v>
      </c>
      <c r="L55" s="36"/>
      <c r="M55" s="33"/>
      <c r="N55" s="33"/>
      <c r="O55" s="37"/>
      <c r="P55" s="38"/>
      <c r="Q55" s="34"/>
      <c r="R55" s="39"/>
      <c r="S55" s="40"/>
      <c r="T55" s="40"/>
      <c r="U55" s="40"/>
      <c r="V55" s="32" t="str">
        <f aca="false">IF(P55="","",$I55+R55)</f>
        <v/>
      </c>
      <c r="W55" s="32" t="str">
        <f aca="false">IF(P55="","",$I55)</f>
        <v/>
      </c>
      <c r="X55" s="40" t="str">
        <f aca="false">IF(P55="","",Q55+$I55)</f>
        <v/>
      </c>
      <c r="Y55" s="29" t="str">
        <f aca="false">IF(P55="","",P55+(R55*$K55)+(S55*$K55))</f>
        <v/>
      </c>
      <c r="Z55" s="29" t="str">
        <f aca="false">IF(P55="","",ROUND(-R55*$K55,0))</f>
        <v/>
      </c>
      <c r="AA55" s="41"/>
      <c r="AB55" s="38"/>
      <c r="AC55" s="34"/>
      <c r="AD55" s="39"/>
      <c r="AE55" s="40"/>
      <c r="AF55" s="40"/>
      <c r="AG55" s="40"/>
      <c r="AH55" s="32" t="str">
        <f aca="false">IF(AB55="","",$I55+AD55)</f>
        <v/>
      </c>
      <c r="AI55" s="32" t="str">
        <f aca="false">IF(AB55="","",$I55)</f>
        <v/>
      </c>
      <c r="AJ55" s="40" t="str">
        <f aca="false">IF(AB55="","",AC55+$I55)</f>
        <v/>
      </c>
      <c r="AK55" s="29" t="str">
        <f aca="false">IF(AB55="","",AB55+(AD55*$K55)+(AE55*$K55))</f>
        <v/>
      </c>
      <c r="AL55" s="29" t="str">
        <f aca="false">IF(AB55="","",ROUND(-AD55*$K55,0))</f>
        <v/>
      </c>
      <c r="AM55" s="41"/>
      <c r="AN55" s="38" t="n">
        <v>0</v>
      </c>
      <c r="AO55" s="34" t="n">
        <v>0</v>
      </c>
      <c r="AP55" s="39" t="n">
        <v>-4.39</v>
      </c>
      <c r="AQ55" s="40" t="n">
        <v>4.39</v>
      </c>
      <c r="AR55" s="40" t="n">
        <v>4.39</v>
      </c>
      <c r="AS55" s="40" t="n">
        <v>4.39</v>
      </c>
      <c r="AT55" s="32" t="n">
        <f aca="false">IF(AN55="","",$I55+AP55)</f>
        <v>19.6</v>
      </c>
      <c r="AU55" s="32" t="n">
        <f aca="false">IF(AN55="","",$I55)</f>
        <v>23.99</v>
      </c>
      <c r="AV55" s="40" t="n">
        <f aca="false">IF(AN55="","",AO55+$I55)</f>
        <v>23.99</v>
      </c>
      <c r="AW55" s="31" t="n">
        <f aca="false">IF(AN55="","",AN55+(AP55*$K55)+(AQ55*$K55))</f>
        <v>0</v>
      </c>
      <c r="AX55" s="29" t="n">
        <f aca="false">IF(AN55="","",ROUND(-AP55*$K55,0))</f>
        <v>158</v>
      </c>
      <c r="AY55" s="42"/>
      <c r="AZ55" s="38" t="n">
        <v>0</v>
      </c>
      <c r="BA55" s="34" t="n">
        <v>0</v>
      </c>
      <c r="BB55" s="39" t="n">
        <v>-4.39</v>
      </c>
      <c r="BC55" s="40" t="n">
        <v>4.39</v>
      </c>
      <c r="BD55" s="40" t="n">
        <v>4.39</v>
      </c>
      <c r="BE55" s="40" t="n">
        <v>4.39</v>
      </c>
      <c r="BF55" s="32" t="n">
        <f aca="false">IF(AZ55="","",$I55+BB55)</f>
        <v>19.6</v>
      </c>
      <c r="BG55" s="32" t="n">
        <f aca="false">IF(AZ55="","",$I55)</f>
        <v>23.99</v>
      </c>
      <c r="BH55" s="40" t="n">
        <f aca="false">IF(AZ55="","",BA55+$I55)</f>
        <v>23.99</v>
      </c>
      <c r="BI55" s="31" t="n">
        <f aca="false">IF(AZ55="","",AZ55+(BB55*$K55)+(BC55*$K55))</f>
        <v>0</v>
      </c>
      <c r="BJ55" s="29" t="n">
        <f aca="false">IF(AZ55="","",ROUND(-BB55*$K55,0))</f>
        <v>158</v>
      </c>
    </row>
    <row r="56" customFormat="false" ht="15" hidden="false" customHeight="false" outlineLevel="0" collapsed="false">
      <c r="A56" s="26" t="str">
        <f aca="false">+C56&amp;D56&amp;G56</f>
        <v>AppleAirPods 4SUPERINTERNET CASA FWA 5G - 30 Mesi</v>
      </c>
      <c r="B56" s="27" t="s">
        <v>31</v>
      </c>
      <c r="C56" s="28" t="s">
        <v>71</v>
      </c>
      <c r="D56" s="43" t="s">
        <v>72</v>
      </c>
      <c r="E56" s="30" t="n">
        <v>149.9</v>
      </c>
      <c r="F56" s="31" t="n">
        <v>149.9</v>
      </c>
      <c r="G56" s="32" t="s">
        <v>47</v>
      </c>
      <c r="H56" s="32"/>
      <c r="I56" s="33" t="n">
        <v>23.99</v>
      </c>
      <c r="J56" s="34" t="s">
        <v>35</v>
      </c>
      <c r="K56" s="35" t="n">
        <v>30</v>
      </c>
      <c r="L56" s="36"/>
      <c r="M56" s="33"/>
      <c r="N56" s="33"/>
      <c r="O56" s="37"/>
      <c r="P56" s="38"/>
      <c r="Q56" s="34"/>
      <c r="R56" s="39"/>
      <c r="S56" s="40"/>
      <c r="T56" s="40"/>
      <c r="U56" s="40"/>
      <c r="V56" s="32" t="str">
        <f aca="false">IF(P56="","",$I56+R56)</f>
        <v/>
      </c>
      <c r="W56" s="32" t="str">
        <f aca="false">IF(P56="","",$I56)</f>
        <v/>
      </c>
      <c r="X56" s="40" t="str">
        <f aca="false">IF(P56="","",Q56+$I56)</f>
        <v/>
      </c>
      <c r="Y56" s="29" t="str">
        <f aca="false">IF(P56="","",P56+(R56*$K56)+(S56*$K56))</f>
        <v/>
      </c>
      <c r="Z56" s="29" t="str">
        <f aca="false">IF(P56="","",ROUND(-R56*$K56,0))</f>
        <v/>
      </c>
      <c r="AA56" s="41"/>
      <c r="AB56" s="38"/>
      <c r="AC56" s="34"/>
      <c r="AD56" s="39"/>
      <c r="AE56" s="40"/>
      <c r="AF56" s="40"/>
      <c r="AG56" s="40"/>
      <c r="AH56" s="32" t="str">
        <f aca="false">IF(AB56="","",$I56+AD56)</f>
        <v/>
      </c>
      <c r="AI56" s="32" t="str">
        <f aca="false">IF(AB56="","",$I56)</f>
        <v/>
      </c>
      <c r="AJ56" s="40" t="str">
        <f aca="false">IF(AB56="","",AC56+$I56)</f>
        <v/>
      </c>
      <c r="AK56" s="29" t="str">
        <f aca="false">IF(AB56="","",AB56+(AD56*$K56)+(AE56*$K56))</f>
        <v/>
      </c>
      <c r="AL56" s="29" t="str">
        <f aca="false">IF(AB56="","",ROUND(-AD56*$K56,0))</f>
        <v/>
      </c>
      <c r="AM56" s="41"/>
      <c r="AN56" s="38" t="n">
        <v>0</v>
      </c>
      <c r="AO56" s="34" t="n">
        <v>0</v>
      </c>
      <c r="AP56" s="39" t="n">
        <v>-5.23</v>
      </c>
      <c r="AQ56" s="40" t="n">
        <v>5.23</v>
      </c>
      <c r="AR56" s="40" t="n">
        <v>5.23</v>
      </c>
      <c r="AS56" s="40" t="n">
        <v>5.23</v>
      </c>
      <c r="AT56" s="32" t="n">
        <f aca="false">IF(AN56="","",$I56+AP56)</f>
        <v>18.76</v>
      </c>
      <c r="AU56" s="32" t="n">
        <f aca="false">IF(AN56="","",$I56)</f>
        <v>23.99</v>
      </c>
      <c r="AV56" s="40" t="n">
        <f aca="false">IF(AN56="","",AO56+$I56)</f>
        <v>23.99</v>
      </c>
      <c r="AW56" s="31" t="n">
        <f aca="false">IF(AN56="","",AN56+(AP56*$K56)+(AQ56*$K56))</f>
        <v>0</v>
      </c>
      <c r="AX56" s="29" t="n">
        <f aca="false">IF(AN56="","",ROUND(-AP56*$K56,0))</f>
        <v>157</v>
      </c>
      <c r="AY56" s="42"/>
      <c r="AZ56" s="38" t="n">
        <v>0</v>
      </c>
      <c r="BA56" s="34" t="n">
        <v>0</v>
      </c>
      <c r="BB56" s="39" t="n">
        <v>-5.23</v>
      </c>
      <c r="BC56" s="40" t="n">
        <v>5.23</v>
      </c>
      <c r="BD56" s="40" t="n">
        <v>5.23</v>
      </c>
      <c r="BE56" s="40" t="n">
        <v>5.23</v>
      </c>
      <c r="BF56" s="32" t="n">
        <f aca="false">IF(AZ56="","",$I56+BB56)</f>
        <v>18.76</v>
      </c>
      <c r="BG56" s="32" t="n">
        <f aca="false">IF(AZ56="","",$I56)</f>
        <v>23.99</v>
      </c>
      <c r="BH56" s="40" t="n">
        <f aca="false">IF(AZ56="","",BA56+$I56)</f>
        <v>23.99</v>
      </c>
      <c r="BI56" s="31" t="n">
        <f aca="false">IF(AZ56="","",AZ56+(BB56*$K56)+(BC56*$K56))</f>
        <v>0</v>
      </c>
      <c r="BJ56" s="29" t="n">
        <f aca="false">IF(AZ56="","",ROUND(-BB56*$K56,0))</f>
        <v>157</v>
      </c>
    </row>
    <row r="57" customFormat="false" ht="15" hidden="false" customHeight="false" outlineLevel="0" collapsed="false">
      <c r="A57" s="26" t="str">
        <f aca="false">+C57&amp;D57&amp;G57</f>
        <v>AppleAirPods 4SUPERINTERNET CASA FWA 5G - 24 Mesi</v>
      </c>
      <c r="B57" s="27" t="s">
        <v>31</v>
      </c>
      <c r="C57" s="28" t="s">
        <v>71</v>
      </c>
      <c r="D57" s="43" t="s">
        <v>72</v>
      </c>
      <c r="E57" s="30" t="n">
        <v>149.9</v>
      </c>
      <c r="F57" s="31" t="n">
        <v>149.9</v>
      </c>
      <c r="G57" s="32" t="s">
        <v>39</v>
      </c>
      <c r="H57" s="32"/>
      <c r="I57" s="33" t="n">
        <v>23.99</v>
      </c>
      <c r="J57" s="34" t="s">
        <v>35</v>
      </c>
      <c r="K57" s="35" t="n">
        <v>24</v>
      </c>
      <c r="L57" s="36"/>
      <c r="M57" s="33"/>
      <c r="N57" s="33"/>
      <c r="O57" s="37"/>
      <c r="P57" s="38" t="n">
        <v>29.99</v>
      </c>
      <c r="Q57" s="34" t="n">
        <v>0</v>
      </c>
      <c r="R57" s="39" t="n">
        <v>-5</v>
      </c>
      <c r="S57" s="40" t="n">
        <v>5</v>
      </c>
      <c r="T57" s="40" t="n">
        <v>0</v>
      </c>
      <c r="U57" s="40" t="n">
        <v>4.91</v>
      </c>
      <c r="V57" s="32" t="n">
        <f aca="false">IF(P57="","",$I57+R57)</f>
        <v>18.99</v>
      </c>
      <c r="W57" s="32" t="n">
        <f aca="false">IF(P57="","",$I57)</f>
        <v>23.99</v>
      </c>
      <c r="X57" s="40" t="n">
        <f aca="false">IF(P57="","",Q57+$I57)</f>
        <v>23.99</v>
      </c>
      <c r="Y57" s="29" t="n">
        <f aca="false">IF(P57="","",P57+(R57*$K57)+(S57*$K57))</f>
        <v>29.99</v>
      </c>
      <c r="Z57" s="29" t="n">
        <f aca="false">IF(P57="","",ROUND(-R57*$K57,0))</f>
        <v>120</v>
      </c>
      <c r="AA57" s="41"/>
      <c r="AB57" s="38" t="n">
        <v>39</v>
      </c>
      <c r="AC57" s="34" t="n">
        <v>0</v>
      </c>
      <c r="AD57" s="39" t="n">
        <v>-4.62</v>
      </c>
      <c r="AE57" s="40" t="n">
        <v>4.62</v>
      </c>
      <c r="AF57" s="40" t="n">
        <v>0</v>
      </c>
      <c r="AG57" s="40" t="n">
        <v>4.64</v>
      </c>
      <c r="AH57" s="32" t="n">
        <f aca="false">IF(AB57="","",$I57+AD57)</f>
        <v>19.37</v>
      </c>
      <c r="AI57" s="32" t="n">
        <f aca="false">IF(AB57="","",$I57)</f>
        <v>23.99</v>
      </c>
      <c r="AJ57" s="40" t="n">
        <f aca="false">IF(AB57="","",AC57+$I57)</f>
        <v>23.99</v>
      </c>
      <c r="AK57" s="29" t="n">
        <f aca="false">IF(AB57="","",AB57+(AD57*$K57)+(AE57*$K57))</f>
        <v>39</v>
      </c>
      <c r="AL57" s="29" t="n">
        <f aca="false">IF(AB57="","",ROUND(-AD57*$K57,0))</f>
        <v>111</v>
      </c>
      <c r="AM57" s="41"/>
      <c r="AN57" s="38" t="n">
        <v>0</v>
      </c>
      <c r="AO57" s="34" t="n">
        <v>0</v>
      </c>
      <c r="AP57" s="39" t="n">
        <v>-6.48</v>
      </c>
      <c r="AQ57" s="40" t="n">
        <v>6.48</v>
      </c>
      <c r="AR57" s="40" t="n">
        <v>0</v>
      </c>
      <c r="AS57" s="40" t="n">
        <v>6.48</v>
      </c>
      <c r="AT57" s="32" t="n">
        <f aca="false">IF(AN57="","",$I57+AP57)</f>
        <v>17.51</v>
      </c>
      <c r="AU57" s="32" t="n">
        <f aca="false">IF(AN57="","",$I57)</f>
        <v>23.99</v>
      </c>
      <c r="AV57" s="40" t="n">
        <f aca="false">IF(AN57="","",AO57+$I57)</f>
        <v>23.99</v>
      </c>
      <c r="AW57" s="31" t="n">
        <f aca="false">IF(AN57="","",AN57+(AP57*$K57)+(AQ57*$K57))</f>
        <v>0</v>
      </c>
      <c r="AX57" s="29" t="n">
        <f aca="false">IF(AN57="","",ROUND(-AP57*$K57,0))</f>
        <v>156</v>
      </c>
      <c r="AY57" s="42"/>
      <c r="AZ57" s="38" t="n">
        <v>0</v>
      </c>
      <c r="BA57" s="34" t="n">
        <v>0</v>
      </c>
      <c r="BB57" s="39" t="n">
        <v>-6.48</v>
      </c>
      <c r="BC57" s="40" t="n">
        <v>6.48</v>
      </c>
      <c r="BD57" s="40" t="n">
        <v>0</v>
      </c>
      <c r="BE57" s="40" t="n">
        <v>6.48</v>
      </c>
      <c r="BF57" s="32" t="n">
        <f aca="false">IF(AZ57="","",$I57+BB57)</f>
        <v>17.51</v>
      </c>
      <c r="BG57" s="32" t="n">
        <f aca="false">IF(AZ57="","",$I57)</f>
        <v>23.99</v>
      </c>
      <c r="BH57" s="40" t="n">
        <f aca="false">IF(AZ57="","",BA57+$I57)</f>
        <v>23.99</v>
      </c>
      <c r="BI57" s="31" t="n">
        <f aca="false">IF(AZ57="","",AZ57+(BB57*$K57)+(BC57*$K57))</f>
        <v>0</v>
      </c>
      <c r="BJ57" s="29" t="n">
        <f aca="false">IF(AZ57="","",ROUND(-BB57*$K57,0))</f>
        <v>156</v>
      </c>
    </row>
    <row r="58" customFormat="false" ht="15" hidden="false" customHeight="false" outlineLevel="0" collapsed="false">
      <c r="A58" s="26" t="str">
        <f aca="false">+C58&amp;D58&amp;G58</f>
        <v>AppleAirPods 4SUPERINTERNET CASA FWA (CONV) 5G  36 Mesi</v>
      </c>
      <c r="B58" s="27" t="s">
        <v>31</v>
      </c>
      <c r="C58" s="28" t="s">
        <v>71</v>
      </c>
      <c r="D58" s="43" t="s">
        <v>72</v>
      </c>
      <c r="E58" s="30" t="n">
        <v>149.9</v>
      </c>
      <c r="F58" s="31" t="n">
        <v>149.9</v>
      </c>
      <c r="G58" s="32" t="s">
        <v>74</v>
      </c>
      <c r="H58" s="32"/>
      <c r="I58" s="33" t="n">
        <v>20.99</v>
      </c>
      <c r="J58" s="34" t="s">
        <v>35</v>
      </c>
      <c r="K58" s="35" t="n">
        <v>36</v>
      </c>
      <c r="L58" s="36"/>
      <c r="M58" s="33"/>
      <c r="N58" s="33"/>
      <c r="O58" s="37"/>
      <c r="P58" s="38"/>
      <c r="Q58" s="34"/>
      <c r="R58" s="39"/>
      <c r="S58" s="40"/>
      <c r="T58" s="40"/>
      <c r="U58" s="40"/>
      <c r="V58" s="32" t="str">
        <f aca="false">IF(P58="","",$I58+R58)</f>
        <v/>
      </c>
      <c r="W58" s="32" t="str">
        <f aca="false">IF(P58="","",$I58)</f>
        <v/>
      </c>
      <c r="X58" s="40" t="str">
        <f aca="false">IF(P58="","",Q58+$I58)</f>
        <v/>
      </c>
      <c r="Y58" s="29" t="str">
        <f aca="false">IF(P58="","",P58+(R58*$K58)+(S58*$K58))</f>
        <v/>
      </c>
      <c r="Z58" s="29" t="str">
        <f aca="false">IF(P58="","",ROUND(-R58*$K58,0))</f>
        <v/>
      </c>
      <c r="AA58" s="41"/>
      <c r="AB58" s="38"/>
      <c r="AC58" s="34"/>
      <c r="AD58" s="39"/>
      <c r="AE58" s="40"/>
      <c r="AF58" s="40"/>
      <c r="AG58" s="40"/>
      <c r="AH58" s="32" t="str">
        <f aca="false">IF(AB58="","",$I58+AD58)</f>
        <v/>
      </c>
      <c r="AI58" s="32" t="str">
        <f aca="false">IF(AB58="","",$I58)</f>
        <v/>
      </c>
      <c r="AJ58" s="40" t="str">
        <f aca="false">IF(AB58="","",AC58+$I58)</f>
        <v/>
      </c>
      <c r="AK58" s="29" t="str">
        <f aca="false">IF(AB58="","",AB58+(AD58*$K58)+(AE58*$K58))</f>
        <v/>
      </c>
      <c r="AL58" s="29" t="str">
        <f aca="false">IF(AB58="","",ROUND(-AD58*$K58,0))</f>
        <v/>
      </c>
      <c r="AM58" s="41"/>
      <c r="AN58" s="38" t="n">
        <v>0</v>
      </c>
      <c r="AO58" s="34" t="n">
        <v>0</v>
      </c>
      <c r="AP58" s="39" t="n">
        <v>-4.39</v>
      </c>
      <c r="AQ58" s="40" t="n">
        <v>4.39</v>
      </c>
      <c r="AR58" s="40" t="n">
        <v>4.39</v>
      </c>
      <c r="AS58" s="40" t="n">
        <v>4.39</v>
      </c>
      <c r="AT58" s="32" t="n">
        <f aca="false">IF(AN58="","",$I58+AP58)</f>
        <v>16.6</v>
      </c>
      <c r="AU58" s="32" t="n">
        <f aca="false">IF(AN58="","",$I58)</f>
        <v>20.99</v>
      </c>
      <c r="AV58" s="40" t="n">
        <f aca="false">IF(AN58="","",AO58+$I58)</f>
        <v>20.99</v>
      </c>
      <c r="AW58" s="31" t="n">
        <f aca="false">IF(AN58="","",AN58+(AP58*$K58)+(AQ58*$K58))</f>
        <v>0</v>
      </c>
      <c r="AX58" s="29" t="n">
        <f aca="false">IF(AN58="","",ROUND(-AP58*$K58,0))</f>
        <v>158</v>
      </c>
      <c r="AY58" s="42"/>
      <c r="AZ58" s="38" t="n">
        <v>0</v>
      </c>
      <c r="BA58" s="34" t="n">
        <v>0</v>
      </c>
      <c r="BB58" s="39" t="n">
        <v>-4.39</v>
      </c>
      <c r="BC58" s="40" t="n">
        <v>4.39</v>
      </c>
      <c r="BD58" s="40" t="n">
        <v>4.39</v>
      </c>
      <c r="BE58" s="40" t="n">
        <v>4.39</v>
      </c>
      <c r="BF58" s="32" t="n">
        <f aca="false">IF(AZ58="","",$I58+BB58)</f>
        <v>16.6</v>
      </c>
      <c r="BG58" s="32" t="n">
        <f aca="false">IF(AZ58="","",$I58)</f>
        <v>20.99</v>
      </c>
      <c r="BH58" s="40" t="n">
        <f aca="false">IF(AZ58="","",BA58+$I58)</f>
        <v>20.99</v>
      </c>
      <c r="BI58" s="31" t="n">
        <f aca="false">IF(AZ58="","",AZ58+(BB58*$K58)+(BC58*$K58))</f>
        <v>0</v>
      </c>
      <c r="BJ58" s="29" t="n">
        <f aca="false">IF(AZ58="","",ROUND(-BB58*$K58,0))</f>
        <v>158</v>
      </c>
    </row>
    <row r="59" customFormat="false" ht="15" hidden="false" customHeight="false" outlineLevel="0" collapsed="false">
      <c r="A59" s="26" t="str">
        <f aca="false">+C59&amp;D59&amp;G59</f>
        <v>AppleAirPods 4SUPERINTERNET CASA FWA (CONV) 5G  30 Mesi</v>
      </c>
      <c r="B59" s="27" t="s">
        <v>31</v>
      </c>
      <c r="C59" s="28" t="s">
        <v>71</v>
      </c>
      <c r="D59" s="43" t="s">
        <v>72</v>
      </c>
      <c r="E59" s="30" t="n">
        <v>149.9</v>
      </c>
      <c r="F59" s="31" t="n">
        <v>149.9</v>
      </c>
      <c r="G59" s="32" t="s">
        <v>48</v>
      </c>
      <c r="H59" s="32"/>
      <c r="I59" s="33" t="n">
        <v>20.99</v>
      </c>
      <c r="J59" s="34" t="s">
        <v>35</v>
      </c>
      <c r="K59" s="35" t="n">
        <v>30</v>
      </c>
      <c r="L59" s="36"/>
      <c r="M59" s="33"/>
      <c r="N59" s="33"/>
      <c r="O59" s="37"/>
      <c r="P59" s="38"/>
      <c r="Q59" s="34"/>
      <c r="R59" s="39"/>
      <c r="S59" s="40"/>
      <c r="T59" s="40"/>
      <c r="U59" s="40"/>
      <c r="V59" s="32" t="str">
        <f aca="false">IF(P59="","",$I59+R59)</f>
        <v/>
      </c>
      <c r="W59" s="32" t="str">
        <f aca="false">IF(P59="","",$I59)</f>
        <v/>
      </c>
      <c r="X59" s="40" t="str">
        <f aca="false">IF(P59="","",Q59+$I59)</f>
        <v/>
      </c>
      <c r="Y59" s="29" t="str">
        <f aca="false">IF(P59="","",P59+(R59*$K59)+(S59*$K59))</f>
        <v/>
      </c>
      <c r="Z59" s="29" t="str">
        <f aca="false">IF(P59="","",ROUND(-R59*$K59,0))</f>
        <v/>
      </c>
      <c r="AA59" s="41"/>
      <c r="AB59" s="38"/>
      <c r="AC59" s="34"/>
      <c r="AD59" s="39"/>
      <c r="AE59" s="40"/>
      <c r="AF59" s="40"/>
      <c r="AG59" s="40"/>
      <c r="AH59" s="32" t="str">
        <f aca="false">IF(AB59="","",$I59+AD59)</f>
        <v/>
      </c>
      <c r="AI59" s="32" t="str">
        <f aca="false">IF(AB59="","",$I59)</f>
        <v/>
      </c>
      <c r="AJ59" s="40" t="str">
        <f aca="false">IF(AB59="","",AC59+$I59)</f>
        <v/>
      </c>
      <c r="AK59" s="29" t="str">
        <f aca="false">IF(AB59="","",AB59+(AD59*$K59)+(AE59*$K59))</f>
        <v/>
      </c>
      <c r="AL59" s="29" t="str">
        <f aca="false">IF(AB59="","",ROUND(-AD59*$K59,0))</f>
        <v/>
      </c>
      <c r="AM59" s="41"/>
      <c r="AN59" s="38" t="n">
        <v>0</v>
      </c>
      <c r="AO59" s="34" t="n">
        <v>0</v>
      </c>
      <c r="AP59" s="39" t="n">
        <v>-5.23</v>
      </c>
      <c r="AQ59" s="40" t="n">
        <v>5.23</v>
      </c>
      <c r="AR59" s="40" t="n">
        <v>5.23</v>
      </c>
      <c r="AS59" s="40" t="n">
        <v>5.23</v>
      </c>
      <c r="AT59" s="32" t="n">
        <f aca="false">IF(AN59="","",$I59+AP59)</f>
        <v>15.76</v>
      </c>
      <c r="AU59" s="32" t="n">
        <f aca="false">IF(AN59="","",$I59)</f>
        <v>20.99</v>
      </c>
      <c r="AV59" s="40" t="n">
        <f aca="false">IF(AN59="","",AO59+$I59)</f>
        <v>20.99</v>
      </c>
      <c r="AW59" s="31" t="n">
        <f aca="false">IF(AN59="","",AN59+(AP59*$K59)+(AQ59*$K59))</f>
        <v>0</v>
      </c>
      <c r="AX59" s="29" t="n">
        <f aca="false">IF(AN59="","",ROUND(-AP59*$K59,0))</f>
        <v>157</v>
      </c>
      <c r="AY59" s="42"/>
      <c r="AZ59" s="38" t="n">
        <v>0</v>
      </c>
      <c r="BA59" s="34" t="n">
        <v>0</v>
      </c>
      <c r="BB59" s="39" t="n">
        <v>-5.23</v>
      </c>
      <c r="BC59" s="40" t="n">
        <v>5.23</v>
      </c>
      <c r="BD59" s="40" t="n">
        <v>5.23</v>
      </c>
      <c r="BE59" s="40" t="n">
        <v>5.23</v>
      </c>
      <c r="BF59" s="32" t="n">
        <f aca="false">IF(AZ59="","",$I59+BB59)</f>
        <v>15.76</v>
      </c>
      <c r="BG59" s="32" t="n">
        <f aca="false">IF(AZ59="","",$I59)</f>
        <v>20.99</v>
      </c>
      <c r="BH59" s="40" t="n">
        <f aca="false">IF(AZ59="","",BA59+$I59)</f>
        <v>20.99</v>
      </c>
      <c r="BI59" s="31" t="n">
        <f aca="false">IF(AZ59="","",AZ59+(BB59*$K59)+(BC59*$K59))</f>
        <v>0</v>
      </c>
      <c r="BJ59" s="29" t="n">
        <f aca="false">IF(AZ59="","",ROUND(-BB59*$K59,0))</f>
        <v>157</v>
      </c>
    </row>
    <row r="60" customFormat="false" ht="15" hidden="false" customHeight="false" outlineLevel="0" collapsed="false">
      <c r="A60" s="26" t="str">
        <f aca="false">+C60&amp;D60&amp;G60</f>
        <v>AppleAirPods 4SUPERINTERNET CASA FWA (CONV) 5G  24 Mesi</v>
      </c>
      <c r="B60" s="27" t="s">
        <v>31</v>
      </c>
      <c r="C60" s="28" t="s">
        <v>71</v>
      </c>
      <c r="D60" s="43" t="s">
        <v>72</v>
      </c>
      <c r="E60" s="30" t="n">
        <v>149.9</v>
      </c>
      <c r="F60" s="31" t="n">
        <v>149.9</v>
      </c>
      <c r="G60" s="32" t="s">
        <v>40</v>
      </c>
      <c r="H60" s="32"/>
      <c r="I60" s="33" t="n">
        <v>20.99</v>
      </c>
      <c r="J60" s="34" t="s">
        <v>35</v>
      </c>
      <c r="K60" s="35" t="n">
        <v>24</v>
      </c>
      <c r="L60" s="36"/>
      <c r="M60" s="33"/>
      <c r="N60" s="33"/>
      <c r="O60" s="37"/>
      <c r="P60" s="38" t="n">
        <v>29.99</v>
      </c>
      <c r="Q60" s="34" t="n">
        <v>0</v>
      </c>
      <c r="R60" s="39" t="n">
        <v>-5</v>
      </c>
      <c r="S60" s="40" t="n">
        <v>5</v>
      </c>
      <c r="T60" s="40" t="n">
        <v>0</v>
      </c>
      <c r="U60" s="40" t="n">
        <v>4.91</v>
      </c>
      <c r="V60" s="32" t="n">
        <f aca="false">IF(P60="","",$I60+R60)</f>
        <v>15.99</v>
      </c>
      <c r="W60" s="32" t="n">
        <f aca="false">IF(P60="","",$I60)</f>
        <v>20.99</v>
      </c>
      <c r="X60" s="40" t="n">
        <f aca="false">IF(P60="","",Q60+$I60)</f>
        <v>20.99</v>
      </c>
      <c r="Y60" s="29" t="n">
        <f aca="false">IF(P60="","",P60+(R60*$K60)+(S60*$K60))</f>
        <v>29.99</v>
      </c>
      <c r="Z60" s="29" t="n">
        <f aca="false">IF(P60="","",ROUND(-R60*$K60,0))</f>
        <v>120</v>
      </c>
      <c r="AA60" s="41"/>
      <c r="AB60" s="38" t="n">
        <v>39</v>
      </c>
      <c r="AC60" s="34" t="n">
        <v>0</v>
      </c>
      <c r="AD60" s="39" t="n">
        <v>-4.62</v>
      </c>
      <c r="AE60" s="40" t="n">
        <v>4.62</v>
      </c>
      <c r="AF60" s="40" t="n">
        <v>0</v>
      </c>
      <c r="AG60" s="40" t="n">
        <v>4.64</v>
      </c>
      <c r="AH60" s="32" t="n">
        <f aca="false">IF(AB60="","",$I60+AD60)</f>
        <v>16.37</v>
      </c>
      <c r="AI60" s="32" t="n">
        <f aca="false">IF(AB60="","",$I60)</f>
        <v>20.99</v>
      </c>
      <c r="AJ60" s="40" t="n">
        <f aca="false">IF(AB60="","",AC60+$I60)</f>
        <v>20.99</v>
      </c>
      <c r="AK60" s="29" t="n">
        <f aca="false">IF(AB60="","",AB60+(AD60*$K60)+(AE60*$K60))</f>
        <v>39</v>
      </c>
      <c r="AL60" s="29" t="n">
        <f aca="false">IF(AB60="","",ROUND(-AD60*$K60,0))</f>
        <v>111</v>
      </c>
      <c r="AM60" s="41"/>
      <c r="AN60" s="38" t="n">
        <v>0</v>
      </c>
      <c r="AO60" s="34" t="n">
        <v>0</v>
      </c>
      <c r="AP60" s="39" t="n">
        <v>-6.48</v>
      </c>
      <c r="AQ60" s="40" t="n">
        <v>6.48</v>
      </c>
      <c r="AR60" s="40" t="n">
        <v>0</v>
      </c>
      <c r="AS60" s="40" t="n">
        <v>6.48</v>
      </c>
      <c r="AT60" s="32" t="n">
        <f aca="false">IF(AN60="","",$I60+AP60)</f>
        <v>14.51</v>
      </c>
      <c r="AU60" s="32" t="n">
        <f aca="false">IF(AN60="","",$I60)</f>
        <v>20.99</v>
      </c>
      <c r="AV60" s="40" t="n">
        <f aca="false">IF(AN60="","",AO60+$I60)</f>
        <v>20.99</v>
      </c>
      <c r="AW60" s="31" t="n">
        <f aca="false">IF(AN60="","",AN60+(AP60*$K60)+(AQ60*$K60))</f>
        <v>0</v>
      </c>
      <c r="AX60" s="29" t="n">
        <f aca="false">IF(AN60="","",ROUND(-AP60*$K60,0))</f>
        <v>156</v>
      </c>
      <c r="AY60" s="42"/>
      <c r="AZ60" s="38" t="n">
        <v>0</v>
      </c>
      <c r="BA60" s="34" t="n">
        <v>0</v>
      </c>
      <c r="BB60" s="39" t="n">
        <v>-6.48</v>
      </c>
      <c r="BC60" s="40" t="n">
        <v>6.48</v>
      </c>
      <c r="BD60" s="40" t="n">
        <v>0</v>
      </c>
      <c r="BE60" s="40" t="n">
        <v>6.48</v>
      </c>
      <c r="BF60" s="32" t="n">
        <f aca="false">IF(AZ60="","",$I60+BB60)</f>
        <v>14.51</v>
      </c>
      <c r="BG60" s="32" t="n">
        <f aca="false">IF(AZ60="","",$I60)</f>
        <v>20.99</v>
      </c>
      <c r="BH60" s="40" t="n">
        <f aca="false">IF(AZ60="","",BA60+$I60)</f>
        <v>20.99</v>
      </c>
      <c r="BI60" s="31" t="n">
        <f aca="false">IF(AZ60="","",AZ60+(BB60*$K60)+(BC60*$K60))</f>
        <v>0</v>
      </c>
      <c r="BJ60" s="29" t="n">
        <f aca="false">IF(AZ60="","",ROUND(-BB60*$K60,0))</f>
        <v>156</v>
      </c>
    </row>
    <row r="61" customFormat="false" ht="15" hidden="false" customHeight="false" outlineLevel="0" collapsed="false">
      <c r="A61" s="26" t="str">
        <f aca="false">+C61&amp;D61&amp;G61</f>
        <v>AppleAirPods 4SUPER INTERNET 250 5G - 24 Mesi</v>
      </c>
      <c r="B61" s="27" t="s">
        <v>31</v>
      </c>
      <c r="C61" s="28" t="s">
        <v>71</v>
      </c>
      <c r="D61" s="43" t="s">
        <v>72</v>
      </c>
      <c r="E61" s="30" t="n">
        <v>149.9</v>
      </c>
      <c r="F61" s="31" t="n">
        <v>149.9</v>
      </c>
      <c r="G61" s="32" t="s">
        <v>41</v>
      </c>
      <c r="H61" s="32"/>
      <c r="I61" s="33" t="n">
        <v>12.99</v>
      </c>
      <c r="J61" s="34" t="s">
        <v>35</v>
      </c>
      <c r="K61" s="35" t="n">
        <v>24</v>
      </c>
      <c r="L61" s="36"/>
      <c r="M61" s="33"/>
      <c r="N61" s="33"/>
      <c r="O61" s="37"/>
      <c r="P61" s="38" t="n">
        <v>39.99</v>
      </c>
      <c r="Q61" s="34" t="n">
        <v>0</v>
      </c>
      <c r="R61" s="39" t="n">
        <v>-4.58</v>
      </c>
      <c r="S61" s="40" t="n">
        <v>4.58</v>
      </c>
      <c r="T61" s="40" t="n">
        <v>0</v>
      </c>
      <c r="U61" s="40" t="n">
        <v>4.57</v>
      </c>
      <c r="V61" s="32" t="n">
        <f aca="false">IF(P61="","",$I61+R61)</f>
        <v>8.41</v>
      </c>
      <c r="W61" s="32" t="n">
        <f aca="false">IF(P61="","",$I61)</f>
        <v>12.99</v>
      </c>
      <c r="X61" s="40" t="n">
        <f aca="false">IF(P61="","",Q61+$I61)</f>
        <v>12.99</v>
      </c>
      <c r="Y61" s="29" t="n">
        <f aca="false">IF(P61="","",P61+(R61*$K61)+(S61*$K61))</f>
        <v>39.99</v>
      </c>
      <c r="Z61" s="29" t="n">
        <f aca="false">IF(P61="","",ROUND(-R61*$K61,0))</f>
        <v>110</v>
      </c>
      <c r="AA61" s="41"/>
      <c r="AB61" s="38" t="n">
        <v>49.99</v>
      </c>
      <c r="AC61" s="34" t="n">
        <v>0</v>
      </c>
      <c r="AD61" s="39" t="n">
        <v>-4.16</v>
      </c>
      <c r="AE61" s="40" t="n">
        <v>4.16</v>
      </c>
      <c r="AF61" s="40" t="n">
        <v>0</v>
      </c>
      <c r="AG61" s="40" t="n">
        <v>4.23</v>
      </c>
      <c r="AH61" s="32" t="n">
        <f aca="false">IF(AB61="","",$I61+AD61)</f>
        <v>8.83</v>
      </c>
      <c r="AI61" s="32" t="n">
        <f aca="false">IF(AB61="","",$I61)</f>
        <v>12.99</v>
      </c>
      <c r="AJ61" s="40" t="n">
        <f aca="false">IF(AB61="","",AC61+$I61)</f>
        <v>12.99</v>
      </c>
      <c r="AK61" s="29" t="n">
        <f aca="false">IF(AB61="","",AB61+(AD61*$K61)+(AE61*$K61))</f>
        <v>49.99</v>
      </c>
      <c r="AL61" s="29" t="n">
        <f aca="false">IF(AB61="","",ROUND(-AD61*$K61,0))</f>
        <v>100</v>
      </c>
      <c r="AM61" s="41"/>
      <c r="AN61" s="38" t="n">
        <v>0</v>
      </c>
      <c r="AO61" s="34" t="n">
        <v>0</v>
      </c>
      <c r="AP61" s="39" t="n">
        <v>-6.48</v>
      </c>
      <c r="AQ61" s="40" t="n">
        <v>6.48</v>
      </c>
      <c r="AR61" s="40" t="n">
        <v>0</v>
      </c>
      <c r="AS61" s="40" t="n">
        <v>6.48</v>
      </c>
      <c r="AT61" s="32" t="n">
        <f aca="false">IF(AN61="","",$I61+AP61)</f>
        <v>6.51</v>
      </c>
      <c r="AU61" s="32" t="n">
        <f aca="false">IF(AN61="","",$I61)</f>
        <v>12.99</v>
      </c>
      <c r="AV61" s="40" t="n">
        <f aca="false">IF(AN61="","",AO61+$I61)</f>
        <v>12.99</v>
      </c>
      <c r="AW61" s="31" t="n">
        <f aca="false">IF(AN61="","",AN61+(AP61*$K61)+(AQ61*$K61))</f>
        <v>0</v>
      </c>
      <c r="AX61" s="29" t="n">
        <f aca="false">IF(AN61="","",ROUND(-AP61*$K61,0))</f>
        <v>156</v>
      </c>
      <c r="AY61" s="42"/>
      <c r="AZ61" s="38" t="n">
        <v>0</v>
      </c>
      <c r="BA61" s="34" t="n">
        <v>0</v>
      </c>
      <c r="BB61" s="39" t="n">
        <v>-6.48</v>
      </c>
      <c r="BC61" s="40" t="n">
        <v>6.48</v>
      </c>
      <c r="BD61" s="40" t="n">
        <v>0</v>
      </c>
      <c r="BE61" s="40" t="n">
        <v>6.48</v>
      </c>
      <c r="BF61" s="32" t="n">
        <f aca="false">IF(AZ61="","",$I61+BB61)</f>
        <v>6.51</v>
      </c>
      <c r="BG61" s="32" t="n">
        <f aca="false">IF(AZ61="","",$I61)</f>
        <v>12.99</v>
      </c>
      <c r="BH61" s="40" t="n">
        <f aca="false">IF(AZ61="","",BA61+$I61)</f>
        <v>12.99</v>
      </c>
      <c r="BI61" s="31" t="n">
        <f aca="false">IF(AZ61="","",AZ61+(BB61*$K61)+(BC61*$K61))</f>
        <v>0</v>
      </c>
      <c r="BJ61" s="29" t="n">
        <f aca="false">IF(AZ61="","",ROUND(-BB61*$K61,0))</f>
        <v>156</v>
      </c>
    </row>
    <row r="62" customFormat="false" ht="15" hidden="false" customHeight="false" outlineLevel="0" collapsed="false">
      <c r="A62" s="26" t="str">
        <f aca="false">+C62&amp;D62&amp;G62</f>
        <v>AppleAirPods 4SUPER INTERNET 70 5G - 36 Mesi</v>
      </c>
      <c r="B62" s="27" t="s">
        <v>31</v>
      </c>
      <c r="C62" s="28" t="s">
        <v>71</v>
      </c>
      <c r="D62" s="43" t="s">
        <v>72</v>
      </c>
      <c r="E62" s="30" t="n">
        <v>149.9</v>
      </c>
      <c r="F62" s="31" t="n">
        <v>149.9</v>
      </c>
      <c r="G62" s="32" t="s">
        <v>75</v>
      </c>
      <c r="H62" s="32"/>
      <c r="I62" s="33" t="n">
        <v>9.99</v>
      </c>
      <c r="J62" s="34" t="s">
        <v>35</v>
      </c>
      <c r="K62" s="35" t="n">
        <v>36</v>
      </c>
      <c r="L62" s="36"/>
      <c r="M62" s="33"/>
      <c r="N62" s="33"/>
      <c r="O62" s="37"/>
      <c r="P62" s="38" t="n">
        <v>29.99</v>
      </c>
      <c r="Q62" s="34" t="n">
        <v>1</v>
      </c>
      <c r="R62" s="39" t="n">
        <v>-2.33</v>
      </c>
      <c r="S62" s="40" t="n">
        <v>3.33</v>
      </c>
      <c r="T62" s="40" t="n">
        <v>3.33</v>
      </c>
      <c r="U62" s="40" t="n">
        <v>3.36</v>
      </c>
      <c r="V62" s="32" t="n">
        <f aca="false">IF(P62="","",$I62+R62)</f>
        <v>7.66</v>
      </c>
      <c r="W62" s="32" t="n">
        <f aca="false">IF(P62="","",$I62)</f>
        <v>9.99</v>
      </c>
      <c r="X62" s="40" t="n">
        <f aca="false">IF(P62="","",Q62+$I62)</f>
        <v>10.99</v>
      </c>
      <c r="Y62" s="29" t="n">
        <f aca="false">IF(P62="","",P62+(R62*$K62)+(S62*$K62))</f>
        <v>65.99</v>
      </c>
      <c r="Z62" s="29" t="n">
        <f aca="false">IF(P62="","",ROUND(-R62*$K62,0))</f>
        <v>84</v>
      </c>
      <c r="AA62" s="41"/>
      <c r="AB62" s="38" t="n">
        <v>39</v>
      </c>
      <c r="AC62" s="34" t="n">
        <v>1</v>
      </c>
      <c r="AD62" s="39" t="n">
        <v>-2.08</v>
      </c>
      <c r="AE62" s="40" t="n">
        <v>3.08</v>
      </c>
      <c r="AF62" s="40" t="n">
        <v>3.08</v>
      </c>
      <c r="AG62" s="40" t="n">
        <v>3.1</v>
      </c>
      <c r="AH62" s="32" t="n">
        <f aca="false">IF(AB62="","",$I62+AD62)</f>
        <v>7.91</v>
      </c>
      <c r="AI62" s="32" t="n">
        <f aca="false">IF(AB62="","",$I62)</f>
        <v>9.99</v>
      </c>
      <c r="AJ62" s="40" t="n">
        <f aca="false">IF(AB62="","",AC62+$I62)</f>
        <v>10.99</v>
      </c>
      <c r="AK62" s="29" t="n">
        <f aca="false">IF(AB62="","",AB62+(AD62*$K62)+(AE62*$K62))</f>
        <v>75</v>
      </c>
      <c r="AL62" s="29" t="n">
        <f aca="false">IF(AB62="","",ROUND(-AD62*$K62,0))</f>
        <v>75</v>
      </c>
      <c r="AM62" s="41"/>
      <c r="AN62" s="38" t="n">
        <v>0</v>
      </c>
      <c r="AO62" s="34" t="n">
        <v>1</v>
      </c>
      <c r="AP62" s="39" t="n">
        <v>-3.39</v>
      </c>
      <c r="AQ62" s="40" t="n">
        <v>4.39</v>
      </c>
      <c r="AR62" s="40" t="n">
        <v>4.39</v>
      </c>
      <c r="AS62" s="40" t="n">
        <v>4.39</v>
      </c>
      <c r="AT62" s="32" t="n">
        <f aca="false">IF(AN62="","",$I62+AP62)</f>
        <v>6.6</v>
      </c>
      <c r="AU62" s="32" t="n">
        <f aca="false">IF(AN62="","",$I62)</f>
        <v>9.99</v>
      </c>
      <c r="AV62" s="40" t="n">
        <f aca="false">IF(AN62="","",AO62+$I62)</f>
        <v>10.99</v>
      </c>
      <c r="AW62" s="31" t="n">
        <f aca="false">IF(AN62="","",AN62+(AP62*$K62)+(AQ62*$K62))</f>
        <v>36</v>
      </c>
      <c r="AX62" s="29" t="n">
        <f aca="false">IF(AN62="","",ROUND(-AP62*$K62,0))</f>
        <v>122</v>
      </c>
      <c r="AY62" s="42"/>
      <c r="AZ62" s="38" t="n">
        <v>0</v>
      </c>
      <c r="BA62" s="34" t="n">
        <v>1</v>
      </c>
      <c r="BB62" s="39" t="n">
        <v>-3.39</v>
      </c>
      <c r="BC62" s="40" t="n">
        <v>4.39</v>
      </c>
      <c r="BD62" s="40" t="n">
        <v>4.39</v>
      </c>
      <c r="BE62" s="40" t="n">
        <v>4.39</v>
      </c>
      <c r="BF62" s="32" t="n">
        <f aca="false">IF(AZ62="","",$I62+BB62)</f>
        <v>6.6</v>
      </c>
      <c r="BG62" s="32" t="n">
        <f aca="false">IF(AZ62="","",$I62)</f>
        <v>9.99</v>
      </c>
      <c r="BH62" s="40" t="n">
        <f aca="false">IF(AZ62="","",BA62+$I62)</f>
        <v>10.99</v>
      </c>
      <c r="BI62" s="31" t="n">
        <f aca="false">IF(AZ62="","",AZ62+(BB62*$K62)+(BC62*$K62))</f>
        <v>36</v>
      </c>
      <c r="BJ62" s="29" t="n">
        <f aca="false">IF(AZ62="","",ROUND(-BB62*$K62,0))</f>
        <v>122</v>
      </c>
    </row>
    <row r="63" customFormat="false" ht="15" hidden="false" customHeight="false" outlineLevel="0" collapsed="false">
      <c r="A63" s="26" t="str">
        <f aca="false">+C63&amp;D63&amp;G63</f>
        <v>AppleAirPods 4SUPER INTERNET 70 5G - 30 Mesi</v>
      </c>
      <c r="B63" s="27" t="s">
        <v>31</v>
      </c>
      <c r="C63" s="28" t="s">
        <v>71</v>
      </c>
      <c r="D63" s="43" t="s">
        <v>72</v>
      </c>
      <c r="E63" s="30" t="n">
        <v>149.9</v>
      </c>
      <c r="F63" s="31" t="n">
        <v>149.9</v>
      </c>
      <c r="G63" s="32" t="s">
        <v>52</v>
      </c>
      <c r="H63" s="32"/>
      <c r="I63" s="33" t="n">
        <v>9.99</v>
      </c>
      <c r="J63" s="34" t="s">
        <v>35</v>
      </c>
      <c r="K63" s="35" t="n">
        <v>30</v>
      </c>
      <c r="L63" s="36"/>
      <c r="M63" s="33"/>
      <c r="N63" s="33"/>
      <c r="O63" s="37"/>
      <c r="P63" s="38" t="n">
        <v>29.99</v>
      </c>
      <c r="Q63" s="34" t="n">
        <v>2</v>
      </c>
      <c r="R63" s="39" t="n">
        <v>-2</v>
      </c>
      <c r="S63" s="40" t="n">
        <v>4</v>
      </c>
      <c r="T63" s="40" t="n">
        <v>4</v>
      </c>
      <c r="U63" s="40" t="n">
        <v>3.91</v>
      </c>
      <c r="V63" s="32" t="n">
        <f aca="false">IF(P63="","",$I63+R63)</f>
        <v>7.99</v>
      </c>
      <c r="W63" s="32" t="n">
        <f aca="false">IF(P63="","",$I63)</f>
        <v>9.99</v>
      </c>
      <c r="X63" s="40" t="n">
        <f aca="false">IF(P63="","",Q63+$I63)</f>
        <v>11.99</v>
      </c>
      <c r="Y63" s="29" t="n">
        <f aca="false">IF(P63="","",P63+(R63*$K63)+(S63*$K63))</f>
        <v>89.99</v>
      </c>
      <c r="Z63" s="29" t="n">
        <f aca="false">IF(P63="","",ROUND(-R63*$K63,0))</f>
        <v>60</v>
      </c>
      <c r="AA63" s="41"/>
      <c r="AB63" s="38" t="n">
        <v>39</v>
      </c>
      <c r="AC63" s="34" t="n">
        <v>2</v>
      </c>
      <c r="AD63" s="39" t="n">
        <v>-1.7</v>
      </c>
      <c r="AE63" s="40" t="n">
        <v>3.7</v>
      </c>
      <c r="AF63" s="40" t="n">
        <v>3.7</v>
      </c>
      <c r="AG63" s="40" t="n">
        <v>3.6</v>
      </c>
      <c r="AH63" s="32" t="n">
        <f aca="false">IF(AB63="","",$I63+AD63)</f>
        <v>8.29</v>
      </c>
      <c r="AI63" s="32" t="n">
        <f aca="false">IF(AB63="","",$I63)</f>
        <v>9.99</v>
      </c>
      <c r="AJ63" s="40" t="n">
        <f aca="false">IF(AB63="","",AC63+$I63)</f>
        <v>11.99</v>
      </c>
      <c r="AK63" s="29" t="n">
        <f aca="false">IF(AB63="","",AB63+(AD63*$K63)+(AE63*$K63))</f>
        <v>99</v>
      </c>
      <c r="AL63" s="29" t="n">
        <f aca="false">IF(AB63="","",ROUND(-AD63*$K63,0))</f>
        <v>51</v>
      </c>
      <c r="AM63" s="41"/>
      <c r="AN63" s="38" t="n">
        <v>0</v>
      </c>
      <c r="AO63" s="34" t="n">
        <v>2</v>
      </c>
      <c r="AP63" s="39" t="n">
        <v>-3.23</v>
      </c>
      <c r="AQ63" s="40" t="n">
        <v>5.23</v>
      </c>
      <c r="AR63" s="40" t="n">
        <v>5.23</v>
      </c>
      <c r="AS63" s="40" t="n">
        <v>5.23</v>
      </c>
      <c r="AT63" s="32" t="n">
        <f aca="false">IF(AN63="","",$I63+AP63)</f>
        <v>6.76</v>
      </c>
      <c r="AU63" s="32" t="n">
        <f aca="false">IF(AN63="","",$I63)</f>
        <v>9.99</v>
      </c>
      <c r="AV63" s="40" t="n">
        <f aca="false">IF(AN63="","",AO63+$I63)</f>
        <v>11.99</v>
      </c>
      <c r="AW63" s="31" t="n">
        <f aca="false">IF(AN63="","",AN63+(AP63*$K63)+(AQ63*$K63))</f>
        <v>60</v>
      </c>
      <c r="AX63" s="29" t="n">
        <f aca="false">IF(AN63="","",ROUND(-AP63*$K63,0))</f>
        <v>97</v>
      </c>
      <c r="AY63" s="42"/>
      <c r="AZ63" s="38" t="n">
        <v>0</v>
      </c>
      <c r="BA63" s="34" t="n">
        <v>2</v>
      </c>
      <c r="BB63" s="39" t="n">
        <v>-3.23</v>
      </c>
      <c r="BC63" s="40" t="n">
        <v>5.23</v>
      </c>
      <c r="BD63" s="40" t="n">
        <v>5.23</v>
      </c>
      <c r="BE63" s="40" t="n">
        <v>5.23</v>
      </c>
      <c r="BF63" s="32" t="n">
        <f aca="false">IF(AZ63="","",$I63+BB63)</f>
        <v>6.76</v>
      </c>
      <c r="BG63" s="32" t="n">
        <f aca="false">IF(AZ63="","",$I63)</f>
        <v>9.99</v>
      </c>
      <c r="BH63" s="40" t="n">
        <f aca="false">IF(AZ63="","",BA63+$I63)</f>
        <v>11.99</v>
      </c>
      <c r="BI63" s="31" t="n">
        <f aca="false">IF(AZ63="","",AZ63+(BB63*$K63)+(BC63*$K63))</f>
        <v>60</v>
      </c>
      <c r="BJ63" s="29" t="n">
        <f aca="false">IF(AZ63="","",ROUND(-BB63*$K63,0))</f>
        <v>97</v>
      </c>
    </row>
    <row r="64" customFormat="false" ht="15" hidden="false" customHeight="false" outlineLevel="0" collapsed="false">
      <c r="A64" s="26" t="str">
        <f aca="false">+C64&amp;D64&amp;G64</f>
        <v>AppleAirPods 4SUPER INTERNET 70 5G - 24 Mesi</v>
      </c>
      <c r="B64" s="27" t="s">
        <v>31</v>
      </c>
      <c r="C64" s="28" t="s">
        <v>71</v>
      </c>
      <c r="D64" s="43" t="s">
        <v>72</v>
      </c>
      <c r="E64" s="30" t="n">
        <v>149.9</v>
      </c>
      <c r="F64" s="31" t="n">
        <v>149.9</v>
      </c>
      <c r="G64" s="32" t="s">
        <v>42</v>
      </c>
      <c r="H64" s="32"/>
      <c r="I64" s="33" t="n">
        <v>9.99</v>
      </c>
      <c r="J64" s="34" t="s">
        <v>35</v>
      </c>
      <c r="K64" s="35" t="n">
        <v>24</v>
      </c>
      <c r="L64" s="36"/>
      <c r="M64" s="33"/>
      <c r="N64" s="33"/>
      <c r="O64" s="37"/>
      <c r="P64" s="38" t="n">
        <v>29.99</v>
      </c>
      <c r="Q64" s="34" t="n">
        <v>4</v>
      </c>
      <c r="R64" s="39" t="n">
        <v>-1</v>
      </c>
      <c r="S64" s="40" t="n">
        <v>5</v>
      </c>
      <c r="T64" s="40" t="n">
        <v>0</v>
      </c>
      <c r="U64" s="40" t="n">
        <v>4.91</v>
      </c>
      <c r="V64" s="32" t="n">
        <f aca="false">IF(P64="","",$I64+R64)</f>
        <v>8.99</v>
      </c>
      <c r="W64" s="32" t="n">
        <f aca="false">IF(P64="","",$I64)</f>
        <v>9.99</v>
      </c>
      <c r="X64" s="40" t="n">
        <f aca="false">IF(P64="","",Q64+$I64)</f>
        <v>13.99</v>
      </c>
      <c r="Y64" s="29" t="n">
        <f aca="false">IF(P64="","",P64+(R64*$K64)+(S64*$K64))</f>
        <v>125.99</v>
      </c>
      <c r="Z64" s="29" t="n">
        <f aca="false">IF(P64="","",ROUND(-R64*$K64,0))</f>
        <v>24</v>
      </c>
      <c r="AA64" s="41"/>
      <c r="AB64" s="38" t="n">
        <v>39</v>
      </c>
      <c r="AC64" s="34" t="n">
        <v>4</v>
      </c>
      <c r="AD64" s="39" t="n">
        <v>-0.62</v>
      </c>
      <c r="AE64" s="40" t="n">
        <v>4.62</v>
      </c>
      <c r="AF64" s="40" t="n">
        <v>0</v>
      </c>
      <c r="AG64" s="40" t="n">
        <v>4.64</v>
      </c>
      <c r="AH64" s="32" t="n">
        <f aca="false">IF(AB64="","",$I64+AD64)</f>
        <v>9.37</v>
      </c>
      <c r="AI64" s="32" t="n">
        <f aca="false">IF(AB64="","",$I64)</f>
        <v>9.99</v>
      </c>
      <c r="AJ64" s="40" t="n">
        <f aca="false">IF(AB64="","",AC64+$I64)</f>
        <v>13.99</v>
      </c>
      <c r="AK64" s="29" t="n">
        <f aca="false">IF(AB64="","",AB64+(AD64*$K64)+(AE64*$K64))</f>
        <v>135</v>
      </c>
      <c r="AL64" s="29" t="n">
        <f aca="false">IF(AB64="","",ROUND(-AD64*$K64,0))</f>
        <v>15</v>
      </c>
      <c r="AM64" s="41"/>
      <c r="AN64" s="38" t="n">
        <v>0</v>
      </c>
      <c r="AO64" s="34" t="n">
        <v>3</v>
      </c>
      <c r="AP64" s="39" t="n">
        <v>-3.48</v>
      </c>
      <c r="AQ64" s="40" t="n">
        <v>6.48</v>
      </c>
      <c r="AR64" s="40" t="n">
        <v>0</v>
      </c>
      <c r="AS64" s="40" t="n">
        <v>6.48</v>
      </c>
      <c r="AT64" s="32" t="n">
        <f aca="false">IF(AN64="","",$I64+AP64)</f>
        <v>6.51</v>
      </c>
      <c r="AU64" s="32" t="n">
        <f aca="false">IF(AN64="","",$I64)</f>
        <v>9.99</v>
      </c>
      <c r="AV64" s="40" t="n">
        <f aca="false">IF(AN64="","",AO64+$I64)</f>
        <v>12.99</v>
      </c>
      <c r="AW64" s="31" t="n">
        <f aca="false">IF(AN64="","",AN64+(AP64*$K64)+(AQ64*$K64))</f>
        <v>72</v>
      </c>
      <c r="AX64" s="29" t="n">
        <f aca="false">IF(AN64="","",ROUND(-AP64*$K64,0))</f>
        <v>84</v>
      </c>
      <c r="AY64" s="42"/>
      <c r="AZ64" s="38" t="n">
        <v>0</v>
      </c>
      <c r="BA64" s="34" t="n">
        <v>3</v>
      </c>
      <c r="BB64" s="39" t="n">
        <v>-3.48</v>
      </c>
      <c r="BC64" s="40" t="n">
        <v>6.48</v>
      </c>
      <c r="BD64" s="40" t="n">
        <v>0</v>
      </c>
      <c r="BE64" s="40" t="n">
        <v>6.48</v>
      </c>
      <c r="BF64" s="32" t="n">
        <f aca="false">IF(AZ64="","",$I64+BB64)</f>
        <v>6.51</v>
      </c>
      <c r="BG64" s="32" t="n">
        <f aca="false">IF(AZ64="","",$I64)</f>
        <v>9.99</v>
      </c>
      <c r="BH64" s="40" t="n">
        <f aca="false">IF(AZ64="","",BA64+$I64)</f>
        <v>12.99</v>
      </c>
      <c r="BI64" s="31" t="n">
        <f aca="false">IF(AZ64="","",AZ64+(BB64*$K64)+(BC64*$K64))</f>
        <v>72</v>
      </c>
      <c r="BJ64" s="29" t="n">
        <f aca="false">IF(AZ64="","",ROUND(-BB64*$K64,0))</f>
        <v>84</v>
      </c>
    </row>
    <row r="65" customFormat="false" ht="15" hidden="false" customHeight="false" outlineLevel="0" collapsed="false">
      <c r="A65" s="26" t="str">
        <f aca="false">+C65&amp;D65&amp;G65</f>
        <v>AppleAirPods 4 con cancellazione attiva del rumoreSUPERINTERNET CASA FWA 5G - 36 Mesi</v>
      </c>
      <c r="B65" s="27" t="s">
        <v>31</v>
      </c>
      <c r="C65" s="28" t="s">
        <v>71</v>
      </c>
      <c r="D65" s="43" t="s">
        <v>76</v>
      </c>
      <c r="E65" s="30" t="n">
        <v>199.9</v>
      </c>
      <c r="F65" s="31" t="n">
        <v>199.9</v>
      </c>
      <c r="G65" s="32" t="s">
        <v>73</v>
      </c>
      <c r="H65" s="32"/>
      <c r="I65" s="33" t="n">
        <v>23.99</v>
      </c>
      <c r="J65" s="34" t="s">
        <v>35</v>
      </c>
      <c r="K65" s="35" t="n">
        <v>36</v>
      </c>
      <c r="L65" s="36"/>
      <c r="M65" s="33"/>
      <c r="N65" s="33"/>
      <c r="O65" s="37"/>
      <c r="P65" s="38" t="n">
        <v>39.9</v>
      </c>
      <c r="Q65" s="34" t="n">
        <v>0</v>
      </c>
      <c r="R65" s="39" t="n">
        <v>-4.44</v>
      </c>
      <c r="S65" s="40" t="n">
        <v>4.44</v>
      </c>
      <c r="T65" s="40" t="n">
        <v>4.44</v>
      </c>
      <c r="U65" s="40" t="n">
        <v>4.6</v>
      </c>
      <c r="V65" s="32" t="n">
        <f aca="false">IF(P65="","",$I65+R65)</f>
        <v>19.55</v>
      </c>
      <c r="W65" s="32" t="n">
        <f aca="false">IF(P65="","",$I65)</f>
        <v>23.99</v>
      </c>
      <c r="X65" s="40" t="n">
        <f aca="false">IF(P65="","",Q65+$I65)</f>
        <v>23.99</v>
      </c>
      <c r="Y65" s="29" t="n">
        <f aca="false">IF(P65="","",P65+(R65*$K65)+(S65*$K65))</f>
        <v>39.9</v>
      </c>
      <c r="Z65" s="29" t="n">
        <f aca="false">IF(P65="","",ROUND(-R65*$K65,0))</f>
        <v>160</v>
      </c>
      <c r="AA65" s="41"/>
      <c r="AB65" s="38" t="n">
        <v>49.9</v>
      </c>
      <c r="AC65" s="34" t="n">
        <v>0</v>
      </c>
      <c r="AD65" s="39" t="n">
        <v>-4.17</v>
      </c>
      <c r="AE65" s="40" t="n">
        <v>4.17</v>
      </c>
      <c r="AF65" s="40" t="n">
        <v>4.17</v>
      </c>
      <c r="AG65" s="40" t="n">
        <v>4.05</v>
      </c>
      <c r="AH65" s="32" t="n">
        <f aca="false">IF(AB65="","",$I65+AD65)</f>
        <v>19.82</v>
      </c>
      <c r="AI65" s="32" t="n">
        <f aca="false">IF(AB65="","",$I65)</f>
        <v>23.99</v>
      </c>
      <c r="AJ65" s="40" t="n">
        <f aca="false">IF(AB65="","",AC65+$I65)</f>
        <v>23.99</v>
      </c>
      <c r="AK65" s="29" t="n">
        <f aca="false">IF(AB65="","",AB65+(AD65*$K65)+(AE65*$K65))</f>
        <v>49.9</v>
      </c>
      <c r="AL65" s="29" t="n">
        <f aca="false">IF(AB65="","",ROUND(-AD65*$K65,0))</f>
        <v>150</v>
      </c>
      <c r="AM65" s="41"/>
      <c r="AN65" s="38" t="n">
        <v>0</v>
      </c>
      <c r="AO65" s="34" t="n">
        <v>0</v>
      </c>
      <c r="AP65" s="39" t="n">
        <v>-5.86</v>
      </c>
      <c r="AQ65" s="40" t="n">
        <v>5.86</v>
      </c>
      <c r="AR65" s="40" t="n">
        <v>5.86</v>
      </c>
      <c r="AS65" s="40" t="n">
        <v>5.86</v>
      </c>
      <c r="AT65" s="32" t="n">
        <f aca="false">IF(AN65="","",$I65+AP65)</f>
        <v>18.13</v>
      </c>
      <c r="AU65" s="32" t="n">
        <f aca="false">IF(AN65="","",$I65)</f>
        <v>23.99</v>
      </c>
      <c r="AV65" s="40" t="n">
        <f aca="false">IF(AN65="","",AO65+$I65)</f>
        <v>23.99</v>
      </c>
      <c r="AW65" s="31" t="n">
        <f aca="false">IF(AN65="","",AN65+(AP65*$K65)+(AQ65*$K65))</f>
        <v>0</v>
      </c>
      <c r="AX65" s="29" t="n">
        <f aca="false">IF(AN65="","",ROUND(-AP65*$K65,0))</f>
        <v>211</v>
      </c>
      <c r="AY65" s="42"/>
      <c r="AZ65" s="38" t="n">
        <v>0</v>
      </c>
      <c r="BA65" s="34" t="n">
        <v>0</v>
      </c>
      <c r="BB65" s="39" t="n">
        <v>-5.86</v>
      </c>
      <c r="BC65" s="40" t="n">
        <v>5.86</v>
      </c>
      <c r="BD65" s="40" t="n">
        <v>5.86</v>
      </c>
      <c r="BE65" s="40" t="n">
        <v>5.86</v>
      </c>
      <c r="BF65" s="32" t="n">
        <f aca="false">IF(AZ65="","",$I65+BB65)</f>
        <v>18.13</v>
      </c>
      <c r="BG65" s="32" t="n">
        <f aca="false">IF(AZ65="","",$I65)</f>
        <v>23.99</v>
      </c>
      <c r="BH65" s="40" t="n">
        <f aca="false">IF(AZ65="","",BA65+$I65)</f>
        <v>23.99</v>
      </c>
      <c r="BI65" s="31" t="n">
        <f aca="false">IF(AZ65="","",AZ65+(BB65*$K65)+(BC65*$K65))</f>
        <v>0</v>
      </c>
      <c r="BJ65" s="29" t="n">
        <f aca="false">IF(AZ65="","",ROUND(-BB65*$K65,0))</f>
        <v>211</v>
      </c>
    </row>
    <row r="66" customFormat="false" ht="15" hidden="false" customHeight="false" outlineLevel="0" collapsed="false">
      <c r="A66" s="26" t="str">
        <f aca="false">+C66&amp;D66&amp;G66</f>
        <v>AppleAirPods 4 con cancellazione attiva del rumoreSUPERINTERNET CASA FWA 5G - 30 Mesi</v>
      </c>
      <c r="B66" s="27" t="s">
        <v>31</v>
      </c>
      <c r="C66" s="28" t="s">
        <v>71</v>
      </c>
      <c r="D66" s="43" t="s">
        <v>76</v>
      </c>
      <c r="E66" s="30" t="n">
        <v>199.9</v>
      </c>
      <c r="F66" s="31" t="n">
        <v>199.9</v>
      </c>
      <c r="G66" s="32" t="s">
        <v>47</v>
      </c>
      <c r="H66" s="32"/>
      <c r="I66" s="33" t="n">
        <v>23.99</v>
      </c>
      <c r="J66" s="34" t="s">
        <v>35</v>
      </c>
      <c r="K66" s="35" t="n">
        <v>30</v>
      </c>
      <c r="L66" s="36"/>
      <c r="M66" s="33"/>
      <c r="N66" s="33"/>
      <c r="O66" s="37"/>
      <c r="P66" s="38" t="n">
        <v>39.9</v>
      </c>
      <c r="Q66" s="34" t="n">
        <v>2</v>
      </c>
      <c r="R66" s="39" t="n">
        <v>-3.33</v>
      </c>
      <c r="S66" s="40" t="n">
        <v>5.33</v>
      </c>
      <c r="T66" s="40" t="n">
        <v>5.33</v>
      </c>
      <c r="U66" s="40" t="n">
        <v>5.43</v>
      </c>
      <c r="V66" s="32" t="n">
        <f aca="false">IF(P66="","",$I66+R66)</f>
        <v>20.66</v>
      </c>
      <c r="W66" s="32" t="n">
        <f aca="false">IF(P66="","",$I66)</f>
        <v>23.99</v>
      </c>
      <c r="X66" s="40" t="n">
        <f aca="false">IF(P66="","",Q66+$I66)</f>
        <v>25.99</v>
      </c>
      <c r="Y66" s="29" t="n">
        <f aca="false">IF(P66="","",P66+(R66*$K66)+(S66*$K66))</f>
        <v>99.9</v>
      </c>
      <c r="Z66" s="29" t="n">
        <f aca="false">IF(P66="","",ROUND(-R66*$K66,0))</f>
        <v>100</v>
      </c>
      <c r="AA66" s="41"/>
      <c r="AB66" s="38" t="n">
        <v>49.9</v>
      </c>
      <c r="AC66" s="34" t="n">
        <v>2</v>
      </c>
      <c r="AD66" s="39" t="n">
        <v>-3</v>
      </c>
      <c r="AE66" s="40" t="n">
        <v>5</v>
      </c>
      <c r="AF66" s="40" t="n">
        <v>5</v>
      </c>
      <c r="AG66" s="40" t="n">
        <v>5</v>
      </c>
      <c r="AH66" s="32" t="n">
        <f aca="false">IF(AB66="","",$I66+AD66)</f>
        <v>20.99</v>
      </c>
      <c r="AI66" s="32" t="n">
        <f aca="false">IF(AB66="","",$I66)</f>
        <v>23.99</v>
      </c>
      <c r="AJ66" s="40" t="n">
        <f aca="false">IF(AB66="","",AC66+$I66)</f>
        <v>25.99</v>
      </c>
      <c r="AK66" s="29" t="n">
        <f aca="false">IF(AB66="","",AB66+(AD66*$K66)+(AE66*$K66))</f>
        <v>109.9</v>
      </c>
      <c r="AL66" s="29" t="n">
        <f aca="false">IF(AB66="","",ROUND(-AD66*$K66,0))</f>
        <v>90</v>
      </c>
      <c r="AM66" s="41"/>
      <c r="AN66" s="38" t="n">
        <v>0</v>
      </c>
      <c r="AO66" s="34" t="n">
        <v>2</v>
      </c>
      <c r="AP66" s="39" t="n">
        <v>-4.97</v>
      </c>
      <c r="AQ66" s="40" t="n">
        <v>6.97</v>
      </c>
      <c r="AR66" s="40" t="n">
        <v>6.97</v>
      </c>
      <c r="AS66" s="40" t="n">
        <v>6.97</v>
      </c>
      <c r="AT66" s="32" t="n">
        <f aca="false">IF(AN66="","",$I66+AP66)</f>
        <v>19.02</v>
      </c>
      <c r="AU66" s="32" t="n">
        <f aca="false">IF(AN66="","",$I66)</f>
        <v>23.99</v>
      </c>
      <c r="AV66" s="40" t="n">
        <f aca="false">IF(AN66="","",AO66+$I66)</f>
        <v>25.99</v>
      </c>
      <c r="AW66" s="31" t="n">
        <f aca="false">IF(AN66="","",AN66+(AP66*$K66)+(AQ66*$K66))</f>
        <v>60</v>
      </c>
      <c r="AX66" s="29" t="n">
        <f aca="false">IF(AN66="","",ROUND(-AP66*$K66,0))</f>
        <v>149</v>
      </c>
      <c r="AY66" s="42"/>
      <c r="AZ66" s="38" t="n">
        <v>0</v>
      </c>
      <c r="BA66" s="34" t="n">
        <v>2</v>
      </c>
      <c r="BB66" s="39" t="n">
        <v>-4.97</v>
      </c>
      <c r="BC66" s="40" t="n">
        <v>6.97</v>
      </c>
      <c r="BD66" s="40" t="n">
        <v>6.97</v>
      </c>
      <c r="BE66" s="40" t="n">
        <v>6.97</v>
      </c>
      <c r="BF66" s="32" t="n">
        <f aca="false">IF(AZ66="","",$I66+BB66)</f>
        <v>19.02</v>
      </c>
      <c r="BG66" s="32" t="n">
        <f aca="false">IF(AZ66="","",$I66)</f>
        <v>23.99</v>
      </c>
      <c r="BH66" s="40" t="n">
        <f aca="false">IF(AZ66="","",BA66+$I66)</f>
        <v>25.99</v>
      </c>
      <c r="BI66" s="31" t="n">
        <f aca="false">IF(AZ66="","",AZ66+(BB66*$K66)+(BC66*$K66))</f>
        <v>60</v>
      </c>
      <c r="BJ66" s="29" t="n">
        <f aca="false">IF(AZ66="","",ROUND(-BB66*$K66,0))</f>
        <v>149</v>
      </c>
    </row>
    <row r="67" customFormat="false" ht="15" hidden="false" customHeight="false" outlineLevel="0" collapsed="false">
      <c r="A67" s="26" t="str">
        <f aca="false">+C67&amp;D67&amp;G67</f>
        <v>AppleAirPods 4 con cancellazione attiva del rumoreSUPERINTERNET CASA FWA 5G - 24 Mesi</v>
      </c>
      <c r="B67" s="27" t="s">
        <v>31</v>
      </c>
      <c r="C67" s="28" t="s">
        <v>71</v>
      </c>
      <c r="D67" s="43" t="s">
        <v>76</v>
      </c>
      <c r="E67" s="30" t="n">
        <v>199.9</v>
      </c>
      <c r="F67" s="31" t="n">
        <v>199.9</v>
      </c>
      <c r="G67" s="32" t="s">
        <v>39</v>
      </c>
      <c r="H67" s="32"/>
      <c r="I67" s="33" t="n">
        <v>23.99</v>
      </c>
      <c r="J67" s="34" t="s">
        <v>35</v>
      </c>
      <c r="K67" s="35" t="n">
        <v>24</v>
      </c>
      <c r="L67" s="36"/>
      <c r="M67" s="33"/>
      <c r="N67" s="33"/>
      <c r="O67" s="37"/>
      <c r="P67" s="38" t="n">
        <v>39.9</v>
      </c>
      <c r="Q67" s="34" t="n">
        <v>3</v>
      </c>
      <c r="R67" s="39" t="n">
        <v>-3.67</v>
      </c>
      <c r="S67" s="40" t="n">
        <v>6.67</v>
      </c>
      <c r="T67" s="40" t="n">
        <v>0</v>
      </c>
      <c r="U67" s="40" t="n">
        <v>6.59</v>
      </c>
      <c r="V67" s="32" t="n">
        <f aca="false">IF(P67="","",$I67+R67)</f>
        <v>20.32</v>
      </c>
      <c r="W67" s="32" t="n">
        <f aca="false">IF(P67="","",$I67)</f>
        <v>23.99</v>
      </c>
      <c r="X67" s="40" t="n">
        <f aca="false">IF(P67="","",Q67+$I67)</f>
        <v>26.99</v>
      </c>
      <c r="Y67" s="29" t="n">
        <f aca="false">IF(P67="","",P67+(R67*$K67)+(S67*$K67))</f>
        <v>111.9</v>
      </c>
      <c r="Z67" s="29" t="n">
        <f aca="false">IF(P67="","",ROUND(-R67*$K67,0))</f>
        <v>88</v>
      </c>
      <c r="AA67" s="41"/>
      <c r="AB67" s="38" t="n">
        <v>49.9</v>
      </c>
      <c r="AC67" s="34" t="n">
        <v>3</v>
      </c>
      <c r="AD67" s="39" t="n">
        <v>-3.25</v>
      </c>
      <c r="AE67" s="40" t="n">
        <v>6.25</v>
      </c>
      <c r="AF67" s="40" t="n">
        <v>0</v>
      </c>
      <c r="AG67" s="40" t="n">
        <v>6.25</v>
      </c>
      <c r="AH67" s="32" t="n">
        <f aca="false">IF(AB67="","",$I67+AD67)</f>
        <v>20.74</v>
      </c>
      <c r="AI67" s="32" t="n">
        <f aca="false">IF(AB67="","",$I67)</f>
        <v>23.99</v>
      </c>
      <c r="AJ67" s="40" t="n">
        <f aca="false">IF(AB67="","",AC67+$I67)</f>
        <v>26.99</v>
      </c>
      <c r="AK67" s="29" t="n">
        <f aca="false">IF(AB67="","",AB67+(AD67*$K67)+(AE67*$K67))</f>
        <v>121.9</v>
      </c>
      <c r="AL67" s="29" t="n">
        <f aca="false">IF(AB67="","",ROUND(-AD67*$K67,0))</f>
        <v>78</v>
      </c>
      <c r="AM67" s="41"/>
      <c r="AN67" s="38" t="n">
        <v>0</v>
      </c>
      <c r="AO67" s="34" t="n">
        <v>3</v>
      </c>
      <c r="AP67" s="39" t="n">
        <v>-5.64</v>
      </c>
      <c r="AQ67" s="40" t="n">
        <v>8.64</v>
      </c>
      <c r="AR67" s="40" t="n">
        <v>0</v>
      </c>
      <c r="AS67" s="40" t="n">
        <v>8.64</v>
      </c>
      <c r="AT67" s="32" t="n">
        <f aca="false">IF(AN67="","",$I67+AP67)</f>
        <v>18.35</v>
      </c>
      <c r="AU67" s="32" t="n">
        <f aca="false">IF(AN67="","",$I67)</f>
        <v>23.99</v>
      </c>
      <c r="AV67" s="40" t="n">
        <f aca="false">IF(AN67="","",AO67+$I67)</f>
        <v>26.99</v>
      </c>
      <c r="AW67" s="31" t="n">
        <f aca="false">IF(AN67="","",AN67+(AP67*$K67)+(AQ67*$K67))</f>
        <v>72</v>
      </c>
      <c r="AX67" s="29" t="n">
        <f aca="false">IF(AN67="","",ROUND(-AP67*$K67,0))</f>
        <v>135</v>
      </c>
      <c r="AY67" s="42"/>
      <c r="AZ67" s="38" t="n">
        <v>0</v>
      </c>
      <c r="BA67" s="34" t="n">
        <v>3</v>
      </c>
      <c r="BB67" s="39" t="n">
        <v>-5.64</v>
      </c>
      <c r="BC67" s="40" t="n">
        <v>8.64</v>
      </c>
      <c r="BD67" s="40" t="n">
        <v>0</v>
      </c>
      <c r="BE67" s="40" t="n">
        <v>8.64</v>
      </c>
      <c r="BF67" s="32" t="n">
        <f aca="false">IF(AZ67="","",$I67+BB67)</f>
        <v>18.35</v>
      </c>
      <c r="BG67" s="32" t="n">
        <f aca="false">IF(AZ67="","",$I67)</f>
        <v>23.99</v>
      </c>
      <c r="BH67" s="40" t="n">
        <f aca="false">IF(AZ67="","",BA67+$I67)</f>
        <v>26.99</v>
      </c>
      <c r="BI67" s="31" t="n">
        <f aca="false">IF(AZ67="","",AZ67+(BB67*$K67)+(BC67*$K67))</f>
        <v>72</v>
      </c>
      <c r="BJ67" s="29" t="n">
        <f aca="false">IF(AZ67="","",ROUND(-BB67*$K67,0))</f>
        <v>135</v>
      </c>
    </row>
    <row r="68" customFormat="false" ht="15" hidden="false" customHeight="false" outlineLevel="0" collapsed="false">
      <c r="A68" s="26" t="str">
        <f aca="false">+C68&amp;D68&amp;G68</f>
        <v>AppleAirPods 4 con cancellazione attiva del rumoreSUPERINTERNET CASA FWA (CONV) 5G  36 Mesi</v>
      </c>
      <c r="B68" s="27" t="s">
        <v>31</v>
      </c>
      <c r="C68" s="28" t="s">
        <v>71</v>
      </c>
      <c r="D68" s="43" t="s">
        <v>76</v>
      </c>
      <c r="E68" s="30" t="n">
        <v>199.9</v>
      </c>
      <c r="F68" s="31" t="n">
        <v>199.9</v>
      </c>
      <c r="G68" s="32" t="s">
        <v>74</v>
      </c>
      <c r="H68" s="32"/>
      <c r="I68" s="33" t="n">
        <v>20.99</v>
      </c>
      <c r="J68" s="34" t="s">
        <v>35</v>
      </c>
      <c r="K68" s="35" t="n">
        <v>36</v>
      </c>
      <c r="L68" s="36"/>
      <c r="M68" s="33"/>
      <c r="N68" s="33"/>
      <c r="O68" s="37"/>
      <c r="P68" s="38" t="n">
        <v>39.9</v>
      </c>
      <c r="Q68" s="34" t="n">
        <v>0</v>
      </c>
      <c r="R68" s="39" t="n">
        <v>-4.44</v>
      </c>
      <c r="S68" s="40" t="n">
        <v>4.44</v>
      </c>
      <c r="T68" s="40" t="n">
        <v>4.44</v>
      </c>
      <c r="U68" s="40" t="n">
        <v>4.6</v>
      </c>
      <c r="V68" s="32" t="n">
        <f aca="false">IF(P68="","",$I68+R68)</f>
        <v>16.55</v>
      </c>
      <c r="W68" s="32" t="n">
        <f aca="false">IF(P68="","",$I68)</f>
        <v>20.99</v>
      </c>
      <c r="X68" s="40" t="n">
        <f aca="false">IF(P68="","",Q68+$I68)</f>
        <v>20.99</v>
      </c>
      <c r="Y68" s="29" t="n">
        <f aca="false">IF(P68="","",P68+(R68*$K68)+(S68*$K68))</f>
        <v>39.9</v>
      </c>
      <c r="Z68" s="29" t="n">
        <f aca="false">IF(P68="","",ROUND(-R68*$K68,0))</f>
        <v>160</v>
      </c>
      <c r="AA68" s="41"/>
      <c r="AB68" s="38" t="n">
        <v>49.9</v>
      </c>
      <c r="AC68" s="34" t="n">
        <v>0</v>
      </c>
      <c r="AD68" s="39" t="n">
        <v>-4.17</v>
      </c>
      <c r="AE68" s="40" t="n">
        <v>4.17</v>
      </c>
      <c r="AF68" s="40" t="n">
        <v>4.17</v>
      </c>
      <c r="AG68" s="40" t="n">
        <v>4.05</v>
      </c>
      <c r="AH68" s="32" t="n">
        <f aca="false">IF(AB68="","",$I68+AD68)</f>
        <v>16.82</v>
      </c>
      <c r="AI68" s="32" t="n">
        <f aca="false">IF(AB68="","",$I68)</f>
        <v>20.99</v>
      </c>
      <c r="AJ68" s="40" t="n">
        <f aca="false">IF(AB68="","",AC68+$I68)</f>
        <v>20.99</v>
      </c>
      <c r="AK68" s="29" t="n">
        <f aca="false">IF(AB68="","",AB68+(AD68*$K68)+(AE68*$K68))</f>
        <v>49.9</v>
      </c>
      <c r="AL68" s="29" t="n">
        <f aca="false">IF(AB68="","",ROUND(-AD68*$K68,0))</f>
        <v>150</v>
      </c>
      <c r="AM68" s="41"/>
      <c r="AN68" s="38" t="n">
        <v>0</v>
      </c>
      <c r="AO68" s="34" t="n">
        <v>0</v>
      </c>
      <c r="AP68" s="39" t="n">
        <v>-5.86</v>
      </c>
      <c r="AQ68" s="40" t="n">
        <v>5.86</v>
      </c>
      <c r="AR68" s="40" t="n">
        <v>5.86</v>
      </c>
      <c r="AS68" s="40" t="n">
        <v>5.86</v>
      </c>
      <c r="AT68" s="32" t="n">
        <f aca="false">IF(AN68="","",$I68+AP68)</f>
        <v>15.13</v>
      </c>
      <c r="AU68" s="32" t="n">
        <f aca="false">IF(AN68="","",$I68)</f>
        <v>20.99</v>
      </c>
      <c r="AV68" s="40" t="n">
        <f aca="false">IF(AN68="","",AO68+$I68)</f>
        <v>20.99</v>
      </c>
      <c r="AW68" s="31" t="n">
        <f aca="false">IF(AN68="","",AN68+(AP68*$K68)+(AQ68*$K68))</f>
        <v>0</v>
      </c>
      <c r="AX68" s="29" t="n">
        <f aca="false">IF(AN68="","",ROUND(-AP68*$K68,0))</f>
        <v>211</v>
      </c>
      <c r="AY68" s="42"/>
      <c r="AZ68" s="38" t="n">
        <v>0</v>
      </c>
      <c r="BA68" s="34" t="n">
        <v>0</v>
      </c>
      <c r="BB68" s="39" t="n">
        <v>-5.86</v>
      </c>
      <c r="BC68" s="40" t="n">
        <v>5.86</v>
      </c>
      <c r="BD68" s="40" t="n">
        <v>5.86</v>
      </c>
      <c r="BE68" s="40" t="n">
        <v>5.86</v>
      </c>
      <c r="BF68" s="32" t="n">
        <f aca="false">IF(AZ68="","",$I68+BB68)</f>
        <v>15.13</v>
      </c>
      <c r="BG68" s="32" t="n">
        <f aca="false">IF(AZ68="","",$I68)</f>
        <v>20.99</v>
      </c>
      <c r="BH68" s="40" t="n">
        <f aca="false">IF(AZ68="","",BA68+$I68)</f>
        <v>20.99</v>
      </c>
      <c r="BI68" s="31" t="n">
        <f aca="false">IF(AZ68="","",AZ68+(BB68*$K68)+(BC68*$K68))</f>
        <v>0</v>
      </c>
      <c r="BJ68" s="29" t="n">
        <f aca="false">IF(AZ68="","",ROUND(-BB68*$K68,0))</f>
        <v>211</v>
      </c>
    </row>
    <row r="69" customFormat="false" ht="15" hidden="false" customHeight="false" outlineLevel="0" collapsed="false">
      <c r="A69" s="26" t="str">
        <f aca="false">+C69&amp;D69&amp;G69</f>
        <v>AppleAirPods 4 con cancellazione attiva del rumoreSUPERINTERNET CASA FWA (CONV) 5G  30 Mesi</v>
      </c>
      <c r="B69" s="27" t="s">
        <v>31</v>
      </c>
      <c r="C69" s="28" t="s">
        <v>71</v>
      </c>
      <c r="D69" s="43" t="s">
        <v>76</v>
      </c>
      <c r="E69" s="30" t="n">
        <v>199.9</v>
      </c>
      <c r="F69" s="31" t="n">
        <v>199.9</v>
      </c>
      <c r="G69" s="32" t="s">
        <v>48</v>
      </c>
      <c r="H69" s="32"/>
      <c r="I69" s="33" t="n">
        <v>20.99</v>
      </c>
      <c r="J69" s="34" t="s">
        <v>35</v>
      </c>
      <c r="K69" s="35" t="n">
        <v>30</v>
      </c>
      <c r="L69" s="36"/>
      <c r="M69" s="33"/>
      <c r="N69" s="33"/>
      <c r="O69" s="37"/>
      <c r="P69" s="38" t="n">
        <v>39.9</v>
      </c>
      <c r="Q69" s="34" t="n">
        <v>3</v>
      </c>
      <c r="R69" s="39" t="n">
        <v>-2.33</v>
      </c>
      <c r="S69" s="40" t="n">
        <v>5.33</v>
      </c>
      <c r="T69" s="40" t="n">
        <v>5.33</v>
      </c>
      <c r="U69" s="40" t="n">
        <v>5.43</v>
      </c>
      <c r="V69" s="32" t="n">
        <f aca="false">IF(P69="","",$I69+R69)</f>
        <v>18.66</v>
      </c>
      <c r="W69" s="32" t="n">
        <f aca="false">IF(P69="","",$I69)</f>
        <v>20.99</v>
      </c>
      <c r="X69" s="40" t="n">
        <f aca="false">IF(P69="","",Q69+$I69)</f>
        <v>23.99</v>
      </c>
      <c r="Y69" s="29" t="n">
        <f aca="false">IF(P69="","",P69+(R69*$K69)+(S69*$K69))</f>
        <v>129.9</v>
      </c>
      <c r="Z69" s="29" t="n">
        <f aca="false">IF(P69="","",ROUND(-R69*$K69,0))</f>
        <v>70</v>
      </c>
      <c r="AA69" s="41"/>
      <c r="AB69" s="38" t="n">
        <v>49.9</v>
      </c>
      <c r="AC69" s="34" t="n">
        <v>3</v>
      </c>
      <c r="AD69" s="39" t="n">
        <v>-2</v>
      </c>
      <c r="AE69" s="40" t="n">
        <v>5</v>
      </c>
      <c r="AF69" s="40" t="n">
        <v>5</v>
      </c>
      <c r="AG69" s="40" t="n">
        <v>5</v>
      </c>
      <c r="AH69" s="32" t="n">
        <f aca="false">IF(AB69="","",$I69+AD69)</f>
        <v>18.99</v>
      </c>
      <c r="AI69" s="32" t="n">
        <f aca="false">IF(AB69="","",$I69)</f>
        <v>20.99</v>
      </c>
      <c r="AJ69" s="40" t="n">
        <f aca="false">IF(AB69="","",AC69+$I69)</f>
        <v>23.99</v>
      </c>
      <c r="AK69" s="29" t="n">
        <f aca="false">IF(AB69="","",AB69+(AD69*$K69)+(AE69*$K69))</f>
        <v>139.9</v>
      </c>
      <c r="AL69" s="29" t="n">
        <f aca="false">IF(AB69="","",ROUND(-AD69*$K69,0))</f>
        <v>60</v>
      </c>
      <c r="AM69" s="41"/>
      <c r="AN69" s="38" t="n">
        <v>0</v>
      </c>
      <c r="AO69" s="34" t="n">
        <v>2</v>
      </c>
      <c r="AP69" s="39" t="n">
        <v>-4.97</v>
      </c>
      <c r="AQ69" s="40" t="n">
        <v>6.97</v>
      </c>
      <c r="AR69" s="40" t="n">
        <v>6.97</v>
      </c>
      <c r="AS69" s="40" t="n">
        <v>6.97</v>
      </c>
      <c r="AT69" s="32" t="n">
        <f aca="false">IF(AN69="","",$I69+AP69)</f>
        <v>16.02</v>
      </c>
      <c r="AU69" s="32" t="n">
        <f aca="false">IF(AN69="","",$I69)</f>
        <v>20.99</v>
      </c>
      <c r="AV69" s="40" t="n">
        <f aca="false">IF(AN69="","",AO69+$I69)</f>
        <v>22.99</v>
      </c>
      <c r="AW69" s="31" t="n">
        <f aca="false">IF(AN69="","",AN69+(AP69*$K69)+(AQ69*$K69))</f>
        <v>60</v>
      </c>
      <c r="AX69" s="29" t="n">
        <f aca="false">IF(AN69="","",ROUND(-AP69*$K69,0))</f>
        <v>149</v>
      </c>
      <c r="AY69" s="42"/>
      <c r="AZ69" s="38" t="n">
        <v>0</v>
      </c>
      <c r="BA69" s="34" t="n">
        <v>2</v>
      </c>
      <c r="BB69" s="39" t="n">
        <v>-4.97</v>
      </c>
      <c r="BC69" s="40" t="n">
        <v>6.97</v>
      </c>
      <c r="BD69" s="40" t="n">
        <v>6.97</v>
      </c>
      <c r="BE69" s="40" t="n">
        <v>6.97</v>
      </c>
      <c r="BF69" s="32" t="n">
        <f aca="false">IF(AZ69="","",$I69+BB69)</f>
        <v>16.02</v>
      </c>
      <c r="BG69" s="32" t="n">
        <f aca="false">IF(AZ69="","",$I69)</f>
        <v>20.99</v>
      </c>
      <c r="BH69" s="40" t="n">
        <f aca="false">IF(AZ69="","",BA69+$I69)</f>
        <v>22.99</v>
      </c>
      <c r="BI69" s="31" t="n">
        <f aca="false">IF(AZ69="","",AZ69+(BB69*$K69)+(BC69*$K69))</f>
        <v>60</v>
      </c>
      <c r="BJ69" s="29" t="n">
        <f aca="false">IF(AZ69="","",ROUND(-BB69*$K69,0))</f>
        <v>149</v>
      </c>
    </row>
    <row r="70" customFormat="false" ht="15" hidden="false" customHeight="false" outlineLevel="0" collapsed="false">
      <c r="A70" s="26" t="str">
        <f aca="false">+C70&amp;D70&amp;G70</f>
        <v>AppleAirPods 4 con cancellazione attiva del rumoreSUPERINTERNET CASA FWA (CONV) 5G  24 Mesi</v>
      </c>
      <c r="B70" s="27" t="s">
        <v>31</v>
      </c>
      <c r="C70" s="28" t="s">
        <v>71</v>
      </c>
      <c r="D70" s="43" t="s">
        <v>76</v>
      </c>
      <c r="E70" s="30" t="n">
        <v>199.9</v>
      </c>
      <c r="F70" s="31" t="n">
        <v>199.9</v>
      </c>
      <c r="G70" s="32" t="s">
        <v>40</v>
      </c>
      <c r="H70" s="32"/>
      <c r="I70" s="33" t="n">
        <v>20.99</v>
      </c>
      <c r="J70" s="34" t="s">
        <v>35</v>
      </c>
      <c r="K70" s="35" t="n">
        <v>24</v>
      </c>
      <c r="L70" s="36"/>
      <c r="M70" s="33"/>
      <c r="N70" s="33"/>
      <c r="O70" s="37"/>
      <c r="P70" s="38" t="n">
        <v>39.9</v>
      </c>
      <c r="Q70" s="34" t="n">
        <v>4</v>
      </c>
      <c r="R70" s="39" t="n">
        <v>-2.67</v>
      </c>
      <c r="S70" s="40" t="n">
        <v>6.67</v>
      </c>
      <c r="T70" s="40" t="n">
        <v>0</v>
      </c>
      <c r="U70" s="40" t="n">
        <v>6.59</v>
      </c>
      <c r="V70" s="32" t="n">
        <f aca="false">IF(P70="","",$I70+R70)</f>
        <v>18.32</v>
      </c>
      <c r="W70" s="32" t="n">
        <f aca="false">IF(P70="","",$I70)</f>
        <v>20.99</v>
      </c>
      <c r="X70" s="40" t="n">
        <f aca="false">IF(P70="","",Q70+$I70)</f>
        <v>24.99</v>
      </c>
      <c r="Y70" s="29" t="n">
        <f aca="false">IF(P70="","",P70+(R70*$K70)+(S70*$K70))</f>
        <v>135.9</v>
      </c>
      <c r="Z70" s="29" t="n">
        <f aca="false">IF(P70="","",ROUND(-R70*$K70,0))</f>
        <v>64</v>
      </c>
      <c r="AA70" s="41"/>
      <c r="AB70" s="38" t="n">
        <v>49.9</v>
      </c>
      <c r="AC70" s="34" t="n">
        <v>4</v>
      </c>
      <c r="AD70" s="39" t="n">
        <v>-2.25</v>
      </c>
      <c r="AE70" s="40" t="n">
        <v>6.25</v>
      </c>
      <c r="AF70" s="40" t="n">
        <v>0</v>
      </c>
      <c r="AG70" s="40" t="n">
        <v>6.25</v>
      </c>
      <c r="AH70" s="32" t="n">
        <f aca="false">IF(AB70="","",$I70+AD70)</f>
        <v>18.74</v>
      </c>
      <c r="AI70" s="32" t="n">
        <f aca="false">IF(AB70="","",$I70)</f>
        <v>20.99</v>
      </c>
      <c r="AJ70" s="40" t="n">
        <f aca="false">IF(AB70="","",AC70+$I70)</f>
        <v>24.99</v>
      </c>
      <c r="AK70" s="29" t="n">
        <f aca="false">IF(AB70="","",AB70+(AD70*$K70)+(AE70*$K70))</f>
        <v>145.9</v>
      </c>
      <c r="AL70" s="29" t="n">
        <f aca="false">IF(AB70="","",ROUND(-AD70*$K70,0))</f>
        <v>54</v>
      </c>
      <c r="AM70" s="41"/>
      <c r="AN70" s="38" t="n">
        <v>0</v>
      </c>
      <c r="AO70" s="34" t="n">
        <v>3</v>
      </c>
      <c r="AP70" s="39" t="n">
        <v>-5.64</v>
      </c>
      <c r="AQ70" s="40" t="n">
        <v>8.64</v>
      </c>
      <c r="AR70" s="40" t="n">
        <v>0</v>
      </c>
      <c r="AS70" s="40" t="n">
        <v>8.64</v>
      </c>
      <c r="AT70" s="32" t="n">
        <f aca="false">IF(AN70="","",$I70+AP70)</f>
        <v>15.35</v>
      </c>
      <c r="AU70" s="32" t="n">
        <f aca="false">IF(AN70="","",$I70)</f>
        <v>20.99</v>
      </c>
      <c r="AV70" s="40" t="n">
        <f aca="false">IF(AN70="","",AO70+$I70)</f>
        <v>23.99</v>
      </c>
      <c r="AW70" s="31" t="n">
        <f aca="false">IF(AN70="","",AN70+(AP70*$K70)+(AQ70*$K70))</f>
        <v>72</v>
      </c>
      <c r="AX70" s="29" t="n">
        <f aca="false">IF(AN70="","",ROUND(-AP70*$K70,0))</f>
        <v>135</v>
      </c>
      <c r="AY70" s="42"/>
      <c r="AZ70" s="38" t="n">
        <v>0</v>
      </c>
      <c r="BA70" s="34" t="n">
        <v>3</v>
      </c>
      <c r="BB70" s="39" t="n">
        <v>-5.64</v>
      </c>
      <c r="BC70" s="40" t="n">
        <v>8.64</v>
      </c>
      <c r="BD70" s="40" t="n">
        <v>0</v>
      </c>
      <c r="BE70" s="40" t="n">
        <v>8.64</v>
      </c>
      <c r="BF70" s="32" t="n">
        <f aca="false">IF(AZ70="","",$I70+BB70)</f>
        <v>15.35</v>
      </c>
      <c r="BG70" s="32" t="n">
        <f aca="false">IF(AZ70="","",$I70)</f>
        <v>20.99</v>
      </c>
      <c r="BH70" s="40" t="n">
        <f aca="false">IF(AZ70="","",BA70+$I70)</f>
        <v>23.99</v>
      </c>
      <c r="BI70" s="31" t="n">
        <f aca="false">IF(AZ70="","",AZ70+(BB70*$K70)+(BC70*$K70))</f>
        <v>72</v>
      </c>
      <c r="BJ70" s="29" t="n">
        <f aca="false">IF(AZ70="","",ROUND(-BB70*$K70,0))</f>
        <v>135</v>
      </c>
    </row>
    <row r="71" customFormat="false" ht="15" hidden="false" customHeight="false" outlineLevel="0" collapsed="false">
      <c r="A71" s="26" t="str">
        <f aca="false">+C71&amp;D71&amp;G71</f>
        <v>AppleAirPods 4 con cancellazione attiva del rumoreSUPER INTERNET 250 5G - 36 Mesi</v>
      </c>
      <c r="B71" s="27" t="s">
        <v>31</v>
      </c>
      <c r="C71" s="28" t="s">
        <v>71</v>
      </c>
      <c r="D71" s="43" t="s">
        <v>76</v>
      </c>
      <c r="E71" s="30" t="n">
        <v>199.9</v>
      </c>
      <c r="F71" s="31" t="n">
        <v>199.9</v>
      </c>
      <c r="G71" s="32" t="s">
        <v>77</v>
      </c>
      <c r="H71" s="32"/>
      <c r="I71" s="33" t="n">
        <v>12.99</v>
      </c>
      <c r="J71" s="34" t="s">
        <v>35</v>
      </c>
      <c r="K71" s="35" t="n">
        <v>36</v>
      </c>
      <c r="L71" s="36"/>
      <c r="M71" s="33"/>
      <c r="N71" s="33"/>
      <c r="O71" s="37"/>
      <c r="P71" s="38" t="n">
        <v>39.9</v>
      </c>
      <c r="Q71" s="34" t="n">
        <v>0</v>
      </c>
      <c r="R71" s="39" t="n">
        <v>-4.44</v>
      </c>
      <c r="S71" s="40" t="n">
        <v>4.44</v>
      </c>
      <c r="T71" s="40" t="n">
        <v>4.44</v>
      </c>
      <c r="U71" s="40" t="n">
        <v>4.6</v>
      </c>
      <c r="V71" s="32" t="n">
        <f aca="false">IF(P71="","",$I71+R71)</f>
        <v>8.55</v>
      </c>
      <c r="W71" s="32" t="n">
        <f aca="false">IF(P71="","",$I71)</f>
        <v>12.99</v>
      </c>
      <c r="X71" s="40" t="n">
        <f aca="false">IF(P71="","",Q71+$I71)</f>
        <v>12.99</v>
      </c>
      <c r="Y71" s="29" t="n">
        <f aca="false">IF(P71="","",P71+(R71*$K71)+(S71*$K71))</f>
        <v>39.9</v>
      </c>
      <c r="Z71" s="29" t="n">
        <f aca="false">IF(P71="","",ROUND(-R71*$K71,0))</f>
        <v>160</v>
      </c>
      <c r="AA71" s="41"/>
      <c r="AB71" s="38" t="n">
        <v>49.9</v>
      </c>
      <c r="AC71" s="34" t="n">
        <v>0</v>
      </c>
      <c r="AD71" s="39" t="n">
        <v>-4.17</v>
      </c>
      <c r="AE71" s="40" t="n">
        <v>4.17</v>
      </c>
      <c r="AF71" s="40" t="n">
        <v>4.17</v>
      </c>
      <c r="AG71" s="40" t="n">
        <v>4.05</v>
      </c>
      <c r="AH71" s="32" t="n">
        <f aca="false">IF(AB71="","",$I71+AD71)</f>
        <v>8.82</v>
      </c>
      <c r="AI71" s="32" t="n">
        <f aca="false">IF(AB71="","",$I71)</f>
        <v>12.99</v>
      </c>
      <c r="AJ71" s="40" t="n">
        <f aca="false">IF(AB71="","",AC71+$I71)</f>
        <v>12.99</v>
      </c>
      <c r="AK71" s="29" t="n">
        <f aca="false">IF(AB71="","",AB71+(AD71*$K71)+(AE71*$K71))</f>
        <v>49.9</v>
      </c>
      <c r="AL71" s="29" t="n">
        <f aca="false">IF(AB71="","",ROUND(-AD71*$K71,0))</f>
        <v>150</v>
      </c>
      <c r="AM71" s="41"/>
      <c r="AN71" s="38" t="n">
        <v>0</v>
      </c>
      <c r="AO71" s="34" t="n">
        <v>0</v>
      </c>
      <c r="AP71" s="39" t="n">
        <v>-5.86</v>
      </c>
      <c r="AQ71" s="40" t="n">
        <v>5.86</v>
      </c>
      <c r="AR71" s="40" t="n">
        <v>5.86</v>
      </c>
      <c r="AS71" s="40" t="n">
        <v>5.86</v>
      </c>
      <c r="AT71" s="32" t="n">
        <f aca="false">IF(AN71="","",$I71+AP71)</f>
        <v>7.13</v>
      </c>
      <c r="AU71" s="32" t="n">
        <f aca="false">IF(AN71="","",$I71)</f>
        <v>12.99</v>
      </c>
      <c r="AV71" s="40" t="n">
        <f aca="false">IF(AN71="","",AO71+$I71)</f>
        <v>12.99</v>
      </c>
      <c r="AW71" s="31" t="n">
        <f aca="false">IF(AN71="","",AN71+(AP71*$K71)+(AQ71*$K71))</f>
        <v>0</v>
      </c>
      <c r="AX71" s="29" t="n">
        <f aca="false">IF(AN71="","",ROUND(-AP71*$K71,0))</f>
        <v>211</v>
      </c>
      <c r="AY71" s="42"/>
      <c r="AZ71" s="38" t="n">
        <v>0</v>
      </c>
      <c r="BA71" s="34" t="n">
        <v>0</v>
      </c>
      <c r="BB71" s="39" t="n">
        <v>-5.86</v>
      </c>
      <c r="BC71" s="40" t="n">
        <v>5.86</v>
      </c>
      <c r="BD71" s="40" t="n">
        <v>5.86</v>
      </c>
      <c r="BE71" s="40" t="n">
        <v>5.86</v>
      </c>
      <c r="BF71" s="32" t="n">
        <f aca="false">IF(AZ71="","",$I71+BB71)</f>
        <v>7.13</v>
      </c>
      <c r="BG71" s="32" t="n">
        <f aca="false">IF(AZ71="","",$I71)</f>
        <v>12.99</v>
      </c>
      <c r="BH71" s="40" t="n">
        <f aca="false">IF(AZ71="","",BA71+$I71)</f>
        <v>12.99</v>
      </c>
      <c r="BI71" s="31" t="n">
        <f aca="false">IF(AZ71="","",AZ71+(BB71*$K71)+(BC71*$K71))</f>
        <v>0</v>
      </c>
      <c r="BJ71" s="29" t="n">
        <f aca="false">IF(AZ71="","",ROUND(-BB71*$K71,0))</f>
        <v>211</v>
      </c>
    </row>
    <row r="72" customFormat="false" ht="15" hidden="false" customHeight="false" outlineLevel="0" collapsed="false">
      <c r="A72" s="26" t="str">
        <f aca="false">+C72&amp;D72&amp;G72</f>
        <v>AppleAirPods 4 con cancellazione attiva del rumoreSUPER INTERNET 250 5G - 30 Mesi</v>
      </c>
      <c r="B72" s="27" t="s">
        <v>31</v>
      </c>
      <c r="C72" s="28" t="s">
        <v>71</v>
      </c>
      <c r="D72" s="43" t="s">
        <v>76</v>
      </c>
      <c r="E72" s="30" t="n">
        <v>199.9</v>
      </c>
      <c r="F72" s="31" t="n">
        <v>199.9</v>
      </c>
      <c r="G72" s="32" t="s">
        <v>51</v>
      </c>
      <c r="H72" s="32"/>
      <c r="I72" s="33" t="n">
        <v>12.99</v>
      </c>
      <c r="J72" s="34" t="s">
        <v>35</v>
      </c>
      <c r="K72" s="35" t="n">
        <v>30</v>
      </c>
      <c r="L72" s="36"/>
      <c r="M72" s="33"/>
      <c r="N72" s="33"/>
      <c r="O72" s="37"/>
      <c r="P72" s="38" t="n">
        <v>39.9</v>
      </c>
      <c r="Q72" s="34" t="n">
        <v>3</v>
      </c>
      <c r="R72" s="39" t="n">
        <v>-2.33</v>
      </c>
      <c r="S72" s="40" t="n">
        <v>5.33</v>
      </c>
      <c r="T72" s="40" t="n">
        <v>5.33</v>
      </c>
      <c r="U72" s="40" t="n">
        <v>5.43</v>
      </c>
      <c r="V72" s="32" t="n">
        <f aca="false">IF(P72="","",$I72+R72)</f>
        <v>10.66</v>
      </c>
      <c r="W72" s="32" t="n">
        <f aca="false">IF(P72="","",$I72)</f>
        <v>12.99</v>
      </c>
      <c r="X72" s="40" t="n">
        <f aca="false">IF(P72="","",Q72+$I72)</f>
        <v>15.99</v>
      </c>
      <c r="Y72" s="29" t="n">
        <f aca="false">IF(P72="","",P72+(R72*$K72)+(S72*$K72))</f>
        <v>129.9</v>
      </c>
      <c r="Z72" s="29" t="n">
        <f aca="false">IF(P72="","",ROUND(-R72*$K72,0))</f>
        <v>70</v>
      </c>
      <c r="AA72" s="41"/>
      <c r="AB72" s="38" t="n">
        <v>49.9</v>
      </c>
      <c r="AC72" s="34" t="n">
        <v>3</v>
      </c>
      <c r="AD72" s="39" t="n">
        <v>-2</v>
      </c>
      <c r="AE72" s="40" t="n">
        <v>5</v>
      </c>
      <c r="AF72" s="40" t="n">
        <v>5</v>
      </c>
      <c r="AG72" s="40" t="n">
        <v>5</v>
      </c>
      <c r="AH72" s="32" t="n">
        <f aca="false">IF(AB72="","",$I72+AD72)</f>
        <v>10.99</v>
      </c>
      <c r="AI72" s="32" t="n">
        <f aca="false">IF(AB72="","",$I72)</f>
        <v>12.99</v>
      </c>
      <c r="AJ72" s="40" t="n">
        <f aca="false">IF(AB72="","",AC72+$I72)</f>
        <v>15.99</v>
      </c>
      <c r="AK72" s="29" t="n">
        <f aca="false">IF(AB72="","",AB72+(AD72*$K72)+(AE72*$K72))</f>
        <v>139.9</v>
      </c>
      <c r="AL72" s="29" t="n">
        <f aca="false">IF(AB72="","",ROUND(-AD72*$K72,0))</f>
        <v>60</v>
      </c>
      <c r="AM72" s="41"/>
      <c r="AN72" s="38" t="n">
        <v>0</v>
      </c>
      <c r="AO72" s="34" t="n">
        <v>2</v>
      </c>
      <c r="AP72" s="39" t="n">
        <v>-4.97</v>
      </c>
      <c r="AQ72" s="40" t="n">
        <v>6.97</v>
      </c>
      <c r="AR72" s="40" t="n">
        <v>6.97</v>
      </c>
      <c r="AS72" s="40" t="n">
        <v>6.97</v>
      </c>
      <c r="AT72" s="32" t="n">
        <f aca="false">IF(AN72="","",$I72+AP72)</f>
        <v>8.02</v>
      </c>
      <c r="AU72" s="32" t="n">
        <f aca="false">IF(AN72="","",$I72)</f>
        <v>12.99</v>
      </c>
      <c r="AV72" s="40" t="n">
        <f aca="false">IF(AN72="","",AO72+$I72)</f>
        <v>14.99</v>
      </c>
      <c r="AW72" s="31" t="n">
        <f aca="false">IF(AN72="","",AN72+(AP72*$K72)+(AQ72*$K72))</f>
        <v>60</v>
      </c>
      <c r="AX72" s="29" t="n">
        <f aca="false">IF(AN72="","",ROUND(-AP72*$K72,0))</f>
        <v>149</v>
      </c>
      <c r="AY72" s="42"/>
      <c r="AZ72" s="38" t="n">
        <v>0</v>
      </c>
      <c r="BA72" s="34" t="n">
        <v>2</v>
      </c>
      <c r="BB72" s="39" t="n">
        <v>-4.97</v>
      </c>
      <c r="BC72" s="40" t="n">
        <v>6.97</v>
      </c>
      <c r="BD72" s="40" t="n">
        <v>6.97</v>
      </c>
      <c r="BE72" s="40" t="n">
        <v>6.97</v>
      </c>
      <c r="BF72" s="32" t="n">
        <f aca="false">IF(AZ72="","",$I72+BB72)</f>
        <v>8.02</v>
      </c>
      <c r="BG72" s="32" t="n">
        <f aca="false">IF(AZ72="","",$I72)</f>
        <v>12.99</v>
      </c>
      <c r="BH72" s="40" t="n">
        <f aca="false">IF(AZ72="","",BA72+$I72)</f>
        <v>14.99</v>
      </c>
      <c r="BI72" s="31" t="n">
        <f aca="false">IF(AZ72="","",AZ72+(BB72*$K72)+(BC72*$K72))</f>
        <v>60</v>
      </c>
      <c r="BJ72" s="29" t="n">
        <f aca="false">IF(AZ72="","",ROUND(-BB72*$K72,0))</f>
        <v>149</v>
      </c>
    </row>
    <row r="73" customFormat="false" ht="15" hidden="false" customHeight="false" outlineLevel="0" collapsed="false">
      <c r="A73" s="26" t="str">
        <f aca="false">+C73&amp;D73&amp;G73</f>
        <v>AppleAirPods 4 con cancellazione attiva del rumoreSUPER INTERNET 250 5G - 24 Mesi</v>
      </c>
      <c r="B73" s="27" t="s">
        <v>31</v>
      </c>
      <c r="C73" s="28" t="s">
        <v>71</v>
      </c>
      <c r="D73" s="43" t="s">
        <v>76</v>
      </c>
      <c r="E73" s="30" t="n">
        <v>199.9</v>
      </c>
      <c r="F73" s="31" t="n">
        <v>199.9</v>
      </c>
      <c r="G73" s="32" t="s">
        <v>41</v>
      </c>
      <c r="H73" s="32"/>
      <c r="I73" s="33" t="n">
        <v>12.99</v>
      </c>
      <c r="J73" s="34" t="s">
        <v>35</v>
      </c>
      <c r="K73" s="35" t="n">
        <v>24</v>
      </c>
      <c r="L73" s="36"/>
      <c r="M73" s="33"/>
      <c r="N73" s="33"/>
      <c r="O73" s="37"/>
      <c r="P73" s="38" t="n">
        <v>39.9</v>
      </c>
      <c r="Q73" s="34" t="n">
        <v>4</v>
      </c>
      <c r="R73" s="39" t="n">
        <v>-2.67</v>
      </c>
      <c r="S73" s="40" t="n">
        <v>6.67</v>
      </c>
      <c r="T73" s="40" t="n">
        <v>0</v>
      </c>
      <c r="U73" s="40" t="n">
        <v>6.59</v>
      </c>
      <c r="V73" s="32" t="n">
        <f aca="false">IF(P73="","",$I73+R73)</f>
        <v>10.32</v>
      </c>
      <c r="W73" s="32" t="n">
        <f aca="false">IF(P73="","",$I73)</f>
        <v>12.99</v>
      </c>
      <c r="X73" s="40" t="n">
        <f aca="false">IF(P73="","",Q73+$I73)</f>
        <v>16.99</v>
      </c>
      <c r="Y73" s="29" t="n">
        <f aca="false">IF(P73="","",P73+(R73*$K73)+(S73*$K73))</f>
        <v>135.9</v>
      </c>
      <c r="Z73" s="29" t="n">
        <f aca="false">IF(P73="","",ROUND(-R73*$K73,0))</f>
        <v>64</v>
      </c>
      <c r="AA73" s="41"/>
      <c r="AB73" s="38" t="n">
        <v>49.9</v>
      </c>
      <c r="AC73" s="34" t="n">
        <v>4</v>
      </c>
      <c r="AD73" s="39" t="n">
        <v>-2.25</v>
      </c>
      <c r="AE73" s="40" t="n">
        <v>6.25</v>
      </c>
      <c r="AF73" s="40" t="n">
        <v>0</v>
      </c>
      <c r="AG73" s="40" t="n">
        <v>6.25</v>
      </c>
      <c r="AH73" s="32" t="n">
        <f aca="false">IF(AB73="","",$I73+AD73)</f>
        <v>10.74</v>
      </c>
      <c r="AI73" s="32" t="n">
        <f aca="false">IF(AB73="","",$I73)</f>
        <v>12.99</v>
      </c>
      <c r="AJ73" s="40" t="n">
        <f aca="false">IF(AB73="","",AC73+$I73)</f>
        <v>16.99</v>
      </c>
      <c r="AK73" s="29" t="n">
        <f aca="false">IF(AB73="","",AB73+(AD73*$K73)+(AE73*$K73))</f>
        <v>145.9</v>
      </c>
      <c r="AL73" s="29" t="n">
        <f aca="false">IF(AB73="","",ROUND(-AD73*$K73,0))</f>
        <v>54</v>
      </c>
      <c r="AM73" s="41"/>
      <c r="AN73" s="38" t="n">
        <v>0</v>
      </c>
      <c r="AO73" s="34" t="n">
        <v>3</v>
      </c>
      <c r="AP73" s="39" t="n">
        <v>-5.64</v>
      </c>
      <c r="AQ73" s="40" t="n">
        <v>8.64</v>
      </c>
      <c r="AR73" s="40" t="n">
        <v>0</v>
      </c>
      <c r="AS73" s="40" t="n">
        <v>8.64</v>
      </c>
      <c r="AT73" s="32" t="n">
        <f aca="false">IF(AN73="","",$I73+AP73)</f>
        <v>7.35</v>
      </c>
      <c r="AU73" s="32" t="n">
        <f aca="false">IF(AN73="","",$I73)</f>
        <v>12.99</v>
      </c>
      <c r="AV73" s="40" t="n">
        <f aca="false">IF(AN73="","",AO73+$I73)</f>
        <v>15.99</v>
      </c>
      <c r="AW73" s="31" t="n">
        <f aca="false">IF(AN73="","",AN73+(AP73*$K73)+(AQ73*$K73))</f>
        <v>72</v>
      </c>
      <c r="AX73" s="29" t="n">
        <f aca="false">IF(AN73="","",ROUND(-AP73*$K73,0))</f>
        <v>135</v>
      </c>
      <c r="AY73" s="42"/>
      <c r="AZ73" s="38" t="n">
        <v>0</v>
      </c>
      <c r="BA73" s="34" t="n">
        <v>3</v>
      </c>
      <c r="BB73" s="39" t="n">
        <v>-5.64</v>
      </c>
      <c r="BC73" s="40" t="n">
        <v>8.64</v>
      </c>
      <c r="BD73" s="40" t="n">
        <v>0</v>
      </c>
      <c r="BE73" s="40" t="n">
        <v>8.64</v>
      </c>
      <c r="BF73" s="32" t="n">
        <f aca="false">IF(AZ73="","",$I73+BB73)</f>
        <v>7.35</v>
      </c>
      <c r="BG73" s="32" t="n">
        <f aca="false">IF(AZ73="","",$I73)</f>
        <v>12.99</v>
      </c>
      <c r="BH73" s="40" t="n">
        <f aca="false">IF(AZ73="","",BA73+$I73)</f>
        <v>15.99</v>
      </c>
      <c r="BI73" s="31" t="n">
        <f aca="false">IF(AZ73="","",AZ73+(BB73*$K73)+(BC73*$K73))</f>
        <v>72</v>
      </c>
      <c r="BJ73" s="29" t="n">
        <f aca="false">IF(AZ73="","",ROUND(-BB73*$K73,0))</f>
        <v>135</v>
      </c>
    </row>
    <row r="74" customFormat="false" ht="15" hidden="false" customHeight="false" outlineLevel="0" collapsed="false">
      <c r="A74" s="26" t="str">
        <f aca="false">+C74&amp;D74&amp;G74</f>
        <v>AppleAirPods 4 con cancellazione attiva del rumoreSUPER INTERNET 70 5G - 36 Mesi</v>
      </c>
      <c r="B74" s="27" t="s">
        <v>31</v>
      </c>
      <c r="C74" s="28" t="s">
        <v>71</v>
      </c>
      <c r="D74" s="43" t="s">
        <v>76</v>
      </c>
      <c r="E74" s="30" t="n">
        <v>199.9</v>
      </c>
      <c r="F74" s="31" t="n">
        <v>199.9</v>
      </c>
      <c r="G74" s="32" t="s">
        <v>75</v>
      </c>
      <c r="H74" s="32"/>
      <c r="I74" s="33" t="n">
        <v>9.99</v>
      </c>
      <c r="J74" s="34" t="s">
        <v>35</v>
      </c>
      <c r="K74" s="35" t="n">
        <v>36</v>
      </c>
      <c r="L74" s="36"/>
      <c r="M74" s="33"/>
      <c r="N74" s="33"/>
      <c r="O74" s="37"/>
      <c r="P74" s="38" t="n">
        <v>39.9</v>
      </c>
      <c r="Q74" s="34" t="n">
        <v>2</v>
      </c>
      <c r="R74" s="39" t="n">
        <v>-2.44</v>
      </c>
      <c r="S74" s="40" t="n">
        <v>4.44</v>
      </c>
      <c r="T74" s="40" t="n">
        <v>4.44</v>
      </c>
      <c r="U74" s="40" t="n">
        <v>4.6</v>
      </c>
      <c r="V74" s="32" t="n">
        <f aca="false">IF(P74="","",$I74+R74)</f>
        <v>7.55</v>
      </c>
      <c r="W74" s="32" t="n">
        <f aca="false">IF(P74="","",$I74)</f>
        <v>9.99</v>
      </c>
      <c r="X74" s="40" t="n">
        <f aca="false">IF(P74="","",Q74+$I74)</f>
        <v>11.99</v>
      </c>
      <c r="Y74" s="29" t="n">
        <f aca="false">IF(P74="","",P74+(R74*$K74)+(S74*$K74))</f>
        <v>111.9</v>
      </c>
      <c r="Z74" s="29" t="n">
        <f aca="false">IF(P74="","",ROUND(-R74*$K74,0))</f>
        <v>88</v>
      </c>
      <c r="AA74" s="41"/>
      <c r="AB74" s="38" t="n">
        <v>49.9</v>
      </c>
      <c r="AC74" s="34" t="n">
        <v>2</v>
      </c>
      <c r="AD74" s="39" t="n">
        <v>-2.17</v>
      </c>
      <c r="AE74" s="40" t="n">
        <v>4.17</v>
      </c>
      <c r="AF74" s="40" t="n">
        <v>4.17</v>
      </c>
      <c r="AG74" s="40" t="n">
        <v>4.05</v>
      </c>
      <c r="AH74" s="32" t="n">
        <f aca="false">IF(AB74="","",$I74+AD74)</f>
        <v>7.82</v>
      </c>
      <c r="AI74" s="32" t="n">
        <f aca="false">IF(AB74="","",$I74)</f>
        <v>9.99</v>
      </c>
      <c r="AJ74" s="40" t="n">
        <f aca="false">IF(AB74="","",AC74+$I74)</f>
        <v>11.99</v>
      </c>
      <c r="AK74" s="29" t="n">
        <f aca="false">IF(AB74="","",AB74+(AD74*$K74)+(AE74*$K74))</f>
        <v>121.9</v>
      </c>
      <c r="AL74" s="29" t="n">
        <f aca="false">IF(AB74="","",ROUND(-AD74*$K74,0))</f>
        <v>78</v>
      </c>
      <c r="AM74" s="41"/>
      <c r="AN74" s="38" t="n">
        <v>0</v>
      </c>
      <c r="AO74" s="34" t="n">
        <v>2</v>
      </c>
      <c r="AP74" s="39" t="n">
        <v>-3.86</v>
      </c>
      <c r="AQ74" s="40" t="n">
        <v>5.86</v>
      </c>
      <c r="AR74" s="40" t="n">
        <v>5.86</v>
      </c>
      <c r="AS74" s="40" t="n">
        <v>5.86</v>
      </c>
      <c r="AT74" s="32" t="n">
        <f aca="false">IF(AN74="","",$I74+AP74)</f>
        <v>6.13</v>
      </c>
      <c r="AU74" s="32" t="n">
        <f aca="false">IF(AN74="","",$I74)</f>
        <v>9.99</v>
      </c>
      <c r="AV74" s="40" t="n">
        <f aca="false">IF(AN74="","",AO74+$I74)</f>
        <v>11.99</v>
      </c>
      <c r="AW74" s="31" t="n">
        <f aca="false">IF(AN74="","",AN74+(AP74*$K74)+(AQ74*$K74))</f>
        <v>72</v>
      </c>
      <c r="AX74" s="29" t="n">
        <f aca="false">IF(AN74="","",ROUND(-AP74*$K74,0))</f>
        <v>139</v>
      </c>
      <c r="AY74" s="42"/>
      <c r="AZ74" s="38" t="n">
        <v>0</v>
      </c>
      <c r="BA74" s="34" t="n">
        <v>2</v>
      </c>
      <c r="BB74" s="39" t="n">
        <v>-3.86</v>
      </c>
      <c r="BC74" s="40" t="n">
        <v>5.86</v>
      </c>
      <c r="BD74" s="40" t="n">
        <v>5.86</v>
      </c>
      <c r="BE74" s="40" t="n">
        <v>5.86</v>
      </c>
      <c r="BF74" s="32" t="n">
        <f aca="false">IF(AZ74="","",$I74+BB74)</f>
        <v>6.13</v>
      </c>
      <c r="BG74" s="32" t="n">
        <f aca="false">IF(AZ74="","",$I74)</f>
        <v>9.99</v>
      </c>
      <c r="BH74" s="40" t="n">
        <f aca="false">IF(AZ74="","",BA74+$I74)</f>
        <v>11.99</v>
      </c>
      <c r="BI74" s="31" t="n">
        <f aca="false">IF(AZ74="","",AZ74+(BB74*$K74)+(BC74*$K74))</f>
        <v>72</v>
      </c>
      <c r="BJ74" s="29" t="n">
        <f aca="false">IF(AZ74="","",ROUND(-BB74*$K74,0))</f>
        <v>139</v>
      </c>
    </row>
    <row r="75" customFormat="false" ht="15" hidden="false" customHeight="false" outlineLevel="0" collapsed="false">
      <c r="A75" s="26" t="str">
        <f aca="false">+C75&amp;D75&amp;G75</f>
        <v>AppleAirPods 4 con cancellazione attiva del rumoreSUPER INTERNET 70 5G - 30 Mesi</v>
      </c>
      <c r="B75" s="27" t="s">
        <v>31</v>
      </c>
      <c r="C75" s="28" t="s">
        <v>71</v>
      </c>
      <c r="D75" s="43" t="s">
        <v>76</v>
      </c>
      <c r="E75" s="30" t="n">
        <v>199.9</v>
      </c>
      <c r="F75" s="31" t="n">
        <v>199.9</v>
      </c>
      <c r="G75" s="32" t="s">
        <v>52</v>
      </c>
      <c r="H75" s="32"/>
      <c r="I75" s="33" t="n">
        <v>9.99</v>
      </c>
      <c r="J75" s="34" t="s">
        <v>35</v>
      </c>
      <c r="K75" s="35" t="n">
        <v>30</v>
      </c>
      <c r="L75" s="36"/>
      <c r="M75" s="33"/>
      <c r="N75" s="33"/>
      <c r="O75" s="37"/>
      <c r="P75" s="38" t="n">
        <v>39.9</v>
      </c>
      <c r="Q75" s="34" t="n">
        <v>5</v>
      </c>
      <c r="R75" s="39" t="n">
        <v>-0.33</v>
      </c>
      <c r="S75" s="40" t="n">
        <v>5.33</v>
      </c>
      <c r="T75" s="40" t="n">
        <v>5.33</v>
      </c>
      <c r="U75" s="40" t="n">
        <v>5.43</v>
      </c>
      <c r="V75" s="32" t="n">
        <f aca="false">IF(P75="","",$I75+R75)</f>
        <v>9.66</v>
      </c>
      <c r="W75" s="32" t="n">
        <f aca="false">IF(P75="","",$I75)</f>
        <v>9.99</v>
      </c>
      <c r="X75" s="40" t="n">
        <f aca="false">IF(P75="","",Q75+$I75)</f>
        <v>14.99</v>
      </c>
      <c r="Y75" s="29" t="n">
        <f aca="false">IF(P75="","",P75+(R75*$K75)+(S75*$K75))</f>
        <v>189.9</v>
      </c>
      <c r="Z75" s="29" t="n">
        <f aca="false">IF(P75="","",ROUND(-R75*$K75,0))</f>
        <v>10</v>
      </c>
      <c r="AA75" s="41"/>
      <c r="AB75" s="38" t="n">
        <v>49.9</v>
      </c>
      <c r="AC75" s="34" t="n">
        <v>5</v>
      </c>
      <c r="AD75" s="39" t="n">
        <v>0</v>
      </c>
      <c r="AE75" s="40" t="n">
        <v>5</v>
      </c>
      <c r="AF75" s="40" t="n">
        <v>5</v>
      </c>
      <c r="AG75" s="40" t="n">
        <v>5</v>
      </c>
      <c r="AH75" s="32" t="n">
        <f aca="false">IF(AB75="","",$I75+AD75)</f>
        <v>9.99</v>
      </c>
      <c r="AI75" s="32" t="n">
        <f aca="false">IF(AB75="","",$I75)</f>
        <v>9.99</v>
      </c>
      <c r="AJ75" s="40" t="n">
        <f aca="false">IF(AB75="","",AC75+$I75)</f>
        <v>14.99</v>
      </c>
      <c r="AK75" s="29" t="n">
        <f aca="false">IF(AB75="","",AB75+(AD75*$K75)+(AE75*$K75))</f>
        <v>199.9</v>
      </c>
      <c r="AL75" s="29" t="n">
        <f aca="false">IF(AB75="","",ROUND(-AD75*$K75,0))</f>
        <v>-0</v>
      </c>
      <c r="AM75" s="41"/>
      <c r="AN75" s="38" t="n">
        <v>0</v>
      </c>
      <c r="AO75" s="34" t="n">
        <v>4</v>
      </c>
      <c r="AP75" s="39" t="n">
        <v>-2.97</v>
      </c>
      <c r="AQ75" s="40" t="n">
        <v>6.97</v>
      </c>
      <c r="AR75" s="40" t="n">
        <v>6.97</v>
      </c>
      <c r="AS75" s="40" t="n">
        <v>6.97</v>
      </c>
      <c r="AT75" s="32" t="n">
        <f aca="false">IF(AN75="","",$I75+AP75)</f>
        <v>7.02</v>
      </c>
      <c r="AU75" s="32" t="n">
        <f aca="false">IF(AN75="","",$I75)</f>
        <v>9.99</v>
      </c>
      <c r="AV75" s="40" t="n">
        <f aca="false">IF(AN75="","",AO75+$I75)</f>
        <v>13.99</v>
      </c>
      <c r="AW75" s="31" t="n">
        <f aca="false">IF(AN75="","",AN75+(AP75*$K75)+(AQ75*$K75))</f>
        <v>120</v>
      </c>
      <c r="AX75" s="29" t="n">
        <f aca="false">IF(AN75="","",ROUND(-AP75*$K75,0))</f>
        <v>89</v>
      </c>
      <c r="AY75" s="42"/>
      <c r="AZ75" s="38" t="n">
        <v>0</v>
      </c>
      <c r="BA75" s="34" t="n">
        <v>4</v>
      </c>
      <c r="BB75" s="39" t="n">
        <v>-2.97</v>
      </c>
      <c r="BC75" s="40" t="n">
        <v>6.97</v>
      </c>
      <c r="BD75" s="40" t="n">
        <v>6.97</v>
      </c>
      <c r="BE75" s="40" t="n">
        <v>6.97</v>
      </c>
      <c r="BF75" s="32" t="n">
        <f aca="false">IF(AZ75="","",$I75+BB75)</f>
        <v>7.02</v>
      </c>
      <c r="BG75" s="32" t="n">
        <f aca="false">IF(AZ75="","",$I75)</f>
        <v>9.99</v>
      </c>
      <c r="BH75" s="40" t="n">
        <f aca="false">IF(AZ75="","",BA75+$I75)</f>
        <v>13.99</v>
      </c>
      <c r="BI75" s="31" t="n">
        <f aca="false">IF(AZ75="","",AZ75+(BB75*$K75)+(BC75*$K75))</f>
        <v>120</v>
      </c>
      <c r="BJ75" s="29" t="n">
        <f aca="false">IF(AZ75="","",ROUND(-BB75*$K75,0))</f>
        <v>89</v>
      </c>
    </row>
    <row r="76" customFormat="false" ht="15" hidden="false" customHeight="false" outlineLevel="0" collapsed="false">
      <c r="A76" s="26" t="str">
        <f aca="false">+C76&amp;D76&amp;G76</f>
        <v>AppleAirPods 4 con cancellazione attiva del rumoreSUPER INTERNET 70 5G - 24 Mesi</v>
      </c>
      <c r="B76" s="27" t="s">
        <v>31</v>
      </c>
      <c r="C76" s="28" t="s">
        <v>71</v>
      </c>
      <c r="D76" s="43" t="s">
        <v>76</v>
      </c>
      <c r="E76" s="30" t="n">
        <v>199.9</v>
      </c>
      <c r="F76" s="31" t="n">
        <v>199.9</v>
      </c>
      <c r="G76" s="32" t="s">
        <v>42</v>
      </c>
      <c r="H76" s="32"/>
      <c r="I76" s="33" t="n">
        <v>9.99</v>
      </c>
      <c r="J76" s="34" t="s">
        <v>35</v>
      </c>
      <c r="K76" s="35" t="n">
        <v>24</v>
      </c>
      <c r="L76" s="36"/>
      <c r="M76" s="33"/>
      <c r="N76" s="33"/>
      <c r="O76" s="37"/>
      <c r="P76" s="38" t="n">
        <v>39.9</v>
      </c>
      <c r="Q76" s="34" t="n">
        <v>6</v>
      </c>
      <c r="R76" s="39" t="n">
        <v>-0.67</v>
      </c>
      <c r="S76" s="40" t="n">
        <v>6.67</v>
      </c>
      <c r="T76" s="40" t="n">
        <v>0</v>
      </c>
      <c r="U76" s="40" t="n">
        <v>6.59</v>
      </c>
      <c r="V76" s="32" t="n">
        <f aca="false">IF(P76="","",$I76+R76)</f>
        <v>9.32</v>
      </c>
      <c r="W76" s="32" t="n">
        <f aca="false">IF(P76="","",$I76)</f>
        <v>9.99</v>
      </c>
      <c r="X76" s="40" t="n">
        <f aca="false">IF(P76="","",Q76+$I76)</f>
        <v>15.99</v>
      </c>
      <c r="Y76" s="29" t="n">
        <f aca="false">IF(P76="","",P76+(R76*$K76)+(S76*$K76))</f>
        <v>183.9</v>
      </c>
      <c r="Z76" s="29" t="n">
        <f aca="false">IF(P76="","",ROUND(-R76*$K76,0))</f>
        <v>16</v>
      </c>
      <c r="AA76" s="41"/>
      <c r="AB76" s="38" t="n">
        <v>49.9</v>
      </c>
      <c r="AC76" s="34" t="n">
        <v>6</v>
      </c>
      <c r="AD76" s="39" t="n">
        <v>-0.25</v>
      </c>
      <c r="AE76" s="40" t="n">
        <v>6.25</v>
      </c>
      <c r="AF76" s="40" t="n">
        <v>0</v>
      </c>
      <c r="AG76" s="40" t="n">
        <v>6.25</v>
      </c>
      <c r="AH76" s="32" t="n">
        <f aca="false">IF(AB76="","",$I76+AD76)</f>
        <v>9.74</v>
      </c>
      <c r="AI76" s="32" t="n">
        <f aca="false">IF(AB76="","",$I76)</f>
        <v>9.99</v>
      </c>
      <c r="AJ76" s="40" t="n">
        <f aca="false">IF(AB76="","",AC76+$I76)</f>
        <v>15.99</v>
      </c>
      <c r="AK76" s="29" t="n">
        <f aca="false">IF(AB76="","",AB76+(AD76*$K76)+(AE76*$K76))</f>
        <v>193.9</v>
      </c>
      <c r="AL76" s="29" t="n">
        <f aca="false">IF(AB76="","",ROUND(-AD76*$K76,0))</f>
        <v>6</v>
      </c>
      <c r="AM76" s="41"/>
      <c r="AN76" s="38" t="n">
        <v>0</v>
      </c>
      <c r="AO76" s="34" t="n">
        <v>5</v>
      </c>
      <c r="AP76" s="39" t="n">
        <v>-3.64</v>
      </c>
      <c r="AQ76" s="40" t="n">
        <v>8.64</v>
      </c>
      <c r="AR76" s="40" t="n">
        <v>0</v>
      </c>
      <c r="AS76" s="40" t="n">
        <v>8.64</v>
      </c>
      <c r="AT76" s="32" t="n">
        <f aca="false">IF(AN76="","",$I76+AP76)</f>
        <v>6.35</v>
      </c>
      <c r="AU76" s="32" t="n">
        <f aca="false">IF(AN76="","",$I76)</f>
        <v>9.99</v>
      </c>
      <c r="AV76" s="40" t="n">
        <f aca="false">IF(AN76="","",AO76+$I76)</f>
        <v>14.99</v>
      </c>
      <c r="AW76" s="31" t="n">
        <f aca="false">IF(AN76="","",AN76+(AP76*$K76)+(AQ76*$K76))</f>
        <v>120</v>
      </c>
      <c r="AX76" s="29" t="n">
        <f aca="false">IF(AN76="","",ROUND(-AP76*$K76,0))</f>
        <v>87</v>
      </c>
      <c r="AY76" s="42"/>
      <c r="AZ76" s="38" t="n">
        <v>0</v>
      </c>
      <c r="BA76" s="34" t="n">
        <v>5</v>
      </c>
      <c r="BB76" s="39" t="n">
        <v>-3.64</v>
      </c>
      <c r="BC76" s="40" t="n">
        <v>8.64</v>
      </c>
      <c r="BD76" s="40" t="n">
        <v>0</v>
      </c>
      <c r="BE76" s="40" t="n">
        <v>8.64</v>
      </c>
      <c r="BF76" s="32" t="n">
        <f aca="false">IF(AZ76="","",$I76+BB76)</f>
        <v>6.35</v>
      </c>
      <c r="BG76" s="32" t="n">
        <f aca="false">IF(AZ76="","",$I76)</f>
        <v>9.99</v>
      </c>
      <c r="BH76" s="40" t="n">
        <f aca="false">IF(AZ76="","",BA76+$I76)</f>
        <v>14.99</v>
      </c>
      <c r="BI76" s="31" t="n">
        <f aca="false">IF(AZ76="","",AZ76+(BB76*$K76)+(BC76*$K76))</f>
        <v>120</v>
      </c>
      <c r="BJ76" s="29" t="n">
        <f aca="false">IF(AZ76="","",ROUND(-BB76*$K76,0))</f>
        <v>87</v>
      </c>
    </row>
    <row r="77" customFormat="false" ht="15" hidden="false" customHeight="false" outlineLevel="0" collapsed="false">
      <c r="A77" s="26" t="str">
        <f aca="false">+C77&amp;D77&amp;G77</f>
        <v>AppleWatch 10 46mmSUPERINTERNET CASA FWA 5G - 30 Mesi</v>
      </c>
      <c r="B77" s="27" t="s">
        <v>31</v>
      </c>
      <c r="C77" s="28" t="s">
        <v>71</v>
      </c>
      <c r="D77" s="43" t="s">
        <v>78</v>
      </c>
      <c r="E77" s="30" t="n">
        <v>489.9</v>
      </c>
      <c r="F77" s="31" t="n">
        <v>489.9</v>
      </c>
      <c r="G77" s="32" t="s">
        <v>47</v>
      </c>
      <c r="H77" s="32"/>
      <c r="I77" s="33" t="n">
        <v>23.99</v>
      </c>
      <c r="J77" s="34" t="s">
        <v>35</v>
      </c>
      <c r="K77" s="35" t="n">
        <v>30</v>
      </c>
      <c r="L77" s="36"/>
      <c r="M77" s="33"/>
      <c r="N77" s="33"/>
      <c r="O77" s="37"/>
      <c r="P77" s="38" t="n">
        <v>99.9</v>
      </c>
      <c r="Q77" s="34" t="n">
        <v>11</v>
      </c>
      <c r="R77" s="39" t="n">
        <v>-2</v>
      </c>
      <c r="S77" s="40" t="n">
        <v>13</v>
      </c>
      <c r="T77" s="40" t="n">
        <v>13</v>
      </c>
      <c r="U77" s="40" t="n">
        <v>13</v>
      </c>
      <c r="V77" s="32" t="n">
        <f aca="false">IF(P77="","",$I77+R77)</f>
        <v>21.99</v>
      </c>
      <c r="W77" s="32" t="n">
        <f aca="false">IF(P77="","",$I77)</f>
        <v>23.99</v>
      </c>
      <c r="X77" s="40" t="n">
        <f aca="false">IF(P77="","",Q77+$I77)</f>
        <v>34.99</v>
      </c>
      <c r="Y77" s="29" t="n">
        <f aca="false">IF(P77="","",P77+(R77*$K77)+(S77*$K77))</f>
        <v>429.9</v>
      </c>
      <c r="Z77" s="29" t="n">
        <f aca="false">IF(P77="","",ROUND(-R77*$K77,0))</f>
        <v>60</v>
      </c>
      <c r="AA77" s="41"/>
      <c r="AB77" s="38"/>
      <c r="AC77" s="34"/>
      <c r="AD77" s="39"/>
      <c r="AE77" s="40"/>
      <c r="AF77" s="40"/>
      <c r="AG77" s="40"/>
      <c r="AH77" s="32" t="str">
        <f aca="false">IF(AB77="","",$I77+AD77)</f>
        <v/>
      </c>
      <c r="AI77" s="32" t="str">
        <f aca="false">IF(AB77="","",$I77)</f>
        <v/>
      </c>
      <c r="AJ77" s="40" t="str">
        <f aca="false">IF(AB77="","",AC77+$I77)</f>
        <v/>
      </c>
      <c r="AK77" s="29" t="str">
        <f aca="false">IF(AB77="","",AB77+(AD77*$K77)+(AE77*$K77))</f>
        <v/>
      </c>
      <c r="AL77" s="29" t="str">
        <f aca="false">IF(AB77="","",ROUND(-AD77*$K77,0))</f>
        <v/>
      </c>
      <c r="AM77" s="41"/>
      <c r="AN77" s="38" t="n">
        <v>0</v>
      </c>
      <c r="AO77" s="34" t="n">
        <v>13</v>
      </c>
      <c r="AP77" s="39" t="n">
        <v>-4.08</v>
      </c>
      <c r="AQ77" s="40" t="n">
        <v>17.08</v>
      </c>
      <c r="AR77" s="40" t="n">
        <v>17.08</v>
      </c>
      <c r="AS77" s="40" t="n">
        <v>17.08</v>
      </c>
      <c r="AT77" s="32" t="n">
        <f aca="false">IF(AN77="","",$I77+AP77)</f>
        <v>19.91</v>
      </c>
      <c r="AU77" s="32" t="n">
        <f aca="false">IF(AN77="","",$I77)</f>
        <v>23.99</v>
      </c>
      <c r="AV77" s="40" t="n">
        <f aca="false">IF(AN77="","",AO77+$I77)</f>
        <v>36.99</v>
      </c>
      <c r="AW77" s="31" t="n">
        <f aca="false">IF(AN77="","",AN77+(AP77*$K77)+(AQ77*$K77))</f>
        <v>390</v>
      </c>
      <c r="AX77" s="29" t="n">
        <f aca="false">IF(AN77="","",ROUND(-AP77*$K77,0))</f>
        <v>122</v>
      </c>
      <c r="AY77" s="42"/>
      <c r="AZ77" s="38" t="n">
        <v>0</v>
      </c>
      <c r="BA77" s="34" t="n">
        <v>13</v>
      </c>
      <c r="BB77" s="39" t="n">
        <v>-4.08</v>
      </c>
      <c r="BC77" s="40" t="n">
        <v>17.08</v>
      </c>
      <c r="BD77" s="40" t="n">
        <v>17.08</v>
      </c>
      <c r="BE77" s="40" t="n">
        <v>17.08</v>
      </c>
      <c r="BF77" s="32" t="n">
        <f aca="false">IF(AZ77="","",$I77+BB77)</f>
        <v>19.91</v>
      </c>
      <c r="BG77" s="32" t="n">
        <f aca="false">IF(AZ77="","",$I77)</f>
        <v>23.99</v>
      </c>
      <c r="BH77" s="40" t="n">
        <f aca="false">IF(AZ77="","",BA77+$I77)</f>
        <v>36.99</v>
      </c>
      <c r="BI77" s="31" t="n">
        <f aca="false">IF(AZ77="","",AZ77+(BB77*$K77)+(BC77*$K77))</f>
        <v>390</v>
      </c>
      <c r="BJ77" s="29" t="n">
        <f aca="false">IF(AZ77="","",ROUND(-BB77*$K77,0))</f>
        <v>122</v>
      </c>
    </row>
    <row r="78" customFormat="false" ht="15" hidden="false" customHeight="false" outlineLevel="0" collapsed="false">
      <c r="A78" s="26" t="str">
        <f aca="false">+C78&amp;D78&amp;G78</f>
        <v>AppleWatch 10 46mmSUPERINTERNET CASA FWA (CONV) 5G  30 Mesi</v>
      </c>
      <c r="B78" s="27" t="s">
        <v>31</v>
      </c>
      <c r="C78" s="28" t="s">
        <v>71</v>
      </c>
      <c r="D78" s="43" t="s">
        <v>78</v>
      </c>
      <c r="E78" s="30" t="n">
        <v>489.9</v>
      </c>
      <c r="F78" s="31" t="n">
        <v>489.9</v>
      </c>
      <c r="G78" s="32" t="s">
        <v>48</v>
      </c>
      <c r="H78" s="32"/>
      <c r="I78" s="33" t="n">
        <v>20.99</v>
      </c>
      <c r="J78" s="34" t="s">
        <v>35</v>
      </c>
      <c r="K78" s="35" t="n">
        <v>30</v>
      </c>
      <c r="L78" s="36"/>
      <c r="M78" s="33"/>
      <c r="N78" s="33"/>
      <c r="O78" s="37"/>
      <c r="P78" s="38" t="n">
        <v>99.9</v>
      </c>
      <c r="Q78" s="34" t="n">
        <v>11</v>
      </c>
      <c r="R78" s="39" t="n">
        <v>-2</v>
      </c>
      <c r="S78" s="40" t="n">
        <v>13</v>
      </c>
      <c r="T78" s="40" t="n">
        <v>13</v>
      </c>
      <c r="U78" s="40" t="n">
        <v>13</v>
      </c>
      <c r="V78" s="32" t="n">
        <f aca="false">IF(P78="","",$I78+R78)</f>
        <v>18.99</v>
      </c>
      <c r="W78" s="32" t="n">
        <f aca="false">IF(P78="","",$I78)</f>
        <v>20.99</v>
      </c>
      <c r="X78" s="40" t="n">
        <f aca="false">IF(P78="","",Q78+$I78)</f>
        <v>31.99</v>
      </c>
      <c r="Y78" s="29" t="n">
        <f aca="false">IF(P78="","",P78+(R78*$K78)+(S78*$K78))</f>
        <v>429.9</v>
      </c>
      <c r="Z78" s="29" t="n">
        <f aca="false">IF(P78="","",ROUND(-R78*$K78,0))</f>
        <v>60</v>
      </c>
      <c r="AA78" s="41"/>
      <c r="AB78" s="38"/>
      <c r="AC78" s="34"/>
      <c r="AD78" s="39"/>
      <c r="AE78" s="40"/>
      <c r="AF78" s="40"/>
      <c r="AG78" s="40"/>
      <c r="AH78" s="32" t="str">
        <f aca="false">IF(AB78="","",$I78+AD78)</f>
        <v/>
      </c>
      <c r="AI78" s="32" t="str">
        <f aca="false">IF(AB78="","",$I78)</f>
        <v/>
      </c>
      <c r="AJ78" s="40" t="str">
        <f aca="false">IF(AB78="","",AC78+$I78)</f>
        <v/>
      </c>
      <c r="AK78" s="29" t="str">
        <f aca="false">IF(AB78="","",AB78+(AD78*$K78)+(AE78*$K78))</f>
        <v/>
      </c>
      <c r="AL78" s="29" t="str">
        <f aca="false">IF(AB78="","",ROUND(-AD78*$K78,0))</f>
        <v/>
      </c>
      <c r="AM78" s="41"/>
      <c r="AN78" s="38" t="n">
        <v>0</v>
      </c>
      <c r="AO78" s="34" t="n">
        <v>13</v>
      </c>
      <c r="AP78" s="39" t="n">
        <v>-4.08</v>
      </c>
      <c r="AQ78" s="40" t="n">
        <v>17.08</v>
      </c>
      <c r="AR78" s="40" t="n">
        <v>17.08</v>
      </c>
      <c r="AS78" s="40" t="n">
        <v>17.08</v>
      </c>
      <c r="AT78" s="32" t="n">
        <f aca="false">IF(AN78="","",$I78+AP78)</f>
        <v>16.91</v>
      </c>
      <c r="AU78" s="32" t="n">
        <f aca="false">IF(AN78="","",$I78)</f>
        <v>20.99</v>
      </c>
      <c r="AV78" s="40" t="n">
        <f aca="false">IF(AN78="","",AO78+$I78)</f>
        <v>33.99</v>
      </c>
      <c r="AW78" s="31" t="n">
        <f aca="false">IF(AN78="","",AN78+(AP78*$K78)+(AQ78*$K78))</f>
        <v>390</v>
      </c>
      <c r="AX78" s="29" t="n">
        <f aca="false">IF(AN78="","",ROUND(-AP78*$K78,0))</f>
        <v>122</v>
      </c>
      <c r="AY78" s="42"/>
      <c r="AZ78" s="38" t="n">
        <v>0</v>
      </c>
      <c r="BA78" s="34" t="n">
        <v>13</v>
      </c>
      <c r="BB78" s="39" t="n">
        <v>-4.08</v>
      </c>
      <c r="BC78" s="40" t="n">
        <v>17.08</v>
      </c>
      <c r="BD78" s="40" t="n">
        <v>17.08</v>
      </c>
      <c r="BE78" s="40" t="n">
        <v>17.08</v>
      </c>
      <c r="BF78" s="32" t="n">
        <f aca="false">IF(AZ78="","",$I78+BB78)</f>
        <v>16.91</v>
      </c>
      <c r="BG78" s="32" t="n">
        <f aca="false">IF(AZ78="","",$I78)</f>
        <v>20.99</v>
      </c>
      <c r="BH78" s="40" t="n">
        <f aca="false">IF(AZ78="","",BA78+$I78)</f>
        <v>33.99</v>
      </c>
      <c r="BI78" s="31" t="n">
        <f aca="false">IF(AZ78="","",AZ78+(BB78*$K78)+(BC78*$K78))</f>
        <v>390</v>
      </c>
      <c r="BJ78" s="29" t="n">
        <f aca="false">IF(AZ78="","",ROUND(-BB78*$K78,0))</f>
        <v>122</v>
      </c>
    </row>
    <row r="79" customFormat="false" ht="15" hidden="false" customHeight="false" outlineLevel="0" collapsed="false">
      <c r="A79" s="26" t="str">
        <f aca="false">+C79&amp;D79&amp;G79</f>
        <v>AppleWatch 10 46mmSUPERINTERNET CASA FWA - 30 Mesi</v>
      </c>
      <c r="B79" s="27" t="s">
        <v>31</v>
      </c>
      <c r="C79" s="28" t="s">
        <v>71</v>
      </c>
      <c r="D79" s="43" t="s">
        <v>78</v>
      </c>
      <c r="E79" s="30" t="n">
        <v>489.9</v>
      </c>
      <c r="F79" s="31" t="n">
        <v>489.9</v>
      </c>
      <c r="G79" s="32" t="s">
        <v>49</v>
      </c>
      <c r="H79" s="32"/>
      <c r="I79" s="33" t="n">
        <v>21.99</v>
      </c>
      <c r="J79" s="34" t="s">
        <v>35</v>
      </c>
      <c r="K79" s="35" t="n">
        <v>30</v>
      </c>
      <c r="L79" s="36"/>
      <c r="M79" s="33"/>
      <c r="N79" s="33"/>
      <c r="O79" s="37"/>
      <c r="P79" s="38" t="n">
        <v>99.9</v>
      </c>
      <c r="Q79" s="34" t="n">
        <v>11</v>
      </c>
      <c r="R79" s="39" t="n">
        <v>-2</v>
      </c>
      <c r="S79" s="40" t="n">
        <v>13</v>
      </c>
      <c r="T79" s="40" t="n">
        <v>13</v>
      </c>
      <c r="U79" s="40" t="n">
        <v>13</v>
      </c>
      <c r="V79" s="32" t="n">
        <f aca="false">IF(P79="","",$I79+R79)</f>
        <v>19.99</v>
      </c>
      <c r="W79" s="32" t="n">
        <f aca="false">IF(P79="","",$I79)</f>
        <v>21.99</v>
      </c>
      <c r="X79" s="40" t="n">
        <f aca="false">IF(P79="","",Q79+$I79)</f>
        <v>32.99</v>
      </c>
      <c r="Y79" s="29" t="n">
        <f aca="false">IF(P79="","",P79+(R79*$K79)+(S79*$K79))</f>
        <v>429.9</v>
      </c>
      <c r="Z79" s="29" t="n">
        <f aca="false">IF(P79="","",ROUND(-R79*$K79,0))</f>
        <v>60</v>
      </c>
      <c r="AA79" s="41"/>
      <c r="AB79" s="38"/>
      <c r="AC79" s="34"/>
      <c r="AD79" s="39"/>
      <c r="AE79" s="40"/>
      <c r="AF79" s="40"/>
      <c r="AG79" s="40"/>
      <c r="AH79" s="32" t="str">
        <f aca="false">IF(AB79="","",$I79+AD79)</f>
        <v/>
      </c>
      <c r="AI79" s="32" t="str">
        <f aca="false">IF(AB79="","",$I79)</f>
        <v/>
      </c>
      <c r="AJ79" s="40" t="str">
        <f aca="false">IF(AB79="","",AC79+$I79)</f>
        <v/>
      </c>
      <c r="AK79" s="29" t="str">
        <f aca="false">IF(AB79="","",AB79+(AD79*$K79)+(AE79*$K79))</f>
        <v/>
      </c>
      <c r="AL79" s="29" t="str">
        <f aca="false">IF(AB79="","",ROUND(-AD79*$K79,0))</f>
        <v/>
      </c>
      <c r="AM79" s="41"/>
      <c r="AN79" s="38" t="n">
        <v>0</v>
      </c>
      <c r="AO79" s="34" t="n">
        <v>13</v>
      </c>
      <c r="AP79" s="39" t="n">
        <v>-4.08</v>
      </c>
      <c r="AQ79" s="40" t="n">
        <v>17.08</v>
      </c>
      <c r="AR79" s="40" t="n">
        <v>17.08</v>
      </c>
      <c r="AS79" s="40" t="n">
        <v>17.08</v>
      </c>
      <c r="AT79" s="32" t="n">
        <f aca="false">IF(AN79="","",$I79+AP79)</f>
        <v>17.91</v>
      </c>
      <c r="AU79" s="32" t="n">
        <f aca="false">IF(AN79="","",$I79)</f>
        <v>21.99</v>
      </c>
      <c r="AV79" s="40" t="n">
        <f aca="false">IF(AN79="","",AO79+$I79)</f>
        <v>34.99</v>
      </c>
      <c r="AW79" s="31" t="n">
        <f aca="false">IF(AN79="","",AN79+(AP79*$K79)+(AQ79*$K79))</f>
        <v>390</v>
      </c>
      <c r="AX79" s="29" t="n">
        <f aca="false">IF(AN79="","",ROUND(-AP79*$K79,0))</f>
        <v>122</v>
      </c>
      <c r="AY79" s="42"/>
      <c r="AZ79" s="38" t="n">
        <v>0</v>
      </c>
      <c r="BA79" s="34" t="n">
        <v>13</v>
      </c>
      <c r="BB79" s="39" t="n">
        <v>-4.08</v>
      </c>
      <c r="BC79" s="40" t="n">
        <v>17.08</v>
      </c>
      <c r="BD79" s="40" t="n">
        <v>17.08</v>
      </c>
      <c r="BE79" s="40" t="n">
        <v>17.08</v>
      </c>
      <c r="BF79" s="32" t="n">
        <f aca="false">IF(AZ79="","",$I79+BB79)</f>
        <v>17.91</v>
      </c>
      <c r="BG79" s="32" t="n">
        <f aca="false">IF(AZ79="","",$I79)</f>
        <v>21.99</v>
      </c>
      <c r="BH79" s="40" t="n">
        <f aca="false">IF(AZ79="","",BA79+$I79)</f>
        <v>34.99</v>
      </c>
      <c r="BI79" s="31" t="n">
        <f aca="false">IF(AZ79="","",AZ79+(BB79*$K79)+(BC79*$K79))</f>
        <v>390</v>
      </c>
      <c r="BJ79" s="29" t="n">
        <f aca="false">IF(AZ79="","",ROUND(-BB79*$K79,0))</f>
        <v>122</v>
      </c>
    </row>
    <row r="80" customFormat="false" ht="15" hidden="false" customHeight="false" outlineLevel="0" collapsed="false">
      <c r="A80" s="26" t="str">
        <f aca="false">+C80&amp;D80&amp;G80</f>
        <v>AppleWatch 10 46mmSUPERINTERNET CASA FWA (CONV) - 30 Mesi</v>
      </c>
      <c r="B80" s="27" t="s">
        <v>31</v>
      </c>
      <c r="C80" s="28" t="s">
        <v>71</v>
      </c>
      <c r="D80" s="43" t="s">
        <v>78</v>
      </c>
      <c r="E80" s="30" t="n">
        <v>489.9</v>
      </c>
      <c r="F80" s="31" t="n">
        <v>489.9</v>
      </c>
      <c r="G80" s="32" t="s">
        <v>50</v>
      </c>
      <c r="H80" s="32"/>
      <c r="I80" s="33" t="n">
        <v>19.99</v>
      </c>
      <c r="J80" s="34" t="s">
        <v>35</v>
      </c>
      <c r="K80" s="35" t="n">
        <v>30</v>
      </c>
      <c r="L80" s="36"/>
      <c r="M80" s="33"/>
      <c r="N80" s="33"/>
      <c r="O80" s="37"/>
      <c r="P80" s="38" t="n">
        <v>99.9</v>
      </c>
      <c r="Q80" s="34" t="n">
        <v>11</v>
      </c>
      <c r="R80" s="39" t="n">
        <v>-2</v>
      </c>
      <c r="S80" s="40" t="n">
        <v>13</v>
      </c>
      <c r="T80" s="40" t="n">
        <v>13</v>
      </c>
      <c r="U80" s="40" t="n">
        <v>13</v>
      </c>
      <c r="V80" s="32" t="n">
        <f aca="false">IF(P80="","",$I80+R80)</f>
        <v>17.99</v>
      </c>
      <c r="W80" s="32" t="n">
        <f aca="false">IF(P80="","",$I80)</f>
        <v>19.99</v>
      </c>
      <c r="X80" s="40" t="n">
        <f aca="false">IF(P80="","",Q80+$I80)</f>
        <v>30.99</v>
      </c>
      <c r="Y80" s="29" t="n">
        <f aca="false">IF(P80="","",P80+(R80*$K80)+(S80*$K80))</f>
        <v>429.9</v>
      </c>
      <c r="Z80" s="29" t="n">
        <f aca="false">IF(P80="","",ROUND(-R80*$K80,0))</f>
        <v>60</v>
      </c>
      <c r="AA80" s="41"/>
      <c r="AB80" s="38"/>
      <c r="AC80" s="34"/>
      <c r="AD80" s="39"/>
      <c r="AE80" s="40"/>
      <c r="AF80" s="40"/>
      <c r="AG80" s="40"/>
      <c r="AH80" s="32" t="str">
        <f aca="false">IF(AB80="","",$I80+AD80)</f>
        <v/>
      </c>
      <c r="AI80" s="32" t="str">
        <f aca="false">IF(AB80="","",$I80)</f>
        <v/>
      </c>
      <c r="AJ80" s="40" t="str">
        <f aca="false">IF(AB80="","",AC80+$I80)</f>
        <v/>
      </c>
      <c r="AK80" s="29" t="str">
        <f aca="false">IF(AB80="","",AB80+(AD80*$K80)+(AE80*$K80))</f>
        <v/>
      </c>
      <c r="AL80" s="29" t="str">
        <f aca="false">IF(AB80="","",ROUND(-AD80*$K80,0))</f>
        <v/>
      </c>
      <c r="AM80" s="41"/>
      <c r="AN80" s="38" t="n">
        <v>0</v>
      </c>
      <c r="AO80" s="34" t="n">
        <v>13</v>
      </c>
      <c r="AP80" s="39" t="n">
        <v>-4.08</v>
      </c>
      <c r="AQ80" s="40" t="n">
        <v>17.08</v>
      </c>
      <c r="AR80" s="40" t="n">
        <v>17.08</v>
      </c>
      <c r="AS80" s="40" t="n">
        <v>17.08</v>
      </c>
      <c r="AT80" s="32" t="n">
        <f aca="false">IF(AN80="","",$I80+AP80)</f>
        <v>15.91</v>
      </c>
      <c r="AU80" s="32" t="n">
        <f aca="false">IF(AN80="","",$I80)</f>
        <v>19.99</v>
      </c>
      <c r="AV80" s="40" t="n">
        <f aca="false">IF(AN80="","",AO80+$I80)</f>
        <v>32.99</v>
      </c>
      <c r="AW80" s="31" t="n">
        <f aca="false">IF(AN80="","",AN80+(AP80*$K80)+(AQ80*$K80))</f>
        <v>390</v>
      </c>
      <c r="AX80" s="29" t="n">
        <f aca="false">IF(AN80="","",ROUND(-AP80*$K80,0))</f>
        <v>122</v>
      </c>
      <c r="AY80" s="42"/>
      <c r="AZ80" s="38" t="n">
        <v>0</v>
      </c>
      <c r="BA80" s="34" t="n">
        <v>13</v>
      </c>
      <c r="BB80" s="39" t="n">
        <v>-4.08</v>
      </c>
      <c r="BC80" s="40" t="n">
        <v>17.08</v>
      </c>
      <c r="BD80" s="40" t="n">
        <v>17.08</v>
      </c>
      <c r="BE80" s="40" t="n">
        <v>17.08</v>
      </c>
      <c r="BF80" s="32" t="n">
        <f aca="false">IF(AZ80="","",$I80+BB80)</f>
        <v>15.91</v>
      </c>
      <c r="BG80" s="32" t="n">
        <f aca="false">IF(AZ80="","",$I80)</f>
        <v>19.99</v>
      </c>
      <c r="BH80" s="40" t="n">
        <f aca="false">IF(AZ80="","",BA80+$I80)</f>
        <v>32.99</v>
      </c>
      <c r="BI80" s="31" t="n">
        <f aca="false">IF(AZ80="","",AZ80+(BB80*$K80)+(BC80*$K80))</f>
        <v>390</v>
      </c>
      <c r="BJ80" s="29" t="n">
        <f aca="false">IF(AZ80="","",ROUND(-BB80*$K80,0))</f>
        <v>122</v>
      </c>
    </row>
    <row r="81" customFormat="false" ht="15" hidden="false" customHeight="false" outlineLevel="0" collapsed="false">
      <c r="A81" s="26" t="str">
        <f aca="false">+C81&amp;D81&amp;G81</f>
        <v>AppleWatch 10 46mmSUPER INTERNET 250 5G - 30 Mesi</v>
      </c>
      <c r="B81" s="27" t="s">
        <v>31</v>
      </c>
      <c r="C81" s="28" t="s">
        <v>71</v>
      </c>
      <c r="D81" s="43" t="s">
        <v>78</v>
      </c>
      <c r="E81" s="30" t="n">
        <v>489.9</v>
      </c>
      <c r="F81" s="31" t="n">
        <v>489.9</v>
      </c>
      <c r="G81" s="32" t="s">
        <v>51</v>
      </c>
      <c r="H81" s="32"/>
      <c r="I81" s="33" t="n">
        <v>12.99</v>
      </c>
      <c r="J81" s="34" t="s">
        <v>35</v>
      </c>
      <c r="K81" s="35" t="n">
        <v>30</v>
      </c>
      <c r="L81" s="36"/>
      <c r="M81" s="33"/>
      <c r="N81" s="33"/>
      <c r="O81" s="37"/>
      <c r="P81" s="38" t="n">
        <v>99.9</v>
      </c>
      <c r="Q81" s="34" t="n">
        <v>11</v>
      </c>
      <c r="R81" s="39" t="n">
        <v>-2</v>
      </c>
      <c r="S81" s="40" t="n">
        <v>13</v>
      </c>
      <c r="T81" s="40" t="n">
        <v>13</v>
      </c>
      <c r="U81" s="40" t="n">
        <v>13</v>
      </c>
      <c r="V81" s="32" t="n">
        <f aca="false">IF(P81="","",$I81+R81)</f>
        <v>10.99</v>
      </c>
      <c r="W81" s="32" t="n">
        <f aca="false">IF(P81="","",$I81)</f>
        <v>12.99</v>
      </c>
      <c r="X81" s="40" t="n">
        <f aca="false">IF(P81="","",Q81+$I81)</f>
        <v>23.99</v>
      </c>
      <c r="Y81" s="29" t="n">
        <f aca="false">IF(P81="","",P81+(R81*$K81)+(S81*$K81))</f>
        <v>429.9</v>
      </c>
      <c r="Z81" s="29" t="n">
        <f aca="false">IF(P81="","",ROUND(-R81*$K81,0))</f>
        <v>60</v>
      </c>
      <c r="AA81" s="41"/>
      <c r="AB81" s="38"/>
      <c r="AC81" s="34"/>
      <c r="AD81" s="39"/>
      <c r="AE81" s="40"/>
      <c r="AF81" s="40"/>
      <c r="AG81" s="40"/>
      <c r="AH81" s="32" t="str">
        <f aca="false">IF(AB81="","",$I81+AD81)</f>
        <v/>
      </c>
      <c r="AI81" s="32" t="str">
        <f aca="false">IF(AB81="","",$I81)</f>
        <v/>
      </c>
      <c r="AJ81" s="40" t="str">
        <f aca="false">IF(AB81="","",AC81+$I81)</f>
        <v/>
      </c>
      <c r="AK81" s="29" t="str">
        <f aca="false">IF(AB81="","",AB81+(AD81*$K81)+(AE81*$K81))</f>
        <v/>
      </c>
      <c r="AL81" s="29" t="str">
        <f aca="false">IF(AB81="","",ROUND(-AD81*$K81,0))</f>
        <v/>
      </c>
      <c r="AM81" s="41"/>
      <c r="AN81" s="38" t="n">
        <v>0</v>
      </c>
      <c r="AO81" s="34" t="n">
        <v>13</v>
      </c>
      <c r="AP81" s="39" t="n">
        <v>-4.08</v>
      </c>
      <c r="AQ81" s="40" t="n">
        <v>17.08</v>
      </c>
      <c r="AR81" s="40" t="n">
        <v>17.08</v>
      </c>
      <c r="AS81" s="40" t="n">
        <v>17.08</v>
      </c>
      <c r="AT81" s="32" t="n">
        <f aca="false">IF(AN81="","",$I81+AP81)</f>
        <v>8.91</v>
      </c>
      <c r="AU81" s="32" t="n">
        <f aca="false">IF(AN81="","",$I81)</f>
        <v>12.99</v>
      </c>
      <c r="AV81" s="40" t="n">
        <f aca="false">IF(AN81="","",AO81+$I81)</f>
        <v>25.99</v>
      </c>
      <c r="AW81" s="31" t="n">
        <f aca="false">IF(AN81="","",AN81+(AP81*$K81)+(AQ81*$K81))</f>
        <v>390</v>
      </c>
      <c r="AX81" s="29" t="n">
        <f aca="false">IF(AN81="","",ROUND(-AP81*$K81,0))</f>
        <v>122</v>
      </c>
      <c r="AY81" s="42"/>
      <c r="AZ81" s="38" t="n">
        <v>0</v>
      </c>
      <c r="BA81" s="34" t="n">
        <v>13</v>
      </c>
      <c r="BB81" s="39" t="n">
        <v>-4.08</v>
      </c>
      <c r="BC81" s="40" t="n">
        <v>17.08</v>
      </c>
      <c r="BD81" s="40" t="n">
        <v>17.08</v>
      </c>
      <c r="BE81" s="40" t="n">
        <v>17.08</v>
      </c>
      <c r="BF81" s="32" t="n">
        <f aca="false">IF(AZ81="","",$I81+BB81)</f>
        <v>8.91</v>
      </c>
      <c r="BG81" s="32" t="n">
        <f aca="false">IF(AZ81="","",$I81)</f>
        <v>12.99</v>
      </c>
      <c r="BH81" s="40" t="n">
        <f aca="false">IF(AZ81="","",BA81+$I81)</f>
        <v>25.99</v>
      </c>
      <c r="BI81" s="31" t="n">
        <f aca="false">IF(AZ81="","",AZ81+(BB81*$K81)+(BC81*$K81))</f>
        <v>390</v>
      </c>
      <c r="BJ81" s="29" t="n">
        <f aca="false">IF(AZ81="","",ROUND(-BB81*$K81,0))</f>
        <v>122</v>
      </c>
    </row>
    <row r="82" customFormat="false" ht="15" hidden="false" customHeight="false" outlineLevel="0" collapsed="false">
      <c r="A82" s="26" t="str">
        <f aca="false">+C82&amp;D82&amp;G82</f>
        <v>AppleWatch 10 46mmSUPER INTERNET 70 5G - 30 Mesi</v>
      </c>
      <c r="B82" s="27" t="s">
        <v>31</v>
      </c>
      <c r="C82" s="28" t="s">
        <v>71</v>
      </c>
      <c r="D82" s="43" t="s">
        <v>78</v>
      </c>
      <c r="E82" s="30" t="n">
        <v>489.9</v>
      </c>
      <c r="F82" s="31" t="n">
        <v>489.9</v>
      </c>
      <c r="G82" s="32" t="s">
        <v>52</v>
      </c>
      <c r="H82" s="32"/>
      <c r="I82" s="33" t="n">
        <v>9.99</v>
      </c>
      <c r="J82" s="34" t="s">
        <v>35</v>
      </c>
      <c r="K82" s="35" t="n">
        <v>30</v>
      </c>
      <c r="L82" s="36"/>
      <c r="M82" s="33"/>
      <c r="N82" s="33"/>
      <c r="O82" s="37"/>
      <c r="P82" s="38" t="n">
        <v>99.9</v>
      </c>
      <c r="Q82" s="34" t="n">
        <v>13</v>
      </c>
      <c r="R82" s="39" t="n">
        <v>0</v>
      </c>
      <c r="S82" s="40" t="n">
        <v>13</v>
      </c>
      <c r="T82" s="40" t="n">
        <v>13</v>
      </c>
      <c r="U82" s="40" t="n">
        <v>13</v>
      </c>
      <c r="V82" s="32" t="n">
        <f aca="false">IF(P82="","",$I82+R82)</f>
        <v>9.99</v>
      </c>
      <c r="W82" s="32" t="n">
        <f aca="false">IF(P82="","",$I82)</f>
        <v>9.99</v>
      </c>
      <c r="X82" s="40" t="n">
        <f aca="false">IF(P82="","",Q82+$I82)</f>
        <v>22.99</v>
      </c>
      <c r="Y82" s="29" t="n">
        <f aca="false">IF(P82="","",P82+(R82*$K82)+(S82*$K82))</f>
        <v>489.9</v>
      </c>
      <c r="Z82" s="29" t="n">
        <f aca="false">IF(P82="","",ROUND(-R82*$K82,0))</f>
        <v>-0</v>
      </c>
      <c r="AA82" s="41"/>
      <c r="AB82" s="38"/>
      <c r="AC82" s="34"/>
      <c r="AD82" s="39"/>
      <c r="AE82" s="40"/>
      <c r="AF82" s="40"/>
      <c r="AG82" s="40"/>
      <c r="AH82" s="32" t="str">
        <f aca="false">IF(AB82="","",$I82+AD82)</f>
        <v/>
      </c>
      <c r="AI82" s="32" t="str">
        <f aca="false">IF(AB82="","",$I82)</f>
        <v/>
      </c>
      <c r="AJ82" s="40" t="str">
        <f aca="false">IF(AB82="","",AC82+$I82)</f>
        <v/>
      </c>
      <c r="AK82" s="29" t="str">
        <f aca="false">IF(AB82="","",AB82+(AD82*$K82)+(AE82*$K82))</f>
        <v/>
      </c>
      <c r="AL82" s="29" t="str">
        <f aca="false">IF(AB82="","",ROUND(-AD82*$K82,0))</f>
        <v/>
      </c>
      <c r="AM82" s="41"/>
      <c r="AN82" s="38" t="n">
        <v>0</v>
      </c>
      <c r="AO82" s="34" t="n">
        <v>15</v>
      </c>
      <c r="AP82" s="39" t="n">
        <v>-2.08</v>
      </c>
      <c r="AQ82" s="40" t="n">
        <v>17.08</v>
      </c>
      <c r="AR82" s="40" t="n">
        <v>17.08</v>
      </c>
      <c r="AS82" s="40" t="n">
        <v>17.08</v>
      </c>
      <c r="AT82" s="32" t="n">
        <f aca="false">IF(AN82="","",$I82+AP82)</f>
        <v>7.91</v>
      </c>
      <c r="AU82" s="32" t="n">
        <f aca="false">IF(AN82="","",$I82)</f>
        <v>9.99</v>
      </c>
      <c r="AV82" s="40" t="n">
        <f aca="false">IF(AN82="","",AO82+$I82)</f>
        <v>24.99</v>
      </c>
      <c r="AW82" s="31" t="n">
        <f aca="false">IF(AN82="","",AN82+(AP82*$K82)+(AQ82*$K82))</f>
        <v>450</v>
      </c>
      <c r="AX82" s="29" t="n">
        <f aca="false">IF(AN82="","",ROUND(-AP82*$K82,0))</f>
        <v>62</v>
      </c>
      <c r="AY82" s="42"/>
      <c r="AZ82" s="38" t="n">
        <v>0</v>
      </c>
      <c r="BA82" s="34" t="n">
        <v>15</v>
      </c>
      <c r="BB82" s="39" t="n">
        <v>-2.08</v>
      </c>
      <c r="BC82" s="40" t="n">
        <v>17.08</v>
      </c>
      <c r="BD82" s="40" t="n">
        <v>17.08</v>
      </c>
      <c r="BE82" s="40" t="n">
        <v>17.08</v>
      </c>
      <c r="BF82" s="32" t="n">
        <f aca="false">IF(AZ82="","",$I82+BB82)</f>
        <v>7.91</v>
      </c>
      <c r="BG82" s="32" t="n">
        <f aca="false">IF(AZ82="","",$I82)</f>
        <v>9.99</v>
      </c>
      <c r="BH82" s="40" t="n">
        <f aca="false">IF(AZ82="","",BA82+$I82)</f>
        <v>24.99</v>
      </c>
      <c r="BI82" s="31" t="n">
        <f aca="false">IF(AZ82="","",AZ82+(BB82*$K82)+(BC82*$K82))</f>
        <v>450</v>
      </c>
      <c r="BJ82" s="29" t="n">
        <f aca="false">IF(AZ82="","",ROUND(-BB82*$K82,0))</f>
        <v>62</v>
      </c>
    </row>
    <row r="83" customFormat="false" ht="15" hidden="false" customHeight="false" outlineLevel="0" collapsed="false">
      <c r="A83" s="26" t="str">
        <f aca="false">+C83&amp;D83&amp;G83</f>
        <v>TelseyW52 5GSUPERINTERNET CASA FWA 5G - 36 Mesi</v>
      </c>
      <c r="B83" s="27" t="s">
        <v>31</v>
      </c>
      <c r="C83" s="28" t="s">
        <v>79</v>
      </c>
      <c r="D83" s="44" t="s">
        <v>80</v>
      </c>
      <c r="E83" s="30" t="n">
        <v>179.9</v>
      </c>
      <c r="F83" s="31" t="n">
        <v>109.9</v>
      </c>
      <c r="G83" s="32" t="s">
        <v>73</v>
      </c>
      <c r="H83" s="32"/>
      <c r="I83" s="33" t="n">
        <v>23.99</v>
      </c>
      <c r="J83" s="34" t="s">
        <v>35</v>
      </c>
      <c r="K83" s="35" t="n">
        <v>36</v>
      </c>
      <c r="L83" s="36"/>
      <c r="M83" s="46" t="n">
        <v>1.49</v>
      </c>
      <c r="N83" s="33"/>
      <c r="O83" s="37"/>
      <c r="P83" s="38"/>
      <c r="Q83" s="34"/>
      <c r="R83" s="39"/>
      <c r="S83" s="40"/>
      <c r="T83" s="40"/>
      <c r="U83" s="40"/>
      <c r="V83" s="32" t="str">
        <f aca="false">IF(P83="","",$I83+R83)</f>
        <v/>
      </c>
      <c r="W83" s="32" t="str">
        <f aca="false">IF(P83="","",$I83)</f>
        <v/>
      </c>
      <c r="X83" s="40" t="str">
        <f aca="false">IF(P83="","",Q83+$I83)</f>
        <v/>
      </c>
      <c r="Y83" s="29" t="str">
        <f aca="false">IF(P83="","",P83+(R83*$K83)+(S83*$K83))</f>
        <v/>
      </c>
      <c r="Z83" s="29" t="str">
        <f aca="false">IF(P83="","",ROUND(-R83*$K83,0))</f>
        <v/>
      </c>
      <c r="AA83" s="41"/>
      <c r="AB83" s="38"/>
      <c r="AC83" s="34"/>
      <c r="AD83" s="39"/>
      <c r="AE83" s="40"/>
      <c r="AF83" s="40"/>
      <c r="AG83" s="40"/>
      <c r="AH83" s="32" t="str">
        <f aca="false">IF(AB83="","",$I83+AD83)</f>
        <v/>
      </c>
      <c r="AI83" s="32" t="str">
        <f aca="false">IF(AB83="","",$I83)</f>
        <v/>
      </c>
      <c r="AJ83" s="40" t="str">
        <f aca="false">IF(AB83="","",AC83+$I83)</f>
        <v/>
      </c>
      <c r="AK83" s="29" t="str">
        <f aca="false">IF(AB83="","",AB83+(AD83*$K83)+(AE83*$K83))</f>
        <v/>
      </c>
      <c r="AL83" s="29" t="str">
        <f aca="false">IF(AB83="","",ROUND(-AD83*$K83,0))</f>
        <v/>
      </c>
      <c r="AM83" s="41"/>
      <c r="AN83" s="38" t="n">
        <v>0</v>
      </c>
      <c r="AO83" s="34" t="n">
        <v>0</v>
      </c>
      <c r="AP83" s="39" t="n">
        <v>-3.22</v>
      </c>
      <c r="AQ83" s="40" t="n">
        <v>3.22</v>
      </c>
      <c r="AR83" s="40" t="n">
        <v>3.22</v>
      </c>
      <c r="AS83" s="40" t="n">
        <v>3.22</v>
      </c>
      <c r="AT83" s="32" t="n">
        <f aca="false">IF(AN83="","",$I83+AP83)</f>
        <v>20.77</v>
      </c>
      <c r="AU83" s="32" t="n">
        <f aca="false">IF(AN83="","",$I83)</f>
        <v>23.99</v>
      </c>
      <c r="AV83" s="40" t="n">
        <f aca="false">IF(AN83="","",AO83+$I83)</f>
        <v>23.99</v>
      </c>
      <c r="AW83" s="31" t="n">
        <f aca="false">IF(AN83="","",AN83+(AP83*$K83)+(AQ83*$K83))</f>
        <v>0</v>
      </c>
      <c r="AX83" s="29" t="n">
        <f aca="false">IF(AN83="","",ROUND(-AP83*$K83,0))</f>
        <v>116</v>
      </c>
      <c r="AY83" s="42"/>
      <c r="AZ83" s="38" t="n">
        <v>0</v>
      </c>
      <c r="BA83" s="34" t="n">
        <v>0</v>
      </c>
      <c r="BB83" s="39" t="n">
        <v>-3.22</v>
      </c>
      <c r="BC83" s="40" t="n">
        <v>3.22</v>
      </c>
      <c r="BD83" s="40" t="n">
        <v>3.22</v>
      </c>
      <c r="BE83" s="40" t="n">
        <v>3.22</v>
      </c>
      <c r="BF83" s="32" t="n">
        <f aca="false">IF(AZ83="","",$I83+BB83)</f>
        <v>20.77</v>
      </c>
      <c r="BG83" s="32" t="n">
        <f aca="false">IF(AZ83="","",$I83)</f>
        <v>23.99</v>
      </c>
      <c r="BH83" s="40" t="n">
        <f aca="false">IF(AZ83="","",BA83+$I83)</f>
        <v>23.99</v>
      </c>
      <c r="BI83" s="31" t="n">
        <f aca="false">IF(AZ83="","",AZ83+(BB83*$K83)+(BC83*$K83))</f>
        <v>0</v>
      </c>
      <c r="BJ83" s="29" t="n">
        <f aca="false">IF(AZ83="","",ROUND(-BB83*$K83,0))</f>
        <v>116</v>
      </c>
    </row>
    <row r="84" customFormat="false" ht="15" hidden="false" customHeight="false" outlineLevel="0" collapsed="false">
      <c r="A84" s="26" t="str">
        <f aca="false">+C84&amp;D84&amp;G84</f>
        <v>TelseyW52 5GSUPERINTERNET CASA FWA 5G - 30 Mesi</v>
      </c>
      <c r="B84" s="27" t="s">
        <v>31</v>
      </c>
      <c r="C84" s="28" t="s">
        <v>79</v>
      </c>
      <c r="D84" s="44" t="s">
        <v>80</v>
      </c>
      <c r="E84" s="30" t="n">
        <v>179.9</v>
      </c>
      <c r="F84" s="31" t="n">
        <v>109.9</v>
      </c>
      <c r="G84" s="32" t="s">
        <v>47</v>
      </c>
      <c r="H84" s="32"/>
      <c r="I84" s="33" t="n">
        <v>23.99</v>
      </c>
      <c r="J84" s="34" t="s">
        <v>35</v>
      </c>
      <c r="K84" s="35" t="n">
        <v>30</v>
      </c>
      <c r="L84" s="36"/>
      <c r="M84" s="46" t="n">
        <v>1.49</v>
      </c>
      <c r="N84" s="33"/>
      <c r="O84" s="37"/>
      <c r="P84" s="38"/>
      <c r="Q84" s="34"/>
      <c r="R84" s="39"/>
      <c r="S84" s="40"/>
      <c r="T84" s="40"/>
      <c r="U84" s="40"/>
      <c r="V84" s="32" t="str">
        <f aca="false">IF(P84="","",$I84+R84)</f>
        <v/>
      </c>
      <c r="W84" s="32" t="str">
        <f aca="false">IF(P84="","",$I84)</f>
        <v/>
      </c>
      <c r="X84" s="40" t="str">
        <f aca="false">IF(P84="","",Q84+$I84)</f>
        <v/>
      </c>
      <c r="Y84" s="29" t="str">
        <f aca="false">IF(P84="","",P84+(R84*$K84)+(S84*$K84))</f>
        <v/>
      </c>
      <c r="Z84" s="29" t="str">
        <f aca="false">IF(P84="","",ROUND(-R84*$K84,0))</f>
        <v/>
      </c>
      <c r="AA84" s="41"/>
      <c r="AB84" s="38"/>
      <c r="AC84" s="34"/>
      <c r="AD84" s="39"/>
      <c r="AE84" s="40"/>
      <c r="AF84" s="40"/>
      <c r="AG84" s="40"/>
      <c r="AH84" s="32" t="str">
        <f aca="false">IF(AB84="","",$I84+AD84)</f>
        <v/>
      </c>
      <c r="AI84" s="32" t="str">
        <f aca="false">IF(AB84="","",$I84)</f>
        <v/>
      </c>
      <c r="AJ84" s="40" t="str">
        <f aca="false">IF(AB84="","",AC84+$I84)</f>
        <v/>
      </c>
      <c r="AK84" s="29" t="str">
        <f aca="false">IF(AB84="","",AB84+(AD84*$K84)+(AE84*$K84))</f>
        <v/>
      </c>
      <c r="AL84" s="29" t="str">
        <f aca="false">IF(AB84="","",ROUND(-AD84*$K84,0))</f>
        <v/>
      </c>
      <c r="AM84" s="41"/>
      <c r="AN84" s="38" t="n">
        <v>0</v>
      </c>
      <c r="AO84" s="34" t="n">
        <v>0</v>
      </c>
      <c r="AP84" s="39" t="n">
        <v>-3.83</v>
      </c>
      <c r="AQ84" s="40" t="n">
        <v>3.83</v>
      </c>
      <c r="AR84" s="40" t="n">
        <v>3.83</v>
      </c>
      <c r="AS84" s="40" t="n">
        <v>3.83</v>
      </c>
      <c r="AT84" s="32" t="n">
        <f aca="false">IF(AN84="","",$I84+AP84)</f>
        <v>20.16</v>
      </c>
      <c r="AU84" s="32" t="n">
        <f aca="false">IF(AN84="","",$I84)</f>
        <v>23.99</v>
      </c>
      <c r="AV84" s="40" t="n">
        <f aca="false">IF(AN84="","",AO84+$I84)</f>
        <v>23.99</v>
      </c>
      <c r="AW84" s="31" t="n">
        <f aca="false">IF(AN84="","",AN84+(AP84*$K84)+(AQ84*$K84))</f>
        <v>0</v>
      </c>
      <c r="AX84" s="29" t="n">
        <f aca="false">IF(AN84="","",ROUND(-AP84*$K84,0))</f>
        <v>115</v>
      </c>
      <c r="AY84" s="42"/>
      <c r="AZ84" s="38" t="n">
        <v>0</v>
      </c>
      <c r="BA84" s="34" t="n">
        <v>0</v>
      </c>
      <c r="BB84" s="39" t="n">
        <v>-3.83</v>
      </c>
      <c r="BC84" s="40" t="n">
        <v>3.83</v>
      </c>
      <c r="BD84" s="40" t="n">
        <v>3.83</v>
      </c>
      <c r="BE84" s="40" t="n">
        <v>3.83</v>
      </c>
      <c r="BF84" s="32" t="n">
        <f aca="false">IF(AZ84="","",$I84+BB84)</f>
        <v>20.16</v>
      </c>
      <c r="BG84" s="32" t="n">
        <f aca="false">IF(AZ84="","",$I84)</f>
        <v>23.99</v>
      </c>
      <c r="BH84" s="40" t="n">
        <f aca="false">IF(AZ84="","",BA84+$I84)</f>
        <v>23.99</v>
      </c>
      <c r="BI84" s="31" t="n">
        <f aca="false">IF(AZ84="","",AZ84+(BB84*$K84)+(BC84*$K84))</f>
        <v>0</v>
      </c>
      <c r="BJ84" s="29" t="n">
        <f aca="false">IF(AZ84="","",ROUND(-BB84*$K84,0))</f>
        <v>115</v>
      </c>
    </row>
    <row r="85" customFormat="false" ht="15" hidden="false" customHeight="false" outlineLevel="0" collapsed="false">
      <c r="A85" s="26" t="str">
        <f aca="false">+C85&amp;D85&amp;G85</f>
        <v>TelseyW52 5GSUPERINTERNET CASA FWA 5G - 24 Mesi</v>
      </c>
      <c r="B85" s="27" t="s">
        <v>31</v>
      </c>
      <c r="C85" s="28" t="s">
        <v>79</v>
      </c>
      <c r="D85" s="44" t="s">
        <v>80</v>
      </c>
      <c r="E85" s="30" t="n">
        <v>179.9</v>
      </c>
      <c r="F85" s="31" t="n">
        <v>109.9</v>
      </c>
      <c r="G85" s="32" t="s">
        <v>39</v>
      </c>
      <c r="H85" s="32"/>
      <c r="I85" s="33" t="n">
        <v>23.99</v>
      </c>
      <c r="J85" s="34" t="s">
        <v>35</v>
      </c>
      <c r="K85" s="35" t="n">
        <v>24</v>
      </c>
      <c r="L85" s="36"/>
      <c r="M85" s="46" t="n">
        <v>1.49</v>
      </c>
      <c r="N85" s="33"/>
      <c r="O85" s="37"/>
      <c r="P85" s="38" t="n">
        <v>29.99</v>
      </c>
      <c r="Q85" s="34" t="n">
        <v>0</v>
      </c>
      <c r="R85" s="39" t="n">
        <v>-3.33</v>
      </c>
      <c r="S85" s="40" t="n">
        <v>3.33</v>
      </c>
      <c r="T85" s="40" t="n">
        <v>0</v>
      </c>
      <c r="U85" s="40" t="n">
        <v>3.32</v>
      </c>
      <c r="V85" s="32" t="n">
        <f aca="false">IF(P85="","",$I85+R85)</f>
        <v>20.66</v>
      </c>
      <c r="W85" s="32" t="n">
        <f aca="false">IF(P85="","",$I85)</f>
        <v>23.99</v>
      </c>
      <c r="X85" s="40" t="n">
        <f aca="false">IF(P85="","",Q85+$I85)</f>
        <v>23.99</v>
      </c>
      <c r="Y85" s="29" t="n">
        <f aca="false">IF(P85="","",P85+(R85*$K85)+(S85*$K85))</f>
        <v>29.99</v>
      </c>
      <c r="Z85" s="29" t="n">
        <f aca="false">IF(P85="","",ROUND(-R85*$K85,0))</f>
        <v>80</v>
      </c>
      <c r="AA85" s="41"/>
      <c r="AB85" s="38" t="n">
        <v>39</v>
      </c>
      <c r="AC85" s="34" t="n">
        <v>0</v>
      </c>
      <c r="AD85" s="39" t="n">
        <v>-2.95</v>
      </c>
      <c r="AE85" s="40" t="n">
        <v>2.95</v>
      </c>
      <c r="AF85" s="40" t="n">
        <v>0</v>
      </c>
      <c r="AG85" s="40" t="n">
        <v>3.05</v>
      </c>
      <c r="AH85" s="32" t="n">
        <f aca="false">IF(AB85="","",$I85+AD85)</f>
        <v>21.04</v>
      </c>
      <c r="AI85" s="32" t="n">
        <f aca="false">IF(AB85="","",$I85)</f>
        <v>23.99</v>
      </c>
      <c r="AJ85" s="40" t="n">
        <f aca="false">IF(AB85="","",AC85+$I85)</f>
        <v>23.99</v>
      </c>
      <c r="AK85" s="29" t="n">
        <f aca="false">IF(AB85="","",AB85+(AD85*$K85)+(AE85*$K85))</f>
        <v>39</v>
      </c>
      <c r="AL85" s="29" t="n">
        <f aca="false">IF(AB85="","",ROUND(-AD85*$K85,0))</f>
        <v>71</v>
      </c>
      <c r="AM85" s="41"/>
      <c r="AN85" s="38" t="n">
        <v>0</v>
      </c>
      <c r="AO85" s="34" t="n">
        <v>0</v>
      </c>
      <c r="AP85" s="39" t="n">
        <v>-4.75</v>
      </c>
      <c r="AQ85" s="40" t="n">
        <v>4.75</v>
      </c>
      <c r="AR85" s="40" t="n">
        <v>0</v>
      </c>
      <c r="AS85" s="40" t="n">
        <v>4.75</v>
      </c>
      <c r="AT85" s="32" t="n">
        <f aca="false">IF(AN85="","",$I85+AP85)</f>
        <v>19.24</v>
      </c>
      <c r="AU85" s="32" t="n">
        <f aca="false">IF(AN85="","",$I85)</f>
        <v>23.99</v>
      </c>
      <c r="AV85" s="40" t="n">
        <f aca="false">IF(AN85="","",AO85+$I85)</f>
        <v>23.99</v>
      </c>
      <c r="AW85" s="31" t="n">
        <f aca="false">IF(AN85="","",AN85+(AP85*$K85)+(AQ85*$K85))</f>
        <v>0</v>
      </c>
      <c r="AX85" s="29" t="n">
        <f aca="false">IF(AN85="","",ROUND(-AP85*$K85,0))</f>
        <v>114</v>
      </c>
      <c r="AY85" s="42"/>
      <c r="AZ85" s="38" t="n">
        <v>0</v>
      </c>
      <c r="BA85" s="34" t="n">
        <v>0</v>
      </c>
      <c r="BB85" s="39" t="n">
        <v>-4.75</v>
      </c>
      <c r="BC85" s="40" t="n">
        <v>4.75</v>
      </c>
      <c r="BD85" s="40" t="n">
        <v>0</v>
      </c>
      <c r="BE85" s="40" t="n">
        <v>4.75</v>
      </c>
      <c r="BF85" s="32" t="n">
        <f aca="false">IF(AZ85="","",$I85+BB85)</f>
        <v>19.24</v>
      </c>
      <c r="BG85" s="32" t="n">
        <f aca="false">IF(AZ85="","",$I85)</f>
        <v>23.99</v>
      </c>
      <c r="BH85" s="40" t="n">
        <f aca="false">IF(AZ85="","",BA85+$I85)</f>
        <v>23.99</v>
      </c>
      <c r="BI85" s="31" t="n">
        <f aca="false">IF(AZ85="","",AZ85+(BB85*$K85)+(BC85*$K85))</f>
        <v>0</v>
      </c>
      <c r="BJ85" s="29" t="n">
        <f aca="false">IF(AZ85="","",ROUND(-BB85*$K85,0))</f>
        <v>114</v>
      </c>
    </row>
    <row r="86" customFormat="false" ht="15" hidden="false" customHeight="false" outlineLevel="0" collapsed="false">
      <c r="A86" s="26" t="str">
        <f aca="false">+C86&amp;D86&amp;G86</f>
        <v>TelseyW52 5GSUPERINTERNET CASA FWA (CONV) 5G  36 Mesi</v>
      </c>
      <c r="B86" s="27" t="s">
        <v>31</v>
      </c>
      <c r="C86" s="28" t="s">
        <v>79</v>
      </c>
      <c r="D86" s="44" t="s">
        <v>80</v>
      </c>
      <c r="E86" s="30" t="n">
        <v>179.9</v>
      </c>
      <c r="F86" s="31" t="n">
        <v>109.9</v>
      </c>
      <c r="G86" s="32" t="s">
        <v>74</v>
      </c>
      <c r="H86" s="32"/>
      <c r="I86" s="33" t="n">
        <v>20.99</v>
      </c>
      <c r="J86" s="34" t="s">
        <v>35</v>
      </c>
      <c r="K86" s="35" t="n">
        <v>36</v>
      </c>
      <c r="L86" s="36"/>
      <c r="M86" s="46" t="n">
        <v>1.49</v>
      </c>
      <c r="N86" s="33"/>
      <c r="O86" s="37"/>
      <c r="P86" s="38"/>
      <c r="Q86" s="34"/>
      <c r="R86" s="39"/>
      <c r="S86" s="40"/>
      <c r="T86" s="40"/>
      <c r="U86" s="40"/>
      <c r="V86" s="32" t="str">
        <f aca="false">IF(P86="","",$I86+R86)</f>
        <v/>
      </c>
      <c r="W86" s="32" t="str">
        <f aca="false">IF(P86="","",$I86)</f>
        <v/>
      </c>
      <c r="X86" s="40" t="str">
        <f aca="false">IF(P86="","",Q86+$I86)</f>
        <v/>
      </c>
      <c r="Y86" s="29" t="str">
        <f aca="false">IF(P86="","",P86+(R86*$K86)+(S86*$K86))</f>
        <v/>
      </c>
      <c r="Z86" s="29" t="str">
        <f aca="false">IF(P86="","",ROUND(-R86*$K86,0))</f>
        <v/>
      </c>
      <c r="AA86" s="41"/>
      <c r="AB86" s="38"/>
      <c r="AC86" s="34"/>
      <c r="AD86" s="39"/>
      <c r="AE86" s="40"/>
      <c r="AF86" s="40"/>
      <c r="AG86" s="40"/>
      <c r="AH86" s="32" t="str">
        <f aca="false">IF(AB86="","",$I86+AD86)</f>
        <v/>
      </c>
      <c r="AI86" s="32" t="str">
        <f aca="false">IF(AB86="","",$I86)</f>
        <v/>
      </c>
      <c r="AJ86" s="40" t="str">
        <f aca="false">IF(AB86="","",AC86+$I86)</f>
        <v/>
      </c>
      <c r="AK86" s="29" t="str">
        <f aca="false">IF(AB86="","",AB86+(AD86*$K86)+(AE86*$K86))</f>
        <v/>
      </c>
      <c r="AL86" s="29" t="str">
        <f aca="false">IF(AB86="","",ROUND(-AD86*$K86,0))</f>
        <v/>
      </c>
      <c r="AM86" s="41"/>
      <c r="AN86" s="38" t="n">
        <v>0</v>
      </c>
      <c r="AO86" s="34" t="n">
        <v>0</v>
      </c>
      <c r="AP86" s="39" t="n">
        <v>-3.22</v>
      </c>
      <c r="AQ86" s="40" t="n">
        <v>3.22</v>
      </c>
      <c r="AR86" s="40" t="n">
        <v>3.22</v>
      </c>
      <c r="AS86" s="40" t="n">
        <v>3.22</v>
      </c>
      <c r="AT86" s="32" t="n">
        <f aca="false">IF(AN86="","",$I86+AP86)</f>
        <v>17.77</v>
      </c>
      <c r="AU86" s="32" t="n">
        <f aca="false">IF(AN86="","",$I86)</f>
        <v>20.99</v>
      </c>
      <c r="AV86" s="40" t="n">
        <f aca="false">IF(AN86="","",AO86+$I86)</f>
        <v>20.99</v>
      </c>
      <c r="AW86" s="31" t="n">
        <f aca="false">IF(AN86="","",AN86+(AP86*$K86)+(AQ86*$K86))</f>
        <v>0</v>
      </c>
      <c r="AX86" s="29" t="n">
        <f aca="false">IF(AN86="","",ROUND(-AP86*$K86,0))</f>
        <v>116</v>
      </c>
      <c r="AY86" s="42"/>
      <c r="AZ86" s="38" t="n">
        <v>0</v>
      </c>
      <c r="BA86" s="34" t="n">
        <v>0</v>
      </c>
      <c r="BB86" s="39" t="n">
        <v>-3.22</v>
      </c>
      <c r="BC86" s="40" t="n">
        <v>3.22</v>
      </c>
      <c r="BD86" s="40" t="n">
        <v>3.22</v>
      </c>
      <c r="BE86" s="40" t="n">
        <v>3.22</v>
      </c>
      <c r="BF86" s="32" t="n">
        <f aca="false">IF(AZ86="","",$I86+BB86)</f>
        <v>17.77</v>
      </c>
      <c r="BG86" s="32" t="n">
        <f aca="false">IF(AZ86="","",$I86)</f>
        <v>20.99</v>
      </c>
      <c r="BH86" s="40" t="n">
        <f aca="false">IF(AZ86="","",BA86+$I86)</f>
        <v>20.99</v>
      </c>
      <c r="BI86" s="31" t="n">
        <f aca="false">IF(AZ86="","",AZ86+(BB86*$K86)+(BC86*$K86))</f>
        <v>0</v>
      </c>
      <c r="BJ86" s="29" t="n">
        <f aca="false">IF(AZ86="","",ROUND(-BB86*$K86,0))</f>
        <v>116</v>
      </c>
    </row>
    <row r="87" customFormat="false" ht="15" hidden="false" customHeight="false" outlineLevel="0" collapsed="false">
      <c r="A87" s="26" t="str">
        <f aca="false">+C87&amp;D87&amp;G87</f>
        <v>TelseyW52 5GSUPERINTERNET CASA FWA (CONV) 5G  30 Mesi</v>
      </c>
      <c r="B87" s="27" t="s">
        <v>31</v>
      </c>
      <c r="C87" s="28" t="s">
        <v>79</v>
      </c>
      <c r="D87" s="44" t="s">
        <v>80</v>
      </c>
      <c r="E87" s="30" t="n">
        <v>179.9</v>
      </c>
      <c r="F87" s="31" t="n">
        <v>109.9</v>
      </c>
      <c r="G87" s="32" t="s">
        <v>48</v>
      </c>
      <c r="H87" s="32"/>
      <c r="I87" s="33" t="n">
        <v>20.99</v>
      </c>
      <c r="J87" s="34" t="s">
        <v>35</v>
      </c>
      <c r="K87" s="35" t="n">
        <v>30</v>
      </c>
      <c r="L87" s="36"/>
      <c r="M87" s="46" t="n">
        <v>1.49</v>
      </c>
      <c r="N87" s="33"/>
      <c r="O87" s="37"/>
      <c r="P87" s="38"/>
      <c r="Q87" s="34"/>
      <c r="R87" s="39"/>
      <c r="S87" s="40"/>
      <c r="T87" s="40"/>
      <c r="U87" s="40"/>
      <c r="V87" s="32" t="str">
        <f aca="false">IF(P87="","",$I87+R87)</f>
        <v/>
      </c>
      <c r="W87" s="32" t="str">
        <f aca="false">IF(P87="","",$I87)</f>
        <v/>
      </c>
      <c r="X87" s="40" t="str">
        <f aca="false">IF(P87="","",Q87+$I87)</f>
        <v/>
      </c>
      <c r="Y87" s="29" t="str">
        <f aca="false">IF(P87="","",P87+(R87*$K87)+(S87*$K87))</f>
        <v/>
      </c>
      <c r="Z87" s="29" t="str">
        <f aca="false">IF(P87="","",ROUND(-R87*$K87,0))</f>
        <v/>
      </c>
      <c r="AA87" s="41"/>
      <c r="AB87" s="38"/>
      <c r="AC87" s="34"/>
      <c r="AD87" s="39"/>
      <c r="AE87" s="40"/>
      <c r="AF87" s="40"/>
      <c r="AG87" s="40"/>
      <c r="AH87" s="32" t="str">
        <f aca="false">IF(AB87="","",$I87+AD87)</f>
        <v/>
      </c>
      <c r="AI87" s="32" t="str">
        <f aca="false">IF(AB87="","",$I87)</f>
        <v/>
      </c>
      <c r="AJ87" s="40" t="str">
        <f aca="false">IF(AB87="","",AC87+$I87)</f>
        <v/>
      </c>
      <c r="AK87" s="29" t="str">
        <f aca="false">IF(AB87="","",AB87+(AD87*$K87)+(AE87*$K87))</f>
        <v/>
      </c>
      <c r="AL87" s="29" t="str">
        <f aca="false">IF(AB87="","",ROUND(-AD87*$K87,0))</f>
        <v/>
      </c>
      <c r="AM87" s="41"/>
      <c r="AN87" s="38" t="n">
        <v>0</v>
      </c>
      <c r="AO87" s="34" t="n">
        <v>0</v>
      </c>
      <c r="AP87" s="39" t="n">
        <v>-3.83</v>
      </c>
      <c r="AQ87" s="40" t="n">
        <v>3.83</v>
      </c>
      <c r="AR87" s="40" t="n">
        <v>3.83</v>
      </c>
      <c r="AS87" s="40" t="n">
        <v>3.83</v>
      </c>
      <c r="AT87" s="32" t="n">
        <f aca="false">IF(AN87="","",$I87+AP87)</f>
        <v>17.16</v>
      </c>
      <c r="AU87" s="32" t="n">
        <f aca="false">IF(AN87="","",$I87)</f>
        <v>20.99</v>
      </c>
      <c r="AV87" s="40" t="n">
        <f aca="false">IF(AN87="","",AO87+$I87)</f>
        <v>20.99</v>
      </c>
      <c r="AW87" s="31" t="n">
        <f aca="false">IF(AN87="","",AN87+(AP87*$K87)+(AQ87*$K87))</f>
        <v>0</v>
      </c>
      <c r="AX87" s="29" t="n">
        <f aca="false">IF(AN87="","",ROUND(-AP87*$K87,0))</f>
        <v>115</v>
      </c>
      <c r="AY87" s="42"/>
      <c r="AZ87" s="38" t="n">
        <v>0</v>
      </c>
      <c r="BA87" s="34" t="n">
        <v>0</v>
      </c>
      <c r="BB87" s="39" t="n">
        <v>-3.83</v>
      </c>
      <c r="BC87" s="40" t="n">
        <v>3.83</v>
      </c>
      <c r="BD87" s="40" t="n">
        <v>3.83</v>
      </c>
      <c r="BE87" s="40" t="n">
        <v>3.83</v>
      </c>
      <c r="BF87" s="32" t="n">
        <f aca="false">IF(AZ87="","",$I87+BB87)</f>
        <v>17.16</v>
      </c>
      <c r="BG87" s="32" t="n">
        <f aca="false">IF(AZ87="","",$I87)</f>
        <v>20.99</v>
      </c>
      <c r="BH87" s="40" t="n">
        <f aca="false">IF(AZ87="","",BA87+$I87)</f>
        <v>20.99</v>
      </c>
      <c r="BI87" s="31" t="n">
        <f aca="false">IF(AZ87="","",AZ87+(BB87*$K87)+(BC87*$K87))</f>
        <v>0</v>
      </c>
      <c r="BJ87" s="29" t="n">
        <f aca="false">IF(AZ87="","",ROUND(-BB87*$K87,0))</f>
        <v>115</v>
      </c>
    </row>
    <row r="88" customFormat="false" ht="15" hidden="false" customHeight="false" outlineLevel="0" collapsed="false">
      <c r="A88" s="26" t="str">
        <f aca="false">+C88&amp;D88&amp;G88</f>
        <v>TelseyW52 5GSUPERINTERNET CASA FWA (CONV) 5G  24 Mesi</v>
      </c>
      <c r="B88" s="27" t="s">
        <v>31</v>
      </c>
      <c r="C88" s="28" t="s">
        <v>79</v>
      </c>
      <c r="D88" s="44" t="s">
        <v>80</v>
      </c>
      <c r="E88" s="30" t="n">
        <v>179.9</v>
      </c>
      <c r="F88" s="31" t="n">
        <v>109.9</v>
      </c>
      <c r="G88" s="32" t="s">
        <v>40</v>
      </c>
      <c r="H88" s="32"/>
      <c r="I88" s="33" t="n">
        <v>20.99</v>
      </c>
      <c r="J88" s="34" t="s">
        <v>35</v>
      </c>
      <c r="K88" s="35" t="n">
        <v>24</v>
      </c>
      <c r="L88" s="36"/>
      <c r="M88" s="46" t="n">
        <v>1.49</v>
      </c>
      <c r="N88" s="33"/>
      <c r="O88" s="37"/>
      <c r="P88" s="38" t="n">
        <v>29.99</v>
      </c>
      <c r="Q88" s="34" t="n">
        <v>0</v>
      </c>
      <c r="R88" s="39" t="n">
        <v>-3.33</v>
      </c>
      <c r="S88" s="40" t="n">
        <v>3.33</v>
      </c>
      <c r="T88" s="40" t="n">
        <v>0</v>
      </c>
      <c r="U88" s="40" t="n">
        <v>3.32</v>
      </c>
      <c r="V88" s="32" t="n">
        <f aca="false">IF(P88="","",$I88+R88)</f>
        <v>17.66</v>
      </c>
      <c r="W88" s="32" t="n">
        <f aca="false">IF(P88="","",$I88)</f>
        <v>20.99</v>
      </c>
      <c r="X88" s="40" t="n">
        <f aca="false">IF(P88="","",Q88+$I88)</f>
        <v>20.99</v>
      </c>
      <c r="Y88" s="29" t="n">
        <f aca="false">IF(P88="","",P88+(R88*$K88)+(S88*$K88))</f>
        <v>29.99</v>
      </c>
      <c r="Z88" s="29" t="n">
        <f aca="false">IF(P88="","",ROUND(-R88*$K88,0))</f>
        <v>80</v>
      </c>
      <c r="AA88" s="41"/>
      <c r="AB88" s="38" t="n">
        <v>39</v>
      </c>
      <c r="AC88" s="34" t="n">
        <v>0</v>
      </c>
      <c r="AD88" s="39" t="n">
        <v>-2.95</v>
      </c>
      <c r="AE88" s="40" t="n">
        <v>2.95</v>
      </c>
      <c r="AF88" s="40" t="n">
        <v>0</v>
      </c>
      <c r="AG88" s="40" t="n">
        <v>3.05</v>
      </c>
      <c r="AH88" s="32" t="n">
        <f aca="false">IF(AB88="","",$I88+AD88)</f>
        <v>18.04</v>
      </c>
      <c r="AI88" s="32" t="n">
        <f aca="false">IF(AB88="","",$I88)</f>
        <v>20.99</v>
      </c>
      <c r="AJ88" s="40" t="n">
        <f aca="false">IF(AB88="","",AC88+$I88)</f>
        <v>20.99</v>
      </c>
      <c r="AK88" s="29" t="n">
        <f aca="false">IF(AB88="","",AB88+(AD88*$K88)+(AE88*$K88))</f>
        <v>39</v>
      </c>
      <c r="AL88" s="29" t="n">
        <f aca="false">IF(AB88="","",ROUND(-AD88*$K88,0))</f>
        <v>71</v>
      </c>
      <c r="AM88" s="41"/>
      <c r="AN88" s="38" t="n">
        <v>0</v>
      </c>
      <c r="AO88" s="34" t="n">
        <v>0</v>
      </c>
      <c r="AP88" s="39" t="n">
        <v>-4.75</v>
      </c>
      <c r="AQ88" s="40" t="n">
        <v>4.75</v>
      </c>
      <c r="AR88" s="40" t="n">
        <v>0</v>
      </c>
      <c r="AS88" s="40" t="n">
        <v>4.75</v>
      </c>
      <c r="AT88" s="32" t="n">
        <f aca="false">IF(AN88="","",$I88+AP88)</f>
        <v>16.24</v>
      </c>
      <c r="AU88" s="32" t="n">
        <f aca="false">IF(AN88="","",$I88)</f>
        <v>20.99</v>
      </c>
      <c r="AV88" s="40" t="n">
        <f aca="false">IF(AN88="","",AO88+$I88)</f>
        <v>20.99</v>
      </c>
      <c r="AW88" s="31" t="n">
        <f aca="false">IF(AN88="","",AN88+(AP88*$K88)+(AQ88*$K88))</f>
        <v>0</v>
      </c>
      <c r="AX88" s="29" t="n">
        <f aca="false">IF(AN88="","",ROUND(-AP88*$K88,0))</f>
        <v>114</v>
      </c>
      <c r="AY88" s="42"/>
      <c r="AZ88" s="38" t="n">
        <v>0</v>
      </c>
      <c r="BA88" s="34" t="n">
        <v>0</v>
      </c>
      <c r="BB88" s="39" t="n">
        <v>-4.75</v>
      </c>
      <c r="BC88" s="40" t="n">
        <v>4.75</v>
      </c>
      <c r="BD88" s="40" t="n">
        <v>0</v>
      </c>
      <c r="BE88" s="40" t="n">
        <v>4.75</v>
      </c>
      <c r="BF88" s="32" t="n">
        <f aca="false">IF(AZ88="","",$I88+BB88)</f>
        <v>16.24</v>
      </c>
      <c r="BG88" s="32" t="n">
        <f aca="false">IF(AZ88="","",$I88)</f>
        <v>20.99</v>
      </c>
      <c r="BH88" s="40" t="n">
        <f aca="false">IF(AZ88="","",BA88+$I88)</f>
        <v>20.99</v>
      </c>
      <c r="BI88" s="31" t="n">
        <f aca="false">IF(AZ88="","",AZ88+(BB88*$K88)+(BC88*$K88))</f>
        <v>0</v>
      </c>
      <c r="BJ88" s="29" t="n">
        <f aca="false">IF(AZ88="","",ROUND(-BB88*$K88,0))</f>
        <v>114</v>
      </c>
    </row>
    <row r="89" customFormat="false" ht="15" hidden="false" customHeight="false" outlineLevel="0" collapsed="false">
      <c r="A89" s="26" t="str">
        <f aca="false">+C89&amp;D89&amp;G89</f>
        <v>TelseyW52 5GSUPER INTERNET 250 5G - 24 Mesi</v>
      </c>
      <c r="B89" s="27" t="s">
        <v>31</v>
      </c>
      <c r="C89" s="28" t="s">
        <v>79</v>
      </c>
      <c r="D89" s="44" t="s">
        <v>80</v>
      </c>
      <c r="E89" s="30" t="n">
        <v>179.9</v>
      </c>
      <c r="F89" s="31" t="n">
        <v>109.9</v>
      </c>
      <c r="G89" s="32" t="s">
        <v>41</v>
      </c>
      <c r="H89" s="32"/>
      <c r="I89" s="33" t="n">
        <v>12.99</v>
      </c>
      <c r="J89" s="34" t="s">
        <v>35</v>
      </c>
      <c r="K89" s="35" t="n">
        <v>24</v>
      </c>
      <c r="L89" s="36"/>
      <c r="M89" s="46" t="n">
        <v>1.49</v>
      </c>
      <c r="N89" s="33"/>
      <c r="O89" s="37"/>
      <c r="P89" s="38" t="n">
        <v>29.99</v>
      </c>
      <c r="Q89" s="34" t="n">
        <v>0</v>
      </c>
      <c r="R89" s="39" t="n">
        <v>-3.33</v>
      </c>
      <c r="S89" s="40" t="n">
        <v>3.33</v>
      </c>
      <c r="T89" s="40" t="n">
        <v>0</v>
      </c>
      <c r="U89" s="40" t="n">
        <v>3.32</v>
      </c>
      <c r="V89" s="32" t="n">
        <f aca="false">IF(P89="","",$I89+R89)</f>
        <v>9.66</v>
      </c>
      <c r="W89" s="32" t="n">
        <f aca="false">IF(P89="","",$I89)</f>
        <v>12.99</v>
      </c>
      <c r="X89" s="40" t="n">
        <f aca="false">IF(P89="","",Q89+$I89)</f>
        <v>12.99</v>
      </c>
      <c r="Y89" s="29" t="n">
        <f aca="false">IF(P89="","",P89+(R89*$K89)+(S89*$K89))</f>
        <v>29.99</v>
      </c>
      <c r="Z89" s="29" t="n">
        <f aca="false">IF(P89="","",ROUND(-R89*$K89,0))</f>
        <v>80</v>
      </c>
      <c r="AA89" s="41"/>
      <c r="AB89" s="38" t="n">
        <v>39</v>
      </c>
      <c r="AC89" s="34" t="n">
        <v>0</v>
      </c>
      <c r="AD89" s="39" t="n">
        <v>-2.95</v>
      </c>
      <c r="AE89" s="40" t="n">
        <v>2.95</v>
      </c>
      <c r="AF89" s="40" t="n">
        <v>0</v>
      </c>
      <c r="AG89" s="40" t="n">
        <v>3.05</v>
      </c>
      <c r="AH89" s="32" t="n">
        <f aca="false">IF(AB89="","",$I89+AD89)</f>
        <v>10.04</v>
      </c>
      <c r="AI89" s="32" t="n">
        <f aca="false">IF(AB89="","",$I89)</f>
        <v>12.99</v>
      </c>
      <c r="AJ89" s="40" t="n">
        <f aca="false">IF(AB89="","",AC89+$I89)</f>
        <v>12.99</v>
      </c>
      <c r="AK89" s="29" t="n">
        <f aca="false">IF(AB89="","",AB89+(AD89*$K89)+(AE89*$K89))</f>
        <v>39</v>
      </c>
      <c r="AL89" s="29" t="n">
        <f aca="false">IF(AB89="","",ROUND(-AD89*$K89,0))</f>
        <v>71</v>
      </c>
      <c r="AM89" s="41"/>
      <c r="AN89" s="38" t="n">
        <v>0</v>
      </c>
      <c r="AO89" s="34" t="n">
        <v>0</v>
      </c>
      <c r="AP89" s="39" t="n">
        <v>-4.75</v>
      </c>
      <c r="AQ89" s="40" t="n">
        <v>4.75</v>
      </c>
      <c r="AR89" s="40" t="n">
        <v>0</v>
      </c>
      <c r="AS89" s="40" t="n">
        <v>4.75</v>
      </c>
      <c r="AT89" s="32" t="n">
        <f aca="false">IF(AN89="","",$I89+AP89)</f>
        <v>8.24</v>
      </c>
      <c r="AU89" s="32" t="n">
        <f aca="false">IF(AN89="","",$I89)</f>
        <v>12.99</v>
      </c>
      <c r="AV89" s="40" t="n">
        <f aca="false">IF(AN89="","",AO89+$I89)</f>
        <v>12.99</v>
      </c>
      <c r="AW89" s="31" t="n">
        <f aca="false">IF(AN89="","",AN89+(AP89*$K89)+(AQ89*$K89))</f>
        <v>0</v>
      </c>
      <c r="AX89" s="29" t="n">
        <f aca="false">IF(AN89="","",ROUND(-AP89*$K89,0))</f>
        <v>114</v>
      </c>
      <c r="AY89" s="42"/>
      <c r="AZ89" s="38" t="n">
        <v>0</v>
      </c>
      <c r="BA89" s="34" t="n">
        <v>0</v>
      </c>
      <c r="BB89" s="39" t="n">
        <v>-4.75</v>
      </c>
      <c r="BC89" s="40" t="n">
        <v>4.75</v>
      </c>
      <c r="BD89" s="40" t="n">
        <v>0</v>
      </c>
      <c r="BE89" s="40" t="n">
        <v>4.75</v>
      </c>
      <c r="BF89" s="32" t="n">
        <f aca="false">IF(AZ89="","",$I89+BB89)</f>
        <v>8.24</v>
      </c>
      <c r="BG89" s="32" t="n">
        <f aca="false">IF(AZ89="","",$I89)</f>
        <v>12.99</v>
      </c>
      <c r="BH89" s="40" t="n">
        <f aca="false">IF(AZ89="","",BA89+$I89)</f>
        <v>12.99</v>
      </c>
      <c r="BI89" s="31" t="n">
        <f aca="false">IF(AZ89="","",AZ89+(BB89*$K89)+(BC89*$K89))</f>
        <v>0</v>
      </c>
      <c r="BJ89" s="29" t="n">
        <f aca="false">IF(AZ89="","",ROUND(-BB89*$K89,0))</f>
        <v>114</v>
      </c>
    </row>
    <row r="90" customFormat="false" ht="15" hidden="false" customHeight="false" outlineLevel="0" collapsed="false">
      <c r="A90" s="26" t="str">
        <f aca="false">+C90&amp;D90&amp;G90</f>
        <v>TelseyW52 5GSUPER INTERNET 70 5G - 36 Mesi</v>
      </c>
      <c r="B90" s="27" t="s">
        <v>31</v>
      </c>
      <c r="C90" s="28" t="s">
        <v>79</v>
      </c>
      <c r="D90" s="44" t="s">
        <v>80</v>
      </c>
      <c r="E90" s="30" t="n">
        <v>179.9</v>
      </c>
      <c r="F90" s="31" t="n">
        <v>109.9</v>
      </c>
      <c r="G90" s="32" t="s">
        <v>75</v>
      </c>
      <c r="H90" s="32"/>
      <c r="I90" s="33" t="n">
        <v>9.99</v>
      </c>
      <c r="J90" s="34" t="s">
        <v>35</v>
      </c>
      <c r="K90" s="35" t="n">
        <v>36</v>
      </c>
      <c r="L90" s="36"/>
      <c r="M90" s="46" t="n">
        <v>1.49</v>
      </c>
      <c r="N90" s="33"/>
      <c r="O90" s="37"/>
      <c r="P90" s="38"/>
      <c r="Q90" s="34"/>
      <c r="R90" s="39"/>
      <c r="S90" s="40"/>
      <c r="T90" s="40"/>
      <c r="U90" s="40"/>
      <c r="V90" s="32" t="str">
        <f aca="false">IF(P90="","",$I90+R90)</f>
        <v/>
      </c>
      <c r="W90" s="32" t="str">
        <f aca="false">IF(P90="","",$I90)</f>
        <v/>
      </c>
      <c r="X90" s="40" t="str">
        <f aca="false">IF(P90="","",Q90+$I90)</f>
        <v/>
      </c>
      <c r="Y90" s="29" t="str">
        <f aca="false">IF(P90="","",P90+(R90*$K90)+(S90*$K90))</f>
        <v/>
      </c>
      <c r="Z90" s="29" t="str">
        <f aca="false">IF(P90="","",ROUND(-R90*$K90,0))</f>
        <v/>
      </c>
      <c r="AA90" s="41"/>
      <c r="AB90" s="38"/>
      <c r="AC90" s="34"/>
      <c r="AD90" s="39"/>
      <c r="AE90" s="40"/>
      <c r="AF90" s="40"/>
      <c r="AG90" s="40"/>
      <c r="AH90" s="32" t="str">
        <f aca="false">IF(AB90="","",$I90+AD90)</f>
        <v/>
      </c>
      <c r="AI90" s="32" t="str">
        <f aca="false">IF(AB90="","",$I90)</f>
        <v/>
      </c>
      <c r="AJ90" s="40" t="str">
        <f aca="false">IF(AB90="","",AC90+$I90)</f>
        <v/>
      </c>
      <c r="AK90" s="29" t="str">
        <f aca="false">IF(AB90="","",AB90+(AD90*$K90)+(AE90*$K90))</f>
        <v/>
      </c>
      <c r="AL90" s="29" t="str">
        <f aca="false">IF(AB90="","",ROUND(-AD90*$K90,0))</f>
        <v/>
      </c>
      <c r="AM90" s="41"/>
      <c r="AN90" s="38" t="n">
        <v>0</v>
      </c>
      <c r="AO90" s="34" t="n">
        <v>0</v>
      </c>
      <c r="AP90" s="39" t="n">
        <v>-3.22</v>
      </c>
      <c r="AQ90" s="40" t="n">
        <v>3.22</v>
      </c>
      <c r="AR90" s="40" t="n">
        <v>3.22</v>
      </c>
      <c r="AS90" s="40" t="n">
        <v>3.22</v>
      </c>
      <c r="AT90" s="32" t="n">
        <f aca="false">IF(AN90="","",$I90+AP90)</f>
        <v>6.77</v>
      </c>
      <c r="AU90" s="32" t="n">
        <f aca="false">IF(AN90="","",$I90)</f>
        <v>9.99</v>
      </c>
      <c r="AV90" s="40" t="n">
        <f aca="false">IF(AN90="","",AO90+$I90)</f>
        <v>9.99</v>
      </c>
      <c r="AW90" s="31" t="n">
        <f aca="false">IF(AN90="","",AN90+(AP90*$K90)+(AQ90*$K90))</f>
        <v>0</v>
      </c>
      <c r="AX90" s="29" t="n">
        <f aca="false">IF(AN90="","",ROUND(-AP90*$K90,0))</f>
        <v>116</v>
      </c>
      <c r="AY90" s="42"/>
      <c r="AZ90" s="38" t="n">
        <v>0</v>
      </c>
      <c r="BA90" s="34" t="n">
        <v>0</v>
      </c>
      <c r="BB90" s="39" t="n">
        <v>-3.22</v>
      </c>
      <c r="BC90" s="40" t="n">
        <v>3.22</v>
      </c>
      <c r="BD90" s="40" t="n">
        <v>3.22</v>
      </c>
      <c r="BE90" s="40" t="n">
        <v>3.22</v>
      </c>
      <c r="BF90" s="32" t="n">
        <f aca="false">IF(AZ90="","",$I90+BB90)</f>
        <v>6.77</v>
      </c>
      <c r="BG90" s="32" t="n">
        <f aca="false">IF(AZ90="","",$I90)</f>
        <v>9.99</v>
      </c>
      <c r="BH90" s="40" t="n">
        <f aca="false">IF(AZ90="","",BA90+$I90)</f>
        <v>9.99</v>
      </c>
      <c r="BI90" s="31" t="n">
        <f aca="false">IF(AZ90="","",AZ90+(BB90*$K90)+(BC90*$K90))</f>
        <v>0</v>
      </c>
      <c r="BJ90" s="29" t="n">
        <f aca="false">IF(AZ90="","",ROUND(-BB90*$K90,0))</f>
        <v>116</v>
      </c>
    </row>
    <row r="91" customFormat="false" ht="15" hidden="false" customHeight="false" outlineLevel="0" collapsed="false">
      <c r="A91" s="26" t="str">
        <f aca="false">+C91&amp;D91&amp;G91</f>
        <v>TelseyW52 5GSUPER INTERNET 70 5G - 30 Mesi</v>
      </c>
      <c r="B91" s="27" t="s">
        <v>31</v>
      </c>
      <c r="C91" s="28" t="s">
        <v>79</v>
      </c>
      <c r="D91" s="44" t="s">
        <v>80</v>
      </c>
      <c r="E91" s="30" t="n">
        <v>179.9</v>
      </c>
      <c r="F91" s="31" t="n">
        <v>109.9</v>
      </c>
      <c r="G91" s="32" t="s">
        <v>52</v>
      </c>
      <c r="H91" s="32"/>
      <c r="I91" s="33" t="n">
        <v>9.99</v>
      </c>
      <c r="J91" s="34" t="s">
        <v>35</v>
      </c>
      <c r="K91" s="35" t="n">
        <v>30</v>
      </c>
      <c r="L91" s="36"/>
      <c r="M91" s="46" t="n">
        <v>1.49</v>
      </c>
      <c r="N91" s="33"/>
      <c r="O91" s="37"/>
      <c r="P91" s="38"/>
      <c r="Q91" s="34"/>
      <c r="R91" s="39"/>
      <c r="S91" s="40"/>
      <c r="T91" s="40"/>
      <c r="U91" s="40"/>
      <c r="V91" s="32" t="str">
        <f aca="false">IF(P91="","",$I91+R91)</f>
        <v/>
      </c>
      <c r="W91" s="32" t="str">
        <f aca="false">IF(P91="","",$I91)</f>
        <v/>
      </c>
      <c r="X91" s="40" t="str">
        <f aca="false">IF(P91="","",Q91+$I91)</f>
        <v/>
      </c>
      <c r="Y91" s="29" t="str">
        <f aca="false">IF(P91="","",P91+(R91*$K91)+(S91*$K91))</f>
        <v/>
      </c>
      <c r="Z91" s="29" t="str">
        <f aca="false">IF(P91="","",ROUND(-R91*$K91,0))</f>
        <v/>
      </c>
      <c r="AA91" s="41"/>
      <c r="AB91" s="38"/>
      <c r="AC91" s="34"/>
      <c r="AD91" s="39"/>
      <c r="AE91" s="40"/>
      <c r="AF91" s="40"/>
      <c r="AG91" s="40"/>
      <c r="AH91" s="32" t="str">
        <f aca="false">IF(AB91="","",$I91+AD91)</f>
        <v/>
      </c>
      <c r="AI91" s="32" t="str">
        <f aca="false">IF(AB91="","",$I91)</f>
        <v/>
      </c>
      <c r="AJ91" s="40" t="str">
        <f aca="false">IF(AB91="","",AC91+$I91)</f>
        <v/>
      </c>
      <c r="AK91" s="29" t="str">
        <f aca="false">IF(AB91="","",AB91+(AD91*$K91)+(AE91*$K91))</f>
        <v/>
      </c>
      <c r="AL91" s="29" t="str">
        <f aca="false">IF(AB91="","",ROUND(-AD91*$K91,0))</f>
        <v/>
      </c>
      <c r="AM91" s="41"/>
      <c r="AN91" s="38" t="n">
        <v>0</v>
      </c>
      <c r="AO91" s="34" t="n">
        <v>0</v>
      </c>
      <c r="AP91" s="39" t="n">
        <v>-3.83</v>
      </c>
      <c r="AQ91" s="40" t="n">
        <v>3.83</v>
      </c>
      <c r="AR91" s="40" t="n">
        <v>3.83</v>
      </c>
      <c r="AS91" s="40" t="n">
        <v>3.83</v>
      </c>
      <c r="AT91" s="32" t="n">
        <f aca="false">IF(AN91="","",$I91+AP91)</f>
        <v>6.16</v>
      </c>
      <c r="AU91" s="32" t="n">
        <f aca="false">IF(AN91="","",$I91)</f>
        <v>9.99</v>
      </c>
      <c r="AV91" s="40" t="n">
        <f aca="false">IF(AN91="","",AO91+$I91)</f>
        <v>9.99</v>
      </c>
      <c r="AW91" s="31" t="n">
        <f aca="false">IF(AN91="","",AN91+(AP91*$K91)+(AQ91*$K91))</f>
        <v>0</v>
      </c>
      <c r="AX91" s="29" t="n">
        <f aca="false">IF(AN91="","",ROUND(-AP91*$K91,0))</f>
        <v>115</v>
      </c>
      <c r="AY91" s="42"/>
      <c r="AZ91" s="38" t="n">
        <v>0</v>
      </c>
      <c r="BA91" s="34" t="n">
        <v>0</v>
      </c>
      <c r="BB91" s="39" t="n">
        <v>-3.83</v>
      </c>
      <c r="BC91" s="40" t="n">
        <v>3.83</v>
      </c>
      <c r="BD91" s="40" t="n">
        <v>3.83</v>
      </c>
      <c r="BE91" s="40" t="n">
        <v>3.83</v>
      </c>
      <c r="BF91" s="32" t="n">
        <f aca="false">IF(AZ91="","",$I91+BB91)</f>
        <v>6.16</v>
      </c>
      <c r="BG91" s="32" t="n">
        <f aca="false">IF(AZ91="","",$I91)</f>
        <v>9.99</v>
      </c>
      <c r="BH91" s="40" t="n">
        <f aca="false">IF(AZ91="","",BA91+$I91)</f>
        <v>9.99</v>
      </c>
      <c r="BI91" s="31" t="n">
        <f aca="false">IF(AZ91="","",AZ91+(BB91*$K91)+(BC91*$K91))</f>
        <v>0</v>
      </c>
      <c r="BJ91" s="29" t="n">
        <f aca="false">IF(AZ91="","",ROUND(-BB91*$K91,0))</f>
        <v>115</v>
      </c>
    </row>
    <row r="92" customFormat="false" ht="15" hidden="false" customHeight="false" outlineLevel="0" collapsed="false">
      <c r="A92" s="26" t="str">
        <f aca="false">+C92&amp;D92&amp;G92</f>
        <v>TelseyW52 5GSUPER INTERNET 70 5G - 24 Mesi</v>
      </c>
      <c r="B92" s="27" t="s">
        <v>31</v>
      </c>
      <c r="C92" s="28" t="s">
        <v>79</v>
      </c>
      <c r="D92" s="44" t="s">
        <v>80</v>
      </c>
      <c r="E92" s="30" t="n">
        <v>179.9</v>
      </c>
      <c r="F92" s="31" t="n">
        <v>109.9</v>
      </c>
      <c r="G92" s="32" t="s">
        <v>42</v>
      </c>
      <c r="H92" s="32"/>
      <c r="I92" s="33" t="n">
        <v>9.99</v>
      </c>
      <c r="J92" s="34" t="s">
        <v>35</v>
      </c>
      <c r="K92" s="35" t="n">
        <v>24</v>
      </c>
      <c r="L92" s="36"/>
      <c r="M92" s="46" t="n">
        <v>1.49</v>
      </c>
      <c r="N92" s="33"/>
      <c r="O92" s="37"/>
      <c r="P92" s="38" t="n">
        <v>29.99</v>
      </c>
      <c r="Q92" s="34" t="n">
        <v>0</v>
      </c>
      <c r="R92" s="39" t="n">
        <v>-3.33</v>
      </c>
      <c r="S92" s="40" t="n">
        <v>3.33</v>
      </c>
      <c r="T92" s="40" t="n">
        <v>0</v>
      </c>
      <c r="U92" s="40" t="n">
        <v>3.32</v>
      </c>
      <c r="V92" s="32" t="n">
        <f aca="false">IF(P92="","",$I92+R92)</f>
        <v>6.66</v>
      </c>
      <c r="W92" s="32" t="n">
        <f aca="false">IF(P92="","",$I92)</f>
        <v>9.99</v>
      </c>
      <c r="X92" s="40" t="n">
        <f aca="false">IF(P92="","",Q92+$I92)</f>
        <v>9.99</v>
      </c>
      <c r="Y92" s="29" t="n">
        <f aca="false">IF(P92="","",P92+(R92*$K92)+(S92*$K92))</f>
        <v>29.99</v>
      </c>
      <c r="Z92" s="29" t="n">
        <f aca="false">IF(P92="","",ROUND(-R92*$K92,0))</f>
        <v>80</v>
      </c>
      <c r="AA92" s="41"/>
      <c r="AB92" s="38" t="n">
        <v>39.99</v>
      </c>
      <c r="AC92" s="34" t="n">
        <v>0</v>
      </c>
      <c r="AD92" s="39" t="n">
        <v>-2.91</v>
      </c>
      <c r="AE92" s="40" t="n">
        <v>2.91</v>
      </c>
      <c r="AF92" s="40" t="n">
        <v>0</v>
      </c>
      <c r="AG92" s="40" t="n">
        <v>2.98</v>
      </c>
      <c r="AH92" s="32" t="n">
        <f aca="false">IF(AB92="","",$I92+AD92)</f>
        <v>7.08</v>
      </c>
      <c r="AI92" s="32" t="n">
        <f aca="false">IF(AB92="","",$I92)</f>
        <v>9.99</v>
      </c>
      <c r="AJ92" s="40" t="n">
        <f aca="false">IF(AB92="","",AC92+$I92)</f>
        <v>9.99</v>
      </c>
      <c r="AK92" s="29" t="n">
        <f aca="false">IF(AB92="","",AB92+(AD92*$K92)+(AE92*$K92))</f>
        <v>39.99</v>
      </c>
      <c r="AL92" s="29" t="n">
        <f aca="false">IF(AB92="","",ROUND(-AD92*$K92,0))</f>
        <v>70</v>
      </c>
      <c r="AM92" s="41"/>
      <c r="AN92" s="38" t="n">
        <v>0</v>
      </c>
      <c r="AO92" s="34" t="n">
        <v>0</v>
      </c>
      <c r="AP92" s="39" t="n">
        <v>-4.75</v>
      </c>
      <c r="AQ92" s="40" t="n">
        <v>4.75</v>
      </c>
      <c r="AR92" s="40" t="n">
        <v>0</v>
      </c>
      <c r="AS92" s="40" t="n">
        <v>4.75</v>
      </c>
      <c r="AT92" s="32" t="n">
        <f aca="false">IF(AN92="","",$I92+AP92)</f>
        <v>5.24</v>
      </c>
      <c r="AU92" s="32" t="n">
        <f aca="false">IF(AN92="","",$I92)</f>
        <v>9.99</v>
      </c>
      <c r="AV92" s="40" t="n">
        <f aca="false">IF(AN92="","",AO92+$I92)</f>
        <v>9.99</v>
      </c>
      <c r="AW92" s="31" t="n">
        <f aca="false">IF(AN92="","",AN92+(AP92*$K92)+(AQ92*$K92))</f>
        <v>0</v>
      </c>
      <c r="AX92" s="29" t="n">
        <f aca="false">IF(AN92="","",ROUND(-AP92*$K92,0))</f>
        <v>114</v>
      </c>
      <c r="AY92" s="42"/>
      <c r="AZ92" s="38" t="n">
        <v>0</v>
      </c>
      <c r="BA92" s="34" t="n">
        <v>0</v>
      </c>
      <c r="BB92" s="39" t="n">
        <v>-4.75</v>
      </c>
      <c r="BC92" s="40" t="n">
        <v>4.75</v>
      </c>
      <c r="BD92" s="40" t="n">
        <v>0</v>
      </c>
      <c r="BE92" s="40" t="n">
        <v>4.75</v>
      </c>
      <c r="BF92" s="32" t="n">
        <f aca="false">IF(AZ92="","",$I92+BB92)</f>
        <v>5.24</v>
      </c>
      <c r="BG92" s="32" t="n">
        <f aca="false">IF(AZ92="","",$I92)</f>
        <v>9.99</v>
      </c>
      <c r="BH92" s="40" t="n">
        <f aca="false">IF(AZ92="","",BA92+$I92)</f>
        <v>9.99</v>
      </c>
      <c r="BI92" s="31" t="n">
        <f aca="false">IF(AZ92="","",AZ92+(BB92*$K92)+(BC92*$K92))</f>
        <v>0</v>
      </c>
      <c r="BJ92" s="29" t="n">
        <f aca="false">IF(AZ92="","",ROUND(-BB92*$K92,0))</f>
        <v>114</v>
      </c>
    </row>
    <row r="93" customFormat="false" ht="15" hidden="false" customHeight="false" outlineLevel="0" collapsed="false">
      <c r="A93" s="26" t="str">
        <f aca="false">+C93&amp;D93&amp;G93</f>
        <v>TelseyW52 5GSUPER INTERNET START&amp;STOP - 36 Mesi</v>
      </c>
      <c r="B93" s="27" t="s">
        <v>31</v>
      </c>
      <c r="C93" s="28" t="s">
        <v>79</v>
      </c>
      <c r="D93" s="44" t="s">
        <v>80</v>
      </c>
      <c r="E93" s="30" t="n">
        <v>179.9</v>
      </c>
      <c r="F93" s="31" t="n">
        <v>119.9</v>
      </c>
      <c r="G93" s="32" t="s">
        <v>55</v>
      </c>
      <c r="H93" s="32"/>
      <c r="I93" s="33" t="n">
        <v>3.99</v>
      </c>
      <c r="J93" s="34" t="s">
        <v>35</v>
      </c>
      <c r="K93" s="35" t="n">
        <v>36</v>
      </c>
      <c r="L93" s="36"/>
      <c r="M93" s="46" t="n">
        <v>1.49</v>
      </c>
      <c r="N93" s="33"/>
      <c r="O93" s="37"/>
      <c r="P93" s="38" t="n">
        <v>39.99</v>
      </c>
      <c r="Q93" s="34" t="n">
        <v>2</v>
      </c>
      <c r="R93" s="39" t="n">
        <v>-0.22</v>
      </c>
      <c r="S93" s="40" t="n">
        <v>2.22</v>
      </c>
      <c r="T93" s="40" t="n">
        <v>2.22</v>
      </c>
      <c r="U93" s="40" t="n">
        <v>2.21</v>
      </c>
      <c r="V93" s="32" t="n">
        <f aca="false">IF(P93="","",$I93+R93)</f>
        <v>3.77</v>
      </c>
      <c r="W93" s="32" t="n">
        <f aca="false">IF(P93="","",$I93)</f>
        <v>3.99</v>
      </c>
      <c r="X93" s="40" t="n">
        <f aca="false">IF(P93="","",Q93+$I93)</f>
        <v>5.99</v>
      </c>
      <c r="Y93" s="29" t="n">
        <f aca="false">IF(P93="","",P93+(R93*$K93)+(S93*$K93))</f>
        <v>111.99</v>
      </c>
      <c r="Z93" s="29" t="n">
        <f aca="false">IF(P93="","",ROUND(-R93*$K93,0))</f>
        <v>8</v>
      </c>
      <c r="AA93" s="41"/>
      <c r="AB93" s="38" t="n">
        <v>39.99</v>
      </c>
      <c r="AC93" s="34" t="n">
        <v>2</v>
      </c>
      <c r="AD93" s="39" t="n">
        <v>-0.22</v>
      </c>
      <c r="AE93" s="40" t="n">
        <v>2.22</v>
      </c>
      <c r="AF93" s="40" t="n">
        <v>2.22</v>
      </c>
      <c r="AG93" s="40" t="n">
        <v>2.21</v>
      </c>
      <c r="AH93" s="32" t="n">
        <f aca="false">IF(AB93="","",$I93+AD93)</f>
        <v>3.77</v>
      </c>
      <c r="AI93" s="32" t="n">
        <f aca="false">IF(AB93="","",$I93)</f>
        <v>3.99</v>
      </c>
      <c r="AJ93" s="40" t="n">
        <f aca="false">IF(AB93="","",AC93+$I93)</f>
        <v>5.99</v>
      </c>
      <c r="AK93" s="29" t="n">
        <f aca="false">IF(AB93="","",AB93+(AD93*$K93)+(AE93*$K93))</f>
        <v>111.99</v>
      </c>
      <c r="AL93" s="29" t="n">
        <f aca="false">IF(AB93="","",ROUND(-AD93*$K93,0))</f>
        <v>8</v>
      </c>
      <c r="AM93" s="41"/>
      <c r="AN93" s="38" t="n">
        <v>0</v>
      </c>
      <c r="AO93" s="34" t="n">
        <v>3.5</v>
      </c>
      <c r="AP93" s="39" t="n">
        <v>-0.01</v>
      </c>
      <c r="AQ93" s="40" t="n">
        <v>3.51</v>
      </c>
      <c r="AR93" s="40" t="n">
        <v>3.51</v>
      </c>
      <c r="AS93" s="40" t="n">
        <v>3.51</v>
      </c>
      <c r="AT93" s="32" t="n">
        <f aca="false">IF(AN93="","",$I93+AP93)</f>
        <v>3.98</v>
      </c>
      <c r="AU93" s="32" t="n">
        <f aca="false">IF(AN93="","",$I93)</f>
        <v>3.99</v>
      </c>
      <c r="AV93" s="40" t="n">
        <f aca="false">IF(AN93="","",AO93+$I93)</f>
        <v>7.49</v>
      </c>
      <c r="AW93" s="31" t="n">
        <f aca="false">IF(AN93="","",AN93+(AP93*$K93)+(AQ93*$K93))</f>
        <v>126</v>
      </c>
      <c r="AX93" s="29" t="n">
        <f aca="false">IF(AN93="","",ROUND(-AP93*$K93,0))</f>
        <v>0</v>
      </c>
      <c r="AY93" s="42"/>
      <c r="AZ93" s="38" t="n">
        <v>0</v>
      </c>
      <c r="BA93" s="34" t="n">
        <v>3.5</v>
      </c>
      <c r="BB93" s="39" t="n">
        <v>-0.01</v>
      </c>
      <c r="BC93" s="40" t="n">
        <v>3.51</v>
      </c>
      <c r="BD93" s="40" t="n">
        <v>3.51</v>
      </c>
      <c r="BE93" s="40" t="n">
        <v>3.51</v>
      </c>
      <c r="BF93" s="32" t="n">
        <f aca="false">IF(AZ93="","",$I93+BB93)</f>
        <v>3.98</v>
      </c>
      <c r="BG93" s="32" t="n">
        <f aca="false">IF(AZ93="","",$I93)</f>
        <v>3.99</v>
      </c>
      <c r="BH93" s="40" t="n">
        <f aca="false">IF(AZ93="","",BA93+$I93)</f>
        <v>7.49</v>
      </c>
      <c r="BI93" s="31" t="n">
        <f aca="false">IF(AZ93="","",AZ93+(BB93*$K93)+(BC93*$K93))</f>
        <v>126</v>
      </c>
      <c r="BJ93" s="29" t="n">
        <f aca="false">IF(AZ93="","",ROUND(-BB93*$K93,0))</f>
        <v>0</v>
      </c>
    </row>
    <row r="94" customFormat="false" ht="15" hidden="false" customHeight="false" outlineLevel="0" collapsed="false">
      <c r="A94" s="26" t="str">
        <f aca="false">+C94&amp;D94&amp;G94</f>
        <v>TelseyW52 5GSUPER INTERNET START&amp;STOP - 30 Mesi</v>
      </c>
      <c r="B94" s="27" t="s">
        <v>31</v>
      </c>
      <c r="C94" s="28" t="s">
        <v>79</v>
      </c>
      <c r="D94" s="44" t="s">
        <v>80</v>
      </c>
      <c r="E94" s="30" t="n">
        <v>179.9</v>
      </c>
      <c r="F94" s="31" t="n">
        <v>119.9</v>
      </c>
      <c r="G94" s="32" t="s">
        <v>56</v>
      </c>
      <c r="H94" s="32"/>
      <c r="I94" s="33" t="n">
        <v>3.99</v>
      </c>
      <c r="J94" s="34" t="s">
        <v>35</v>
      </c>
      <c r="K94" s="35" t="n">
        <v>30</v>
      </c>
      <c r="L94" s="36"/>
      <c r="M94" s="46" t="n">
        <v>1.49</v>
      </c>
      <c r="N94" s="33"/>
      <c r="O94" s="37"/>
      <c r="P94" s="38" t="n">
        <v>39.99</v>
      </c>
      <c r="Q94" s="34" t="n">
        <v>2.5</v>
      </c>
      <c r="R94" s="39" t="n">
        <v>-0.16</v>
      </c>
      <c r="S94" s="40" t="n">
        <v>2.66</v>
      </c>
      <c r="T94" s="40" t="n">
        <v>2.66</v>
      </c>
      <c r="U94" s="40" t="n">
        <v>2.77</v>
      </c>
      <c r="V94" s="32" t="n">
        <f aca="false">IF(P94="","",$I94+R94)</f>
        <v>3.83</v>
      </c>
      <c r="W94" s="32" t="n">
        <f aca="false">IF(P94="","",$I94)</f>
        <v>3.99</v>
      </c>
      <c r="X94" s="40" t="n">
        <f aca="false">IF(P94="","",Q94+$I94)</f>
        <v>6.49</v>
      </c>
      <c r="Y94" s="29" t="n">
        <f aca="false">IF(P94="","",P94+(R94*$K94)+(S94*$K94))</f>
        <v>114.99</v>
      </c>
      <c r="Z94" s="29" t="n">
        <f aca="false">IF(P94="","",ROUND(-R94*$K94,0))</f>
        <v>5</v>
      </c>
      <c r="AA94" s="41"/>
      <c r="AB94" s="38" t="n">
        <v>39.99</v>
      </c>
      <c r="AC94" s="34" t="n">
        <v>2.5</v>
      </c>
      <c r="AD94" s="39" t="n">
        <v>-0.16</v>
      </c>
      <c r="AE94" s="40" t="n">
        <v>2.66</v>
      </c>
      <c r="AF94" s="40" t="n">
        <v>2.66</v>
      </c>
      <c r="AG94" s="40" t="n">
        <v>2.77</v>
      </c>
      <c r="AH94" s="32" t="n">
        <f aca="false">IF(AB94="","",$I94+AD94)</f>
        <v>3.83</v>
      </c>
      <c r="AI94" s="32" t="n">
        <f aca="false">IF(AB94="","",$I94)</f>
        <v>3.99</v>
      </c>
      <c r="AJ94" s="40" t="n">
        <f aca="false">IF(AB94="","",AC94+$I94)</f>
        <v>6.49</v>
      </c>
      <c r="AK94" s="29" t="n">
        <f aca="false">IF(AB94="","",AB94+(AD94*$K94)+(AE94*$K94))</f>
        <v>114.99</v>
      </c>
      <c r="AL94" s="29" t="n">
        <f aca="false">IF(AB94="","",ROUND(-AD94*$K94,0))</f>
        <v>5</v>
      </c>
      <c r="AM94" s="41"/>
      <c r="AN94" s="38" t="n">
        <v>0</v>
      </c>
      <c r="AO94" s="34" t="n">
        <v>4</v>
      </c>
      <c r="AP94" s="39" t="n">
        <v>-0.18</v>
      </c>
      <c r="AQ94" s="40" t="n">
        <v>4.18</v>
      </c>
      <c r="AR94" s="40" t="n">
        <v>4.18</v>
      </c>
      <c r="AS94" s="40" t="n">
        <v>4.18</v>
      </c>
      <c r="AT94" s="32" t="n">
        <f aca="false">IF(AN94="","",$I94+AP94)</f>
        <v>3.81</v>
      </c>
      <c r="AU94" s="32" t="n">
        <f aca="false">IF(AN94="","",$I94)</f>
        <v>3.99</v>
      </c>
      <c r="AV94" s="40" t="n">
        <f aca="false">IF(AN94="","",AO94+$I94)</f>
        <v>7.99</v>
      </c>
      <c r="AW94" s="31" t="n">
        <f aca="false">IF(AN94="","",AN94+(AP94*$K94)+(AQ94*$K94))</f>
        <v>120</v>
      </c>
      <c r="AX94" s="29" t="n">
        <f aca="false">IF(AN94="","",ROUND(-AP94*$K94,0))</f>
        <v>5</v>
      </c>
      <c r="AY94" s="42"/>
      <c r="AZ94" s="38" t="n">
        <v>0</v>
      </c>
      <c r="BA94" s="34" t="n">
        <v>4</v>
      </c>
      <c r="BB94" s="39" t="n">
        <v>-0.18</v>
      </c>
      <c r="BC94" s="40" t="n">
        <v>4.18</v>
      </c>
      <c r="BD94" s="40" t="n">
        <v>4.18</v>
      </c>
      <c r="BE94" s="40" t="n">
        <v>4.18</v>
      </c>
      <c r="BF94" s="32" t="n">
        <f aca="false">IF(AZ94="","",$I94+BB94)</f>
        <v>3.81</v>
      </c>
      <c r="BG94" s="32" t="n">
        <f aca="false">IF(AZ94="","",$I94)</f>
        <v>3.99</v>
      </c>
      <c r="BH94" s="40" t="n">
        <f aca="false">IF(AZ94="","",BA94+$I94)</f>
        <v>7.99</v>
      </c>
      <c r="BI94" s="31" t="n">
        <f aca="false">IF(AZ94="","",AZ94+(BB94*$K94)+(BC94*$K94))</f>
        <v>120</v>
      </c>
      <c r="BJ94" s="29" t="n">
        <f aca="false">IF(AZ94="","",ROUND(-BB94*$K94,0))</f>
        <v>5</v>
      </c>
    </row>
    <row r="95" customFormat="false" ht="15" hidden="false" customHeight="false" outlineLevel="0" collapsed="false">
      <c r="A95" s="26" t="str">
        <f aca="false">+C95&amp;D95&amp;G95</f>
        <v>TelseyW52 5GSUPER INTERNET START&amp;STOP - 24 Mesi</v>
      </c>
      <c r="B95" s="27" t="s">
        <v>31</v>
      </c>
      <c r="C95" s="28" t="s">
        <v>79</v>
      </c>
      <c r="D95" s="44" t="s">
        <v>80</v>
      </c>
      <c r="E95" s="30" t="n">
        <v>179.9</v>
      </c>
      <c r="F95" s="31" t="n">
        <v>119.9</v>
      </c>
      <c r="G95" s="32" t="s">
        <v>57</v>
      </c>
      <c r="H95" s="32"/>
      <c r="I95" s="33" t="n">
        <v>3.99</v>
      </c>
      <c r="J95" s="34" t="s">
        <v>35</v>
      </c>
      <c r="K95" s="35" t="n">
        <v>24</v>
      </c>
      <c r="L95" s="36"/>
      <c r="M95" s="46" t="n">
        <v>1.49</v>
      </c>
      <c r="N95" s="33"/>
      <c r="O95" s="37"/>
      <c r="P95" s="38" t="n">
        <v>39.99</v>
      </c>
      <c r="Q95" s="34" t="n">
        <v>3</v>
      </c>
      <c r="R95" s="39" t="n">
        <v>-0.33</v>
      </c>
      <c r="S95" s="40" t="n">
        <v>3.33</v>
      </c>
      <c r="T95" s="40" t="n">
        <v>0</v>
      </c>
      <c r="U95" s="40" t="n">
        <v>3.32</v>
      </c>
      <c r="V95" s="32" t="n">
        <f aca="false">IF(P95="","",$I95+R95)</f>
        <v>3.66</v>
      </c>
      <c r="W95" s="32" t="n">
        <f aca="false">IF(P95="","",$I95)</f>
        <v>3.99</v>
      </c>
      <c r="X95" s="40" t="n">
        <f aca="false">IF(P95="","",Q95+$I95)</f>
        <v>6.99</v>
      </c>
      <c r="Y95" s="29" t="n">
        <f aca="false">IF(P95="","",P95+(R95*$K95)+(S95*$K95))</f>
        <v>111.99</v>
      </c>
      <c r="Z95" s="29" t="n">
        <f aca="false">IF(P95="","",ROUND(-R95*$K95,0))</f>
        <v>8</v>
      </c>
      <c r="AA95" s="41"/>
      <c r="AB95" s="38" t="n">
        <v>39.99</v>
      </c>
      <c r="AC95" s="34" t="n">
        <v>3</v>
      </c>
      <c r="AD95" s="39" t="n">
        <v>-0.33</v>
      </c>
      <c r="AE95" s="40" t="n">
        <v>3.33</v>
      </c>
      <c r="AF95" s="40" t="n">
        <v>0</v>
      </c>
      <c r="AG95" s="40" t="n">
        <v>3.32</v>
      </c>
      <c r="AH95" s="32" t="n">
        <f aca="false">IF(AB95="","",$I95+AD95)</f>
        <v>3.66</v>
      </c>
      <c r="AI95" s="32" t="n">
        <f aca="false">IF(AB95="","",$I95)</f>
        <v>3.99</v>
      </c>
      <c r="AJ95" s="40" t="n">
        <f aca="false">IF(AB95="","",AC95+$I95)</f>
        <v>6.99</v>
      </c>
      <c r="AK95" s="29" t="n">
        <f aca="false">IF(AB95="","",AB95+(AD95*$K95)+(AE95*$K95))</f>
        <v>111.99</v>
      </c>
      <c r="AL95" s="29" t="n">
        <f aca="false">IF(AB95="","",ROUND(-AD95*$K95,0))</f>
        <v>8</v>
      </c>
      <c r="AM95" s="41"/>
      <c r="AN95" s="38" t="n">
        <v>0</v>
      </c>
      <c r="AO95" s="34" t="n">
        <v>5</v>
      </c>
      <c r="AP95" s="39" t="n">
        <v>-0.18</v>
      </c>
      <c r="AQ95" s="40" t="n">
        <v>5.18</v>
      </c>
      <c r="AR95" s="40" t="n">
        <v>0</v>
      </c>
      <c r="AS95" s="40" t="n">
        <v>5.18</v>
      </c>
      <c r="AT95" s="32" t="n">
        <f aca="false">IF(AN95="","",$I95+AP95)</f>
        <v>3.81</v>
      </c>
      <c r="AU95" s="32" t="n">
        <f aca="false">IF(AN95="","",$I95)</f>
        <v>3.99</v>
      </c>
      <c r="AV95" s="40" t="n">
        <f aca="false">IF(AN95="","",AO95+$I95)</f>
        <v>8.99</v>
      </c>
      <c r="AW95" s="31" t="n">
        <f aca="false">IF(AN95="","",AN95+(AP95*$K95)+(AQ95*$K95))</f>
        <v>120</v>
      </c>
      <c r="AX95" s="29" t="n">
        <f aca="false">IF(AN95="","",ROUND(-AP95*$K95,0))</f>
        <v>4</v>
      </c>
      <c r="AY95" s="42"/>
      <c r="AZ95" s="38" t="n">
        <v>0</v>
      </c>
      <c r="BA95" s="34" t="n">
        <v>5</v>
      </c>
      <c r="BB95" s="39" t="n">
        <v>-0.18</v>
      </c>
      <c r="BC95" s="40" t="n">
        <v>5.18</v>
      </c>
      <c r="BD95" s="40" t="n">
        <v>0</v>
      </c>
      <c r="BE95" s="40" t="n">
        <v>5.18</v>
      </c>
      <c r="BF95" s="32" t="n">
        <f aca="false">IF(AZ95="","",$I95+BB95)</f>
        <v>3.81</v>
      </c>
      <c r="BG95" s="32" t="n">
        <f aca="false">IF(AZ95="","",$I95)</f>
        <v>3.99</v>
      </c>
      <c r="BH95" s="40" t="n">
        <f aca="false">IF(AZ95="","",BA95+$I95)</f>
        <v>8.99</v>
      </c>
      <c r="BI95" s="31" t="n">
        <f aca="false">IF(AZ95="","",AZ95+(BB95*$K95)+(BC95*$K95))</f>
        <v>120</v>
      </c>
      <c r="BJ95" s="29" t="n">
        <f aca="false">IF(AZ95="","",ROUND(-BB95*$K95,0))</f>
        <v>4</v>
      </c>
    </row>
    <row r="96" customFormat="false" ht="15" hidden="false" customHeight="false" outlineLevel="0" collapsed="false">
      <c r="A96" s="26" t="str">
        <f aca="false">+C96&amp;D96&amp;G96</f>
        <v>TCLInternet Key TCL IK41SUPERINTERNET CASA FWA 5G - 24 Mesi</v>
      </c>
      <c r="B96" s="27" t="s">
        <v>31</v>
      </c>
      <c r="C96" s="28" t="s">
        <v>53</v>
      </c>
      <c r="D96" s="29" t="s">
        <v>81</v>
      </c>
      <c r="E96" s="30" t="n">
        <v>39.9</v>
      </c>
      <c r="F96" s="31" t="n">
        <v>39.9</v>
      </c>
      <c r="G96" s="32" t="s">
        <v>39</v>
      </c>
      <c r="H96" s="32"/>
      <c r="I96" s="33" t="n">
        <v>23.99</v>
      </c>
      <c r="J96" s="34" t="s">
        <v>35</v>
      </c>
      <c r="K96" s="35" t="n">
        <v>24</v>
      </c>
      <c r="L96" s="36"/>
      <c r="M96" s="33" t="n">
        <f aca="false">+IF(E96&lt;=150,1.49,IF(AND(E96&gt;150,E96&lt;=300),2.99,(IF(E96&gt;1200,8.99,IF(AND(E96&gt;300,E96&lt;=700),4.99,IF(AND(E96&gt;=700,E96&lt;=1200),6.99))))))</f>
        <v>1.49</v>
      </c>
      <c r="N96" s="33"/>
      <c r="O96" s="37"/>
      <c r="P96" s="38" t="n">
        <v>0</v>
      </c>
      <c r="Q96" s="34" t="n">
        <v>0</v>
      </c>
      <c r="R96" s="39" t="n">
        <v>-1.66</v>
      </c>
      <c r="S96" s="40" t="n">
        <v>1.66</v>
      </c>
      <c r="T96" s="40" t="n">
        <v>0</v>
      </c>
      <c r="U96" s="40" t="n">
        <v>1.72</v>
      </c>
      <c r="V96" s="32" t="n">
        <f aca="false">IF(P96="","",$I96+R96)</f>
        <v>22.33</v>
      </c>
      <c r="W96" s="32" t="n">
        <f aca="false">IF(P96="","",$I96)</f>
        <v>23.99</v>
      </c>
      <c r="X96" s="40" t="n">
        <f aca="false">IF(P96="","",Q96+$I96)</f>
        <v>23.99</v>
      </c>
      <c r="Y96" s="29" t="n">
        <f aca="false">IF(P96="","",P96+(R96*$K96)+(S96*$K96))</f>
        <v>0</v>
      </c>
      <c r="Z96" s="29" t="n">
        <f aca="false">IF(P96="","",ROUND(-R96*$K96,0))</f>
        <v>40</v>
      </c>
      <c r="AA96" s="41"/>
      <c r="AB96" s="38" t="n">
        <v>0</v>
      </c>
      <c r="AC96" s="34" t="n">
        <v>0</v>
      </c>
      <c r="AD96" s="39" t="n">
        <v>-1.66</v>
      </c>
      <c r="AE96" s="40" t="n">
        <v>1.66</v>
      </c>
      <c r="AF96" s="40" t="n">
        <v>0</v>
      </c>
      <c r="AG96" s="40" t="n">
        <v>1.72</v>
      </c>
      <c r="AH96" s="32" t="n">
        <f aca="false">IF(AB96="","",$I96+AD96)</f>
        <v>22.33</v>
      </c>
      <c r="AI96" s="32" t="n">
        <f aca="false">IF(AB96="","",$I96)</f>
        <v>23.99</v>
      </c>
      <c r="AJ96" s="40" t="n">
        <f aca="false">IF(AB96="","",AC96+$I96)</f>
        <v>23.99</v>
      </c>
      <c r="AK96" s="29" t="n">
        <f aca="false">IF(AB96="","",AB96+(AD96*$K96)+(AE96*$K96))</f>
        <v>0</v>
      </c>
      <c r="AL96" s="29" t="n">
        <f aca="false">IF(AB96="","",ROUND(-AD96*$K96,0))</f>
        <v>40</v>
      </c>
      <c r="AM96" s="41"/>
      <c r="AN96" s="38" t="n">
        <v>0</v>
      </c>
      <c r="AO96" s="34" t="n">
        <v>0</v>
      </c>
      <c r="AP96" s="39" t="n">
        <v>-1.72</v>
      </c>
      <c r="AQ96" s="40" t="n">
        <v>1.72</v>
      </c>
      <c r="AR96" s="40" t="n">
        <v>0</v>
      </c>
      <c r="AS96" s="40" t="n">
        <v>1.72</v>
      </c>
      <c r="AT96" s="32" t="n">
        <f aca="false">IF(AN96="","",$I96+AP96)</f>
        <v>22.27</v>
      </c>
      <c r="AU96" s="32" t="n">
        <f aca="false">IF(AN96="","",$I96)</f>
        <v>23.99</v>
      </c>
      <c r="AV96" s="40" t="n">
        <f aca="false">IF(AN96="","",AO96+$I96)</f>
        <v>23.99</v>
      </c>
      <c r="AW96" s="31" t="n">
        <f aca="false">IF(AN96="","",AN96+(AP96*$K96)+(AQ96*$K96))</f>
        <v>0</v>
      </c>
      <c r="AX96" s="29" t="n">
        <f aca="false">IF(AN96="","",ROUND(-AP96*$K96,0))</f>
        <v>41</v>
      </c>
      <c r="AY96" s="42"/>
      <c r="AZ96" s="38" t="n">
        <v>0</v>
      </c>
      <c r="BA96" s="34" t="n">
        <v>0</v>
      </c>
      <c r="BB96" s="39" t="n">
        <v>-1.72</v>
      </c>
      <c r="BC96" s="40" t="n">
        <v>1.72</v>
      </c>
      <c r="BD96" s="40" t="n">
        <v>0</v>
      </c>
      <c r="BE96" s="40" t="n">
        <v>1.72</v>
      </c>
      <c r="BF96" s="32" t="n">
        <f aca="false">IF(AZ96="","",$I96+BB96)</f>
        <v>22.27</v>
      </c>
      <c r="BG96" s="32" t="n">
        <f aca="false">IF(AZ96="","",$I96)</f>
        <v>23.99</v>
      </c>
      <c r="BH96" s="40" t="n">
        <f aca="false">IF(AZ96="","",BA96+$I96)</f>
        <v>23.99</v>
      </c>
      <c r="BI96" s="31" t="n">
        <f aca="false">IF(AZ96="","",AZ96+(BB96*$K96)+(BC96*$K96))</f>
        <v>0</v>
      </c>
      <c r="BJ96" s="29" t="n">
        <f aca="false">IF(AZ96="","",ROUND(-BB96*$K96,0))</f>
        <v>41</v>
      </c>
    </row>
    <row r="97" customFormat="false" ht="15" hidden="false" customHeight="false" outlineLevel="0" collapsed="false">
      <c r="A97" s="26" t="str">
        <f aca="false">+C97&amp;D97&amp;G97</f>
        <v>TCLInternet Key TCL IK41SUPERINTERNET CASA FWA (CONV) 5G  24 Mesi</v>
      </c>
      <c r="B97" s="27" t="s">
        <v>31</v>
      </c>
      <c r="C97" s="28" t="s">
        <v>53</v>
      </c>
      <c r="D97" s="29" t="s">
        <v>81</v>
      </c>
      <c r="E97" s="30" t="n">
        <v>39.9</v>
      </c>
      <c r="F97" s="31" t="n">
        <v>39.9</v>
      </c>
      <c r="G97" s="32" t="s">
        <v>40</v>
      </c>
      <c r="H97" s="32"/>
      <c r="I97" s="33" t="n">
        <v>20.99</v>
      </c>
      <c r="J97" s="34" t="s">
        <v>35</v>
      </c>
      <c r="K97" s="35" t="n">
        <v>24</v>
      </c>
      <c r="L97" s="36"/>
      <c r="M97" s="33" t="n">
        <f aca="false">+IF(E97&lt;=150,1.49,IF(AND(E97&gt;150,E97&lt;=300),2.99,(IF(E97&gt;1200,8.99,IF(AND(E97&gt;300,E97&lt;=700),4.99,IF(AND(E97&gt;=700,E97&lt;=1200),6.99))))))</f>
        <v>1.49</v>
      </c>
      <c r="N97" s="33"/>
      <c r="O97" s="37"/>
      <c r="P97" s="38" t="n">
        <v>0</v>
      </c>
      <c r="Q97" s="34" t="n">
        <v>0</v>
      </c>
      <c r="R97" s="39" t="n">
        <v>-1.66</v>
      </c>
      <c r="S97" s="40" t="n">
        <v>1.66</v>
      </c>
      <c r="T97" s="40" t="n">
        <v>0</v>
      </c>
      <c r="U97" s="40" t="n">
        <v>1.72</v>
      </c>
      <c r="V97" s="32" t="n">
        <f aca="false">IF(P97="","",$I97+R97)</f>
        <v>19.33</v>
      </c>
      <c r="W97" s="32" t="n">
        <f aca="false">IF(P97="","",$I97)</f>
        <v>20.99</v>
      </c>
      <c r="X97" s="40" t="n">
        <f aca="false">IF(P97="","",Q97+$I97)</f>
        <v>20.99</v>
      </c>
      <c r="Y97" s="29" t="n">
        <f aca="false">IF(P97="","",P97+(R97*$K97)+(S97*$K97))</f>
        <v>0</v>
      </c>
      <c r="Z97" s="29" t="n">
        <f aca="false">IF(P97="","",ROUND(-R97*$K97,0))</f>
        <v>40</v>
      </c>
      <c r="AA97" s="41"/>
      <c r="AB97" s="38" t="n">
        <v>0</v>
      </c>
      <c r="AC97" s="34" t="n">
        <v>0</v>
      </c>
      <c r="AD97" s="39" t="n">
        <v>-1.66</v>
      </c>
      <c r="AE97" s="40" t="n">
        <v>1.66</v>
      </c>
      <c r="AF97" s="40" t="n">
        <v>0</v>
      </c>
      <c r="AG97" s="40" t="n">
        <v>1.72</v>
      </c>
      <c r="AH97" s="32" t="n">
        <f aca="false">IF(AB97="","",$I97+AD97)</f>
        <v>19.33</v>
      </c>
      <c r="AI97" s="32" t="n">
        <f aca="false">IF(AB97="","",$I97)</f>
        <v>20.99</v>
      </c>
      <c r="AJ97" s="40" t="n">
        <f aca="false">IF(AB97="","",AC97+$I97)</f>
        <v>20.99</v>
      </c>
      <c r="AK97" s="29" t="n">
        <f aca="false">IF(AB97="","",AB97+(AD97*$K97)+(AE97*$K97))</f>
        <v>0</v>
      </c>
      <c r="AL97" s="29" t="n">
        <f aca="false">IF(AB97="","",ROUND(-AD97*$K97,0))</f>
        <v>40</v>
      </c>
      <c r="AM97" s="41"/>
      <c r="AN97" s="38" t="n">
        <v>0</v>
      </c>
      <c r="AO97" s="34" t="n">
        <v>0</v>
      </c>
      <c r="AP97" s="39" t="n">
        <v>-1.72</v>
      </c>
      <c r="AQ97" s="40" t="n">
        <v>1.72</v>
      </c>
      <c r="AR97" s="40" t="n">
        <v>0</v>
      </c>
      <c r="AS97" s="40" t="n">
        <v>1.72</v>
      </c>
      <c r="AT97" s="32" t="n">
        <f aca="false">IF(AN97="","",$I97+AP97)</f>
        <v>19.27</v>
      </c>
      <c r="AU97" s="32" t="n">
        <f aca="false">IF(AN97="","",$I97)</f>
        <v>20.99</v>
      </c>
      <c r="AV97" s="40" t="n">
        <f aca="false">IF(AN97="","",AO97+$I97)</f>
        <v>20.99</v>
      </c>
      <c r="AW97" s="31" t="n">
        <f aca="false">IF(AN97="","",AN97+(AP97*$K97)+(AQ97*$K97))</f>
        <v>0</v>
      </c>
      <c r="AX97" s="29" t="n">
        <f aca="false">IF(AN97="","",ROUND(-AP97*$K97,0))</f>
        <v>41</v>
      </c>
      <c r="AY97" s="42"/>
      <c r="AZ97" s="38" t="n">
        <v>0</v>
      </c>
      <c r="BA97" s="34" t="n">
        <v>0</v>
      </c>
      <c r="BB97" s="39" t="n">
        <v>-1.72</v>
      </c>
      <c r="BC97" s="40" t="n">
        <v>1.72</v>
      </c>
      <c r="BD97" s="40" t="n">
        <v>0</v>
      </c>
      <c r="BE97" s="40" t="n">
        <v>1.72</v>
      </c>
      <c r="BF97" s="32" t="n">
        <f aca="false">IF(AZ97="","",$I97+BB97)</f>
        <v>19.27</v>
      </c>
      <c r="BG97" s="32" t="n">
        <f aca="false">IF(AZ97="","",$I97)</f>
        <v>20.99</v>
      </c>
      <c r="BH97" s="40" t="n">
        <f aca="false">IF(AZ97="","",BA97+$I97)</f>
        <v>20.99</v>
      </c>
      <c r="BI97" s="31" t="n">
        <f aca="false">IF(AZ97="","",AZ97+(BB97*$K97)+(BC97*$K97))</f>
        <v>0</v>
      </c>
      <c r="BJ97" s="29" t="n">
        <f aca="false">IF(AZ97="","",ROUND(-BB97*$K97,0))</f>
        <v>41</v>
      </c>
    </row>
    <row r="98" customFormat="false" ht="15" hidden="false" customHeight="false" outlineLevel="0" collapsed="false">
      <c r="A98" s="26" t="str">
        <f aca="false">+C98&amp;D98&amp;G98</f>
        <v>TCLInternet Key TCL IK41SUPERINTERNET CASA FWA - 24 Mesi</v>
      </c>
      <c r="B98" s="27" t="s">
        <v>31</v>
      </c>
      <c r="C98" s="28" t="s">
        <v>53</v>
      </c>
      <c r="D98" s="29" t="s">
        <v>81</v>
      </c>
      <c r="E98" s="30" t="n">
        <v>39.9</v>
      </c>
      <c r="F98" s="31" t="n">
        <v>39.9</v>
      </c>
      <c r="G98" s="32" t="s">
        <v>34</v>
      </c>
      <c r="H98" s="32"/>
      <c r="I98" s="33" t="n">
        <v>21.99</v>
      </c>
      <c r="J98" s="34" t="s">
        <v>35</v>
      </c>
      <c r="K98" s="35" t="n">
        <v>24</v>
      </c>
      <c r="L98" s="36"/>
      <c r="M98" s="33" t="n">
        <f aca="false">+IF(E98&lt;=150,1.49,IF(AND(E98&gt;150,E98&lt;=300),2.99,(IF(E98&gt;1200,8.99,IF(AND(E98&gt;300,E98&lt;=700),4.99,IF(AND(E98&gt;=700,E98&lt;=1200),6.99))))))</f>
        <v>1.49</v>
      </c>
      <c r="N98" s="33"/>
      <c r="O98" s="37"/>
      <c r="P98" s="38" t="n">
        <v>0</v>
      </c>
      <c r="Q98" s="34" t="n">
        <v>0</v>
      </c>
      <c r="R98" s="39" t="n">
        <v>-1.66</v>
      </c>
      <c r="S98" s="40" t="n">
        <v>1.66</v>
      </c>
      <c r="T98" s="40" t="n">
        <v>0</v>
      </c>
      <c r="U98" s="40" t="n">
        <v>1.72</v>
      </c>
      <c r="V98" s="32" t="n">
        <f aca="false">IF(P98="","",$I98+R98)</f>
        <v>20.33</v>
      </c>
      <c r="W98" s="32" t="n">
        <f aca="false">IF(P98="","",$I98)</f>
        <v>21.99</v>
      </c>
      <c r="X98" s="40" t="n">
        <f aca="false">IF(P98="","",Q98+$I98)</f>
        <v>21.99</v>
      </c>
      <c r="Y98" s="29" t="n">
        <f aca="false">IF(P98="","",P98+(R98*$K98)+(S98*$K98))</f>
        <v>0</v>
      </c>
      <c r="Z98" s="29" t="n">
        <f aca="false">IF(P98="","",ROUND(-R98*$K98,0))</f>
        <v>40</v>
      </c>
      <c r="AA98" s="41"/>
      <c r="AB98" s="38" t="n">
        <v>0</v>
      </c>
      <c r="AC98" s="34" t="n">
        <v>0</v>
      </c>
      <c r="AD98" s="39" t="n">
        <v>-1.66</v>
      </c>
      <c r="AE98" s="40" t="n">
        <v>1.66</v>
      </c>
      <c r="AF98" s="40" t="n">
        <v>0</v>
      </c>
      <c r="AG98" s="40" t="n">
        <v>1.72</v>
      </c>
      <c r="AH98" s="32" t="n">
        <f aca="false">IF(AB98="","",$I98+AD98)</f>
        <v>20.33</v>
      </c>
      <c r="AI98" s="32" t="n">
        <f aca="false">IF(AB98="","",$I98)</f>
        <v>21.99</v>
      </c>
      <c r="AJ98" s="40" t="n">
        <f aca="false">IF(AB98="","",AC98+$I98)</f>
        <v>21.99</v>
      </c>
      <c r="AK98" s="29" t="n">
        <f aca="false">IF(AB98="","",AB98+(AD98*$K98)+(AE98*$K98))</f>
        <v>0</v>
      </c>
      <c r="AL98" s="29" t="n">
        <f aca="false">IF(AB98="","",ROUND(-AD98*$K98,0))</f>
        <v>40</v>
      </c>
      <c r="AM98" s="41"/>
      <c r="AN98" s="38" t="n">
        <v>0</v>
      </c>
      <c r="AO98" s="34" t="n">
        <v>0</v>
      </c>
      <c r="AP98" s="39" t="n">
        <v>-1.72</v>
      </c>
      <c r="AQ98" s="40" t="n">
        <v>1.72</v>
      </c>
      <c r="AR98" s="40" t="n">
        <v>0</v>
      </c>
      <c r="AS98" s="40" t="n">
        <v>1.72</v>
      </c>
      <c r="AT98" s="32" t="n">
        <f aca="false">IF(AN98="","",$I98+AP98)</f>
        <v>20.27</v>
      </c>
      <c r="AU98" s="32" t="n">
        <f aca="false">IF(AN98="","",$I98)</f>
        <v>21.99</v>
      </c>
      <c r="AV98" s="40" t="n">
        <f aca="false">IF(AN98="","",AO98+$I98)</f>
        <v>21.99</v>
      </c>
      <c r="AW98" s="31" t="n">
        <f aca="false">IF(AN98="","",AN98+(AP98*$K98)+(AQ98*$K98))</f>
        <v>0</v>
      </c>
      <c r="AX98" s="29" t="n">
        <f aca="false">IF(AN98="","",ROUND(-AP98*$K98,0))</f>
        <v>41</v>
      </c>
      <c r="AY98" s="42"/>
      <c r="AZ98" s="38" t="n">
        <v>0</v>
      </c>
      <c r="BA98" s="34" t="n">
        <v>0</v>
      </c>
      <c r="BB98" s="39" t="n">
        <v>-1.72</v>
      </c>
      <c r="BC98" s="40" t="n">
        <v>1.72</v>
      </c>
      <c r="BD98" s="40" t="n">
        <v>0</v>
      </c>
      <c r="BE98" s="40" t="n">
        <v>1.72</v>
      </c>
      <c r="BF98" s="32" t="n">
        <f aca="false">IF(AZ98="","",$I98+BB98)</f>
        <v>20.27</v>
      </c>
      <c r="BG98" s="32" t="n">
        <f aca="false">IF(AZ98="","",$I98)</f>
        <v>21.99</v>
      </c>
      <c r="BH98" s="40" t="n">
        <f aca="false">IF(AZ98="","",BA98+$I98)</f>
        <v>21.99</v>
      </c>
      <c r="BI98" s="31" t="n">
        <f aca="false">IF(AZ98="","",AZ98+(BB98*$K98)+(BC98*$K98))</f>
        <v>0</v>
      </c>
      <c r="BJ98" s="29" t="n">
        <f aca="false">IF(AZ98="","",ROUND(-BB98*$K98,0))</f>
        <v>41</v>
      </c>
    </row>
    <row r="99" customFormat="false" ht="15" hidden="false" customHeight="false" outlineLevel="0" collapsed="false">
      <c r="A99" s="26" t="str">
        <f aca="false">+C99&amp;D99&amp;G99</f>
        <v>TCLInternet Key TCL IK41SUPERINTERNET CASA FWA (CONV) - 24 Mesi</v>
      </c>
      <c r="B99" s="27" t="s">
        <v>31</v>
      </c>
      <c r="C99" s="28" t="s">
        <v>53</v>
      </c>
      <c r="D99" s="29" t="s">
        <v>81</v>
      </c>
      <c r="E99" s="30" t="n">
        <v>39.9</v>
      </c>
      <c r="F99" s="31" t="n">
        <v>39.9</v>
      </c>
      <c r="G99" s="32" t="s">
        <v>36</v>
      </c>
      <c r="H99" s="32"/>
      <c r="I99" s="33" t="n">
        <v>19.99</v>
      </c>
      <c r="J99" s="34" t="s">
        <v>35</v>
      </c>
      <c r="K99" s="35" t="n">
        <v>24</v>
      </c>
      <c r="L99" s="36"/>
      <c r="M99" s="33" t="n">
        <f aca="false">+IF(E99&lt;=150,1.49,IF(AND(E99&gt;150,E99&lt;=300),2.99,(IF(E99&gt;1200,8.99,IF(AND(E99&gt;300,E99&lt;=700),4.99,IF(AND(E99&gt;=700,E99&lt;=1200),6.99))))))</f>
        <v>1.49</v>
      </c>
      <c r="N99" s="33"/>
      <c r="O99" s="37"/>
      <c r="P99" s="38" t="n">
        <v>0</v>
      </c>
      <c r="Q99" s="34" t="n">
        <v>0</v>
      </c>
      <c r="R99" s="39" t="n">
        <v>-1.66</v>
      </c>
      <c r="S99" s="40" t="n">
        <v>1.66</v>
      </c>
      <c r="T99" s="40" t="n">
        <v>0</v>
      </c>
      <c r="U99" s="40" t="n">
        <v>1.72</v>
      </c>
      <c r="V99" s="32" t="n">
        <f aca="false">IF(P99="","",$I99+R99)</f>
        <v>18.33</v>
      </c>
      <c r="W99" s="32" t="n">
        <f aca="false">IF(P99="","",$I99)</f>
        <v>19.99</v>
      </c>
      <c r="X99" s="40" t="n">
        <f aca="false">IF(P99="","",Q99+$I99)</f>
        <v>19.99</v>
      </c>
      <c r="Y99" s="29" t="n">
        <f aca="false">IF(P99="","",P99+(R99*$K99)+(S99*$K99))</f>
        <v>0</v>
      </c>
      <c r="Z99" s="29" t="n">
        <f aca="false">IF(P99="","",ROUND(-R99*$K99,0))</f>
        <v>40</v>
      </c>
      <c r="AA99" s="41"/>
      <c r="AB99" s="38" t="n">
        <v>0</v>
      </c>
      <c r="AC99" s="34" t="n">
        <v>0</v>
      </c>
      <c r="AD99" s="39" t="n">
        <v>-1.66</v>
      </c>
      <c r="AE99" s="40" t="n">
        <v>1.66</v>
      </c>
      <c r="AF99" s="40" t="n">
        <v>0</v>
      </c>
      <c r="AG99" s="40" t="n">
        <v>1.72</v>
      </c>
      <c r="AH99" s="32" t="n">
        <f aca="false">IF(AB99="","",$I99+AD99)</f>
        <v>18.33</v>
      </c>
      <c r="AI99" s="32" t="n">
        <f aca="false">IF(AB99="","",$I99)</f>
        <v>19.99</v>
      </c>
      <c r="AJ99" s="40" t="n">
        <f aca="false">IF(AB99="","",AC99+$I99)</f>
        <v>19.99</v>
      </c>
      <c r="AK99" s="29" t="n">
        <f aca="false">IF(AB99="","",AB99+(AD99*$K99)+(AE99*$K99))</f>
        <v>0</v>
      </c>
      <c r="AL99" s="29" t="n">
        <f aca="false">IF(AB99="","",ROUND(-AD99*$K99,0))</f>
        <v>40</v>
      </c>
      <c r="AM99" s="41"/>
      <c r="AN99" s="38" t="n">
        <v>0</v>
      </c>
      <c r="AO99" s="34" t="n">
        <v>0</v>
      </c>
      <c r="AP99" s="39" t="n">
        <v>-1.72</v>
      </c>
      <c r="AQ99" s="40" t="n">
        <v>1.72</v>
      </c>
      <c r="AR99" s="40" t="n">
        <v>0</v>
      </c>
      <c r="AS99" s="40" t="n">
        <v>1.72</v>
      </c>
      <c r="AT99" s="32" t="n">
        <f aca="false">IF(AN99="","",$I99+AP99)</f>
        <v>18.27</v>
      </c>
      <c r="AU99" s="32" t="n">
        <f aca="false">IF(AN99="","",$I99)</f>
        <v>19.99</v>
      </c>
      <c r="AV99" s="40" t="n">
        <f aca="false">IF(AN99="","",AO99+$I99)</f>
        <v>19.99</v>
      </c>
      <c r="AW99" s="31" t="n">
        <f aca="false">IF(AN99="","",AN99+(AP99*$K99)+(AQ99*$K99))</f>
        <v>0</v>
      </c>
      <c r="AX99" s="29" t="n">
        <f aca="false">IF(AN99="","",ROUND(-AP99*$K99,0))</f>
        <v>41</v>
      </c>
      <c r="AY99" s="42"/>
      <c r="AZ99" s="38" t="n">
        <v>0</v>
      </c>
      <c r="BA99" s="34" t="n">
        <v>0</v>
      </c>
      <c r="BB99" s="39" t="n">
        <v>-1.72</v>
      </c>
      <c r="BC99" s="40" t="n">
        <v>1.72</v>
      </c>
      <c r="BD99" s="40" t="n">
        <v>0</v>
      </c>
      <c r="BE99" s="40" t="n">
        <v>1.72</v>
      </c>
      <c r="BF99" s="32" t="n">
        <f aca="false">IF(AZ99="","",$I99+BB99)</f>
        <v>18.27</v>
      </c>
      <c r="BG99" s="32" t="n">
        <f aca="false">IF(AZ99="","",$I99)</f>
        <v>19.99</v>
      </c>
      <c r="BH99" s="40" t="n">
        <f aca="false">IF(AZ99="","",BA99+$I99)</f>
        <v>19.99</v>
      </c>
      <c r="BI99" s="31" t="n">
        <f aca="false">IF(AZ99="","",AZ99+(BB99*$K99)+(BC99*$K99))</f>
        <v>0</v>
      </c>
      <c r="BJ99" s="29" t="n">
        <f aca="false">IF(AZ99="","",ROUND(-BB99*$K99,0))</f>
        <v>41</v>
      </c>
    </row>
    <row r="100" customFormat="false" ht="15" hidden="false" customHeight="false" outlineLevel="0" collapsed="false">
      <c r="A100" s="26" t="str">
        <f aca="false">+C100&amp;D100&amp;G100</f>
        <v>TCLInternet Key TCL IK41SUPER INTERNET 250 5G - 24 Mesi</v>
      </c>
      <c r="B100" s="27" t="s">
        <v>31</v>
      </c>
      <c r="C100" s="28" t="s">
        <v>53</v>
      </c>
      <c r="D100" s="29" t="s">
        <v>81</v>
      </c>
      <c r="E100" s="30" t="n">
        <v>39.9</v>
      </c>
      <c r="F100" s="31" t="n">
        <v>39.9</v>
      </c>
      <c r="G100" s="32" t="s">
        <v>41</v>
      </c>
      <c r="H100" s="32"/>
      <c r="I100" s="33" t="n">
        <v>12.99</v>
      </c>
      <c r="J100" s="34" t="s">
        <v>35</v>
      </c>
      <c r="K100" s="35" t="n">
        <v>24</v>
      </c>
      <c r="L100" s="36"/>
      <c r="M100" s="33" t="n">
        <f aca="false">+IF(E100&lt;=150,1.49,IF(AND(E100&gt;150,E100&lt;=300),2.99,(IF(E100&gt;1200,8.99,IF(AND(E100&gt;300,E100&lt;=700),4.99,IF(AND(E100&gt;=700,E100&lt;=1200),6.99))))))</f>
        <v>1.49</v>
      </c>
      <c r="N100" s="33"/>
      <c r="O100" s="37"/>
      <c r="P100" s="38" t="n">
        <v>0</v>
      </c>
      <c r="Q100" s="34" t="n">
        <v>0</v>
      </c>
      <c r="R100" s="39" t="n">
        <v>-1.66</v>
      </c>
      <c r="S100" s="40" t="n">
        <v>1.66</v>
      </c>
      <c r="T100" s="40" t="n">
        <v>0</v>
      </c>
      <c r="U100" s="40" t="n">
        <v>1.72</v>
      </c>
      <c r="V100" s="32" t="n">
        <f aca="false">IF(P100="","",$I100+R100)</f>
        <v>11.33</v>
      </c>
      <c r="W100" s="32" t="n">
        <f aca="false">IF(P100="","",$I100)</f>
        <v>12.99</v>
      </c>
      <c r="X100" s="40" t="n">
        <f aca="false">IF(P100="","",Q100+$I100)</f>
        <v>12.99</v>
      </c>
      <c r="Y100" s="29" t="n">
        <f aca="false">IF(P100="","",P100+(R100*$K100)+(S100*$K100))</f>
        <v>0</v>
      </c>
      <c r="Z100" s="29" t="n">
        <f aca="false">IF(P100="","",ROUND(-R100*$K100,0))</f>
        <v>40</v>
      </c>
      <c r="AA100" s="41"/>
      <c r="AB100" s="38" t="n">
        <v>0</v>
      </c>
      <c r="AC100" s="34" t="n">
        <v>0</v>
      </c>
      <c r="AD100" s="39" t="n">
        <v>-1.66</v>
      </c>
      <c r="AE100" s="40" t="n">
        <v>1.66</v>
      </c>
      <c r="AF100" s="40" t="n">
        <v>0</v>
      </c>
      <c r="AG100" s="40" t="n">
        <v>1.72</v>
      </c>
      <c r="AH100" s="32" t="n">
        <f aca="false">IF(AB100="","",$I100+AD100)</f>
        <v>11.33</v>
      </c>
      <c r="AI100" s="32" t="n">
        <f aca="false">IF(AB100="","",$I100)</f>
        <v>12.99</v>
      </c>
      <c r="AJ100" s="40" t="n">
        <f aca="false">IF(AB100="","",AC100+$I100)</f>
        <v>12.99</v>
      </c>
      <c r="AK100" s="29" t="n">
        <f aca="false">IF(AB100="","",AB100+(AD100*$K100)+(AE100*$K100))</f>
        <v>0</v>
      </c>
      <c r="AL100" s="29" t="n">
        <f aca="false">IF(AB100="","",ROUND(-AD100*$K100,0))</f>
        <v>40</v>
      </c>
      <c r="AM100" s="41"/>
      <c r="AN100" s="38" t="n">
        <v>0</v>
      </c>
      <c r="AO100" s="34" t="n">
        <v>0</v>
      </c>
      <c r="AP100" s="39" t="n">
        <v>-1.72</v>
      </c>
      <c r="AQ100" s="40" t="n">
        <v>1.72</v>
      </c>
      <c r="AR100" s="40" t="n">
        <v>0</v>
      </c>
      <c r="AS100" s="40" t="n">
        <v>1.72</v>
      </c>
      <c r="AT100" s="32" t="n">
        <f aca="false">IF(AN100="","",$I100+AP100)</f>
        <v>11.27</v>
      </c>
      <c r="AU100" s="32" t="n">
        <f aca="false">IF(AN100="","",$I100)</f>
        <v>12.99</v>
      </c>
      <c r="AV100" s="40" t="n">
        <f aca="false">IF(AN100="","",AO100+$I100)</f>
        <v>12.99</v>
      </c>
      <c r="AW100" s="31" t="n">
        <f aca="false">IF(AN100="","",AN100+(AP100*$K100)+(AQ100*$K100))</f>
        <v>0</v>
      </c>
      <c r="AX100" s="29" t="n">
        <f aca="false">IF(AN100="","",ROUND(-AP100*$K100,0))</f>
        <v>41</v>
      </c>
      <c r="AY100" s="42"/>
      <c r="AZ100" s="38" t="n">
        <v>0</v>
      </c>
      <c r="BA100" s="34" t="n">
        <v>0</v>
      </c>
      <c r="BB100" s="39" t="n">
        <v>-1.72</v>
      </c>
      <c r="BC100" s="40" t="n">
        <v>1.72</v>
      </c>
      <c r="BD100" s="40" t="n">
        <v>0</v>
      </c>
      <c r="BE100" s="40" t="n">
        <v>1.72</v>
      </c>
      <c r="BF100" s="32" t="n">
        <f aca="false">IF(AZ100="","",$I100+BB100)</f>
        <v>11.27</v>
      </c>
      <c r="BG100" s="32" t="n">
        <f aca="false">IF(AZ100="","",$I100)</f>
        <v>12.99</v>
      </c>
      <c r="BH100" s="40" t="n">
        <f aca="false">IF(AZ100="","",BA100+$I100)</f>
        <v>12.99</v>
      </c>
      <c r="BI100" s="31" t="n">
        <f aca="false">IF(AZ100="","",AZ100+(BB100*$K100)+(BC100*$K100))</f>
        <v>0</v>
      </c>
      <c r="BJ100" s="29" t="n">
        <f aca="false">IF(AZ100="","",ROUND(-BB100*$K100,0))</f>
        <v>41</v>
      </c>
    </row>
    <row r="101" customFormat="false" ht="15" hidden="false" customHeight="false" outlineLevel="0" collapsed="false">
      <c r="A101" s="26" t="str">
        <f aca="false">+C101&amp;D101&amp;G101</f>
        <v>TCLInternet Key TCL IK41SUPER INTERNET 70 5G - 30 Mesi</v>
      </c>
      <c r="B101" s="27" t="s">
        <v>31</v>
      </c>
      <c r="C101" s="28" t="s">
        <v>53</v>
      </c>
      <c r="D101" s="29" t="s">
        <v>81</v>
      </c>
      <c r="E101" s="30" t="n">
        <v>39.9</v>
      </c>
      <c r="F101" s="31" t="n">
        <v>39.9</v>
      </c>
      <c r="G101" s="32" t="s">
        <v>52</v>
      </c>
      <c r="H101" s="32"/>
      <c r="I101" s="33" t="n">
        <v>9.99</v>
      </c>
      <c r="J101" s="34" t="s">
        <v>35</v>
      </c>
      <c r="K101" s="35" t="n">
        <v>30</v>
      </c>
      <c r="L101" s="36"/>
      <c r="M101" s="33" t="n">
        <f aca="false">+IF(E101&lt;=150,1.49,IF(AND(E101&gt;150,E101&lt;=300),2.99,(IF(E101&gt;1200,8.99,IF(AND(E101&gt;300,E101&lt;=700),4.99,IF(AND(E101&gt;=700,E101&lt;=1200),6.99))))))</f>
        <v>1.49</v>
      </c>
      <c r="N101" s="33"/>
      <c r="O101" s="37"/>
      <c r="P101" s="38" t="n">
        <v>0</v>
      </c>
      <c r="Q101" s="34" t="n">
        <v>0</v>
      </c>
      <c r="R101" s="39" t="n">
        <v>-1.33</v>
      </c>
      <c r="S101" s="40" t="n">
        <v>1.33</v>
      </c>
      <c r="T101" s="40" t="n">
        <v>1.33</v>
      </c>
      <c r="U101" s="40" t="n">
        <v>1.33</v>
      </c>
      <c r="V101" s="32" t="n">
        <f aca="false">IF(P101="","",$I101+R101)</f>
        <v>8.66</v>
      </c>
      <c r="W101" s="32" t="n">
        <f aca="false">IF(P101="","",$I101)</f>
        <v>9.99</v>
      </c>
      <c r="X101" s="40" t="n">
        <f aca="false">IF(P101="","",Q101+$I101)</f>
        <v>9.99</v>
      </c>
      <c r="Y101" s="29" t="n">
        <f aca="false">IF(P101="","",P101+(R101*$K101)+(S101*$K101))</f>
        <v>0</v>
      </c>
      <c r="Z101" s="29" t="n">
        <f aca="false">IF(P101="","",ROUND(-R101*$K101,0))</f>
        <v>40</v>
      </c>
      <c r="AA101" s="41"/>
      <c r="AB101" s="38" t="n">
        <v>0</v>
      </c>
      <c r="AC101" s="34" t="n">
        <v>0</v>
      </c>
      <c r="AD101" s="39" t="n">
        <v>-1.33</v>
      </c>
      <c r="AE101" s="40" t="n">
        <v>1.33</v>
      </c>
      <c r="AF101" s="40" t="n">
        <v>1.33</v>
      </c>
      <c r="AG101" s="40" t="n">
        <v>1.33</v>
      </c>
      <c r="AH101" s="32" t="n">
        <f aca="false">IF(AB101="","",$I101+AD101)</f>
        <v>8.66</v>
      </c>
      <c r="AI101" s="32" t="n">
        <f aca="false">IF(AB101="","",$I101)</f>
        <v>9.99</v>
      </c>
      <c r="AJ101" s="40" t="n">
        <f aca="false">IF(AB101="","",AC101+$I101)</f>
        <v>9.99</v>
      </c>
      <c r="AK101" s="29" t="n">
        <f aca="false">IF(AB101="","",AB101+(AD101*$K101)+(AE101*$K101))</f>
        <v>0</v>
      </c>
      <c r="AL101" s="29" t="n">
        <f aca="false">IF(AB101="","",ROUND(-AD101*$K101,0))</f>
        <v>40</v>
      </c>
      <c r="AM101" s="41"/>
      <c r="AN101" s="38" t="n">
        <v>0</v>
      </c>
      <c r="AO101" s="34" t="n">
        <v>0</v>
      </c>
      <c r="AP101" s="39" t="n">
        <v>-1.39</v>
      </c>
      <c r="AQ101" s="40" t="n">
        <v>1.39</v>
      </c>
      <c r="AR101" s="40" t="n">
        <v>1.39</v>
      </c>
      <c r="AS101" s="40" t="n">
        <v>1.39</v>
      </c>
      <c r="AT101" s="32" t="n">
        <f aca="false">IF(AN101="","",$I101+AP101)</f>
        <v>8.6</v>
      </c>
      <c r="AU101" s="32" t="n">
        <f aca="false">IF(AN101="","",$I101)</f>
        <v>9.99</v>
      </c>
      <c r="AV101" s="40" t="n">
        <f aca="false">IF(AN101="","",AO101+$I101)</f>
        <v>9.99</v>
      </c>
      <c r="AW101" s="31" t="n">
        <f aca="false">IF(AN101="","",AN101+(AP101*$K101)+(AQ101*$K101))</f>
        <v>0</v>
      </c>
      <c r="AX101" s="29" t="n">
        <f aca="false">IF(AN101="","",ROUND(-AP101*$K101,0))</f>
        <v>42</v>
      </c>
      <c r="AY101" s="42"/>
      <c r="AZ101" s="38" t="n">
        <v>0</v>
      </c>
      <c r="BA101" s="34" t="n">
        <v>0</v>
      </c>
      <c r="BB101" s="39" t="n">
        <v>-1.39</v>
      </c>
      <c r="BC101" s="40" t="n">
        <v>1.39</v>
      </c>
      <c r="BD101" s="40" t="n">
        <v>1.39</v>
      </c>
      <c r="BE101" s="40" t="n">
        <v>1.39</v>
      </c>
      <c r="BF101" s="32" t="n">
        <f aca="false">IF(AZ101="","",$I101+BB101)</f>
        <v>8.6</v>
      </c>
      <c r="BG101" s="32" t="n">
        <f aca="false">IF(AZ101="","",$I101)</f>
        <v>9.99</v>
      </c>
      <c r="BH101" s="40" t="n">
        <f aca="false">IF(AZ101="","",BA101+$I101)</f>
        <v>9.99</v>
      </c>
      <c r="BI101" s="31" t="n">
        <f aca="false">IF(AZ101="","",AZ101+(BB101*$K101)+(BC101*$K101))</f>
        <v>0</v>
      </c>
      <c r="BJ101" s="29" t="n">
        <f aca="false">IF(AZ101="","",ROUND(-BB101*$K101,0))</f>
        <v>42</v>
      </c>
    </row>
    <row r="102" customFormat="false" ht="15" hidden="false" customHeight="false" outlineLevel="0" collapsed="false">
      <c r="A102" s="26" t="str">
        <f aca="false">+C102&amp;D102&amp;G102</f>
        <v>TCLInternet Key TCL IK41GIGA SPECIAL-36 Mesi</v>
      </c>
      <c r="B102" s="27" t="s">
        <v>31</v>
      </c>
      <c r="C102" s="28" t="s">
        <v>53</v>
      </c>
      <c r="D102" s="29" t="s">
        <v>81</v>
      </c>
      <c r="E102" s="30" t="n">
        <v>39.9</v>
      </c>
      <c r="F102" s="31" t="n">
        <v>39.9</v>
      </c>
      <c r="G102" s="32" t="s">
        <v>82</v>
      </c>
      <c r="H102" s="32"/>
      <c r="I102" s="33" t="n">
        <v>3.99</v>
      </c>
      <c r="J102" s="34" t="s">
        <v>35</v>
      </c>
      <c r="K102" s="35" t="n">
        <v>36</v>
      </c>
      <c r="L102" s="36"/>
      <c r="M102" s="33" t="n">
        <f aca="false">+IF(E102&lt;=150,1.49,IF(AND(E102&gt;150,E102&lt;=300),2.99,(IF(E102&gt;1200,8.99,IF(AND(E102&gt;300,E102&lt;=700),4.99,IF(AND(E102&gt;=700,E102&lt;=1200),6.99))))))</f>
        <v>1.49</v>
      </c>
      <c r="N102" s="33"/>
      <c r="O102" s="37"/>
      <c r="P102" s="38" t="n">
        <v>0</v>
      </c>
      <c r="Q102" s="34" t="n">
        <v>0</v>
      </c>
      <c r="R102" s="39" t="n">
        <v>-1.11</v>
      </c>
      <c r="S102" s="40" t="n">
        <v>1.11</v>
      </c>
      <c r="T102" s="40" t="n">
        <v>1.11</v>
      </c>
      <c r="U102" s="40" t="n">
        <v>1.05</v>
      </c>
      <c r="V102" s="32" t="n">
        <f aca="false">IF(P102="","",$I102+R102)</f>
        <v>2.88</v>
      </c>
      <c r="W102" s="32" t="n">
        <f aca="false">IF(P102="","",$I102)</f>
        <v>3.99</v>
      </c>
      <c r="X102" s="40" t="n">
        <f aca="false">IF(P102="","",Q102+$I102)</f>
        <v>3.99</v>
      </c>
      <c r="Y102" s="29" t="n">
        <f aca="false">IF(P102="","",P102+(R102*$K102)+(S102*$K102))</f>
        <v>0</v>
      </c>
      <c r="Z102" s="29" t="n">
        <f aca="false">IF(P102="","",ROUND(-R102*$K102,0))</f>
        <v>40</v>
      </c>
      <c r="AA102" s="41"/>
      <c r="AB102" s="38" t="n">
        <v>0</v>
      </c>
      <c r="AC102" s="34" t="n">
        <v>0</v>
      </c>
      <c r="AD102" s="39" t="n">
        <v>-1.11</v>
      </c>
      <c r="AE102" s="40" t="n">
        <v>1.11</v>
      </c>
      <c r="AF102" s="40" t="n">
        <v>1.11</v>
      </c>
      <c r="AG102" s="40" t="n">
        <v>1.05</v>
      </c>
      <c r="AH102" s="32" t="n">
        <f aca="false">IF(AB102="","",$I102+AD102)</f>
        <v>2.88</v>
      </c>
      <c r="AI102" s="32" t="n">
        <f aca="false">IF(AB102="","",$I102)</f>
        <v>3.99</v>
      </c>
      <c r="AJ102" s="40" t="n">
        <f aca="false">IF(AB102="","",AC102+$I102)</f>
        <v>3.99</v>
      </c>
      <c r="AK102" s="29" t="n">
        <f aca="false">IF(AB102="","",AB102+(AD102*$K102)+(AE102*$K102))</f>
        <v>0</v>
      </c>
      <c r="AL102" s="29" t="n">
        <f aca="false">IF(AB102="","",ROUND(-AD102*$K102,0))</f>
        <v>40</v>
      </c>
      <c r="AM102" s="41"/>
      <c r="AN102" s="38" t="n">
        <v>0</v>
      </c>
      <c r="AO102" s="34" t="n">
        <v>0</v>
      </c>
      <c r="AP102" s="39" t="n">
        <v>-1.17</v>
      </c>
      <c r="AQ102" s="40" t="n">
        <v>1.17</v>
      </c>
      <c r="AR102" s="40" t="n">
        <v>1.17</v>
      </c>
      <c r="AS102" s="40" t="n">
        <v>1.17</v>
      </c>
      <c r="AT102" s="32" t="n">
        <f aca="false">IF(AN102="","",$I102+AP102)</f>
        <v>2.82</v>
      </c>
      <c r="AU102" s="32" t="n">
        <f aca="false">IF(AN102="","",$I102)</f>
        <v>3.99</v>
      </c>
      <c r="AV102" s="40" t="n">
        <f aca="false">IF(AN102="","",AO102+$I102)</f>
        <v>3.99</v>
      </c>
      <c r="AW102" s="31" t="n">
        <f aca="false">IF(AN102="","",AN102+(AP102*$K102)+(AQ102*$K102))</f>
        <v>0</v>
      </c>
      <c r="AX102" s="29" t="n">
        <f aca="false">IF(AN102="","",ROUND(-AP102*$K102,0))</f>
        <v>42</v>
      </c>
      <c r="AY102" s="42"/>
      <c r="AZ102" s="38" t="n">
        <v>0</v>
      </c>
      <c r="BA102" s="34" t="n">
        <v>0</v>
      </c>
      <c r="BB102" s="39" t="n">
        <v>-1.17</v>
      </c>
      <c r="BC102" s="40" t="n">
        <v>1.17</v>
      </c>
      <c r="BD102" s="40" t="n">
        <v>1.17</v>
      </c>
      <c r="BE102" s="40" t="n">
        <v>1.17</v>
      </c>
      <c r="BF102" s="32" t="n">
        <f aca="false">IF(AZ102="","",$I102+BB102)</f>
        <v>2.82</v>
      </c>
      <c r="BG102" s="32" t="n">
        <f aca="false">IF(AZ102="","",$I102)</f>
        <v>3.99</v>
      </c>
      <c r="BH102" s="40" t="n">
        <f aca="false">IF(AZ102="","",BA102+$I102)</f>
        <v>3.99</v>
      </c>
      <c r="BI102" s="31" t="n">
        <f aca="false">IF(AZ102="","",AZ102+(BB102*$K102)+(BC102*$K102))</f>
        <v>0</v>
      </c>
      <c r="BJ102" s="29" t="n">
        <f aca="false">IF(AZ102="","",ROUND(-BB102*$K102,0))</f>
        <v>42</v>
      </c>
    </row>
    <row r="103" customFormat="false" ht="15" hidden="false" customHeight="false" outlineLevel="0" collapsed="false">
      <c r="A103" s="26" t="str">
        <f aca="false">+C103&amp;D103&amp;G103</f>
        <v>TCLInternet Key TCL IK41GIGA SPECIAL-30 Mesi</v>
      </c>
      <c r="B103" s="27" t="s">
        <v>31</v>
      </c>
      <c r="C103" s="28" t="s">
        <v>53</v>
      </c>
      <c r="D103" s="29" t="s">
        <v>81</v>
      </c>
      <c r="E103" s="30" t="n">
        <v>39.9</v>
      </c>
      <c r="F103" s="31" t="n">
        <v>39.9</v>
      </c>
      <c r="G103" s="32" t="s">
        <v>83</v>
      </c>
      <c r="H103" s="32"/>
      <c r="I103" s="33" t="n">
        <v>3.99</v>
      </c>
      <c r="J103" s="34" t="s">
        <v>35</v>
      </c>
      <c r="K103" s="35" t="n">
        <v>30</v>
      </c>
      <c r="L103" s="36"/>
      <c r="M103" s="33" t="n">
        <f aca="false">+IF(E103&lt;=150,1.49,IF(AND(E103&gt;150,E103&lt;=300),2.99,(IF(E103&gt;1200,8.99,IF(AND(E103&gt;300,E103&lt;=700),4.99,IF(AND(E103&gt;=700,E103&lt;=1200),6.99))))))</f>
        <v>1.49</v>
      </c>
      <c r="N103" s="33"/>
      <c r="O103" s="37"/>
      <c r="P103" s="38" t="n">
        <v>0</v>
      </c>
      <c r="Q103" s="34" t="n">
        <v>0</v>
      </c>
      <c r="R103" s="39" t="n">
        <v>-1.33</v>
      </c>
      <c r="S103" s="40" t="n">
        <v>1.33</v>
      </c>
      <c r="T103" s="40" t="n">
        <v>1.33</v>
      </c>
      <c r="U103" s="40" t="n">
        <v>1.33</v>
      </c>
      <c r="V103" s="32" t="n">
        <f aca="false">IF(P103="","",$I103+R103)</f>
        <v>2.66</v>
      </c>
      <c r="W103" s="32" t="n">
        <f aca="false">IF(P103="","",$I103)</f>
        <v>3.99</v>
      </c>
      <c r="X103" s="40" t="n">
        <f aca="false">IF(P103="","",Q103+$I103)</f>
        <v>3.99</v>
      </c>
      <c r="Y103" s="29" t="n">
        <f aca="false">IF(P103="","",P103+(R103*$K103)+(S103*$K103))</f>
        <v>0</v>
      </c>
      <c r="Z103" s="29" t="n">
        <f aca="false">IF(P103="","",ROUND(-R103*$K103,0))</f>
        <v>40</v>
      </c>
      <c r="AA103" s="41"/>
      <c r="AB103" s="38" t="n">
        <v>0</v>
      </c>
      <c r="AC103" s="34" t="n">
        <v>0</v>
      </c>
      <c r="AD103" s="39" t="n">
        <v>-1.33</v>
      </c>
      <c r="AE103" s="40" t="n">
        <v>1.33</v>
      </c>
      <c r="AF103" s="40" t="n">
        <v>1.33</v>
      </c>
      <c r="AG103" s="40" t="n">
        <v>1.33</v>
      </c>
      <c r="AH103" s="32" t="n">
        <f aca="false">IF(AB103="","",$I103+AD103)</f>
        <v>2.66</v>
      </c>
      <c r="AI103" s="32" t="n">
        <f aca="false">IF(AB103="","",$I103)</f>
        <v>3.99</v>
      </c>
      <c r="AJ103" s="40" t="n">
        <f aca="false">IF(AB103="","",AC103+$I103)</f>
        <v>3.99</v>
      </c>
      <c r="AK103" s="29" t="n">
        <f aca="false">IF(AB103="","",AB103+(AD103*$K103)+(AE103*$K103))</f>
        <v>0</v>
      </c>
      <c r="AL103" s="29" t="n">
        <f aca="false">IF(AB103="","",ROUND(-AD103*$K103,0))</f>
        <v>40</v>
      </c>
      <c r="AM103" s="41"/>
      <c r="AN103" s="38" t="n">
        <v>0</v>
      </c>
      <c r="AO103" s="34" t="n">
        <v>0</v>
      </c>
      <c r="AP103" s="39" t="n">
        <v>-1.39</v>
      </c>
      <c r="AQ103" s="40" t="n">
        <v>1.39</v>
      </c>
      <c r="AR103" s="40" t="n">
        <v>1.39</v>
      </c>
      <c r="AS103" s="40" t="n">
        <v>1.39</v>
      </c>
      <c r="AT103" s="32" t="n">
        <f aca="false">IF(AN103="","",$I103+AP103)</f>
        <v>2.6</v>
      </c>
      <c r="AU103" s="32" t="n">
        <f aca="false">IF(AN103="","",$I103)</f>
        <v>3.99</v>
      </c>
      <c r="AV103" s="40" t="n">
        <f aca="false">IF(AN103="","",AO103+$I103)</f>
        <v>3.99</v>
      </c>
      <c r="AW103" s="31" t="n">
        <f aca="false">IF(AN103="","",AN103+(AP103*$K103)+(AQ103*$K103))</f>
        <v>0</v>
      </c>
      <c r="AX103" s="29" t="n">
        <f aca="false">IF(AN103="","",ROUND(-AP103*$K103,0))</f>
        <v>42</v>
      </c>
      <c r="AY103" s="42"/>
      <c r="AZ103" s="38" t="n">
        <v>0</v>
      </c>
      <c r="BA103" s="34" t="n">
        <v>0</v>
      </c>
      <c r="BB103" s="39" t="n">
        <v>-1.39</v>
      </c>
      <c r="BC103" s="40" t="n">
        <v>1.39</v>
      </c>
      <c r="BD103" s="40" t="n">
        <v>1.39</v>
      </c>
      <c r="BE103" s="40" t="n">
        <v>1.39</v>
      </c>
      <c r="BF103" s="32" t="n">
        <f aca="false">IF(AZ103="","",$I103+BB103)</f>
        <v>2.6</v>
      </c>
      <c r="BG103" s="32" t="n">
        <f aca="false">IF(AZ103="","",$I103)</f>
        <v>3.99</v>
      </c>
      <c r="BH103" s="40" t="n">
        <f aca="false">IF(AZ103="","",BA103+$I103)</f>
        <v>3.99</v>
      </c>
      <c r="BI103" s="31" t="n">
        <f aca="false">IF(AZ103="","",AZ103+(BB103*$K103)+(BC103*$K103))</f>
        <v>0</v>
      </c>
      <c r="BJ103" s="29" t="n">
        <f aca="false">IF(AZ103="","",ROUND(-BB103*$K103,0))</f>
        <v>42</v>
      </c>
    </row>
    <row r="104" customFormat="false" ht="15" hidden="false" customHeight="false" outlineLevel="0" collapsed="false">
      <c r="A104" s="26" t="str">
        <f aca="false">+C104&amp;D104&amp;G104</f>
        <v>TCLInternet Key TCL IK41GIGA SPECIAL-24 Mesi</v>
      </c>
      <c r="B104" s="27" t="s">
        <v>31</v>
      </c>
      <c r="C104" s="28" t="s">
        <v>53</v>
      </c>
      <c r="D104" s="29" t="s">
        <v>81</v>
      </c>
      <c r="E104" s="30" t="n">
        <v>39.9</v>
      </c>
      <c r="F104" s="31" t="n">
        <v>39.9</v>
      </c>
      <c r="G104" s="32" t="s">
        <v>84</v>
      </c>
      <c r="H104" s="32"/>
      <c r="I104" s="33" t="n">
        <v>3.99</v>
      </c>
      <c r="J104" s="34" t="s">
        <v>35</v>
      </c>
      <c r="K104" s="35" t="n">
        <v>24</v>
      </c>
      <c r="L104" s="36"/>
      <c r="M104" s="33" t="n">
        <f aca="false">+IF(E104&lt;=150,1.49,IF(AND(E104&gt;150,E104&lt;=300),2.99,(IF(E104&gt;1200,8.99,IF(AND(E104&gt;300,E104&lt;=700),4.99,IF(AND(E104&gt;=700,E104&lt;=1200),6.99))))))</f>
        <v>1.49</v>
      </c>
      <c r="N104" s="33"/>
      <c r="O104" s="37"/>
      <c r="P104" s="38" t="n">
        <v>0</v>
      </c>
      <c r="Q104" s="34" t="n">
        <v>0</v>
      </c>
      <c r="R104" s="39" t="n">
        <v>-1.66</v>
      </c>
      <c r="S104" s="40" t="n">
        <v>1.66</v>
      </c>
      <c r="T104" s="40" t="n">
        <v>0</v>
      </c>
      <c r="U104" s="40" t="n">
        <v>1.72</v>
      </c>
      <c r="V104" s="32" t="n">
        <f aca="false">IF(P104="","",$I104+R104)</f>
        <v>2.33</v>
      </c>
      <c r="W104" s="32" t="n">
        <f aca="false">IF(P104="","",$I104)</f>
        <v>3.99</v>
      </c>
      <c r="X104" s="40" t="n">
        <f aca="false">IF(P104="","",Q104+$I104)</f>
        <v>3.99</v>
      </c>
      <c r="Y104" s="29" t="n">
        <f aca="false">IF(P104="","",P104+(R104*$K104)+(S104*$K104))</f>
        <v>0</v>
      </c>
      <c r="Z104" s="29" t="n">
        <f aca="false">IF(P104="","",ROUND(-R104*$K104,0))</f>
        <v>40</v>
      </c>
      <c r="AA104" s="41"/>
      <c r="AB104" s="38" t="n">
        <v>0</v>
      </c>
      <c r="AC104" s="34" t="n">
        <v>0</v>
      </c>
      <c r="AD104" s="39" t="n">
        <v>-1.66</v>
      </c>
      <c r="AE104" s="40" t="n">
        <v>1.66</v>
      </c>
      <c r="AF104" s="40" t="n">
        <v>0</v>
      </c>
      <c r="AG104" s="40" t="n">
        <v>1.72</v>
      </c>
      <c r="AH104" s="32" t="n">
        <f aca="false">IF(AB104="","",$I104+AD104)</f>
        <v>2.33</v>
      </c>
      <c r="AI104" s="32" t="n">
        <f aca="false">IF(AB104="","",$I104)</f>
        <v>3.99</v>
      </c>
      <c r="AJ104" s="40" t="n">
        <f aca="false">IF(AB104="","",AC104+$I104)</f>
        <v>3.99</v>
      </c>
      <c r="AK104" s="29" t="n">
        <f aca="false">IF(AB104="","",AB104+(AD104*$K104)+(AE104*$K104))</f>
        <v>0</v>
      </c>
      <c r="AL104" s="29" t="n">
        <f aca="false">IF(AB104="","",ROUND(-AD104*$K104,0))</f>
        <v>40</v>
      </c>
      <c r="AM104" s="41"/>
      <c r="AN104" s="38" t="n">
        <v>0</v>
      </c>
      <c r="AO104" s="34" t="n">
        <v>0</v>
      </c>
      <c r="AP104" s="39" t="n">
        <v>-1.72</v>
      </c>
      <c r="AQ104" s="40" t="n">
        <v>1.72</v>
      </c>
      <c r="AR104" s="40" t="n">
        <v>0</v>
      </c>
      <c r="AS104" s="40" t="n">
        <v>1.72</v>
      </c>
      <c r="AT104" s="32" t="n">
        <f aca="false">IF(AN104="","",$I104+AP104)</f>
        <v>2.27</v>
      </c>
      <c r="AU104" s="32" t="n">
        <f aca="false">IF(AN104="","",$I104)</f>
        <v>3.99</v>
      </c>
      <c r="AV104" s="40" t="n">
        <f aca="false">IF(AN104="","",AO104+$I104)</f>
        <v>3.99</v>
      </c>
      <c r="AW104" s="31" t="n">
        <f aca="false">IF(AN104="","",AN104+(AP104*$K104)+(AQ104*$K104))</f>
        <v>0</v>
      </c>
      <c r="AX104" s="29" t="n">
        <f aca="false">IF(AN104="","",ROUND(-AP104*$K104,0))</f>
        <v>41</v>
      </c>
      <c r="AY104" s="42"/>
      <c r="AZ104" s="38" t="n">
        <v>0</v>
      </c>
      <c r="BA104" s="34" t="n">
        <v>0</v>
      </c>
      <c r="BB104" s="39" t="n">
        <v>-1.72</v>
      </c>
      <c r="BC104" s="40" t="n">
        <v>1.72</v>
      </c>
      <c r="BD104" s="40" t="n">
        <v>0</v>
      </c>
      <c r="BE104" s="40" t="n">
        <v>1.72</v>
      </c>
      <c r="BF104" s="32" t="n">
        <f aca="false">IF(AZ104="","",$I104+BB104)</f>
        <v>2.27</v>
      </c>
      <c r="BG104" s="32" t="n">
        <f aca="false">IF(AZ104="","",$I104)</f>
        <v>3.99</v>
      </c>
      <c r="BH104" s="40" t="n">
        <f aca="false">IF(AZ104="","",BA104+$I104)</f>
        <v>3.99</v>
      </c>
      <c r="BI104" s="31" t="n">
        <f aca="false">IF(AZ104="","",AZ104+(BB104*$K104)+(BC104*$K104))</f>
        <v>0</v>
      </c>
      <c r="BJ104" s="29" t="n">
        <f aca="false">IF(AZ104="","",ROUND(-BB104*$K104,0))</f>
        <v>41</v>
      </c>
    </row>
    <row r="105" customFormat="false" ht="15" hidden="false" customHeight="false" outlineLevel="0" collapsed="false">
      <c r="A105" s="26" t="str">
        <f aca="false">+C105&amp;D105&amp;G105</f>
        <v>AppleAirTagSUPERINTERNET CASA FWA 5G - 24 Mesi</v>
      </c>
      <c r="B105" s="27" t="s">
        <v>31</v>
      </c>
      <c r="C105" s="28" t="s">
        <v>71</v>
      </c>
      <c r="D105" s="43" t="s">
        <v>85</v>
      </c>
      <c r="E105" s="30" t="n">
        <v>39.9</v>
      </c>
      <c r="F105" s="31" t="n">
        <v>39.9</v>
      </c>
      <c r="G105" s="32" t="s">
        <v>39</v>
      </c>
      <c r="H105" s="32"/>
      <c r="I105" s="33" t="n">
        <v>23.99</v>
      </c>
      <c r="J105" s="34" t="s">
        <v>35</v>
      </c>
      <c r="K105" s="35" t="n">
        <v>24</v>
      </c>
      <c r="L105" s="36"/>
      <c r="M105" s="33"/>
      <c r="N105" s="33"/>
      <c r="O105" s="37"/>
      <c r="P105" s="38" t="n">
        <v>0</v>
      </c>
      <c r="Q105" s="34" t="n">
        <v>0</v>
      </c>
      <c r="R105" s="39" t="n">
        <v>-1.66</v>
      </c>
      <c r="S105" s="40" t="n">
        <v>1.66</v>
      </c>
      <c r="T105" s="40" t="n">
        <v>0</v>
      </c>
      <c r="U105" s="40" t="n">
        <v>1.72</v>
      </c>
      <c r="V105" s="32" t="n">
        <f aca="false">IF(P105="","",$I105+R105)</f>
        <v>22.33</v>
      </c>
      <c r="W105" s="32" t="n">
        <f aca="false">IF(P105="","",$I105)</f>
        <v>23.99</v>
      </c>
      <c r="X105" s="40" t="n">
        <f aca="false">IF(P105="","",Q105+$I105)</f>
        <v>23.99</v>
      </c>
      <c r="Y105" s="29" t="n">
        <f aca="false">IF(P105="","",P105+(R105*$K105)+(S105*$K105))</f>
        <v>0</v>
      </c>
      <c r="Z105" s="29" t="n">
        <f aca="false">IF(P105="","",ROUND(-R105*$K105,0))</f>
        <v>40</v>
      </c>
      <c r="AA105" s="41"/>
      <c r="AB105" s="38" t="n">
        <v>0</v>
      </c>
      <c r="AC105" s="34" t="n">
        <v>0</v>
      </c>
      <c r="AD105" s="39" t="n">
        <v>-1.66</v>
      </c>
      <c r="AE105" s="40" t="n">
        <v>1.66</v>
      </c>
      <c r="AF105" s="40" t="n">
        <v>0</v>
      </c>
      <c r="AG105" s="40" t="n">
        <v>1.72</v>
      </c>
      <c r="AH105" s="32" t="n">
        <f aca="false">IF(AB105="","",$I105+AD105)</f>
        <v>22.33</v>
      </c>
      <c r="AI105" s="32" t="n">
        <f aca="false">IF(AB105="","",$I105)</f>
        <v>23.99</v>
      </c>
      <c r="AJ105" s="40" t="n">
        <f aca="false">IF(AB105="","",AC105+$I105)</f>
        <v>23.99</v>
      </c>
      <c r="AK105" s="29" t="n">
        <f aca="false">IF(AB105="","",AB105+(AD105*$K105)+(AE105*$K105))</f>
        <v>0</v>
      </c>
      <c r="AL105" s="29" t="n">
        <f aca="false">IF(AB105="","",ROUND(-AD105*$K105,0))</f>
        <v>40</v>
      </c>
      <c r="AM105" s="41"/>
      <c r="AN105" s="38" t="n">
        <v>0</v>
      </c>
      <c r="AO105" s="34" t="n">
        <v>0</v>
      </c>
      <c r="AP105" s="39" t="n">
        <v>-1.72</v>
      </c>
      <c r="AQ105" s="40" t="n">
        <v>1.72</v>
      </c>
      <c r="AR105" s="40" t="n">
        <v>0</v>
      </c>
      <c r="AS105" s="40" t="n">
        <v>1.72</v>
      </c>
      <c r="AT105" s="32" t="n">
        <f aca="false">IF(AN105="","",$I105+AP105)</f>
        <v>22.27</v>
      </c>
      <c r="AU105" s="32" t="n">
        <f aca="false">IF(AN105="","",$I105)</f>
        <v>23.99</v>
      </c>
      <c r="AV105" s="40" t="n">
        <f aca="false">IF(AN105="","",AO105+$I105)</f>
        <v>23.99</v>
      </c>
      <c r="AW105" s="31" t="n">
        <f aca="false">IF(AN105="","",AN105+(AP105*$K105)+(AQ105*$K105))</f>
        <v>0</v>
      </c>
      <c r="AX105" s="29" t="n">
        <f aca="false">IF(AN105="","",ROUND(-AP105*$K105,0))</f>
        <v>41</v>
      </c>
      <c r="AY105" s="42"/>
      <c r="AZ105" s="38" t="n">
        <v>0</v>
      </c>
      <c r="BA105" s="34" t="n">
        <v>0</v>
      </c>
      <c r="BB105" s="39" t="n">
        <v>-1.72</v>
      </c>
      <c r="BC105" s="40" t="n">
        <v>1.72</v>
      </c>
      <c r="BD105" s="40" t="n">
        <v>0</v>
      </c>
      <c r="BE105" s="40" t="n">
        <v>1.72</v>
      </c>
      <c r="BF105" s="32" t="n">
        <f aca="false">IF(AZ105="","",$I105+BB105)</f>
        <v>22.27</v>
      </c>
      <c r="BG105" s="32" t="n">
        <f aca="false">IF(AZ105="","",$I105)</f>
        <v>23.99</v>
      </c>
      <c r="BH105" s="40" t="n">
        <f aca="false">IF(AZ105="","",BA105+$I105)</f>
        <v>23.99</v>
      </c>
      <c r="BI105" s="31" t="n">
        <f aca="false">IF(AZ105="","",AZ105+(BB105*$K105)+(BC105*$K105))</f>
        <v>0</v>
      </c>
      <c r="BJ105" s="29" t="n">
        <f aca="false">IF(AZ105="","",ROUND(-BB105*$K105,0))</f>
        <v>41</v>
      </c>
    </row>
    <row r="106" customFormat="false" ht="15" hidden="false" customHeight="false" outlineLevel="0" collapsed="false">
      <c r="A106" s="26" t="str">
        <f aca="false">+C106&amp;D106&amp;G106</f>
        <v>AppleAirTagSUPERINTERNET CASA FWA (CONV) 5G  24 Mesi</v>
      </c>
      <c r="B106" s="27" t="s">
        <v>31</v>
      </c>
      <c r="C106" s="28" t="s">
        <v>71</v>
      </c>
      <c r="D106" s="43" t="s">
        <v>85</v>
      </c>
      <c r="E106" s="30" t="n">
        <v>39.9</v>
      </c>
      <c r="F106" s="31" t="n">
        <v>39.9</v>
      </c>
      <c r="G106" s="32" t="s">
        <v>40</v>
      </c>
      <c r="H106" s="32"/>
      <c r="I106" s="33" t="n">
        <v>20.99</v>
      </c>
      <c r="J106" s="34" t="s">
        <v>35</v>
      </c>
      <c r="K106" s="35" t="n">
        <v>24</v>
      </c>
      <c r="L106" s="36"/>
      <c r="M106" s="33"/>
      <c r="N106" s="33"/>
      <c r="O106" s="37"/>
      <c r="P106" s="38" t="n">
        <v>0</v>
      </c>
      <c r="Q106" s="34" t="n">
        <v>0</v>
      </c>
      <c r="R106" s="39" t="n">
        <v>-1.66</v>
      </c>
      <c r="S106" s="40" t="n">
        <v>1.66</v>
      </c>
      <c r="T106" s="40" t="n">
        <v>0</v>
      </c>
      <c r="U106" s="40" t="n">
        <v>1.72</v>
      </c>
      <c r="V106" s="32" t="n">
        <f aca="false">IF(P106="","",$I106+R106)</f>
        <v>19.33</v>
      </c>
      <c r="W106" s="32" t="n">
        <f aca="false">IF(P106="","",$I106)</f>
        <v>20.99</v>
      </c>
      <c r="X106" s="40" t="n">
        <f aca="false">IF(P106="","",Q106+$I106)</f>
        <v>20.99</v>
      </c>
      <c r="Y106" s="29" t="n">
        <f aca="false">IF(P106="","",P106+(R106*$K106)+(S106*$K106))</f>
        <v>0</v>
      </c>
      <c r="Z106" s="29" t="n">
        <f aca="false">IF(P106="","",ROUND(-R106*$K106,0))</f>
        <v>40</v>
      </c>
      <c r="AA106" s="41"/>
      <c r="AB106" s="38" t="n">
        <v>0</v>
      </c>
      <c r="AC106" s="34" t="n">
        <v>0</v>
      </c>
      <c r="AD106" s="39" t="n">
        <v>-1.66</v>
      </c>
      <c r="AE106" s="40" t="n">
        <v>1.66</v>
      </c>
      <c r="AF106" s="40" t="n">
        <v>0</v>
      </c>
      <c r="AG106" s="40" t="n">
        <v>1.72</v>
      </c>
      <c r="AH106" s="32" t="n">
        <f aca="false">IF(AB106="","",$I106+AD106)</f>
        <v>19.33</v>
      </c>
      <c r="AI106" s="32" t="n">
        <f aca="false">IF(AB106="","",$I106)</f>
        <v>20.99</v>
      </c>
      <c r="AJ106" s="40" t="n">
        <f aca="false">IF(AB106="","",AC106+$I106)</f>
        <v>20.99</v>
      </c>
      <c r="AK106" s="29" t="n">
        <f aca="false">IF(AB106="","",AB106+(AD106*$K106)+(AE106*$K106))</f>
        <v>0</v>
      </c>
      <c r="AL106" s="29" t="n">
        <f aca="false">IF(AB106="","",ROUND(-AD106*$K106,0))</f>
        <v>40</v>
      </c>
      <c r="AM106" s="41"/>
      <c r="AN106" s="38" t="n">
        <v>0</v>
      </c>
      <c r="AO106" s="34" t="n">
        <v>0</v>
      </c>
      <c r="AP106" s="39" t="n">
        <v>-1.72</v>
      </c>
      <c r="AQ106" s="40" t="n">
        <v>1.72</v>
      </c>
      <c r="AR106" s="40" t="n">
        <v>0</v>
      </c>
      <c r="AS106" s="40" t="n">
        <v>1.72</v>
      </c>
      <c r="AT106" s="32" t="n">
        <f aca="false">IF(AN106="","",$I106+AP106)</f>
        <v>19.27</v>
      </c>
      <c r="AU106" s="32" t="n">
        <f aca="false">IF(AN106="","",$I106)</f>
        <v>20.99</v>
      </c>
      <c r="AV106" s="40" t="n">
        <f aca="false">IF(AN106="","",AO106+$I106)</f>
        <v>20.99</v>
      </c>
      <c r="AW106" s="31" t="n">
        <f aca="false">IF(AN106="","",AN106+(AP106*$K106)+(AQ106*$K106))</f>
        <v>0</v>
      </c>
      <c r="AX106" s="29" t="n">
        <f aca="false">IF(AN106="","",ROUND(-AP106*$K106,0))</f>
        <v>41</v>
      </c>
      <c r="AY106" s="42"/>
      <c r="AZ106" s="38" t="n">
        <v>0</v>
      </c>
      <c r="BA106" s="34" t="n">
        <v>0</v>
      </c>
      <c r="BB106" s="39" t="n">
        <v>-1.72</v>
      </c>
      <c r="BC106" s="40" t="n">
        <v>1.72</v>
      </c>
      <c r="BD106" s="40" t="n">
        <v>0</v>
      </c>
      <c r="BE106" s="40" t="n">
        <v>1.72</v>
      </c>
      <c r="BF106" s="32" t="n">
        <f aca="false">IF(AZ106="","",$I106+BB106)</f>
        <v>19.27</v>
      </c>
      <c r="BG106" s="32" t="n">
        <f aca="false">IF(AZ106="","",$I106)</f>
        <v>20.99</v>
      </c>
      <c r="BH106" s="40" t="n">
        <f aca="false">IF(AZ106="","",BA106+$I106)</f>
        <v>20.99</v>
      </c>
      <c r="BI106" s="31" t="n">
        <f aca="false">IF(AZ106="","",AZ106+(BB106*$K106)+(BC106*$K106))</f>
        <v>0</v>
      </c>
      <c r="BJ106" s="29" t="n">
        <f aca="false">IF(AZ106="","",ROUND(-BB106*$K106,0))</f>
        <v>41</v>
      </c>
    </row>
    <row r="107" customFormat="false" ht="15" hidden="false" customHeight="false" outlineLevel="0" collapsed="false">
      <c r="A107" s="26" t="str">
        <f aca="false">+C107&amp;D107&amp;G107</f>
        <v>AppleAirTagSUPERINTERNET CASA FWA - 24 Mesi</v>
      </c>
      <c r="B107" s="27" t="s">
        <v>31</v>
      </c>
      <c r="C107" s="28" t="s">
        <v>71</v>
      </c>
      <c r="D107" s="43" t="s">
        <v>85</v>
      </c>
      <c r="E107" s="30" t="n">
        <v>39.9</v>
      </c>
      <c r="F107" s="31" t="n">
        <v>39.9</v>
      </c>
      <c r="G107" s="32" t="s">
        <v>34</v>
      </c>
      <c r="H107" s="32"/>
      <c r="I107" s="33" t="n">
        <v>21.99</v>
      </c>
      <c r="J107" s="34" t="s">
        <v>35</v>
      </c>
      <c r="K107" s="35" t="n">
        <v>24</v>
      </c>
      <c r="L107" s="36"/>
      <c r="M107" s="33"/>
      <c r="N107" s="33"/>
      <c r="O107" s="37"/>
      <c r="P107" s="38" t="n">
        <v>0</v>
      </c>
      <c r="Q107" s="34" t="n">
        <v>0</v>
      </c>
      <c r="R107" s="39" t="n">
        <v>-1.66</v>
      </c>
      <c r="S107" s="40" t="n">
        <v>1.66</v>
      </c>
      <c r="T107" s="40" t="n">
        <v>0</v>
      </c>
      <c r="U107" s="40" t="n">
        <v>1.72</v>
      </c>
      <c r="V107" s="32" t="n">
        <f aca="false">IF(P107="","",$I107+R107)</f>
        <v>20.33</v>
      </c>
      <c r="W107" s="32" t="n">
        <f aca="false">IF(P107="","",$I107)</f>
        <v>21.99</v>
      </c>
      <c r="X107" s="40" t="n">
        <f aca="false">IF(P107="","",Q107+$I107)</f>
        <v>21.99</v>
      </c>
      <c r="Y107" s="29" t="n">
        <f aca="false">IF(P107="","",P107+(R107*$K107)+(S107*$K107))</f>
        <v>0</v>
      </c>
      <c r="Z107" s="29" t="n">
        <f aca="false">IF(P107="","",ROUND(-R107*$K107,0))</f>
        <v>40</v>
      </c>
      <c r="AA107" s="41"/>
      <c r="AB107" s="38" t="n">
        <v>0</v>
      </c>
      <c r="AC107" s="34" t="n">
        <v>0</v>
      </c>
      <c r="AD107" s="39" t="n">
        <v>-1.66</v>
      </c>
      <c r="AE107" s="40" t="n">
        <v>1.66</v>
      </c>
      <c r="AF107" s="40" t="n">
        <v>0</v>
      </c>
      <c r="AG107" s="40" t="n">
        <v>1.72</v>
      </c>
      <c r="AH107" s="32" t="n">
        <f aca="false">IF(AB107="","",$I107+AD107)</f>
        <v>20.33</v>
      </c>
      <c r="AI107" s="32" t="n">
        <f aca="false">IF(AB107="","",$I107)</f>
        <v>21.99</v>
      </c>
      <c r="AJ107" s="40" t="n">
        <f aca="false">IF(AB107="","",AC107+$I107)</f>
        <v>21.99</v>
      </c>
      <c r="AK107" s="29" t="n">
        <f aca="false">IF(AB107="","",AB107+(AD107*$K107)+(AE107*$K107))</f>
        <v>0</v>
      </c>
      <c r="AL107" s="29" t="n">
        <f aca="false">IF(AB107="","",ROUND(-AD107*$K107,0))</f>
        <v>40</v>
      </c>
      <c r="AM107" s="41"/>
      <c r="AN107" s="38" t="n">
        <v>0</v>
      </c>
      <c r="AO107" s="34" t="n">
        <v>0</v>
      </c>
      <c r="AP107" s="39" t="n">
        <v>-1.72</v>
      </c>
      <c r="AQ107" s="40" t="n">
        <v>1.72</v>
      </c>
      <c r="AR107" s="40" t="n">
        <v>0</v>
      </c>
      <c r="AS107" s="40" t="n">
        <v>1.72</v>
      </c>
      <c r="AT107" s="32" t="n">
        <f aca="false">IF(AN107="","",$I107+AP107)</f>
        <v>20.27</v>
      </c>
      <c r="AU107" s="32" t="n">
        <f aca="false">IF(AN107="","",$I107)</f>
        <v>21.99</v>
      </c>
      <c r="AV107" s="40" t="n">
        <f aca="false">IF(AN107="","",AO107+$I107)</f>
        <v>21.99</v>
      </c>
      <c r="AW107" s="31" t="n">
        <f aca="false">IF(AN107="","",AN107+(AP107*$K107)+(AQ107*$K107))</f>
        <v>0</v>
      </c>
      <c r="AX107" s="29" t="n">
        <f aca="false">IF(AN107="","",ROUND(-AP107*$K107,0))</f>
        <v>41</v>
      </c>
      <c r="AY107" s="42"/>
      <c r="AZ107" s="38" t="n">
        <v>0</v>
      </c>
      <c r="BA107" s="34" t="n">
        <v>0</v>
      </c>
      <c r="BB107" s="39" t="n">
        <v>-1.72</v>
      </c>
      <c r="BC107" s="40" t="n">
        <v>1.72</v>
      </c>
      <c r="BD107" s="40" t="n">
        <v>0</v>
      </c>
      <c r="BE107" s="40" t="n">
        <v>1.72</v>
      </c>
      <c r="BF107" s="32" t="n">
        <f aca="false">IF(AZ107="","",$I107+BB107)</f>
        <v>20.27</v>
      </c>
      <c r="BG107" s="32" t="n">
        <f aca="false">IF(AZ107="","",$I107)</f>
        <v>21.99</v>
      </c>
      <c r="BH107" s="40" t="n">
        <f aca="false">IF(AZ107="","",BA107+$I107)</f>
        <v>21.99</v>
      </c>
      <c r="BI107" s="31" t="n">
        <f aca="false">IF(AZ107="","",AZ107+(BB107*$K107)+(BC107*$K107))</f>
        <v>0</v>
      </c>
      <c r="BJ107" s="29" t="n">
        <f aca="false">IF(AZ107="","",ROUND(-BB107*$K107,0))</f>
        <v>41</v>
      </c>
    </row>
    <row r="108" customFormat="false" ht="15" hidden="false" customHeight="false" outlineLevel="0" collapsed="false">
      <c r="A108" s="26" t="str">
        <f aca="false">+C108&amp;D108&amp;G108</f>
        <v>AppleAirTagSUPERINTERNET CASA FWA (CONV) - 24 Mesi</v>
      </c>
      <c r="B108" s="27" t="s">
        <v>31</v>
      </c>
      <c r="C108" s="28" t="s">
        <v>71</v>
      </c>
      <c r="D108" s="43" t="s">
        <v>85</v>
      </c>
      <c r="E108" s="30" t="n">
        <v>39.9</v>
      </c>
      <c r="F108" s="31" t="n">
        <v>39.9</v>
      </c>
      <c r="G108" s="32" t="s">
        <v>36</v>
      </c>
      <c r="H108" s="32"/>
      <c r="I108" s="33" t="n">
        <v>19.99</v>
      </c>
      <c r="J108" s="34" t="s">
        <v>35</v>
      </c>
      <c r="K108" s="35" t="n">
        <v>24</v>
      </c>
      <c r="L108" s="36"/>
      <c r="M108" s="33"/>
      <c r="N108" s="33"/>
      <c r="O108" s="37"/>
      <c r="P108" s="38" t="n">
        <v>0</v>
      </c>
      <c r="Q108" s="34" t="n">
        <v>0</v>
      </c>
      <c r="R108" s="39" t="n">
        <v>-1.66</v>
      </c>
      <c r="S108" s="40" t="n">
        <v>1.66</v>
      </c>
      <c r="T108" s="40" t="n">
        <v>0</v>
      </c>
      <c r="U108" s="40" t="n">
        <v>1.72</v>
      </c>
      <c r="V108" s="32" t="n">
        <f aca="false">IF(P108="","",$I108+R108)</f>
        <v>18.33</v>
      </c>
      <c r="W108" s="32" t="n">
        <f aca="false">IF(P108="","",$I108)</f>
        <v>19.99</v>
      </c>
      <c r="X108" s="40" t="n">
        <f aca="false">IF(P108="","",Q108+$I108)</f>
        <v>19.99</v>
      </c>
      <c r="Y108" s="29" t="n">
        <f aca="false">IF(P108="","",P108+(R108*$K108)+(S108*$K108))</f>
        <v>0</v>
      </c>
      <c r="Z108" s="29" t="n">
        <f aca="false">IF(P108="","",ROUND(-R108*$K108,0))</f>
        <v>40</v>
      </c>
      <c r="AA108" s="41"/>
      <c r="AB108" s="38" t="n">
        <v>0</v>
      </c>
      <c r="AC108" s="34" t="n">
        <v>0</v>
      </c>
      <c r="AD108" s="39" t="n">
        <v>-1.66</v>
      </c>
      <c r="AE108" s="40" t="n">
        <v>1.66</v>
      </c>
      <c r="AF108" s="40" t="n">
        <v>0</v>
      </c>
      <c r="AG108" s="40" t="n">
        <v>1.72</v>
      </c>
      <c r="AH108" s="32" t="n">
        <f aca="false">IF(AB108="","",$I108+AD108)</f>
        <v>18.33</v>
      </c>
      <c r="AI108" s="32" t="n">
        <f aca="false">IF(AB108="","",$I108)</f>
        <v>19.99</v>
      </c>
      <c r="AJ108" s="40" t="n">
        <f aca="false">IF(AB108="","",AC108+$I108)</f>
        <v>19.99</v>
      </c>
      <c r="AK108" s="29" t="n">
        <f aca="false">IF(AB108="","",AB108+(AD108*$K108)+(AE108*$K108))</f>
        <v>0</v>
      </c>
      <c r="AL108" s="29" t="n">
        <f aca="false">IF(AB108="","",ROUND(-AD108*$K108,0))</f>
        <v>40</v>
      </c>
      <c r="AM108" s="41"/>
      <c r="AN108" s="38" t="n">
        <v>0</v>
      </c>
      <c r="AO108" s="34" t="n">
        <v>0</v>
      </c>
      <c r="AP108" s="39" t="n">
        <v>-1.72</v>
      </c>
      <c r="AQ108" s="40" t="n">
        <v>1.72</v>
      </c>
      <c r="AR108" s="40" t="n">
        <v>0</v>
      </c>
      <c r="AS108" s="40" t="n">
        <v>1.72</v>
      </c>
      <c r="AT108" s="32" t="n">
        <f aca="false">IF(AN108="","",$I108+AP108)</f>
        <v>18.27</v>
      </c>
      <c r="AU108" s="32" t="n">
        <f aca="false">IF(AN108="","",$I108)</f>
        <v>19.99</v>
      </c>
      <c r="AV108" s="40" t="n">
        <f aca="false">IF(AN108="","",AO108+$I108)</f>
        <v>19.99</v>
      </c>
      <c r="AW108" s="31" t="n">
        <f aca="false">IF(AN108="","",AN108+(AP108*$K108)+(AQ108*$K108))</f>
        <v>0</v>
      </c>
      <c r="AX108" s="29" t="n">
        <f aca="false">IF(AN108="","",ROUND(-AP108*$K108,0))</f>
        <v>41</v>
      </c>
      <c r="AY108" s="42"/>
      <c r="AZ108" s="38" t="n">
        <v>0</v>
      </c>
      <c r="BA108" s="34" t="n">
        <v>0</v>
      </c>
      <c r="BB108" s="39" t="n">
        <v>-1.72</v>
      </c>
      <c r="BC108" s="40" t="n">
        <v>1.72</v>
      </c>
      <c r="BD108" s="40" t="n">
        <v>0</v>
      </c>
      <c r="BE108" s="40" t="n">
        <v>1.72</v>
      </c>
      <c r="BF108" s="32" t="n">
        <f aca="false">IF(AZ108="","",$I108+BB108)</f>
        <v>18.27</v>
      </c>
      <c r="BG108" s="32" t="n">
        <f aca="false">IF(AZ108="","",$I108)</f>
        <v>19.99</v>
      </c>
      <c r="BH108" s="40" t="n">
        <f aca="false">IF(AZ108="","",BA108+$I108)</f>
        <v>19.99</v>
      </c>
      <c r="BI108" s="31" t="n">
        <f aca="false">IF(AZ108="","",AZ108+(BB108*$K108)+(BC108*$K108))</f>
        <v>0</v>
      </c>
      <c r="BJ108" s="29" t="n">
        <f aca="false">IF(AZ108="","",ROUND(-BB108*$K108,0))</f>
        <v>41</v>
      </c>
    </row>
    <row r="109" customFormat="false" ht="15" hidden="false" customHeight="false" outlineLevel="0" collapsed="false">
      <c r="A109" s="26" t="str">
        <f aca="false">+C109&amp;D109&amp;G109</f>
        <v>AppleAirTagSUPER INTERNET 250 5G - 24 Mesi</v>
      </c>
      <c r="B109" s="27" t="s">
        <v>31</v>
      </c>
      <c r="C109" s="28" t="s">
        <v>71</v>
      </c>
      <c r="D109" s="43" t="s">
        <v>85</v>
      </c>
      <c r="E109" s="30" t="n">
        <v>39.9</v>
      </c>
      <c r="F109" s="31" t="n">
        <v>39.9</v>
      </c>
      <c r="G109" s="32" t="s">
        <v>41</v>
      </c>
      <c r="H109" s="32"/>
      <c r="I109" s="33" t="n">
        <v>12.99</v>
      </c>
      <c r="J109" s="34" t="s">
        <v>35</v>
      </c>
      <c r="K109" s="35" t="n">
        <v>24</v>
      </c>
      <c r="L109" s="36"/>
      <c r="M109" s="33"/>
      <c r="N109" s="33"/>
      <c r="O109" s="37"/>
      <c r="P109" s="38" t="n">
        <v>0</v>
      </c>
      <c r="Q109" s="34" t="n">
        <v>0</v>
      </c>
      <c r="R109" s="39" t="n">
        <v>-1.66</v>
      </c>
      <c r="S109" s="40" t="n">
        <v>1.66</v>
      </c>
      <c r="T109" s="40" t="n">
        <v>0</v>
      </c>
      <c r="U109" s="40" t="n">
        <v>1.72</v>
      </c>
      <c r="V109" s="32" t="n">
        <f aca="false">IF(P109="","",$I109+R109)</f>
        <v>11.33</v>
      </c>
      <c r="W109" s="32" t="n">
        <f aca="false">IF(P109="","",$I109)</f>
        <v>12.99</v>
      </c>
      <c r="X109" s="40" t="n">
        <f aca="false">IF(P109="","",Q109+$I109)</f>
        <v>12.99</v>
      </c>
      <c r="Y109" s="29" t="n">
        <f aca="false">IF(P109="","",P109+(R109*$K109)+(S109*$K109))</f>
        <v>0</v>
      </c>
      <c r="Z109" s="29" t="n">
        <f aca="false">IF(P109="","",ROUND(-R109*$K109,0))</f>
        <v>40</v>
      </c>
      <c r="AA109" s="41"/>
      <c r="AB109" s="38" t="n">
        <v>0</v>
      </c>
      <c r="AC109" s="34" t="n">
        <v>0</v>
      </c>
      <c r="AD109" s="39" t="n">
        <v>-1.66</v>
      </c>
      <c r="AE109" s="40" t="n">
        <v>1.66</v>
      </c>
      <c r="AF109" s="40" t="n">
        <v>0</v>
      </c>
      <c r="AG109" s="40" t="n">
        <v>1.72</v>
      </c>
      <c r="AH109" s="32" t="n">
        <f aca="false">IF(AB109="","",$I109+AD109)</f>
        <v>11.33</v>
      </c>
      <c r="AI109" s="32" t="n">
        <f aca="false">IF(AB109="","",$I109)</f>
        <v>12.99</v>
      </c>
      <c r="AJ109" s="40" t="n">
        <f aca="false">IF(AB109="","",AC109+$I109)</f>
        <v>12.99</v>
      </c>
      <c r="AK109" s="29" t="n">
        <f aca="false">IF(AB109="","",AB109+(AD109*$K109)+(AE109*$K109))</f>
        <v>0</v>
      </c>
      <c r="AL109" s="29" t="n">
        <f aca="false">IF(AB109="","",ROUND(-AD109*$K109,0))</f>
        <v>40</v>
      </c>
      <c r="AM109" s="41"/>
      <c r="AN109" s="38" t="n">
        <v>0</v>
      </c>
      <c r="AO109" s="34" t="n">
        <v>0</v>
      </c>
      <c r="AP109" s="39" t="n">
        <v>-1.72</v>
      </c>
      <c r="AQ109" s="40" t="n">
        <v>1.72</v>
      </c>
      <c r="AR109" s="40" t="n">
        <v>0</v>
      </c>
      <c r="AS109" s="40" t="n">
        <v>1.72</v>
      </c>
      <c r="AT109" s="32" t="n">
        <f aca="false">IF(AN109="","",$I109+AP109)</f>
        <v>11.27</v>
      </c>
      <c r="AU109" s="32" t="n">
        <f aca="false">IF(AN109="","",$I109)</f>
        <v>12.99</v>
      </c>
      <c r="AV109" s="40" t="n">
        <f aca="false">IF(AN109="","",AO109+$I109)</f>
        <v>12.99</v>
      </c>
      <c r="AW109" s="31" t="n">
        <f aca="false">IF(AN109="","",AN109+(AP109*$K109)+(AQ109*$K109))</f>
        <v>0</v>
      </c>
      <c r="AX109" s="29" t="n">
        <f aca="false">IF(AN109="","",ROUND(-AP109*$K109,0))</f>
        <v>41</v>
      </c>
      <c r="AY109" s="42"/>
      <c r="AZ109" s="38" t="n">
        <v>0</v>
      </c>
      <c r="BA109" s="34" t="n">
        <v>0</v>
      </c>
      <c r="BB109" s="39" t="n">
        <v>-1.72</v>
      </c>
      <c r="BC109" s="40" t="n">
        <v>1.72</v>
      </c>
      <c r="BD109" s="40" t="n">
        <v>0</v>
      </c>
      <c r="BE109" s="40" t="n">
        <v>1.72</v>
      </c>
      <c r="BF109" s="32" t="n">
        <f aca="false">IF(AZ109="","",$I109+BB109)</f>
        <v>11.27</v>
      </c>
      <c r="BG109" s="32" t="n">
        <f aca="false">IF(AZ109="","",$I109)</f>
        <v>12.99</v>
      </c>
      <c r="BH109" s="40" t="n">
        <f aca="false">IF(AZ109="","",BA109+$I109)</f>
        <v>12.99</v>
      </c>
      <c r="BI109" s="31" t="n">
        <f aca="false">IF(AZ109="","",AZ109+(BB109*$K109)+(BC109*$K109))</f>
        <v>0</v>
      </c>
      <c r="BJ109" s="29" t="n">
        <f aca="false">IF(AZ109="","",ROUND(-BB109*$K109,0))</f>
        <v>41</v>
      </c>
    </row>
    <row r="110" customFormat="false" ht="15" hidden="false" customHeight="false" outlineLevel="0" collapsed="false">
      <c r="A110" s="26" t="str">
        <f aca="false">+C110&amp;D110&amp;G110</f>
        <v>AppleAirTagSUPER INTERNET 70 5G - 24 Mesi</v>
      </c>
      <c r="B110" s="27" t="s">
        <v>31</v>
      </c>
      <c r="C110" s="28" t="s">
        <v>71</v>
      </c>
      <c r="D110" s="43" t="s">
        <v>85</v>
      </c>
      <c r="E110" s="30" t="n">
        <v>39.9</v>
      </c>
      <c r="F110" s="31" t="n">
        <v>39.9</v>
      </c>
      <c r="G110" s="32" t="s">
        <v>42</v>
      </c>
      <c r="H110" s="32"/>
      <c r="I110" s="33" t="n">
        <v>9.99</v>
      </c>
      <c r="J110" s="34" t="s">
        <v>35</v>
      </c>
      <c r="K110" s="35" t="n">
        <v>24</v>
      </c>
      <c r="L110" s="36"/>
      <c r="M110" s="33"/>
      <c r="N110" s="33"/>
      <c r="O110" s="37"/>
      <c r="P110" s="38" t="n">
        <v>0</v>
      </c>
      <c r="Q110" s="34" t="n">
        <v>0</v>
      </c>
      <c r="R110" s="39" t="n">
        <v>-1.66</v>
      </c>
      <c r="S110" s="40" t="n">
        <v>1.66</v>
      </c>
      <c r="T110" s="40" t="n">
        <v>0</v>
      </c>
      <c r="U110" s="40" t="n">
        <v>1.72</v>
      </c>
      <c r="V110" s="32" t="n">
        <f aca="false">IF(P110="","",$I110+R110)</f>
        <v>8.33</v>
      </c>
      <c r="W110" s="32" t="n">
        <f aca="false">IF(P110="","",$I110)</f>
        <v>9.99</v>
      </c>
      <c r="X110" s="40" t="n">
        <f aca="false">IF(P110="","",Q110+$I110)</f>
        <v>9.99</v>
      </c>
      <c r="Y110" s="29" t="n">
        <f aca="false">IF(P110="","",P110+(R110*$K110)+(S110*$K110))</f>
        <v>0</v>
      </c>
      <c r="Z110" s="29" t="n">
        <f aca="false">IF(P110="","",ROUND(-R110*$K110,0))</f>
        <v>40</v>
      </c>
      <c r="AA110" s="41"/>
      <c r="AB110" s="38" t="n">
        <v>0</v>
      </c>
      <c r="AC110" s="34" t="n">
        <v>0</v>
      </c>
      <c r="AD110" s="39" t="n">
        <v>-1.66</v>
      </c>
      <c r="AE110" s="40" t="n">
        <v>1.66</v>
      </c>
      <c r="AF110" s="40" t="n">
        <v>0</v>
      </c>
      <c r="AG110" s="40" t="n">
        <v>1.72</v>
      </c>
      <c r="AH110" s="32" t="n">
        <f aca="false">IF(AB110="","",$I110+AD110)</f>
        <v>8.33</v>
      </c>
      <c r="AI110" s="32" t="n">
        <f aca="false">IF(AB110="","",$I110)</f>
        <v>9.99</v>
      </c>
      <c r="AJ110" s="40" t="n">
        <f aca="false">IF(AB110="","",AC110+$I110)</f>
        <v>9.99</v>
      </c>
      <c r="AK110" s="29" t="n">
        <f aca="false">IF(AB110="","",AB110+(AD110*$K110)+(AE110*$K110))</f>
        <v>0</v>
      </c>
      <c r="AL110" s="29" t="n">
        <f aca="false">IF(AB110="","",ROUND(-AD110*$K110,0))</f>
        <v>40</v>
      </c>
      <c r="AM110" s="41"/>
      <c r="AN110" s="38" t="n">
        <v>0</v>
      </c>
      <c r="AO110" s="34" t="n">
        <v>0</v>
      </c>
      <c r="AP110" s="39" t="n">
        <v>-1.72</v>
      </c>
      <c r="AQ110" s="40" t="n">
        <v>1.72</v>
      </c>
      <c r="AR110" s="40" t="n">
        <v>0</v>
      </c>
      <c r="AS110" s="40" t="n">
        <v>1.72</v>
      </c>
      <c r="AT110" s="32" t="n">
        <f aca="false">IF(AN110="","",$I110+AP110)</f>
        <v>8.27</v>
      </c>
      <c r="AU110" s="32" t="n">
        <f aca="false">IF(AN110="","",$I110)</f>
        <v>9.99</v>
      </c>
      <c r="AV110" s="40" t="n">
        <f aca="false">IF(AN110="","",AO110+$I110)</f>
        <v>9.99</v>
      </c>
      <c r="AW110" s="31" t="n">
        <f aca="false">IF(AN110="","",AN110+(AP110*$K110)+(AQ110*$K110))</f>
        <v>0</v>
      </c>
      <c r="AX110" s="29" t="n">
        <f aca="false">IF(AN110="","",ROUND(-AP110*$K110,0))</f>
        <v>41</v>
      </c>
      <c r="AY110" s="42"/>
      <c r="AZ110" s="38" t="n">
        <v>0</v>
      </c>
      <c r="BA110" s="34" t="n">
        <v>0</v>
      </c>
      <c r="BB110" s="39" t="n">
        <v>-1.72</v>
      </c>
      <c r="BC110" s="40" t="n">
        <v>1.72</v>
      </c>
      <c r="BD110" s="40" t="n">
        <v>0</v>
      </c>
      <c r="BE110" s="40" t="n">
        <v>1.72</v>
      </c>
      <c r="BF110" s="32" t="n">
        <f aca="false">IF(AZ110="","",$I110+BB110)</f>
        <v>8.27</v>
      </c>
      <c r="BG110" s="32" t="n">
        <f aca="false">IF(AZ110="","",$I110)</f>
        <v>9.99</v>
      </c>
      <c r="BH110" s="40" t="n">
        <f aca="false">IF(AZ110="","",BA110+$I110)</f>
        <v>9.99</v>
      </c>
      <c r="BI110" s="31" t="n">
        <f aca="false">IF(AZ110="","",AZ110+(BB110*$K110)+(BC110*$K110))</f>
        <v>0</v>
      </c>
      <c r="BJ110" s="29" t="n">
        <f aca="false">IF(AZ110="","",ROUND(-BB110*$K110,0))</f>
        <v>41</v>
      </c>
    </row>
    <row r="111" customFormat="false" ht="15" hidden="false" customHeight="false" outlineLevel="0" collapsed="false">
      <c r="A111" s="26" t="str">
        <f aca="false">+C111&amp;D111&amp;G111</f>
        <v>AppleAirTagGIGA SPECIAL-36 Mesi</v>
      </c>
      <c r="B111" s="27" t="s">
        <v>31</v>
      </c>
      <c r="C111" s="28" t="s">
        <v>71</v>
      </c>
      <c r="D111" s="43" t="s">
        <v>85</v>
      </c>
      <c r="E111" s="30" t="n">
        <v>39.9</v>
      </c>
      <c r="F111" s="31" t="n">
        <v>39.9</v>
      </c>
      <c r="G111" s="32" t="s">
        <v>82</v>
      </c>
      <c r="H111" s="32"/>
      <c r="I111" s="33" t="n">
        <v>3.99</v>
      </c>
      <c r="J111" s="34" t="s">
        <v>35</v>
      </c>
      <c r="K111" s="35" t="n">
        <v>36</v>
      </c>
      <c r="L111" s="36"/>
      <c r="M111" s="33"/>
      <c r="N111" s="33"/>
      <c r="O111" s="37"/>
      <c r="P111" s="38" t="n">
        <v>0</v>
      </c>
      <c r="Q111" s="34" t="n">
        <v>0</v>
      </c>
      <c r="R111" s="39" t="n">
        <v>-1.11</v>
      </c>
      <c r="S111" s="40" t="n">
        <v>1.11</v>
      </c>
      <c r="T111" s="40" t="n">
        <v>1.11</v>
      </c>
      <c r="U111" s="40" t="n">
        <v>1.05</v>
      </c>
      <c r="V111" s="32" t="n">
        <f aca="false">IF(P111="","",$I111+R111)</f>
        <v>2.88</v>
      </c>
      <c r="W111" s="32" t="n">
        <f aca="false">IF(P111="","",$I111)</f>
        <v>3.99</v>
      </c>
      <c r="X111" s="40" t="n">
        <f aca="false">IF(P111="","",Q111+$I111)</f>
        <v>3.99</v>
      </c>
      <c r="Y111" s="29" t="n">
        <f aca="false">IF(P111="","",P111+(R111*$K111)+(S111*$K111))</f>
        <v>0</v>
      </c>
      <c r="Z111" s="29" t="n">
        <f aca="false">IF(P111="","",ROUND(-R111*$K111,0))</f>
        <v>40</v>
      </c>
      <c r="AA111" s="41"/>
      <c r="AB111" s="38" t="n">
        <v>0</v>
      </c>
      <c r="AC111" s="34" t="n">
        <v>0</v>
      </c>
      <c r="AD111" s="39" t="n">
        <v>-1.11</v>
      </c>
      <c r="AE111" s="40" t="n">
        <v>1.11</v>
      </c>
      <c r="AF111" s="40" t="n">
        <v>1.11</v>
      </c>
      <c r="AG111" s="40" t="n">
        <v>1.05</v>
      </c>
      <c r="AH111" s="32" t="n">
        <f aca="false">IF(AB111="","",$I111+AD111)</f>
        <v>2.88</v>
      </c>
      <c r="AI111" s="32" t="n">
        <f aca="false">IF(AB111="","",$I111)</f>
        <v>3.99</v>
      </c>
      <c r="AJ111" s="40" t="n">
        <f aca="false">IF(AB111="","",AC111+$I111)</f>
        <v>3.99</v>
      </c>
      <c r="AK111" s="29" t="n">
        <f aca="false">IF(AB111="","",AB111+(AD111*$K111)+(AE111*$K111))</f>
        <v>0</v>
      </c>
      <c r="AL111" s="29" t="n">
        <f aca="false">IF(AB111="","",ROUND(-AD111*$K111,0))</f>
        <v>40</v>
      </c>
      <c r="AM111" s="41"/>
      <c r="AN111" s="38" t="n">
        <v>0</v>
      </c>
      <c r="AO111" s="34" t="n">
        <v>0</v>
      </c>
      <c r="AP111" s="39" t="n">
        <v>-1.17</v>
      </c>
      <c r="AQ111" s="40" t="n">
        <v>1.17</v>
      </c>
      <c r="AR111" s="40" t="n">
        <v>1.17</v>
      </c>
      <c r="AS111" s="40" t="n">
        <v>1.17</v>
      </c>
      <c r="AT111" s="32" t="n">
        <f aca="false">IF(AN111="","",$I111+AP111)</f>
        <v>2.82</v>
      </c>
      <c r="AU111" s="32" t="n">
        <f aca="false">IF(AN111="","",$I111)</f>
        <v>3.99</v>
      </c>
      <c r="AV111" s="40" t="n">
        <f aca="false">IF(AN111="","",AO111+$I111)</f>
        <v>3.99</v>
      </c>
      <c r="AW111" s="31" t="n">
        <f aca="false">IF(AN111="","",AN111+(AP111*$K111)+(AQ111*$K111))</f>
        <v>0</v>
      </c>
      <c r="AX111" s="29" t="n">
        <f aca="false">IF(AN111="","",ROUND(-AP111*$K111,0))</f>
        <v>42</v>
      </c>
      <c r="AY111" s="42"/>
      <c r="AZ111" s="38" t="n">
        <v>0</v>
      </c>
      <c r="BA111" s="34" t="n">
        <v>0</v>
      </c>
      <c r="BB111" s="39" t="n">
        <v>-1.17</v>
      </c>
      <c r="BC111" s="40" t="n">
        <v>1.17</v>
      </c>
      <c r="BD111" s="40" t="n">
        <v>1.17</v>
      </c>
      <c r="BE111" s="40" t="n">
        <v>1.17</v>
      </c>
      <c r="BF111" s="32" t="n">
        <f aca="false">IF(AZ111="","",$I111+BB111)</f>
        <v>2.82</v>
      </c>
      <c r="BG111" s="32" t="n">
        <f aca="false">IF(AZ111="","",$I111)</f>
        <v>3.99</v>
      </c>
      <c r="BH111" s="40" t="n">
        <f aca="false">IF(AZ111="","",BA111+$I111)</f>
        <v>3.99</v>
      </c>
      <c r="BI111" s="31" t="n">
        <f aca="false">IF(AZ111="","",AZ111+(BB111*$K111)+(BC111*$K111))</f>
        <v>0</v>
      </c>
      <c r="BJ111" s="29" t="n">
        <f aca="false">IF(AZ111="","",ROUND(-BB111*$K111,0))</f>
        <v>42</v>
      </c>
    </row>
    <row r="112" customFormat="false" ht="15" hidden="false" customHeight="false" outlineLevel="0" collapsed="false">
      <c r="A112" s="26" t="str">
        <f aca="false">+C112&amp;D112&amp;G112</f>
        <v>AppleAirTagGIGA SPECIAL-30 Mesi</v>
      </c>
      <c r="B112" s="27" t="s">
        <v>31</v>
      </c>
      <c r="C112" s="28" t="s">
        <v>71</v>
      </c>
      <c r="D112" s="43" t="s">
        <v>85</v>
      </c>
      <c r="E112" s="30" t="n">
        <v>39.9</v>
      </c>
      <c r="F112" s="31" t="n">
        <v>39.9</v>
      </c>
      <c r="G112" s="32" t="s">
        <v>83</v>
      </c>
      <c r="H112" s="32"/>
      <c r="I112" s="33" t="n">
        <v>3.99</v>
      </c>
      <c r="J112" s="34" t="s">
        <v>35</v>
      </c>
      <c r="K112" s="35" t="n">
        <v>30</v>
      </c>
      <c r="L112" s="36"/>
      <c r="M112" s="33"/>
      <c r="N112" s="33"/>
      <c r="O112" s="37"/>
      <c r="P112" s="38" t="n">
        <v>0</v>
      </c>
      <c r="Q112" s="34" t="n">
        <v>0</v>
      </c>
      <c r="R112" s="39" t="n">
        <v>-1.33</v>
      </c>
      <c r="S112" s="40" t="n">
        <v>1.33</v>
      </c>
      <c r="T112" s="40" t="n">
        <v>1.33</v>
      </c>
      <c r="U112" s="40" t="n">
        <v>1.33</v>
      </c>
      <c r="V112" s="32" t="n">
        <f aca="false">IF(P112="","",$I112+R112)</f>
        <v>2.66</v>
      </c>
      <c r="W112" s="32" t="n">
        <f aca="false">IF(P112="","",$I112)</f>
        <v>3.99</v>
      </c>
      <c r="X112" s="40" t="n">
        <f aca="false">IF(P112="","",Q112+$I112)</f>
        <v>3.99</v>
      </c>
      <c r="Y112" s="29" t="n">
        <f aca="false">IF(P112="","",P112+(R112*$K112)+(S112*$K112))</f>
        <v>0</v>
      </c>
      <c r="Z112" s="29" t="n">
        <f aca="false">IF(P112="","",ROUND(-R112*$K112,0))</f>
        <v>40</v>
      </c>
      <c r="AA112" s="41"/>
      <c r="AB112" s="38" t="n">
        <v>0</v>
      </c>
      <c r="AC112" s="34" t="n">
        <v>0</v>
      </c>
      <c r="AD112" s="39" t="n">
        <v>-1.33</v>
      </c>
      <c r="AE112" s="40" t="n">
        <v>1.33</v>
      </c>
      <c r="AF112" s="40" t="n">
        <v>1.33</v>
      </c>
      <c r="AG112" s="40" t="n">
        <v>1.33</v>
      </c>
      <c r="AH112" s="32" t="n">
        <f aca="false">IF(AB112="","",$I112+AD112)</f>
        <v>2.66</v>
      </c>
      <c r="AI112" s="32" t="n">
        <f aca="false">IF(AB112="","",$I112)</f>
        <v>3.99</v>
      </c>
      <c r="AJ112" s="40" t="n">
        <f aca="false">IF(AB112="","",AC112+$I112)</f>
        <v>3.99</v>
      </c>
      <c r="AK112" s="29" t="n">
        <f aca="false">IF(AB112="","",AB112+(AD112*$K112)+(AE112*$K112))</f>
        <v>0</v>
      </c>
      <c r="AL112" s="29" t="n">
        <f aca="false">IF(AB112="","",ROUND(-AD112*$K112,0))</f>
        <v>40</v>
      </c>
      <c r="AM112" s="41"/>
      <c r="AN112" s="38" t="n">
        <v>0</v>
      </c>
      <c r="AO112" s="34" t="n">
        <v>0</v>
      </c>
      <c r="AP112" s="39" t="n">
        <v>-1.39</v>
      </c>
      <c r="AQ112" s="40" t="n">
        <v>1.39</v>
      </c>
      <c r="AR112" s="40" t="n">
        <v>1.39</v>
      </c>
      <c r="AS112" s="40" t="n">
        <v>1.39</v>
      </c>
      <c r="AT112" s="32" t="n">
        <f aca="false">IF(AN112="","",$I112+AP112)</f>
        <v>2.6</v>
      </c>
      <c r="AU112" s="32" t="n">
        <f aca="false">IF(AN112="","",$I112)</f>
        <v>3.99</v>
      </c>
      <c r="AV112" s="40" t="n">
        <f aca="false">IF(AN112="","",AO112+$I112)</f>
        <v>3.99</v>
      </c>
      <c r="AW112" s="31" t="n">
        <f aca="false">IF(AN112="","",AN112+(AP112*$K112)+(AQ112*$K112))</f>
        <v>0</v>
      </c>
      <c r="AX112" s="29" t="n">
        <f aca="false">IF(AN112="","",ROUND(-AP112*$K112,0))</f>
        <v>42</v>
      </c>
      <c r="AY112" s="42"/>
      <c r="AZ112" s="38" t="n">
        <v>0</v>
      </c>
      <c r="BA112" s="34" t="n">
        <v>0</v>
      </c>
      <c r="BB112" s="39" t="n">
        <v>-1.39</v>
      </c>
      <c r="BC112" s="40" t="n">
        <v>1.39</v>
      </c>
      <c r="BD112" s="40" t="n">
        <v>1.39</v>
      </c>
      <c r="BE112" s="40" t="n">
        <v>1.39</v>
      </c>
      <c r="BF112" s="32" t="n">
        <f aca="false">IF(AZ112="","",$I112+BB112)</f>
        <v>2.6</v>
      </c>
      <c r="BG112" s="32" t="n">
        <f aca="false">IF(AZ112="","",$I112)</f>
        <v>3.99</v>
      </c>
      <c r="BH112" s="40" t="n">
        <f aca="false">IF(AZ112="","",BA112+$I112)</f>
        <v>3.99</v>
      </c>
      <c r="BI112" s="31" t="n">
        <f aca="false">IF(AZ112="","",AZ112+(BB112*$K112)+(BC112*$K112))</f>
        <v>0</v>
      </c>
      <c r="BJ112" s="29" t="n">
        <f aca="false">IF(AZ112="","",ROUND(-BB112*$K112,0))</f>
        <v>42</v>
      </c>
    </row>
    <row r="113" customFormat="false" ht="15" hidden="false" customHeight="false" outlineLevel="0" collapsed="false">
      <c r="A113" s="26" t="str">
        <f aca="false">+C113&amp;D113&amp;G113</f>
        <v>AppleAirTagGIGA SPECIAL-24 Mesi</v>
      </c>
      <c r="B113" s="27" t="s">
        <v>31</v>
      </c>
      <c r="C113" s="28" t="s">
        <v>71</v>
      </c>
      <c r="D113" s="43" t="s">
        <v>85</v>
      </c>
      <c r="E113" s="30" t="n">
        <v>39.9</v>
      </c>
      <c r="F113" s="31" t="n">
        <v>39.9</v>
      </c>
      <c r="G113" s="32" t="s">
        <v>84</v>
      </c>
      <c r="H113" s="32"/>
      <c r="I113" s="33" t="n">
        <v>3.99</v>
      </c>
      <c r="J113" s="34" t="s">
        <v>35</v>
      </c>
      <c r="K113" s="35" t="n">
        <v>24</v>
      </c>
      <c r="L113" s="36"/>
      <c r="M113" s="33"/>
      <c r="N113" s="33"/>
      <c r="O113" s="37"/>
      <c r="P113" s="38" t="n">
        <v>0</v>
      </c>
      <c r="Q113" s="34" t="n">
        <v>0</v>
      </c>
      <c r="R113" s="39" t="n">
        <v>-1.66</v>
      </c>
      <c r="S113" s="40" t="n">
        <v>1.66</v>
      </c>
      <c r="T113" s="40" t="n">
        <v>0</v>
      </c>
      <c r="U113" s="40" t="n">
        <v>1.72</v>
      </c>
      <c r="V113" s="32" t="n">
        <f aca="false">IF(P113="","",$I113+R113)</f>
        <v>2.33</v>
      </c>
      <c r="W113" s="32" t="n">
        <f aca="false">IF(P113="","",$I113)</f>
        <v>3.99</v>
      </c>
      <c r="X113" s="40" t="n">
        <f aca="false">IF(P113="","",Q113+$I113)</f>
        <v>3.99</v>
      </c>
      <c r="Y113" s="29" t="n">
        <f aca="false">IF(P113="","",P113+(R113*$K113)+(S113*$K113))</f>
        <v>0</v>
      </c>
      <c r="Z113" s="29" t="n">
        <f aca="false">IF(P113="","",ROUND(-R113*$K113,0))</f>
        <v>40</v>
      </c>
      <c r="AA113" s="41"/>
      <c r="AB113" s="38" t="n">
        <v>0</v>
      </c>
      <c r="AC113" s="34" t="n">
        <v>0</v>
      </c>
      <c r="AD113" s="39" t="n">
        <v>-1.66</v>
      </c>
      <c r="AE113" s="40" t="n">
        <v>1.66</v>
      </c>
      <c r="AF113" s="40" t="n">
        <v>0</v>
      </c>
      <c r="AG113" s="40" t="n">
        <v>1.72</v>
      </c>
      <c r="AH113" s="32" t="n">
        <f aca="false">IF(AB113="","",$I113+AD113)</f>
        <v>2.33</v>
      </c>
      <c r="AI113" s="32" t="n">
        <f aca="false">IF(AB113="","",$I113)</f>
        <v>3.99</v>
      </c>
      <c r="AJ113" s="40" t="n">
        <f aca="false">IF(AB113="","",AC113+$I113)</f>
        <v>3.99</v>
      </c>
      <c r="AK113" s="29" t="n">
        <f aca="false">IF(AB113="","",AB113+(AD113*$K113)+(AE113*$K113))</f>
        <v>0</v>
      </c>
      <c r="AL113" s="29" t="n">
        <f aca="false">IF(AB113="","",ROUND(-AD113*$K113,0))</f>
        <v>40</v>
      </c>
      <c r="AM113" s="41"/>
      <c r="AN113" s="38" t="n">
        <v>0</v>
      </c>
      <c r="AO113" s="34" t="n">
        <v>0</v>
      </c>
      <c r="AP113" s="39" t="n">
        <v>-1.72</v>
      </c>
      <c r="AQ113" s="40" t="n">
        <v>1.72</v>
      </c>
      <c r="AR113" s="40" t="n">
        <v>0</v>
      </c>
      <c r="AS113" s="40" t="n">
        <v>1.72</v>
      </c>
      <c r="AT113" s="32" t="n">
        <f aca="false">IF(AN113="","",$I113+AP113)</f>
        <v>2.27</v>
      </c>
      <c r="AU113" s="32" t="n">
        <f aca="false">IF(AN113="","",$I113)</f>
        <v>3.99</v>
      </c>
      <c r="AV113" s="40" t="n">
        <f aca="false">IF(AN113="","",AO113+$I113)</f>
        <v>3.99</v>
      </c>
      <c r="AW113" s="31" t="n">
        <f aca="false">IF(AN113="","",AN113+(AP113*$K113)+(AQ113*$K113))</f>
        <v>0</v>
      </c>
      <c r="AX113" s="29" t="n">
        <f aca="false">IF(AN113="","",ROUND(-AP113*$K113,0))</f>
        <v>41</v>
      </c>
      <c r="AY113" s="42"/>
      <c r="AZ113" s="38" t="n">
        <v>0</v>
      </c>
      <c r="BA113" s="34" t="n">
        <v>0</v>
      </c>
      <c r="BB113" s="39" t="n">
        <v>-1.72</v>
      </c>
      <c r="BC113" s="40" t="n">
        <v>1.72</v>
      </c>
      <c r="BD113" s="40" t="n">
        <v>0</v>
      </c>
      <c r="BE113" s="40" t="n">
        <v>1.72</v>
      </c>
      <c r="BF113" s="32" t="n">
        <f aca="false">IF(AZ113="","",$I113+BB113)</f>
        <v>2.27</v>
      </c>
      <c r="BG113" s="32" t="n">
        <f aca="false">IF(AZ113="","",$I113)</f>
        <v>3.99</v>
      </c>
      <c r="BH113" s="40" t="n">
        <f aca="false">IF(AZ113="","",BA113+$I113)</f>
        <v>3.99</v>
      </c>
      <c r="BI113" s="31" t="n">
        <f aca="false">IF(AZ113="","",AZ113+(BB113*$K113)+(BC113*$K113))</f>
        <v>0</v>
      </c>
      <c r="BJ113" s="29" t="n">
        <f aca="false">IF(AZ113="","",ROUND(-BB113*$K113,0))</f>
        <v>41</v>
      </c>
    </row>
    <row r="114" customFormat="false" ht="15" hidden="false" customHeight="false" outlineLevel="0" collapsed="false">
      <c r="A114" s="26" t="str">
        <f aca="false">+C114&amp;D114&amp;G114</f>
        <v>AppleiPad 11 256GBSUPERINTERNET CASA FWA 5G - 36 Mesi</v>
      </c>
      <c r="B114" s="27" t="s">
        <v>31</v>
      </c>
      <c r="C114" s="28" t="s">
        <v>71</v>
      </c>
      <c r="D114" s="29" t="s">
        <v>86</v>
      </c>
      <c r="E114" s="30" t="n">
        <v>709.9</v>
      </c>
      <c r="F114" s="31" t="n">
        <v>709.9</v>
      </c>
      <c r="G114" s="32" t="s">
        <v>73</v>
      </c>
      <c r="H114" s="32"/>
      <c r="I114" s="33" t="n">
        <v>23.99</v>
      </c>
      <c r="J114" s="34" t="s">
        <v>35</v>
      </c>
      <c r="K114" s="35" t="n">
        <v>36</v>
      </c>
      <c r="L114" s="36"/>
      <c r="M114" s="33" t="n">
        <f aca="false">+IF(E114&lt;=150,1.49,IF(AND(E114&gt;150,E114&lt;=300),2.99,(IF(E114&gt;1200,8.99,IF(AND(E114&gt;300,E114&lt;=700),4.99,IF(AND(E114&gt;=700,E114&lt;=1200),6.99))))))</f>
        <v>6.99</v>
      </c>
      <c r="N114" s="33"/>
      <c r="O114" s="37"/>
      <c r="P114" s="38" t="n">
        <v>159.99</v>
      </c>
      <c r="Q114" s="34" t="n">
        <v>13.99</v>
      </c>
      <c r="R114" s="39" t="n">
        <v>-1.29</v>
      </c>
      <c r="S114" s="40" t="n">
        <v>15.28</v>
      </c>
      <c r="T114" s="40" t="n">
        <v>15.28</v>
      </c>
      <c r="U114" s="40" t="n">
        <v>15.11</v>
      </c>
      <c r="V114" s="32" t="n">
        <f aca="false">IF(P114="","",$I114+R114)</f>
        <v>22.7</v>
      </c>
      <c r="W114" s="32" t="n">
        <f aca="false">IF(P114="","",$I114)</f>
        <v>23.99</v>
      </c>
      <c r="X114" s="40" t="n">
        <f aca="false">IF(P114="","",Q114+$I114)</f>
        <v>37.98</v>
      </c>
      <c r="Y114" s="29" t="n">
        <f aca="false">IF(P114="","",P114+(R114*$K114)+(S114*$K114))</f>
        <v>663.63</v>
      </c>
      <c r="Z114" s="29" t="n">
        <f aca="false">IF(P114="","",ROUND(-R114*$K114,0))</f>
        <v>46</v>
      </c>
      <c r="AA114" s="41"/>
      <c r="AB114" s="38"/>
      <c r="AC114" s="34"/>
      <c r="AD114" s="39"/>
      <c r="AE114" s="40"/>
      <c r="AF114" s="40"/>
      <c r="AG114" s="40"/>
      <c r="AH114" s="32" t="str">
        <f aca="false">IF(AB114="","",$I114+AD114)</f>
        <v/>
      </c>
      <c r="AI114" s="32" t="str">
        <f aca="false">IF(AB114="","",$I114)</f>
        <v/>
      </c>
      <c r="AJ114" s="40" t="str">
        <f aca="false">IF(AB114="","",AC114+$I114)</f>
        <v/>
      </c>
      <c r="AK114" s="29" t="str">
        <f aca="false">IF(AB114="","",AB114+(AD114*$K114)+(AE114*$K114))</f>
        <v/>
      </c>
      <c r="AL114" s="29" t="str">
        <f aca="false">IF(AB114="","",ROUND(-AD114*$K114,0))</f>
        <v/>
      </c>
      <c r="AM114" s="41"/>
      <c r="AN114" s="38" t="n">
        <v>99.99</v>
      </c>
      <c r="AO114" s="34" t="n">
        <v>14.99</v>
      </c>
      <c r="AP114" s="39" t="n">
        <v>-2.88</v>
      </c>
      <c r="AQ114" s="40" t="n">
        <v>17.87</v>
      </c>
      <c r="AR114" s="40" t="n">
        <v>17.87</v>
      </c>
      <c r="AS114" s="40" t="n">
        <v>17.87</v>
      </c>
      <c r="AT114" s="32" t="n">
        <f aca="false">IF(AN114="","",$I114+AP114)</f>
        <v>21.11</v>
      </c>
      <c r="AU114" s="32" t="n">
        <f aca="false">IF(AN114="","",$I114)</f>
        <v>23.99</v>
      </c>
      <c r="AV114" s="40" t="n">
        <f aca="false">IF(AN114="","",AO114+$I114)</f>
        <v>38.98</v>
      </c>
      <c r="AW114" s="31" t="n">
        <f aca="false">IF(AN114="","",AN114+(AP114*$K114)+(AQ114*$K114))</f>
        <v>639.63</v>
      </c>
      <c r="AX114" s="29" t="n">
        <f aca="false">IF(AN114="","",ROUND(-AP114*$K114,0))</f>
        <v>104</v>
      </c>
      <c r="AY114" s="42"/>
      <c r="AZ114" s="38" t="n">
        <v>99.99</v>
      </c>
      <c r="BA114" s="34" t="n">
        <v>14.99</v>
      </c>
      <c r="BB114" s="39" t="n">
        <v>-2.88</v>
      </c>
      <c r="BC114" s="40" t="n">
        <v>17.87</v>
      </c>
      <c r="BD114" s="40" t="n">
        <v>17.87</v>
      </c>
      <c r="BE114" s="40" t="n">
        <v>17.87</v>
      </c>
      <c r="BF114" s="32" t="n">
        <f aca="false">IF(AZ114="","",$I114+BB114)</f>
        <v>21.11</v>
      </c>
      <c r="BG114" s="32" t="n">
        <f aca="false">IF(AZ114="","",$I114)</f>
        <v>23.99</v>
      </c>
      <c r="BH114" s="40" t="n">
        <f aca="false">IF(AZ114="","",BA114+$I114)</f>
        <v>38.98</v>
      </c>
      <c r="BI114" s="31" t="n">
        <f aca="false">IF(AZ114="","",AZ114+(BB114*$K114)+(BC114*$K114))</f>
        <v>639.63</v>
      </c>
      <c r="BJ114" s="29" t="n">
        <f aca="false">IF(AZ114="","",ROUND(-BB114*$K114,0))</f>
        <v>104</v>
      </c>
    </row>
    <row r="115" customFormat="false" ht="15" hidden="false" customHeight="false" outlineLevel="0" collapsed="false">
      <c r="A115" s="26" t="str">
        <f aca="false">+C115&amp;D115&amp;G115</f>
        <v>AppleiPad 11 256GBSUPERINTERNET CASA FWA 5G - 30 Mesi</v>
      </c>
      <c r="B115" s="27" t="s">
        <v>31</v>
      </c>
      <c r="C115" s="28" t="s">
        <v>71</v>
      </c>
      <c r="D115" s="29" t="s">
        <v>86</v>
      </c>
      <c r="E115" s="30" t="n">
        <v>709.9</v>
      </c>
      <c r="F115" s="31" t="n">
        <v>709.9</v>
      </c>
      <c r="G115" s="32" t="s">
        <v>47</v>
      </c>
      <c r="H115" s="32"/>
      <c r="I115" s="33" t="n">
        <v>23.99</v>
      </c>
      <c r="J115" s="34" t="s">
        <v>35</v>
      </c>
      <c r="K115" s="35" t="n">
        <v>30</v>
      </c>
      <c r="L115" s="36"/>
      <c r="M115" s="33" t="n">
        <f aca="false">+IF(E115&lt;=150,1.49,IF(AND(E115&gt;150,E115&lt;=300),2.99,(IF(E115&gt;1200,8.99,IF(AND(E115&gt;300,E115&lt;=700),4.99,IF(AND(E115&gt;=700,E115&lt;=1200),6.99))))))</f>
        <v>6.99</v>
      </c>
      <c r="N115" s="33"/>
      <c r="O115" s="37"/>
      <c r="P115" s="38" t="n">
        <v>159.99</v>
      </c>
      <c r="Q115" s="34" t="n">
        <v>17.99</v>
      </c>
      <c r="R115" s="39" t="n">
        <v>-0.34</v>
      </c>
      <c r="S115" s="40" t="n">
        <v>18.33</v>
      </c>
      <c r="T115" s="40" t="n">
        <v>18.33</v>
      </c>
      <c r="U115" s="40" t="n">
        <v>18.34</v>
      </c>
      <c r="V115" s="32" t="n">
        <f aca="false">IF(P115="","",$I115+R115)</f>
        <v>23.65</v>
      </c>
      <c r="W115" s="32" t="n">
        <f aca="false">IF(P115="","",$I115)</f>
        <v>23.99</v>
      </c>
      <c r="X115" s="40" t="n">
        <f aca="false">IF(P115="","",Q115+$I115)</f>
        <v>41.98</v>
      </c>
      <c r="Y115" s="29" t="n">
        <f aca="false">IF(P115="","",P115+(R115*$K115)+(S115*$K115))</f>
        <v>699.69</v>
      </c>
      <c r="Z115" s="29" t="n">
        <f aca="false">IF(P115="","",ROUND(-R115*$K115,0))</f>
        <v>10</v>
      </c>
      <c r="AA115" s="41"/>
      <c r="AB115" s="38"/>
      <c r="AC115" s="34"/>
      <c r="AD115" s="39"/>
      <c r="AE115" s="40"/>
      <c r="AF115" s="40"/>
      <c r="AG115" s="40"/>
      <c r="AH115" s="32" t="str">
        <f aca="false">IF(AB115="","",$I115+AD115)</f>
        <v/>
      </c>
      <c r="AI115" s="32" t="str">
        <f aca="false">IF(AB115="","",$I115)</f>
        <v/>
      </c>
      <c r="AJ115" s="40" t="str">
        <f aca="false">IF(AB115="","",AC115+$I115)</f>
        <v/>
      </c>
      <c r="AK115" s="29" t="str">
        <f aca="false">IF(AB115="","",AB115+(AD115*$K115)+(AE115*$K115))</f>
        <v/>
      </c>
      <c r="AL115" s="29" t="str">
        <f aca="false">IF(AB115="","",ROUND(-AD115*$K115,0))</f>
        <v/>
      </c>
      <c r="AM115" s="41"/>
      <c r="AN115" s="38" t="n">
        <v>99.99</v>
      </c>
      <c r="AO115" s="34" t="n">
        <v>16.99</v>
      </c>
      <c r="AP115" s="39" t="n">
        <v>-4.27</v>
      </c>
      <c r="AQ115" s="40" t="n">
        <v>21.26</v>
      </c>
      <c r="AR115" s="40" t="n">
        <v>21.26</v>
      </c>
      <c r="AS115" s="40" t="n">
        <v>21.26</v>
      </c>
      <c r="AT115" s="32" t="n">
        <f aca="false">IF(AN115="","",$I115+AP115)</f>
        <v>19.72</v>
      </c>
      <c r="AU115" s="32" t="n">
        <f aca="false">IF(AN115="","",$I115)</f>
        <v>23.99</v>
      </c>
      <c r="AV115" s="40" t="n">
        <f aca="false">IF(AN115="","",AO115+$I115)</f>
        <v>40.98</v>
      </c>
      <c r="AW115" s="31" t="n">
        <f aca="false">IF(AN115="","",AN115+(AP115*$K115)+(AQ115*$K115))</f>
        <v>609.69</v>
      </c>
      <c r="AX115" s="29" t="n">
        <f aca="false">IF(AN115="","",ROUND(-AP115*$K115,0))</f>
        <v>128</v>
      </c>
      <c r="AY115" s="42"/>
      <c r="AZ115" s="38" t="n">
        <v>99.99</v>
      </c>
      <c r="BA115" s="34" t="n">
        <v>16.99</v>
      </c>
      <c r="BB115" s="39" t="n">
        <v>-4.27</v>
      </c>
      <c r="BC115" s="40" t="n">
        <v>21.26</v>
      </c>
      <c r="BD115" s="40" t="n">
        <v>21.26</v>
      </c>
      <c r="BE115" s="40" t="n">
        <v>21.26</v>
      </c>
      <c r="BF115" s="32" t="n">
        <f aca="false">IF(AZ115="","",$I115+BB115)</f>
        <v>19.72</v>
      </c>
      <c r="BG115" s="32" t="n">
        <f aca="false">IF(AZ115="","",$I115)</f>
        <v>23.99</v>
      </c>
      <c r="BH115" s="40" t="n">
        <f aca="false">IF(AZ115="","",BA115+$I115)</f>
        <v>40.98</v>
      </c>
      <c r="BI115" s="31" t="n">
        <f aca="false">IF(AZ115="","",AZ115+(BB115*$K115)+(BC115*$K115))</f>
        <v>609.69</v>
      </c>
      <c r="BJ115" s="29" t="n">
        <f aca="false">IF(AZ115="","",ROUND(-BB115*$K115,0))</f>
        <v>128</v>
      </c>
    </row>
    <row r="116" customFormat="false" ht="15" hidden="false" customHeight="false" outlineLevel="0" collapsed="false">
      <c r="A116" s="26" t="str">
        <f aca="false">+C116&amp;D116&amp;G116</f>
        <v>AppleiPad 11 256GBSUPERINTERNET CASA FWA (CONV) 5G  36 Mesi</v>
      </c>
      <c r="B116" s="27" t="s">
        <v>31</v>
      </c>
      <c r="C116" s="28" t="s">
        <v>71</v>
      </c>
      <c r="D116" s="29" t="s">
        <v>86</v>
      </c>
      <c r="E116" s="30" t="n">
        <v>709.9</v>
      </c>
      <c r="F116" s="31" t="n">
        <v>709.9</v>
      </c>
      <c r="G116" s="32" t="s">
        <v>74</v>
      </c>
      <c r="H116" s="32"/>
      <c r="I116" s="33" t="n">
        <v>20.99</v>
      </c>
      <c r="J116" s="34" t="s">
        <v>35</v>
      </c>
      <c r="K116" s="35" t="n">
        <v>36</v>
      </c>
      <c r="L116" s="36"/>
      <c r="M116" s="33" t="n">
        <f aca="false">+IF(E116&lt;=150,1.49,IF(AND(E116&gt;150,E116&lt;=300),2.99,(IF(E116&gt;1200,8.99,IF(AND(E116&gt;300,E116&lt;=700),4.99,IF(AND(E116&gt;=700,E116&lt;=1200),6.99))))))</f>
        <v>6.99</v>
      </c>
      <c r="N116" s="33"/>
      <c r="O116" s="37"/>
      <c r="P116" s="38" t="n">
        <v>159.99</v>
      </c>
      <c r="Q116" s="34" t="n">
        <v>13.99</v>
      </c>
      <c r="R116" s="39" t="n">
        <v>-1.29</v>
      </c>
      <c r="S116" s="40" t="n">
        <v>15.28</v>
      </c>
      <c r="T116" s="40" t="n">
        <v>15.28</v>
      </c>
      <c r="U116" s="40" t="n">
        <v>15.11</v>
      </c>
      <c r="V116" s="32" t="n">
        <f aca="false">IF(P116="","",$I116+R116)</f>
        <v>19.7</v>
      </c>
      <c r="W116" s="32" t="n">
        <f aca="false">IF(P116="","",$I116)</f>
        <v>20.99</v>
      </c>
      <c r="X116" s="40" t="n">
        <f aca="false">IF(P116="","",Q116+$I116)</f>
        <v>34.98</v>
      </c>
      <c r="Y116" s="29" t="n">
        <f aca="false">IF(P116="","",P116+(R116*$K116)+(S116*$K116))</f>
        <v>663.63</v>
      </c>
      <c r="Z116" s="29" t="n">
        <f aca="false">IF(P116="","",ROUND(-R116*$K116,0))</f>
        <v>46</v>
      </c>
      <c r="AA116" s="41"/>
      <c r="AB116" s="38"/>
      <c r="AC116" s="34"/>
      <c r="AD116" s="39"/>
      <c r="AE116" s="40"/>
      <c r="AF116" s="40"/>
      <c r="AG116" s="40"/>
      <c r="AH116" s="32" t="str">
        <f aca="false">IF(AB116="","",$I116+AD116)</f>
        <v/>
      </c>
      <c r="AI116" s="32" t="str">
        <f aca="false">IF(AB116="","",$I116)</f>
        <v/>
      </c>
      <c r="AJ116" s="40" t="str">
        <f aca="false">IF(AB116="","",AC116+$I116)</f>
        <v/>
      </c>
      <c r="AK116" s="29" t="str">
        <f aca="false">IF(AB116="","",AB116+(AD116*$K116)+(AE116*$K116))</f>
        <v/>
      </c>
      <c r="AL116" s="29" t="str">
        <f aca="false">IF(AB116="","",ROUND(-AD116*$K116,0))</f>
        <v/>
      </c>
      <c r="AM116" s="41"/>
      <c r="AN116" s="38" t="n">
        <v>99.99</v>
      </c>
      <c r="AO116" s="34" t="n">
        <v>14.99</v>
      </c>
      <c r="AP116" s="39" t="n">
        <v>-2.88</v>
      </c>
      <c r="AQ116" s="40" t="n">
        <v>17.87</v>
      </c>
      <c r="AR116" s="40" t="n">
        <v>17.87</v>
      </c>
      <c r="AS116" s="40" t="n">
        <v>17.87</v>
      </c>
      <c r="AT116" s="32" t="n">
        <f aca="false">IF(AN116="","",$I116+AP116)</f>
        <v>18.11</v>
      </c>
      <c r="AU116" s="32" t="n">
        <f aca="false">IF(AN116="","",$I116)</f>
        <v>20.99</v>
      </c>
      <c r="AV116" s="40" t="n">
        <f aca="false">IF(AN116="","",AO116+$I116)</f>
        <v>35.98</v>
      </c>
      <c r="AW116" s="31" t="n">
        <f aca="false">IF(AN116="","",AN116+(AP116*$K116)+(AQ116*$K116))</f>
        <v>639.63</v>
      </c>
      <c r="AX116" s="29" t="n">
        <f aca="false">IF(AN116="","",ROUND(-AP116*$K116,0))</f>
        <v>104</v>
      </c>
      <c r="AY116" s="42"/>
      <c r="AZ116" s="38" t="n">
        <v>99.99</v>
      </c>
      <c r="BA116" s="34" t="n">
        <v>14.99</v>
      </c>
      <c r="BB116" s="39" t="n">
        <v>-2.88</v>
      </c>
      <c r="BC116" s="40" t="n">
        <v>17.87</v>
      </c>
      <c r="BD116" s="40" t="n">
        <v>17.87</v>
      </c>
      <c r="BE116" s="40" t="n">
        <v>17.87</v>
      </c>
      <c r="BF116" s="32" t="n">
        <f aca="false">IF(AZ116="","",$I116+BB116)</f>
        <v>18.11</v>
      </c>
      <c r="BG116" s="32" t="n">
        <f aca="false">IF(AZ116="","",$I116)</f>
        <v>20.99</v>
      </c>
      <c r="BH116" s="40" t="n">
        <f aca="false">IF(AZ116="","",BA116+$I116)</f>
        <v>35.98</v>
      </c>
      <c r="BI116" s="31" t="n">
        <f aca="false">IF(AZ116="","",AZ116+(BB116*$K116)+(BC116*$K116))</f>
        <v>639.63</v>
      </c>
      <c r="BJ116" s="29" t="n">
        <f aca="false">IF(AZ116="","",ROUND(-BB116*$K116,0))</f>
        <v>104</v>
      </c>
    </row>
    <row r="117" customFormat="false" ht="15" hidden="false" customHeight="false" outlineLevel="0" collapsed="false">
      <c r="A117" s="26" t="str">
        <f aca="false">+C117&amp;D117&amp;G117</f>
        <v>AppleiPad 11 256GBSUPERINTERNET CASA FWA (CONV) 5G  30 Mesi</v>
      </c>
      <c r="B117" s="27" t="s">
        <v>31</v>
      </c>
      <c r="C117" s="28" t="s">
        <v>71</v>
      </c>
      <c r="D117" s="29" t="s">
        <v>86</v>
      </c>
      <c r="E117" s="30" t="n">
        <v>709.9</v>
      </c>
      <c r="F117" s="31" t="n">
        <v>709.9</v>
      </c>
      <c r="G117" s="32" t="s">
        <v>48</v>
      </c>
      <c r="H117" s="32"/>
      <c r="I117" s="33" t="n">
        <v>20.99</v>
      </c>
      <c r="J117" s="34" t="s">
        <v>35</v>
      </c>
      <c r="K117" s="35" t="n">
        <v>30</v>
      </c>
      <c r="L117" s="36"/>
      <c r="M117" s="33" t="n">
        <f aca="false">+IF(E117&lt;=150,1.49,IF(AND(E117&gt;150,E117&lt;=300),2.99,(IF(E117&gt;1200,8.99,IF(AND(E117&gt;300,E117&lt;=700),4.99,IF(AND(E117&gt;=700,E117&lt;=1200),6.99))))))</f>
        <v>6.99</v>
      </c>
      <c r="N117" s="33"/>
      <c r="O117" s="37"/>
      <c r="P117" s="38" t="n">
        <v>159.99</v>
      </c>
      <c r="Q117" s="34" t="n">
        <v>17.99</v>
      </c>
      <c r="R117" s="39" t="n">
        <v>-0.34</v>
      </c>
      <c r="S117" s="40" t="n">
        <v>18.33</v>
      </c>
      <c r="T117" s="40" t="n">
        <v>18.33</v>
      </c>
      <c r="U117" s="40" t="n">
        <v>18.34</v>
      </c>
      <c r="V117" s="32" t="n">
        <f aca="false">IF(P117="","",$I117+R117)</f>
        <v>20.65</v>
      </c>
      <c r="W117" s="32" t="n">
        <f aca="false">IF(P117="","",$I117)</f>
        <v>20.99</v>
      </c>
      <c r="X117" s="40" t="n">
        <f aca="false">IF(P117="","",Q117+$I117)</f>
        <v>38.98</v>
      </c>
      <c r="Y117" s="29" t="n">
        <f aca="false">IF(P117="","",P117+(R117*$K117)+(S117*$K117))</f>
        <v>699.69</v>
      </c>
      <c r="Z117" s="29" t="n">
        <f aca="false">IF(P117="","",ROUND(-R117*$K117,0))</f>
        <v>10</v>
      </c>
      <c r="AA117" s="41"/>
      <c r="AB117" s="38"/>
      <c r="AC117" s="34"/>
      <c r="AD117" s="39"/>
      <c r="AE117" s="40"/>
      <c r="AF117" s="40"/>
      <c r="AG117" s="40"/>
      <c r="AH117" s="32" t="str">
        <f aca="false">IF(AB117="","",$I117+AD117)</f>
        <v/>
      </c>
      <c r="AI117" s="32" t="str">
        <f aca="false">IF(AB117="","",$I117)</f>
        <v/>
      </c>
      <c r="AJ117" s="40" t="str">
        <f aca="false">IF(AB117="","",AC117+$I117)</f>
        <v/>
      </c>
      <c r="AK117" s="29" t="str">
        <f aca="false">IF(AB117="","",AB117+(AD117*$K117)+(AE117*$K117))</f>
        <v/>
      </c>
      <c r="AL117" s="29" t="str">
        <f aca="false">IF(AB117="","",ROUND(-AD117*$K117,0))</f>
        <v/>
      </c>
      <c r="AM117" s="41"/>
      <c r="AN117" s="38" t="n">
        <v>99.99</v>
      </c>
      <c r="AO117" s="34" t="n">
        <v>16.99</v>
      </c>
      <c r="AP117" s="39" t="n">
        <v>-4.27</v>
      </c>
      <c r="AQ117" s="40" t="n">
        <v>21.26</v>
      </c>
      <c r="AR117" s="40" t="n">
        <v>21.26</v>
      </c>
      <c r="AS117" s="40" t="n">
        <v>21.26</v>
      </c>
      <c r="AT117" s="32" t="n">
        <f aca="false">IF(AN117="","",$I117+AP117)</f>
        <v>16.72</v>
      </c>
      <c r="AU117" s="32" t="n">
        <f aca="false">IF(AN117="","",$I117)</f>
        <v>20.99</v>
      </c>
      <c r="AV117" s="40" t="n">
        <f aca="false">IF(AN117="","",AO117+$I117)</f>
        <v>37.98</v>
      </c>
      <c r="AW117" s="31" t="n">
        <f aca="false">IF(AN117="","",AN117+(AP117*$K117)+(AQ117*$K117))</f>
        <v>609.69</v>
      </c>
      <c r="AX117" s="29" t="n">
        <f aca="false">IF(AN117="","",ROUND(-AP117*$K117,0))</f>
        <v>128</v>
      </c>
      <c r="AY117" s="42"/>
      <c r="AZ117" s="38" t="n">
        <v>99.99</v>
      </c>
      <c r="BA117" s="34" t="n">
        <v>16.99</v>
      </c>
      <c r="BB117" s="39" t="n">
        <v>-4.27</v>
      </c>
      <c r="BC117" s="40" t="n">
        <v>21.26</v>
      </c>
      <c r="BD117" s="40" t="n">
        <v>21.26</v>
      </c>
      <c r="BE117" s="40" t="n">
        <v>21.26</v>
      </c>
      <c r="BF117" s="32" t="n">
        <f aca="false">IF(AZ117="","",$I117+BB117)</f>
        <v>16.72</v>
      </c>
      <c r="BG117" s="32" t="n">
        <f aca="false">IF(AZ117="","",$I117)</f>
        <v>20.99</v>
      </c>
      <c r="BH117" s="40" t="n">
        <f aca="false">IF(AZ117="","",BA117+$I117)</f>
        <v>37.98</v>
      </c>
      <c r="BI117" s="31" t="n">
        <f aca="false">IF(AZ117="","",AZ117+(BB117*$K117)+(BC117*$K117))</f>
        <v>609.69</v>
      </c>
      <c r="BJ117" s="29" t="n">
        <f aca="false">IF(AZ117="","",ROUND(-BB117*$K117,0))</f>
        <v>128</v>
      </c>
    </row>
    <row r="118" customFormat="false" ht="15" hidden="false" customHeight="false" outlineLevel="0" collapsed="false">
      <c r="A118" s="26" t="str">
        <f aca="false">+C118&amp;D118&amp;G118</f>
        <v>AppleiPad 11 256GBSUPERINTERNET CASA FWA - 36 Mesi</v>
      </c>
      <c r="B118" s="27" t="s">
        <v>31</v>
      </c>
      <c r="C118" s="28" t="s">
        <v>71</v>
      </c>
      <c r="D118" s="29" t="s">
        <v>86</v>
      </c>
      <c r="E118" s="30" t="n">
        <v>709.9</v>
      </c>
      <c r="F118" s="31" t="n">
        <v>709.9</v>
      </c>
      <c r="G118" s="32" t="s">
        <v>87</v>
      </c>
      <c r="H118" s="32"/>
      <c r="I118" s="33" t="n">
        <v>21.99</v>
      </c>
      <c r="J118" s="34" t="s">
        <v>35</v>
      </c>
      <c r="K118" s="35" t="n">
        <v>36</v>
      </c>
      <c r="L118" s="36"/>
      <c r="M118" s="33" t="n">
        <f aca="false">+IF(E118&lt;=150,1.49,IF(AND(E118&gt;150,E118&lt;=300),2.99,(IF(E118&gt;1200,8.99,IF(AND(E118&gt;300,E118&lt;=700),4.99,IF(AND(E118&gt;=700,E118&lt;=1200),6.99))))))</f>
        <v>6.99</v>
      </c>
      <c r="N118" s="33"/>
      <c r="O118" s="37"/>
      <c r="P118" s="38" t="n">
        <v>159.99</v>
      </c>
      <c r="Q118" s="34" t="n">
        <v>13.99</v>
      </c>
      <c r="R118" s="39" t="n">
        <v>-1.29</v>
      </c>
      <c r="S118" s="40" t="n">
        <v>15.28</v>
      </c>
      <c r="T118" s="40" t="n">
        <v>15.28</v>
      </c>
      <c r="U118" s="40" t="n">
        <v>15.11</v>
      </c>
      <c r="V118" s="32" t="n">
        <f aca="false">IF(P118="","",$I118+R118)</f>
        <v>20.7</v>
      </c>
      <c r="W118" s="32" t="n">
        <f aca="false">IF(P118="","",$I118)</f>
        <v>21.99</v>
      </c>
      <c r="X118" s="40" t="n">
        <f aca="false">IF(P118="","",Q118+$I118)</f>
        <v>35.98</v>
      </c>
      <c r="Y118" s="29" t="n">
        <f aca="false">IF(P118="","",P118+(R118*$K118)+(S118*$K118))</f>
        <v>663.63</v>
      </c>
      <c r="Z118" s="29" t="n">
        <f aca="false">IF(P118="","",ROUND(-R118*$K118,0))</f>
        <v>46</v>
      </c>
      <c r="AA118" s="41"/>
      <c r="AB118" s="38"/>
      <c r="AC118" s="34"/>
      <c r="AD118" s="39"/>
      <c r="AE118" s="40"/>
      <c r="AF118" s="40"/>
      <c r="AG118" s="40"/>
      <c r="AH118" s="32" t="str">
        <f aca="false">IF(AB118="","",$I118+AD118)</f>
        <v/>
      </c>
      <c r="AI118" s="32" t="str">
        <f aca="false">IF(AB118="","",$I118)</f>
        <v/>
      </c>
      <c r="AJ118" s="40" t="str">
        <f aca="false">IF(AB118="","",AC118+$I118)</f>
        <v/>
      </c>
      <c r="AK118" s="29" t="str">
        <f aca="false">IF(AB118="","",AB118+(AD118*$K118)+(AE118*$K118))</f>
        <v/>
      </c>
      <c r="AL118" s="29" t="str">
        <f aca="false">IF(AB118="","",ROUND(-AD118*$K118,0))</f>
        <v/>
      </c>
      <c r="AM118" s="41"/>
      <c r="AN118" s="38" t="n">
        <v>99.99</v>
      </c>
      <c r="AO118" s="34" t="n">
        <v>14.99</v>
      </c>
      <c r="AP118" s="39" t="n">
        <v>-2.88</v>
      </c>
      <c r="AQ118" s="40" t="n">
        <v>17.87</v>
      </c>
      <c r="AR118" s="40" t="n">
        <v>17.87</v>
      </c>
      <c r="AS118" s="40" t="n">
        <v>17.87</v>
      </c>
      <c r="AT118" s="32" t="n">
        <f aca="false">IF(AN118="","",$I118+AP118)</f>
        <v>19.11</v>
      </c>
      <c r="AU118" s="32" t="n">
        <f aca="false">IF(AN118="","",$I118)</f>
        <v>21.99</v>
      </c>
      <c r="AV118" s="40" t="n">
        <f aca="false">IF(AN118="","",AO118+$I118)</f>
        <v>36.98</v>
      </c>
      <c r="AW118" s="31" t="n">
        <f aca="false">IF(AN118="","",AN118+(AP118*$K118)+(AQ118*$K118))</f>
        <v>639.63</v>
      </c>
      <c r="AX118" s="29" t="n">
        <f aca="false">IF(AN118="","",ROUND(-AP118*$K118,0))</f>
        <v>104</v>
      </c>
      <c r="AY118" s="42"/>
      <c r="AZ118" s="38" t="n">
        <v>99.99</v>
      </c>
      <c r="BA118" s="34" t="n">
        <v>14.99</v>
      </c>
      <c r="BB118" s="39" t="n">
        <v>-2.88</v>
      </c>
      <c r="BC118" s="40" t="n">
        <v>17.87</v>
      </c>
      <c r="BD118" s="40" t="n">
        <v>17.87</v>
      </c>
      <c r="BE118" s="40" t="n">
        <v>17.87</v>
      </c>
      <c r="BF118" s="32" t="n">
        <f aca="false">IF(AZ118="","",$I118+BB118)</f>
        <v>19.11</v>
      </c>
      <c r="BG118" s="32" t="n">
        <f aca="false">IF(AZ118="","",$I118)</f>
        <v>21.99</v>
      </c>
      <c r="BH118" s="40" t="n">
        <f aca="false">IF(AZ118="","",BA118+$I118)</f>
        <v>36.98</v>
      </c>
      <c r="BI118" s="31" t="n">
        <f aca="false">IF(AZ118="","",AZ118+(BB118*$K118)+(BC118*$K118))</f>
        <v>639.63</v>
      </c>
      <c r="BJ118" s="29" t="n">
        <f aca="false">IF(AZ118="","",ROUND(-BB118*$K118,0))</f>
        <v>104</v>
      </c>
    </row>
    <row r="119" customFormat="false" ht="15" hidden="false" customHeight="false" outlineLevel="0" collapsed="false">
      <c r="A119" s="26" t="str">
        <f aca="false">+C119&amp;D119&amp;G119</f>
        <v>AppleiPad 11 256GBSUPERINTERNET CASA FWA - 30 Mesi</v>
      </c>
      <c r="B119" s="27" t="s">
        <v>31</v>
      </c>
      <c r="C119" s="28" t="s">
        <v>71</v>
      </c>
      <c r="D119" s="29" t="s">
        <v>86</v>
      </c>
      <c r="E119" s="30" t="n">
        <v>709.9</v>
      </c>
      <c r="F119" s="31" t="n">
        <v>709.9</v>
      </c>
      <c r="G119" s="32" t="s">
        <v>49</v>
      </c>
      <c r="H119" s="32"/>
      <c r="I119" s="33" t="n">
        <v>21.99</v>
      </c>
      <c r="J119" s="34" t="s">
        <v>35</v>
      </c>
      <c r="K119" s="35" t="n">
        <v>30</v>
      </c>
      <c r="L119" s="36"/>
      <c r="M119" s="33" t="n">
        <f aca="false">+IF(E119&lt;=150,1.49,IF(AND(E119&gt;150,E119&lt;=300),2.99,(IF(E119&gt;1200,8.99,IF(AND(E119&gt;300,E119&lt;=700),4.99,IF(AND(E119&gt;=700,E119&lt;=1200),6.99))))))</f>
        <v>6.99</v>
      </c>
      <c r="N119" s="33"/>
      <c r="O119" s="37"/>
      <c r="P119" s="38" t="n">
        <v>159.99</v>
      </c>
      <c r="Q119" s="34" t="n">
        <v>17.99</v>
      </c>
      <c r="R119" s="39" t="n">
        <v>-0.34</v>
      </c>
      <c r="S119" s="40" t="n">
        <v>18.33</v>
      </c>
      <c r="T119" s="40" t="n">
        <v>18.33</v>
      </c>
      <c r="U119" s="40" t="n">
        <v>18.34</v>
      </c>
      <c r="V119" s="32" t="n">
        <f aca="false">IF(P119="","",$I119+R119)</f>
        <v>21.65</v>
      </c>
      <c r="W119" s="32" t="n">
        <f aca="false">IF(P119="","",$I119)</f>
        <v>21.99</v>
      </c>
      <c r="X119" s="40" t="n">
        <f aca="false">IF(P119="","",Q119+$I119)</f>
        <v>39.98</v>
      </c>
      <c r="Y119" s="29" t="n">
        <f aca="false">IF(P119="","",P119+(R119*$K119)+(S119*$K119))</f>
        <v>699.69</v>
      </c>
      <c r="Z119" s="29" t="n">
        <f aca="false">IF(P119="","",ROUND(-R119*$K119,0))</f>
        <v>10</v>
      </c>
      <c r="AA119" s="41"/>
      <c r="AB119" s="38"/>
      <c r="AC119" s="34"/>
      <c r="AD119" s="39"/>
      <c r="AE119" s="40"/>
      <c r="AF119" s="40"/>
      <c r="AG119" s="40"/>
      <c r="AH119" s="32" t="str">
        <f aca="false">IF(AB119="","",$I119+AD119)</f>
        <v/>
      </c>
      <c r="AI119" s="32" t="str">
        <f aca="false">IF(AB119="","",$I119)</f>
        <v/>
      </c>
      <c r="AJ119" s="40" t="str">
        <f aca="false">IF(AB119="","",AC119+$I119)</f>
        <v/>
      </c>
      <c r="AK119" s="29" t="str">
        <f aca="false">IF(AB119="","",AB119+(AD119*$K119)+(AE119*$K119))</f>
        <v/>
      </c>
      <c r="AL119" s="29" t="str">
        <f aca="false">IF(AB119="","",ROUND(-AD119*$K119,0))</f>
        <v/>
      </c>
      <c r="AM119" s="41"/>
      <c r="AN119" s="38" t="n">
        <v>99.99</v>
      </c>
      <c r="AO119" s="34" t="n">
        <v>16.99</v>
      </c>
      <c r="AP119" s="39" t="n">
        <v>-4.27</v>
      </c>
      <c r="AQ119" s="40" t="n">
        <v>21.26</v>
      </c>
      <c r="AR119" s="40" t="n">
        <v>21.26</v>
      </c>
      <c r="AS119" s="40" t="n">
        <v>21.26</v>
      </c>
      <c r="AT119" s="32" t="n">
        <f aca="false">IF(AN119="","",$I119+AP119)</f>
        <v>17.72</v>
      </c>
      <c r="AU119" s="32" t="n">
        <f aca="false">IF(AN119="","",$I119)</f>
        <v>21.99</v>
      </c>
      <c r="AV119" s="40" t="n">
        <f aca="false">IF(AN119="","",AO119+$I119)</f>
        <v>38.98</v>
      </c>
      <c r="AW119" s="31" t="n">
        <f aca="false">IF(AN119="","",AN119+(AP119*$K119)+(AQ119*$K119))</f>
        <v>609.69</v>
      </c>
      <c r="AX119" s="29" t="n">
        <f aca="false">IF(AN119="","",ROUND(-AP119*$K119,0))</f>
        <v>128</v>
      </c>
      <c r="AY119" s="42"/>
      <c r="AZ119" s="38" t="n">
        <v>99.99</v>
      </c>
      <c r="BA119" s="34" t="n">
        <v>16.99</v>
      </c>
      <c r="BB119" s="39" t="n">
        <v>-4.27</v>
      </c>
      <c r="BC119" s="40" t="n">
        <v>21.26</v>
      </c>
      <c r="BD119" s="40" t="n">
        <v>21.26</v>
      </c>
      <c r="BE119" s="40" t="n">
        <v>21.26</v>
      </c>
      <c r="BF119" s="32" t="n">
        <f aca="false">IF(AZ119="","",$I119+BB119)</f>
        <v>17.72</v>
      </c>
      <c r="BG119" s="32" t="n">
        <f aca="false">IF(AZ119="","",$I119)</f>
        <v>21.99</v>
      </c>
      <c r="BH119" s="40" t="n">
        <f aca="false">IF(AZ119="","",BA119+$I119)</f>
        <v>38.98</v>
      </c>
      <c r="BI119" s="31" t="n">
        <f aca="false">IF(AZ119="","",AZ119+(BB119*$K119)+(BC119*$K119))</f>
        <v>609.69</v>
      </c>
      <c r="BJ119" s="29" t="n">
        <f aca="false">IF(AZ119="","",ROUND(-BB119*$K119,0))</f>
        <v>128</v>
      </c>
    </row>
    <row r="120" customFormat="false" ht="15" hidden="false" customHeight="false" outlineLevel="0" collapsed="false">
      <c r="A120" s="26" t="str">
        <f aca="false">+C120&amp;D120&amp;G120</f>
        <v>AppleiPad 11 256GBSUPERINTERNET CASA FWA (CONV) - 36 Mesi</v>
      </c>
      <c r="B120" s="27" t="s">
        <v>31</v>
      </c>
      <c r="C120" s="28" t="s">
        <v>71</v>
      </c>
      <c r="D120" s="29" t="s">
        <v>86</v>
      </c>
      <c r="E120" s="30" t="n">
        <v>709.9</v>
      </c>
      <c r="F120" s="31" t="n">
        <v>709.9</v>
      </c>
      <c r="G120" s="32" t="s">
        <v>88</v>
      </c>
      <c r="H120" s="32"/>
      <c r="I120" s="33" t="n">
        <v>19.99</v>
      </c>
      <c r="J120" s="34" t="s">
        <v>35</v>
      </c>
      <c r="K120" s="35" t="n">
        <v>36</v>
      </c>
      <c r="L120" s="36"/>
      <c r="M120" s="33" t="n">
        <f aca="false">+IF(E120&lt;=150,1.49,IF(AND(E120&gt;150,E120&lt;=300),2.99,(IF(E120&gt;1200,8.99,IF(AND(E120&gt;300,E120&lt;=700),4.99,IF(AND(E120&gt;=700,E120&lt;=1200),6.99))))))</f>
        <v>6.99</v>
      </c>
      <c r="N120" s="33"/>
      <c r="O120" s="37"/>
      <c r="P120" s="38" t="n">
        <v>159.99</v>
      </c>
      <c r="Q120" s="34" t="n">
        <v>13.99</v>
      </c>
      <c r="R120" s="39" t="n">
        <v>-1.29</v>
      </c>
      <c r="S120" s="40" t="n">
        <v>15.28</v>
      </c>
      <c r="T120" s="40" t="n">
        <v>15.28</v>
      </c>
      <c r="U120" s="40" t="n">
        <v>15.11</v>
      </c>
      <c r="V120" s="32" t="n">
        <f aca="false">IF(P120="","",$I120+R120)</f>
        <v>18.7</v>
      </c>
      <c r="W120" s="32" t="n">
        <f aca="false">IF(P120="","",$I120)</f>
        <v>19.99</v>
      </c>
      <c r="X120" s="40" t="n">
        <f aca="false">IF(P120="","",Q120+$I120)</f>
        <v>33.98</v>
      </c>
      <c r="Y120" s="29" t="n">
        <f aca="false">IF(P120="","",P120+(R120*$K120)+(S120*$K120))</f>
        <v>663.63</v>
      </c>
      <c r="Z120" s="29" t="n">
        <f aca="false">IF(P120="","",ROUND(-R120*$K120,0))</f>
        <v>46</v>
      </c>
      <c r="AA120" s="41"/>
      <c r="AB120" s="38"/>
      <c r="AC120" s="34"/>
      <c r="AD120" s="39"/>
      <c r="AE120" s="40"/>
      <c r="AF120" s="40"/>
      <c r="AG120" s="40"/>
      <c r="AH120" s="32" t="str">
        <f aca="false">IF(AB120="","",$I120+AD120)</f>
        <v/>
      </c>
      <c r="AI120" s="32" t="str">
        <f aca="false">IF(AB120="","",$I120)</f>
        <v/>
      </c>
      <c r="AJ120" s="40" t="str">
        <f aca="false">IF(AB120="","",AC120+$I120)</f>
        <v/>
      </c>
      <c r="AK120" s="29" t="str">
        <f aca="false">IF(AB120="","",AB120+(AD120*$K120)+(AE120*$K120))</f>
        <v/>
      </c>
      <c r="AL120" s="29" t="str">
        <f aca="false">IF(AB120="","",ROUND(-AD120*$K120,0))</f>
        <v/>
      </c>
      <c r="AM120" s="41"/>
      <c r="AN120" s="38" t="n">
        <v>99.99</v>
      </c>
      <c r="AO120" s="34" t="n">
        <v>14.99</v>
      </c>
      <c r="AP120" s="39" t="n">
        <v>-2.88</v>
      </c>
      <c r="AQ120" s="40" t="n">
        <v>17.87</v>
      </c>
      <c r="AR120" s="40" t="n">
        <v>17.87</v>
      </c>
      <c r="AS120" s="40" t="n">
        <v>17.87</v>
      </c>
      <c r="AT120" s="32" t="n">
        <f aca="false">IF(AN120="","",$I120+AP120)</f>
        <v>17.11</v>
      </c>
      <c r="AU120" s="32" t="n">
        <f aca="false">IF(AN120="","",$I120)</f>
        <v>19.99</v>
      </c>
      <c r="AV120" s="40" t="n">
        <f aca="false">IF(AN120="","",AO120+$I120)</f>
        <v>34.98</v>
      </c>
      <c r="AW120" s="31" t="n">
        <f aca="false">IF(AN120="","",AN120+(AP120*$K120)+(AQ120*$K120))</f>
        <v>639.63</v>
      </c>
      <c r="AX120" s="29" t="n">
        <f aca="false">IF(AN120="","",ROUND(-AP120*$K120,0))</f>
        <v>104</v>
      </c>
      <c r="AY120" s="42"/>
      <c r="AZ120" s="38" t="n">
        <v>99.99</v>
      </c>
      <c r="BA120" s="34" t="n">
        <v>14.99</v>
      </c>
      <c r="BB120" s="39" t="n">
        <v>-2.88</v>
      </c>
      <c r="BC120" s="40" t="n">
        <v>17.87</v>
      </c>
      <c r="BD120" s="40" t="n">
        <v>17.87</v>
      </c>
      <c r="BE120" s="40" t="n">
        <v>17.87</v>
      </c>
      <c r="BF120" s="32" t="n">
        <f aca="false">IF(AZ120="","",$I120+BB120)</f>
        <v>17.11</v>
      </c>
      <c r="BG120" s="32" t="n">
        <f aca="false">IF(AZ120="","",$I120)</f>
        <v>19.99</v>
      </c>
      <c r="BH120" s="40" t="n">
        <f aca="false">IF(AZ120="","",BA120+$I120)</f>
        <v>34.98</v>
      </c>
      <c r="BI120" s="31" t="n">
        <f aca="false">IF(AZ120="","",AZ120+(BB120*$K120)+(BC120*$K120))</f>
        <v>639.63</v>
      </c>
      <c r="BJ120" s="29" t="n">
        <f aca="false">IF(AZ120="","",ROUND(-BB120*$K120,0))</f>
        <v>104</v>
      </c>
    </row>
    <row r="121" customFormat="false" ht="15" hidden="false" customHeight="false" outlineLevel="0" collapsed="false">
      <c r="A121" s="26" t="str">
        <f aca="false">+C121&amp;D121&amp;G121</f>
        <v>AppleiPad 11 256GBSUPERINTERNET CASA FWA (CONV) - 30 Mesi</v>
      </c>
      <c r="B121" s="27" t="s">
        <v>31</v>
      </c>
      <c r="C121" s="28" t="s">
        <v>71</v>
      </c>
      <c r="D121" s="29" t="s">
        <v>86</v>
      </c>
      <c r="E121" s="30" t="n">
        <v>709.9</v>
      </c>
      <c r="F121" s="31" t="n">
        <v>709.9</v>
      </c>
      <c r="G121" s="32" t="s">
        <v>50</v>
      </c>
      <c r="H121" s="32"/>
      <c r="I121" s="33" t="n">
        <v>19.99</v>
      </c>
      <c r="J121" s="34" t="s">
        <v>35</v>
      </c>
      <c r="K121" s="35" t="n">
        <v>30</v>
      </c>
      <c r="L121" s="36"/>
      <c r="M121" s="33" t="n">
        <f aca="false">+IF(E121&lt;=150,1.49,IF(AND(E121&gt;150,E121&lt;=300),2.99,(IF(E121&gt;1200,8.99,IF(AND(E121&gt;300,E121&lt;=700),4.99,IF(AND(E121&gt;=700,E121&lt;=1200),6.99))))))</f>
        <v>6.99</v>
      </c>
      <c r="N121" s="33"/>
      <c r="O121" s="37"/>
      <c r="P121" s="38" t="n">
        <v>159.99</v>
      </c>
      <c r="Q121" s="34" t="n">
        <v>17.99</v>
      </c>
      <c r="R121" s="39" t="n">
        <v>-0.34</v>
      </c>
      <c r="S121" s="40" t="n">
        <v>18.33</v>
      </c>
      <c r="T121" s="40" t="n">
        <v>18.33</v>
      </c>
      <c r="U121" s="40" t="n">
        <v>18.34</v>
      </c>
      <c r="V121" s="32" t="n">
        <f aca="false">IF(P121="","",$I121+R121)</f>
        <v>19.65</v>
      </c>
      <c r="W121" s="32" t="n">
        <f aca="false">IF(P121="","",$I121)</f>
        <v>19.99</v>
      </c>
      <c r="X121" s="40" t="n">
        <f aca="false">IF(P121="","",Q121+$I121)</f>
        <v>37.98</v>
      </c>
      <c r="Y121" s="29" t="n">
        <f aca="false">IF(P121="","",P121+(R121*$K121)+(S121*$K121))</f>
        <v>699.69</v>
      </c>
      <c r="Z121" s="29" t="n">
        <f aca="false">IF(P121="","",ROUND(-R121*$K121,0))</f>
        <v>10</v>
      </c>
      <c r="AA121" s="41"/>
      <c r="AB121" s="38"/>
      <c r="AC121" s="34"/>
      <c r="AD121" s="39"/>
      <c r="AE121" s="40"/>
      <c r="AF121" s="40"/>
      <c r="AG121" s="40"/>
      <c r="AH121" s="32" t="str">
        <f aca="false">IF(AB121="","",$I121+AD121)</f>
        <v/>
      </c>
      <c r="AI121" s="32" t="str">
        <f aca="false">IF(AB121="","",$I121)</f>
        <v/>
      </c>
      <c r="AJ121" s="40" t="str">
        <f aca="false">IF(AB121="","",AC121+$I121)</f>
        <v/>
      </c>
      <c r="AK121" s="29" t="str">
        <f aca="false">IF(AB121="","",AB121+(AD121*$K121)+(AE121*$K121))</f>
        <v/>
      </c>
      <c r="AL121" s="29" t="str">
        <f aca="false">IF(AB121="","",ROUND(-AD121*$K121,0))</f>
        <v/>
      </c>
      <c r="AM121" s="41"/>
      <c r="AN121" s="38" t="n">
        <v>99.99</v>
      </c>
      <c r="AO121" s="34" t="n">
        <v>16.99</v>
      </c>
      <c r="AP121" s="39" t="n">
        <v>-4.27</v>
      </c>
      <c r="AQ121" s="40" t="n">
        <v>21.26</v>
      </c>
      <c r="AR121" s="40" t="n">
        <v>21.26</v>
      </c>
      <c r="AS121" s="40" t="n">
        <v>21.26</v>
      </c>
      <c r="AT121" s="32" t="n">
        <f aca="false">IF(AN121="","",$I121+AP121)</f>
        <v>15.72</v>
      </c>
      <c r="AU121" s="32" t="n">
        <f aca="false">IF(AN121="","",$I121)</f>
        <v>19.99</v>
      </c>
      <c r="AV121" s="40" t="n">
        <f aca="false">IF(AN121="","",AO121+$I121)</f>
        <v>36.98</v>
      </c>
      <c r="AW121" s="31" t="n">
        <f aca="false">IF(AN121="","",AN121+(AP121*$K121)+(AQ121*$K121))</f>
        <v>609.69</v>
      </c>
      <c r="AX121" s="29" t="n">
        <f aca="false">IF(AN121="","",ROUND(-AP121*$K121,0))</f>
        <v>128</v>
      </c>
      <c r="AY121" s="42"/>
      <c r="AZ121" s="38" t="n">
        <v>99.99</v>
      </c>
      <c r="BA121" s="34" t="n">
        <v>16.99</v>
      </c>
      <c r="BB121" s="39" t="n">
        <v>-4.27</v>
      </c>
      <c r="BC121" s="40" t="n">
        <v>21.26</v>
      </c>
      <c r="BD121" s="40" t="n">
        <v>21.26</v>
      </c>
      <c r="BE121" s="40" t="n">
        <v>21.26</v>
      </c>
      <c r="BF121" s="32" t="n">
        <f aca="false">IF(AZ121="","",$I121+BB121)</f>
        <v>15.72</v>
      </c>
      <c r="BG121" s="32" t="n">
        <f aca="false">IF(AZ121="","",$I121)</f>
        <v>19.99</v>
      </c>
      <c r="BH121" s="40" t="n">
        <f aca="false">IF(AZ121="","",BA121+$I121)</f>
        <v>36.98</v>
      </c>
      <c r="BI121" s="31" t="n">
        <f aca="false">IF(AZ121="","",AZ121+(BB121*$K121)+(BC121*$K121))</f>
        <v>609.69</v>
      </c>
      <c r="BJ121" s="29" t="n">
        <f aca="false">IF(AZ121="","",ROUND(-BB121*$K121,0))</f>
        <v>128</v>
      </c>
    </row>
    <row r="122" customFormat="false" ht="15" hidden="false" customHeight="false" outlineLevel="0" collapsed="false">
      <c r="A122" s="26" t="str">
        <f aca="false">+C122&amp;D122&amp;G122</f>
        <v>AppleiPad 11 256GBSUPER INTERNET 250 5G - 36 Mesi</v>
      </c>
      <c r="B122" s="27" t="s">
        <v>31</v>
      </c>
      <c r="C122" s="28" t="s">
        <v>71</v>
      </c>
      <c r="D122" s="29" t="s">
        <v>86</v>
      </c>
      <c r="E122" s="30" t="n">
        <v>709.9</v>
      </c>
      <c r="F122" s="31" t="n">
        <v>709.9</v>
      </c>
      <c r="G122" s="32" t="s">
        <v>77</v>
      </c>
      <c r="H122" s="32"/>
      <c r="I122" s="33" t="n">
        <v>12.99</v>
      </c>
      <c r="J122" s="34" t="s">
        <v>35</v>
      </c>
      <c r="K122" s="35" t="n">
        <v>36</v>
      </c>
      <c r="L122" s="36"/>
      <c r="M122" s="33" t="n">
        <f aca="false">+IF(E122&lt;=150,1.49,IF(AND(E122&gt;150,E122&lt;=300),2.99,(IF(E122&gt;1200,8.99,IF(AND(E122&gt;300,E122&lt;=700),4.99,IF(AND(E122&gt;=700,E122&lt;=1200),6.99))))))</f>
        <v>6.99</v>
      </c>
      <c r="N122" s="33"/>
      <c r="O122" s="37"/>
      <c r="P122" s="38" t="n">
        <v>199.99</v>
      </c>
      <c r="Q122" s="34" t="n">
        <v>13.99</v>
      </c>
      <c r="R122" s="39" t="n">
        <v>-0.17</v>
      </c>
      <c r="S122" s="40" t="n">
        <v>14.16</v>
      </c>
      <c r="T122" s="40" t="n">
        <v>14.16</v>
      </c>
      <c r="U122" s="40" t="n">
        <v>14.31</v>
      </c>
      <c r="V122" s="32" t="n">
        <f aca="false">IF(P122="","",$I122+R122)</f>
        <v>12.82</v>
      </c>
      <c r="W122" s="32" t="n">
        <f aca="false">IF(P122="","",$I122)</f>
        <v>12.99</v>
      </c>
      <c r="X122" s="40" t="n">
        <f aca="false">IF(P122="","",Q122+$I122)</f>
        <v>26.98</v>
      </c>
      <c r="Y122" s="29" t="n">
        <f aca="false">IF(P122="","",P122+(R122*$K122)+(S122*$K122))</f>
        <v>703.63</v>
      </c>
      <c r="Z122" s="29" t="n">
        <f aca="false">IF(P122="","",ROUND(-R122*$K122,0))</f>
        <v>6</v>
      </c>
      <c r="AA122" s="41"/>
      <c r="AB122" s="38"/>
      <c r="AC122" s="34"/>
      <c r="AD122" s="39"/>
      <c r="AE122" s="40"/>
      <c r="AF122" s="40"/>
      <c r="AG122" s="40"/>
      <c r="AH122" s="32" t="str">
        <f aca="false">IF(AB122="","",$I122+AD122)</f>
        <v/>
      </c>
      <c r="AI122" s="32" t="str">
        <f aca="false">IF(AB122="","",$I122)</f>
        <v/>
      </c>
      <c r="AJ122" s="40" t="str">
        <f aca="false">IF(AB122="","",AC122+$I122)</f>
        <v/>
      </c>
      <c r="AK122" s="29" t="str">
        <f aca="false">IF(AB122="","",AB122+(AD122*$K122)+(AE122*$K122))</f>
        <v/>
      </c>
      <c r="AL122" s="29" t="str">
        <f aca="false">IF(AB122="","",ROUND(-AD122*$K122,0))</f>
        <v/>
      </c>
      <c r="AM122" s="41"/>
      <c r="AN122" s="38" t="n">
        <v>99.99</v>
      </c>
      <c r="AO122" s="34" t="n">
        <v>14.99</v>
      </c>
      <c r="AP122" s="39" t="n">
        <v>-2.88</v>
      </c>
      <c r="AQ122" s="40" t="n">
        <v>17.87</v>
      </c>
      <c r="AR122" s="40" t="n">
        <v>17.87</v>
      </c>
      <c r="AS122" s="40" t="n">
        <v>17.87</v>
      </c>
      <c r="AT122" s="32" t="n">
        <f aca="false">IF(AN122="","",$I122+AP122)</f>
        <v>10.11</v>
      </c>
      <c r="AU122" s="32" t="n">
        <f aca="false">IF(AN122="","",$I122)</f>
        <v>12.99</v>
      </c>
      <c r="AV122" s="40" t="n">
        <f aca="false">IF(AN122="","",AO122+$I122)</f>
        <v>27.98</v>
      </c>
      <c r="AW122" s="31" t="n">
        <f aca="false">IF(AN122="","",AN122+(AP122*$K122)+(AQ122*$K122))</f>
        <v>639.63</v>
      </c>
      <c r="AX122" s="29" t="n">
        <f aca="false">IF(AN122="","",ROUND(-AP122*$K122,0))</f>
        <v>104</v>
      </c>
      <c r="AY122" s="42"/>
      <c r="AZ122" s="38" t="n">
        <v>99.99</v>
      </c>
      <c r="BA122" s="34" t="n">
        <v>14.99</v>
      </c>
      <c r="BB122" s="39" t="n">
        <v>-2.88</v>
      </c>
      <c r="BC122" s="40" t="n">
        <v>17.87</v>
      </c>
      <c r="BD122" s="40" t="n">
        <v>17.87</v>
      </c>
      <c r="BE122" s="40" t="n">
        <v>17.87</v>
      </c>
      <c r="BF122" s="32" t="n">
        <f aca="false">IF(AZ122="","",$I122+BB122)</f>
        <v>10.11</v>
      </c>
      <c r="BG122" s="32" t="n">
        <f aca="false">IF(AZ122="","",$I122)</f>
        <v>12.99</v>
      </c>
      <c r="BH122" s="40" t="n">
        <f aca="false">IF(AZ122="","",BA122+$I122)</f>
        <v>27.98</v>
      </c>
      <c r="BI122" s="31" t="n">
        <f aca="false">IF(AZ122="","",AZ122+(BB122*$K122)+(BC122*$K122))</f>
        <v>639.63</v>
      </c>
      <c r="BJ122" s="29" t="n">
        <f aca="false">IF(AZ122="","",ROUND(-BB122*$K122,0))</f>
        <v>104</v>
      </c>
    </row>
    <row r="123" customFormat="false" ht="15" hidden="false" customHeight="false" outlineLevel="0" collapsed="false">
      <c r="A123" s="26" t="str">
        <f aca="false">+C123&amp;D123&amp;G123</f>
        <v>AppleiPad 11 256GBSUPER INTERNET 250 5G - 30 Mesi</v>
      </c>
      <c r="B123" s="27" t="s">
        <v>31</v>
      </c>
      <c r="C123" s="28" t="s">
        <v>71</v>
      </c>
      <c r="D123" s="29" t="s">
        <v>86</v>
      </c>
      <c r="E123" s="30" t="n">
        <v>709.9</v>
      </c>
      <c r="F123" s="31" t="n">
        <v>709.9</v>
      </c>
      <c r="G123" s="32" t="s">
        <v>51</v>
      </c>
      <c r="H123" s="32"/>
      <c r="I123" s="33" t="n">
        <v>12.99</v>
      </c>
      <c r="J123" s="34" t="s">
        <v>35</v>
      </c>
      <c r="K123" s="35" t="n">
        <v>30</v>
      </c>
      <c r="L123" s="36"/>
      <c r="M123" s="33" t="n">
        <f aca="false">+IF(E123&lt;=150,1.49,IF(AND(E123&gt;150,E123&lt;=300),2.99,(IF(E123&gt;1200,8.99,IF(AND(E123&gt;300,E123&lt;=700),4.99,IF(AND(E123&gt;=700,E123&lt;=1200),6.99))))))</f>
        <v>6.99</v>
      </c>
      <c r="N123" s="33"/>
      <c r="O123" s="37"/>
      <c r="P123" s="38" t="n">
        <v>199.99</v>
      </c>
      <c r="Q123" s="34" t="n">
        <v>16.99</v>
      </c>
      <c r="R123" s="39" t="n">
        <v>-0.01</v>
      </c>
      <c r="S123" s="40" t="n">
        <v>17</v>
      </c>
      <c r="T123" s="40" t="n">
        <v>17</v>
      </c>
      <c r="U123" s="40" t="n">
        <v>16.91</v>
      </c>
      <c r="V123" s="32" t="n">
        <f aca="false">IF(P123="","",$I123+R123)</f>
        <v>12.98</v>
      </c>
      <c r="W123" s="32" t="n">
        <f aca="false">IF(P123="","",$I123)</f>
        <v>12.99</v>
      </c>
      <c r="X123" s="40" t="n">
        <f aca="false">IF(P123="","",Q123+$I123)</f>
        <v>29.98</v>
      </c>
      <c r="Y123" s="29" t="n">
        <f aca="false">IF(P123="","",P123+(R123*$K123)+(S123*$K123))</f>
        <v>709.69</v>
      </c>
      <c r="Z123" s="29" t="n">
        <f aca="false">IF(P123="","",ROUND(-R123*$K123,0))</f>
        <v>0</v>
      </c>
      <c r="AA123" s="41"/>
      <c r="AB123" s="38"/>
      <c r="AC123" s="34"/>
      <c r="AD123" s="39"/>
      <c r="AE123" s="40"/>
      <c r="AF123" s="40"/>
      <c r="AG123" s="40"/>
      <c r="AH123" s="32" t="str">
        <f aca="false">IF(AB123="","",$I123+AD123)</f>
        <v/>
      </c>
      <c r="AI123" s="32" t="str">
        <f aca="false">IF(AB123="","",$I123)</f>
        <v/>
      </c>
      <c r="AJ123" s="40" t="str">
        <f aca="false">IF(AB123="","",AC123+$I123)</f>
        <v/>
      </c>
      <c r="AK123" s="29" t="str">
        <f aca="false">IF(AB123="","",AB123+(AD123*$K123)+(AE123*$K123))</f>
        <v/>
      </c>
      <c r="AL123" s="29" t="str">
        <f aca="false">IF(AB123="","",ROUND(-AD123*$K123,0))</f>
        <v/>
      </c>
      <c r="AM123" s="41"/>
      <c r="AN123" s="38" t="n">
        <v>99.99</v>
      </c>
      <c r="AO123" s="34" t="n">
        <v>16.99</v>
      </c>
      <c r="AP123" s="39" t="n">
        <v>-4.27</v>
      </c>
      <c r="AQ123" s="40" t="n">
        <v>21.26</v>
      </c>
      <c r="AR123" s="40" t="n">
        <v>21.26</v>
      </c>
      <c r="AS123" s="40" t="n">
        <v>21.26</v>
      </c>
      <c r="AT123" s="32" t="n">
        <f aca="false">IF(AN123="","",$I123+AP123)</f>
        <v>8.72</v>
      </c>
      <c r="AU123" s="32" t="n">
        <f aca="false">IF(AN123="","",$I123)</f>
        <v>12.99</v>
      </c>
      <c r="AV123" s="40" t="n">
        <f aca="false">IF(AN123="","",AO123+$I123)</f>
        <v>29.98</v>
      </c>
      <c r="AW123" s="31" t="n">
        <f aca="false">IF(AN123="","",AN123+(AP123*$K123)+(AQ123*$K123))</f>
        <v>609.69</v>
      </c>
      <c r="AX123" s="29" t="n">
        <f aca="false">IF(AN123="","",ROUND(-AP123*$K123,0))</f>
        <v>128</v>
      </c>
      <c r="AY123" s="42"/>
      <c r="AZ123" s="38" t="n">
        <v>99.99</v>
      </c>
      <c r="BA123" s="34" t="n">
        <v>16.99</v>
      </c>
      <c r="BB123" s="39" t="n">
        <v>-4.27</v>
      </c>
      <c r="BC123" s="40" t="n">
        <v>21.26</v>
      </c>
      <c r="BD123" s="40" t="n">
        <v>21.26</v>
      </c>
      <c r="BE123" s="40" t="n">
        <v>21.26</v>
      </c>
      <c r="BF123" s="32" t="n">
        <f aca="false">IF(AZ123="","",$I123+BB123)</f>
        <v>8.72</v>
      </c>
      <c r="BG123" s="32" t="n">
        <f aca="false">IF(AZ123="","",$I123)</f>
        <v>12.99</v>
      </c>
      <c r="BH123" s="40" t="n">
        <f aca="false">IF(AZ123="","",BA123+$I123)</f>
        <v>29.98</v>
      </c>
      <c r="BI123" s="31" t="n">
        <f aca="false">IF(AZ123="","",AZ123+(BB123*$K123)+(BC123*$K123))</f>
        <v>609.69</v>
      </c>
      <c r="BJ123" s="29" t="n">
        <f aca="false">IF(AZ123="","",ROUND(-BB123*$K123,0))</f>
        <v>128</v>
      </c>
    </row>
    <row r="124" customFormat="false" ht="15" hidden="false" customHeight="false" outlineLevel="0" collapsed="false">
      <c r="A124" s="26" t="str">
        <f aca="false">+C124&amp;D124&amp;G124</f>
        <v>AppleiPad 11 256GBSUPER INTERNET 70 5G - 36 Mesi</v>
      </c>
      <c r="B124" s="27" t="s">
        <v>31</v>
      </c>
      <c r="C124" s="28" t="s">
        <v>71</v>
      </c>
      <c r="D124" s="29" t="s">
        <v>86</v>
      </c>
      <c r="E124" s="30" t="n">
        <v>709.9</v>
      </c>
      <c r="F124" s="31" t="n">
        <v>709.9</v>
      </c>
      <c r="G124" s="32" t="s">
        <v>75</v>
      </c>
      <c r="H124" s="32"/>
      <c r="I124" s="33" t="n">
        <v>9.99</v>
      </c>
      <c r="J124" s="34" t="s">
        <v>35</v>
      </c>
      <c r="K124" s="35" t="n">
        <v>36</v>
      </c>
      <c r="L124" s="36"/>
      <c r="M124" s="33" t="n">
        <f aca="false">+IF(E124&lt;=150,1.49,IF(AND(E124&gt;150,E124&lt;=300),2.99,(IF(E124&gt;1200,8.99,IF(AND(E124&gt;300,E124&lt;=700),4.99,IF(AND(E124&gt;=700,E124&lt;=1200),6.99))))))</f>
        <v>6.99</v>
      </c>
      <c r="N124" s="33"/>
      <c r="O124" s="37"/>
      <c r="P124" s="38" t="n">
        <v>169.99</v>
      </c>
      <c r="Q124" s="34" t="n">
        <v>14.99</v>
      </c>
      <c r="R124" s="39" t="n">
        <v>-0.01</v>
      </c>
      <c r="S124" s="40" t="n">
        <v>15</v>
      </c>
      <c r="T124" s="40" t="n">
        <v>15</v>
      </c>
      <c r="U124" s="40" t="n">
        <v>14.91</v>
      </c>
      <c r="V124" s="32" t="n">
        <f aca="false">IF(P124="","",$I124+R124)</f>
        <v>9.98</v>
      </c>
      <c r="W124" s="32" t="n">
        <f aca="false">IF(P124="","",$I124)</f>
        <v>9.99</v>
      </c>
      <c r="X124" s="40" t="n">
        <f aca="false">IF(P124="","",Q124+$I124)</f>
        <v>24.98</v>
      </c>
      <c r="Y124" s="29" t="n">
        <f aca="false">IF(P124="","",P124+(R124*$K124)+(S124*$K124))</f>
        <v>709.63</v>
      </c>
      <c r="Z124" s="29" t="n">
        <f aca="false">IF(P124="","",ROUND(-R124*$K124,0))</f>
        <v>0</v>
      </c>
      <c r="AA124" s="41"/>
      <c r="AB124" s="38"/>
      <c r="AC124" s="34"/>
      <c r="AD124" s="39"/>
      <c r="AE124" s="40"/>
      <c r="AF124" s="40"/>
      <c r="AG124" s="40"/>
      <c r="AH124" s="32" t="str">
        <f aca="false">IF(AB124="","",$I124+AD124)</f>
        <v/>
      </c>
      <c r="AI124" s="32" t="str">
        <f aca="false">IF(AB124="","",$I124)</f>
        <v/>
      </c>
      <c r="AJ124" s="40" t="str">
        <f aca="false">IF(AB124="","",AC124+$I124)</f>
        <v/>
      </c>
      <c r="AK124" s="29" t="str">
        <f aca="false">IF(AB124="","",AB124+(AD124*$K124)+(AE124*$K124))</f>
        <v/>
      </c>
      <c r="AL124" s="29" t="str">
        <f aca="false">IF(AB124="","",ROUND(-AD124*$K124,0))</f>
        <v/>
      </c>
      <c r="AM124" s="41"/>
      <c r="AN124" s="38" t="n">
        <v>149.99</v>
      </c>
      <c r="AO124" s="34" t="n">
        <v>14.99</v>
      </c>
      <c r="AP124" s="39" t="n">
        <v>-1.42</v>
      </c>
      <c r="AQ124" s="40" t="n">
        <v>16.41</v>
      </c>
      <c r="AR124" s="40" t="n">
        <v>16.41</v>
      </c>
      <c r="AS124" s="40" t="n">
        <v>16.41</v>
      </c>
      <c r="AT124" s="32" t="n">
        <f aca="false">IF(AN124="","",$I124+AP124)</f>
        <v>8.57</v>
      </c>
      <c r="AU124" s="32" t="n">
        <f aca="false">IF(AN124="","",$I124)</f>
        <v>9.99</v>
      </c>
      <c r="AV124" s="40" t="n">
        <f aca="false">IF(AN124="","",AO124+$I124)</f>
        <v>24.98</v>
      </c>
      <c r="AW124" s="31" t="n">
        <f aca="false">IF(AN124="","",AN124+(AP124*$K124)+(AQ124*$K124))</f>
        <v>689.63</v>
      </c>
      <c r="AX124" s="29" t="n">
        <f aca="false">IF(AN124="","",ROUND(-AP124*$K124,0))</f>
        <v>51</v>
      </c>
      <c r="AY124" s="42"/>
      <c r="AZ124" s="38" t="n">
        <v>149.99</v>
      </c>
      <c r="BA124" s="34" t="n">
        <v>14.99</v>
      </c>
      <c r="BB124" s="39" t="n">
        <v>-1.42</v>
      </c>
      <c r="BC124" s="40" t="n">
        <v>16.41</v>
      </c>
      <c r="BD124" s="40" t="n">
        <v>16.41</v>
      </c>
      <c r="BE124" s="40" t="n">
        <v>16.41</v>
      </c>
      <c r="BF124" s="32" t="n">
        <f aca="false">IF(AZ124="","",$I124+BB124)</f>
        <v>8.57</v>
      </c>
      <c r="BG124" s="32" t="n">
        <f aca="false">IF(AZ124="","",$I124)</f>
        <v>9.99</v>
      </c>
      <c r="BH124" s="40" t="n">
        <f aca="false">IF(AZ124="","",BA124+$I124)</f>
        <v>24.98</v>
      </c>
      <c r="BI124" s="31" t="n">
        <f aca="false">IF(AZ124="","",AZ124+(BB124*$K124)+(BC124*$K124))</f>
        <v>689.63</v>
      </c>
      <c r="BJ124" s="29" t="n">
        <f aca="false">IF(AZ124="","",ROUND(-BB124*$K124,0))</f>
        <v>51</v>
      </c>
    </row>
    <row r="125" customFormat="false" ht="15" hidden="false" customHeight="false" outlineLevel="0" collapsed="false">
      <c r="A125" s="26" t="str">
        <f aca="false">+C125&amp;D125&amp;G125</f>
        <v>AppleiPad 11 256GBSUPER INTERNET 70 5G - 30 Mesi</v>
      </c>
      <c r="B125" s="27" t="s">
        <v>31</v>
      </c>
      <c r="C125" s="28" t="s">
        <v>71</v>
      </c>
      <c r="D125" s="29" t="s">
        <v>86</v>
      </c>
      <c r="E125" s="30" t="n">
        <v>709.9</v>
      </c>
      <c r="F125" s="31" t="n">
        <v>709.9</v>
      </c>
      <c r="G125" s="32" t="s">
        <v>52</v>
      </c>
      <c r="H125" s="32"/>
      <c r="I125" s="33" t="n">
        <v>9.99</v>
      </c>
      <c r="J125" s="34" t="s">
        <v>35</v>
      </c>
      <c r="K125" s="35" t="n">
        <v>30</v>
      </c>
      <c r="L125" s="36"/>
      <c r="M125" s="33" t="n">
        <f aca="false">+IF(E125&lt;=150,1.49,IF(AND(E125&gt;150,E125&lt;=300),2.99,(IF(E125&gt;1200,8.99,IF(AND(E125&gt;300,E125&lt;=700),4.99,IF(AND(E125&gt;=700,E125&lt;=1200),6.99))))))</f>
        <v>6.99</v>
      </c>
      <c r="N125" s="33"/>
      <c r="O125" s="37"/>
      <c r="P125" s="38" t="n">
        <v>199.99</v>
      </c>
      <c r="Q125" s="34" t="n">
        <v>16.99</v>
      </c>
      <c r="R125" s="39" t="n">
        <v>-0.01</v>
      </c>
      <c r="S125" s="40" t="n">
        <v>17</v>
      </c>
      <c r="T125" s="40" t="n">
        <v>17</v>
      </c>
      <c r="U125" s="40" t="n">
        <v>16.91</v>
      </c>
      <c r="V125" s="32" t="n">
        <f aca="false">IF(P125="","",$I125+R125)</f>
        <v>9.98</v>
      </c>
      <c r="W125" s="32" t="n">
        <f aca="false">IF(P125="","",$I125)</f>
        <v>9.99</v>
      </c>
      <c r="X125" s="40" t="n">
        <f aca="false">IF(P125="","",Q125+$I125)</f>
        <v>26.98</v>
      </c>
      <c r="Y125" s="29" t="n">
        <f aca="false">IF(P125="","",P125+(R125*$K125)+(S125*$K125))</f>
        <v>709.69</v>
      </c>
      <c r="Z125" s="29" t="n">
        <f aca="false">IF(P125="","",ROUND(-R125*$K125,0))</f>
        <v>0</v>
      </c>
      <c r="AA125" s="41"/>
      <c r="AB125" s="38"/>
      <c r="AC125" s="34"/>
      <c r="AD125" s="39"/>
      <c r="AE125" s="40"/>
      <c r="AF125" s="40"/>
      <c r="AG125" s="40"/>
      <c r="AH125" s="32" t="str">
        <f aca="false">IF(AB125="","",$I125+AD125)</f>
        <v/>
      </c>
      <c r="AI125" s="32" t="str">
        <f aca="false">IF(AB125="","",$I125)</f>
        <v/>
      </c>
      <c r="AJ125" s="40" t="str">
        <f aca="false">IF(AB125="","",AC125+$I125)</f>
        <v/>
      </c>
      <c r="AK125" s="29" t="str">
        <f aca="false">IF(AB125="","",AB125+(AD125*$K125)+(AE125*$K125))</f>
        <v/>
      </c>
      <c r="AL125" s="29" t="str">
        <f aca="false">IF(AB125="","",ROUND(-AD125*$K125,0))</f>
        <v/>
      </c>
      <c r="AM125" s="41"/>
      <c r="AN125" s="38" t="n">
        <v>149.99</v>
      </c>
      <c r="AO125" s="34" t="n">
        <v>16.99</v>
      </c>
      <c r="AP125" s="39" t="n">
        <v>-2.53</v>
      </c>
      <c r="AQ125" s="40" t="n">
        <v>19.52</v>
      </c>
      <c r="AR125" s="40" t="n">
        <v>19.52</v>
      </c>
      <c r="AS125" s="40" t="n">
        <v>19.52</v>
      </c>
      <c r="AT125" s="32" t="n">
        <f aca="false">IF(AN125="","",$I125+AP125)</f>
        <v>7.46</v>
      </c>
      <c r="AU125" s="32" t="n">
        <f aca="false">IF(AN125="","",$I125)</f>
        <v>9.99</v>
      </c>
      <c r="AV125" s="40" t="n">
        <f aca="false">IF(AN125="","",AO125+$I125)</f>
        <v>26.98</v>
      </c>
      <c r="AW125" s="31" t="n">
        <f aca="false">IF(AN125="","",AN125+(AP125*$K125)+(AQ125*$K125))</f>
        <v>659.69</v>
      </c>
      <c r="AX125" s="29" t="n">
        <f aca="false">IF(AN125="","",ROUND(-AP125*$K125,0))</f>
        <v>76</v>
      </c>
      <c r="AY125" s="42"/>
      <c r="AZ125" s="38" t="n">
        <v>149.99</v>
      </c>
      <c r="BA125" s="34" t="n">
        <v>16.99</v>
      </c>
      <c r="BB125" s="39" t="n">
        <v>-2.53</v>
      </c>
      <c r="BC125" s="40" t="n">
        <v>19.52</v>
      </c>
      <c r="BD125" s="40" t="n">
        <v>19.52</v>
      </c>
      <c r="BE125" s="40" t="n">
        <v>19.52</v>
      </c>
      <c r="BF125" s="32" t="n">
        <f aca="false">IF(AZ125="","",$I125+BB125)</f>
        <v>7.46</v>
      </c>
      <c r="BG125" s="32" t="n">
        <f aca="false">IF(AZ125="","",$I125)</f>
        <v>9.99</v>
      </c>
      <c r="BH125" s="40" t="n">
        <f aca="false">IF(AZ125="","",BA125+$I125)</f>
        <v>26.98</v>
      </c>
      <c r="BI125" s="31" t="n">
        <f aca="false">IF(AZ125="","",AZ125+(BB125*$K125)+(BC125*$K125))</f>
        <v>659.69</v>
      </c>
      <c r="BJ125" s="29" t="n">
        <f aca="false">IF(AZ125="","",ROUND(-BB125*$K125,0))</f>
        <v>76</v>
      </c>
    </row>
    <row r="126" customFormat="false" ht="15" hidden="false" customHeight="false" outlineLevel="0" collapsed="false">
      <c r="A126" s="26" t="str">
        <f aca="false">+C126&amp;D126&amp;G126</f>
        <v>AppleiPad 11 128GBSUPERINTERNET CASA FWA 5G - 36 Mesi</v>
      </c>
      <c r="B126" s="27" t="s">
        <v>31</v>
      </c>
      <c r="C126" s="28" t="s">
        <v>71</v>
      </c>
      <c r="D126" s="29" t="s">
        <v>89</v>
      </c>
      <c r="E126" s="30" t="n">
        <v>579.9</v>
      </c>
      <c r="F126" s="31" t="n">
        <v>579.9</v>
      </c>
      <c r="G126" s="32" t="s">
        <v>73</v>
      </c>
      <c r="H126" s="32"/>
      <c r="I126" s="33" t="n">
        <v>23.99</v>
      </c>
      <c r="J126" s="34" t="s">
        <v>35</v>
      </c>
      <c r="K126" s="35" t="n">
        <v>36</v>
      </c>
      <c r="L126" s="36"/>
      <c r="M126" s="33" t="n">
        <f aca="false">+IF(E126&lt;=150,1.49,IF(AND(E126&gt;150,E126&lt;=300),2.99,(IF(E126&gt;1200,8.99,IF(AND(E126&gt;300,E126&lt;=700),4.99,IF(AND(E126&gt;=700,E126&lt;=1200),6.99))))))</f>
        <v>4.99</v>
      </c>
      <c r="N126" s="33"/>
      <c r="O126" s="37"/>
      <c r="P126" s="38" t="n">
        <v>79.99</v>
      </c>
      <c r="Q126" s="34" t="n">
        <v>7</v>
      </c>
      <c r="R126" s="39" t="n">
        <v>-6.89</v>
      </c>
      <c r="S126" s="40" t="n">
        <v>13.89</v>
      </c>
      <c r="T126" s="40" t="n">
        <v>13.89</v>
      </c>
      <c r="U126" s="40" t="n">
        <v>13.76</v>
      </c>
      <c r="V126" s="32" t="n">
        <f aca="false">IF(P126="","",$I126+R126)</f>
        <v>17.1</v>
      </c>
      <c r="W126" s="32" t="n">
        <f aca="false">IF(P126="","",$I126)</f>
        <v>23.99</v>
      </c>
      <c r="X126" s="40" t="n">
        <f aca="false">IF(P126="","",Q126+$I126)</f>
        <v>30.99</v>
      </c>
      <c r="Y126" s="29" t="n">
        <f aca="false">IF(P126="","",P126+(R126*$K126)+(S126*$K126))</f>
        <v>331.99</v>
      </c>
      <c r="Z126" s="29" t="n">
        <f aca="false">IF(P126="","",ROUND(-R126*$K126,0))</f>
        <v>248</v>
      </c>
      <c r="AA126" s="41"/>
      <c r="AB126" s="38"/>
      <c r="AC126" s="34"/>
      <c r="AD126" s="39"/>
      <c r="AE126" s="40"/>
      <c r="AF126" s="40"/>
      <c r="AG126" s="40"/>
      <c r="AH126" s="32" t="str">
        <f aca="false">IF(AB126="","",$I126+AD126)</f>
        <v/>
      </c>
      <c r="AI126" s="32" t="str">
        <f aca="false">IF(AB126="","",$I126)</f>
        <v/>
      </c>
      <c r="AJ126" s="40" t="str">
        <f aca="false">IF(AB126="","",AC126+$I126)</f>
        <v/>
      </c>
      <c r="AK126" s="29" t="str">
        <f aca="false">IF(AB126="","",AB126+(AD126*$K126)+(AE126*$K126))</f>
        <v/>
      </c>
      <c r="AL126" s="29" t="str">
        <f aca="false">IF(AB126="","",ROUND(-AD126*$K126,0))</f>
        <v/>
      </c>
      <c r="AM126" s="41"/>
      <c r="AN126" s="38" t="n">
        <v>0</v>
      </c>
      <c r="AO126" s="34" t="n">
        <v>8</v>
      </c>
      <c r="AP126" s="39" t="n">
        <v>-8.99</v>
      </c>
      <c r="AQ126" s="40" t="n">
        <v>16.99</v>
      </c>
      <c r="AR126" s="40" t="n">
        <v>16.99</v>
      </c>
      <c r="AS126" s="40" t="n">
        <v>16.99</v>
      </c>
      <c r="AT126" s="32" t="n">
        <f aca="false">IF(AN126="","",$I126+AP126)</f>
        <v>15</v>
      </c>
      <c r="AU126" s="32" t="n">
        <f aca="false">IF(AN126="","",$I126)</f>
        <v>23.99</v>
      </c>
      <c r="AV126" s="40" t="n">
        <f aca="false">IF(AN126="","",AO126+$I126)</f>
        <v>31.99</v>
      </c>
      <c r="AW126" s="31" t="n">
        <f aca="false">IF(AN126="","",AN126+(AP126*$K126)+(AQ126*$K126))</f>
        <v>288</v>
      </c>
      <c r="AX126" s="29" t="n">
        <f aca="false">IF(AN126="","",ROUND(-AP126*$K126,0))</f>
        <v>324</v>
      </c>
      <c r="AY126" s="42"/>
      <c r="AZ126" s="38" t="n">
        <v>0</v>
      </c>
      <c r="BA126" s="34" t="n">
        <v>8</v>
      </c>
      <c r="BB126" s="39" t="n">
        <v>-8.99</v>
      </c>
      <c r="BC126" s="40" t="n">
        <v>16.99</v>
      </c>
      <c r="BD126" s="40" t="n">
        <v>16.99</v>
      </c>
      <c r="BE126" s="40" t="n">
        <v>16.99</v>
      </c>
      <c r="BF126" s="32" t="n">
        <f aca="false">IF(AZ126="","",$I126+BB126)</f>
        <v>15</v>
      </c>
      <c r="BG126" s="32" t="n">
        <f aca="false">IF(AZ126="","",$I126)</f>
        <v>23.99</v>
      </c>
      <c r="BH126" s="40" t="n">
        <f aca="false">IF(AZ126="","",BA126+$I126)</f>
        <v>31.99</v>
      </c>
      <c r="BI126" s="31" t="n">
        <f aca="false">IF(AZ126="","",AZ126+(BB126*$K126)+(BC126*$K126))</f>
        <v>288</v>
      </c>
      <c r="BJ126" s="29" t="n">
        <f aca="false">IF(AZ126="","",ROUND(-BB126*$K126,0))</f>
        <v>324</v>
      </c>
    </row>
    <row r="127" customFormat="false" ht="15" hidden="false" customHeight="false" outlineLevel="0" collapsed="false">
      <c r="A127" s="26" t="str">
        <f aca="false">+C127&amp;D127&amp;G127</f>
        <v>AppleiPad 11 128GBSUPERINTERNET CASA FWA 5G - 30 Mesi</v>
      </c>
      <c r="B127" s="27" t="s">
        <v>31</v>
      </c>
      <c r="C127" s="28" t="s">
        <v>71</v>
      </c>
      <c r="D127" s="29" t="s">
        <v>89</v>
      </c>
      <c r="E127" s="30" t="n">
        <v>579.9</v>
      </c>
      <c r="F127" s="31" t="n">
        <v>579.9</v>
      </c>
      <c r="G127" s="32" t="s">
        <v>47</v>
      </c>
      <c r="H127" s="32"/>
      <c r="I127" s="33" t="n">
        <v>23.99</v>
      </c>
      <c r="J127" s="34" t="s">
        <v>35</v>
      </c>
      <c r="K127" s="35" t="n">
        <v>30</v>
      </c>
      <c r="L127" s="36"/>
      <c r="M127" s="33" t="n">
        <f aca="false">+IF(E127&lt;=150,1.49,IF(AND(E127&gt;150,E127&lt;=300),2.99,(IF(E127&gt;1200,8.99,IF(AND(E127&gt;300,E127&lt;=700),4.99,IF(AND(E127&gt;=700,E127&lt;=1200),6.99))))))</f>
        <v>4.99</v>
      </c>
      <c r="N127" s="33"/>
      <c r="O127" s="37"/>
      <c r="P127" s="38" t="n">
        <v>79.99</v>
      </c>
      <c r="Q127" s="34" t="n">
        <v>10</v>
      </c>
      <c r="R127" s="39" t="n">
        <v>-6.66</v>
      </c>
      <c r="S127" s="40" t="n">
        <v>16.66</v>
      </c>
      <c r="T127" s="40" t="n">
        <v>16.66</v>
      </c>
      <c r="U127" s="40" t="n">
        <v>16.77</v>
      </c>
      <c r="V127" s="32" t="n">
        <f aca="false">IF(P127="","",$I127+R127)</f>
        <v>17.33</v>
      </c>
      <c r="W127" s="32" t="n">
        <f aca="false">IF(P127="","",$I127)</f>
        <v>23.99</v>
      </c>
      <c r="X127" s="40" t="n">
        <f aca="false">IF(P127="","",Q127+$I127)</f>
        <v>33.99</v>
      </c>
      <c r="Y127" s="29" t="n">
        <f aca="false">IF(P127="","",P127+(R127*$K127)+(S127*$K127))</f>
        <v>379.99</v>
      </c>
      <c r="Z127" s="29" t="n">
        <f aca="false">IF(P127="","",ROUND(-R127*$K127,0))</f>
        <v>200</v>
      </c>
      <c r="AA127" s="41"/>
      <c r="AB127" s="38"/>
      <c r="AC127" s="34"/>
      <c r="AD127" s="39"/>
      <c r="AE127" s="40"/>
      <c r="AF127" s="40"/>
      <c r="AG127" s="40"/>
      <c r="AH127" s="32" t="str">
        <f aca="false">IF(AB127="","",$I127+AD127)</f>
        <v/>
      </c>
      <c r="AI127" s="32" t="str">
        <f aca="false">IF(AB127="","",$I127)</f>
        <v/>
      </c>
      <c r="AJ127" s="40" t="str">
        <f aca="false">IF(AB127="","",AC127+$I127)</f>
        <v/>
      </c>
      <c r="AK127" s="29" t="str">
        <f aca="false">IF(AB127="","",AB127+(AD127*$K127)+(AE127*$K127))</f>
        <v/>
      </c>
      <c r="AL127" s="29" t="str">
        <f aca="false">IF(AB127="","",ROUND(-AD127*$K127,0))</f>
        <v/>
      </c>
      <c r="AM127" s="41"/>
      <c r="AN127" s="38" t="n">
        <v>0</v>
      </c>
      <c r="AO127" s="34" t="n">
        <v>11</v>
      </c>
      <c r="AP127" s="39" t="n">
        <v>-9.22</v>
      </c>
      <c r="AQ127" s="40" t="n">
        <v>20.22</v>
      </c>
      <c r="AR127" s="40" t="n">
        <v>20.22</v>
      </c>
      <c r="AS127" s="40" t="n">
        <v>20.22</v>
      </c>
      <c r="AT127" s="32" t="n">
        <f aca="false">IF(AN127="","",$I127+AP127)</f>
        <v>14.77</v>
      </c>
      <c r="AU127" s="32" t="n">
        <f aca="false">IF(AN127="","",$I127)</f>
        <v>23.99</v>
      </c>
      <c r="AV127" s="40" t="n">
        <f aca="false">IF(AN127="","",AO127+$I127)</f>
        <v>34.99</v>
      </c>
      <c r="AW127" s="31" t="n">
        <f aca="false">IF(AN127="","",AN127+(AP127*$K127)+(AQ127*$K127))</f>
        <v>330</v>
      </c>
      <c r="AX127" s="29" t="n">
        <f aca="false">IF(AN127="","",ROUND(-AP127*$K127,0))</f>
        <v>277</v>
      </c>
      <c r="AY127" s="42"/>
      <c r="AZ127" s="38" t="n">
        <v>0</v>
      </c>
      <c r="BA127" s="34" t="n">
        <v>11</v>
      </c>
      <c r="BB127" s="39" t="n">
        <v>-9.22</v>
      </c>
      <c r="BC127" s="40" t="n">
        <v>20.22</v>
      </c>
      <c r="BD127" s="40" t="n">
        <v>20.22</v>
      </c>
      <c r="BE127" s="40" t="n">
        <v>20.22</v>
      </c>
      <c r="BF127" s="32" t="n">
        <f aca="false">IF(AZ127="","",$I127+BB127)</f>
        <v>14.77</v>
      </c>
      <c r="BG127" s="32" t="n">
        <f aca="false">IF(AZ127="","",$I127)</f>
        <v>23.99</v>
      </c>
      <c r="BH127" s="40" t="n">
        <f aca="false">IF(AZ127="","",BA127+$I127)</f>
        <v>34.99</v>
      </c>
      <c r="BI127" s="31" t="n">
        <f aca="false">IF(AZ127="","",AZ127+(BB127*$K127)+(BC127*$K127))</f>
        <v>330</v>
      </c>
      <c r="BJ127" s="29" t="n">
        <f aca="false">IF(AZ127="","",ROUND(-BB127*$K127,0))</f>
        <v>277</v>
      </c>
    </row>
    <row r="128" customFormat="false" ht="15" hidden="false" customHeight="false" outlineLevel="0" collapsed="false">
      <c r="A128" s="26" t="str">
        <f aca="false">+C128&amp;D128&amp;G128</f>
        <v>AppleiPad 11 128GBSUPERINTERNET CASA FWA (CONV) 5G  36 Mesi</v>
      </c>
      <c r="B128" s="27" t="s">
        <v>31</v>
      </c>
      <c r="C128" s="28" t="s">
        <v>71</v>
      </c>
      <c r="D128" s="29" t="s">
        <v>89</v>
      </c>
      <c r="E128" s="30" t="n">
        <v>579.9</v>
      </c>
      <c r="F128" s="31" t="n">
        <v>579.9</v>
      </c>
      <c r="G128" s="32" t="s">
        <v>74</v>
      </c>
      <c r="H128" s="32"/>
      <c r="I128" s="33" t="n">
        <v>20.99</v>
      </c>
      <c r="J128" s="34" t="s">
        <v>35</v>
      </c>
      <c r="K128" s="35" t="n">
        <v>36</v>
      </c>
      <c r="L128" s="36"/>
      <c r="M128" s="33" t="n">
        <f aca="false">+IF(E128&lt;=150,1.49,IF(AND(E128&gt;150,E128&lt;=300),2.99,(IF(E128&gt;1200,8.99,IF(AND(E128&gt;300,E128&lt;=700),4.99,IF(AND(E128&gt;=700,E128&lt;=1200),6.99))))))</f>
        <v>4.99</v>
      </c>
      <c r="N128" s="33"/>
      <c r="O128" s="37"/>
      <c r="P128" s="38" t="n">
        <v>79.99</v>
      </c>
      <c r="Q128" s="34" t="n">
        <v>8</v>
      </c>
      <c r="R128" s="39" t="n">
        <v>-5.89</v>
      </c>
      <c r="S128" s="40" t="n">
        <v>13.89</v>
      </c>
      <c r="T128" s="40" t="n">
        <v>13.89</v>
      </c>
      <c r="U128" s="40" t="n">
        <v>13.76</v>
      </c>
      <c r="V128" s="32" t="n">
        <f aca="false">IF(P128="","",$I128+R128)</f>
        <v>15.1</v>
      </c>
      <c r="W128" s="32" t="n">
        <f aca="false">IF(P128="","",$I128)</f>
        <v>20.99</v>
      </c>
      <c r="X128" s="40" t="n">
        <f aca="false">IF(P128="","",Q128+$I128)</f>
        <v>28.99</v>
      </c>
      <c r="Y128" s="29" t="n">
        <f aca="false">IF(P128="","",P128+(R128*$K128)+(S128*$K128))</f>
        <v>367.99</v>
      </c>
      <c r="Z128" s="29" t="n">
        <f aca="false">IF(P128="","",ROUND(-R128*$K128,0))</f>
        <v>212</v>
      </c>
      <c r="AA128" s="41"/>
      <c r="AB128" s="38"/>
      <c r="AC128" s="34"/>
      <c r="AD128" s="39"/>
      <c r="AE128" s="40"/>
      <c r="AF128" s="40"/>
      <c r="AG128" s="40"/>
      <c r="AH128" s="32" t="str">
        <f aca="false">IF(AB128="","",$I128+AD128)</f>
        <v/>
      </c>
      <c r="AI128" s="32" t="str">
        <f aca="false">IF(AB128="","",$I128)</f>
        <v/>
      </c>
      <c r="AJ128" s="40" t="str">
        <f aca="false">IF(AB128="","",AC128+$I128)</f>
        <v/>
      </c>
      <c r="AK128" s="29" t="str">
        <f aca="false">IF(AB128="","",AB128+(AD128*$K128)+(AE128*$K128))</f>
        <v/>
      </c>
      <c r="AL128" s="29" t="str">
        <f aca="false">IF(AB128="","",ROUND(-AD128*$K128,0))</f>
        <v/>
      </c>
      <c r="AM128" s="41"/>
      <c r="AN128" s="38" t="n">
        <v>0</v>
      </c>
      <c r="AO128" s="34" t="n">
        <v>9</v>
      </c>
      <c r="AP128" s="39" t="n">
        <v>-7.99</v>
      </c>
      <c r="AQ128" s="40" t="n">
        <v>16.99</v>
      </c>
      <c r="AR128" s="40" t="n">
        <v>16.99</v>
      </c>
      <c r="AS128" s="40" t="n">
        <v>16.99</v>
      </c>
      <c r="AT128" s="32" t="n">
        <f aca="false">IF(AN128="","",$I128+AP128)</f>
        <v>13</v>
      </c>
      <c r="AU128" s="32" t="n">
        <f aca="false">IF(AN128="","",$I128)</f>
        <v>20.99</v>
      </c>
      <c r="AV128" s="40" t="n">
        <f aca="false">IF(AN128="","",AO128+$I128)</f>
        <v>29.99</v>
      </c>
      <c r="AW128" s="31" t="n">
        <f aca="false">IF(AN128="","",AN128+(AP128*$K128)+(AQ128*$K128))</f>
        <v>324</v>
      </c>
      <c r="AX128" s="29" t="n">
        <f aca="false">IF(AN128="","",ROUND(-AP128*$K128,0))</f>
        <v>288</v>
      </c>
      <c r="AY128" s="42"/>
      <c r="AZ128" s="38" t="n">
        <v>0</v>
      </c>
      <c r="BA128" s="34" t="n">
        <v>9</v>
      </c>
      <c r="BB128" s="39" t="n">
        <v>-7.99</v>
      </c>
      <c r="BC128" s="40" t="n">
        <v>16.99</v>
      </c>
      <c r="BD128" s="40" t="n">
        <v>16.99</v>
      </c>
      <c r="BE128" s="40" t="n">
        <v>16.99</v>
      </c>
      <c r="BF128" s="32" t="n">
        <f aca="false">IF(AZ128="","",$I128+BB128)</f>
        <v>13</v>
      </c>
      <c r="BG128" s="32" t="n">
        <f aca="false">IF(AZ128="","",$I128)</f>
        <v>20.99</v>
      </c>
      <c r="BH128" s="40" t="n">
        <f aca="false">IF(AZ128="","",BA128+$I128)</f>
        <v>29.99</v>
      </c>
      <c r="BI128" s="31" t="n">
        <f aca="false">IF(AZ128="","",AZ128+(BB128*$K128)+(BC128*$K128))</f>
        <v>324</v>
      </c>
      <c r="BJ128" s="29" t="n">
        <f aca="false">IF(AZ128="","",ROUND(-BB128*$K128,0))</f>
        <v>288</v>
      </c>
    </row>
    <row r="129" customFormat="false" ht="15" hidden="false" customHeight="false" outlineLevel="0" collapsed="false">
      <c r="A129" s="26" t="str">
        <f aca="false">+C129&amp;D129&amp;G129</f>
        <v>AppleiPad 11 128GBSUPERINTERNET CASA FWA (CONV) 5G  30 Mesi</v>
      </c>
      <c r="B129" s="27" t="s">
        <v>31</v>
      </c>
      <c r="C129" s="28" t="s">
        <v>71</v>
      </c>
      <c r="D129" s="29" t="s">
        <v>89</v>
      </c>
      <c r="E129" s="30" t="n">
        <v>579.9</v>
      </c>
      <c r="F129" s="31" t="n">
        <v>579.9</v>
      </c>
      <c r="G129" s="32" t="s">
        <v>48</v>
      </c>
      <c r="H129" s="32"/>
      <c r="I129" s="33" t="n">
        <v>20.99</v>
      </c>
      <c r="J129" s="34" t="s">
        <v>35</v>
      </c>
      <c r="K129" s="35" t="n">
        <v>30</v>
      </c>
      <c r="L129" s="36"/>
      <c r="M129" s="33" t="n">
        <f aca="false">+IF(E129&lt;=150,1.49,IF(AND(E129&gt;150,E129&lt;=300),2.99,(IF(E129&gt;1200,8.99,IF(AND(E129&gt;300,E129&lt;=700),4.99,IF(AND(E129&gt;=700,E129&lt;=1200),6.99))))))</f>
        <v>4.99</v>
      </c>
      <c r="N129" s="33"/>
      <c r="O129" s="37"/>
      <c r="P129" s="38" t="n">
        <v>79.99</v>
      </c>
      <c r="Q129" s="34" t="n">
        <v>12</v>
      </c>
      <c r="R129" s="39" t="n">
        <v>-4.66</v>
      </c>
      <c r="S129" s="40" t="n">
        <v>16.66</v>
      </c>
      <c r="T129" s="40" t="n">
        <v>16.66</v>
      </c>
      <c r="U129" s="40" t="n">
        <v>16.77</v>
      </c>
      <c r="V129" s="32" t="n">
        <f aca="false">IF(P129="","",$I129+R129)</f>
        <v>16.33</v>
      </c>
      <c r="W129" s="32" t="n">
        <f aca="false">IF(P129="","",$I129)</f>
        <v>20.99</v>
      </c>
      <c r="X129" s="40" t="n">
        <f aca="false">IF(P129="","",Q129+$I129)</f>
        <v>32.99</v>
      </c>
      <c r="Y129" s="29" t="n">
        <f aca="false">IF(P129="","",P129+(R129*$K129)+(S129*$K129))</f>
        <v>439.99</v>
      </c>
      <c r="Z129" s="29" t="n">
        <f aca="false">IF(P129="","",ROUND(-R129*$K129,0))</f>
        <v>140</v>
      </c>
      <c r="AA129" s="41"/>
      <c r="AB129" s="38"/>
      <c r="AC129" s="34"/>
      <c r="AD129" s="39"/>
      <c r="AE129" s="40"/>
      <c r="AF129" s="40"/>
      <c r="AG129" s="40"/>
      <c r="AH129" s="32" t="str">
        <f aca="false">IF(AB129="","",$I129+AD129)</f>
        <v/>
      </c>
      <c r="AI129" s="32" t="str">
        <f aca="false">IF(AB129="","",$I129)</f>
        <v/>
      </c>
      <c r="AJ129" s="40" t="str">
        <f aca="false">IF(AB129="","",AC129+$I129)</f>
        <v/>
      </c>
      <c r="AK129" s="29" t="str">
        <f aca="false">IF(AB129="","",AB129+(AD129*$K129)+(AE129*$K129))</f>
        <v/>
      </c>
      <c r="AL129" s="29" t="str">
        <f aca="false">IF(AB129="","",ROUND(-AD129*$K129,0))</f>
        <v/>
      </c>
      <c r="AM129" s="41"/>
      <c r="AN129" s="38" t="n">
        <v>0</v>
      </c>
      <c r="AO129" s="34" t="n">
        <v>13</v>
      </c>
      <c r="AP129" s="39" t="n">
        <v>-7.22</v>
      </c>
      <c r="AQ129" s="40" t="n">
        <v>20.22</v>
      </c>
      <c r="AR129" s="40" t="n">
        <v>20.22</v>
      </c>
      <c r="AS129" s="40" t="n">
        <v>20.22</v>
      </c>
      <c r="AT129" s="32" t="n">
        <f aca="false">IF(AN129="","",$I129+AP129)</f>
        <v>13.77</v>
      </c>
      <c r="AU129" s="32" t="n">
        <f aca="false">IF(AN129="","",$I129)</f>
        <v>20.99</v>
      </c>
      <c r="AV129" s="40" t="n">
        <f aca="false">IF(AN129="","",AO129+$I129)</f>
        <v>33.99</v>
      </c>
      <c r="AW129" s="31" t="n">
        <f aca="false">IF(AN129="","",AN129+(AP129*$K129)+(AQ129*$K129))</f>
        <v>390</v>
      </c>
      <c r="AX129" s="29" t="n">
        <f aca="false">IF(AN129="","",ROUND(-AP129*$K129,0))</f>
        <v>217</v>
      </c>
      <c r="AY129" s="42"/>
      <c r="AZ129" s="38" t="n">
        <v>0</v>
      </c>
      <c r="BA129" s="34" t="n">
        <v>13</v>
      </c>
      <c r="BB129" s="39" t="n">
        <v>-7.22</v>
      </c>
      <c r="BC129" s="40" t="n">
        <v>20.22</v>
      </c>
      <c r="BD129" s="40" t="n">
        <v>20.22</v>
      </c>
      <c r="BE129" s="40" t="n">
        <v>20.22</v>
      </c>
      <c r="BF129" s="32" t="n">
        <f aca="false">IF(AZ129="","",$I129+BB129)</f>
        <v>13.77</v>
      </c>
      <c r="BG129" s="32" t="n">
        <f aca="false">IF(AZ129="","",$I129)</f>
        <v>20.99</v>
      </c>
      <c r="BH129" s="40" t="n">
        <f aca="false">IF(AZ129="","",BA129+$I129)</f>
        <v>33.99</v>
      </c>
      <c r="BI129" s="31" t="n">
        <f aca="false">IF(AZ129="","",AZ129+(BB129*$K129)+(BC129*$K129))</f>
        <v>390</v>
      </c>
      <c r="BJ129" s="29" t="n">
        <f aca="false">IF(AZ129="","",ROUND(-BB129*$K129,0))</f>
        <v>217</v>
      </c>
    </row>
    <row r="130" customFormat="false" ht="15" hidden="false" customHeight="false" outlineLevel="0" collapsed="false">
      <c r="A130" s="26" t="str">
        <f aca="false">+C130&amp;D130&amp;G130</f>
        <v>AppleiPad 11 128GBSUPERINTERNET CASA FWA - 36 Mesi</v>
      </c>
      <c r="B130" s="27" t="s">
        <v>31</v>
      </c>
      <c r="C130" s="28" t="s">
        <v>71</v>
      </c>
      <c r="D130" s="29" t="s">
        <v>89</v>
      </c>
      <c r="E130" s="30" t="n">
        <v>579.9</v>
      </c>
      <c r="F130" s="31" t="n">
        <v>579.9</v>
      </c>
      <c r="G130" s="32" t="s">
        <v>87</v>
      </c>
      <c r="H130" s="32"/>
      <c r="I130" s="33" t="n">
        <v>21.99</v>
      </c>
      <c r="J130" s="34" t="s">
        <v>35</v>
      </c>
      <c r="K130" s="35" t="n">
        <v>36</v>
      </c>
      <c r="L130" s="36"/>
      <c r="M130" s="33" t="n">
        <f aca="false">+IF(E130&lt;=150,1.49,IF(AND(E130&gt;150,E130&lt;=300),2.99,(IF(E130&gt;1200,8.99,IF(AND(E130&gt;300,E130&lt;=700),4.99,IF(AND(E130&gt;=700,E130&lt;=1200),6.99))))))</f>
        <v>4.99</v>
      </c>
      <c r="N130" s="33"/>
      <c r="O130" s="37"/>
      <c r="P130" s="38" t="n">
        <v>79.99</v>
      </c>
      <c r="Q130" s="34" t="n">
        <v>8</v>
      </c>
      <c r="R130" s="39" t="n">
        <v>-5.89</v>
      </c>
      <c r="S130" s="40" t="n">
        <v>13.89</v>
      </c>
      <c r="T130" s="40" t="n">
        <v>13.89</v>
      </c>
      <c r="U130" s="40" t="n">
        <v>13.76</v>
      </c>
      <c r="V130" s="32" t="n">
        <f aca="false">IF(P130="","",$I130+R130)</f>
        <v>16.1</v>
      </c>
      <c r="W130" s="32" t="n">
        <f aca="false">IF(P130="","",$I130)</f>
        <v>21.99</v>
      </c>
      <c r="X130" s="40" t="n">
        <f aca="false">IF(P130="","",Q130+$I130)</f>
        <v>29.99</v>
      </c>
      <c r="Y130" s="29" t="n">
        <f aca="false">IF(P130="","",P130+(R130*$K130)+(S130*$K130))</f>
        <v>367.99</v>
      </c>
      <c r="Z130" s="29" t="n">
        <f aca="false">IF(P130="","",ROUND(-R130*$K130,0))</f>
        <v>212</v>
      </c>
      <c r="AA130" s="41"/>
      <c r="AB130" s="38"/>
      <c r="AC130" s="34"/>
      <c r="AD130" s="39"/>
      <c r="AE130" s="40"/>
      <c r="AF130" s="40"/>
      <c r="AG130" s="40"/>
      <c r="AH130" s="32" t="str">
        <f aca="false">IF(AB130="","",$I130+AD130)</f>
        <v/>
      </c>
      <c r="AI130" s="32" t="str">
        <f aca="false">IF(AB130="","",$I130)</f>
        <v/>
      </c>
      <c r="AJ130" s="40" t="str">
        <f aca="false">IF(AB130="","",AC130+$I130)</f>
        <v/>
      </c>
      <c r="AK130" s="29" t="str">
        <f aca="false">IF(AB130="","",AB130+(AD130*$K130)+(AE130*$K130))</f>
        <v/>
      </c>
      <c r="AL130" s="29" t="str">
        <f aca="false">IF(AB130="","",ROUND(-AD130*$K130,0))</f>
        <v/>
      </c>
      <c r="AM130" s="41"/>
      <c r="AN130" s="38" t="n">
        <v>0</v>
      </c>
      <c r="AO130" s="34" t="n">
        <v>9</v>
      </c>
      <c r="AP130" s="39" t="n">
        <v>-7.99</v>
      </c>
      <c r="AQ130" s="40" t="n">
        <v>16.99</v>
      </c>
      <c r="AR130" s="40" t="n">
        <v>16.99</v>
      </c>
      <c r="AS130" s="40" t="n">
        <v>16.99</v>
      </c>
      <c r="AT130" s="32" t="n">
        <f aca="false">IF(AN130="","",$I130+AP130)</f>
        <v>14</v>
      </c>
      <c r="AU130" s="32" t="n">
        <f aca="false">IF(AN130="","",$I130)</f>
        <v>21.99</v>
      </c>
      <c r="AV130" s="40" t="n">
        <f aca="false">IF(AN130="","",AO130+$I130)</f>
        <v>30.99</v>
      </c>
      <c r="AW130" s="31" t="n">
        <f aca="false">IF(AN130="","",AN130+(AP130*$K130)+(AQ130*$K130))</f>
        <v>324</v>
      </c>
      <c r="AX130" s="29" t="n">
        <f aca="false">IF(AN130="","",ROUND(-AP130*$K130,0))</f>
        <v>288</v>
      </c>
      <c r="AY130" s="42"/>
      <c r="AZ130" s="38" t="n">
        <v>0</v>
      </c>
      <c r="BA130" s="34" t="n">
        <v>9</v>
      </c>
      <c r="BB130" s="39" t="n">
        <v>-7.99</v>
      </c>
      <c r="BC130" s="40" t="n">
        <v>16.99</v>
      </c>
      <c r="BD130" s="40" t="n">
        <v>16.99</v>
      </c>
      <c r="BE130" s="40" t="n">
        <v>16.99</v>
      </c>
      <c r="BF130" s="32" t="n">
        <f aca="false">IF(AZ130="","",$I130+BB130)</f>
        <v>14</v>
      </c>
      <c r="BG130" s="32" t="n">
        <f aca="false">IF(AZ130="","",$I130)</f>
        <v>21.99</v>
      </c>
      <c r="BH130" s="40" t="n">
        <f aca="false">IF(AZ130="","",BA130+$I130)</f>
        <v>30.99</v>
      </c>
      <c r="BI130" s="31" t="n">
        <f aca="false">IF(AZ130="","",AZ130+(BB130*$K130)+(BC130*$K130))</f>
        <v>324</v>
      </c>
      <c r="BJ130" s="29" t="n">
        <f aca="false">IF(AZ130="","",ROUND(-BB130*$K130,0))</f>
        <v>288</v>
      </c>
    </row>
    <row r="131" customFormat="false" ht="15" hidden="false" customHeight="false" outlineLevel="0" collapsed="false">
      <c r="A131" s="26" t="str">
        <f aca="false">+C131&amp;D131&amp;G131</f>
        <v>AppleiPad 11 128GBSUPERINTERNET CASA FWA - 30 Mesi</v>
      </c>
      <c r="B131" s="27" t="s">
        <v>31</v>
      </c>
      <c r="C131" s="28" t="s">
        <v>71</v>
      </c>
      <c r="D131" s="29" t="s">
        <v>89</v>
      </c>
      <c r="E131" s="30" t="n">
        <v>579.9</v>
      </c>
      <c r="F131" s="31" t="n">
        <v>579.9</v>
      </c>
      <c r="G131" s="32" t="s">
        <v>49</v>
      </c>
      <c r="H131" s="32"/>
      <c r="I131" s="33" t="n">
        <v>21.99</v>
      </c>
      <c r="J131" s="34" t="s">
        <v>35</v>
      </c>
      <c r="K131" s="35" t="n">
        <v>30</v>
      </c>
      <c r="L131" s="36"/>
      <c r="M131" s="33" t="n">
        <f aca="false">+IF(E131&lt;=150,1.49,IF(AND(E131&gt;150,E131&lt;=300),2.99,(IF(E131&gt;1200,8.99,IF(AND(E131&gt;300,E131&lt;=700),4.99,IF(AND(E131&gt;=700,E131&lt;=1200),6.99))))))</f>
        <v>4.99</v>
      </c>
      <c r="N131" s="33"/>
      <c r="O131" s="37"/>
      <c r="P131" s="38" t="n">
        <v>79.99</v>
      </c>
      <c r="Q131" s="34" t="n">
        <v>12</v>
      </c>
      <c r="R131" s="39" t="n">
        <v>-4.66</v>
      </c>
      <c r="S131" s="40" t="n">
        <v>16.66</v>
      </c>
      <c r="T131" s="40" t="n">
        <v>16.66</v>
      </c>
      <c r="U131" s="40" t="n">
        <v>16.77</v>
      </c>
      <c r="V131" s="32" t="n">
        <f aca="false">IF(P131="","",$I131+R131)</f>
        <v>17.33</v>
      </c>
      <c r="W131" s="32" t="n">
        <f aca="false">IF(P131="","",$I131)</f>
        <v>21.99</v>
      </c>
      <c r="X131" s="40" t="n">
        <f aca="false">IF(P131="","",Q131+$I131)</f>
        <v>33.99</v>
      </c>
      <c r="Y131" s="29" t="n">
        <f aca="false">IF(P131="","",P131+(R131*$K131)+(S131*$K131))</f>
        <v>439.99</v>
      </c>
      <c r="Z131" s="29" t="n">
        <f aca="false">IF(P131="","",ROUND(-R131*$K131,0))</f>
        <v>140</v>
      </c>
      <c r="AA131" s="41"/>
      <c r="AB131" s="38"/>
      <c r="AC131" s="34"/>
      <c r="AD131" s="39"/>
      <c r="AE131" s="40"/>
      <c r="AF131" s="40"/>
      <c r="AG131" s="40"/>
      <c r="AH131" s="32" t="str">
        <f aca="false">IF(AB131="","",$I131+AD131)</f>
        <v/>
      </c>
      <c r="AI131" s="32" t="str">
        <f aca="false">IF(AB131="","",$I131)</f>
        <v/>
      </c>
      <c r="AJ131" s="40" t="str">
        <f aca="false">IF(AB131="","",AC131+$I131)</f>
        <v/>
      </c>
      <c r="AK131" s="29" t="str">
        <f aca="false">IF(AB131="","",AB131+(AD131*$K131)+(AE131*$K131))</f>
        <v/>
      </c>
      <c r="AL131" s="29" t="str">
        <f aca="false">IF(AB131="","",ROUND(-AD131*$K131,0))</f>
        <v/>
      </c>
      <c r="AM131" s="41"/>
      <c r="AN131" s="38" t="n">
        <v>0</v>
      </c>
      <c r="AO131" s="34" t="n">
        <v>13</v>
      </c>
      <c r="AP131" s="39" t="n">
        <v>-7.22</v>
      </c>
      <c r="AQ131" s="40" t="n">
        <v>20.22</v>
      </c>
      <c r="AR131" s="40" t="n">
        <v>20.22</v>
      </c>
      <c r="AS131" s="40" t="n">
        <v>20.22</v>
      </c>
      <c r="AT131" s="32" t="n">
        <f aca="false">IF(AN131="","",$I131+AP131)</f>
        <v>14.77</v>
      </c>
      <c r="AU131" s="32" t="n">
        <f aca="false">IF(AN131="","",$I131)</f>
        <v>21.99</v>
      </c>
      <c r="AV131" s="40" t="n">
        <f aca="false">IF(AN131="","",AO131+$I131)</f>
        <v>34.99</v>
      </c>
      <c r="AW131" s="31" t="n">
        <f aca="false">IF(AN131="","",AN131+(AP131*$K131)+(AQ131*$K131))</f>
        <v>390</v>
      </c>
      <c r="AX131" s="29" t="n">
        <f aca="false">IF(AN131="","",ROUND(-AP131*$K131,0))</f>
        <v>217</v>
      </c>
      <c r="AY131" s="42"/>
      <c r="AZ131" s="38" t="n">
        <v>0</v>
      </c>
      <c r="BA131" s="34" t="n">
        <v>13</v>
      </c>
      <c r="BB131" s="39" t="n">
        <v>-7.22</v>
      </c>
      <c r="BC131" s="40" t="n">
        <v>20.22</v>
      </c>
      <c r="BD131" s="40" t="n">
        <v>20.22</v>
      </c>
      <c r="BE131" s="40" t="n">
        <v>20.22</v>
      </c>
      <c r="BF131" s="32" t="n">
        <f aca="false">IF(AZ131="","",$I131+BB131)</f>
        <v>14.77</v>
      </c>
      <c r="BG131" s="32" t="n">
        <f aca="false">IF(AZ131="","",$I131)</f>
        <v>21.99</v>
      </c>
      <c r="BH131" s="40" t="n">
        <f aca="false">IF(AZ131="","",BA131+$I131)</f>
        <v>34.99</v>
      </c>
      <c r="BI131" s="31" t="n">
        <f aca="false">IF(AZ131="","",AZ131+(BB131*$K131)+(BC131*$K131))</f>
        <v>390</v>
      </c>
      <c r="BJ131" s="29" t="n">
        <f aca="false">IF(AZ131="","",ROUND(-BB131*$K131,0))</f>
        <v>217</v>
      </c>
    </row>
    <row r="132" customFormat="false" ht="15" hidden="false" customHeight="false" outlineLevel="0" collapsed="false">
      <c r="A132" s="26" t="str">
        <f aca="false">+C132&amp;D132&amp;G132</f>
        <v>AppleiPad 11 128GBSUPERINTERNET CASA FWA (CONV) - 36 Mesi</v>
      </c>
      <c r="B132" s="27" t="s">
        <v>31</v>
      </c>
      <c r="C132" s="28" t="s">
        <v>71</v>
      </c>
      <c r="D132" s="29" t="s">
        <v>89</v>
      </c>
      <c r="E132" s="30" t="n">
        <v>579.9</v>
      </c>
      <c r="F132" s="31" t="n">
        <v>579.9</v>
      </c>
      <c r="G132" s="32" t="s">
        <v>88</v>
      </c>
      <c r="H132" s="32"/>
      <c r="I132" s="33" t="n">
        <v>19.99</v>
      </c>
      <c r="J132" s="34" t="s">
        <v>35</v>
      </c>
      <c r="K132" s="35" t="n">
        <v>36</v>
      </c>
      <c r="L132" s="36"/>
      <c r="M132" s="33" t="n">
        <f aca="false">+IF(E132&lt;=150,1.49,IF(AND(E132&gt;150,E132&lt;=300),2.99,(IF(E132&gt;1200,8.99,IF(AND(E132&gt;300,E132&lt;=700),4.99,IF(AND(E132&gt;=700,E132&lt;=1200),6.99))))))</f>
        <v>4.99</v>
      </c>
      <c r="N132" s="33"/>
      <c r="O132" s="37"/>
      <c r="P132" s="38" t="n">
        <v>79.99</v>
      </c>
      <c r="Q132" s="34" t="n">
        <v>8</v>
      </c>
      <c r="R132" s="39" t="n">
        <v>-5.89</v>
      </c>
      <c r="S132" s="40" t="n">
        <v>13.89</v>
      </c>
      <c r="T132" s="40" t="n">
        <v>13.89</v>
      </c>
      <c r="U132" s="40" t="n">
        <v>13.76</v>
      </c>
      <c r="V132" s="32" t="n">
        <f aca="false">IF(P132="","",$I132+R132)</f>
        <v>14.1</v>
      </c>
      <c r="W132" s="32" t="n">
        <f aca="false">IF(P132="","",$I132)</f>
        <v>19.99</v>
      </c>
      <c r="X132" s="40" t="n">
        <f aca="false">IF(P132="","",Q132+$I132)</f>
        <v>27.99</v>
      </c>
      <c r="Y132" s="29" t="n">
        <f aca="false">IF(P132="","",P132+(R132*$K132)+(S132*$K132))</f>
        <v>367.99</v>
      </c>
      <c r="Z132" s="29" t="n">
        <f aca="false">IF(P132="","",ROUND(-R132*$K132,0))</f>
        <v>212</v>
      </c>
      <c r="AA132" s="41"/>
      <c r="AB132" s="38"/>
      <c r="AC132" s="34"/>
      <c r="AD132" s="39"/>
      <c r="AE132" s="40"/>
      <c r="AF132" s="40"/>
      <c r="AG132" s="40"/>
      <c r="AH132" s="32" t="str">
        <f aca="false">IF(AB132="","",$I132+AD132)</f>
        <v/>
      </c>
      <c r="AI132" s="32" t="str">
        <f aca="false">IF(AB132="","",$I132)</f>
        <v/>
      </c>
      <c r="AJ132" s="40" t="str">
        <f aca="false">IF(AB132="","",AC132+$I132)</f>
        <v/>
      </c>
      <c r="AK132" s="29" t="str">
        <f aca="false">IF(AB132="","",AB132+(AD132*$K132)+(AE132*$K132))</f>
        <v/>
      </c>
      <c r="AL132" s="29" t="str">
        <f aca="false">IF(AB132="","",ROUND(-AD132*$K132,0))</f>
        <v/>
      </c>
      <c r="AM132" s="41"/>
      <c r="AN132" s="38" t="n">
        <v>0</v>
      </c>
      <c r="AO132" s="34" t="n">
        <v>9</v>
      </c>
      <c r="AP132" s="39" t="n">
        <v>-7.99</v>
      </c>
      <c r="AQ132" s="40" t="n">
        <v>16.99</v>
      </c>
      <c r="AR132" s="40" t="n">
        <v>16.99</v>
      </c>
      <c r="AS132" s="40" t="n">
        <v>16.99</v>
      </c>
      <c r="AT132" s="32" t="n">
        <f aca="false">IF(AN132="","",$I132+AP132)</f>
        <v>12</v>
      </c>
      <c r="AU132" s="32" t="n">
        <f aca="false">IF(AN132="","",$I132)</f>
        <v>19.99</v>
      </c>
      <c r="AV132" s="40" t="n">
        <f aca="false">IF(AN132="","",AO132+$I132)</f>
        <v>28.99</v>
      </c>
      <c r="AW132" s="31" t="n">
        <f aca="false">IF(AN132="","",AN132+(AP132*$K132)+(AQ132*$K132))</f>
        <v>324</v>
      </c>
      <c r="AX132" s="29" t="n">
        <f aca="false">IF(AN132="","",ROUND(-AP132*$K132,0))</f>
        <v>288</v>
      </c>
      <c r="AY132" s="42"/>
      <c r="AZ132" s="38" t="n">
        <v>0</v>
      </c>
      <c r="BA132" s="34" t="n">
        <v>9</v>
      </c>
      <c r="BB132" s="39" t="n">
        <v>-7.99</v>
      </c>
      <c r="BC132" s="40" t="n">
        <v>16.99</v>
      </c>
      <c r="BD132" s="40" t="n">
        <v>16.99</v>
      </c>
      <c r="BE132" s="40" t="n">
        <v>16.99</v>
      </c>
      <c r="BF132" s="32" t="n">
        <f aca="false">IF(AZ132="","",$I132+BB132)</f>
        <v>12</v>
      </c>
      <c r="BG132" s="32" t="n">
        <f aca="false">IF(AZ132="","",$I132)</f>
        <v>19.99</v>
      </c>
      <c r="BH132" s="40" t="n">
        <f aca="false">IF(AZ132="","",BA132+$I132)</f>
        <v>28.99</v>
      </c>
      <c r="BI132" s="31" t="n">
        <f aca="false">IF(AZ132="","",AZ132+(BB132*$K132)+(BC132*$K132))</f>
        <v>324</v>
      </c>
      <c r="BJ132" s="29" t="n">
        <f aca="false">IF(AZ132="","",ROUND(-BB132*$K132,0))</f>
        <v>288</v>
      </c>
    </row>
    <row r="133" customFormat="false" ht="15" hidden="false" customHeight="false" outlineLevel="0" collapsed="false">
      <c r="A133" s="26" t="str">
        <f aca="false">+C133&amp;D133&amp;G133</f>
        <v>AppleiPad 11 128GBSUPERINTERNET CASA FWA (CONV) - 30 Mesi</v>
      </c>
      <c r="B133" s="27" t="s">
        <v>31</v>
      </c>
      <c r="C133" s="28" t="s">
        <v>71</v>
      </c>
      <c r="D133" s="29" t="s">
        <v>89</v>
      </c>
      <c r="E133" s="30" t="n">
        <v>579.9</v>
      </c>
      <c r="F133" s="31" t="n">
        <v>579.9</v>
      </c>
      <c r="G133" s="32" t="s">
        <v>50</v>
      </c>
      <c r="H133" s="32"/>
      <c r="I133" s="33" t="n">
        <v>19.99</v>
      </c>
      <c r="J133" s="34" t="s">
        <v>35</v>
      </c>
      <c r="K133" s="35" t="n">
        <v>30</v>
      </c>
      <c r="L133" s="36"/>
      <c r="M133" s="33" t="n">
        <f aca="false">+IF(E133&lt;=150,1.49,IF(AND(E133&gt;150,E133&lt;=300),2.99,(IF(E133&gt;1200,8.99,IF(AND(E133&gt;300,E133&lt;=700),4.99,IF(AND(E133&gt;=700,E133&lt;=1200),6.99))))))</f>
        <v>4.99</v>
      </c>
      <c r="N133" s="33"/>
      <c r="O133" s="37"/>
      <c r="P133" s="38" t="n">
        <v>79.99</v>
      </c>
      <c r="Q133" s="34" t="n">
        <v>12</v>
      </c>
      <c r="R133" s="39" t="n">
        <v>-4.66</v>
      </c>
      <c r="S133" s="40" t="n">
        <v>16.66</v>
      </c>
      <c r="T133" s="40" t="n">
        <v>16.66</v>
      </c>
      <c r="U133" s="40" t="n">
        <v>16.77</v>
      </c>
      <c r="V133" s="32" t="n">
        <f aca="false">IF(P133="","",$I133+R133)</f>
        <v>15.33</v>
      </c>
      <c r="W133" s="32" t="n">
        <f aca="false">IF(P133="","",$I133)</f>
        <v>19.99</v>
      </c>
      <c r="X133" s="40" t="n">
        <f aca="false">IF(P133="","",Q133+$I133)</f>
        <v>31.99</v>
      </c>
      <c r="Y133" s="29" t="n">
        <f aca="false">IF(P133="","",P133+(R133*$K133)+(S133*$K133))</f>
        <v>439.99</v>
      </c>
      <c r="Z133" s="29" t="n">
        <f aca="false">IF(P133="","",ROUND(-R133*$K133,0))</f>
        <v>140</v>
      </c>
      <c r="AA133" s="41"/>
      <c r="AB133" s="38"/>
      <c r="AC133" s="34"/>
      <c r="AD133" s="39"/>
      <c r="AE133" s="40"/>
      <c r="AF133" s="40"/>
      <c r="AG133" s="40"/>
      <c r="AH133" s="32" t="str">
        <f aca="false">IF(AB133="","",$I133+AD133)</f>
        <v/>
      </c>
      <c r="AI133" s="32" t="str">
        <f aca="false">IF(AB133="","",$I133)</f>
        <v/>
      </c>
      <c r="AJ133" s="40" t="str">
        <f aca="false">IF(AB133="","",AC133+$I133)</f>
        <v/>
      </c>
      <c r="AK133" s="29" t="str">
        <f aca="false">IF(AB133="","",AB133+(AD133*$K133)+(AE133*$K133))</f>
        <v/>
      </c>
      <c r="AL133" s="29" t="str">
        <f aca="false">IF(AB133="","",ROUND(-AD133*$K133,0))</f>
        <v/>
      </c>
      <c r="AM133" s="41"/>
      <c r="AN133" s="38" t="n">
        <v>0</v>
      </c>
      <c r="AO133" s="34" t="n">
        <v>13</v>
      </c>
      <c r="AP133" s="39" t="n">
        <v>-7.22</v>
      </c>
      <c r="AQ133" s="40" t="n">
        <v>20.22</v>
      </c>
      <c r="AR133" s="40" t="n">
        <v>20.22</v>
      </c>
      <c r="AS133" s="40" t="n">
        <v>20.22</v>
      </c>
      <c r="AT133" s="32" t="n">
        <f aca="false">IF(AN133="","",$I133+AP133)</f>
        <v>12.77</v>
      </c>
      <c r="AU133" s="32" t="n">
        <f aca="false">IF(AN133="","",$I133)</f>
        <v>19.99</v>
      </c>
      <c r="AV133" s="40" t="n">
        <f aca="false">IF(AN133="","",AO133+$I133)</f>
        <v>32.99</v>
      </c>
      <c r="AW133" s="31" t="n">
        <f aca="false">IF(AN133="","",AN133+(AP133*$K133)+(AQ133*$K133))</f>
        <v>390</v>
      </c>
      <c r="AX133" s="29" t="n">
        <f aca="false">IF(AN133="","",ROUND(-AP133*$K133,0))</f>
        <v>217</v>
      </c>
      <c r="AY133" s="42"/>
      <c r="AZ133" s="38" t="n">
        <v>0</v>
      </c>
      <c r="BA133" s="34" t="n">
        <v>13</v>
      </c>
      <c r="BB133" s="39" t="n">
        <v>-7.22</v>
      </c>
      <c r="BC133" s="40" t="n">
        <v>20.22</v>
      </c>
      <c r="BD133" s="40" t="n">
        <v>20.22</v>
      </c>
      <c r="BE133" s="40" t="n">
        <v>20.22</v>
      </c>
      <c r="BF133" s="32" t="n">
        <f aca="false">IF(AZ133="","",$I133+BB133)</f>
        <v>12.77</v>
      </c>
      <c r="BG133" s="32" t="n">
        <f aca="false">IF(AZ133="","",$I133)</f>
        <v>19.99</v>
      </c>
      <c r="BH133" s="40" t="n">
        <f aca="false">IF(AZ133="","",BA133+$I133)</f>
        <v>32.99</v>
      </c>
      <c r="BI133" s="31" t="n">
        <f aca="false">IF(AZ133="","",AZ133+(BB133*$K133)+(BC133*$K133))</f>
        <v>390</v>
      </c>
      <c r="BJ133" s="29" t="n">
        <f aca="false">IF(AZ133="","",ROUND(-BB133*$K133,0))</f>
        <v>217</v>
      </c>
    </row>
    <row r="134" customFormat="false" ht="15" hidden="false" customHeight="false" outlineLevel="0" collapsed="false">
      <c r="A134" s="26" t="str">
        <f aca="false">+C134&amp;D134&amp;G134</f>
        <v>AppleiPad 11 128GBSUPER INTERNET 250 5G - 36 Mesi</v>
      </c>
      <c r="B134" s="27" t="s">
        <v>31</v>
      </c>
      <c r="C134" s="28" t="s">
        <v>71</v>
      </c>
      <c r="D134" s="29" t="s">
        <v>89</v>
      </c>
      <c r="E134" s="30" t="n">
        <v>579.9</v>
      </c>
      <c r="F134" s="31" t="n">
        <v>579.9</v>
      </c>
      <c r="G134" s="32" t="s">
        <v>77</v>
      </c>
      <c r="H134" s="32"/>
      <c r="I134" s="33" t="n">
        <v>12.99</v>
      </c>
      <c r="J134" s="34" t="s">
        <v>35</v>
      </c>
      <c r="K134" s="35" t="n">
        <v>36</v>
      </c>
      <c r="L134" s="36"/>
      <c r="M134" s="33" t="n">
        <f aca="false">+IF(E134&lt;=150,1.49,IF(AND(E134&gt;150,E134&lt;=300),2.99,(IF(E134&gt;1200,8.99,IF(AND(E134&gt;300,E134&lt;=700),4.99,IF(AND(E134&gt;=700,E134&lt;=1200),6.99))))))</f>
        <v>4.99</v>
      </c>
      <c r="N134" s="33"/>
      <c r="O134" s="37"/>
      <c r="P134" s="38" t="n">
        <v>79.99</v>
      </c>
      <c r="Q134" s="34" t="n">
        <v>13</v>
      </c>
      <c r="R134" s="39" t="n">
        <v>-0.89</v>
      </c>
      <c r="S134" s="40" t="n">
        <v>13.89</v>
      </c>
      <c r="T134" s="40" t="n">
        <v>13.89</v>
      </c>
      <c r="U134" s="40" t="n">
        <v>13.76</v>
      </c>
      <c r="V134" s="32" t="n">
        <f aca="false">IF(P134="","",$I134+R134)</f>
        <v>12.1</v>
      </c>
      <c r="W134" s="32" t="n">
        <f aca="false">IF(P134="","",$I134)</f>
        <v>12.99</v>
      </c>
      <c r="X134" s="40" t="n">
        <f aca="false">IF(P134="","",Q134+$I134)</f>
        <v>25.99</v>
      </c>
      <c r="Y134" s="29" t="n">
        <f aca="false">IF(P134="","",P134+(R134*$K134)+(S134*$K134))</f>
        <v>547.99</v>
      </c>
      <c r="Z134" s="29" t="n">
        <f aca="false">IF(P134="","",ROUND(-R134*$K134,0))</f>
        <v>32</v>
      </c>
      <c r="AA134" s="41"/>
      <c r="AB134" s="38"/>
      <c r="AC134" s="34"/>
      <c r="AD134" s="39"/>
      <c r="AE134" s="40"/>
      <c r="AF134" s="40"/>
      <c r="AG134" s="40"/>
      <c r="AH134" s="32" t="str">
        <f aca="false">IF(AB134="","",$I134+AD134)</f>
        <v/>
      </c>
      <c r="AI134" s="32" t="str">
        <f aca="false">IF(AB134="","",$I134)</f>
        <v/>
      </c>
      <c r="AJ134" s="40" t="str">
        <f aca="false">IF(AB134="","",AC134+$I134)</f>
        <v/>
      </c>
      <c r="AK134" s="29" t="str">
        <f aca="false">IF(AB134="","",AB134+(AD134*$K134)+(AE134*$K134))</f>
        <v/>
      </c>
      <c r="AL134" s="29" t="str">
        <f aca="false">IF(AB134="","",ROUND(-AD134*$K134,0))</f>
        <v/>
      </c>
      <c r="AM134" s="41"/>
      <c r="AN134" s="38" t="n">
        <v>0</v>
      </c>
      <c r="AO134" s="34" t="n">
        <v>14</v>
      </c>
      <c r="AP134" s="39" t="n">
        <v>-2.99</v>
      </c>
      <c r="AQ134" s="40" t="n">
        <v>16.99</v>
      </c>
      <c r="AR134" s="40" t="n">
        <v>16.99</v>
      </c>
      <c r="AS134" s="40" t="n">
        <v>16.99</v>
      </c>
      <c r="AT134" s="32" t="n">
        <f aca="false">IF(AN134="","",$I134+AP134)</f>
        <v>10</v>
      </c>
      <c r="AU134" s="32" t="n">
        <f aca="false">IF(AN134="","",$I134)</f>
        <v>12.99</v>
      </c>
      <c r="AV134" s="40" t="n">
        <f aca="false">IF(AN134="","",AO134+$I134)</f>
        <v>26.99</v>
      </c>
      <c r="AW134" s="31" t="n">
        <f aca="false">IF(AN134="","",AN134+(AP134*$K134)+(AQ134*$K134))</f>
        <v>504</v>
      </c>
      <c r="AX134" s="29" t="n">
        <f aca="false">IF(AN134="","",ROUND(-AP134*$K134,0))</f>
        <v>108</v>
      </c>
      <c r="AY134" s="42"/>
      <c r="AZ134" s="38" t="n">
        <v>0</v>
      </c>
      <c r="BA134" s="34" t="n">
        <v>14</v>
      </c>
      <c r="BB134" s="39" t="n">
        <v>-2.99</v>
      </c>
      <c r="BC134" s="40" t="n">
        <v>16.99</v>
      </c>
      <c r="BD134" s="40" t="n">
        <v>16.99</v>
      </c>
      <c r="BE134" s="40" t="n">
        <v>16.99</v>
      </c>
      <c r="BF134" s="32" t="n">
        <f aca="false">IF(AZ134="","",$I134+BB134)</f>
        <v>10</v>
      </c>
      <c r="BG134" s="32" t="n">
        <f aca="false">IF(AZ134="","",$I134)</f>
        <v>12.99</v>
      </c>
      <c r="BH134" s="40" t="n">
        <f aca="false">IF(AZ134="","",BA134+$I134)</f>
        <v>26.99</v>
      </c>
      <c r="BI134" s="31" t="n">
        <f aca="false">IF(AZ134="","",AZ134+(BB134*$K134)+(BC134*$K134))</f>
        <v>504</v>
      </c>
      <c r="BJ134" s="29" t="n">
        <f aca="false">IF(AZ134="","",ROUND(-BB134*$K134,0))</f>
        <v>108</v>
      </c>
    </row>
    <row r="135" customFormat="false" ht="15" hidden="false" customHeight="false" outlineLevel="0" collapsed="false">
      <c r="A135" s="26" t="str">
        <f aca="false">+C135&amp;D135&amp;G135</f>
        <v>AppleiPad 11 128GBSUPER INTERNET 250 5G - 30 Mesi</v>
      </c>
      <c r="B135" s="27" t="s">
        <v>31</v>
      </c>
      <c r="C135" s="28" t="s">
        <v>71</v>
      </c>
      <c r="D135" s="29" t="s">
        <v>89</v>
      </c>
      <c r="E135" s="30" t="n">
        <v>579.9</v>
      </c>
      <c r="F135" s="31" t="n">
        <v>579.9</v>
      </c>
      <c r="G135" s="32" t="s">
        <v>51</v>
      </c>
      <c r="H135" s="32"/>
      <c r="I135" s="33" t="n">
        <v>12.99</v>
      </c>
      <c r="J135" s="34" t="s">
        <v>35</v>
      </c>
      <c r="K135" s="35" t="n">
        <v>30</v>
      </c>
      <c r="L135" s="36"/>
      <c r="M135" s="33" t="n">
        <f aca="false">+IF(E135&lt;=150,1.49,IF(AND(E135&gt;150,E135&lt;=300),2.99,(IF(E135&gt;1200,8.99,IF(AND(E135&gt;300,E135&lt;=700),4.99,IF(AND(E135&gt;=700,E135&lt;=1200),6.99))))))</f>
        <v>4.99</v>
      </c>
      <c r="N135" s="33"/>
      <c r="O135" s="37"/>
      <c r="P135" s="38" t="n">
        <v>79.99</v>
      </c>
      <c r="Q135" s="34" t="n">
        <v>16</v>
      </c>
      <c r="R135" s="39" t="n">
        <v>-0.66</v>
      </c>
      <c r="S135" s="40" t="n">
        <v>16.66</v>
      </c>
      <c r="T135" s="40" t="n">
        <v>16.66</v>
      </c>
      <c r="U135" s="40" t="n">
        <v>16.77</v>
      </c>
      <c r="V135" s="32" t="n">
        <f aca="false">IF(P135="","",$I135+R135)</f>
        <v>12.33</v>
      </c>
      <c r="W135" s="32" t="n">
        <f aca="false">IF(P135="","",$I135)</f>
        <v>12.99</v>
      </c>
      <c r="X135" s="40" t="n">
        <f aca="false">IF(P135="","",Q135+$I135)</f>
        <v>28.99</v>
      </c>
      <c r="Y135" s="29" t="n">
        <f aca="false">IF(P135="","",P135+(R135*$K135)+(S135*$K135))</f>
        <v>559.99</v>
      </c>
      <c r="Z135" s="29" t="n">
        <f aca="false">IF(P135="","",ROUND(-R135*$K135,0))</f>
        <v>20</v>
      </c>
      <c r="AA135" s="41"/>
      <c r="AB135" s="38"/>
      <c r="AC135" s="34"/>
      <c r="AD135" s="39"/>
      <c r="AE135" s="40"/>
      <c r="AF135" s="40"/>
      <c r="AG135" s="40"/>
      <c r="AH135" s="32" t="str">
        <f aca="false">IF(AB135="","",$I135+AD135)</f>
        <v/>
      </c>
      <c r="AI135" s="32" t="str">
        <f aca="false">IF(AB135="","",$I135)</f>
        <v/>
      </c>
      <c r="AJ135" s="40" t="str">
        <f aca="false">IF(AB135="","",AC135+$I135)</f>
        <v/>
      </c>
      <c r="AK135" s="29" t="str">
        <f aca="false">IF(AB135="","",AB135+(AD135*$K135)+(AE135*$K135))</f>
        <v/>
      </c>
      <c r="AL135" s="29" t="str">
        <f aca="false">IF(AB135="","",ROUND(-AD135*$K135,0))</f>
        <v/>
      </c>
      <c r="AM135" s="41"/>
      <c r="AN135" s="38" t="n">
        <v>0</v>
      </c>
      <c r="AO135" s="34" t="n">
        <v>17</v>
      </c>
      <c r="AP135" s="39" t="n">
        <v>-3.22</v>
      </c>
      <c r="AQ135" s="40" t="n">
        <v>20.22</v>
      </c>
      <c r="AR135" s="40" t="n">
        <v>20.22</v>
      </c>
      <c r="AS135" s="40" t="n">
        <v>20.22</v>
      </c>
      <c r="AT135" s="32" t="n">
        <f aca="false">IF(AN135="","",$I135+AP135)</f>
        <v>9.77</v>
      </c>
      <c r="AU135" s="32" t="n">
        <f aca="false">IF(AN135="","",$I135)</f>
        <v>12.99</v>
      </c>
      <c r="AV135" s="40" t="n">
        <f aca="false">IF(AN135="","",AO135+$I135)</f>
        <v>29.99</v>
      </c>
      <c r="AW135" s="31" t="n">
        <f aca="false">IF(AN135="","",AN135+(AP135*$K135)+(AQ135*$K135))</f>
        <v>510</v>
      </c>
      <c r="AX135" s="29" t="n">
        <f aca="false">IF(AN135="","",ROUND(-AP135*$K135,0))</f>
        <v>97</v>
      </c>
      <c r="AY135" s="42"/>
      <c r="AZ135" s="38" t="n">
        <v>0</v>
      </c>
      <c r="BA135" s="34" t="n">
        <v>17</v>
      </c>
      <c r="BB135" s="39" t="n">
        <v>-3.22</v>
      </c>
      <c r="BC135" s="40" t="n">
        <v>20.22</v>
      </c>
      <c r="BD135" s="40" t="n">
        <v>20.22</v>
      </c>
      <c r="BE135" s="40" t="n">
        <v>20.22</v>
      </c>
      <c r="BF135" s="32" t="n">
        <f aca="false">IF(AZ135="","",$I135+BB135)</f>
        <v>9.77</v>
      </c>
      <c r="BG135" s="32" t="n">
        <f aca="false">IF(AZ135="","",$I135)</f>
        <v>12.99</v>
      </c>
      <c r="BH135" s="40" t="n">
        <f aca="false">IF(AZ135="","",BA135+$I135)</f>
        <v>29.99</v>
      </c>
      <c r="BI135" s="31" t="n">
        <f aca="false">IF(AZ135="","",AZ135+(BB135*$K135)+(BC135*$K135))</f>
        <v>510</v>
      </c>
      <c r="BJ135" s="29" t="n">
        <f aca="false">IF(AZ135="","",ROUND(-BB135*$K135,0))</f>
        <v>97</v>
      </c>
    </row>
    <row r="136" customFormat="false" ht="15" hidden="false" customHeight="false" outlineLevel="0" collapsed="false">
      <c r="A136" s="26" t="str">
        <f aca="false">+C136&amp;D136&amp;G136</f>
        <v>AppleiPad 11 128GBSUPER INTERNET 70 5G - 36 Mesi</v>
      </c>
      <c r="B136" s="27" t="s">
        <v>31</v>
      </c>
      <c r="C136" s="28" t="s">
        <v>71</v>
      </c>
      <c r="D136" s="29" t="s">
        <v>89</v>
      </c>
      <c r="E136" s="30" t="n">
        <v>579.9</v>
      </c>
      <c r="F136" s="31" t="n">
        <v>579.9</v>
      </c>
      <c r="G136" s="32" t="s">
        <v>75</v>
      </c>
      <c r="H136" s="32"/>
      <c r="I136" s="33" t="n">
        <v>9.99</v>
      </c>
      <c r="J136" s="34" t="s">
        <v>35</v>
      </c>
      <c r="K136" s="35" t="n">
        <v>36</v>
      </c>
      <c r="L136" s="36"/>
      <c r="M136" s="33" t="n">
        <f aca="false">+IF(E136&lt;=150,1.49,IF(AND(E136&gt;150,E136&lt;=300),2.99,(IF(E136&gt;1200,8.99,IF(AND(E136&gt;300,E136&lt;=700),4.99,IF(AND(E136&gt;=700,E136&lt;=1200),6.99))))))</f>
        <v>4.99</v>
      </c>
      <c r="N136" s="33"/>
      <c r="O136" s="37"/>
      <c r="P136" s="38" t="n">
        <v>99.99</v>
      </c>
      <c r="Q136" s="34" t="n">
        <v>13</v>
      </c>
      <c r="R136" s="39" t="n">
        <v>-0.33</v>
      </c>
      <c r="S136" s="40" t="n">
        <v>13.33</v>
      </c>
      <c r="T136" s="40" t="n">
        <v>13.33</v>
      </c>
      <c r="U136" s="40" t="n">
        <v>13.36</v>
      </c>
      <c r="V136" s="32" t="n">
        <f aca="false">IF(P136="","",$I136+R136)</f>
        <v>9.66</v>
      </c>
      <c r="W136" s="32" t="n">
        <f aca="false">IF(P136="","",$I136)</f>
        <v>9.99</v>
      </c>
      <c r="X136" s="40" t="n">
        <f aca="false">IF(P136="","",Q136+$I136)</f>
        <v>22.99</v>
      </c>
      <c r="Y136" s="29" t="n">
        <f aca="false">IF(P136="","",P136+(R136*$K136)+(S136*$K136))</f>
        <v>567.99</v>
      </c>
      <c r="Z136" s="29" t="n">
        <f aca="false">IF(P136="","",ROUND(-R136*$K136,0))</f>
        <v>12</v>
      </c>
      <c r="AA136" s="41"/>
      <c r="AB136" s="38"/>
      <c r="AC136" s="34"/>
      <c r="AD136" s="39"/>
      <c r="AE136" s="40"/>
      <c r="AF136" s="40"/>
      <c r="AG136" s="40"/>
      <c r="AH136" s="32" t="str">
        <f aca="false">IF(AB136="","",$I136+AD136)</f>
        <v/>
      </c>
      <c r="AI136" s="32" t="str">
        <f aca="false">IF(AB136="","",$I136)</f>
        <v/>
      </c>
      <c r="AJ136" s="40" t="str">
        <f aca="false">IF(AB136="","",AC136+$I136)</f>
        <v/>
      </c>
      <c r="AK136" s="29" t="str">
        <f aca="false">IF(AB136="","",AB136+(AD136*$K136)+(AE136*$K136))</f>
        <v/>
      </c>
      <c r="AL136" s="29" t="str">
        <f aca="false">IF(AB136="","",ROUND(-AD136*$K136,0))</f>
        <v/>
      </c>
      <c r="AM136" s="41"/>
      <c r="AN136" s="38" t="n">
        <v>0</v>
      </c>
      <c r="AO136" s="34" t="n">
        <v>14</v>
      </c>
      <c r="AP136" s="39" t="n">
        <v>-2.99</v>
      </c>
      <c r="AQ136" s="40" t="n">
        <v>16.99</v>
      </c>
      <c r="AR136" s="40" t="n">
        <v>16.99</v>
      </c>
      <c r="AS136" s="40" t="n">
        <v>16.99</v>
      </c>
      <c r="AT136" s="32" t="n">
        <f aca="false">IF(AN136="","",$I136+AP136)</f>
        <v>7</v>
      </c>
      <c r="AU136" s="32" t="n">
        <f aca="false">IF(AN136="","",$I136)</f>
        <v>9.99</v>
      </c>
      <c r="AV136" s="40" t="n">
        <f aca="false">IF(AN136="","",AO136+$I136)</f>
        <v>23.99</v>
      </c>
      <c r="AW136" s="31" t="n">
        <f aca="false">IF(AN136="","",AN136+(AP136*$K136)+(AQ136*$K136))</f>
        <v>504</v>
      </c>
      <c r="AX136" s="29" t="n">
        <f aca="false">IF(AN136="","",ROUND(-AP136*$K136,0))</f>
        <v>108</v>
      </c>
      <c r="AY136" s="42"/>
      <c r="AZ136" s="38" t="n">
        <v>0</v>
      </c>
      <c r="BA136" s="34" t="n">
        <v>14</v>
      </c>
      <c r="BB136" s="39" t="n">
        <v>-2.99</v>
      </c>
      <c r="BC136" s="40" t="n">
        <v>16.99</v>
      </c>
      <c r="BD136" s="40" t="n">
        <v>16.99</v>
      </c>
      <c r="BE136" s="40" t="n">
        <v>16.99</v>
      </c>
      <c r="BF136" s="32" t="n">
        <f aca="false">IF(AZ136="","",$I136+BB136)</f>
        <v>7</v>
      </c>
      <c r="BG136" s="32" t="n">
        <f aca="false">IF(AZ136="","",$I136)</f>
        <v>9.99</v>
      </c>
      <c r="BH136" s="40" t="n">
        <f aca="false">IF(AZ136="","",BA136+$I136)</f>
        <v>23.99</v>
      </c>
      <c r="BI136" s="31" t="n">
        <f aca="false">IF(AZ136="","",AZ136+(BB136*$K136)+(BC136*$K136))</f>
        <v>504</v>
      </c>
      <c r="BJ136" s="29" t="n">
        <f aca="false">IF(AZ136="","",ROUND(-BB136*$K136,0))</f>
        <v>108</v>
      </c>
    </row>
    <row r="137" customFormat="false" ht="15" hidden="false" customHeight="false" outlineLevel="0" collapsed="false">
      <c r="A137" s="26" t="str">
        <f aca="false">+C137&amp;D137&amp;G137</f>
        <v>AppleiPad 11 128GBSUPER INTERNET 70 5G - 30 Mesi</v>
      </c>
      <c r="B137" s="27" t="s">
        <v>31</v>
      </c>
      <c r="C137" s="28" t="s">
        <v>71</v>
      </c>
      <c r="D137" s="29" t="s">
        <v>89</v>
      </c>
      <c r="E137" s="30" t="n">
        <v>579.9</v>
      </c>
      <c r="F137" s="31" t="n">
        <v>579.9</v>
      </c>
      <c r="G137" s="32" t="s">
        <v>52</v>
      </c>
      <c r="H137" s="32"/>
      <c r="I137" s="33" t="n">
        <v>9.99</v>
      </c>
      <c r="J137" s="34" t="s">
        <v>35</v>
      </c>
      <c r="K137" s="35" t="n">
        <v>30</v>
      </c>
      <c r="L137" s="36"/>
      <c r="M137" s="33" t="n">
        <f aca="false">+IF(E137&lt;=150,1.49,IF(AND(E137&gt;150,E137&lt;=300),2.99,(IF(E137&gt;1200,8.99,IF(AND(E137&gt;300,E137&lt;=700),4.99,IF(AND(E137&gt;=700,E137&lt;=1200),6.99))))))</f>
        <v>4.99</v>
      </c>
      <c r="N137" s="33"/>
      <c r="O137" s="37"/>
      <c r="P137" s="38" t="n">
        <v>99.99</v>
      </c>
      <c r="Q137" s="34" t="n">
        <v>16</v>
      </c>
      <c r="R137" s="39" t="n">
        <v>0</v>
      </c>
      <c r="S137" s="40" t="n">
        <v>16</v>
      </c>
      <c r="T137" s="40" t="n">
        <v>16</v>
      </c>
      <c r="U137" s="40" t="n">
        <v>15.91</v>
      </c>
      <c r="V137" s="32" t="n">
        <f aca="false">IF(P137="","",$I137+R137)</f>
        <v>9.99</v>
      </c>
      <c r="W137" s="32" t="n">
        <f aca="false">IF(P137="","",$I137)</f>
        <v>9.99</v>
      </c>
      <c r="X137" s="40" t="n">
        <f aca="false">IF(P137="","",Q137+$I137)</f>
        <v>25.99</v>
      </c>
      <c r="Y137" s="29" t="n">
        <f aca="false">IF(P137="","",P137+(R137*$K137)+(S137*$K137))</f>
        <v>579.99</v>
      </c>
      <c r="Z137" s="29" t="n">
        <f aca="false">IF(P137="","",ROUND(-R137*$K137,0))</f>
        <v>-0</v>
      </c>
      <c r="AA137" s="41"/>
      <c r="AB137" s="38"/>
      <c r="AC137" s="34"/>
      <c r="AD137" s="39"/>
      <c r="AE137" s="40"/>
      <c r="AF137" s="40"/>
      <c r="AG137" s="40"/>
      <c r="AH137" s="32" t="str">
        <f aca="false">IF(AB137="","",$I137+AD137)</f>
        <v/>
      </c>
      <c r="AI137" s="32" t="str">
        <f aca="false">IF(AB137="","",$I137)</f>
        <v/>
      </c>
      <c r="AJ137" s="40" t="str">
        <f aca="false">IF(AB137="","",AC137+$I137)</f>
        <v/>
      </c>
      <c r="AK137" s="29" t="str">
        <f aca="false">IF(AB137="","",AB137+(AD137*$K137)+(AE137*$K137))</f>
        <v/>
      </c>
      <c r="AL137" s="29" t="str">
        <f aca="false">IF(AB137="","",ROUND(-AD137*$K137,0))</f>
        <v/>
      </c>
      <c r="AM137" s="41"/>
      <c r="AN137" s="38" t="n">
        <v>0</v>
      </c>
      <c r="AO137" s="34" t="n">
        <v>17</v>
      </c>
      <c r="AP137" s="39" t="n">
        <v>-3.22</v>
      </c>
      <c r="AQ137" s="40" t="n">
        <v>20.22</v>
      </c>
      <c r="AR137" s="40" t="n">
        <v>20.22</v>
      </c>
      <c r="AS137" s="40" t="n">
        <v>20.22</v>
      </c>
      <c r="AT137" s="32" t="n">
        <f aca="false">IF(AN137="","",$I137+AP137)</f>
        <v>6.77</v>
      </c>
      <c r="AU137" s="32" t="n">
        <f aca="false">IF(AN137="","",$I137)</f>
        <v>9.99</v>
      </c>
      <c r="AV137" s="40" t="n">
        <f aca="false">IF(AN137="","",AO137+$I137)</f>
        <v>26.99</v>
      </c>
      <c r="AW137" s="31" t="n">
        <f aca="false">IF(AN137="","",AN137+(AP137*$K137)+(AQ137*$K137))</f>
        <v>510</v>
      </c>
      <c r="AX137" s="29" t="n">
        <f aca="false">IF(AN137="","",ROUND(-AP137*$K137,0))</f>
        <v>97</v>
      </c>
      <c r="AY137" s="42"/>
      <c r="AZ137" s="38" t="n">
        <v>0</v>
      </c>
      <c r="BA137" s="34" t="n">
        <v>17</v>
      </c>
      <c r="BB137" s="39" t="n">
        <v>-3.22</v>
      </c>
      <c r="BC137" s="40" t="n">
        <v>20.22</v>
      </c>
      <c r="BD137" s="40" t="n">
        <v>20.22</v>
      </c>
      <c r="BE137" s="40" t="n">
        <v>20.22</v>
      </c>
      <c r="BF137" s="32" t="n">
        <f aca="false">IF(AZ137="","",$I137+BB137)</f>
        <v>6.77</v>
      </c>
      <c r="BG137" s="32" t="n">
        <f aca="false">IF(AZ137="","",$I137)</f>
        <v>9.99</v>
      </c>
      <c r="BH137" s="40" t="n">
        <f aca="false">IF(AZ137="","",BA137+$I137)</f>
        <v>26.99</v>
      </c>
      <c r="BI137" s="31" t="n">
        <f aca="false">IF(AZ137="","",AZ137+(BB137*$K137)+(BC137*$K137))</f>
        <v>510</v>
      </c>
      <c r="BJ137" s="29" t="n">
        <f aca="false">IF(AZ137="","",ROUND(-BB137*$K137,0))</f>
        <v>97</v>
      </c>
    </row>
    <row r="138" customFormat="false" ht="15" hidden="false" customHeight="false" outlineLevel="0" collapsed="false">
      <c r="A138" s="26" t="str">
        <f aca="false">+C138&amp;D138&amp;G138</f>
        <v>SamsungGalaxy Watch7 44mm BTSUPERINTERNET CASA FWA 5G - 30 Mesi</v>
      </c>
      <c r="B138" s="27" t="s">
        <v>31</v>
      </c>
      <c r="C138" s="28" t="s">
        <v>64</v>
      </c>
      <c r="D138" s="43" t="s">
        <v>90</v>
      </c>
      <c r="E138" s="30" t="n">
        <v>349.9</v>
      </c>
      <c r="F138" s="31" t="n">
        <v>229.9</v>
      </c>
      <c r="G138" s="32" t="s">
        <v>47</v>
      </c>
      <c r="H138" s="32"/>
      <c r="I138" s="33" t="n">
        <v>23.99</v>
      </c>
      <c r="J138" s="34" t="s">
        <v>35</v>
      </c>
      <c r="K138" s="35" t="n">
        <v>30</v>
      </c>
      <c r="L138" s="36"/>
      <c r="M138" s="33"/>
      <c r="N138" s="33"/>
      <c r="O138" s="37"/>
      <c r="P138" s="38" t="n">
        <v>69.99</v>
      </c>
      <c r="Q138" s="34" t="n">
        <v>3</v>
      </c>
      <c r="R138" s="39" t="n">
        <v>-2.33</v>
      </c>
      <c r="S138" s="40" t="n">
        <v>5.33</v>
      </c>
      <c r="T138" s="40" t="n">
        <v>5.33</v>
      </c>
      <c r="U138" s="40" t="n">
        <v>5.34</v>
      </c>
      <c r="V138" s="32" t="n">
        <f aca="false">IF(P138="","",$I138+R138)</f>
        <v>21.66</v>
      </c>
      <c r="W138" s="32" t="n">
        <f aca="false">IF(P138="","",$I138)</f>
        <v>23.99</v>
      </c>
      <c r="X138" s="40" t="n">
        <f aca="false">IF(P138="","",Q138+$I138)</f>
        <v>26.99</v>
      </c>
      <c r="Y138" s="29" t="n">
        <f aca="false">IF(P138="","",P138+(R138*$K138)+(S138*$K138))</f>
        <v>159.99</v>
      </c>
      <c r="Z138" s="29" t="n">
        <f aca="false">IF(P138="","",ROUND(-R138*$K138,0))</f>
        <v>70</v>
      </c>
      <c r="AA138" s="41"/>
      <c r="AB138" s="38"/>
      <c r="AC138" s="34"/>
      <c r="AD138" s="39"/>
      <c r="AE138" s="40"/>
      <c r="AF138" s="40"/>
      <c r="AG138" s="40"/>
      <c r="AH138" s="32" t="str">
        <f aca="false">IF(AB138="","",$I138+AD138)</f>
        <v/>
      </c>
      <c r="AI138" s="32" t="str">
        <f aca="false">IF(AB138="","",$I138)</f>
        <v/>
      </c>
      <c r="AJ138" s="40" t="str">
        <f aca="false">IF(AB138="","",AC138+$I138)</f>
        <v/>
      </c>
      <c r="AK138" s="29" t="str">
        <f aca="false">IF(AB138="","",AB138+(AD138*$K138)+(AE138*$K138))</f>
        <v/>
      </c>
      <c r="AL138" s="29" t="str">
        <f aca="false">IF(AB138="","",ROUND(-AD138*$K138,0))</f>
        <v/>
      </c>
      <c r="AM138" s="41"/>
      <c r="AN138" s="38" t="n">
        <v>0</v>
      </c>
      <c r="AO138" s="34" t="n">
        <v>3</v>
      </c>
      <c r="AP138" s="39" t="n">
        <v>-5.01</v>
      </c>
      <c r="AQ138" s="40" t="n">
        <v>8.01</v>
      </c>
      <c r="AR138" s="40" t="n">
        <v>8.01</v>
      </c>
      <c r="AS138" s="40" t="n">
        <v>8.01</v>
      </c>
      <c r="AT138" s="32" t="n">
        <f aca="false">IF(AN138="","",$I138+AP138)</f>
        <v>18.98</v>
      </c>
      <c r="AU138" s="32" t="n">
        <f aca="false">IF(AN138="","",$I138)</f>
        <v>23.99</v>
      </c>
      <c r="AV138" s="40" t="n">
        <f aca="false">IF(AN138="","",AO138+$I138)</f>
        <v>26.99</v>
      </c>
      <c r="AW138" s="31" t="n">
        <f aca="false">IF(AN138="","",AN138+(AP138*$K138)+(AQ138*$K138))</f>
        <v>90</v>
      </c>
      <c r="AX138" s="29" t="n">
        <f aca="false">IF(AN138="","",ROUND(-AP138*$K138,0))</f>
        <v>150</v>
      </c>
      <c r="AY138" s="42"/>
      <c r="AZ138" s="38" t="n">
        <v>0</v>
      </c>
      <c r="BA138" s="34" t="n">
        <v>3</v>
      </c>
      <c r="BB138" s="39" t="n">
        <v>-5.01</v>
      </c>
      <c r="BC138" s="40" t="n">
        <v>8.01</v>
      </c>
      <c r="BD138" s="40" t="n">
        <v>8.01</v>
      </c>
      <c r="BE138" s="40" t="n">
        <v>8.01</v>
      </c>
      <c r="BF138" s="32" t="n">
        <f aca="false">IF(AZ138="","",$I138+BB138)</f>
        <v>18.98</v>
      </c>
      <c r="BG138" s="32" t="n">
        <f aca="false">IF(AZ138="","",$I138)</f>
        <v>23.99</v>
      </c>
      <c r="BH138" s="40" t="n">
        <f aca="false">IF(AZ138="","",BA138+$I138)</f>
        <v>26.99</v>
      </c>
      <c r="BI138" s="31" t="n">
        <f aca="false">IF(AZ138="","",AZ138+(BB138*$K138)+(BC138*$K138))</f>
        <v>90</v>
      </c>
      <c r="BJ138" s="29" t="n">
        <f aca="false">IF(AZ138="","",ROUND(-BB138*$K138,0))</f>
        <v>150</v>
      </c>
    </row>
    <row r="139" customFormat="false" ht="15" hidden="false" customHeight="false" outlineLevel="0" collapsed="false">
      <c r="A139" s="26" t="str">
        <f aca="false">+C139&amp;D139&amp;G139</f>
        <v>SamsungGalaxy Watch7 44mm BTSUPERINTERNET CASA FWA (CONV) 5G  30 Mesi</v>
      </c>
      <c r="B139" s="27" t="s">
        <v>31</v>
      </c>
      <c r="C139" s="28" t="s">
        <v>64</v>
      </c>
      <c r="D139" s="43" t="s">
        <v>90</v>
      </c>
      <c r="E139" s="30" t="n">
        <v>349.9</v>
      </c>
      <c r="F139" s="31" t="n">
        <v>229.9</v>
      </c>
      <c r="G139" s="32" t="s">
        <v>48</v>
      </c>
      <c r="H139" s="32"/>
      <c r="I139" s="33" t="n">
        <v>20.99</v>
      </c>
      <c r="J139" s="34" t="s">
        <v>35</v>
      </c>
      <c r="K139" s="35" t="n">
        <v>30</v>
      </c>
      <c r="L139" s="36"/>
      <c r="M139" s="33"/>
      <c r="N139" s="33"/>
      <c r="O139" s="37"/>
      <c r="P139" s="38" t="n">
        <v>69.99</v>
      </c>
      <c r="Q139" s="34" t="n">
        <v>3</v>
      </c>
      <c r="R139" s="39" t="n">
        <v>-2.33</v>
      </c>
      <c r="S139" s="40" t="n">
        <v>5.33</v>
      </c>
      <c r="T139" s="40" t="n">
        <v>5.33</v>
      </c>
      <c r="U139" s="40" t="n">
        <v>5.34</v>
      </c>
      <c r="V139" s="32" t="n">
        <f aca="false">IF(P139="","",$I139+R139)</f>
        <v>18.66</v>
      </c>
      <c r="W139" s="32" t="n">
        <f aca="false">IF(P139="","",$I139)</f>
        <v>20.99</v>
      </c>
      <c r="X139" s="40" t="n">
        <f aca="false">IF(P139="","",Q139+$I139)</f>
        <v>23.99</v>
      </c>
      <c r="Y139" s="29" t="n">
        <f aca="false">IF(P139="","",P139+(R139*$K139)+(S139*$K139))</f>
        <v>159.99</v>
      </c>
      <c r="Z139" s="29" t="n">
        <f aca="false">IF(P139="","",ROUND(-R139*$K139,0))</f>
        <v>70</v>
      </c>
      <c r="AA139" s="41"/>
      <c r="AB139" s="38"/>
      <c r="AC139" s="34"/>
      <c r="AD139" s="39"/>
      <c r="AE139" s="40"/>
      <c r="AF139" s="40"/>
      <c r="AG139" s="40"/>
      <c r="AH139" s="32" t="str">
        <f aca="false">IF(AB139="","",$I139+AD139)</f>
        <v/>
      </c>
      <c r="AI139" s="32" t="str">
        <f aca="false">IF(AB139="","",$I139)</f>
        <v/>
      </c>
      <c r="AJ139" s="40" t="str">
        <f aca="false">IF(AB139="","",AC139+$I139)</f>
        <v/>
      </c>
      <c r="AK139" s="29" t="str">
        <f aca="false">IF(AB139="","",AB139+(AD139*$K139)+(AE139*$K139))</f>
        <v/>
      </c>
      <c r="AL139" s="29" t="str">
        <f aca="false">IF(AB139="","",ROUND(-AD139*$K139,0))</f>
        <v/>
      </c>
      <c r="AM139" s="41"/>
      <c r="AN139" s="38" t="n">
        <v>0</v>
      </c>
      <c r="AO139" s="34" t="n">
        <v>3</v>
      </c>
      <c r="AP139" s="39" t="n">
        <v>-5.01</v>
      </c>
      <c r="AQ139" s="40" t="n">
        <v>8.01</v>
      </c>
      <c r="AR139" s="40" t="n">
        <v>8.01</v>
      </c>
      <c r="AS139" s="40" t="n">
        <v>8.01</v>
      </c>
      <c r="AT139" s="32" t="n">
        <f aca="false">IF(AN139="","",$I139+AP139)</f>
        <v>15.98</v>
      </c>
      <c r="AU139" s="32" t="n">
        <f aca="false">IF(AN139="","",$I139)</f>
        <v>20.99</v>
      </c>
      <c r="AV139" s="40" t="n">
        <f aca="false">IF(AN139="","",AO139+$I139)</f>
        <v>23.99</v>
      </c>
      <c r="AW139" s="31" t="n">
        <f aca="false">IF(AN139="","",AN139+(AP139*$K139)+(AQ139*$K139))</f>
        <v>90</v>
      </c>
      <c r="AX139" s="29" t="n">
        <f aca="false">IF(AN139="","",ROUND(-AP139*$K139,0))</f>
        <v>150</v>
      </c>
      <c r="AY139" s="42"/>
      <c r="AZ139" s="38" t="n">
        <v>0</v>
      </c>
      <c r="BA139" s="34" t="n">
        <v>3</v>
      </c>
      <c r="BB139" s="39" t="n">
        <v>-5.01</v>
      </c>
      <c r="BC139" s="40" t="n">
        <v>8.01</v>
      </c>
      <c r="BD139" s="40" t="n">
        <v>8.01</v>
      </c>
      <c r="BE139" s="40" t="n">
        <v>8.01</v>
      </c>
      <c r="BF139" s="32" t="n">
        <f aca="false">IF(AZ139="","",$I139+BB139)</f>
        <v>15.98</v>
      </c>
      <c r="BG139" s="32" t="n">
        <f aca="false">IF(AZ139="","",$I139)</f>
        <v>20.99</v>
      </c>
      <c r="BH139" s="40" t="n">
        <f aca="false">IF(AZ139="","",BA139+$I139)</f>
        <v>23.99</v>
      </c>
      <c r="BI139" s="31" t="n">
        <f aca="false">IF(AZ139="","",AZ139+(BB139*$K139)+(BC139*$K139))</f>
        <v>90</v>
      </c>
      <c r="BJ139" s="29" t="n">
        <f aca="false">IF(AZ139="","",ROUND(-BB139*$K139,0))</f>
        <v>150</v>
      </c>
    </row>
    <row r="140" customFormat="false" ht="15" hidden="false" customHeight="false" outlineLevel="0" collapsed="false">
      <c r="A140" s="26" t="str">
        <f aca="false">+C140&amp;D140&amp;G140</f>
        <v>SamsungGalaxy Watch7 44mm BTSUPERINTERNET CASA FWA - 30 Mesi</v>
      </c>
      <c r="B140" s="27" t="s">
        <v>31</v>
      </c>
      <c r="C140" s="28" t="s">
        <v>64</v>
      </c>
      <c r="D140" s="43" t="s">
        <v>90</v>
      </c>
      <c r="E140" s="30" t="n">
        <v>349.9</v>
      </c>
      <c r="F140" s="31" t="n">
        <v>229.9</v>
      </c>
      <c r="G140" s="32" t="s">
        <v>49</v>
      </c>
      <c r="H140" s="32"/>
      <c r="I140" s="33" t="n">
        <v>21.99</v>
      </c>
      <c r="J140" s="34" t="s">
        <v>35</v>
      </c>
      <c r="K140" s="35" t="n">
        <v>30</v>
      </c>
      <c r="L140" s="36"/>
      <c r="M140" s="33"/>
      <c r="N140" s="33"/>
      <c r="O140" s="37"/>
      <c r="P140" s="38" t="n">
        <v>69.99</v>
      </c>
      <c r="Q140" s="34" t="n">
        <v>3</v>
      </c>
      <c r="R140" s="39" t="n">
        <v>-2.33</v>
      </c>
      <c r="S140" s="40" t="n">
        <v>5.33</v>
      </c>
      <c r="T140" s="40" t="n">
        <v>5.33</v>
      </c>
      <c r="U140" s="40" t="n">
        <v>5.34</v>
      </c>
      <c r="V140" s="32" t="n">
        <f aca="false">IF(P140="","",$I140+R140)</f>
        <v>19.66</v>
      </c>
      <c r="W140" s="32" t="n">
        <f aca="false">IF(P140="","",$I140)</f>
        <v>21.99</v>
      </c>
      <c r="X140" s="40" t="n">
        <f aca="false">IF(P140="","",Q140+$I140)</f>
        <v>24.99</v>
      </c>
      <c r="Y140" s="29" t="n">
        <f aca="false">IF(P140="","",P140+(R140*$K140)+(S140*$K140))</f>
        <v>159.99</v>
      </c>
      <c r="Z140" s="29" t="n">
        <f aca="false">IF(P140="","",ROUND(-R140*$K140,0))</f>
        <v>70</v>
      </c>
      <c r="AA140" s="41"/>
      <c r="AB140" s="38"/>
      <c r="AC140" s="34"/>
      <c r="AD140" s="39"/>
      <c r="AE140" s="40"/>
      <c r="AF140" s="40"/>
      <c r="AG140" s="40"/>
      <c r="AH140" s="32" t="str">
        <f aca="false">IF(AB140="","",$I140+AD140)</f>
        <v/>
      </c>
      <c r="AI140" s="32" t="str">
        <f aca="false">IF(AB140="","",$I140)</f>
        <v/>
      </c>
      <c r="AJ140" s="40" t="str">
        <f aca="false">IF(AB140="","",AC140+$I140)</f>
        <v/>
      </c>
      <c r="AK140" s="29" t="str">
        <f aca="false">IF(AB140="","",AB140+(AD140*$K140)+(AE140*$K140))</f>
        <v/>
      </c>
      <c r="AL140" s="29" t="str">
        <f aca="false">IF(AB140="","",ROUND(-AD140*$K140,0))</f>
        <v/>
      </c>
      <c r="AM140" s="41"/>
      <c r="AN140" s="38" t="n">
        <v>0</v>
      </c>
      <c r="AO140" s="34" t="n">
        <v>3</v>
      </c>
      <c r="AP140" s="39" t="n">
        <v>-5.01</v>
      </c>
      <c r="AQ140" s="40" t="n">
        <v>8.01</v>
      </c>
      <c r="AR140" s="40" t="n">
        <v>8.01</v>
      </c>
      <c r="AS140" s="40" t="n">
        <v>8.01</v>
      </c>
      <c r="AT140" s="32" t="n">
        <f aca="false">IF(AN140="","",$I140+AP140)</f>
        <v>16.98</v>
      </c>
      <c r="AU140" s="32" t="n">
        <f aca="false">IF(AN140="","",$I140)</f>
        <v>21.99</v>
      </c>
      <c r="AV140" s="40" t="n">
        <f aca="false">IF(AN140="","",AO140+$I140)</f>
        <v>24.99</v>
      </c>
      <c r="AW140" s="31" t="n">
        <f aca="false">IF(AN140="","",AN140+(AP140*$K140)+(AQ140*$K140))</f>
        <v>90</v>
      </c>
      <c r="AX140" s="29" t="n">
        <f aca="false">IF(AN140="","",ROUND(-AP140*$K140,0))</f>
        <v>150</v>
      </c>
      <c r="AY140" s="42"/>
      <c r="AZ140" s="38" t="n">
        <v>0</v>
      </c>
      <c r="BA140" s="34" t="n">
        <v>3</v>
      </c>
      <c r="BB140" s="39" t="n">
        <v>-5.01</v>
      </c>
      <c r="BC140" s="40" t="n">
        <v>8.01</v>
      </c>
      <c r="BD140" s="40" t="n">
        <v>8.01</v>
      </c>
      <c r="BE140" s="40" t="n">
        <v>8.01</v>
      </c>
      <c r="BF140" s="32" t="n">
        <f aca="false">IF(AZ140="","",$I140+BB140)</f>
        <v>16.98</v>
      </c>
      <c r="BG140" s="32" t="n">
        <f aca="false">IF(AZ140="","",$I140)</f>
        <v>21.99</v>
      </c>
      <c r="BH140" s="40" t="n">
        <f aca="false">IF(AZ140="","",BA140+$I140)</f>
        <v>24.99</v>
      </c>
      <c r="BI140" s="31" t="n">
        <f aca="false">IF(AZ140="","",AZ140+(BB140*$K140)+(BC140*$K140))</f>
        <v>90</v>
      </c>
      <c r="BJ140" s="29" t="n">
        <f aca="false">IF(AZ140="","",ROUND(-BB140*$K140,0))</f>
        <v>150</v>
      </c>
    </row>
    <row r="141" customFormat="false" ht="15" hidden="false" customHeight="false" outlineLevel="0" collapsed="false">
      <c r="A141" s="26" t="str">
        <f aca="false">+C141&amp;D141&amp;G141</f>
        <v>SamsungGalaxy Watch7 44mm BTSUPERINTERNET CASA FWA (CONV) - 30 Mesi</v>
      </c>
      <c r="B141" s="27" t="s">
        <v>31</v>
      </c>
      <c r="C141" s="28" t="s">
        <v>64</v>
      </c>
      <c r="D141" s="43" t="s">
        <v>90</v>
      </c>
      <c r="E141" s="30" t="n">
        <v>349.9</v>
      </c>
      <c r="F141" s="31" t="n">
        <v>229.9</v>
      </c>
      <c r="G141" s="32" t="s">
        <v>50</v>
      </c>
      <c r="H141" s="32"/>
      <c r="I141" s="33" t="n">
        <v>19.99</v>
      </c>
      <c r="J141" s="34" t="s">
        <v>35</v>
      </c>
      <c r="K141" s="35" t="n">
        <v>30</v>
      </c>
      <c r="L141" s="36"/>
      <c r="M141" s="33"/>
      <c r="N141" s="33"/>
      <c r="O141" s="37"/>
      <c r="P141" s="38" t="n">
        <v>69.99</v>
      </c>
      <c r="Q141" s="34" t="n">
        <v>3</v>
      </c>
      <c r="R141" s="39" t="n">
        <v>-2.33</v>
      </c>
      <c r="S141" s="40" t="n">
        <v>5.33</v>
      </c>
      <c r="T141" s="40" t="n">
        <v>5.33</v>
      </c>
      <c r="U141" s="40" t="n">
        <v>5.34</v>
      </c>
      <c r="V141" s="32" t="n">
        <f aca="false">IF(P141="","",$I141+R141)</f>
        <v>17.66</v>
      </c>
      <c r="W141" s="32" t="n">
        <f aca="false">IF(P141="","",$I141)</f>
        <v>19.99</v>
      </c>
      <c r="X141" s="40" t="n">
        <f aca="false">IF(P141="","",Q141+$I141)</f>
        <v>22.99</v>
      </c>
      <c r="Y141" s="29" t="n">
        <f aca="false">IF(P141="","",P141+(R141*$K141)+(S141*$K141))</f>
        <v>159.99</v>
      </c>
      <c r="Z141" s="29" t="n">
        <f aca="false">IF(P141="","",ROUND(-R141*$K141,0))</f>
        <v>70</v>
      </c>
      <c r="AA141" s="41"/>
      <c r="AB141" s="38"/>
      <c r="AC141" s="34"/>
      <c r="AD141" s="39"/>
      <c r="AE141" s="40"/>
      <c r="AF141" s="40"/>
      <c r="AG141" s="40"/>
      <c r="AH141" s="32" t="str">
        <f aca="false">IF(AB141="","",$I141+AD141)</f>
        <v/>
      </c>
      <c r="AI141" s="32" t="str">
        <f aca="false">IF(AB141="","",$I141)</f>
        <v/>
      </c>
      <c r="AJ141" s="40" t="str">
        <f aca="false">IF(AB141="","",AC141+$I141)</f>
        <v/>
      </c>
      <c r="AK141" s="29" t="str">
        <f aca="false">IF(AB141="","",AB141+(AD141*$K141)+(AE141*$K141))</f>
        <v/>
      </c>
      <c r="AL141" s="29" t="str">
        <f aca="false">IF(AB141="","",ROUND(-AD141*$K141,0))</f>
        <v/>
      </c>
      <c r="AM141" s="41"/>
      <c r="AN141" s="38" t="n">
        <v>0</v>
      </c>
      <c r="AO141" s="34" t="n">
        <v>3</v>
      </c>
      <c r="AP141" s="39" t="n">
        <v>-5.01</v>
      </c>
      <c r="AQ141" s="40" t="n">
        <v>8.01</v>
      </c>
      <c r="AR141" s="40" t="n">
        <v>8.01</v>
      </c>
      <c r="AS141" s="40" t="n">
        <v>8.01</v>
      </c>
      <c r="AT141" s="32" t="n">
        <f aca="false">IF(AN141="","",$I141+AP141)</f>
        <v>14.98</v>
      </c>
      <c r="AU141" s="32" t="n">
        <f aca="false">IF(AN141="","",$I141)</f>
        <v>19.99</v>
      </c>
      <c r="AV141" s="40" t="n">
        <f aca="false">IF(AN141="","",AO141+$I141)</f>
        <v>22.99</v>
      </c>
      <c r="AW141" s="31" t="n">
        <f aca="false">IF(AN141="","",AN141+(AP141*$K141)+(AQ141*$K141))</f>
        <v>90</v>
      </c>
      <c r="AX141" s="29" t="n">
        <f aca="false">IF(AN141="","",ROUND(-AP141*$K141,0))</f>
        <v>150</v>
      </c>
      <c r="AY141" s="42"/>
      <c r="AZ141" s="38" t="n">
        <v>0</v>
      </c>
      <c r="BA141" s="34" t="n">
        <v>3</v>
      </c>
      <c r="BB141" s="39" t="n">
        <v>-5.01</v>
      </c>
      <c r="BC141" s="40" t="n">
        <v>8.01</v>
      </c>
      <c r="BD141" s="40" t="n">
        <v>8.01</v>
      </c>
      <c r="BE141" s="40" t="n">
        <v>8.01</v>
      </c>
      <c r="BF141" s="32" t="n">
        <f aca="false">IF(AZ141="","",$I141+BB141)</f>
        <v>14.98</v>
      </c>
      <c r="BG141" s="32" t="n">
        <f aca="false">IF(AZ141="","",$I141)</f>
        <v>19.99</v>
      </c>
      <c r="BH141" s="40" t="n">
        <f aca="false">IF(AZ141="","",BA141+$I141)</f>
        <v>22.99</v>
      </c>
      <c r="BI141" s="31" t="n">
        <f aca="false">IF(AZ141="","",AZ141+(BB141*$K141)+(BC141*$K141))</f>
        <v>90</v>
      </c>
      <c r="BJ141" s="29" t="n">
        <f aca="false">IF(AZ141="","",ROUND(-BB141*$K141,0))</f>
        <v>150</v>
      </c>
    </row>
    <row r="142" customFormat="false" ht="15" hidden="false" customHeight="false" outlineLevel="0" collapsed="false">
      <c r="A142" s="26" t="str">
        <f aca="false">+C142&amp;D142&amp;G142</f>
        <v>SamsungGalaxy Watch7 44mm BTSUPER INTERNET 250 5G - 30 Mesi</v>
      </c>
      <c r="B142" s="27" t="s">
        <v>31</v>
      </c>
      <c r="C142" s="28" t="s">
        <v>64</v>
      </c>
      <c r="D142" s="43" t="s">
        <v>90</v>
      </c>
      <c r="E142" s="30" t="n">
        <v>349.9</v>
      </c>
      <c r="F142" s="31" t="n">
        <v>229.9</v>
      </c>
      <c r="G142" s="32" t="s">
        <v>51</v>
      </c>
      <c r="H142" s="32"/>
      <c r="I142" s="33" t="n">
        <v>12.99</v>
      </c>
      <c r="J142" s="34" t="s">
        <v>35</v>
      </c>
      <c r="K142" s="35" t="n">
        <v>30</v>
      </c>
      <c r="L142" s="36"/>
      <c r="M142" s="33"/>
      <c r="N142" s="33"/>
      <c r="O142" s="37"/>
      <c r="P142" s="38" t="n">
        <v>69.99</v>
      </c>
      <c r="Q142" s="34" t="n">
        <v>3</v>
      </c>
      <c r="R142" s="39" t="n">
        <v>-2.33</v>
      </c>
      <c r="S142" s="40" t="n">
        <v>5.33</v>
      </c>
      <c r="T142" s="40" t="n">
        <v>5.33</v>
      </c>
      <c r="U142" s="40" t="n">
        <v>5.34</v>
      </c>
      <c r="V142" s="32" t="n">
        <f aca="false">IF(P142="","",$I142+R142)</f>
        <v>10.66</v>
      </c>
      <c r="W142" s="32" t="n">
        <f aca="false">IF(P142="","",$I142)</f>
        <v>12.99</v>
      </c>
      <c r="X142" s="40" t="n">
        <f aca="false">IF(P142="","",Q142+$I142)</f>
        <v>15.99</v>
      </c>
      <c r="Y142" s="29" t="n">
        <f aca="false">IF(P142="","",P142+(R142*$K142)+(S142*$K142))</f>
        <v>159.99</v>
      </c>
      <c r="Z142" s="29" t="n">
        <f aca="false">IF(P142="","",ROUND(-R142*$K142,0))</f>
        <v>70</v>
      </c>
      <c r="AA142" s="41"/>
      <c r="AB142" s="38"/>
      <c r="AC142" s="34"/>
      <c r="AD142" s="39"/>
      <c r="AE142" s="40"/>
      <c r="AF142" s="40"/>
      <c r="AG142" s="40"/>
      <c r="AH142" s="32" t="str">
        <f aca="false">IF(AB142="","",$I142+AD142)</f>
        <v/>
      </c>
      <c r="AI142" s="32" t="str">
        <f aca="false">IF(AB142="","",$I142)</f>
        <v/>
      </c>
      <c r="AJ142" s="40" t="str">
        <f aca="false">IF(AB142="","",AC142+$I142)</f>
        <v/>
      </c>
      <c r="AK142" s="29" t="str">
        <f aca="false">IF(AB142="","",AB142+(AD142*$K142)+(AE142*$K142))</f>
        <v/>
      </c>
      <c r="AL142" s="29" t="str">
        <f aca="false">IF(AB142="","",ROUND(-AD142*$K142,0))</f>
        <v/>
      </c>
      <c r="AM142" s="41"/>
      <c r="AN142" s="38" t="n">
        <v>0</v>
      </c>
      <c r="AO142" s="34" t="n">
        <v>3</v>
      </c>
      <c r="AP142" s="39" t="n">
        <v>-5.01</v>
      </c>
      <c r="AQ142" s="40" t="n">
        <v>8.01</v>
      </c>
      <c r="AR142" s="40" t="n">
        <v>8.01</v>
      </c>
      <c r="AS142" s="40" t="n">
        <v>8.01</v>
      </c>
      <c r="AT142" s="32" t="n">
        <f aca="false">IF(AN142="","",$I142+AP142)</f>
        <v>7.98</v>
      </c>
      <c r="AU142" s="32" t="n">
        <f aca="false">IF(AN142="","",$I142)</f>
        <v>12.99</v>
      </c>
      <c r="AV142" s="40" t="n">
        <f aca="false">IF(AN142="","",AO142+$I142)</f>
        <v>15.99</v>
      </c>
      <c r="AW142" s="31" t="n">
        <f aca="false">IF(AN142="","",AN142+(AP142*$K142)+(AQ142*$K142))</f>
        <v>90</v>
      </c>
      <c r="AX142" s="29" t="n">
        <f aca="false">IF(AN142="","",ROUND(-AP142*$K142,0))</f>
        <v>150</v>
      </c>
      <c r="AY142" s="42"/>
      <c r="AZ142" s="38" t="n">
        <v>0</v>
      </c>
      <c r="BA142" s="34" t="n">
        <v>3</v>
      </c>
      <c r="BB142" s="39" t="n">
        <v>-5.01</v>
      </c>
      <c r="BC142" s="40" t="n">
        <v>8.01</v>
      </c>
      <c r="BD142" s="40" t="n">
        <v>8.01</v>
      </c>
      <c r="BE142" s="40" t="n">
        <v>8.01</v>
      </c>
      <c r="BF142" s="32" t="n">
        <f aca="false">IF(AZ142="","",$I142+BB142)</f>
        <v>7.98</v>
      </c>
      <c r="BG142" s="32" t="n">
        <f aca="false">IF(AZ142="","",$I142)</f>
        <v>12.99</v>
      </c>
      <c r="BH142" s="40" t="n">
        <f aca="false">IF(AZ142="","",BA142+$I142)</f>
        <v>15.99</v>
      </c>
      <c r="BI142" s="31" t="n">
        <f aca="false">IF(AZ142="","",AZ142+(BB142*$K142)+(BC142*$K142))</f>
        <v>90</v>
      </c>
      <c r="BJ142" s="29" t="n">
        <f aca="false">IF(AZ142="","",ROUND(-BB142*$K142,0))</f>
        <v>150</v>
      </c>
    </row>
    <row r="143" customFormat="false" ht="15" hidden="false" customHeight="false" outlineLevel="0" collapsed="false">
      <c r="A143" s="26" t="str">
        <f aca="false">+C143&amp;D143&amp;G143</f>
        <v>SamsungGalaxy Watch7 44mm BTSUPER INTERNET 70 5G - 30 Mesi</v>
      </c>
      <c r="B143" s="27" t="s">
        <v>31</v>
      </c>
      <c r="C143" s="28" t="s">
        <v>64</v>
      </c>
      <c r="D143" s="43" t="s">
        <v>90</v>
      </c>
      <c r="E143" s="30" t="n">
        <v>349.9</v>
      </c>
      <c r="F143" s="31" t="n">
        <v>229.9</v>
      </c>
      <c r="G143" s="32" t="s">
        <v>52</v>
      </c>
      <c r="H143" s="32"/>
      <c r="I143" s="33" t="n">
        <v>9.99</v>
      </c>
      <c r="J143" s="34" t="s">
        <v>35</v>
      </c>
      <c r="K143" s="35" t="n">
        <v>30</v>
      </c>
      <c r="L143" s="36"/>
      <c r="M143" s="33"/>
      <c r="N143" s="33"/>
      <c r="O143" s="37"/>
      <c r="P143" s="38" t="n">
        <v>69.99</v>
      </c>
      <c r="Q143" s="34" t="n">
        <v>5</v>
      </c>
      <c r="R143" s="39" t="n">
        <v>-0.33</v>
      </c>
      <c r="S143" s="40" t="n">
        <v>5.33</v>
      </c>
      <c r="T143" s="40" t="n">
        <v>5.33</v>
      </c>
      <c r="U143" s="40" t="n">
        <v>5.34</v>
      </c>
      <c r="V143" s="32" t="n">
        <f aca="false">IF(P143="","",$I143+R143)</f>
        <v>9.66</v>
      </c>
      <c r="W143" s="32" t="n">
        <f aca="false">IF(P143="","",$I143)</f>
        <v>9.99</v>
      </c>
      <c r="X143" s="40" t="n">
        <f aca="false">IF(P143="","",Q143+$I143)</f>
        <v>14.99</v>
      </c>
      <c r="Y143" s="29" t="n">
        <f aca="false">IF(P143="","",P143+(R143*$K143)+(S143*$K143))</f>
        <v>219.99</v>
      </c>
      <c r="Z143" s="29" t="n">
        <f aca="false">IF(P143="","",ROUND(-R143*$K143,0))</f>
        <v>10</v>
      </c>
      <c r="AA143" s="41"/>
      <c r="AB143" s="38"/>
      <c r="AC143" s="34"/>
      <c r="AD143" s="39"/>
      <c r="AE143" s="40"/>
      <c r="AF143" s="40"/>
      <c r="AG143" s="40"/>
      <c r="AH143" s="32" t="str">
        <f aca="false">IF(AB143="","",$I143+AD143)</f>
        <v/>
      </c>
      <c r="AI143" s="32" t="str">
        <f aca="false">IF(AB143="","",$I143)</f>
        <v/>
      </c>
      <c r="AJ143" s="40" t="str">
        <f aca="false">IF(AB143="","",AC143+$I143)</f>
        <v/>
      </c>
      <c r="AK143" s="29" t="str">
        <f aca="false">IF(AB143="","",AB143+(AD143*$K143)+(AE143*$K143))</f>
        <v/>
      </c>
      <c r="AL143" s="29" t="str">
        <f aca="false">IF(AB143="","",ROUND(-AD143*$K143,0))</f>
        <v/>
      </c>
      <c r="AM143" s="41"/>
      <c r="AN143" s="38" t="n">
        <v>0</v>
      </c>
      <c r="AO143" s="34" t="n">
        <v>5</v>
      </c>
      <c r="AP143" s="39" t="n">
        <v>-3.01</v>
      </c>
      <c r="AQ143" s="40" t="n">
        <v>8.01</v>
      </c>
      <c r="AR143" s="40" t="n">
        <v>8.01</v>
      </c>
      <c r="AS143" s="40" t="n">
        <v>8.01</v>
      </c>
      <c r="AT143" s="32" t="n">
        <f aca="false">IF(AN143="","",$I143+AP143)</f>
        <v>6.98</v>
      </c>
      <c r="AU143" s="32" t="n">
        <f aca="false">IF(AN143="","",$I143)</f>
        <v>9.99</v>
      </c>
      <c r="AV143" s="40" t="n">
        <f aca="false">IF(AN143="","",AO143+$I143)</f>
        <v>14.99</v>
      </c>
      <c r="AW143" s="31" t="n">
        <f aca="false">IF(AN143="","",AN143+(AP143*$K143)+(AQ143*$K143))</f>
        <v>150</v>
      </c>
      <c r="AX143" s="29" t="n">
        <f aca="false">IF(AN143="","",ROUND(-AP143*$K143,0))</f>
        <v>90</v>
      </c>
      <c r="AY143" s="42"/>
      <c r="AZ143" s="38" t="n">
        <v>0</v>
      </c>
      <c r="BA143" s="34" t="n">
        <v>5</v>
      </c>
      <c r="BB143" s="39" t="n">
        <v>-3.01</v>
      </c>
      <c r="BC143" s="40" t="n">
        <v>8.01</v>
      </c>
      <c r="BD143" s="40" t="n">
        <v>8.01</v>
      </c>
      <c r="BE143" s="40" t="n">
        <v>8.01</v>
      </c>
      <c r="BF143" s="32" t="n">
        <f aca="false">IF(AZ143="","",$I143+BB143)</f>
        <v>6.98</v>
      </c>
      <c r="BG143" s="32" t="n">
        <f aca="false">IF(AZ143="","",$I143)</f>
        <v>9.99</v>
      </c>
      <c r="BH143" s="40" t="n">
        <f aca="false">IF(AZ143="","",BA143+$I143)</f>
        <v>14.99</v>
      </c>
      <c r="BI143" s="31" t="n">
        <f aca="false">IF(AZ143="","",AZ143+(BB143*$K143)+(BC143*$K143))</f>
        <v>150</v>
      </c>
      <c r="BJ143" s="29" t="n">
        <f aca="false">IF(AZ143="","",ROUND(-BB143*$K143,0))</f>
        <v>90</v>
      </c>
    </row>
    <row r="144" customFormat="false" ht="15" hidden="false" customHeight="false" outlineLevel="0" collapsed="false">
      <c r="A144" s="26" t="str">
        <f aca="false">+C144&amp;D144&amp;G144</f>
        <v>ZYXELFWA indoor 5G Zyxel NR5309SUPER INTERNET START&amp;STOP - 36 Mesi</v>
      </c>
      <c r="B144" s="27" t="s">
        <v>31</v>
      </c>
      <c r="C144" s="28" t="s">
        <v>43</v>
      </c>
      <c r="D144" s="44" t="s">
        <v>91</v>
      </c>
      <c r="E144" s="30" t="n">
        <v>199.9</v>
      </c>
      <c r="F144" s="31" t="n">
        <v>149.9</v>
      </c>
      <c r="G144" s="32" t="s">
        <v>55</v>
      </c>
      <c r="H144" s="32"/>
      <c r="I144" s="33" t="n">
        <v>3.99</v>
      </c>
      <c r="J144" s="34" t="s">
        <v>35</v>
      </c>
      <c r="K144" s="35" t="n">
        <v>36</v>
      </c>
      <c r="L144" s="36"/>
      <c r="M144" s="46" t="n">
        <v>1.49</v>
      </c>
      <c r="N144" s="33"/>
      <c r="O144" s="37"/>
      <c r="P144" s="38" t="n">
        <v>29.99</v>
      </c>
      <c r="Q144" s="34" t="n">
        <v>3</v>
      </c>
      <c r="R144" s="39" t="n">
        <v>-0.33</v>
      </c>
      <c r="S144" s="40" t="n">
        <v>3.33</v>
      </c>
      <c r="T144" s="40" t="n">
        <v>3.33</v>
      </c>
      <c r="U144" s="40" t="n">
        <v>3.36</v>
      </c>
      <c r="V144" s="32" t="n">
        <f aca="false">IF(P144="","",$I144+R144)</f>
        <v>3.66</v>
      </c>
      <c r="W144" s="32" t="n">
        <f aca="false">IF(P144="","",$I144)</f>
        <v>3.99</v>
      </c>
      <c r="X144" s="40" t="n">
        <f aca="false">IF(P144="","",Q144+$I144)</f>
        <v>6.99</v>
      </c>
      <c r="Y144" s="29" t="n">
        <f aca="false">IF(P144="","",P144+(R144*$K144)+(S144*$K144))</f>
        <v>137.99</v>
      </c>
      <c r="Z144" s="29" t="n">
        <f aca="false">IF(P144="","",ROUND(-R144*$K144,0))</f>
        <v>12</v>
      </c>
      <c r="AA144" s="41"/>
      <c r="AB144" s="38" t="n">
        <v>39.99</v>
      </c>
      <c r="AC144" s="34" t="n">
        <v>3</v>
      </c>
      <c r="AD144" s="39" t="n">
        <v>-0.05</v>
      </c>
      <c r="AE144" s="40" t="n">
        <v>3.05</v>
      </c>
      <c r="AF144" s="40" t="n">
        <v>3.05</v>
      </c>
      <c r="AG144" s="40" t="n">
        <v>3.16</v>
      </c>
      <c r="AH144" s="32" t="n">
        <f aca="false">IF(AB144="","",$I144+AD144)</f>
        <v>3.94</v>
      </c>
      <c r="AI144" s="32" t="n">
        <f aca="false">IF(AB144="","",$I144)</f>
        <v>3.99</v>
      </c>
      <c r="AJ144" s="40" t="n">
        <f aca="false">IF(AB144="","",AC144+$I144)</f>
        <v>6.99</v>
      </c>
      <c r="AK144" s="29" t="n">
        <f aca="false">IF(AB144="","",AB144+(AD144*$K144)+(AE144*$K144))</f>
        <v>147.99</v>
      </c>
      <c r="AL144" s="29" t="n">
        <f aca="false">IF(AB144="","",ROUND(-AD144*$K144,0))</f>
        <v>2</v>
      </c>
      <c r="AM144" s="41"/>
      <c r="AN144" s="38" t="n">
        <v>0</v>
      </c>
      <c r="AO144" s="34" t="n">
        <v>4</v>
      </c>
      <c r="AP144" s="39" t="n">
        <v>-0.39</v>
      </c>
      <c r="AQ144" s="40" t="n">
        <v>4.39</v>
      </c>
      <c r="AR144" s="40" t="n">
        <v>4.39</v>
      </c>
      <c r="AS144" s="40" t="n">
        <v>4.39</v>
      </c>
      <c r="AT144" s="32" t="n">
        <f aca="false">IF(AN144="","",$I144+AP144)</f>
        <v>3.6</v>
      </c>
      <c r="AU144" s="32" t="n">
        <f aca="false">IF(AN144="","",$I144)</f>
        <v>3.99</v>
      </c>
      <c r="AV144" s="40" t="n">
        <f aca="false">IF(AN144="","",AO144+$I144)</f>
        <v>7.99</v>
      </c>
      <c r="AW144" s="31" t="n">
        <f aca="false">IF(AN144="","",AN144+(AP144*$K144)+(AQ144*$K144))</f>
        <v>144</v>
      </c>
      <c r="AX144" s="29" t="n">
        <f aca="false">IF(AN144="","",ROUND(-AP144*$K144,0))</f>
        <v>14</v>
      </c>
      <c r="AY144" s="42"/>
      <c r="AZ144" s="38" t="n">
        <v>0</v>
      </c>
      <c r="BA144" s="34" t="n">
        <v>4</v>
      </c>
      <c r="BB144" s="39" t="n">
        <v>-0.39</v>
      </c>
      <c r="BC144" s="40" t="n">
        <v>4.39</v>
      </c>
      <c r="BD144" s="40" t="n">
        <v>4.39</v>
      </c>
      <c r="BE144" s="40" t="n">
        <v>4.39</v>
      </c>
      <c r="BF144" s="32" t="n">
        <f aca="false">IF(AZ144="","",$I144+BB144)</f>
        <v>3.6</v>
      </c>
      <c r="BG144" s="32" t="n">
        <f aca="false">IF(AZ144="","",$I144)</f>
        <v>3.99</v>
      </c>
      <c r="BH144" s="40" t="n">
        <f aca="false">IF(AZ144="","",BA144+$I144)</f>
        <v>7.99</v>
      </c>
      <c r="BI144" s="31" t="n">
        <f aca="false">IF(AZ144="","",AZ144+(BB144*$K144)+(BC144*$K144))</f>
        <v>144</v>
      </c>
      <c r="BJ144" s="29" t="n">
        <f aca="false">IF(AZ144="","",ROUND(-BB144*$K144,0))</f>
        <v>14</v>
      </c>
    </row>
    <row r="145" customFormat="false" ht="15" hidden="false" customHeight="false" outlineLevel="0" collapsed="false">
      <c r="A145" s="26" t="str">
        <f aca="false">+C145&amp;D145&amp;G145</f>
        <v>ZYXELFWA indoor 5G Zyxel NR5309SUPER INTERNET START&amp;STOP - 30 Mesi</v>
      </c>
      <c r="B145" s="27" t="s">
        <v>31</v>
      </c>
      <c r="C145" s="28" t="s">
        <v>43</v>
      </c>
      <c r="D145" s="44" t="s">
        <v>91</v>
      </c>
      <c r="E145" s="30" t="n">
        <v>199.9</v>
      </c>
      <c r="F145" s="31" t="n">
        <v>149.9</v>
      </c>
      <c r="G145" s="32" t="s">
        <v>56</v>
      </c>
      <c r="H145" s="32"/>
      <c r="I145" s="33" t="n">
        <v>3.99</v>
      </c>
      <c r="J145" s="34" t="s">
        <v>35</v>
      </c>
      <c r="K145" s="35" t="n">
        <v>30</v>
      </c>
      <c r="L145" s="36"/>
      <c r="M145" s="46" t="n">
        <v>1.49</v>
      </c>
      <c r="N145" s="33"/>
      <c r="O145" s="37"/>
      <c r="P145" s="38" t="n">
        <v>29.99</v>
      </c>
      <c r="Q145" s="34" t="n">
        <v>4</v>
      </c>
      <c r="R145" s="39" t="n">
        <v>0</v>
      </c>
      <c r="S145" s="40" t="n">
        <v>4</v>
      </c>
      <c r="T145" s="40" t="n">
        <v>4</v>
      </c>
      <c r="U145" s="40" t="n">
        <v>3.91</v>
      </c>
      <c r="V145" s="32" t="n">
        <f aca="false">IF(P145="","",$I145+R145)</f>
        <v>3.99</v>
      </c>
      <c r="W145" s="32" t="n">
        <f aca="false">IF(P145="","",$I145)</f>
        <v>3.99</v>
      </c>
      <c r="X145" s="40" t="n">
        <f aca="false">IF(P145="","",Q145+$I145)</f>
        <v>7.99</v>
      </c>
      <c r="Y145" s="29" t="n">
        <f aca="false">IF(P145="","",P145+(R145*$K145)+(S145*$K145))</f>
        <v>149.99</v>
      </c>
      <c r="Z145" s="29" t="n">
        <f aca="false">IF(P145="","",ROUND(-R145*$K145,0))</f>
        <v>-0</v>
      </c>
      <c r="AA145" s="41"/>
      <c r="AB145" s="38" t="n">
        <v>39.99</v>
      </c>
      <c r="AC145" s="34" t="n">
        <v>3.5</v>
      </c>
      <c r="AD145" s="39" t="n">
        <v>-0.16</v>
      </c>
      <c r="AE145" s="40" t="n">
        <v>3.66</v>
      </c>
      <c r="AF145" s="40" t="n">
        <v>3.66</v>
      </c>
      <c r="AG145" s="40" t="n">
        <v>3.77</v>
      </c>
      <c r="AH145" s="32" t="n">
        <f aca="false">IF(AB145="","",$I145+AD145)</f>
        <v>3.83</v>
      </c>
      <c r="AI145" s="32" t="n">
        <f aca="false">IF(AB145="","",$I145)</f>
        <v>3.99</v>
      </c>
      <c r="AJ145" s="40" t="n">
        <f aca="false">IF(AB145="","",AC145+$I145)</f>
        <v>7.49</v>
      </c>
      <c r="AK145" s="29" t="n">
        <f aca="false">IF(AB145="","",AB145+(AD145*$K145)+(AE145*$K145))</f>
        <v>144.99</v>
      </c>
      <c r="AL145" s="29" t="n">
        <f aca="false">IF(AB145="","",ROUND(-AD145*$K145,0))</f>
        <v>5</v>
      </c>
      <c r="AM145" s="41"/>
      <c r="AN145" s="38" t="n">
        <v>0</v>
      </c>
      <c r="AO145" s="34" t="n">
        <v>5</v>
      </c>
      <c r="AP145" s="39" t="n">
        <v>-0.23</v>
      </c>
      <c r="AQ145" s="40" t="n">
        <v>5.23</v>
      </c>
      <c r="AR145" s="40" t="n">
        <v>5.23</v>
      </c>
      <c r="AS145" s="40" t="n">
        <v>5.23</v>
      </c>
      <c r="AT145" s="32" t="n">
        <f aca="false">IF(AN145="","",$I145+AP145)</f>
        <v>3.76</v>
      </c>
      <c r="AU145" s="32" t="n">
        <f aca="false">IF(AN145="","",$I145)</f>
        <v>3.99</v>
      </c>
      <c r="AV145" s="40" t="n">
        <f aca="false">IF(AN145="","",AO145+$I145)</f>
        <v>8.99</v>
      </c>
      <c r="AW145" s="31" t="n">
        <f aca="false">IF(AN145="","",AN145+(AP145*$K145)+(AQ145*$K145))</f>
        <v>150</v>
      </c>
      <c r="AX145" s="29" t="n">
        <f aca="false">IF(AN145="","",ROUND(-AP145*$K145,0))</f>
        <v>7</v>
      </c>
      <c r="AY145" s="42"/>
      <c r="AZ145" s="38" t="n">
        <v>0</v>
      </c>
      <c r="BA145" s="34" t="n">
        <v>5</v>
      </c>
      <c r="BB145" s="39" t="n">
        <v>-0.23</v>
      </c>
      <c r="BC145" s="40" t="n">
        <v>5.23</v>
      </c>
      <c r="BD145" s="40" t="n">
        <v>5.23</v>
      </c>
      <c r="BE145" s="40" t="n">
        <v>5.23</v>
      </c>
      <c r="BF145" s="32" t="n">
        <f aca="false">IF(AZ145="","",$I145+BB145)</f>
        <v>3.76</v>
      </c>
      <c r="BG145" s="32" t="n">
        <f aca="false">IF(AZ145="","",$I145)</f>
        <v>3.99</v>
      </c>
      <c r="BH145" s="40" t="n">
        <f aca="false">IF(AZ145="","",BA145+$I145)</f>
        <v>8.99</v>
      </c>
      <c r="BI145" s="31" t="n">
        <f aca="false">IF(AZ145="","",AZ145+(BB145*$K145)+(BC145*$K145))</f>
        <v>150</v>
      </c>
      <c r="BJ145" s="29" t="n">
        <f aca="false">IF(AZ145="","",ROUND(-BB145*$K145,0))</f>
        <v>7</v>
      </c>
    </row>
    <row r="146" customFormat="false" ht="15" hidden="false" customHeight="false" outlineLevel="0" collapsed="false">
      <c r="A146" s="26" t="str">
        <f aca="false">+C146&amp;D146&amp;G146</f>
        <v>ZYXELFWA indoor 5G Zyxel NR5309SUPER INTERNET START&amp;STOP - 24 Mesi</v>
      </c>
      <c r="B146" s="27" t="s">
        <v>31</v>
      </c>
      <c r="C146" s="28" t="s">
        <v>43</v>
      </c>
      <c r="D146" s="44" t="s">
        <v>91</v>
      </c>
      <c r="E146" s="30" t="n">
        <v>199.9</v>
      </c>
      <c r="F146" s="31" t="n">
        <v>150.9</v>
      </c>
      <c r="G146" s="32" t="s">
        <v>57</v>
      </c>
      <c r="H146" s="32"/>
      <c r="I146" s="33" t="n">
        <v>3.99</v>
      </c>
      <c r="J146" s="34" t="s">
        <v>35</v>
      </c>
      <c r="K146" s="35" t="n">
        <v>24</v>
      </c>
      <c r="L146" s="36"/>
      <c r="M146" s="46" t="n">
        <v>1.49</v>
      </c>
      <c r="N146" s="33"/>
      <c r="O146" s="37"/>
      <c r="P146" s="38" t="n">
        <v>29.99</v>
      </c>
      <c r="Q146" s="34" t="n">
        <v>5</v>
      </c>
      <c r="R146" s="39" t="n">
        <v>-0.04</v>
      </c>
      <c r="S146" s="40" t="n">
        <v>5.04</v>
      </c>
      <c r="T146" s="40" t="n">
        <v>0</v>
      </c>
      <c r="U146" s="40" t="n">
        <v>4.99</v>
      </c>
      <c r="V146" s="32" t="n">
        <f aca="false">IF(P146="","",$I146+R146)</f>
        <v>3.95</v>
      </c>
      <c r="W146" s="32" t="n">
        <f aca="false">IF(P146="","",$I146)</f>
        <v>3.99</v>
      </c>
      <c r="X146" s="40" t="n">
        <f aca="false">IF(P146="","",Q146+$I146)</f>
        <v>8.99</v>
      </c>
      <c r="Y146" s="29" t="n">
        <f aca="false">IF(P146="","",P146+(R146*$K146)+(S146*$K146))</f>
        <v>149.99</v>
      </c>
      <c r="Z146" s="29" t="n">
        <f aca="false">IF(P146="","",ROUND(-R146*$K146,0))</f>
        <v>1</v>
      </c>
      <c r="AA146" s="41"/>
      <c r="AB146" s="38" t="n">
        <v>39.99</v>
      </c>
      <c r="AC146" s="34" t="n">
        <v>4.5</v>
      </c>
      <c r="AD146" s="39" t="n">
        <v>-0.12</v>
      </c>
      <c r="AE146" s="40" t="n">
        <v>4.62</v>
      </c>
      <c r="AF146" s="40" t="n">
        <v>0</v>
      </c>
      <c r="AG146" s="40" t="n">
        <v>4.65</v>
      </c>
      <c r="AH146" s="32" t="n">
        <f aca="false">IF(AB146="","",$I146+AD146)</f>
        <v>3.87</v>
      </c>
      <c r="AI146" s="32" t="n">
        <f aca="false">IF(AB146="","",$I146)</f>
        <v>3.99</v>
      </c>
      <c r="AJ146" s="40" t="n">
        <f aca="false">IF(AB146="","",AC146+$I146)</f>
        <v>8.49</v>
      </c>
      <c r="AK146" s="29" t="n">
        <f aca="false">IF(AB146="","",AB146+(AD146*$K146)+(AE146*$K146))</f>
        <v>147.99</v>
      </c>
      <c r="AL146" s="29" t="n">
        <f aca="false">IF(AB146="","",ROUND(-AD146*$K146,0))</f>
        <v>3</v>
      </c>
      <c r="AM146" s="41"/>
      <c r="AN146" s="38" t="n">
        <v>0</v>
      </c>
      <c r="AO146" s="34" t="n">
        <v>6.5</v>
      </c>
      <c r="AP146" s="39" t="n">
        <v>-0.02</v>
      </c>
      <c r="AQ146" s="40" t="n">
        <v>6.52</v>
      </c>
      <c r="AR146" s="40" t="n">
        <v>0</v>
      </c>
      <c r="AS146" s="40" t="n">
        <v>6.52</v>
      </c>
      <c r="AT146" s="32" t="n">
        <f aca="false">IF(AN146="","",$I146+AP146)</f>
        <v>3.97</v>
      </c>
      <c r="AU146" s="32" t="n">
        <f aca="false">IF(AN146="","",$I146)</f>
        <v>3.99</v>
      </c>
      <c r="AV146" s="40" t="n">
        <f aca="false">IF(AN146="","",AO146+$I146)</f>
        <v>10.49</v>
      </c>
      <c r="AW146" s="31" t="n">
        <f aca="false">IF(AN146="","",AN146+(AP146*$K146)+(AQ146*$K146))</f>
        <v>156</v>
      </c>
      <c r="AX146" s="29" t="n">
        <f aca="false">IF(AN146="","",ROUND(-AP146*$K146,0))</f>
        <v>0</v>
      </c>
      <c r="AY146" s="42"/>
      <c r="AZ146" s="38" t="n">
        <v>0</v>
      </c>
      <c r="BA146" s="34" t="n">
        <v>6.5</v>
      </c>
      <c r="BB146" s="39" t="n">
        <v>-0.02</v>
      </c>
      <c r="BC146" s="40" t="n">
        <v>6.52</v>
      </c>
      <c r="BD146" s="40" t="n">
        <v>0</v>
      </c>
      <c r="BE146" s="40" t="n">
        <v>6.52</v>
      </c>
      <c r="BF146" s="32" t="n">
        <f aca="false">IF(AZ146="","",$I146+BB146)</f>
        <v>3.97</v>
      </c>
      <c r="BG146" s="32" t="n">
        <f aca="false">IF(AZ146="","",$I146)</f>
        <v>3.99</v>
      </c>
      <c r="BH146" s="40" t="n">
        <f aca="false">IF(AZ146="","",BA146+$I146)</f>
        <v>10.49</v>
      </c>
      <c r="BI146" s="31" t="n">
        <f aca="false">IF(AZ146="","",AZ146+(BB146*$K146)+(BC146*$K146))</f>
        <v>156</v>
      </c>
      <c r="BJ146" s="29" t="n">
        <f aca="false">IF(AZ146="","",ROUND(-BB146*$K146,0))</f>
        <v>0</v>
      </c>
    </row>
    <row r="147" customFormat="false" ht="15" hidden="false" customHeight="false" outlineLevel="0" collapsed="false">
      <c r="A147" s="26" t="str">
        <f aca="false">+C147&amp;D147&amp;G147</f>
        <v>ZYXELFWA indoor 5G Zyxel NR5309SUPER INTERNET 250 5G - 24 Mesi</v>
      </c>
      <c r="B147" s="27" t="s">
        <v>31</v>
      </c>
      <c r="C147" s="28" t="s">
        <v>43</v>
      </c>
      <c r="D147" s="44" t="s">
        <v>91</v>
      </c>
      <c r="E147" s="30" t="n">
        <v>199.9</v>
      </c>
      <c r="F147" s="31" t="n">
        <v>149.9</v>
      </c>
      <c r="G147" s="32" t="s">
        <v>41</v>
      </c>
      <c r="H147" s="32"/>
      <c r="I147" s="33" t="n">
        <v>12.99</v>
      </c>
      <c r="J147" s="34" t="s">
        <v>35</v>
      </c>
      <c r="K147" s="35" t="n">
        <v>24</v>
      </c>
      <c r="L147" s="36"/>
      <c r="M147" s="46" t="n">
        <v>1.49</v>
      </c>
      <c r="N147" s="33"/>
      <c r="O147" s="37"/>
      <c r="P147" s="38" t="n">
        <v>39.99</v>
      </c>
      <c r="Q147" s="34" t="n">
        <v>0</v>
      </c>
      <c r="R147" s="39" t="n">
        <v>-4.58</v>
      </c>
      <c r="S147" s="40" t="n">
        <v>4.58</v>
      </c>
      <c r="T147" s="40" t="n">
        <v>0</v>
      </c>
      <c r="U147" s="40" t="n">
        <v>4.57</v>
      </c>
      <c r="V147" s="32" t="n">
        <f aca="false">IF(P147="","",$I147+R147)</f>
        <v>8.41</v>
      </c>
      <c r="W147" s="32" t="n">
        <f aca="false">IF(P147="","",$I147)</f>
        <v>12.99</v>
      </c>
      <c r="X147" s="40" t="n">
        <f aca="false">IF(P147="","",Q147+$I147)</f>
        <v>12.99</v>
      </c>
      <c r="Y147" s="29" t="n">
        <f aca="false">IF(P147="","",P147+(R147*$K147)+(S147*$K147))</f>
        <v>39.99</v>
      </c>
      <c r="Z147" s="29" t="n">
        <f aca="false">IF(P147="","",ROUND(-R147*$K147,0))</f>
        <v>110</v>
      </c>
      <c r="AA147" s="41"/>
      <c r="AB147" s="38" t="n">
        <v>49.99</v>
      </c>
      <c r="AC147" s="34" t="n">
        <v>0</v>
      </c>
      <c r="AD147" s="39" t="n">
        <v>-4.16</v>
      </c>
      <c r="AE147" s="40" t="n">
        <v>4.16</v>
      </c>
      <c r="AF147" s="40" t="n">
        <v>0</v>
      </c>
      <c r="AG147" s="40" t="n">
        <v>4.23</v>
      </c>
      <c r="AH147" s="32" t="n">
        <f aca="false">IF(AB147="","",$I147+AD147)</f>
        <v>8.83</v>
      </c>
      <c r="AI147" s="32" t="n">
        <f aca="false">IF(AB147="","",$I147)</f>
        <v>12.99</v>
      </c>
      <c r="AJ147" s="40" t="n">
        <f aca="false">IF(AB147="","",AC147+$I147)</f>
        <v>12.99</v>
      </c>
      <c r="AK147" s="29" t="n">
        <f aca="false">IF(AB147="","",AB147+(AD147*$K147)+(AE147*$K147))</f>
        <v>49.99</v>
      </c>
      <c r="AL147" s="29" t="n">
        <f aca="false">IF(AB147="","",ROUND(-AD147*$K147,0))</f>
        <v>100</v>
      </c>
      <c r="AM147" s="41"/>
      <c r="AN147" s="38" t="n">
        <v>0</v>
      </c>
      <c r="AO147" s="34" t="n">
        <v>0</v>
      </c>
      <c r="AP147" s="39" t="n">
        <v>-6.48</v>
      </c>
      <c r="AQ147" s="40" t="n">
        <v>6.48</v>
      </c>
      <c r="AR147" s="40" t="n">
        <v>0</v>
      </c>
      <c r="AS147" s="40" t="n">
        <v>6.48</v>
      </c>
      <c r="AT147" s="32" t="n">
        <f aca="false">IF(AN147="","",$I147+AP147)</f>
        <v>6.51</v>
      </c>
      <c r="AU147" s="32" t="n">
        <f aca="false">IF(AN147="","",$I147)</f>
        <v>12.99</v>
      </c>
      <c r="AV147" s="40" t="n">
        <f aca="false">IF(AN147="","",AO147+$I147)</f>
        <v>12.99</v>
      </c>
      <c r="AW147" s="31" t="n">
        <f aca="false">IF(AN147="","",AN147+(AP147*$K147)+(AQ147*$K147))</f>
        <v>0</v>
      </c>
      <c r="AX147" s="29" t="n">
        <f aca="false">IF(AN147="","",ROUND(-AP147*$K147,0))</f>
        <v>156</v>
      </c>
      <c r="AY147" s="42"/>
      <c r="AZ147" s="38" t="n">
        <v>0</v>
      </c>
      <c r="BA147" s="34" t="n">
        <v>0</v>
      </c>
      <c r="BB147" s="39" t="n">
        <v>-6.48</v>
      </c>
      <c r="BC147" s="40" t="n">
        <v>6.48</v>
      </c>
      <c r="BD147" s="40" t="n">
        <v>0</v>
      </c>
      <c r="BE147" s="40" t="n">
        <v>6.48</v>
      </c>
      <c r="BF147" s="32" t="n">
        <f aca="false">IF(AZ147="","",$I147+BB147)</f>
        <v>6.51</v>
      </c>
      <c r="BG147" s="32" t="n">
        <f aca="false">IF(AZ147="","",$I147)</f>
        <v>12.99</v>
      </c>
      <c r="BH147" s="40" t="n">
        <f aca="false">IF(AZ147="","",BA147+$I147)</f>
        <v>12.99</v>
      </c>
      <c r="BI147" s="31" t="n">
        <f aca="false">IF(AZ147="","",AZ147+(BB147*$K147)+(BC147*$K147))</f>
        <v>0</v>
      </c>
      <c r="BJ147" s="29" t="n">
        <f aca="false">IF(AZ147="","",ROUND(-BB147*$K147,0))</f>
        <v>156</v>
      </c>
    </row>
    <row r="148" customFormat="false" ht="15" hidden="false" customHeight="false" outlineLevel="0" collapsed="false">
      <c r="A148" s="26" t="str">
        <f aca="false">+C148&amp;D148&amp;G148</f>
        <v>ZYXELFWA indoor 5G Zyxel NR5309SUPER INTERNET 100 5G - 36 Mesi</v>
      </c>
      <c r="B148" s="27" t="s">
        <v>31</v>
      </c>
      <c r="C148" s="28" t="s">
        <v>43</v>
      </c>
      <c r="D148" s="44" t="s">
        <v>91</v>
      </c>
      <c r="E148" s="30" t="n">
        <v>199.9</v>
      </c>
      <c r="F148" s="31" t="n">
        <v>149.9</v>
      </c>
      <c r="G148" s="32" t="s">
        <v>92</v>
      </c>
      <c r="H148" s="32"/>
      <c r="I148" s="33" t="n">
        <v>9.99</v>
      </c>
      <c r="J148" s="34" t="s">
        <v>35</v>
      </c>
      <c r="K148" s="35" t="n">
        <v>36</v>
      </c>
      <c r="L148" s="36"/>
      <c r="M148" s="46" t="n">
        <v>1.49</v>
      </c>
      <c r="N148" s="33"/>
      <c r="O148" s="37"/>
      <c r="P148" s="38" t="n">
        <v>29.99</v>
      </c>
      <c r="Q148" s="34" t="n">
        <v>1</v>
      </c>
      <c r="R148" s="39" t="n">
        <v>-2.33</v>
      </c>
      <c r="S148" s="40" t="n">
        <v>3.33</v>
      </c>
      <c r="T148" s="40" t="n">
        <v>3.33</v>
      </c>
      <c r="U148" s="40" t="n">
        <v>3.36</v>
      </c>
      <c r="V148" s="32" t="n">
        <f aca="false">IF(P148="","",$I148+R148)</f>
        <v>7.66</v>
      </c>
      <c r="W148" s="32" t="n">
        <f aca="false">IF(P148="","",$I148)</f>
        <v>9.99</v>
      </c>
      <c r="X148" s="40" t="n">
        <f aca="false">IF(P148="","",Q148+$I148)</f>
        <v>10.99</v>
      </c>
      <c r="Y148" s="29" t="n">
        <f aca="false">IF(P148="","",P148+(R148*$K148)+(S148*$K148))</f>
        <v>65.99</v>
      </c>
      <c r="Z148" s="29" t="n">
        <f aca="false">IF(P148="","",ROUND(-R148*$K148,0))</f>
        <v>84</v>
      </c>
      <c r="AA148" s="41"/>
      <c r="AB148" s="38" t="n">
        <v>39</v>
      </c>
      <c r="AC148" s="34" t="n">
        <v>1</v>
      </c>
      <c r="AD148" s="39" t="n">
        <v>-2.08</v>
      </c>
      <c r="AE148" s="40" t="n">
        <v>3.08</v>
      </c>
      <c r="AF148" s="40" t="n">
        <v>3.08</v>
      </c>
      <c r="AG148" s="40" t="n">
        <v>3.1</v>
      </c>
      <c r="AH148" s="32" t="n">
        <f aca="false">IF(AB148="","",$I148+AD148)</f>
        <v>7.91</v>
      </c>
      <c r="AI148" s="32" t="n">
        <f aca="false">IF(AB148="","",$I148)</f>
        <v>9.99</v>
      </c>
      <c r="AJ148" s="40" t="n">
        <f aca="false">IF(AB148="","",AC148+$I148)</f>
        <v>10.99</v>
      </c>
      <c r="AK148" s="29" t="n">
        <f aca="false">IF(AB148="","",AB148+(AD148*$K148)+(AE148*$K148))</f>
        <v>75</v>
      </c>
      <c r="AL148" s="29" t="n">
        <f aca="false">IF(AB148="","",ROUND(-AD148*$K148,0))</f>
        <v>75</v>
      </c>
      <c r="AM148" s="41"/>
      <c r="AN148" s="38" t="n">
        <v>0</v>
      </c>
      <c r="AO148" s="34" t="n">
        <v>1</v>
      </c>
      <c r="AP148" s="39" t="n">
        <v>-3.39</v>
      </c>
      <c r="AQ148" s="40" t="n">
        <v>4.39</v>
      </c>
      <c r="AR148" s="40" t="n">
        <v>4.39</v>
      </c>
      <c r="AS148" s="40" t="n">
        <v>4.39</v>
      </c>
      <c r="AT148" s="32" t="n">
        <f aca="false">IF(AN148="","",$I148+AP148)</f>
        <v>6.6</v>
      </c>
      <c r="AU148" s="32" t="n">
        <f aca="false">IF(AN148="","",$I148)</f>
        <v>9.99</v>
      </c>
      <c r="AV148" s="40" t="n">
        <f aca="false">IF(AN148="","",AO148+$I148)</f>
        <v>10.99</v>
      </c>
      <c r="AW148" s="31" t="n">
        <f aca="false">IF(AN148="","",AN148+(AP148*$K148)+(AQ148*$K148))</f>
        <v>36</v>
      </c>
      <c r="AX148" s="29" t="n">
        <f aca="false">IF(AN148="","",ROUND(-AP148*$K148,0))</f>
        <v>122</v>
      </c>
      <c r="AY148" s="42"/>
      <c r="AZ148" s="38" t="n">
        <v>0</v>
      </c>
      <c r="BA148" s="34" t="n">
        <v>1</v>
      </c>
      <c r="BB148" s="39" t="n">
        <v>-3.39</v>
      </c>
      <c r="BC148" s="40" t="n">
        <v>4.39</v>
      </c>
      <c r="BD148" s="40" t="n">
        <v>4.39</v>
      </c>
      <c r="BE148" s="40" t="n">
        <v>4.39</v>
      </c>
      <c r="BF148" s="32" t="n">
        <f aca="false">IF(AZ148="","",$I148+BB148)</f>
        <v>6.6</v>
      </c>
      <c r="BG148" s="32" t="n">
        <f aca="false">IF(AZ148="","",$I148)</f>
        <v>9.99</v>
      </c>
      <c r="BH148" s="40" t="n">
        <f aca="false">IF(AZ148="","",BA148+$I148)</f>
        <v>10.99</v>
      </c>
      <c r="BI148" s="31" t="n">
        <f aca="false">IF(AZ148="","",AZ148+(BB148*$K148)+(BC148*$K148))</f>
        <v>36</v>
      </c>
      <c r="BJ148" s="29" t="n">
        <f aca="false">IF(AZ148="","",ROUND(-BB148*$K148,0))</f>
        <v>122</v>
      </c>
    </row>
    <row r="149" customFormat="false" ht="15" hidden="false" customHeight="false" outlineLevel="0" collapsed="false">
      <c r="A149" s="26" t="str">
        <f aca="false">+C149&amp;D149&amp;G149</f>
        <v>ZYXELFWA indoor 5G Zyxel NR5309SUPER INTERNET 100 5G - 30 Mesi</v>
      </c>
      <c r="B149" s="27" t="s">
        <v>31</v>
      </c>
      <c r="C149" s="28" t="s">
        <v>43</v>
      </c>
      <c r="D149" s="44" t="s">
        <v>91</v>
      </c>
      <c r="E149" s="30" t="n">
        <v>199.9</v>
      </c>
      <c r="F149" s="31" t="n">
        <v>149.9</v>
      </c>
      <c r="G149" s="32" t="s">
        <v>93</v>
      </c>
      <c r="H149" s="32"/>
      <c r="I149" s="33" t="n">
        <v>9.99</v>
      </c>
      <c r="J149" s="34" t="s">
        <v>35</v>
      </c>
      <c r="K149" s="35" t="n">
        <v>30</v>
      </c>
      <c r="L149" s="36"/>
      <c r="M149" s="46" t="n">
        <v>1.49</v>
      </c>
      <c r="N149" s="33"/>
      <c r="O149" s="37"/>
      <c r="P149" s="38" t="n">
        <v>29.99</v>
      </c>
      <c r="Q149" s="34" t="n">
        <v>2</v>
      </c>
      <c r="R149" s="39" t="n">
        <v>-2</v>
      </c>
      <c r="S149" s="40" t="n">
        <v>4</v>
      </c>
      <c r="T149" s="40" t="n">
        <v>4</v>
      </c>
      <c r="U149" s="40" t="n">
        <v>3.91</v>
      </c>
      <c r="V149" s="32" t="n">
        <f aca="false">IF(P149="","",$I149+R149)</f>
        <v>7.99</v>
      </c>
      <c r="W149" s="32" t="n">
        <f aca="false">IF(P149="","",$I149)</f>
        <v>9.99</v>
      </c>
      <c r="X149" s="40" t="n">
        <f aca="false">IF(P149="","",Q149+$I149)</f>
        <v>11.99</v>
      </c>
      <c r="Y149" s="29" t="n">
        <f aca="false">IF(P149="","",P149+(R149*$K149)+(S149*$K149))</f>
        <v>89.99</v>
      </c>
      <c r="Z149" s="29" t="n">
        <f aca="false">IF(P149="","",ROUND(-R149*$K149,0))</f>
        <v>60</v>
      </c>
      <c r="AA149" s="41"/>
      <c r="AB149" s="38" t="n">
        <v>39</v>
      </c>
      <c r="AC149" s="34" t="n">
        <v>2</v>
      </c>
      <c r="AD149" s="39" t="n">
        <v>-1.7</v>
      </c>
      <c r="AE149" s="40" t="n">
        <v>3.7</v>
      </c>
      <c r="AF149" s="40" t="n">
        <v>3.7</v>
      </c>
      <c r="AG149" s="40" t="n">
        <v>3.6</v>
      </c>
      <c r="AH149" s="32" t="n">
        <f aca="false">IF(AB149="","",$I149+AD149)</f>
        <v>8.29</v>
      </c>
      <c r="AI149" s="32" t="n">
        <f aca="false">IF(AB149="","",$I149)</f>
        <v>9.99</v>
      </c>
      <c r="AJ149" s="40" t="n">
        <f aca="false">IF(AB149="","",AC149+$I149)</f>
        <v>11.99</v>
      </c>
      <c r="AK149" s="29" t="n">
        <f aca="false">IF(AB149="","",AB149+(AD149*$K149)+(AE149*$K149))</f>
        <v>99</v>
      </c>
      <c r="AL149" s="29" t="n">
        <f aca="false">IF(AB149="","",ROUND(-AD149*$K149,0))</f>
        <v>51</v>
      </c>
      <c r="AM149" s="41"/>
      <c r="AN149" s="38" t="n">
        <v>0</v>
      </c>
      <c r="AO149" s="34" t="n">
        <v>2</v>
      </c>
      <c r="AP149" s="39" t="n">
        <v>-3.23</v>
      </c>
      <c r="AQ149" s="40" t="n">
        <v>5.23</v>
      </c>
      <c r="AR149" s="40" t="n">
        <v>5.23</v>
      </c>
      <c r="AS149" s="40" t="n">
        <v>5.23</v>
      </c>
      <c r="AT149" s="32" t="n">
        <f aca="false">IF(AN149="","",$I149+AP149)</f>
        <v>6.76</v>
      </c>
      <c r="AU149" s="32" t="n">
        <f aca="false">IF(AN149="","",$I149)</f>
        <v>9.99</v>
      </c>
      <c r="AV149" s="40" t="n">
        <f aca="false">IF(AN149="","",AO149+$I149)</f>
        <v>11.99</v>
      </c>
      <c r="AW149" s="31" t="n">
        <f aca="false">IF(AN149="","",AN149+(AP149*$K149)+(AQ149*$K149))</f>
        <v>60</v>
      </c>
      <c r="AX149" s="29" t="n">
        <f aca="false">IF(AN149="","",ROUND(-AP149*$K149,0))</f>
        <v>97</v>
      </c>
      <c r="AY149" s="42"/>
      <c r="AZ149" s="38" t="n">
        <v>0</v>
      </c>
      <c r="BA149" s="34" t="n">
        <v>2</v>
      </c>
      <c r="BB149" s="39" t="n">
        <v>-3.23</v>
      </c>
      <c r="BC149" s="40" t="n">
        <v>5.23</v>
      </c>
      <c r="BD149" s="40" t="n">
        <v>5.23</v>
      </c>
      <c r="BE149" s="40" t="n">
        <v>5.23</v>
      </c>
      <c r="BF149" s="32" t="n">
        <f aca="false">IF(AZ149="","",$I149+BB149)</f>
        <v>6.76</v>
      </c>
      <c r="BG149" s="32" t="n">
        <f aca="false">IF(AZ149="","",$I149)</f>
        <v>9.99</v>
      </c>
      <c r="BH149" s="40" t="n">
        <f aca="false">IF(AZ149="","",BA149+$I149)</f>
        <v>11.99</v>
      </c>
      <c r="BI149" s="31" t="n">
        <f aca="false">IF(AZ149="","",AZ149+(BB149*$K149)+(BC149*$K149))</f>
        <v>60</v>
      </c>
      <c r="BJ149" s="29" t="n">
        <f aca="false">IF(AZ149="","",ROUND(-BB149*$K149,0))</f>
        <v>97</v>
      </c>
    </row>
    <row r="150" customFormat="false" ht="15" hidden="false" customHeight="false" outlineLevel="0" collapsed="false">
      <c r="A150" s="26" t="str">
        <f aca="false">+C150&amp;D150&amp;G150</f>
        <v>ZYXELFWA indoor 5G Zyxel NR5309SUPER INTERNET 100 5G - 24 Mesi</v>
      </c>
      <c r="B150" s="27" t="s">
        <v>31</v>
      </c>
      <c r="C150" s="28" t="s">
        <v>43</v>
      </c>
      <c r="D150" s="44" t="s">
        <v>91</v>
      </c>
      <c r="E150" s="30" t="n">
        <v>199.9</v>
      </c>
      <c r="F150" s="31" t="n">
        <v>149.9</v>
      </c>
      <c r="G150" s="32" t="s">
        <v>94</v>
      </c>
      <c r="H150" s="32"/>
      <c r="I150" s="33" t="n">
        <v>9.99</v>
      </c>
      <c r="J150" s="34" t="s">
        <v>35</v>
      </c>
      <c r="K150" s="35" t="n">
        <v>24</v>
      </c>
      <c r="L150" s="36"/>
      <c r="M150" s="46" t="n">
        <v>1.49</v>
      </c>
      <c r="N150" s="33"/>
      <c r="O150" s="37"/>
      <c r="P150" s="38" t="n">
        <v>29.99</v>
      </c>
      <c r="Q150" s="34" t="n">
        <v>4</v>
      </c>
      <c r="R150" s="39" t="n">
        <v>-1</v>
      </c>
      <c r="S150" s="40" t="n">
        <v>5</v>
      </c>
      <c r="T150" s="40" t="n">
        <v>0</v>
      </c>
      <c r="U150" s="40" t="n">
        <v>4.91</v>
      </c>
      <c r="V150" s="32" t="n">
        <f aca="false">IF(P150="","",$I150+R150)</f>
        <v>8.99</v>
      </c>
      <c r="W150" s="32" t="n">
        <f aca="false">IF(P150="","",$I150)</f>
        <v>9.99</v>
      </c>
      <c r="X150" s="40" t="n">
        <f aca="false">IF(P150="","",Q150+$I150)</f>
        <v>13.99</v>
      </c>
      <c r="Y150" s="29" t="n">
        <f aca="false">IF(P150="","",P150+(R150*$K150)+(S150*$K150))</f>
        <v>125.99</v>
      </c>
      <c r="Z150" s="29" t="n">
        <f aca="false">IF(P150="","",ROUND(-R150*$K150,0))</f>
        <v>24</v>
      </c>
      <c r="AA150" s="41"/>
      <c r="AB150" s="38" t="n">
        <v>39</v>
      </c>
      <c r="AC150" s="34" t="n">
        <v>4</v>
      </c>
      <c r="AD150" s="39" t="n">
        <v>-0.62</v>
      </c>
      <c r="AE150" s="40" t="n">
        <v>4.62</v>
      </c>
      <c r="AF150" s="40" t="n">
        <v>0</v>
      </c>
      <c r="AG150" s="40" t="n">
        <v>4.64</v>
      </c>
      <c r="AH150" s="32" t="n">
        <f aca="false">IF(AB150="","",$I150+AD150)</f>
        <v>9.37</v>
      </c>
      <c r="AI150" s="32" t="n">
        <f aca="false">IF(AB150="","",$I150)</f>
        <v>9.99</v>
      </c>
      <c r="AJ150" s="40" t="n">
        <f aca="false">IF(AB150="","",AC150+$I150)</f>
        <v>13.99</v>
      </c>
      <c r="AK150" s="29" t="n">
        <f aca="false">IF(AB150="","",AB150+(AD150*$K150)+(AE150*$K150))</f>
        <v>135</v>
      </c>
      <c r="AL150" s="29" t="n">
        <f aca="false">IF(AB150="","",ROUND(-AD150*$K150,0))</f>
        <v>15</v>
      </c>
      <c r="AM150" s="41"/>
      <c r="AN150" s="38" t="n">
        <v>0</v>
      </c>
      <c r="AO150" s="34" t="n">
        <v>3</v>
      </c>
      <c r="AP150" s="39" t="n">
        <v>-3.48</v>
      </c>
      <c r="AQ150" s="40" t="n">
        <v>6.48</v>
      </c>
      <c r="AR150" s="40" t="n">
        <v>0</v>
      </c>
      <c r="AS150" s="40" t="n">
        <v>6.48</v>
      </c>
      <c r="AT150" s="32" t="n">
        <f aca="false">IF(AN150="","",$I150+AP150)</f>
        <v>6.51</v>
      </c>
      <c r="AU150" s="32" t="n">
        <f aca="false">IF(AN150="","",$I150)</f>
        <v>9.99</v>
      </c>
      <c r="AV150" s="40" t="n">
        <f aca="false">IF(AN150="","",AO150+$I150)</f>
        <v>12.99</v>
      </c>
      <c r="AW150" s="31" t="n">
        <f aca="false">IF(AN150="","",AN150+(AP150*$K150)+(AQ150*$K150))</f>
        <v>72</v>
      </c>
      <c r="AX150" s="29" t="n">
        <f aca="false">IF(AN150="","",ROUND(-AP150*$K150,0))</f>
        <v>84</v>
      </c>
      <c r="AY150" s="42"/>
      <c r="AZ150" s="38" t="n">
        <v>0</v>
      </c>
      <c r="BA150" s="34" t="n">
        <v>3</v>
      </c>
      <c r="BB150" s="39" t="n">
        <v>-3.48</v>
      </c>
      <c r="BC150" s="40" t="n">
        <v>6.48</v>
      </c>
      <c r="BD150" s="40" t="n">
        <v>0</v>
      </c>
      <c r="BE150" s="40" t="n">
        <v>6.48</v>
      </c>
      <c r="BF150" s="32" t="n">
        <f aca="false">IF(AZ150="","",$I150+BB150)</f>
        <v>6.51</v>
      </c>
      <c r="BG150" s="32" t="n">
        <f aca="false">IF(AZ150="","",$I150)</f>
        <v>9.99</v>
      </c>
      <c r="BH150" s="40" t="n">
        <f aca="false">IF(AZ150="","",BA150+$I150)</f>
        <v>12.99</v>
      </c>
      <c r="BI150" s="31" t="n">
        <f aca="false">IF(AZ150="","",AZ150+(BB150*$K150)+(BC150*$K150))</f>
        <v>72</v>
      </c>
      <c r="BJ150" s="29" t="n">
        <f aca="false">IF(AZ150="","",ROUND(-BB150*$K150,0))</f>
        <v>84</v>
      </c>
    </row>
    <row r="151" customFormat="false" ht="15" hidden="false" customHeight="false" outlineLevel="0" collapsed="false">
      <c r="A151" s="26" t="str">
        <f aca="false">+C151&amp;D151&amp;G151</f>
        <v>SamsungGalaxy Z Flip6 256GbCANONE SIM 14,99€ - 36 Mesi</v>
      </c>
      <c r="B151" s="27" t="s">
        <v>95</v>
      </c>
      <c r="C151" s="28" t="s">
        <v>64</v>
      </c>
      <c r="D151" s="29" t="s">
        <v>96</v>
      </c>
      <c r="E151" s="30" t="n">
        <v>1279.9</v>
      </c>
      <c r="F151" s="31" t="n">
        <v>1039.9</v>
      </c>
      <c r="G151" s="32" t="s">
        <v>97</v>
      </c>
      <c r="H151" s="32" t="s">
        <v>98</v>
      </c>
      <c r="I151" s="33" t="n">
        <v>14.99</v>
      </c>
      <c r="J151" s="34" t="s">
        <v>35</v>
      </c>
      <c r="K151" s="35" t="n">
        <v>36</v>
      </c>
      <c r="L151" s="33"/>
      <c r="M151" s="33" t="n">
        <f aca="false">+IF(E151&lt;=150,1.49,IF(AND(E151&gt;150,E151&lt;=300),2.99,(IF(E151&gt;1200,8.99,IF(AND(E151&gt;300,E151&lt;=700),4.99,IF(AND(E151&gt;=700,E151&lt;=1200),6.99))))))</f>
        <v>8.99</v>
      </c>
      <c r="N151" s="47" t="n">
        <v>9.99</v>
      </c>
      <c r="O151" s="37" t="s">
        <v>99</v>
      </c>
      <c r="P151" s="38" t="n">
        <v>99.99</v>
      </c>
      <c r="Q151" s="34" t="n">
        <v>24.99</v>
      </c>
      <c r="R151" s="39" t="n">
        <v>-1.12</v>
      </c>
      <c r="S151" s="40" t="n">
        <v>26.11</v>
      </c>
      <c r="T151" s="40" t="n">
        <v>26.11</v>
      </c>
      <c r="U151" s="40" t="n">
        <v>26.06</v>
      </c>
      <c r="V151" s="32" t="n">
        <f aca="false">IF(P151="","",$I151+R151)</f>
        <v>13.87</v>
      </c>
      <c r="W151" s="32" t="n">
        <f aca="false">IF(P151="","",$I151)</f>
        <v>14.99</v>
      </c>
      <c r="X151" s="40" t="n">
        <f aca="false">IF(P151="","",Q151+$I151)</f>
        <v>39.98</v>
      </c>
      <c r="Y151" s="29" t="n">
        <f aca="false">IF(P151="","",P151+(R151*$K151)+(S151*$K151))</f>
        <v>999.63</v>
      </c>
      <c r="Z151" s="29" t="n">
        <f aca="false">IF(P151="","",ROUND(-R151*$K151,0))</f>
        <v>40</v>
      </c>
      <c r="AA151" s="41"/>
      <c r="AB151" s="38"/>
      <c r="AC151" s="34"/>
      <c r="AD151" s="39"/>
      <c r="AE151" s="40"/>
      <c r="AF151" s="40"/>
      <c r="AG151" s="40"/>
      <c r="AH151" s="32" t="str">
        <f aca="false">IF(AB151="","",$I151+AD151)</f>
        <v/>
      </c>
      <c r="AI151" s="32" t="str">
        <f aca="false">IF(AB151="","",$I151)</f>
        <v/>
      </c>
      <c r="AJ151" s="40" t="str">
        <f aca="false">IF(AB151="","",AC151+$I151)</f>
        <v/>
      </c>
      <c r="AK151" s="29" t="str">
        <f aca="false">IF(AB151="","",AB151+(AD151*$K151)+(AE151*$K151))</f>
        <v/>
      </c>
      <c r="AL151" s="29" t="str">
        <f aca="false">IF(AB151="","",ROUND(-AD151*$K151,0))</f>
        <v/>
      </c>
      <c r="AM151" s="41"/>
      <c r="AN151" s="38" t="n">
        <v>0</v>
      </c>
      <c r="AO151" s="34" t="n">
        <v>24.99</v>
      </c>
      <c r="AP151" s="39" t="n">
        <v>-5.48</v>
      </c>
      <c r="AQ151" s="40" t="n">
        <v>30.47</v>
      </c>
      <c r="AR151" s="40" t="n">
        <v>30.47</v>
      </c>
      <c r="AS151" s="40" t="n">
        <v>30.47</v>
      </c>
      <c r="AT151" s="32" t="n">
        <f aca="false">IF(AN151="","",$I151+AP151)</f>
        <v>9.51</v>
      </c>
      <c r="AU151" s="32" t="n">
        <f aca="false">IF(AN151="","",$I151)</f>
        <v>14.99</v>
      </c>
      <c r="AV151" s="40" t="n">
        <f aca="false">IF(AN151="","",AO151+$I151)</f>
        <v>39.98</v>
      </c>
      <c r="AW151" s="31" t="n">
        <f aca="false">IF(AN151="","",AN151+(AP151*$K151)+(AQ151*$K151))</f>
        <v>899.64</v>
      </c>
      <c r="AX151" s="29" t="n">
        <f aca="false">IF(AN151="","",ROUND(-AP151*$K151,0))</f>
        <v>197</v>
      </c>
      <c r="AY151" s="42"/>
      <c r="AZ151" s="38" t="n">
        <v>0</v>
      </c>
      <c r="BA151" s="34" t="n">
        <v>24.99</v>
      </c>
      <c r="BB151" s="39" t="n">
        <v>-5.48</v>
      </c>
      <c r="BC151" s="40" t="n">
        <v>30.47</v>
      </c>
      <c r="BD151" s="40" t="n">
        <v>30.47</v>
      </c>
      <c r="BE151" s="40" t="n">
        <v>30.47</v>
      </c>
      <c r="BF151" s="32" t="n">
        <f aca="false">IF(AZ151="","",$I151+BB151)</f>
        <v>9.51</v>
      </c>
      <c r="BG151" s="32" t="n">
        <f aca="false">IF(AZ151="","",$I151)</f>
        <v>14.99</v>
      </c>
      <c r="BH151" s="40" t="n">
        <f aca="false">IF(AZ151="","",BA151+$I151)</f>
        <v>39.98</v>
      </c>
      <c r="BI151" s="31" t="n">
        <f aca="false">IF(AZ151="","",AZ151+(BB151*$K151)+(BC151*$K151))</f>
        <v>899.64</v>
      </c>
      <c r="BJ151" s="29" t="n">
        <f aca="false">IF(AZ151="","",ROUND(-BB151*$K151,0))</f>
        <v>197</v>
      </c>
    </row>
    <row r="152" customFormat="false" ht="15" hidden="false" customHeight="false" outlineLevel="0" collapsed="false">
      <c r="A152" s="26" t="str">
        <f aca="false">+C152&amp;D152&amp;G152</f>
        <v>SamsungGalaxy Z Flip6 256GbCANONE SIM 14,99€ - 30 Mesi</v>
      </c>
      <c r="B152" s="27" t="s">
        <v>95</v>
      </c>
      <c r="C152" s="28" t="s">
        <v>64</v>
      </c>
      <c r="D152" s="29" t="s">
        <v>96</v>
      </c>
      <c r="E152" s="30" t="n">
        <v>1279.9</v>
      </c>
      <c r="F152" s="31" t="n">
        <v>1039.9</v>
      </c>
      <c r="G152" s="32" t="s">
        <v>100</v>
      </c>
      <c r="H152" s="32" t="s">
        <v>98</v>
      </c>
      <c r="I152" s="33" t="n">
        <v>14.99</v>
      </c>
      <c r="J152" s="34" t="s">
        <v>35</v>
      </c>
      <c r="K152" s="35" t="n">
        <v>30</v>
      </c>
      <c r="L152" s="33"/>
      <c r="M152" s="33" t="n">
        <f aca="false">+IF(E152&lt;=150,1.49,IF(AND(E152&gt;150,E152&lt;=300),2.99,(IF(E152&gt;1200,8.99,IF(AND(E152&gt;300,E152&lt;=700),4.99,IF(AND(E152&gt;=700,E152&lt;=1200),6.99))))))</f>
        <v>8.99</v>
      </c>
      <c r="N152" s="47" t="n">
        <v>9.99</v>
      </c>
      <c r="O152" s="37" t="s">
        <v>101</v>
      </c>
      <c r="P152" s="38" t="n">
        <v>99.99</v>
      </c>
      <c r="Q152" s="34" t="n">
        <v>29.99</v>
      </c>
      <c r="R152" s="39" t="n">
        <v>-1.34</v>
      </c>
      <c r="S152" s="40" t="n">
        <v>31.33</v>
      </c>
      <c r="T152" s="40" t="n">
        <v>31.33</v>
      </c>
      <c r="U152" s="40" t="n">
        <v>31.34</v>
      </c>
      <c r="V152" s="32" t="n">
        <f aca="false">IF(P152="","",$I152+R152)</f>
        <v>13.65</v>
      </c>
      <c r="W152" s="32" t="n">
        <f aca="false">IF(P152="","",$I152)</f>
        <v>14.99</v>
      </c>
      <c r="X152" s="40" t="n">
        <f aca="false">IF(P152="","",Q152+$I152)</f>
        <v>44.98</v>
      </c>
      <c r="Y152" s="29" t="n">
        <f aca="false">IF(P152="","",P152+(R152*$K152)+(S152*$K152))</f>
        <v>999.69</v>
      </c>
      <c r="Z152" s="29" t="n">
        <f aca="false">IF(P152="","",ROUND(-R152*$K152,0))</f>
        <v>40</v>
      </c>
      <c r="AA152" s="41"/>
      <c r="AB152" s="38"/>
      <c r="AC152" s="34"/>
      <c r="AD152" s="39"/>
      <c r="AE152" s="40"/>
      <c r="AF152" s="40"/>
      <c r="AG152" s="40"/>
      <c r="AH152" s="32" t="str">
        <f aca="false">IF(AB152="","",$I152+AD152)</f>
        <v/>
      </c>
      <c r="AI152" s="32" t="str">
        <f aca="false">IF(AB152="","",$I152)</f>
        <v/>
      </c>
      <c r="AJ152" s="40" t="str">
        <f aca="false">IF(AB152="","",AC152+$I152)</f>
        <v/>
      </c>
      <c r="AK152" s="29" t="str">
        <f aca="false">IF(AB152="","",AB152+(AD152*$K152)+(AE152*$K152))</f>
        <v/>
      </c>
      <c r="AL152" s="29" t="str">
        <f aca="false">IF(AB152="","",ROUND(-AD152*$K152,0))</f>
        <v/>
      </c>
      <c r="AM152" s="41"/>
      <c r="AN152" s="38" t="n">
        <v>0</v>
      </c>
      <c r="AO152" s="34" t="n">
        <v>29.99</v>
      </c>
      <c r="AP152" s="39" t="n">
        <v>-6.26</v>
      </c>
      <c r="AQ152" s="40" t="n">
        <v>36.25</v>
      </c>
      <c r="AR152" s="40" t="n">
        <v>36.25</v>
      </c>
      <c r="AS152" s="40" t="n">
        <v>36.25</v>
      </c>
      <c r="AT152" s="32" t="n">
        <f aca="false">IF(AN152="","",$I152+AP152)</f>
        <v>8.73</v>
      </c>
      <c r="AU152" s="32" t="n">
        <f aca="false">IF(AN152="","",$I152)</f>
        <v>14.99</v>
      </c>
      <c r="AV152" s="40" t="n">
        <f aca="false">IF(AN152="","",AO152+$I152)</f>
        <v>44.98</v>
      </c>
      <c r="AW152" s="31" t="n">
        <f aca="false">IF(AN152="","",AN152+(AP152*$K152)+(AQ152*$K152))</f>
        <v>899.7</v>
      </c>
      <c r="AX152" s="29" t="n">
        <f aca="false">IF(AN152="","",ROUND(-AP152*$K152,0))</f>
        <v>188</v>
      </c>
      <c r="AY152" s="42"/>
      <c r="AZ152" s="38" t="n">
        <v>0</v>
      </c>
      <c r="BA152" s="34" t="n">
        <v>29.99</v>
      </c>
      <c r="BB152" s="39" t="n">
        <v>-6.26</v>
      </c>
      <c r="BC152" s="40" t="n">
        <v>36.25</v>
      </c>
      <c r="BD152" s="40" t="n">
        <v>36.25</v>
      </c>
      <c r="BE152" s="40" t="n">
        <v>36.25</v>
      </c>
      <c r="BF152" s="32" t="n">
        <f aca="false">IF(AZ152="","",$I152+BB152)</f>
        <v>8.73</v>
      </c>
      <c r="BG152" s="32" t="n">
        <f aca="false">IF(AZ152="","",$I152)</f>
        <v>14.99</v>
      </c>
      <c r="BH152" s="40" t="n">
        <f aca="false">IF(AZ152="","",BA152+$I152)</f>
        <v>44.98</v>
      </c>
      <c r="BI152" s="31" t="n">
        <f aca="false">IF(AZ152="","",AZ152+(BB152*$K152)+(BC152*$K152))</f>
        <v>899.7</v>
      </c>
      <c r="BJ152" s="29" t="n">
        <f aca="false">IF(AZ152="","",ROUND(-BB152*$K152,0))</f>
        <v>188</v>
      </c>
    </row>
    <row r="153" customFormat="false" ht="15" hidden="false" customHeight="false" outlineLevel="0" collapsed="false">
      <c r="A153" s="26" t="str">
        <f aca="false">+C153&amp;D153&amp;G153</f>
        <v>SamsungGalaxy Z Flip6 256GbCANONE SIM 14,99€ - 24 Mesi</v>
      </c>
      <c r="B153" s="27" t="s">
        <v>95</v>
      </c>
      <c r="C153" s="28" t="s">
        <v>64</v>
      </c>
      <c r="D153" s="29" t="s">
        <v>96</v>
      </c>
      <c r="E153" s="30" t="n">
        <v>1279.9</v>
      </c>
      <c r="F153" s="31" t="n">
        <v>1039.9</v>
      </c>
      <c r="G153" s="32" t="s">
        <v>102</v>
      </c>
      <c r="H153" s="32" t="s">
        <v>98</v>
      </c>
      <c r="I153" s="33" t="n">
        <v>14.99</v>
      </c>
      <c r="J153" s="34" t="s">
        <v>35</v>
      </c>
      <c r="K153" s="35" t="n">
        <v>24</v>
      </c>
      <c r="L153" s="33"/>
      <c r="M153" s="33" t="n">
        <f aca="false">+IF(E153&lt;=150,1.49,IF(AND(E153&gt;150,E153&lt;=300),2.99,(IF(E153&gt;1200,8.99,IF(AND(E153&gt;300,E153&lt;=700),4.99,IF(AND(E153&gt;=700,E153&lt;=1200),6.99))))))</f>
        <v>8.99</v>
      </c>
      <c r="N153" s="47" t="n">
        <v>9.99</v>
      </c>
      <c r="O153" s="37" t="s">
        <v>103</v>
      </c>
      <c r="P153" s="38" t="n">
        <v>99.99</v>
      </c>
      <c r="Q153" s="34" t="n">
        <v>37.99</v>
      </c>
      <c r="R153" s="39" t="n">
        <v>-1.17</v>
      </c>
      <c r="S153" s="40" t="n">
        <v>39.16</v>
      </c>
      <c r="T153" s="40" t="n">
        <v>0</v>
      </c>
      <c r="U153" s="40" t="n">
        <v>39.23</v>
      </c>
      <c r="V153" s="32" t="n">
        <f aca="false">IF(P153="","",$I153+R153)</f>
        <v>13.82</v>
      </c>
      <c r="W153" s="32" t="n">
        <f aca="false">IF(P153="","",$I153)</f>
        <v>14.99</v>
      </c>
      <c r="X153" s="40" t="n">
        <f aca="false">IF(P153="","",Q153+$I153)</f>
        <v>52.98</v>
      </c>
      <c r="Y153" s="29" t="n">
        <f aca="false">IF(P153="","",P153+(R153*$K153)+(S153*$K153))</f>
        <v>1011.75</v>
      </c>
      <c r="Z153" s="29" t="n">
        <f aca="false">IF(P153="","",ROUND(-R153*$K153,0))</f>
        <v>28</v>
      </c>
      <c r="AA153" s="41"/>
      <c r="AB153" s="38"/>
      <c r="AC153" s="34"/>
      <c r="AD153" s="39"/>
      <c r="AE153" s="40"/>
      <c r="AF153" s="40"/>
      <c r="AG153" s="40"/>
      <c r="AH153" s="32" t="str">
        <f aca="false">IF(AB153="","",$I153+AD153)</f>
        <v/>
      </c>
      <c r="AI153" s="32" t="str">
        <f aca="false">IF(AB153="","",$I153)</f>
        <v/>
      </c>
      <c r="AJ153" s="40" t="str">
        <f aca="false">IF(AB153="","",AC153+$I153)</f>
        <v/>
      </c>
      <c r="AK153" s="29" t="str">
        <f aca="false">IF(AB153="","",AB153+(AD153*$K153)+(AE153*$K153))</f>
        <v/>
      </c>
      <c r="AL153" s="29" t="str">
        <f aca="false">IF(AB153="","",ROUND(-AD153*$K153,0))</f>
        <v/>
      </c>
      <c r="AM153" s="41"/>
      <c r="AN153" s="38" t="n">
        <v>0</v>
      </c>
      <c r="AO153" s="34" t="n">
        <v>37.99</v>
      </c>
      <c r="AP153" s="39" t="n">
        <v>-5.33</v>
      </c>
      <c r="AQ153" s="40" t="n">
        <v>43.32</v>
      </c>
      <c r="AR153" s="40" t="n">
        <v>0</v>
      </c>
      <c r="AS153" s="40" t="n">
        <v>43.54</v>
      </c>
      <c r="AT153" s="32" t="n">
        <f aca="false">IF(AN153="","",$I153+AP153)</f>
        <v>9.66</v>
      </c>
      <c r="AU153" s="32" t="n">
        <f aca="false">IF(AN153="","",$I153)</f>
        <v>14.99</v>
      </c>
      <c r="AV153" s="40" t="n">
        <f aca="false">IF(AN153="","",AO153+$I153)</f>
        <v>52.98</v>
      </c>
      <c r="AW153" s="31" t="n">
        <f aca="false">IF(AN153="","",AN153+(AP153*$K153)+(AQ153*$K153))</f>
        <v>911.76</v>
      </c>
      <c r="AX153" s="29" t="n">
        <f aca="false">IF(AN153="","",ROUND(-AP153*$K153,0))</f>
        <v>128</v>
      </c>
      <c r="AY153" s="42"/>
      <c r="AZ153" s="38" t="n">
        <v>0</v>
      </c>
      <c r="BA153" s="34" t="n">
        <v>37.99</v>
      </c>
      <c r="BB153" s="39" t="n">
        <v>-5.33</v>
      </c>
      <c r="BC153" s="40" t="n">
        <v>43.32</v>
      </c>
      <c r="BD153" s="40" t="n">
        <v>0</v>
      </c>
      <c r="BE153" s="40" t="n">
        <v>43.54</v>
      </c>
      <c r="BF153" s="32" t="n">
        <f aca="false">IF(AZ153="","",$I153+BB153)</f>
        <v>9.66</v>
      </c>
      <c r="BG153" s="32" t="n">
        <f aca="false">IF(AZ153="","",$I153)</f>
        <v>14.99</v>
      </c>
      <c r="BH153" s="40" t="n">
        <f aca="false">IF(AZ153="","",BA153+$I153)</f>
        <v>52.98</v>
      </c>
      <c r="BI153" s="31" t="n">
        <f aca="false">IF(AZ153="","",AZ153+(BB153*$K153)+(BC153*$K153))</f>
        <v>911.76</v>
      </c>
      <c r="BJ153" s="29" t="n">
        <f aca="false">IF(AZ153="","",ROUND(-BB153*$K153,0))</f>
        <v>128</v>
      </c>
    </row>
    <row r="154" customFormat="false" ht="15" hidden="false" customHeight="false" outlineLevel="0" collapsed="false">
      <c r="A154" s="26" t="str">
        <f aca="false">+C154&amp;D154&amp;G154</f>
        <v>SamsungGalaxy Z Flip6 256GbCANONE SIM 12,99€ - 36 Mesi</v>
      </c>
      <c r="B154" s="27" t="s">
        <v>95</v>
      </c>
      <c r="C154" s="28" t="s">
        <v>64</v>
      </c>
      <c r="D154" s="29" t="s">
        <v>96</v>
      </c>
      <c r="E154" s="30" t="n">
        <v>1279.9</v>
      </c>
      <c r="F154" s="31" t="n">
        <v>1039.9</v>
      </c>
      <c r="G154" s="32" t="s">
        <v>104</v>
      </c>
      <c r="H154" s="32" t="s">
        <v>98</v>
      </c>
      <c r="I154" s="33" t="n">
        <v>12.99</v>
      </c>
      <c r="J154" s="34" t="s">
        <v>35</v>
      </c>
      <c r="K154" s="35" t="n">
        <v>36</v>
      </c>
      <c r="L154" s="33"/>
      <c r="M154" s="33" t="n">
        <f aca="false">+IF(E154&lt;=150,1.49,IF(AND(E154&gt;150,E154&lt;=300),2.99,(IF(E154&gt;1200,8.99,IF(AND(E154&gt;300,E154&lt;=700),4.99,IF(AND(E154&gt;=700,E154&lt;=1200),6.99))))))</f>
        <v>8.99</v>
      </c>
      <c r="N154" s="47" t="n">
        <v>9.99</v>
      </c>
      <c r="O154" s="37" t="s">
        <v>105</v>
      </c>
      <c r="P154" s="38" t="n">
        <v>99.99</v>
      </c>
      <c r="Q154" s="34" t="n">
        <v>24.99</v>
      </c>
      <c r="R154" s="39" t="n">
        <v>-1.12</v>
      </c>
      <c r="S154" s="40" t="n">
        <v>26.11</v>
      </c>
      <c r="T154" s="40" t="n">
        <v>26.11</v>
      </c>
      <c r="U154" s="40" t="n">
        <v>26.06</v>
      </c>
      <c r="V154" s="32" t="n">
        <f aca="false">IF(P154="","",$I154+R154)</f>
        <v>11.87</v>
      </c>
      <c r="W154" s="32" t="n">
        <f aca="false">IF(P154="","",$I154)</f>
        <v>12.99</v>
      </c>
      <c r="X154" s="40" t="n">
        <f aca="false">IF(P154="","",Q154+$I154)</f>
        <v>37.98</v>
      </c>
      <c r="Y154" s="29" t="n">
        <f aca="false">IF(P154="","",P154+(R154*$K154)+(S154*$K154))</f>
        <v>999.63</v>
      </c>
      <c r="Z154" s="29" t="n">
        <f aca="false">IF(P154="","",ROUND(-R154*$K154,0))</f>
        <v>40</v>
      </c>
      <c r="AA154" s="41"/>
      <c r="AB154" s="38"/>
      <c r="AC154" s="34"/>
      <c r="AD154" s="39"/>
      <c r="AE154" s="40"/>
      <c r="AF154" s="40"/>
      <c r="AG154" s="40"/>
      <c r="AH154" s="32" t="str">
        <f aca="false">IF(AB154="","",$I154+AD154)</f>
        <v/>
      </c>
      <c r="AI154" s="32" t="str">
        <f aca="false">IF(AB154="","",$I154)</f>
        <v/>
      </c>
      <c r="AJ154" s="40" t="str">
        <f aca="false">IF(AB154="","",AC154+$I154)</f>
        <v/>
      </c>
      <c r="AK154" s="29" t="str">
        <f aca="false">IF(AB154="","",AB154+(AD154*$K154)+(AE154*$K154))</f>
        <v/>
      </c>
      <c r="AL154" s="29" t="str">
        <f aca="false">IF(AB154="","",ROUND(-AD154*$K154,0))</f>
        <v/>
      </c>
      <c r="AM154" s="41"/>
      <c r="AN154" s="38" t="n">
        <v>0</v>
      </c>
      <c r="AO154" s="34" t="n">
        <v>23.99</v>
      </c>
      <c r="AP154" s="39" t="n">
        <v>-6.48</v>
      </c>
      <c r="AQ154" s="40" t="n">
        <v>30.47</v>
      </c>
      <c r="AR154" s="40" t="n">
        <v>30.47</v>
      </c>
      <c r="AS154" s="40" t="n">
        <v>30.47</v>
      </c>
      <c r="AT154" s="32" t="n">
        <f aca="false">IF(AN154="","",$I154+AP154)</f>
        <v>6.51</v>
      </c>
      <c r="AU154" s="32" t="n">
        <f aca="false">IF(AN154="","",$I154)</f>
        <v>12.99</v>
      </c>
      <c r="AV154" s="40" t="n">
        <f aca="false">IF(AN154="","",AO154+$I154)</f>
        <v>36.98</v>
      </c>
      <c r="AW154" s="31" t="n">
        <f aca="false">IF(AN154="","",AN154+(AP154*$K154)+(AQ154*$K154))</f>
        <v>863.64</v>
      </c>
      <c r="AX154" s="29" t="n">
        <f aca="false">IF(AN154="","",ROUND(-AP154*$K154,0))</f>
        <v>233</v>
      </c>
      <c r="AY154" s="42"/>
      <c r="AZ154" s="38" t="n">
        <v>0</v>
      </c>
      <c r="BA154" s="34" t="n">
        <v>23.99</v>
      </c>
      <c r="BB154" s="39" t="n">
        <v>-6.48</v>
      </c>
      <c r="BC154" s="40" t="n">
        <v>30.47</v>
      </c>
      <c r="BD154" s="40" t="n">
        <v>30.47</v>
      </c>
      <c r="BE154" s="40" t="n">
        <v>30.47</v>
      </c>
      <c r="BF154" s="32" t="n">
        <f aca="false">IF(AZ154="","",$I154+BB154)</f>
        <v>6.51</v>
      </c>
      <c r="BG154" s="32" t="n">
        <f aca="false">IF(AZ154="","",$I154)</f>
        <v>12.99</v>
      </c>
      <c r="BH154" s="40" t="n">
        <f aca="false">IF(AZ154="","",BA154+$I154)</f>
        <v>36.98</v>
      </c>
      <c r="BI154" s="31" t="n">
        <f aca="false">IF(AZ154="","",AZ154+(BB154*$K154)+(BC154*$K154))</f>
        <v>863.64</v>
      </c>
      <c r="BJ154" s="29" t="n">
        <f aca="false">IF(AZ154="","",ROUND(-BB154*$K154,0))</f>
        <v>233</v>
      </c>
    </row>
    <row r="155" customFormat="false" ht="15" hidden="false" customHeight="false" outlineLevel="0" collapsed="false">
      <c r="A155" s="26" t="str">
        <f aca="false">+C155&amp;D155&amp;G155</f>
        <v>SamsungGalaxy Z Flip6 256GbCANONE SIM 12,99€ - 30 Mesi</v>
      </c>
      <c r="B155" s="27" t="s">
        <v>95</v>
      </c>
      <c r="C155" s="28" t="s">
        <v>64</v>
      </c>
      <c r="D155" s="29" t="s">
        <v>96</v>
      </c>
      <c r="E155" s="30" t="n">
        <v>1279.9</v>
      </c>
      <c r="F155" s="31" t="n">
        <v>1039.9</v>
      </c>
      <c r="G155" s="32" t="s">
        <v>106</v>
      </c>
      <c r="H155" s="32" t="s">
        <v>98</v>
      </c>
      <c r="I155" s="33" t="n">
        <v>12.99</v>
      </c>
      <c r="J155" s="34" t="s">
        <v>35</v>
      </c>
      <c r="K155" s="35" t="n">
        <v>30</v>
      </c>
      <c r="L155" s="33"/>
      <c r="M155" s="33" t="n">
        <f aca="false">+IF(E155&lt;=150,1.49,IF(AND(E155&gt;150,E155&lt;=300),2.99,(IF(E155&gt;1200,8.99,IF(AND(E155&gt;300,E155&lt;=700),4.99,IF(AND(E155&gt;=700,E155&lt;=1200),6.99))))))</f>
        <v>8.99</v>
      </c>
      <c r="N155" s="47" t="n">
        <v>9.99</v>
      </c>
      <c r="O155" s="37" t="s">
        <v>107</v>
      </c>
      <c r="P155" s="38" t="n">
        <v>99.99</v>
      </c>
      <c r="Q155" s="34" t="n">
        <v>29.99</v>
      </c>
      <c r="R155" s="39" t="n">
        <v>-1.34</v>
      </c>
      <c r="S155" s="40" t="n">
        <v>31.33</v>
      </c>
      <c r="T155" s="40" t="n">
        <v>31.33</v>
      </c>
      <c r="U155" s="40" t="n">
        <v>31.34</v>
      </c>
      <c r="V155" s="32" t="n">
        <f aca="false">IF(P155="","",$I155+R155)</f>
        <v>11.65</v>
      </c>
      <c r="W155" s="32" t="n">
        <f aca="false">IF(P155="","",$I155)</f>
        <v>12.99</v>
      </c>
      <c r="X155" s="40" t="n">
        <f aca="false">IF(P155="","",Q155+$I155)</f>
        <v>42.98</v>
      </c>
      <c r="Y155" s="29" t="n">
        <f aca="false">IF(P155="","",P155+(R155*$K155)+(S155*$K155))</f>
        <v>999.69</v>
      </c>
      <c r="Z155" s="29" t="n">
        <f aca="false">IF(P155="","",ROUND(-R155*$K155,0))</f>
        <v>40</v>
      </c>
      <c r="AA155" s="41"/>
      <c r="AB155" s="38"/>
      <c r="AC155" s="34"/>
      <c r="AD155" s="39"/>
      <c r="AE155" s="40"/>
      <c r="AF155" s="40"/>
      <c r="AG155" s="40"/>
      <c r="AH155" s="32" t="str">
        <f aca="false">IF(AB155="","",$I155+AD155)</f>
        <v/>
      </c>
      <c r="AI155" s="32" t="str">
        <f aca="false">IF(AB155="","",$I155)</f>
        <v/>
      </c>
      <c r="AJ155" s="40" t="str">
        <f aca="false">IF(AB155="","",AC155+$I155)</f>
        <v/>
      </c>
      <c r="AK155" s="29" t="str">
        <f aca="false">IF(AB155="","",AB155+(AD155*$K155)+(AE155*$K155))</f>
        <v/>
      </c>
      <c r="AL155" s="29" t="str">
        <f aca="false">IF(AB155="","",ROUND(-AD155*$K155,0))</f>
        <v/>
      </c>
      <c r="AM155" s="41"/>
      <c r="AN155" s="38" t="n">
        <v>0</v>
      </c>
      <c r="AO155" s="34" t="n">
        <v>29.99</v>
      </c>
      <c r="AP155" s="39" t="n">
        <v>-6.26</v>
      </c>
      <c r="AQ155" s="40" t="n">
        <v>36.25</v>
      </c>
      <c r="AR155" s="40" t="n">
        <v>36.25</v>
      </c>
      <c r="AS155" s="40" t="n">
        <v>36.25</v>
      </c>
      <c r="AT155" s="32" t="n">
        <f aca="false">IF(AN155="","",$I155+AP155)</f>
        <v>6.73</v>
      </c>
      <c r="AU155" s="32" t="n">
        <f aca="false">IF(AN155="","",$I155)</f>
        <v>12.99</v>
      </c>
      <c r="AV155" s="40" t="n">
        <f aca="false">IF(AN155="","",AO155+$I155)</f>
        <v>42.98</v>
      </c>
      <c r="AW155" s="31" t="n">
        <f aca="false">IF(AN155="","",AN155+(AP155*$K155)+(AQ155*$K155))</f>
        <v>899.7</v>
      </c>
      <c r="AX155" s="29" t="n">
        <f aca="false">IF(AN155="","",ROUND(-AP155*$K155,0))</f>
        <v>188</v>
      </c>
      <c r="AY155" s="42"/>
      <c r="AZ155" s="38" t="n">
        <v>0</v>
      </c>
      <c r="BA155" s="34" t="n">
        <v>29.99</v>
      </c>
      <c r="BB155" s="39" t="n">
        <v>-6.26</v>
      </c>
      <c r="BC155" s="40" t="n">
        <v>36.25</v>
      </c>
      <c r="BD155" s="40" t="n">
        <v>36.25</v>
      </c>
      <c r="BE155" s="40" t="n">
        <v>36.25</v>
      </c>
      <c r="BF155" s="32" t="n">
        <f aca="false">IF(AZ155="","",$I155+BB155)</f>
        <v>6.73</v>
      </c>
      <c r="BG155" s="32" t="n">
        <f aca="false">IF(AZ155="","",$I155)</f>
        <v>12.99</v>
      </c>
      <c r="BH155" s="40" t="n">
        <f aca="false">IF(AZ155="","",BA155+$I155)</f>
        <v>42.98</v>
      </c>
      <c r="BI155" s="31" t="n">
        <f aca="false">IF(AZ155="","",AZ155+(BB155*$K155)+(BC155*$K155))</f>
        <v>899.7</v>
      </c>
      <c r="BJ155" s="29" t="n">
        <f aca="false">IF(AZ155="","",ROUND(-BB155*$K155,0))</f>
        <v>188</v>
      </c>
    </row>
    <row r="156" customFormat="false" ht="15" hidden="false" customHeight="false" outlineLevel="0" collapsed="false">
      <c r="A156" s="26" t="str">
        <f aca="false">+C156&amp;D156&amp;G156</f>
        <v>SamsungGalaxy Z Flip6 256GbCANONE SIM 12,99€ - 24 Mesi</v>
      </c>
      <c r="B156" s="27" t="s">
        <v>95</v>
      </c>
      <c r="C156" s="28" t="s">
        <v>64</v>
      </c>
      <c r="D156" s="29" t="s">
        <v>96</v>
      </c>
      <c r="E156" s="30" t="n">
        <v>1279.9</v>
      </c>
      <c r="F156" s="31" t="n">
        <v>1039.9</v>
      </c>
      <c r="G156" s="32" t="s">
        <v>108</v>
      </c>
      <c r="H156" s="32" t="s">
        <v>98</v>
      </c>
      <c r="I156" s="33" t="n">
        <v>12.99</v>
      </c>
      <c r="J156" s="34" t="s">
        <v>35</v>
      </c>
      <c r="K156" s="35" t="n">
        <v>24</v>
      </c>
      <c r="L156" s="33"/>
      <c r="M156" s="33" t="n">
        <f aca="false">+IF(E156&lt;=150,1.49,IF(AND(E156&gt;150,E156&lt;=300),2.99,(IF(E156&gt;1200,8.99,IF(AND(E156&gt;300,E156&lt;=700),4.99,IF(AND(E156&gt;=700,E156&lt;=1200),6.99))))))</f>
        <v>8.99</v>
      </c>
      <c r="N156" s="47" t="n">
        <v>9.99</v>
      </c>
      <c r="O156" s="37" t="s">
        <v>109</v>
      </c>
      <c r="P156" s="38" t="n">
        <v>99.99</v>
      </c>
      <c r="Q156" s="34" t="n">
        <v>37.99</v>
      </c>
      <c r="R156" s="39" t="n">
        <v>-1.17</v>
      </c>
      <c r="S156" s="40" t="n">
        <v>39.16</v>
      </c>
      <c r="T156" s="40" t="n">
        <v>0</v>
      </c>
      <c r="U156" s="40" t="n">
        <v>39.23</v>
      </c>
      <c r="V156" s="32" t="n">
        <f aca="false">IF(P156="","",$I156+R156)</f>
        <v>11.82</v>
      </c>
      <c r="W156" s="32" t="n">
        <f aca="false">IF(P156="","",$I156)</f>
        <v>12.99</v>
      </c>
      <c r="X156" s="40" t="n">
        <f aca="false">IF(P156="","",Q156+$I156)</f>
        <v>50.98</v>
      </c>
      <c r="Y156" s="29" t="n">
        <f aca="false">IF(P156="","",P156+(R156*$K156)+(S156*$K156))</f>
        <v>1011.75</v>
      </c>
      <c r="Z156" s="29" t="n">
        <f aca="false">IF(P156="","",ROUND(-R156*$K156,0))</f>
        <v>28</v>
      </c>
      <c r="AA156" s="41"/>
      <c r="AB156" s="38"/>
      <c r="AC156" s="34"/>
      <c r="AD156" s="39"/>
      <c r="AE156" s="40"/>
      <c r="AF156" s="40"/>
      <c r="AG156" s="40"/>
      <c r="AH156" s="32" t="str">
        <f aca="false">IF(AB156="","",$I156+AD156)</f>
        <v/>
      </c>
      <c r="AI156" s="32" t="str">
        <f aca="false">IF(AB156="","",$I156)</f>
        <v/>
      </c>
      <c r="AJ156" s="40" t="str">
        <f aca="false">IF(AB156="","",AC156+$I156)</f>
        <v/>
      </c>
      <c r="AK156" s="29" t="str">
        <f aca="false">IF(AB156="","",AB156+(AD156*$K156)+(AE156*$K156))</f>
        <v/>
      </c>
      <c r="AL156" s="29" t="str">
        <f aca="false">IF(AB156="","",ROUND(-AD156*$K156,0))</f>
        <v/>
      </c>
      <c r="AM156" s="41"/>
      <c r="AN156" s="38" t="n">
        <v>0</v>
      </c>
      <c r="AO156" s="34" t="n">
        <v>37.99</v>
      </c>
      <c r="AP156" s="39" t="n">
        <v>-5.33</v>
      </c>
      <c r="AQ156" s="40" t="n">
        <v>43.32</v>
      </c>
      <c r="AR156" s="40" t="n">
        <v>0</v>
      </c>
      <c r="AS156" s="40" t="n">
        <v>43.54</v>
      </c>
      <c r="AT156" s="32" t="n">
        <f aca="false">IF(AN156="","",$I156+AP156)</f>
        <v>7.66</v>
      </c>
      <c r="AU156" s="32" t="n">
        <f aca="false">IF(AN156="","",$I156)</f>
        <v>12.99</v>
      </c>
      <c r="AV156" s="40" t="n">
        <f aca="false">IF(AN156="","",AO156+$I156)</f>
        <v>50.98</v>
      </c>
      <c r="AW156" s="31" t="n">
        <f aca="false">IF(AN156="","",AN156+(AP156*$K156)+(AQ156*$K156))</f>
        <v>911.76</v>
      </c>
      <c r="AX156" s="29" t="n">
        <f aca="false">IF(AN156="","",ROUND(-AP156*$K156,0))</f>
        <v>128</v>
      </c>
      <c r="AY156" s="42"/>
      <c r="AZ156" s="38" t="n">
        <v>0</v>
      </c>
      <c r="BA156" s="34" t="n">
        <v>37.99</v>
      </c>
      <c r="BB156" s="39" t="n">
        <v>-5.33</v>
      </c>
      <c r="BC156" s="40" t="n">
        <v>43.32</v>
      </c>
      <c r="BD156" s="40" t="n">
        <v>0</v>
      </c>
      <c r="BE156" s="40" t="n">
        <v>43.54</v>
      </c>
      <c r="BF156" s="32" t="n">
        <f aca="false">IF(AZ156="","",$I156+BB156)</f>
        <v>7.66</v>
      </c>
      <c r="BG156" s="32" t="n">
        <f aca="false">IF(AZ156="","",$I156)</f>
        <v>12.99</v>
      </c>
      <c r="BH156" s="40" t="n">
        <f aca="false">IF(AZ156="","",BA156+$I156)</f>
        <v>50.98</v>
      </c>
      <c r="BI156" s="31" t="n">
        <f aca="false">IF(AZ156="","",AZ156+(BB156*$K156)+(BC156*$K156))</f>
        <v>911.76</v>
      </c>
      <c r="BJ156" s="29" t="n">
        <f aca="false">IF(AZ156="","",ROUND(-BB156*$K156,0))</f>
        <v>128</v>
      </c>
    </row>
    <row r="157" customFormat="false" ht="15" hidden="false" customHeight="false" outlineLevel="0" collapsed="false">
      <c r="A157" s="26" t="str">
        <f aca="false">+C157&amp;D157&amp;G157</f>
        <v>SamsungGalaxy Z Flip6 256GbPack 5G Reload Exchange-12,99-36</v>
      </c>
      <c r="B157" s="27" t="s">
        <v>95</v>
      </c>
      <c r="C157" s="28" t="s">
        <v>64</v>
      </c>
      <c r="D157" s="29" t="s">
        <v>96</v>
      </c>
      <c r="E157" s="30" t="n">
        <v>1279.9</v>
      </c>
      <c r="F157" s="31" t="n">
        <v>1039.9</v>
      </c>
      <c r="G157" s="32" t="s">
        <v>110</v>
      </c>
      <c r="H157" s="32" t="s">
        <v>98</v>
      </c>
      <c r="I157" s="33" t="n">
        <v>12.99</v>
      </c>
      <c r="J157" s="34" t="s">
        <v>35</v>
      </c>
      <c r="K157" s="35" t="n">
        <v>36</v>
      </c>
      <c r="L157" s="33"/>
      <c r="M157" s="33" t="n">
        <f aca="false">+IF(E157&lt;=150,1.49,IF(AND(E157&gt;150,E157&lt;=300),2.99,(IF(E157&gt;1200,8.99,IF(AND(E157&gt;300,E157&lt;=700),4.99,IF(AND(E157&gt;=700,E157&lt;=1200),6.99))))))</f>
        <v>8.99</v>
      </c>
      <c r="N157" s="47" t="n">
        <v>9.99</v>
      </c>
      <c r="O157" s="37" t="s">
        <v>111</v>
      </c>
      <c r="P157" s="38" t="n">
        <v>99.99</v>
      </c>
      <c r="Q157" s="34" t="n">
        <v>24.99</v>
      </c>
      <c r="R157" s="39" t="n">
        <v>-1.12</v>
      </c>
      <c r="S157" s="40" t="n">
        <v>26.11</v>
      </c>
      <c r="T157" s="40" t="n">
        <v>26.11</v>
      </c>
      <c r="U157" s="40" t="n">
        <v>26.06</v>
      </c>
      <c r="V157" s="32" t="n">
        <f aca="false">IF(P157="","",$I157+R157)</f>
        <v>11.87</v>
      </c>
      <c r="W157" s="32" t="n">
        <f aca="false">IF(P157="","",$I157)</f>
        <v>12.99</v>
      </c>
      <c r="X157" s="40" t="n">
        <f aca="false">IF(P157="","",Q157+$I157)</f>
        <v>37.98</v>
      </c>
      <c r="Y157" s="29" t="n">
        <f aca="false">IF(P157="","",P157+(R157*$K157)+(S157*$K157))</f>
        <v>999.63</v>
      </c>
      <c r="Z157" s="29" t="n">
        <f aca="false">IF(P157="","",ROUND(-R157*$K157,0))</f>
        <v>40</v>
      </c>
      <c r="AA157" s="41"/>
      <c r="AB157" s="38"/>
      <c r="AC157" s="34"/>
      <c r="AD157" s="39"/>
      <c r="AE157" s="40"/>
      <c r="AF157" s="40"/>
      <c r="AG157" s="40"/>
      <c r="AH157" s="32" t="str">
        <f aca="false">IF(AB157="","",$I157+AD157)</f>
        <v/>
      </c>
      <c r="AI157" s="32" t="str">
        <f aca="false">IF(AB157="","",$I157)</f>
        <v/>
      </c>
      <c r="AJ157" s="40" t="str">
        <f aca="false">IF(AB157="","",AC157+$I157)</f>
        <v/>
      </c>
      <c r="AK157" s="29" t="str">
        <f aca="false">IF(AB157="","",AB157+(AD157*$K157)+(AE157*$K157))</f>
        <v/>
      </c>
      <c r="AL157" s="29" t="str">
        <f aca="false">IF(AB157="","",ROUND(-AD157*$K157,0))</f>
        <v/>
      </c>
      <c r="AM157" s="41"/>
      <c r="AN157" s="38" t="n">
        <v>0</v>
      </c>
      <c r="AO157" s="34" t="n">
        <v>23.99</v>
      </c>
      <c r="AP157" s="39" t="n">
        <v>-6.48</v>
      </c>
      <c r="AQ157" s="40" t="n">
        <v>30.47</v>
      </c>
      <c r="AR157" s="40" t="n">
        <v>30.47</v>
      </c>
      <c r="AS157" s="40" t="n">
        <v>30.47</v>
      </c>
      <c r="AT157" s="32" t="n">
        <f aca="false">IF(AN157="","",$I157+AP157)</f>
        <v>6.51</v>
      </c>
      <c r="AU157" s="32" t="n">
        <f aca="false">IF(AN157="","",$I157)</f>
        <v>12.99</v>
      </c>
      <c r="AV157" s="40" t="n">
        <f aca="false">IF(AN157="","",AO157+$I157)</f>
        <v>36.98</v>
      </c>
      <c r="AW157" s="31" t="n">
        <f aca="false">IF(AN157="","",AN157+(AP157*$K157)+(AQ157*$K157))</f>
        <v>863.64</v>
      </c>
      <c r="AX157" s="29" t="n">
        <f aca="false">IF(AN157="","",ROUND(-AP157*$K157,0))</f>
        <v>233</v>
      </c>
      <c r="AY157" s="42"/>
      <c r="AZ157" s="38" t="n">
        <v>0</v>
      </c>
      <c r="BA157" s="34" t="n">
        <v>23.99</v>
      </c>
      <c r="BB157" s="39" t="n">
        <v>-6.48</v>
      </c>
      <c r="BC157" s="40" t="n">
        <v>30.47</v>
      </c>
      <c r="BD157" s="40" t="n">
        <v>30.47</v>
      </c>
      <c r="BE157" s="40" t="n">
        <v>30.47</v>
      </c>
      <c r="BF157" s="32" t="n">
        <f aca="false">IF(AZ157="","",$I157+BB157)</f>
        <v>6.51</v>
      </c>
      <c r="BG157" s="32" t="n">
        <f aca="false">IF(AZ157="","",$I157)</f>
        <v>12.99</v>
      </c>
      <c r="BH157" s="40" t="n">
        <f aca="false">IF(AZ157="","",BA157+$I157)</f>
        <v>36.98</v>
      </c>
      <c r="BI157" s="31" t="n">
        <f aca="false">IF(AZ157="","",AZ157+(BB157*$K157)+(BC157*$K157))</f>
        <v>863.64</v>
      </c>
      <c r="BJ157" s="29" t="n">
        <f aca="false">IF(AZ157="","",ROUND(-BB157*$K157,0))</f>
        <v>233</v>
      </c>
    </row>
    <row r="158" customFormat="false" ht="15" hidden="false" customHeight="false" outlineLevel="0" collapsed="false">
      <c r="A158" s="26" t="str">
        <f aca="false">+C158&amp;D158&amp;G158</f>
        <v>SamsungGalaxy Z Flip6 256GbPack 5G Reload Exchange-12,99-30</v>
      </c>
      <c r="B158" s="27" t="s">
        <v>95</v>
      </c>
      <c r="C158" s="28" t="s">
        <v>64</v>
      </c>
      <c r="D158" s="29" t="s">
        <v>96</v>
      </c>
      <c r="E158" s="30" t="n">
        <v>1279.9</v>
      </c>
      <c r="F158" s="31" t="n">
        <v>1039.9</v>
      </c>
      <c r="G158" s="32" t="s">
        <v>112</v>
      </c>
      <c r="H158" s="32" t="s">
        <v>98</v>
      </c>
      <c r="I158" s="33" t="n">
        <v>12.99</v>
      </c>
      <c r="J158" s="34" t="s">
        <v>35</v>
      </c>
      <c r="K158" s="35" t="n">
        <v>30</v>
      </c>
      <c r="L158" s="33"/>
      <c r="M158" s="33" t="n">
        <f aca="false">+IF(E158&lt;=150,1.49,IF(AND(E158&gt;150,E158&lt;=300),2.99,(IF(E158&gt;1200,8.99,IF(AND(E158&gt;300,E158&lt;=700),4.99,IF(AND(E158&gt;=700,E158&lt;=1200),6.99))))))</f>
        <v>8.99</v>
      </c>
      <c r="N158" s="47" t="n">
        <v>9.99</v>
      </c>
      <c r="O158" s="37" t="s">
        <v>113</v>
      </c>
      <c r="P158" s="38" t="n">
        <v>99.99</v>
      </c>
      <c r="Q158" s="34" t="n">
        <v>29.99</v>
      </c>
      <c r="R158" s="39" t="n">
        <v>-1.34</v>
      </c>
      <c r="S158" s="40" t="n">
        <v>31.33</v>
      </c>
      <c r="T158" s="40" t="n">
        <v>31.33</v>
      </c>
      <c r="U158" s="40" t="n">
        <v>31.34</v>
      </c>
      <c r="V158" s="32" t="n">
        <f aca="false">IF(P158="","",$I158+R158)</f>
        <v>11.65</v>
      </c>
      <c r="W158" s="32" t="n">
        <f aca="false">IF(P158="","",$I158)</f>
        <v>12.99</v>
      </c>
      <c r="X158" s="40" t="n">
        <f aca="false">IF(P158="","",Q158+$I158)</f>
        <v>42.98</v>
      </c>
      <c r="Y158" s="29" t="n">
        <f aca="false">IF(P158="","",P158+(R158*$K158)+(S158*$K158))</f>
        <v>999.69</v>
      </c>
      <c r="Z158" s="29" t="n">
        <f aca="false">IF(P158="","",ROUND(-R158*$K158,0))</f>
        <v>40</v>
      </c>
      <c r="AA158" s="41"/>
      <c r="AB158" s="38"/>
      <c r="AC158" s="34"/>
      <c r="AD158" s="39"/>
      <c r="AE158" s="40"/>
      <c r="AF158" s="40"/>
      <c r="AG158" s="40"/>
      <c r="AH158" s="32" t="str">
        <f aca="false">IF(AB158="","",$I158+AD158)</f>
        <v/>
      </c>
      <c r="AI158" s="32" t="str">
        <f aca="false">IF(AB158="","",$I158)</f>
        <v/>
      </c>
      <c r="AJ158" s="40" t="str">
        <f aca="false">IF(AB158="","",AC158+$I158)</f>
        <v/>
      </c>
      <c r="AK158" s="29" t="str">
        <f aca="false">IF(AB158="","",AB158+(AD158*$K158)+(AE158*$K158))</f>
        <v/>
      </c>
      <c r="AL158" s="29" t="str">
        <f aca="false">IF(AB158="","",ROUND(-AD158*$K158,0))</f>
        <v/>
      </c>
      <c r="AM158" s="41"/>
      <c r="AN158" s="38" t="n">
        <v>0</v>
      </c>
      <c r="AO158" s="34" t="n">
        <v>29.99</v>
      </c>
      <c r="AP158" s="39" t="n">
        <v>-6.26</v>
      </c>
      <c r="AQ158" s="40" t="n">
        <v>36.25</v>
      </c>
      <c r="AR158" s="40" t="n">
        <v>36.25</v>
      </c>
      <c r="AS158" s="40" t="n">
        <v>36.25</v>
      </c>
      <c r="AT158" s="32" t="n">
        <f aca="false">IF(AN158="","",$I158+AP158)</f>
        <v>6.73</v>
      </c>
      <c r="AU158" s="32" t="n">
        <f aca="false">IF(AN158="","",$I158)</f>
        <v>12.99</v>
      </c>
      <c r="AV158" s="40" t="n">
        <f aca="false">IF(AN158="","",AO158+$I158)</f>
        <v>42.98</v>
      </c>
      <c r="AW158" s="31" t="n">
        <f aca="false">IF(AN158="","",AN158+(AP158*$K158)+(AQ158*$K158))</f>
        <v>899.7</v>
      </c>
      <c r="AX158" s="29" t="n">
        <f aca="false">IF(AN158="","",ROUND(-AP158*$K158,0))</f>
        <v>188</v>
      </c>
      <c r="AY158" s="42"/>
      <c r="AZ158" s="38" t="n">
        <v>0</v>
      </c>
      <c r="BA158" s="34" t="n">
        <v>29.99</v>
      </c>
      <c r="BB158" s="39" t="n">
        <v>-6.26</v>
      </c>
      <c r="BC158" s="40" t="n">
        <v>36.25</v>
      </c>
      <c r="BD158" s="40" t="n">
        <v>36.25</v>
      </c>
      <c r="BE158" s="40" t="n">
        <v>36.25</v>
      </c>
      <c r="BF158" s="32" t="n">
        <f aca="false">IF(AZ158="","",$I158+BB158)</f>
        <v>6.73</v>
      </c>
      <c r="BG158" s="32" t="n">
        <f aca="false">IF(AZ158="","",$I158)</f>
        <v>12.99</v>
      </c>
      <c r="BH158" s="40" t="n">
        <f aca="false">IF(AZ158="","",BA158+$I158)</f>
        <v>42.98</v>
      </c>
      <c r="BI158" s="31" t="n">
        <f aca="false">IF(AZ158="","",AZ158+(BB158*$K158)+(BC158*$K158))</f>
        <v>899.7</v>
      </c>
      <c r="BJ158" s="29" t="n">
        <f aca="false">IF(AZ158="","",ROUND(-BB158*$K158,0))</f>
        <v>188</v>
      </c>
    </row>
    <row r="159" customFormat="false" ht="15" hidden="false" customHeight="false" outlineLevel="0" collapsed="false">
      <c r="A159" s="26" t="str">
        <f aca="false">+C159&amp;D159&amp;G159</f>
        <v>SamsungGalaxy Z Flip6 256GbPack 5G Reload Exchange-12,99-24</v>
      </c>
      <c r="B159" s="27" t="s">
        <v>95</v>
      </c>
      <c r="C159" s="28" t="s">
        <v>64</v>
      </c>
      <c r="D159" s="29" t="s">
        <v>96</v>
      </c>
      <c r="E159" s="30" t="n">
        <v>1279.9</v>
      </c>
      <c r="F159" s="31" t="n">
        <v>1039.9</v>
      </c>
      <c r="G159" s="32" t="s">
        <v>114</v>
      </c>
      <c r="H159" s="32" t="s">
        <v>98</v>
      </c>
      <c r="I159" s="33" t="n">
        <v>12.99</v>
      </c>
      <c r="J159" s="34" t="s">
        <v>35</v>
      </c>
      <c r="K159" s="35" t="n">
        <v>24</v>
      </c>
      <c r="L159" s="33"/>
      <c r="M159" s="33" t="n">
        <f aca="false">+IF(E159&lt;=150,1.49,IF(AND(E159&gt;150,E159&lt;=300),2.99,(IF(E159&gt;1200,8.99,IF(AND(E159&gt;300,E159&lt;=700),4.99,IF(AND(E159&gt;=700,E159&lt;=1200),6.99))))))</f>
        <v>8.99</v>
      </c>
      <c r="N159" s="47" t="n">
        <v>9.99</v>
      </c>
      <c r="O159" s="37" t="s">
        <v>115</v>
      </c>
      <c r="P159" s="38" t="n">
        <v>99.99</v>
      </c>
      <c r="Q159" s="34" t="n">
        <v>37.99</v>
      </c>
      <c r="R159" s="39" t="n">
        <v>-1.17</v>
      </c>
      <c r="S159" s="40" t="n">
        <v>39.16</v>
      </c>
      <c r="T159" s="40" t="n">
        <v>0</v>
      </c>
      <c r="U159" s="40" t="n">
        <v>39.23</v>
      </c>
      <c r="V159" s="32" t="n">
        <f aca="false">IF(P159="","",$I159+R159)</f>
        <v>11.82</v>
      </c>
      <c r="W159" s="32" t="n">
        <f aca="false">IF(P159="","",$I159)</f>
        <v>12.99</v>
      </c>
      <c r="X159" s="40" t="n">
        <f aca="false">IF(P159="","",Q159+$I159)</f>
        <v>50.98</v>
      </c>
      <c r="Y159" s="29" t="n">
        <f aca="false">IF(P159="","",P159+(R159*$K159)+(S159*$K159))</f>
        <v>1011.75</v>
      </c>
      <c r="Z159" s="29" t="n">
        <f aca="false">IF(P159="","",ROUND(-R159*$K159,0))</f>
        <v>28</v>
      </c>
      <c r="AA159" s="41"/>
      <c r="AB159" s="38"/>
      <c r="AC159" s="34"/>
      <c r="AD159" s="39"/>
      <c r="AE159" s="40"/>
      <c r="AF159" s="40"/>
      <c r="AG159" s="40"/>
      <c r="AH159" s="32" t="str">
        <f aca="false">IF(AB159="","",$I159+AD159)</f>
        <v/>
      </c>
      <c r="AI159" s="32" t="str">
        <f aca="false">IF(AB159="","",$I159)</f>
        <v/>
      </c>
      <c r="AJ159" s="40" t="str">
        <f aca="false">IF(AB159="","",AC159+$I159)</f>
        <v/>
      </c>
      <c r="AK159" s="29" t="str">
        <f aca="false">IF(AB159="","",AB159+(AD159*$K159)+(AE159*$K159))</f>
        <v/>
      </c>
      <c r="AL159" s="29" t="str">
        <f aca="false">IF(AB159="","",ROUND(-AD159*$K159,0))</f>
        <v/>
      </c>
      <c r="AM159" s="41"/>
      <c r="AN159" s="38" t="n">
        <v>0</v>
      </c>
      <c r="AO159" s="34" t="n">
        <v>37.99</v>
      </c>
      <c r="AP159" s="39" t="n">
        <v>-5.33</v>
      </c>
      <c r="AQ159" s="40" t="n">
        <v>43.32</v>
      </c>
      <c r="AR159" s="40" t="n">
        <v>0</v>
      </c>
      <c r="AS159" s="40" t="n">
        <v>43.54</v>
      </c>
      <c r="AT159" s="32" t="n">
        <f aca="false">IF(AN159="","",$I159+AP159)</f>
        <v>7.66</v>
      </c>
      <c r="AU159" s="32" t="n">
        <f aca="false">IF(AN159="","",$I159)</f>
        <v>12.99</v>
      </c>
      <c r="AV159" s="40" t="n">
        <f aca="false">IF(AN159="","",AO159+$I159)</f>
        <v>50.98</v>
      </c>
      <c r="AW159" s="31" t="n">
        <f aca="false">IF(AN159="","",AN159+(AP159*$K159)+(AQ159*$K159))</f>
        <v>911.76</v>
      </c>
      <c r="AX159" s="29" t="n">
        <f aca="false">IF(AN159="","",ROUND(-AP159*$K159,0))</f>
        <v>128</v>
      </c>
      <c r="AY159" s="42"/>
      <c r="AZ159" s="38" t="n">
        <v>0</v>
      </c>
      <c r="BA159" s="34" t="n">
        <v>37.99</v>
      </c>
      <c r="BB159" s="39" t="n">
        <v>-5.33</v>
      </c>
      <c r="BC159" s="40" t="n">
        <v>43.32</v>
      </c>
      <c r="BD159" s="40" t="n">
        <v>0</v>
      </c>
      <c r="BE159" s="40" t="n">
        <v>43.54</v>
      </c>
      <c r="BF159" s="32" t="n">
        <f aca="false">IF(AZ159="","",$I159+BB159)</f>
        <v>7.66</v>
      </c>
      <c r="BG159" s="32" t="n">
        <f aca="false">IF(AZ159="","",$I159)</f>
        <v>12.99</v>
      </c>
      <c r="BH159" s="40" t="n">
        <f aca="false">IF(AZ159="","",BA159+$I159)</f>
        <v>50.98</v>
      </c>
      <c r="BI159" s="31" t="n">
        <f aca="false">IF(AZ159="","",AZ159+(BB159*$K159)+(BC159*$K159))</f>
        <v>911.76</v>
      </c>
      <c r="BJ159" s="29" t="n">
        <f aca="false">IF(AZ159="","",ROUND(-BB159*$K159,0))</f>
        <v>128</v>
      </c>
    </row>
    <row r="160" customFormat="false" ht="15" hidden="false" customHeight="false" outlineLevel="0" collapsed="false">
      <c r="A160" s="26" t="str">
        <f aca="false">+C160&amp;D160&amp;G160</f>
        <v>SamsungGalaxy Z Flip6 256GbCANONE SIM  9,99€ - 36 Mesi</v>
      </c>
      <c r="B160" s="27" t="s">
        <v>95</v>
      </c>
      <c r="C160" s="28" t="s">
        <v>64</v>
      </c>
      <c r="D160" s="29" t="s">
        <v>96</v>
      </c>
      <c r="E160" s="30" t="n">
        <v>1279.9</v>
      </c>
      <c r="F160" s="31" t="n">
        <v>1039.9</v>
      </c>
      <c r="G160" s="32" t="s">
        <v>116</v>
      </c>
      <c r="H160" s="32" t="s">
        <v>98</v>
      </c>
      <c r="I160" s="33" t="n">
        <v>9.99</v>
      </c>
      <c r="J160" s="34" t="s">
        <v>35</v>
      </c>
      <c r="K160" s="35" t="n">
        <v>36</v>
      </c>
      <c r="L160" s="33"/>
      <c r="M160" s="33" t="n">
        <f aca="false">+IF(E160&lt;=150,1.49,IF(AND(E160&gt;150,E160&lt;=300),2.99,(IF(E160&gt;1200,8.99,IF(AND(E160&gt;300,E160&lt;=700),4.99,IF(AND(E160&gt;=700,E160&lt;=1200),6.99))))))</f>
        <v>8.99</v>
      </c>
      <c r="N160" s="47" t="n">
        <v>9.99</v>
      </c>
      <c r="O160" s="37" t="s">
        <v>117</v>
      </c>
      <c r="P160" s="38" t="n">
        <v>139.99</v>
      </c>
      <c r="Q160" s="34" t="n">
        <v>25</v>
      </c>
      <c r="R160" s="39" t="n">
        <v>0</v>
      </c>
      <c r="S160" s="40" t="n">
        <v>25</v>
      </c>
      <c r="T160" s="40" t="n">
        <v>25</v>
      </c>
      <c r="U160" s="40" t="n">
        <v>24.91</v>
      </c>
      <c r="V160" s="32" t="n">
        <f aca="false">IF(P160="","",$I160+R160)</f>
        <v>9.99</v>
      </c>
      <c r="W160" s="32" t="n">
        <f aca="false">IF(P160="","",$I160)</f>
        <v>9.99</v>
      </c>
      <c r="X160" s="40" t="n">
        <f aca="false">IF(P160="","",Q160+$I160)</f>
        <v>34.99</v>
      </c>
      <c r="Y160" s="29" t="n">
        <f aca="false">IF(P160="","",P160+(R160*$K160)+(S160*$K160))</f>
        <v>1039.99</v>
      </c>
      <c r="Z160" s="29" t="n">
        <f aca="false">IF(P160="","",ROUND(-R160*$K160,0))</f>
        <v>-0</v>
      </c>
      <c r="AA160" s="41"/>
      <c r="AB160" s="38"/>
      <c r="AC160" s="34"/>
      <c r="AD160" s="39"/>
      <c r="AE160" s="40"/>
      <c r="AF160" s="40"/>
      <c r="AG160" s="40"/>
      <c r="AH160" s="32" t="str">
        <f aca="false">IF(AB160="","",$I160+AD160)</f>
        <v/>
      </c>
      <c r="AI160" s="32" t="str">
        <f aca="false">IF(AB160="","",$I160)</f>
        <v/>
      </c>
      <c r="AJ160" s="40" t="str">
        <f aca="false">IF(AB160="","",AC160+$I160)</f>
        <v/>
      </c>
      <c r="AK160" s="29" t="str">
        <f aca="false">IF(AB160="","",AB160+(AD160*$K160)+(AE160*$K160))</f>
        <v/>
      </c>
      <c r="AL160" s="29" t="str">
        <f aca="false">IF(AB160="","",ROUND(-AD160*$K160,0))</f>
        <v/>
      </c>
      <c r="AM160" s="41"/>
      <c r="AN160" s="38" t="n">
        <v>0</v>
      </c>
      <c r="AO160" s="34" t="n">
        <v>26</v>
      </c>
      <c r="AP160" s="39" t="n">
        <v>-4.47</v>
      </c>
      <c r="AQ160" s="40" t="n">
        <v>30.47</v>
      </c>
      <c r="AR160" s="40" t="n">
        <v>30.47</v>
      </c>
      <c r="AS160" s="40" t="n">
        <v>30.47</v>
      </c>
      <c r="AT160" s="32" t="n">
        <f aca="false">IF(AN160="","",$I160+AP160)</f>
        <v>5.52</v>
      </c>
      <c r="AU160" s="32" t="n">
        <f aca="false">IF(AN160="","",$I160)</f>
        <v>9.99</v>
      </c>
      <c r="AV160" s="40" t="n">
        <f aca="false">IF(AN160="","",AO160+$I160)</f>
        <v>35.99</v>
      </c>
      <c r="AW160" s="31" t="n">
        <f aca="false">IF(AN160="","",AN160+(AP160*$K160)+(AQ160*$K160))</f>
        <v>936</v>
      </c>
      <c r="AX160" s="29" t="n">
        <f aca="false">IF(AN160="","",ROUND(-AP160*$K160,0))</f>
        <v>161</v>
      </c>
      <c r="AY160" s="42"/>
      <c r="AZ160" s="38" t="n">
        <v>0</v>
      </c>
      <c r="BA160" s="34" t="n">
        <v>26</v>
      </c>
      <c r="BB160" s="39" t="n">
        <v>-4.47</v>
      </c>
      <c r="BC160" s="40" t="n">
        <v>30.47</v>
      </c>
      <c r="BD160" s="40" t="n">
        <v>30.47</v>
      </c>
      <c r="BE160" s="40" t="n">
        <v>30.47</v>
      </c>
      <c r="BF160" s="32" t="n">
        <f aca="false">IF(AZ160="","",$I160+BB160)</f>
        <v>5.52</v>
      </c>
      <c r="BG160" s="32" t="n">
        <f aca="false">IF(AZ160="","",$I160)</f>
        <v>9.99</v>
      </c>
      <c r="BH160" s="40" t="n">
        <f aca="false">IF(AZ160="","",BA160+$I160)</f>
        <v>35.99</v>
      </c>
      <c r="BI160" s="31" t="n">
        <f aca="false">IF(AZ160="","",AZ160+(BB160*$K160)+(BC160*$K160))</f>
        <v>936</v>
      </c>
      <c r="BJ160" s="29" t="n">
        <f aca="false">IF(AZ160="","",ROUND(-BB160*$K160,0))</f>
        <v>161</v>
      </c>
    </row>
    <row r="161" customFormat="false" ht="15" hidden="false" customHeight="false" outlineLevel="0" collapsed="false">
      <c r="A161" s="26" t="str">
        <f aca="false">+C161&amp;D161&amp;G161</f>
        <v>SamsungGalaxy Z Flip6 256GbCANONE SIM  9,99€ - 30 Mesi</v>
      </c>
      <c r="B161" s="27" t="s">
        <v>95</v>
      </c>
      <c r="C161" s="28" t="s">
        <v>64</v>
      </c>
      <c r="D161" s="29" t="s">
        <v>96</v>
      </c>
      <c r="E161" s="30" t="n">
        <v>1279.9</v>
      </c>
      <c r="F161" s="31" t="n">
        <v>1039.9</v>
      </c>
      <c r="G161" s="32" t="s">
        <v>118</v>
      </c>
      <c r="H161" s="32" t="s">
        <v>98</v>
      </c>
      <c r="I161" s="33" t="n">
        <v>9.99</v>
      </c>
      <c r="J161" s="34" t="s">
        <v>35</v>
      </c>
      <c r="K161" s="35" t="n">
        <v>30</v>
      </c>
      <c r="L161" s="33"/>
      <c r="M161" s="33" t="n">
        <f aca="false">+IF(E161&lt;=150,1.49,IF(AND(E161&gt;150,E161&lt;=300),2.99,(IF(E161&gt;1200,8.99,IF(AND(E161&gt;300,E161&lt;=700),4.99,IF(AND(E161&gt;=700,E161&lt;=1200),6.99))))))</f>
        <v>8.99</v>
      </c>
      <c r="N161" s="47" t="n">
        <v>9.99</v>
      </c>
      <c r="O161" s="37" t="s">
        <v>119</v>
      </c>
      <c r="P161" s="38" t="n">
        <v>139.99</v>
      </c>
      <c r="Q161" s="34" t="n">
        <v>30</v>
      </c>
      <c r="R161" s="39" t="n">
        <v>0</v>
      </c>
      <c r="S161" s="40" t="n">
        <v>30</v>
      </c>
      <c r="T161" s="40" t="n">
        <v>30</v>
      </c>
      <c r="U161" s="40" t="n">
        <v>29.91</v>
      </c>
      <c r="V161" s="32" t="n">
        <f aca="false">IF(P161="","",$I161+R161)</f>
        <v>9.99</v>
      </c>
      <c r="W161" s="32" t="n">
        <f aca="false">IF(P161="","",$I161)</f>
        <v>9.99</v>
      </c>
      <c r="X161" s="40" t="n">
        <f aca="false">IF(P161="","",Q161+$I161)</f>
        <v>39.99</v>
      </c>
      <c r="Y161" s="29" t="n">
        <f aca="false">IF(P161="","",P161+(R161*$K161)+(S161*$K161))</f>
        <v>1039.99</v>
      </c>
      <c r="Z161" s="29" t="n">
        <f aca="false">IF(P161="","",ROUND(-R161*$K161,0))</f>
        <v>-0</v>
      </c>
      <c r="AA161" s="41"/>
      <c r="AB161" s="38"/>
      <c r="AC161" s="34"/>
      <c r="AD161" s="39"/>
      <c r="AE161" s="40"/>
      <c r="AF161" s="40"/>
      <c r="AG161" s="40"/>
      <c r="AH161" s="32" t="str">
        <f aca="false">IF(AB161="","",$I161+AD161)</f>
        <v/>
      </c>
      <c r="AI161" s="32" t="str">
        <f aca="false">IF(AB161="","",$I161)</f>
        <v/>
      </c>
      <c r="AJ161" s="40" t="str">
        <f aca="false">IF(AB161="","",AC161+$I161)</f>
        <v/>
      </c>
      <c r="AK161" s="29" t="str">
        <f aca="false">IF(AB161="","",AB161+(AD161*$K161)+(AE161*$K161))</f>
        <v/>
      </c>
      <c r="AL161" s="29" t="str">
        <f aca="false">IF(AB161="","",ROUND(-AD161*$K161,0))</f>
        <v/>
      </c>
      <c r="AM161" s="41"/>
      <c r="AN161" s="38" t="n">
        <v>0</v>
      </c>
      <c r="AO161" s="34" t="n">
        <v>31</v>
      </c>
      <c r="AP161" s="39" t="n">
        <v>-5.25</v>
      </c>
      <c r="AQ161" s="40" t="n">
        <v>36.25</v>
      </c>
      <c r="AR161" s="40" t="n">
        <v>36.25</v>
      </c>
      <c r="AS161" s="40" t="n">
        <v>36.25</v>
      </c>
      <c r="AT161" s="32" t="n">
        <f aca="false">IF(AN161="","",$I161+AP161)</f>
        <v>4.74</v>
      </c>
      <c r="AU161" s="32" t="n">
        <f aca="false">IF(AN161="","",$I161)</f>
        <v>9.99</v>
      </c>
      <c r="AV161" s="40" t="n">
        <f aca="false">IF(AN161="","",AO161+$I161)</f>
        <v>40.99</v>
      </c>
      <c r="AW161" s="31" t="n">
        <f aca="false">IF(AN161="","",AN161+(AP161*$K161)+(AQ161*$K161))</f>
        <v>930</v>
      </c>
      <c r="AX161" s="29" t="n">
        <f aca="false">IF(AN161="","",ROUND(-AP161*$K161,0))</f>
        <v>158</v>
      </c>
      <c r="AY161" s="42"/>
      <c r="AZ161" s="38" t="n">
        <v>0</v>
      </c>
      <c r="BA161" s="34" t="n">
        <v>31</v>
      </c>
      <c r="BB161" s="39" t="n">
        <v>-5.25</v>
      </c>
      <c r="BC161" s="40" t="n">
        <v>36.25</v>
      </c>
      <c r="BD161" s="40" t="n">
        <v>36.25</v>
      </c>
      <c r="BE161" s="40" t="n">
        <v>36.25</v>
      </c>
      <c r="BF161" s="32" t="n">
        <f aca="false">IF(AZ161="","",$I161+BB161)</f>
        <v>4.74</v>
      </c>
      <c r="BG161" s="32" t="n">
        <f aca="false">IF(AZ161="","",$I161)</f>
        <v>9.99</v>
      </c>
      <c r="BH161" s="40" t="n">
        <f aca="false">IF(AZ161="","",BA161+$I161)</f>
        <v>40.99</v>
      </c>
      <c r="BI161" s="31" t="n">
        <f aca="false">IF(AZ161="","",AZ161+(BB161*$K161)+(BC161*$K161))</f>
        <v>930</v>
      </c>
      <c r="BJ161" s="29" t="n">
        <f aca="false">IF(AZ161="","",ROUND(-BB161*$K161,0))</f>
        <v>158</v>
      </c>
    </row>
    <row r="162" customFormat="false" ht="15" hidden="false" customHeight="false" outlineLevel="0" collapsed="false">
      <c r="A162" s="26" t="str">
        <f aca="false">+C162&amp;D162&amp;G162</f>
        <v>SamsungGalaxy Z Flip6 256GbCANONE SIM  9,99€ - 24 Mesi</v>
      </c>
      <c r="B162" s="27" t="s">
        <v>95</v>
      </c>
      <c r="C162" s="28" t="s">
        <v>64</v>
      </c>
      <c r="D162" s="29" t="s">
        <v>96</v>
      </c>
      <c r="E162" s="30" t="n">
        <v>1279.9</v>
      </c>
      <c r="F162" s="31" t="n">
        <v>1039.9</v>
      </c>
      <c r="G162" s="32" t="s">
        <v>120</v>
      </c>
      <c r="H162" s="32" t="s">
        <v>98</v>
      </c>
      <c r="I162" s="33" t="n">
        <v>9.99</v>
      </c>
      <c r="J162" s="34" t="s">
        <v>35</v>
      </c>
      <c r="K162" s="35" t="n">
        <v>24</v>
      </c>
      <c r="L162" s="33"/>
      <c r="M162" s="33" t="n">
        <f aca="false">+IF(E162&lt;=150,1.49,IF(AND(E162&gt;150,E162&lt;=300),2.99,(IF(E162&gt;1200,8.99,IF(AND(E162&gt;300,E162&lt;=700),4.99,IF(AND(E162&gt;=700,E162&lt;=1200),6.99))))))</f>
        <v>8.99</v>
      </c>
      <c r="N162" s="47" t="n">
        <v>9.99</v>
      </c>
      <c r="O162" s="37" t="s">
        <v>121</v>
      </c>
      <c r="P162" s="38" t="n">
        <v>149.99</v>
      </c>
      <c r="Q162" s="34" t="n">
        <v>37</v>
      </c>
      <c r="R162" s="39" t="n">
        <v>-0.08</v>
      </c>
      <c r="S162" s="40" t="n">
        <v>37.08</v>
      </c>
      <c r="T162" s="40" t="n">
        <v>0</v>
      </c>
      <c r="U162" s="40" t="n">
        <v>37.07</v>
      </c>
      <c r="V162" s="32" t="n">
        <f aca="false">IF(P162="","",$I162+R162)</f>
        <v>9.91</v>
      </c>
      <c r="W162" s="32" t="n">
        <f aca="false">IF(P162="","",$I162)</f>
        <v>9.99</v>
      </c>
      <c r="X162" s="40" t="n">
        <f aca="false">IF(P162="","",Q162+$I162)</f>
        <v>46.99</v>
      </c>
      <c r="Y162" s="29" t="n">
        <f aca="false">IF(P162="","",P162+(R162*$K162)+(S162*$K162))</f>
        <v>1037.99</v>
      </c>
      <c r="Z162" s="29" t="n">
        <f aca="false">IF(P162="","",ROUND(-R162*$K162,0))</f>
        <v>2</v>
      </c>
      <c r="AA162" s="41"/>
      <c r="AB162" s="38"/>
      <c r="AC162" s="34"/>
      <c r="AD162" s="39"/>
      <c r="AE162" s="40"/>
      <c r="AF162" s="40"/>
      <c r="AG162" s="40"/>
      <c r="AH162" s="32" t="str">
        <f aca="false">IF(AB162="","",$I162+AD162)</f>
        <v/>
      </c>
      <c r="AI162" s="32" t="str">
        <f aca="false">IF(AB162="","",$I162)</f>
        <v/>
      </c>
      <c r="AJ162" s="40" t="str">
        <f aca="false">IF(AB162="","",AC162+$I162)</f>
        <v/>
      </c>
      <c r="AK162" s="29" t="str">
        <f aca="false">IF(AB162="","",AB162+(AD162*$K162)+(AE162*$K162))</f>
        <v/>
      </c>
      <c r="AL162" s="29" t="str">
        <f aca="false">IF(AB162="","",ROUND(-AD162*$K162,0))</f>
        <v/>
      </c>
      <c r="AM162" s="41"/>
      <c r="AN162" s="38" t="n">
        <v>0</v>
      </c>
      <c r="AO162" s="34" t="n">
        <v>39</v>
      </c>
      <c r="AP162" s="39" t="n">
        <v>-4.32</v>
      </c>
      <c r="AQ162" s="40" t="n">
        <v>43.32</v>
      </c>
      <c r="AR162" s="40" t="n">
        <v>0</v>
      </c>
      <c r="AS162" s="40" t="n">
        <v>43.54</v>
      </c>
      <c r="AT162" s="32" t="n">
        <f aca="false">IF(AN162="","",$I162+AP162)</f>
        <v>5.67</v>
      </c>
      <c r="AU162" s="32" t="n">
        <f aca="false">IF(AN162="","",$I162)</f>
        <v>9.99</v>
      </c>
      <c r="AV162" s="40" t="n">
        <f aca="false">IF(AN162="","",AO162+$I162)</f>
        <v>48.99</v>
      </c>
      <c r="AW162" s="31" t="n">
        <f aca="false">IF(AN162="","",AN162+(AP162*$K162)+(AQ162*$K162))</f>
        <v>936</v>
      </c>
      <c r="AX162" s="29" t="n">
        <f aca="false">IF(AN162="","",ROUND(-AP162*$K162,0))</f>
        <v>104</v>
      </c>
      <c r="AY162" s="42"/>
      <c r="AZ162" s="38" t="n">
        <v>0</v>
      </c>
      <c r="BA162" s="34" t="n">
        <v>39</v>
      </c>
      <c r="BB162" s="39" t="n">
        <v>-4.32</v>
      </c>
      <c r="BC162" s="40" t="n">
        <v>43.32</v>
      </c>
      <c r="BD162" s="40" t="n">
        <v>0</v>
      </c>
      <c r="BE162" s="40" t="n">
        <v>43.54</v>
      </c>
      <c r="BF162" s="32" t="n">
        <f aca="false">IF(AZ162="","",$I162+BB162)</f>
        <v>5.67</v>
      </c>
      <c r="BG162" s="32" t="n">
        <f aca="false">IF(AZ162="","",$I162)</f>
        <v>9.99</v>
      </c>
      <c r="BH162" s="40" t="n">
        <f aca="false">IF(AZ162="","",BA162+$I162)</f>
        <v>48.99</v>
      </c>
      <c r="BI162" s="31" t="n">
        <f aca="false">IF(AZ162="","",AZ162+(BB162*$K162)+(BC162*$K162))</f>
        <v>936</v>
      </c>
      <c r="BJ162" s="29" t="n">
        <f aca="false">IF(AZ162="","",ROUND(-BB162*$K162,0))</f>
        <v>104</v>
      </c>
    </row>
    <row r="163" customFormat="false" ht="15" hidden="false" customHeight="false" outlineLevel="0" collapsed="false">
      <c r="A163" s="26" t="str">
        <f aca="false">+C163&amp;D163&amp;G163</f>
        <v>SamsungGalaxy Z Flip6 256GbCANONE SIM 7,99€ - 36 Mesi</v>
      </c>
      <c r="B163" s="27" t="s">
        <v>95</v>
      </c>
      <c r="C163" s="28" t="s">
        <v>64</v>
      </c>
      <c r="D163" s="29" t="s">
        <v>96</v>
      </c>
      <c r="E163" s="30" t="n">
        <v>1279.9</v>
      </c>
      <c r="F163" s="31" t="n">
        <v>1039.9</v>
      </c>
      <c r="G163" s="32" t="s">
        <v>122</v>
      </c>
      <c r="H163" s="32" t="s">
        <v>98</v>
      </c>
      <c r="I163" s="33" t="n">
        <v>7.99</v>
      </c>
      <c r="J163" s="34" t="s">
        <v>35</v>
      </c>
      <c r="K163" s="35" t="n">
        <v>36</v>
      </c>
      <c r="L163" s="33"/>
      <c r="M163" s="33" t="n">
        <f aca="false">+IF(E163&lt;=150,1.49,IF(AND(E163&gt;150,E163&lt;=300),2.99,(IF(E163&gt;1200,8.99,IF(AND(E163&gt;300,E163&lt;=700),4.99,IF(AND(E163&gt;=700,E163&lt;=1200),6.99))))))</f>
        <v>8.99</v>
      </c>
      <c r="N163" s="47" t="n">
        <v>9.99</v>
      </c>
      <c r="O163" s="37" t="s">
        <v>123</v>
      </c>
      <c r="P163" s="38"/>
      <c r="Q163" s="34"/>
      <c r="R163" s="39"/>
      <c r="S163" s="40"/>
      <c r="T163" s="40"/>
      <c r="U163" s="40"/>
      <c r="V163" s="32" t="str">
        <f aca="false">IF(P163="","",$I163+R163)</f>
        <v/>
      </c>
      <c r="W163" s="32" t="str">
        <f aca="false">IF(P163="","",$I163)</f>
        <v/>
      </c>
      <c r="X163" s="40" t="str">
        <f aca="false">IF(P163="","",Q163+$I163)</f>
        <v/>
      </c>
      <c r="Y163" s="29" t="str">
        <f aca="false">IF(P163="","",P163+(R163*$K163)+(S163*$K163))</f>
        <v/>
      </c>
      <c r="Z163" s="29" t="str">
        <f aca="false">IF(P163="","",ROUND(-R163*$K163,0))</f>
        <v/>
      </c>
      <c r="AA163" s="41"/>
      <c r="AB163" s="38"/>
      <c r="AC163" s="34"/>
      <c r="AD163" s="39"/>
      <c r="AE163" s="40"/>
      <c r="AF163" s="40"/>
      <c r="AG163" s="40"/>
      <c r="AH163" s="32" t="str">
        <f aca="false">IF(AB163="","",$I163+AD163)</f>
        <v/>
      </c>
      <c r="AI163" s="32" t="str">
        <f aca="false">IF(AB163="","",$I163)</f>
        <v/>
      </c>
      <c r="AJ163" s="40" t="str">
        <f aca="false">IF(AB163="","",AC163+$I163)</f>
        <v/>
      </c>
      <c r="AK163" s="29" t="str">
        <f aca="false">IF(AB163="","",AB163+(AD163*$K163)+(AE163*$K163))</f>
        <v/>
      </c>
      <c r="AL163" s="29" t="str">
        <f aca="false">IF(AB163="","",ROUND(-AD163*$K163,0))</f>
        <v/>
      </c>
      <c r="AM163" s="41"/>
      <c r="AN163" s="38" t="n">
        <v>0</v>
      </c>
      <c r="AO163" s="34" t="n">
        <v>26.99</v>
      </c>
      <c r="AP163" s="39" t="n">
        <v>-3.48</v>
      </c>
      <c r="AQ163" s="40" t="n">
        <v>30.47</v>
      </c>
      <c r="AR163" s="40" t="n">
        <v>30.47</v>
      </c>
      <c r="AS163" s="40" t="n">
        <v>30.47</v>
      </c>
      <c r="AT163" s="32" t="n">
        <f aca="false">IF(AN163="","",$I163+AP163)</f>
        <v>4.51</v>
      </c>
      <c r="AU163" s="32" t="n">
        <f aca="false">IF(AN163="","",$I163)</f>
        <v>7.99</v>
      </c>
      <c r="AV163" s="40" t="n">
        <f aca="false">IF(AN163="","",AO163+$I163)</f>
        <v>34.98</v>
      </c>
      <c r="AW163" s="31" t="n">
        <f aca="false">IF(AN163="","",AN163+(AP163*$K163)+(AQ163*$K163))</f>
        <v>971.64</v>
      </c>
      <c r="AX163" s="29" t="n">
        <f aca="false">IF(AN163="","",ROUND(-AP163*$K163,0))</f>
        <v>125</v>
      </c>
      <c r="AY163" s="42"/>
      <c r="AZ163" s="38" t="n">
        <v>0</v>
      </c>
      <c r="BA163" s="34" t="n">
        <v>26.99</v>
      </c>
      <c r="BB163" s="39" t="n">
        <v>-3.48</v>
      </c>
      <c r="BC163" s="40" t="n">
        <v>30.47</v>
      </c>
      <c r="BD163" s="40" t="n">
        <v>30.47</v>
      </c>
      <c r="BE163" s="40" t="n">
        <v>30.47</v>
      </c>
      <c r="BF163" s="32" t="n">
        <f aca="false">IF(AZ163="","",$I163+BB163)</f>
        <v>4.51</v>
      </c>
      <c r="BG163" s="32" t="n">
        <f aca="false">IF(AZ163="","",$I163)</f>
        <v>7.99</v>
      </c>
      <c r="BH163" s="40" t="n">
        <f aca="false">IF(AZ163="","",BA163+$I163)</f>
        <v>34.98</v>
      </c>
      <c r="BI163" s="31" t="n">
        <f aca="false">IF(AZ163="","",AZ163+(BB163*$K163)+(BC163*$K163))</f>
        <v>971.64</v>
      </c>
      <c r="BJ163" s="29" t="n">
        <f aca="false">IF(AZ163="","",ROUND(-BB163*$K163,0))</f>
        <v>125</v>
      </c>
    </row>
    <row r="164" customFormat="false" ht="15" hidden="false" customHeight="false" outlineLevel="0" collapsed="false">
      <c r="A164" s="26" t="str">
        <f aca="false">+C164&amp;D164&amp;G164</f>
        <v>SamsungGalaxy Z Flip6 256GbCANONE SIM 7,99€ - 30 Mesi</v>
      </c>
      <c r="B164" s="27" t="s">
        <v>95</v>
      </c>
      <c r="C164" s="28" t="s">
        <v>64</v>
      </c>
      <c r="D164" s="29" t="s">
        <v>96</v>
      </c>
      <c r="E164" s="30" t="n">
        <v>1279.9</v>
      </c>
      <c r="F164" s="31" t="n">
        <v>1039.9</v>
      </c>
      <c r="G164" s="32" t="s">
        <v>124</v>
      </c>
      <c r="H164" s="32" t="s">
        <v>98</v>
      </c>
      <c r="I164" s="33" t="n">
        <v>7.99</v>
      </c>
      <c r="J164" s="34" t="s">
        <v>35</v>
      </c>
      <c r="K164" s="35" t="n">
        <v>30</v>
      </c>
      <c r="L164" s="33"/>
      <c r="M164" s="33" t="n">
        <f aca="false">+IF(E164&lt;=150,1.49,IF(AND(E164&gt;150,E164&lt;=300),2.99,(IF(E164&gt;1200,8.99,IF(AND(E164&gt;300,E164&lt;=700),4.99,IF(AND(E164&gt;=700,E164&lt;=1200),6.99))))))</f>
        <v>8.99</v>
      </c>
      <c r="N164" s="47" t="n">
        <v>9.99</v>
      </c>
      <c r="O164" s="37" t="s">
        <v>125</v>
      </c>
      <c r="P164" s="38"/>
      <c r="Q164" s="34"/>
      <c r="R164" s="39"/>
      <c r="S164" s="40"/>
      <c r="T164" s="40"/>
      <c r="U164" s="40"/>
      <c r="V164" s="32" t="str">
        <f aca="false">IF(P164="","",$I164+R164)</f>
        <v/>
      </c>
      <c r="W164" s="32" t="str">
        <f aca="false">IF(P164="","",$I164)</f>
        <v/>
      </c>
      <c r="X164" s="40" t="str">
        <f aca="false">IF(P164="","",Q164+$I164)</f>
        <v/>
      </c>
      <c r="Y164" s="29" t="str">
        <f aca="false">IF(P164="","",P164+(R164*$K164)+(S164*$K164))</f>
        <v/>
      </c>
      <c r="Z164" s="29" t="str">
        <f aca="false">IF(P164="","",ROUND(-R164*$K164,0))</f>
        <v/>
      </c>
      <c r="AA164" s="41"/>
      <c r="AB164" s="38"/>
      <c r="AC164" s="34"/>
      <c r="AD164" s="39"/>
      <c r="AE164" s="40"/>
      <c r="AF164" s="40"/>
      <c r="AG164" s="40"/>
      <c r="AH164" s="32" t="str">
        <f aca="false">IF(AB164="","",$I164+AD164)</f>
        <v/>
      </c>
      <c r="AI164" s="32" t="str">
        <f aca="false">IF(AB164="","",$I164)</f>
        <v/>
      </c>
      <c r="AJ164" s="40" t="str">
        <f aca="false">IF(AB164="","",AC164+$I164)</f>
        <v/>
      </c>
      <c r="AK164" s="29" t="str">
        <f aca="false">IF(AB164="","",AB164+(AD164*$K164)+(AE164*$K164))</f>
        <v/>
      </c>
      <c r="AL164" s="29" t="str">
        <f aca="false">IF(AB164="","",ROUND(-AD164*$K164,0))</f>
        <v/>
      </c>
      <c r="AM164" s="41"/>
      <c r="AN164" s="38" t="n">
        <v>0</v>
      </c>
      <c r="AO164" s="34" t="n">
        <v>32.99</v>
      </c>
      <c r="AP164" s="39" t="n">
        <v>-3.26</v>
      </c>
      <c r="AQ164" s="40" t="n">
        <v>36.25</v>
      </c>
      <c r="AR164" s="40" t="n">
        <v>36.25</v>
      </c>
      <c r="AS164" s="40" t="n">
        <v>36.25</v>
      </c>
      <c r="AT164" s="32" t="n">
        <f aca="false">IF(AN164="","",$I164+AP164)</f>
        <v>4.73</v>
      </c>
      <c r="AU164" s="32" t="n">
        <f aca="false">IF(AN164="","",$I164)</f>
        <v>7.99</v>
      </c>
      <c r="AV164" s="40" t="n">
        <f aca="false">IF(AN164="","",AO164+$I164)</f>
        <v>40.98</v>
      </c>
      <c r="AW164" s="31" t="n">
        <f aca="false">IF(AN164="","",AN164+(AP164*$K164)+(AQ164*$K164))</f>
        <v>989.7</v>
      </c>
      <c r="AX164" s="29" t="n">
        <f aca="false">IF(AN164="","",ROUND(-AP164*$K164,0))</f>
        <v>98</v>
      </c>
      <c r="AY164" s="42"/>
      <c r="AZ164" s="38" t="n">
        <v>0</v>
      </c>
      <c r="BA164" s="34" t="n">
        <v>32.99</v>
      </c>
      <c r="BB164" s="39" t="n">
        <v>-3.26</v>
      </c>
      <c r="BC164" s="40" t="n">
        <v>36.25</v>
      </c>
      <c r="BD164" s="40" t="n">
        <v>36.25</v>
      </c>
      <c r="BE164" s="40" t="n">
        <v>36.25</v>
      </c>
      <c r="BF164" s="32" t="n">
        <f aca="false">IF(AZ164="","",$I164+BB164)</f>
        <v>4.73</v>
      </c>
      <c r="BG164" s="32" t="n">
        <f aca="false">IF(AZ164="","",$I164)</f>
        <v>7.99</v>
      </c>
      <c r="BH164" s="40" t="n">
        <f aca="false">IF(AZ164="","",BA164+$I164)</f>
        <v>40.98</v>
      </c>
      <c r="BI164" s="31" t="n">
        <f aca="false">IF(AZ164="","",AZ164+(BB164*$K164)+(BC164*$K164))</f>
        <v>989.7</v>
      </c>
      <c r="BJ164" s="29" t="n">
        <f aca="false">IF(AZ164="","",ROUND(-BB164*$K164,0))</f>
        <v>98</v>
      </c>
    </row>
    <row r="165" customFormat="false" ht="15" hidden="false" customHeight="false" outlineLevel="0" collapsed="false">
      <c r="A165" s="26" t="str">
        <f aca="false">+C165&amp;D165&amp;G165</f>
        <v>SamsungGalaxy Z Flip6 256GbCANONE SIM 7,99€  - 24 Mesi</v>
      </c>
      <c r="B165" s="27" t="s">
        <v>95</v>
      </c>
      <c r="C165" s="28" t="s">
        <v>64</v>
      </c>
      <c r="D165" s="29" t="s">
        <v>96</v>
      </c>
      <c r="E165" s="30" t="n">
        <v>1279.9</v>
      </c>
      <c r="F165" s="31" t="n">
        <v>1039.9</v>
      </c>
      <c r="G165" s="32" t="s">
        <v>126</v>
      </c>
      <c r="H165" s="32" t="s">
        <v>98</v>
      </c>
      <c r="I165" s="33" t="n">
        <v>7.99</v>
      </c>
      <c r="J165" s="34" t="s">
        <v>35</v>
      </c>
      <c r="K165" s="35" t="n">
        <v>24</v>
      </c>
      <c r="L165" s="33"/>
      <c r="M165" s="33" t="n">
        <f aca="false">+IF(E165&lt;=150,1.49,IF(AND(E165&gt;150,E165&lt;=300),2.99,(IF(E165&gt;1200,8.99,IF(AND(E165&gt;300,E165&lt;=700),4.99,IF(AND(E165&gt;=700,E165&lt;=1200),6.99))))))</f>
        <v>8.99</v>
      </c>
      <c r="N165" s="47" t="n">
        <v>9.99</v>
      </c>
      <c r="O165" s="37" t="s">
        <v>127</v>
      </c>
      <c r="P165" s="38"/>
      <c r="Q165" s="34"/>
      <c r="R165" s="39"/>
      <c r="S165" s="40"/>
      <c r="T165" s="40"/>
      <c r="U165" s="40"/>
      <c r="V165" s="32" t="str">
        <f aca="false">IF(P165="","",$I165+R165)</f>
        <v/>
      </c>
      <c r="W165" s="32" t="str">
        <f aca="false">IF(P165="","",$I165)</f>
        <v/>
      </c>
      <c r="X165" s="40" t="str">
        <f aca="false">IF(P165="","",Q165+$I165)</f>
        <v/>
      </c>
      <c r="Y165" s="29" t="str">
        <f aca="false">IF(P165="","",P165+(R165*$K165)+(S165*$K165))</f>
        <v/>
      </c>
      <c r="Z165" s="29" t="str">
        <f aca="false">IF(P165="","",ROUND(-R165*$K165,0))</f>
        <v/>
      </c>
      <c r="AA165" s="41"/>
      <c r="AB165" s="38"/>
      <c r="AC165" s="34"/>
      <c r="AD165" s="39"/>
      <c r="AE165" s="40"/>
      <c r="AF165" s="40"/>
      <c r="AG165" s="40"/>
      <c r="AH165" s="32" t="str">
        <f aca="false">IF(AB165="","",$I165+AD165)</f>
        <v/>
      </c>
      <c r="AI165" s="32" t="str">
        <f aca="false">IF(AB165="","",$I165)</f>
        <v/>
      </c>
      <c r="AJ165" s="40" t="str">
        <f aca="false">IF(AB165="","",AC165+$I165)</f>
        <v/>
      </c>
      <c r="AK165" s="29" t="str">
        <f aca="false">IF(AB165="","",AB165+(AD165*$K165)+(AE165*$K165))</f>
        <v/>
      </c>
      <c r="AL165" s="29" t="str">
        <f aca="false">IF(AB165="","",ROUND(-AD165*$K165,0))</f>
        <v/>
      </c>
      <c r="AM165" s="41"/>
      <c r="AN165" s="38" t="n">
        <v>0</v>
      </c>
      <c r="AO165" s="34" t="n">
        <v>40.99</v>
      </c>
      <c r="AP165" s="39" t="n">
        <v>-3.94</v>
      </c>
      <c r="AQ165" s="40" t="n">
        <v>44.93</v>
      </c>
      <c r="AR165" s="40" t="n">
        <v>0</v>
      </c>
      <c r="AS165" s="40" t="n">
        <v>44.93</v>
      </c>
      <c r="AT165" s="32" t="n">
        <f aca="false">IF(AN165="","",$I165+AP165)</f>
        <v>4.05</v>
      </c>
      <c r="AU165" s="32" t="n">
        <f aca="false">IF(AN165="","",$I165)</f>
        <v>7.99</v>
      </c>
      <c r="AV165" s="40" t="n">
        <f aca="false">IF(AN165="","",AO165+$I165)</f>
        <v>48.98</v>
      </c>
      <c r="AW165" s="31" t="n">
        <f aca="false">IF(AN165="","",AN165+(AP165*$K165)+(AQ165*$K165))</f>
        <v>983.76</v>
      </c>
      <c r="AX165" s="29" t="n">
        <f aca="false">IF(AN165="","",ROUND(-AP165*$K165,0))</f>
        <v>95</v>
      </c>
      <c r="AY165" s="42"/>
      <c r="AZ165" s="38" t="n">
        <v>0</v>
      </c>
      <c r="BA165" s="34" t="n">
        <v>40.99</v>
      </c>
      <c r="BB165" s="39" t="n">
        <v>-3.94</v>
      </c>
      <c r="BC165" s="40" t="n">
        <v>44.93</v>
      </c>
      <c r="BD165" s="40" t="n">
        <v>0</v>
      </c>
      <c r="BE165" s="40" t="n">
        <v>44.93</v>
      </c>
      <c r="BF165" s="32" t="n">
        <f aca="false">IF(AZ165="","",$I165+BB165)</f>
        <v>4.05</v>
      </c>
      <c r="BG165" s="32" t="n">
        <f aca="false">IF(AZ165="","",$I165)</f>
        <v>7.99</v>
      </c>
      <c r="BH165" s="40" t="n">
        <f aca="false">IF(AZ165="","",BA165+$I165)</f>
        <v>48.98</v>
      </c>
      <c r="BI165" s="31" t="n">
        <f aca="false">IF(AZ165="","",AZ165+(BB165*$K165)+(BC165*$K165))</f>
        <v>983.76</v>
      </c>
      <c r="BJ165" s="29" t="n">
        <f aca="false">IF(AZ165="","",ROUND(-BB165*$K165,0))</f>
        <v>95</v>
      </c>
    </row>
    <row r="166" customFormat="false" ht="15" hidden="false" customHeight="false" outlineLevel="0" collapsed="false">
      <c r="A166" s="26" t="str">
        <f aca="false">+C166&amp;D166&amp;G166</f>
        <v>SamsungGalaxy Z Flip6 256GbCANONE SIM 5,99€ - 30 Mesi</v>
      </c>
      <c r="B166" s="27" t="s">
        <v>95</v>
      </c>
      <c r="C166" s="28" t="s">
        <v>64</v>
      </c>
      <c r="D166" s="29" t="s">
        <v>96</v>
      </c>
      <c r="E166" s="30" t="n">
        <v>1279.9</v>
      </c>
      <c r="F166" s="31" t="n">
        <v>1039.9</v>
      </c>
      <c r="G166" s="32" t="s">
        <v>128</v>
      </c>
      <c r="H166" s="32" t="s">
        <v>98</v>
      </c>
      <c r="I166" s="33" t="n">
        <v>5.99</v>
      </c>
      <c r="J166" s="34" t="s">
        <v>35</v>
      </c>
      <c r="K166" s="35" t="n">
        <v>30</v>
      </c>
      <c r="L166" s="33"/>
      <c r="M166" s="33" t="n">
        <f aca="false">+IF(E166&lt;=150,1.49,IF(AND(E166&gt;150,E166&lt;=300),2.99,(IF(E166&gt;1200,8.99,IF(AND(E166&gt;300,E166&lt;=700),4.99,IF(AND(E166&gt;=700,E166&lt;=1200),6.99))))))</f>
        <v>8.99</v>
      </c>
      <c r="N166" s="47" t="n">
        <v>9.99</v>
      </c>
      <c r="O166" s="37" t="s">
        <v>129</v>
      </c>
      <c r="P166" s="38"/>
      <c r="Q166" s="34"/>
      <c r="R166" s="39"/>
      <c r="S166" s="40"/>
      <c r="T166" s="40"/>
      <c r="U166" s="40"/>
      <c r="V166" s="32" t="str">
        <f aca="false">IF(P166="","",$I166+R166)</f>
        <v/>
      </c>
      <c r="W166" s="32" t="str">
        <f aca="false">IF(P166="","",$I166)</f>
        <v/>
      </c>
      <c r="X166" s="40" t="str">
        <f aca="false">IF(P166="","",Q166+$I166)</f>
        <v/>
      </c>
      <c r="Y166" s="29" t="str">
        <f aca="false">IF(P166="","",P166+(R166*$K166)+(S166*$K166))</f>
        <v/>
      </c>
      <c r="Z166" s="29" t="str">
        <f aca="false">IF(P166="","",ROUND(-R166*$K166,0))</f>
        <v/>
      </c>
      <c r="AA166" s="41"/>
      <c r="AB166" s="38"/>
      <c r="AC166" s="34"/>
      <c r="AD166" s="39"/>
      <c r="AE166" s="40"/>
      <c r="AF166" s="40"/>
      <c r="AG166" s="40"/>
      <c r="AH166" s="32" t="str">
        <f aca="false">IF(AB166="","",$I166+AD166)</f>
        <v/>
      </c>
      <c r="AI166" s="32" t="str">
        <f aca="false">IF(AB166="","",$I166)</f>
        <v/>
      </c>
      <c r="AJ166" s="40" t="str">
        <f aca="false">IF(AB166="","",AC166+$I166)</f>
        <v/>
      </c>
      <c r="AK166" s="29" t="str">
        <f aca="false">IF(AB166="","",AB166+(AD166*$K166)+(AE166*$K166))</f>
        <v/>
      </c>
      <c r="AL166" s="29" t="str">
        <f aca="false">IF(AB166="","",ROUND(-AD166*$K166,0))</f>
        <v/>
      </c>
      <c r="AM166" s="41"/>
      <c r="AN166" s="38" t="n">
        <v>0</v>
      </c>
      <c r="AO166" s="34" t="n">
        <v>34.99</v>
      </c>
      <c r="AP166" s="39" t="n">
        <v>-1.26</v>
      </c>
      <c r="AQ166" s="40" t="n">
        <v>36.25</v>
      </c>
      <c r="AR166" s="40" t="n">
        <v>36.25</v>
      </c>
      <c r="AS166" s="40" t="n">
        <v>36.25</v>
      </c>
      <c r="AT166" s="32" t="n">
        <f aca="false">IF(AN166="","",$I166+AP166)</f>
        <v>4.73</v>
      </c>
      <c r="AU166" s="32" t="n">
        <f aca="false">IF(AN166="","",$I166)</f>
        <v>5.99</v>
      </c>
      <c r="AV166" s="40" t="n">
        <f aca="false">IF(AN166="","",AO166+$I166)</f>
        <v>40.98</v>
      </c>
      <c r="AW166" s="31" t="n">
        <f aca="false">IF(AN166="","",AN166+(AP166*$K166)+(AQ166*$K166))</f>
        <v>1049.7</v>
      </c>
      <c r="AX166" s="29" t="n">
        <f aca="false">IF(AN166="","",ROUND(-AP166*$K166,0))</f>
        <v>38</v>
      </c>
      <c r="AY166" s="42"/>
      <c r="AZ166" s="38" t="n">
        <v>0</v>
      </c>
      <c r="BA166" s="34" t="n">
        <v>34.99</v>
      </c>
      <c r="BB166" s="39" t="n">
        <v>-1.26</v>
      </c>
      <c r="BC166" s="40" t="n">
        <v>36.25</v>
      </c>
      <c r="BD166" s="40" t="n">
        <v>36.25</v>
      </c>
      <c r="BE166" s="40" t="n">
        <v>36.25</v>
      </c>
      <c r="BF166" s="32" t="n">
        <f aca="false">IF(AZ166="","",$I166+BB166)</f>
        <v>4.73</v>
      </c>
      <c r="BG166" s="32" t="n">
        <f aca="false">IF(AZ166="","",$I166)</f>
        <v>5.99</v>
      </c>
      <c r="BH166" s="40" t="n">
        <f aca="false">IF(AZ166="","",BA166+$I166)</f>
        <v>40.98</v>
      </c>
      <c r="BI166" s="31" t="n">
        <f aca="false">IF(AZ166="","",AZ166+(BB166*$K166)+(BC166*$K166))</f>
        <v>1049.7</v>
      </c>
      <c r="BJ166" s="29" t="n">
        <f aca="false">IF(AZ166="","",ROUND(-BB166*$K166,0))</f>
        <v>38</v>
      </c>
    </row>
    <row r="167" customFormat="false" ht="15" hidden="false" customHeight="false" outlineLevel="0" collapsed="false">
      <c r="A167" s="26" t="str">
        <f aca="false">+C167&amp;D167&amp;G167</f>
        <v>HONOR200 SmartCANONE SIM 14,99€ - 24 Mesi</v>
      </c>
      <c r="B167" s="27" t="s">
        <v>95</v>
      </c>
      <c r="C167" s="28" t="s">
        <v>130</v>
      </c>
      <c r="D167" s="29" t="s">
        <v>131</v>
      </c>
      <c r="E167" s="30" t="n">
        <v>199.9</v>
      </c>
      <c r="F167" s="31" t="n">
        <v>199.9</v>
      </c>
      <c r="G167" s="32" t="s">
        <v>102</v>
      </c>
      <c r="H167" s="32" t="s">
        <v>98</v>
      </c>
      <c r="I167" s="33" t="n">
        <v>14.99</v>
      </c>
      <c r="J167" s="34" t="s">
        <v>35</v>
      </c>
      <c r="K167" s="35" t="n">
        <v>24</v>
      </c>
      <c r="L167" s="33"/>
      <c r="M167" s="33" t="n">
        <f aca="false">+IF(E167&lt;=150,1.49,IF(AND(E167&gt;150,E167&lt;=300),2.99,(IF(E167&gt;1200,8.99,IF(AND(E167&gt;300,E167&lt;=700),4.99,IF(AND(E167&gt;=700,E167&lt;=1200),6.99))))))</f>
        <v>2.99</v>
      </c>
      <c r="N167" s="33"/>
      <c r="O167" s="37" t="s">
        <v>103</v>
      </c>
      <c r="P167" s="38" t="n">
        <v>29.99</v>
      </c>
      <c r="Q167" s="34" t="n">
        <v>0</v>
      </c>
      <c r="R167" s="39" t="n">
        <v>-7.08</v>
      </c>
      <c r="S167" s="40" t="n">
        <v>7.08</v>
      </c>
      <c r="T167" s="40" t="n">
        <v>0</v>
      </c>
      <c r="U167" s="40" t="n">
        <v>7.07</v>
      </c>
      <c r="V167" s="32" t="n">
        <f aca="false">IF(P167="","",$I167+R167)</f>
        <v>7.91</v>
      </c>
      <c r="W167" s="32" t="n">
        <f aca="false">IF(P167="","",$I167)</f>
        <v>14.99</v>
      </c>
      <c r="X167" s="40" t="n">
        <f aca="false">IF(P167="","",Q167+$I167)</f>
        <v>14.99</v>
      </c>
      <c r="Y167" s="29" t="n">
        <f aca="false">IF(P167="","",P167+(R167*$K167)+(S167*$K167))</f>
        <v>29.99</v>
      </c>
      <c r="Z167" s="29" t="n">
        <f aca="false">IF(P167="","",ROUND(-R167*$K167,0))</f>
        <v>170</v>
      </c>
      <c r="AA167" s="41"/>
      <c r="AB167" s="38" t="n">
        <v>49.99</v>
      </c>
      <c r="AC167" s="34" t="n">
        <v>0</v>
      </c>
      <c r="AD167" s="39" t="n">
        <v>-6.25</v>
      </c>
      <c r="AE167" s="40" t="n">
        <v>6.25</v>
      </c>
      <c r="AF167" s="40" t="n">
        <v>0</v>
      </c>
      <c r="AG167" s="40" t="n">
        <v>6.16</v>
      </c>
      <c r="AH167" s="32" t="n">
        <f aca="false">IF(AB167="","",$I167+AD167)</f>
        <v>8.74</v>
      </c>
      <c r="AI167" s="32" t="n">
        <f aca="false">IF(AB167="","",$I167)</f>
        <v>14.99</v>
      </c>
      <c r="AJ167" s="40" t="n">
        <f aca="false">IF(AB167="","",AC167+$I167)</f>
        <v>14.99</v>
      </c>
      <c r="AK167" s="29" t="n">
        <f aca="false">IF(AB167="","",AB167+(AD167*$K167)+(AE167*$K167))</f>
        <v>49.99</v>
      </c>
      <c r="AL167" s="29" t="n">
        <f aca="false">IF(AB167="","",ROUND(-AD167*$K167,0))</f>
        <v>150</v>
      </c>
      <c r="AM167" s="41"/>
      <c r="AN167" s="38" t="n">
        <v>0</v>
      </c>
      <c r="AO167" s="34" t="n">
        <v>0</v>
      </c>
      <c r="AP167" s="39" t="n">
        <v>-8.32</v>
      </c>
      <c r="AQ167" s="40" t="n">
        <v>8.32</v>
      </c>
      <c r="AR167" s="40" t="n">
        <v>0</v>
      </c>
      <c r="AS167" s="40" t="n">
        <v>8.54</v>
      </c>
      <c r="AT167" s="32" t="n">
        <f aca="false">IF(AN167="","",$I167+AP167)</f>
        <v>6.67</v>
      </c>
      <c r="AU167" s="32" t="n">
        <f aca="false">IF(AN167="","",$I167)</f>
        <v>14.99</v>
      </c>
      <c r="AV167" s="40" t="n">
        <f aca="false">IF(AN167="","",AO167+$I167)</f>
        <v>14.99</v>
      </c>
      <c r="AW167" s="31" t="n">
        <f aca="false">IF(AN167="","",AN167+(AP167*$K167)+(AQ167*$K167))</f>
        <v>0</v>
      </c>
      <c r="AX167" s="29" t="n">
        <f aca="false">IF(AN167="","",ROUND(-AP167*$K167,0))</f>
        <v>200</v>
      </c>
      <c r="AY167" s="42"/>
      <c r="AZ167" s="38" t="n">
        <v>0</v>
      </c>
      <c r="BA167" s="34" t="n">
        <v>0</v>
      </c>
      <c r="BB167" s="39" t="n">
        <v>-8.32</v>
      </c>
      <c r="BC167" s="40" t="n">
        <v>8.32</v>
      </c>
      <c r="BD167" s="40" t="n">
        <v>0</v>
      </c>
      <c r="BE167" s="40" t="n">
        <v>8.54</v>
      </c>
      <c r="BF167" s="32" t="n">
        <f aca="false">IF(AZ167="","",$I167+BB167)</f>
        <v>6.67</v>
      </c>
      <c r="BG167" s="32" t="n">
        <f aca="false">IF(AZ167="","",$I167)</f>
        <v>14.99</v>
      </c>
      <c r="BH167" s="40" t="n">
        <f aca="false">IF(AZ167="","",BA167+$I167)</f>
        <v>14.99</v>
      </c>
      <c r="BI167" s="31" t="n">
        <f aca="false">IF(AZ167="","",AZ167+(BB167*$K167)+(BC167*$K167))</f>
        <v>0</v>
      </c>
      <c r="BJ167" s="29" t="n">
        <f aca="false">IF(AZ167="","",ROUND(-BB167*$K167,0))</f>
        <v>200</v>
      </c>
    </row>
    <row r="168" customFormat="false" ht="15" hidden="false" customHeight="false" outlineLevel="0" collapsed="false">
      <c r="A168" s="26" t="str">
        <f aca="false">+C168&amp;D168&amp;G168</f>
        <v>HONOR200 SmartCANONE SIM 12,99€ - 24 Mesi</v>
      </c>
      <c r="B168" s="27" t="s">
        <v>95</v>
      </c>
      <c r="C168" s="28" t="s">
        <v>130</v>
      </c>
      <c r="D168" s="29" t="s">
        <v>131</v>
      </c>
      <c r="E168" s="30" t="n">
        <v>199.9</v>
      </c>
      <c r="F168" s="31" t="n">
        <v>199.9</v>
      </c>
      <c r="G168" s="32" t="s">
        <v>108</v>
      </c>
      <c r="H168" s="32" t="s">
        <v>98</v>
      </c>
      <c r="I168" s="33" t="n">
        <v>12.99</v>
      </c>
      <c r="J168" s="34" t="s">
        <v>35</v>
      </c>
      <c r="K168" s="35" t="n">
        <v>24</v>
      </c>
      <c r="L168" s="33"/>
      <c r="M168" s="33" t="n">
        <f aca="false">+IF(E168&lt;=150,1.49,IF(AND(E168&gt;150,E168&lt;=300),2.99,(IF(E168&gt;1200,8.99,IF(AND(E168&gt;300,E168&lt;=700),4.99,IF(AND(E168&gt;=700,E168&lt;=1200),6.99))))))</f>
        <v>2.99</v>
      </c>
      <c r="N168" s="33"/>
      <c r="O168" s="37" t="s">
        <v>109</v>
      </c>
      <c r="P168" s="38" t="n">
        <v>29.99</v>
      </c>
      <c r="Q168" s="34" t="n">
        <v>0</v>
      </c>
      <c r="R168" s="39" t="n">
        <v>-7.08</v>
      </c>
      <c r="S168" s="40" t="n">
        <v>7.08</v>
      </c>
      <c r="T168" s="40" t="n">
        <v>0</v>
      </c>
      <c r="U168" s="40" t="n">
        <v>7.07</v>
      </c>
      <c r="V168" s="32" t="n">
        <f aca="false">IF(P168="","",$I168+R168)</f>
        <v>5.91</v>
      </c>
      <c r="W168" s="32" t="n">
        <f aca="false">IF(P168="","",$I168)</f>
        <v>12.99</v>
      </c>
      <c r="X168" s="40" t="n">
        <f aca="false">IF(P168="","",Q168+$I168)</f>
        <v>12.99</v>
      </c>
      <c r="Y168" s="29" t="n">
        <f aca="false">IF(P168="","",P168+(R168*$K168)+(S168*$K168))</f>
        <v>29.99</v>
      </c>
      <c r="Z168" s="29" t="n">
        <f aca="false">IF(P168="","",ROUND(-R168*$K168,0))</f>
        <v>170</v>
      </c>
      <c r="AA168" s="41"/>
      <c r="AB168" s="38" t="n">
        <v>49.99</v>
      </c>
      <c r="AC168" s="34" t="n">
        <v>0</v>
      </c>
      <c r="AD168" s="39" t="n">
        <v>-6.25</v>
      </c>
      <c r="AE168" s="40" t="n">
        <v>6.25</v>
      </c>
      <c r="AF168" s="40" t="n">
        <v>0</v>
      </c>
      <c r="AG168" s="40" t="n">
        <v>6.16</v>
      </c>
      <c r="AH168" s="32" t="n">
        <f aca="false">IF(AB168="","",$I168+AD168)</f>
        <v>6.74</v>
      </c>
      <c r="AI168" s="32" t="n">
        <f aca="false">IF(AB168="","",$I168)</f>
        <v>12.99</v>
      </c>
      <c r="AJ168" s="40" t="n">
        <f aca="false">IF(AB168="","",AC168+$I168)</f>
        <v>12.99</v>
      </c>
      <c r="AK168" s="29" t="n">
        <f aca="false">IF(AB168="","",AB168+(AD168*$K168)+(AE168*$K168))</f>
        <v>49.99</v>
      </c>
      <c r="AL168" s="29" t="n">
        <f aca="false">IF(AB168="","",ROUND(-AD168*$K168,0))</f>
        <v>150</v>
      </c>
      <c r="AM168" s="41"/>
      <c r="AN168" s="38" t="n">
        <v>0</v>
      </c>
      <c r="AO168" s="34" t="n">
        <v>0</v>
      </c>
      <c r="AP168" s="39" t="n">
        <v>-8.32</v>
      </c>
      <c r="AQ168" s="40" t="n">
        <v>8.32</v>
      </c>
      <c r="AR168" s="40" t="n">
        <v>0</v>
      </c>
      <c r="AS168" s="40" t="n">
        <v>8.54</v>
      </c>
      <c r="AT168" s="32" t="n">
        <f aca="false">IF(AN168="","",$I168+AP168)</f>
        <v>4.67</v>
      </c>
      <c r="AU168" s="32" t="n">
        <f aca="false">IF(AN168="","",$I168)</f>
        <v>12.99</v>
      </c>
      <c r="AV168" s="40" t="n">
        <f aca="false">IF(AN168="","",AO168+$I168)</f>
        <v>12.99</v>
      </c>
      <c r="AW168" s="31" t="n">
        <f aca="false">IF(AN168="","",AN168+(AP168*$K168)+(AQ168*$K168))</f>
        <v>0</v>
      </c>
      <c r="AX168" s="29" t="n">
        <f aca="false">IF(AN168="","",ROUND(-AP168*$K168,0))</f>
        <v>200</v>
      </c>
      <c r="AY168" s="42"/>
      <c r="AZ168" s="38" t="n">
        <v>0</v>
      </c>
      <c r="BA168" s="34" t="n">
        <v>0</v>
      </c>
      <c r="BB168" s="39" t="n">
        <v>-8.32</v>
      </c>
      <c r="BC168" s="40" t="n">
        <v>8.32</v>
      </c>
      <c r="BD168" s="40" t="n">
        <v>0</v>
      </c>
      <c r="BE168" s="40" t="n">
        <v>8.54</v>
      </c>
      <c r="BF168" s="32" t="n">
        <f aca="false">IF(AZ168="","",$I168+BB168)</f>
        <v>4.67</v>
      </c>
      <c r="BG168" s="32" t="n">
        <f aca="false">IF(AZ168="","",$I168)</f>
        <v>12.99</v>
      </c>
      <c r="BH168" s="40" t="n">
        <f aca="false">IF(AZ168="","",BA168+$I168)</f>
        <v>12.99</v>
      </c>
      <c r="BI168" s="31" t="n">
        <f aca="false">IF(AZ168="","",AZ168+(BB168*$K168)+(BC168*$K168))</f>
        <v>0</v>
      </c>
      <c r="BJ168" s="29" t="n">
        <f aca="false">IF(AZ168="","",ROUND(-BB168*$K168,0))</f>
        <v>200</v>
      </c>
    </row>
    <row r="169" customFormat="false" ht="15" hidden="false" customHeight="false" outlineLevel="0" collapsed="false">
      <c r="A169" s="26" t="str">
        <f aca="false">+C169&amp;D169&amp;G169</f>
        <v>HONOR200 SmartPack 5G Reload Exchange-12,99-24</v>
      </c>
      <c r="B169" s="27" t="s">
        <v>95</v>
      </c>
      <c r="C169" s="28" t="s">
        <v>130</v>
      </c>
      <c r="D169" s="29" t="s">
        <v>131</v>
      </c>
      <c r="E169" s="30" t="n">
        <v>199.9</v>
      </c>
      <c r="F169" s="31" t="n">
        <v>199.9</v>
      </c>
      <c r="G169" s="32" t="s">
        <v>114</v>
      </c>
      <c r="H169" s="32" t="s">
        <v>98</v>
      </c>
      <c r="I169" s="33" t="n">
        <v>12.99</v>
      </c>
      <c r="J169" s="34" t="s">
        <v>35</v>
      </c>
      <c r="K169" s="35" t="n">
        <v>24</v>
      </c>
      <c r="L169" s="33"/>
      <c r="M169" s="33" t="n">
        <f aca="false">+IF(E169&lt;=150,1.49,IF(AND(E169&gt;150,E169&lt;=300),2.99,(IF(E169&gt;1200,8.99,IF(AND(E169&gt;300,E169&lt;=700),4.99,IF(AND(E169&gt;=700,E169&lt;=1200),6.99))))))</f>
        <v>2.99</v>
      </c>
      <c r="N169" s="33"/>
      <c r="O169" s="37" t="s">
        <v>115</v>
      </c>
      <c r="P169" s="38" t="n">
        <v>29.99</v>
      </c>
      <c r="Q169" s="34" t="n">
        <v>0</v>
      </c>
      <c r="R169" s="39" t="n">
        <v>-7.08</v>
      </c>
      <c r="S169" s="40" t="n">
        <v>7.08</v>
      </c>
      <c r="T169" s="40" t="n">
        <v>0</v>
      </c>
      <c r="U169" s="40" t="n">
        <v>7.07</v>
      </c>
      <c r="V169" s="32" t="n">
        <f aca="false">IF(P169="","",$I169+R169)</f>
        <v>5.91</v>
      </c>
      <c r="W169" s="32" t="n">
        <f aca="false">IF(P169="","",$I169)</f>
        <v>12.99</v>
      </c>
      <c r="X169" s="40" t="n">
        <f aca="false">IF(P169="","",Q169+$I169)</f>
        <v>12.99</v>
      </c>
      <c r="Y169" s="29" t="n">
        <f aca="false">IF(P169="","",P169+(R169*$K169)+(S169*$K169))</f>
        <v>29.99</v>
      </c>
      <c r="Z169" s="29" t="n">
        <f aca="false">IF(P169="","",ROUND(-R169*$K169,0))</f>
        <v>170</v>
      </c>
      <c r="AA169" s="41"/>
      <c r="AB169" s="38" t="n">
        <v>49.99</v>
      </c>
      <c r="AC169" s="34" t="n">
        <v>0</v>
      </c>
      <c r="AD169" s="39" t="n">
        <v>-6.25</v>
      </c>
      <c r="AE169" s="40" t="n">
        <v>6.25</v>
      </c>
      <c r="AF169" s="40" t="n">
        <v>0</v>
      </c>
      <c r="AG169" s="40" t="n">
        <v>6.16</v>
      </c>
      <c r="AH169" s="32" t="n">
        <f aca="false">IF(AB169="","",$I169+AD169)</f>
        <v>6.74</v>
      </c>
      <c r="AI169" s="32" t="n">
        <f aca="false">IF(AB169="","",$I169)</f>
        <v>12.99</v>
      </c>
      <c r="AJ169" s="40" t="n">
        <f aca="false">IF(AB169="","",AC169+$I169)</f>
        <v>12.99</v>
      </c>
      <c r="AK169" s="29" t="n">
        <f aca="false">IF(AB169="","",AB169+(AD169*$K169)+(AE169*$K169))</f>
        <v>49.99</v>
      </c>
      <c r="AL169" s="29" t="n">
        <f aca="false">IF(AB169="","",ROUND(-AD169*$K169,0))</f>
        <v>150</v>
      </c>
      <c r="AM169" s="41"/>
      <c r="AN169" s="38" t="n">
        <v>0</v>
      </c>
      <c r="AO169" s="34" t="n">
        <v>0</v>
      </c>
      <c r="AP169" s="39" t="n">
        <v>-8.32</v>
      </c>
      <c r="AQ169" s="40" t="n">
        <v>8.32</v>
      </c>
      <c r="AR169" s="40" t="n">
        <v>0</v>
      </c>
      <c r="AS169" s="40" t="n">
        <v>8.54</v>
      </c>
      <c r="AT169" s="32" t="n">
        <f aca="false">IF(AN169="","",$I169+AP169)</f>
        <v>4.67</v>
      </c>
      <c r="AU169" s="32" t="n">
        <f aca="false">IF(AN169="","",$I169)</f>
        <v>12.99</v>
      </c>
      <c r="AV169" s="40" t="n">
        <f aca="false">IF(AN169="","",AO169+$I169)</f>
        <v>12.99</v>
      </c>
      <c r="AW169" s="31" t="n">
        <f aca="false">IF(AN169="","",AN169+(AP169*$K169)+(AQ169*$K169))</f>
        <v>0</v>
      </c>
      <c r="AX169" s="29" t="n">
        <f aca="false">IF(AN169="","",ROUND(-AP169*$K169,0))</f>
        <v>200</v>
      </c>
      <c r="AY169" s="42"/>
      <c r="AZ169" s="38" t="n">
        <v>0</v>
      </c>
      <c r="BA169" s="34" t="n">
        <v>0</v>
      </c>
      <c r="BB169" s="39" t="n">
        <v>-8.32</v>
      </c>
      <c r="BC169" s="40" t="n">
        <v>8.32</v>
      </c>
      <c r="BD169" s="40" t="n">
        <v>0</v>
      </c>
      <c r="BE169" s="40" t="n">
        <v>8.54</v>
      </c>
      <c r="BF169" s="32" t="n">
        <f aca="false">IF(AZ169="","",$I169+BB169)</f>
        <v>4.67</v>
      </c>
      <c r="BG169" s="32" t="n">
        <f aca="false">IF(AZ169="","",$I169)</f>
        <v>12.99</v>
      </c>
      <c r="BH169" s="40" t="n">
        <f aca="false">IF(AZ169="","",BA169+$I169)</f>
        <v>12.99</v>
      </c>
      <c r="BI169" s="31" t="n">
        <f aca="false">IF(AZ169="","",AZ169+(BB169*$K169)+(BC169*$K169))</f>
        <v>0</v>
      </c>
      <c r="BJ169" s="29" t="n">
        <f aca="false">IF(AZ169="","",ROUND(-BB169*$K169,0))</f>
        <v>200</v>
      </c>
    </row>
    <row r="170" customFormat="false" ht="15" hidden="false" customHeight="false" outlineLevel="0" collapsed="false">
      <c r="A170" s="26" t="str">
        <f aca="false">+C170&amp;D170&amp;G170</f>
        <v>HONOR200 SmartCANONE SIM  9,99€ - 36 Mesi</v>
      </c>
      <c r="B170" s="27" t="s">
        <v>95</v>
      </c>
      <c r="C170" s="28" t="s">
        <v>130</v>
      </c>
      <c r="D170" s="29" t="s">
        <v>131</v>
      </c>
      <c r="E170" s="30" t="n">
        <v>199.9</v>
      </c>
      <c r="F170" s="31" t="n">
        <v>199.9</v>
      </c>
      <c r="G170" s="32" t="s">
        <v>116</v>
      </c>
      <c r="H170" s="32" t="s">
        <v>98</v>
      </c>
      <c r="I170" s="33" t="n">
        <v>9.99</v>
      </c>
      <c r="J170" s="34" t="s">
        <v>35</v>
      </c>
      <c r="K170" s="35" t="n">
        <v>36</v>
      </c>
      <c r="L170" s="33"/>
      <c r="M170" s="33" t="n">
        <f aca="false">+IF(E170&lt;=150,1.49,IF(AND(E170&gt;150,E170&lt;=300),2.99,(IF(E170&gt;1200,8.99,IF(AND(E170&gt;300,E170&lt;=700),4.99,IF(AND(E170&gt;=700,E170&lt;=1200),6.99))))))</f>
        <v>2.99</v>
      </c>
      <c r="N170" s="33"/>
      <c r="O170" s="37" t="s">
        <v>117</v>
      </c>
      <c r="P170" s="38" t="n">
        <v>29.99</v>
      </c>
      <c r="Q170" s="34" t="n">
        <v>1</v>
      </c>
      <c r="R170" s="39" t="n">
        <v>-3.72</v>
      </c>
      <c r="S170" s="40" t="n">
        <v>4.72</v>
      </c>
      <c r="T170" s="40" t="n">
        <v>4.72</v>
      </c>
      <c r="U170" s="40" t="n">
        <v>4.71</v>
      </c>
      <c r="V170" s="32" t="n">
        <f aca="false">IF(P170="","",$I170+R170)</f>
        <v>6.27</v>
      </c>
      <c r="W170" s="32" t="n">
        <f aca="false">IF(P170="","",$I170)</f>
        <v>9.99</v>
      </c>
      <c r="X170" s="40" t="n">
        <f aca="false">IF(P170="","",Q170+$I170)</f>
        <v>10.99</v>
      </c>
      <c r="Y170" s="29" t="n">
        <f aca="false">IF(P170="","",P170+(R170*$K170)+(S170*$K170))</f>
        <v>65.99</v>
      </c>
      <c r="Z170" s="29" t="n">
        <f aca="false">IF(P170="","",ROUND(-R170*$K170,0))</f>
        <v>134</v>
      </c>
      <c r="AA170" s="41"/>
      <c r="AB170" s="38" t="n">
        <v>49.99</v>
      </c>
      <c r="AC170" s="34" t="n">
        <v>1</v>
      </c>
      <c r="AD170" s="39" t="n">
        <v>-3.16</v>
      </c>
      <c r="AE170" s="40" t="n">
        <v>4.16</v>
      </c>
      <c r="AF170" s="40" t="n">
        <v>4.16</v>
      </c>
      <c r="AG170" s="40" t="n">
        <v>4.31</v>
      </c>
      <c r="AH170" s="32" t="n">
        <f aca="false">IF(AB170="","",$I170+AD170)</f>
        <v>6.83</v>
      </c>
      <c r="AI170" s="32" t="n">
        <f aca="false">IF(AB170="","",$I170)</f>
        <v>9.99</v>
      </c>
      <c r="AJ170" s="40" t="n">
        <f aca="false">IF(AB170="","",AC170+$I170)</f>
        <v>10.99</v>
      </c>
      <c r="AK170" s="29" t="n">
        <f aca="false">IF(AB170="","",AB170+(AD170*$K170)+(AE170*$K170))</f>
        <v>85.99</v>
      </c>
      <c r="AL170" s="29" t="n">
        <f aca="false">IF(AB170="","",ROUND(-AD170*$K170,0))</f>
        <v>114</v>
      </c>
      <c r="AM170" s="41"/>
      <c r="AN170" s="38" t="n">
        <v>0</v>
      </c>
      <c r="AO170" s="34" t="n">
        <v>1</v>
      </c>
      <c r="AP170" s="39" t="n">
        <v>-4.86</v>
      </c>
      <c r="AQ170" s="40" t="n">
        <v>5.86</v>
      </c>
      <c r="AR170" s="40" t="n">
        <v>5.86</v>
      </c>
      <c r="AS170" s="40" t="n">
        <v>5.86</v>
      </c>
      <c r="AT170" s="32" t="n">
        <f aca="false">IF(AN170="","",$I170+AP170)</f>
        <v>5.13</v>
      </c>
      <c r="AU170" s="32" t="n">
        <f aca="false">IF(AN170="","",$I170)</f>
        <v>9.99</v>
      </c>
      <c r="AV170" s="40" t="n">
        <f aca="false">IF(AN170="","",AO170+$I170)</f>
        <v>10.99</v>
      </c>
      <c r="AW170" s="31" t="n">
        <f aca="false">IF(AN170="","",AN170+(AP170*$K170)+(AQ170*$K170))</f>
        <v>36</v>
      </c>
      <c r="AX170" s="29" t="n">
        <f aca="false">IF(AN170="","",ROUND(-AP170*$K170,0))</f>
        <v>175</v>
      </c>
      <c r="AY170" s="42"/>
      <c r="AZ170" s="38" t="n">
        <v>0</v>
      </c>
      <c r="BA170" s="34" t="n">
        <v>1</v>
      </c>
      <c r="BB170" s="39" t="n">
        <v>-4.86</v>
      </c>
      <c r="BC170" s="40" t="n">
        <v>5.86</v>
      </c>
      <c r="BD170" s="40" t="n">
        <v>5.86</v>
      </c>
      <c r="BE170" s="40" t="n">
        <v>5.86</v>
      </c>
      <c r="BF170" s="32" t="n">
        <f aca="false">IF(AZ170="","",$I170+BB170)</f>
        <v>5.13</v>
      </c>
      <c r="BG170" s="32" t="n">
        <f aca="false">IF(AZ170="","",$I170)</f>
        <v>9.99</v>
      </c>
      <c r="BH170" s="40" t="n">
        <f aca="false">IF(AZ170="","",BA170+$I170)</f>
        <v>10.99</v>
      </c>
      <c r="BI170" s="31" t="n">
        <f aca="false">IF(AZ170="","",AZ170+(BB170*$K170)+(BC170*$K170))</f>
        <v>36</v>
      </c>
      <c r="BJ170" s="29" t="n">
        <f aca="false">IF(AZ170="","",ROUND(-BB170*$K170,0))</f>
        <v>175</v>
      </c>
    </row>
    <row r="171" customFormat="false" ht="15" hidden="false" customHeight="false" outlineLevel="0" collapsed="false">
      <c r="A171" s="26" t="str">
        <f aca="false">+C171&amp;D171&amp;G171</f>
        <v>HONOR200 SmartCANONE SIM  9,99€ - 30 Mesi</v>
      </c>
      <c r="B171" s="27" t="s">
        <v>95</v>
      </c>
      <c r="C171" s="28" t="s">
        <v>130</v>
      </c>
      <c r="D171" s="29" t="s">
        <v>131</v>
      </c>
      <c r="E171" s="30" t="n">
        <v>199.9</v>
      </c>
      <c r="F171" s="31" t="n">
        <v>199.9</v>
      </c>
      <c r="G171" s="32" t="s">
        <v>118</v>
      </c>
      <c r="H171" s="32" t="s">
        <v>98</v>
      </c>
      <c r="I171" s="33" t="n">
        <v>9.99</v>
      </c>
      <c r="J171" s="34" t="s">
        <v>35</v>
      </c>
      <c r="K171" s="35" t="n">
        <v>30</v>
      </c>
      <c r="L171" s="33"/>
      <c r="M171" s="33" t="n">
        <f aca="false">+IF(E171&lt;=150,1.49,IF(AND(E171&gt;150,E171&lt;=300),2.99,(IF(E171&gt;1200,8.99,IF(AND(E171&gt;300,E171&lt;=700),4.99,IF(AND(E171&gt;=700,E171&lt;=1200),6.99))))))</f>
        <v>2.99</v>
      </c>
      <c r="N171" s="33"/>
      <c r="O171" s="37" t="s">
        <v>119</v>
      </c>
      <c r="P171" s="38" t="n">
        <v>29.99</v>
      </c>
      <c r="Q171" s="34" t="n">
        <v>2</v>
      </c>
      <c r="R171" s="39" t="n">
        <v>-3.66</v>
      </c>
      <c r="S171" s="40" t="n">
        <v>5.66</v>
      </c>
      <c r="T171" s="40" t="n">
        <v>5.66</v>
      </c>
      <c r="U171" s="40" t="n">
        <v>5.77</v>
      </c>
      <c r="V171" s="32" t="n">
        <f aca="false">IF(P171="","",$I171+R171)</f>
        <v>6.33</v>
      </c>
      <c r="W171" s="32" t="n">
        <f aca="false">IF(P171="","",$I171)</f>
        <v>9.99</v>
      </c>
      <c r="X171" s="40" t="n">
        <f aca="false">IF(P171="","",Q171+$I171)</f>
        <v>11.99</v>
      </c>
      <c r="Y171" s="29" t="n">
        <f aca="false">IF(P171="","",P171+(R171*$K171)+(S171*$K171))</f>
        <v>89.99</v>
      </c>
      <c r="Z171" s="29" t="n">
        <f aca="false">IF(P171="","",ROUND(-R171*$K171,0))</f>
        <v>110</v>
      </c>
      <c r="AA171" s="41"/>
      <c r="AB171" s="38" t="n">
        <v>49.99</v>
      </c>
      <c r="AC171" s="34" t="n">
        <v>2</v>
      </c>
      <c r="AD171" s="39" t="n">
        <v>-3</v>
      </c>
      <c r="AE171" s="40" t="n">
        <v>5</v>
      </c>
      <c r="AF171" s="40" t="n">
        <v>5</v>
      </c>
      <c r="AG171" s="40" t="n">
        <v>4.91</v>
      </c>
      <c r="AH171" s="32" t="n">
        <f aca="false">IF(AB171="","",$I171+AD171)</f>
        <v>6.99</v>
      </c>
      <c r="AI171" s="32" t="n">
        <f aca="false">IF(AB171="","",$I171)</f>
        <v>9.99</v>
      </c>
      <c r="AJ171" s="40" t="n">
        <f aca="false">IF(AB171="","",AC171+$I171)</f>
        <v>11.99</v>
      </c>
      <c r="AK171" s="29" t="n">
        <f aca="false">IF(AB171="","",AB171+(AD171*$K171)+(AE171*$K171))</f>
        <v>109.99</v>
      </c>
      <c r="AL171" s="29" t="n">
        <f aca="false">IF(AB171="","",ROUND(-AD171*$K171,0))</f>
        <v>90</v>
      </c>
      <c r="AM171" s="41"/>
      <c r="AN171" s="38" t="n">
        <v>0</v>
      </c>
      <c r="AO171" s="34" t="n">
        <v>2</v>
      </c>
      <c r="AP171" s="39" t="n">
        <v>-4.97</v>
      </c>
      <c r="AQ171" s="40" t="n">
        <v>6.97</v>
      </c>
      <c r="AR171" s="40" t="n">
        <v>6.97</v>
      </c>
      <c r="AS171" s="40" t="n">
        <v>6.97</v>
      </c>
      <c r="AT171" s="32" t="n">
        <f aca="false">IF(AN171="","",$I171+AP171)</f>
        <v>5.02</v>
      </c>
      <c r="AU171" s="32" t="n">
        <f aca="false">IF(AN171="","",$I171)</f>
        <v>9.99</v>
      </c>
      <c r="AV171" s="40" t="n">
        <f aca="false">IF(AN171="","",AO171+$I171)</f>
        <v>11.99</v>
      </c>
      <c r="AW171" s="31" t="n">
        <f aca="false">IF(AN171="","",AN171+(AP171*$K171)+(AQ171*$K171))</f>
        <v>60</v>
      </c>
      <c r="AX171" s="29" t="n">
        <f aca="false">IF(AN171="","",ROUND(-AP171*$K171,0))</f>
        <v>149</v>
      </c>
      <c r="AY171" s="42"/>
      <c r="AZ171" s="38" t="n">
        <v>0</v>
      </c>
      <c r="BA171" s="34" t="n">
        <v>2</v>
      </c>
      <c r="BB171" s="39" t="n">
        <v>-4.97</v>
      </c>
      <c r="BC171" s="40" t="n">
        <v>6.97</v>
      </c>
      <c r="BD171" s="40" t="n">
        <v>6.97</v>
      </c>
      <c r="BE171" s="40" t="n">
        <v>6.97</v>
      </c>
      <c r="BF171" s="32" t="n">
        <f aca="false">IF(AZ171="","",$I171+BB171)</f>
        <v>5.02</v>
      </c>
      <c r="BG171" s="32" t="n">
        <f aca="false">IF(AZ171="","",$I171)</f>
        <v>9.99</v>
      </c>
      <c r="BH171" s="40" t="n">
        <f aca="false">IF(AZ171="","",BA171+$I171)</f>
        <v>11.99</v>
      </c>
      <c r="BI171" s="31" t="n">
        <f aca="false">IF(AZ171="","",AZ171+(BB171*$K171)+(BC171*$K171))</f>
        <v>60</v>
      </c>
      <c r="BJ171" s="29" t="n">
        <f aca="false">IF(AZ171="","",ROUND(-BB171*$K171,0))</f>
        <v>149</v>
      </c>
    </row>
    <row r="172" customFormat="false" ht="15" hidden="false" customHeight="false" outlineLevel="0" collapsed="false">
      <c r="A172" s="26" t="str">
        <f aca="false">+C172&amp;D172&amp;G172</f>
        <v>HONOR200 SmartCANONE SIM  9,99€ - 24 Mesi</v>
      </c>
      <c r="B172" s="27" t="s">
        <v>95</v>
      </c>
      <c r="C172" s="28" t="s">
        <v>130</v>
      </c>
      <c r="D172" s="29" t="s">
        <v>131</v>
      </c>
      <c r="E172" s="30" t="n">
        <v>199.9</v>
      </c>
      <c r="F172" s="31" t="n">
        <v>199.9</v>
      </c>
      <c r="G172" s="32" t="s">
        <v>120</v>
      </c>
      <c r="H172" s="32" t="s">
        <v>98</v>
      </c>
      <c r="I172" s="33" t="n">
        <v>9.99</v>
      </c>
      <c r="J172" s="34" t="s">
        <v>35</v>
      </c>
      <c r="K172" s="35" t="n">
        <v>24</v>
      </c>
      <c r="L172" s="33"/>
      <c r="M172" s="33" t="n">
        <f aca="false">+IF(E172&lt;=150,1.49,IF(AND(E172&gt;150,E172&lt;=300),2.99,(IF(E172&gt;1200,8.99,IF(AND(E172&gt;300,E172&lt;=700),4.99,IF(AND(E172&gt;=700,E172&lt;=1200),6.99))))))</f>
        <v>2.99</v>
      </c>
      <c r="N172" s="33"/>
      <c r="O172" s="37" t="s">
        <v>121</v>
      </c>
      <c r="P172" s="38" t="n">
        <v>29.99</v>
      </c>
      <c r="Q172" s="34" t="n">
        <v>3</v>
      </c>
      <c r="R172" s="39" t="n">
        <v>-4.08</v>
      </c>
      <c r="S172" s="40" t="n">
        <v>7.08</v>
      </c>
      <c r="T172" s="40" t="n">
        <v>0</v>
      </c>
      <c r="U172" s="40" t="n">
        <v>7.07</v>
      </c>
      <c r="V172" s="32" t="n">
        <f aca="false">IF(P172="","",$I172+R172)</f>
        <v>5.91</v>
      </c>
      <c r="W172" s="32" t="n">
        <f aca="false">IF(P172="","",$I172)</f>
        <v>9.99</v>
      </c>
      <c r="X172" s="40" t="n">
        <f aca="false">IF(P172="","",Q172+$I172)</f>
        <v>12.99</v>
      </c>
      <c r="Y172" s="29" t="n">
        <f aca="false">IF(P172="","",P172+(R172*$K172)+(S172*$K172))</f>
        <v>101.99</v>
      </c>
      <c r="Z172" s="29" t="n">
        <f aca="false">IF(P172="","",ROUND(-R172*$K172,0))</f>
        <v>98</v>
      </c>
      <c r="AA172" s="41"/>
      <c r="AB172" s="38" t="n">
        <v>49.99</v>
      </c>
      <c r="AC172" s="34" t="n">
        <v>3</v>
      </c>
      <c r="AD172" s="39" t="n">
        <v>-3.25</v>
      </c>
      <c r="AE172" s="40" t="n">
        <v>6.25</v>
      </c>
      <c r="AF172" s="40" t="n">
        <v>0</v>
      </c>
      <c r="AG172" s="40" t="n">
        <v>6.16</v>
      </c>
      <c r="AH172" s="32" t="n">
        <f aca="false">IF(AB172="","",$I172+AD172)</f>
        <v>6.74</v>
      </c>
      <c r="AI172" s="32" t="n">
        <f aca="false">IF(AB172="","",$I172)</f>
        <v>9.99</v>
      </c>
      <c r="AJ172" s="40" t="n">
        <f aca="false">IF(AB172="","",AC172+$I172)</f>
        <v>12.99</v>
      </c>
      <c r="AK172" s="29" t="n">
        <f aca="false">IF(AB172="","",AB172+(AD172*$K172)+(AE172*$K172))</f>
        <v>121.99</v>
      </c>
      <c r="AL172" s="29" t="n">
        <f aca="false">IF(AB172="","",ROUND(-AD172*$K172,0))</f>
        <v>78</v>
      </c>
      <c r="AM172" s="41"/>
      <c r="AN172" s="38" t="n">
        <v>0</v>
      </c>
      <c r="AO172" s="34" t="n">
        <v>3</v>
      </c>
      <c r="AP172" s="39" t="n">
        <v>-5.32</v>
      </c>
      <c r="AQ172" s="40" t="n">
        <v>8.32</v>
      </c>
      <c r="AR172" s="40" t="n">
        <v>0</v>
      </c>
      <c r="AS172" s="40" t="n">
        <v>8.54</v>
      </c>
      <c r="AT172" s="32" t="n">
        <f aca="false">IF(AN172="","",$I172+AP172)</f>
        <v>4.67</v>
      </c>
      <c r="AU172" s="32" t="n">
        <f aca="false">IF(AN172="","",$I172)</f>
        <v>9.99</v>
      </c>
      <c r="AV172" s="40" t="n">
        <f aca="false">IF(AN172="","",AO172+$I172)</f>
        <v>12.99</v>
      </c>
      <c r="AW172" s="31" t="n">
        <f aca="false">IF(AN172="","",AN172+(AP172*$K172)+(AQ172*$K172))</f>
        <v>72</v>
      </c>
      <c r="AX172" s="29" t="n">
        <f aca="false">IF(AN172="","",ROUND(-AP172*$K172,0))</f>
        <v>128</v>
      </c>
      <c r="AY172" s="42"/>
      <c r="AZ172" s="38" t="n">
        <v>0</v>
      </c>
      <c r="BA172" s="34" t="n">
        <v>3</v>
      </c>
      <c r="BB172" s="39" t="n">
        <v>-5.32</v>
      </c>
      <c r="BC172" s="40" t="n">
        <v>8.32</v>
      </c>
      <c r="BD172" s="40" t="n">
        <v>0</v>
      </c>
      <c r="BE172" s="40" t="n">
        <v>8.54</v>
      </c>
      <c r="BF172" s="32" t="n">
        <f aca="false">IF(AZ172="","",$I172+BB172)</f>
        <v>4.67</v>
      </c>
      <c r="BG172" s="32" t="n">
        <f aca="false">IF(AZ172="","",$I172)</f>
        <v>9.99</v>
      </c>
      <c r="BH172" s="40" t="n">
        <f aca="false">IF(AZ172="","",BA172+$I172)</f>
        <v>12.99</v>
      </c>
      <c r="BI172" s="31" t="n">
        <f aca="false">IF(AZ172="","",AZ172+(BB172*$K172)+(BC172*$K172))</f>
        <v>72</v>
      </c>
      <c r="BJ172" s="29" t="n">
        <f aca="false">IF(AZ172="","",ROUND(-BB172*$K172,0))</f>
        <v>128</v>
      </c>
    </row>
    <row r="173" customFormat="false" ht="15" hidden="false" customHeight="false" outlineLevel="0" collapsed="false">
      <c r="A173" s="26" t="str">
        <f aca="false">+C173&amp;D173&amp;G173</f>
        <v>HONOR200 SmartCANONE SIM 7,99€ - 36 Mesi</v>
      </c>
      <c r="B173" s="27" t="s">
        <v>95</v>
      </c>
      <c r="C173" s="28" t="s">
        <v>130</v>
      </c>
      <c r="D173" s="29" t="s">
        <v>131</v>
      </c>
      <c r="E173" s="30" t="n">
        <v>199.9</v>
      </c>
      <c r="F173" s="31" t="n">
        <v>199.9</v>
      </c>
      <c r="G173" s="32" t="s">
        <v>122</v>
      </c>
      <c r="H173" s="32" t="s">
        <v>98</v>
      </c>
      <c r="I173" s="33" t="n">
        <v>7.99</v>
      </c>
      <c r="J173" s="34" t="s">
        <v>35</v>
      </c>
      <c r="K173" s="35" t="n">
        <v>36</v>
      </c>
      <c r="L173" s="33"/>
      <c r="M173" s="33" t="n">
        <f aca="false">+IF(E173&lt;=150,1.49,IF(AND(E173&gt;150,E173&lt;=300),2.99,(IF(E173&gt;1200,8.99,IF(AND(E173&gt;300,E173&lt;=700),4.99,IF(AND(E173&gt;=700,E173&lt;=1200),6.99))))))</f>
        <v>2.99</v>
      </c>
      <c r="N173" s="33"/>
      <c r="O173" s="37" t="s">
        <v>123</v>
      </c>
      <c r="P173" s="38" t="n">
        <v>29.99</v>
      </c>
      <c r="Q173" s="34" t="n">
        <v>1.99</v>
      </c>
      <c r="R173" s="39" t="n">
        <v>-2.73</v>
      </c>
      <c r="S173" s="40" t="n">
        <v>4.72</v>
      </c>
      <c r="T173" s="40" t="n">
        <v>4.72</v>
      </c>
      <c r="U173" s="40" t="n">
        <v>4.71</v>
      </c>
      <c r="V173" s="32" t="n">
        <f aca="false">IF(P173="","",$I173+R173)</f>
        <v>5.26</v>
      </c>
      <c r="W173" s="32" t="n">
        <f aca="false">IF(P173="","",$I173)</f>
        <v>7.99</v>
      </c>
      <c r="X173" s="40" t="n">
        <f aca="false">IF(P173="","",Q173+$I173)</f>
        <v>9.98</v>
      </c>
      <c r="Y173" s="29" t="n">
        <f aca="false">IF(P173="","",P173+(R173*$K173)+(S173*$K173))</f>
        <v>101.63</v>
      </c>
      <c r="Z173" s="29" t="n">
        <f aca="false">IF(P173="","",ROUND(-R173*$K173,0))</f>
        <v>98</v>
      </c>
      <c r="AA173" s="41"/>
      <c r="AB173" s="38" t="n">
        <v>49.99</v>
      </c>
      <c r="AC173" s="34" t="n">
        <v>1.99</v>
      </c>
      <c r="AD173" s="39" t="n">
        <v>-2.17</v>
      </c>
      <c r="AE173" s="40" t="n">
        <v>4.16</v>
      </c>
      <c r="AF173" s="40" t="n">
        <v>4.16</v>
      </c>
      <c r="AG173" s="40" t="n">
        <v>4.31</v>
      </c>
      <c r="AH173" s="32" t="n">
        <f aca="false">IF(AB173="","",$I173+AD173)</f>
        <v>5.82</v>
      </c>
      <c r="AI173" s="32" t="n">
        <f aca="false">IF(AB173="","",$I173)</f>
        <v>7.99</v>
      </c>
      <c r="AJ173" s="40" t="n">
        <f aca="false">IF(AB173="","",AC173+$I173)</f>
        <v>9.98</v>
      </c>
      <c r="AK173" s="29" t="n">
        <f aca="false">IF(AB173="","",AB173+(AD173*$K173)+(AE173*$K173))</f>
        <v>121.63</v>
      </c>
      <c r="AL173" s="29" t="n">
        <f aca="false">IF(AB173="","",ROUND(-AD173*$K173,0))</f>
        <v>78</v>
      </c>
      <c r="AM173" s="41"/>
      <c r="AN173" s="38" t="n">
        <v>0</v>
      </c>
      <c r="AO173" s="34" t="n">
        <v>2.99</v>
      </c>
      <c r="AP173" s="39" t="n">
        <v>-2.87</v>
      </c>
      <c r="AQ173" s="40" t="n">
        <v>5.86</v>
      </c>
      <c r="AR173" s="40" t="n">
        <v>5.86</v>
      </c>
      <c r="AS173" s="40" t="n">
        <v>5.86</v>
      </c>
      <c r="AT173" s="32" t="n">
        <f aca="false">IF(AN173="","",$I173+AP173)</f>
        <v>5.12</v>
      </c>
      <c r="AU173" s="32" t="n">
        <f aca="false">IF(AN173="","",$I173)</f>
        <v>7.99</v>
      </c>
      <c r="AV173" s="40" t="n">
        <f aca="false">IF(AN173="","",AO173+$I173)</f>
        <v>10.98</v>
      </c>
      <c r="AW173" s="31" t="n">
        <f aca="false">IF(AN173="","",AN173+(AP173*$K173)+(AQ173*$K173))</f>
        <v>107.64</v>
      </c>
      <c r="AX173" s="29" t="n">
        <f aca="false">IF(AN173="","",ROUND(-AP173*$K173,0))</f>
        <v>103</v>
      </c>
      <c r="AY173" s="42"/>
      <c r="AZ173" s="38" t="n">
        <v>0</v>
      </c>
      <c r="BA173" s="34" t="n">
        <v>2.99</v>
      </c>
      <c r="BB173" s="39" t="n">
        <v>-2.87</v>
      </c>
      <c r="BC173" s="40" t="n">
        <v>5.86</v>
      </c>
      <c r="BD173" s="40" t="n">
        <v>5.86</v>
      </c>
      <c r="BE173" s="40" t="n">
        <v>5.86</v>
      </c>
      <c r="BF173" s="32" t="n">
        <f aca="false">IF(AZ173="","",$I173+BB173)</f>
        <v>5.12</v>
      </c>
      <c r="BG173" s="32" t="n">
        <f aca="false">IF(AZ173="","",$I173)</f>
        <v>7.99</v>
      </c>
      <c r="BH173" s="40" t="n">
        <f aca="false">IF(AZ173="","",BA173+$I173)</f>
        <v>10.98</v>
      </c>
      <c r="BI173" s="31" t="n">
        <f aca="false">IF(AZ173="","",AZ173+(BB173*$K173)+(BC173*$K173))</f>
        <v>107.64</v>
      </c>
      <c r="BJ173" s="29" t="n">
        <f aca="false">IF(AZ173="","",ROUND(-BB173*$K173,0))</f>
        <v>103</v>
      </c>
    </row>
    <row r="174" customFormat="false" ht="15" hidden="false" customHeight="false" outlineLevel="0" collapsed="false">
      <c r="A174" s="26" t="str">
        <f aca="false">+C174&amp;D174&amp;G174</f>
        <v>HONOR200 SmartCANONE SIM 7,99€ - 30 Mesi</v>
      </c>
      <c r="B174" s="27" t="s">
        <v>95</v>
      </c>
      <c r="C174" s="28" t="s">
        <v>130</v>
      </c>
      <c r="D174" s="29" t="s">
        <v>131</v>
      </c>
      <c r="E174" s="30" t="n">
        <v>199.9</v>
      </c>
      <c r="F174" s="31" t="n">
        <v>199.9</v>
      </c>
      <c r="G174" s="32" t="s">
        <v>124</v>
      </c>
      <c r="H174" s="32" t="s">
        <v>98</v>
      </c>
      <c r="I174" s="33" t="n">
        <v>7.99</v>
      </c>
      <c r="J174" s="34" t="s">
        <v>35</v>
      </c>
      <c r="K174" s="35" t="n">
        <v>30</v>
      </c>
      <c r="L174" s="33"/>
      <c r="M174" s="33" t="n">
        <f aca="false">+IF(E174&lt;=150,1.49,IF(AND(E174&gt;150,E174&lt;=300),2.99,(IF(E174&gt;1200,8.99,IF(AND(E174&gt;300,E174&lt;=700),4.99,IF(AND(E174&gt;=700,E174&lt;=1200),6.99))))))</f>
        <v>2.99</v>
      </c>
      <c r="N174" s="33"/>
      <c r="O174" s="37" t="s">
        <v>125</v>
      </c>
      <c r="P174" s="38" t="n">
        <v>29.99</v>
      </c>
      <c r="Q174" s="34" t="n">
        <v>2.99</v>
      </c>
      <c r="R174" s="39" t="n">
        <v>-2.67</v>
      </c>
      <c r="S174" s="40" t="n">
        <v>5.66</v>
      </c>
      <c r="T174" s="40" t="n">
        <v>5.66</v>
      </c>
      <c r="U174" s="40" t="n">
        <v>5.77</v>
      </c>
      <c r="V174" s="32" t="n">
        <f aca="false">IF(P174="","",$I174+R174)</f>
        <v>5.32</v>
      </c>
      <c r="W174" s="32" t="n">
        <f aca="false">IF(P174="","",$I174)</f>
        <v>7.99</v>
      </c>
      <c r="X174" s="40" t="n">
        <f aca="false">IF(P174="","",Q174+$I174)</f>
        <v>10.98</v>
      </c>
      <c r="Y174" s="29" t="n">
        <f aca="false">IF(P174="","",P174+(R174*$K174)+(S174*$K174))</f>
        <v>119.69</v>
      </c>
      <c r="Z174" s="29" t="n">
        <f aca="false">IF(P174="","",ROUND(-R174*$K174,0))</f>
        <v>80</v>
      </c>
      <c r="AA174" s="41"/>
      <c r="AB174" s="38" t="n">
        <v>49.99</v>
      </c>
      <c r="AC174" s="34" t="n">
        <v>2.99</v>
      </c>
      <c r="AD174" s="39" t="n">
        <v>-2.01</v>
      </c>
      <c r="AE174" s="40" t="n">
        <v>5</v>
      </c>
      <c r="AF174" s="40" t="n">
        <v>5</v>
      </c>
      <c r="AG174" s="40" t="n">
        <v>4.91</v>
      </c>
      <c r="AH174" s="32" t="n">
        <f aca="false">IF(AB174="","",$I174+AD174)</f>
        <v>5.98</v>
      </c>
      <c r="AI174" s="32" t="n">
        <f aca="false">IF(AB174="","",$I174)</f>
        <v>7.99</v>
      </c>
      <c r="AJ174" s="40" t="n">
        <f aca="false">IF(AB174="","",AC174+$I174)</f>
        <v>10.98</v>
      </c>
      <c r="AK174" s="29" t="n">
        <f aca="false">IF(AB174="","",AB174+(AD174*$K174)+(AE174*$K174))</f>
        <v>139.69</v>
      </c>
      <c r="AL174" s="29" t="n">
        <f aca="false">IF(AB174="","",ROUND(-AD174*$K174,0))</f>
        <v>60</v>
      </c>
      <c r="AM174" s="41"/>
      <c r="AN174" s="38" t="n">
        <v>0</v>
      </c>
      <c r="AO174" s="34" t="n">
        <v>3.99</v>
      </c>
      <c r="AP174" s="39" t="n">
        <v>-2.98</v>
      </c>
      <c r="AQ174" s="40" t="n">
        <v>6.97</v>
      </c>
      <c r="AR174" s="40" t="n">
        <v>6.97</v>
      </c>
      <c r="AS174" s="40" t="n">
        <v>6.97</v>
      </c>
      <c r="AT174" s="32" t="n">
        <f aca="false">IF(AN174="","",$I174+AP174)</f>
        <v>5.01</v>
      </c>
      <c r="AU174" s="32" t="n">
        <f aca="false">IF(AN174="","",$I174)</f>
        <v>7.99</v>
      </c>
      <c r="AV174" s="40" t="n">
        <f aca="false">IF(AN174="","",AO174+$I174)</f>
        <v>11.98</v>
      </c>
      <c r="AW174" s="31" t="n">
        <f aca="false">IF(AN174="","",AN174+(AP174*$K174)+(AQ174*$K174))</f>
        <v>119.7</v>
      </c>
      <c r="AX174" s="29" t="n">
        <f aca="false">IF(AN174="","",ROUND(-AP174*$K174,0))</f>
        <v>89</v>
      </c>
      <c r="AY174" s="42"/>
      <c r="AZ174" s="38" t="n">
        <v>0</v>
      </c>
      <c r="BA174" s="34" t="n">
        <v>3.99</v>
      </c>
      <c r="BB174" s="39" t="n">
        <v>-2.98</v>
      </c>
      <c r="BC174" s="40" t="n">
        <v>6.97</v>
      </c>
      <c r="BD174" s="40" t="n">
        <v>6.97</v>
      </c>
      <c r="BE174" s="40" t="n">
        <v>6.97</v>
      </c>
      <c r="BF174" s="32" t="n">
        <f aca="false">IF(AZ174="","",$I174+BB174)</f>
        <v>5.01</v>
      </c>
      <c r="BG174" s="32" t="n">
        <f aca="false">IF(AZ174="","",$I174)</f>
        <v>7.99</v>
      </c>
      <c r="BH174" s="40" t="n">
        <f aca="false">IF(AZ174="","",BA174+$I174)</f>
        <v>11.98</v>
      </c>
      <c r="BI174" s="31" t="n">
        <f aca="false">IF(AZ174="","",AZ174+(BB174*$K174)+(BC174*$K174))</f>
        <v>119.7</v>
      </c>
      <c r="BJ174" s="29" t="n">
        <f aca="false">IF(AZ174="","",ROUND(-BB174*$K174,0))</f>
        <v>89</v>
      </c>
    </row>
    <row r="175" customFormat="false" ht="15" hidden="false" customHeight="false" outlineLevel="0" collapsed="false">
      <c r="A175" s="26" t="str">
        <f aca="false">+C175&amp;D175&amp;G175</f>
        <v>HONOR200 SmartCANONE SIM 7,99€  - 24 Mesi</v>
      </c>
      <c r="B175" s="27" t="s">
        <v>95</v>
      </c>
      <c r="C175" s="28" t="s">
        <v>130</v>
      </c>
      <c r="D175" s="29" t="s">
        <v>131</v>
      </c>
      <c r="E175" s="30" t="n">
        <v>199.9</v>
      </c>
      <c r="F175" s="31" t="n">
        <v>199.9</v>
      </c>
      <c r="G175" s="32" t="s">
        <v>126</v>
      </c>
      <c r="H175" s="32" t="s">
        <v>98</v>
      </c>
      <c r="I175" s="33" t="n">
        <v>7.99</v>
      </c>
      <c r="J175" s="34" t="s">
        <v>35</v>
      </c>
      <c r="K175" s="35" t="n">
        <v>24</v>
      </c>
      <c r="L175" s="33"/>
      <c r="M175" s="33" t="n">
        <f aca="false">+IF(E175&lt;=150,1.49,IF(AND(E175&gt;150,E175&lt;=300),2.99,(IF(E175&gt;1200,8.99,IF(AND(E175&gt;300,E175&lt;=700),4.99,IF(AND(E175&gt;=700,E175&lt;=1200),6.99))))))</f>
        <v>2.99</v>
      </c>
      <c r="N175" s="33"/>
      <c r="O175" s="37" t="s">
        <v>127</v>
      </c>
      <c r="P175" s="38" t="n">
        <v>29.99</v>
      </c>
      <c r="Q175" s="34" t="n">
        <v>3.99</v>
      </c>
      <c r="R175" s="39" t="n">
        <v>-3.09</v>
      </c>
      <c r="S175" s="40" t="n">
        <v>7.08</v>
      </c>
      <c r="T175" s="40" t="n">
        <v>0</v>
      </c>
      <c r="U175" s="40" t="n">
        <v>7.07</v>
      </c>
      <c r="V175" s="32" t="n">
        <f aca="false">IF(P175="","",$I175+R175)</f>
        <v>4.9</v>
      </c>
      <c r="W175" s="32" t="n">
        <f aca="false">IF(P175="","",$I175)</f>
        <v>7.99</v>
      </c>
      <c r="X175" s="40" t="n">
        <f aca="false">IF(P175="","",Q175+$I175)</f>
        <v>11.98</v>
      </c>
      <c r="Y175" s="29" t="n">
        <f aca="false">IF(P175="","",P175+(R175*$K175)+(S175*$K175))</f>
        <v>125.75</v>
      </c>
      <c r="Z175" s="29" t="n">
        <f aca="false">IF(P175="","",ROUND(-R175*$K175,0))</f>
        <v>74</v>
      </c>
      <c r="AA175" s="41"/>
      <c r="AB175" s="38" t="n">
        <v>49.99</v>
      </c>
      <c r="AC175" s="34" t="n">
        <v>3.99</v>
      </c>
      <c r="AD175" s="39" t="n">
        <v>-2.26</v>
      </c>
      <c r="AE175" s="40" t="n">
        <v>6.25</v>
      </c>
      <c r="AF175" s="40" t="n">
        <v>0</v>
      </c>
      <c r="AG175" s="40" t="n">
        <v>6.16</v>
      </c>
      <c r="AH175" s="32" t="n">
        <f aca="false">IF(AB175="","",$I175+AD175)</f>
        <v>5.73</v>
      </c>
      <c r="AI175" s="32" t="n">
        <f aca="false">IF(AB175="","",$I175)</f>
        <v>7.99</v>
      </c>
      <c r="AJ175" s="40" t="n">
        <f aca="false">IF(AB175="","",AC175+$I175)</f>
        <v>11.98</v>
      </c>
      <c r="AK175" s="29" t="n">
        <f aca="false">IF(AB175="","",AB175+(AD175*$K175)+(AE175*$K175))</f>
        <v>145.75</v>
      </c>
      <c r="AL175" s="29" t="n">
        <f aca="false">IF(AB175="","",ROUND(-AD175*$K175,0))</f>
        <v>54</v>
      </c>
      <c r="AM175" s="41"/>
      <c r="AN175" s="38" t="n">
        <v>0</v>
      </c>
      <c r="AO175" s="34" t="n">
        <v>4.99</v>
      </c>
      <c r="AP175" s="39" t="n">
        <v>-3.65</v>
      </c>
      <c r="AQ175" s="40" t="n">
        <v>8.64</v>
      </c>
      <c r="AR175" s="40" t="n">
        <v>0</v>
      </c>
      <c r="AS175" s="40" t="n">
        <v>8.64</v>
      </c>
      <c r="AT175" s="32" t="n">
        <f aca="false">IF(AN175="","",$I175+AP175)</f>
        <v>4.34</v>
      </c>
      <c r="AU175" s="32" t="n">
        <f aca="false">IF(AN175="","",$I175)</f>
        <v>7.99</v>
      </c>
      <c r="AV175" s="40" t="n">
        <f aca="false">IF(AN175="","",AO175+$I175)</f>
        <v>12.98</v>
      </c>
      <c r="AW175" s="31" t="n">
        <f aca="false">IF(AN175="","",AN175+(AP175*$K175)+(AQ175*$K175))</f>
        <v>119.76</v>
      </c>
      <c r="AX175" s="29" t="n">
        <f aca="false">IF(AN175="","",ROUND(-AP175*$K175,0))</f>
        <v>88</v>
      </c>
      <c r="AY175" s="42"/>
      <c r="AZ175" s="38" t="n">
        <v>0</v>
      </c>
      <c r="BA175" s="34" t="n">
        <v>4.99</v>
      </c>
      <c r="BB175" s="39" t="n">
        <v>-3.65</v>
      </c>
      <c r="BC175" s="40" t="n">
        <v>8.64</v>
      </c>
      <c r="BD175" s="40" t="n">
        <v>0</v>
      </c>
      <c r="BE175" s="40" t="n">
        <v>8.64</v>
      </c>
      <c r="BF175" s="32" t="n">
        <f aca="false">IF(AZ175="","",$I175+BB175)</f>
        <v>4.34</v>
      </c>
      <c r="BG175" s="32" t="n">
        <f aca="false">IF(AZ175="","",$I175)</f>
        <v>7.99</v>
      </c>
      <c r="BH175" s="40" t="n">
        <f aca="false">IF(AZ175="","",BA175+$I175)</f>
        <v>12.98</v>
      </c>
      <c r="BI175" s="31" t="n">
        <f aca="false">IF(AZ175="","",AZ175+(BB175*$K175)+(BC175*$K175))</f>
        <v>119.76</v>
      </c>
      <c r="BJ175" s="29" t="n">
        <f aca="false">IF(AZ175="","",ROUND(-BB175*$K175,0))</f>
        <v>88</v>
      </c>
    </row>
    <row r="176" customFormat="false" ht="15" hidden="false" customHeight="false" outlineLevel="0" collapsed="false">
      <c r="A176" s="26" t="str">
        <f aca="false">+C176&amp;D176&amp;G176</f>
        <v>HONOR200 SmartCANONE SIM 5,99€ - 36 Mesi</v>
      </c>
      <c r="B176" s="27" t="s">
        <v>95</v>
      </c>
      <c r="C176" s="28" t="s">
        <v>130</v>
      </c>
      <c r="D176" s="29" t="s">
        <v>131</v>
      </c>
      <c r="E176" s="30" t="n">
        <v>199.9</v>
      </c>
      <c r="F176" s="31" t="n">
        <v>199.9</v>
      </c>
      <c r="G176" s="32" t="s">
        <v>132</v>
      </c>
      <c r="H176" s="32" t="s">
        <v>98</v>
      </c>
      <c r="I176" s="33" t="n">
        <v>5.99</v>
      </c>
      <c r="J176" s="34" t="s">
        <v>35</v>
      </c>
      <c r="K176" s="35" t="n">
        <v>36</v>
      </c>
      <c r="L176" s="33"/>
      <c r="M176" s="33" t="n">
        <f aca="false">+IF(E176&lt;=150,1.49,IF(AND(E176&gt;150,E176&lt;=300),2.99,(IF(E176&gt;1200,8.99,IF(AND(E176&gt;300,E176&lt;=700),4.99,IF(AND(E176&gt;=700,E176&lt;=1200),6.99))))))</f>
        <v>2.99</v>
      </c>
      <c r="N176" s="33"/>
      <c r="O176" s="37" t="s">
        <v>133</v>
      </c>
      <c r="P176" s="38" t="n">
        <v>29.99</v>
      </c>
      <c r="Q176" s="34" t="n">
        <v>2.99</v>
      </c>
      <c r="R176" s="39" t="n">
        <v>-1.73</v>
      </c>
      <c r="S176" s="40" t="n">
        <v>4.72</v>
      </c>
      <c r="T176" s="40" t="n">
        <v>4.72</v>
      </c>
      <c r="U176" s="40" t="n">
        <v>4.71</v>
      </c>
      <c r="V176" s="32" t="n">
        <f aca="false">IF(P176="","",$I176+R176)</f>
        <v>4.26</v>
      </c>
      <c r="W176" s="32" t="n">
        <f aca="false">IF(P176="","",$I176)</f>
        <v>5.99</v>
      </c>
      <c r="X176" s="40" t="n">
        <f aca="false">IF(P176="","",Q176+$I176)</f>
        <v>8.98</v>
      </c>
      <c r="Y176" s="29" t="n">
        <f aca="false">IF(P176="","",P176+(R176*$K176)+(S176*$K176))</f>
        <v>137.63</v>
      </c>
      <c r="Z176" s="29" t="n">
        <f aca="false">IF(P176="","",ROUND(-R176*$K176,0))</f>
        <v>62</v>
      </c>
      <c r="AA176" s="41"/>
      <c r="AB176" s="38" t="n">
        <v>49.99</v>
      </c>
      <c r="AC176" s="34" t="n">
        <v>2.99</v>
      </c>
      <c r="AD176" s="39" t="n">
        <v>-1.17</v>
      </c>
      <c r="AE176" s="40" t="n">
        <v>4.16</v>
      </c>
      <c r="AF176" s="40" t="n">
        <v>4.16</v>
      </c>
      <c r="AG176" s="40" t="n">
        <v>4.31</v>
      </c>
      <c r="AH176" s="32" t="n">
        <f aca="false">IF(AB176="","",$I176+AD176)</f>
        <v>4.82</v>
      </c>
      <c r="AI176" s="32" t="n">
        <f aca="false">IF(AB176="","",$I176)</f>
        <v>5.99</v>
      </c>
      <c r="AJ176" s="40" t="n">
        <f aca="false">IF(AB176="","",AC176+$I176)</f>
        <v>8.98</v>
      </c>
      <c r="AK176" s="29" t="n">
        <f aca="false">IF(AB176="","",AB176+(AD176*$K176)+(AE176*$K176))</f>
        <v>157.63</v>
      </c>
      <c r="AL176" s="29" t="n">
        <f aca="false">IF(AB176="","",ROUND(-AD176*$K176,0))</f>
        <v>42</v>
      </c>
      <c r="AM176" s="41"/>
      <c r="AN176" s="38" t="n">
        <v>0</v>
      </c>
      <c r="AO176" s="34" t="n">
        <v>3.99</v>
      </c>
      <c r="AP176" s="39" t="n">
        <v>-1.87</v>
      </c>
      <c r="AQ176" s="40" t="n">
        <v>5.86</v>
      </c>
      <c r="AR176" s="40" t="n">
        <v>5.86</v>
      </c>
      <c r="AS176" s="40" t="n">
        <v>5.86</v>
      </c>
      <c r="AT176" s="32" t="n">
        <f aca="false">IF(AN176="","",$I176+AP176)</f>
        <v>4.12</v>
      </c>
      <c r="AU176" s="32" t="n">
        <f aca="false">IF(AN176="","",$I176)</f>
        <v>5.99</v>
      </c>
      <c r="AV176" s="40" t="n">
        <f aca="false">IF(AN176="","",AO176+$I176)</f>
        <v>9.98</v>
      </c>
      <c r="AW176" s="31" t="n">
        <f aca="false">IF(AN176="","",AN176+(AP176*$K176)+(AQ176*$K176))</f>
        <v>143.64</v>
      </c>
      <c r="AX176" s="29" t="n">
        <f aca="false">IF(AN176="","",ROUND(-AP176*$K176,0))</f>
        <v>67</v>
      </c>
      <c r="AY176" s="42"/>
      <c r="AZ176" s="38" t="n">
        <v>0</v>
      </c>
      <c r="BA176" s="34" t="n">
        <v>3.99</v>
      </c>
      <c r="BB176" s="39" t="n">
        <v>-1.87</v>
      </c>
      <c r="BC176" s="40" t="n">
        <v>5.86</v>
      </c>
      <c r="BD176" s="40" t="n">
        <v>5.86</v>
      </c>
      <c r="BE176" s="40" t="n">
        <v>5.86</v>
      </c>
      <c r="BF176" s="32" t="n">
        <f aca="false">IF(AZ176="","",$I176+BB176)</f>
        <v>4.12</v>
      </c>
      <c r="BG176" s="32" t="n">
        <f aca="false">IF(AZ176="","",$I176)</f>
        <v>5.99</v>
      </c>
      <c r="BH176" s="40" t="n">
        <f aca="false">IF(AZ176="","",BA176+$I176)</f>
        <v>9.98</v>
      </c>
      <c r="BI176" s="31" t="n">
        <f aca="false">IF(AZ176="","",AZ176+(BB176*$K176)+(BC176*$K176))</f>
        <v>143.64</v>
      </c>
      <c r="BJ176" s="29" t="n">
        <f aca="false">IF(AZ176="","",ROUND(-BB176*$K176,0))</f>
        <v>67</v>
      </c>
    </row>
    <row r="177" customFormat="false" ht="15" hidden="false" customHeight="false" outlineLevel="0" collapsed="false">
      <c r="A177" s="26" t="str">
        <f aca="false">+C177&amp;D177&amp;G177</f>
        <v>HONOR200 SmartCANONE SIM 5,99€ - 30 Mesi</v>
      </c>
      <c r="B177" s="27" t="s">
        <v>95</v>
      </c>
      <c r="C177" s="28" t="s">
        <v>130</v>
      </c>
      <c r="D177" s="29" t="s">
        <v>131</v>
      </c>
      <c r="E177" s="30" t="n">
        <v>199.9</v>
      </c>
      <c r="F177" s="31" t="n">
        <v>199.9</v>
      </c>
      <c r="G177" s="32" t="s">
        <v>128</v>
      </c>
      <c r="H177" s="32" t="s">
        <v>98</v>
      </c>
      <c r="I177" s="33" t="n">
        <v>5.99</v>
      </c>
      <c r="J177" s="34" t="s">
        <v>35</v>
      </c>
      <c r="K177" s="35" t="n">
        <v>30</v>
      </c>
      <c r="L177" s="33"/>
      <c r="M177" s="33" t="n">
        <f aca="false">+IF(E177&lt;=150,1.49,IF(AND(E177&gt;150,E177&lt;=300),2.99,(IF(E177&gt;1200,8.99,IF(AND(E177&gt;300,E177&lt;=700),4.99,IF(AND(E177&gt;=700,E177&lt;=1200),6.99))))))</f>
        <v>2.99</v>
      </c>
      <c r="N177" s="33"/>
      <c r="O177" s="37" t="s">
        <v>129</v>
      </c>
      <c r="P177" s="38" t="n">
        <v>29.99</v>
      </c>
      <c r="Q177" s="34" t="n">
        <v>3.99</v>
      </c>
      <c r="R177" s="39" t="n">
        <v>-1.67</v>
      </c>
      <c r="S177" s="40" t="n">
        <v>5.66</v>
      </c>
      <c r="T177" s="40" t="n">
        <v>5.66</v>
      </c>
      <c r="U177" s="40" t="n">
        <v>5.77</v>
      </c>
      <c r="V177" s="32" t="n">
        <f aca="false">IF(P177="","",$I177+R177)</f>
        <v>4.32</v>
      </c>
      <c r="W177" s="32" t="n">
        <f aca="false">IF(P177="","",$I177)</f>
        <v>5.99</v>
      </c>
      <c r="X177" s="40" t="n">
        <f aca="false">IF(P177="","",Q177+$I177)</f>
        <v>9.98</v>
      </c>
      <c r="Y177" s="29" t="n">
        <f aca="false">IF(P177="","",P177+(R177*$K177)+(S177*$K177))</f>
        <v>149.69</v>
      </c>
      <c r="Z177" s="29" t="n">
        <f aca="false">IF(P177="","",ROUND(-R177*$K177,0))</f>
        <v>50</v>
      </c>
      <c r="AA177" s="41"/>
      <c r="AB177" s="38" t="n">
        <v>49.99</v>
      </c>
      <c r="AC177" s="34" t="n">
        <v>3.99</v>
      </c>
      <c r="AD177" s="39" t="n">
        <v>-1.01</v>
      </c>
      <c r="AE177" s="40" t="n">
        <v>5</v>
      </c>
      <c r="AF177" s="40" t="n">
        <v>5</v>
      </c>
      <c r="AG177" s="40" t="n">
        <v>4.91</v>
      </c>
      <c r="AH177" s="32" t="n">
        <f aca="false">IF(AB177="","",$I177+AD177)</f>
        <v>4.98</v>
      </c>
      <c r="AI177" s="32" t="n">
        <f aca="false">IF(AB177="","",$I177)</f>
        <v>5.99</v>
      </c>
      <c r="AJ177" s="40" t="n">
        <f aca="false">IF(AB177="","",AC177+$I177)</f>
        <v>9.98</v>
      </c>
      <c r="AK177" s="29" t="n">
        <f aca="false">IF(AB177="","",AB177+(AD177*$K177)+(AE177*$K177))</f>
        <v>169.69</v>
      </c>
      <c r="AL177" s="29" t="n">
        <f aca="false">IF(AB177="","",ROUND(-AD177*$K177,0))</f>
        <v>30</v>
      </c>
      <c r="AM177" s="41"/>
      <c r="AN177" s="38" t="n">
        <v>0</v>
      </c>
      <c r="AO177" s="34" t="n">
        <v>4.99</v>
      </c>
      <c r="AP177" s="39" t="n">
        <v>-1.98</v>
      </c>
      <c r="AQ177" s="40" t="n">
        <v>6.97</v>
      </c>
      <c r="AR177" s="40" t="n">
        <v>6.97</v>
      </c>
      <c r="AS177" s="40" t="n">
        <v>6.97</v>
      </c>
      <c r="AT177" s="32" t="n">
        <f aca="false">IF(AN177="","",$I177+AP177)</f>
        <v>4.01</v>
      </c>
      <c r="AU177" s="32" t="n">
        <f aca="false">IF(AN177="","",$I177)</f>
        <v>5.99</v>
      </c>
      <c r="AV177" s="40" t="n">
        <f aca="false">IF(AN177="","",AO177+$I177)</f>
        <v>10.98</v>
      </c>
      <c r="AW177" s="31" t="n">
        <f aca="false">IF(AN177="","",AN177+(AP177*$K177)+(AQ177*$K177))</f>
        <v>149.7</v>
      </c>
      <c r="AX177" s="29" t="n">
        <f aca="false">IF(AN177="","",ROUND(-AP177*$K177,0))</f>
        <v>59</v>
      </c>
      <c r="AY177" s="42"/>
      <c r="AZ177" s="38" t="n">
        <v>0</v>
      </c>
      <c r="BA177" s="34" t="n">
        <v>4.99</v>
      </c>
      <c r="BB177" s="39" t="n">
        <v>-1.98</v>
      </c>
      <c r="BC177" s="40" t="n">
        <v>6.97</v>
      </c>
      <c r="BD177" s="40" t="n">
        <v>6.97</v>
      </c>
      <c r="BE177" s="40" t="n">
        <v>6.97</v>
      </c>
      <c r="BF177" s="32" t="n">
        <f aca="false">IF(AZ177="","",$I177+BB177)</f>
        <v>4.01</v>
      </c>
      <c r="BG177" s="32" t="n">
        <f aca="false">IF(AZ177="","",$I177)</f>
        <v>5.99</v>
      </c>
      <c r="BH177" s="40" t="n">
        <f aca="false">IF(AZ177="","",BA177+$I177)</f>
        <v>10.98</v>
      </c>
      <c r="BI177" s="31" t="n">
        <f aca="false">IF(AZ177="","",AZ177+(BB177*$K177)+(BC177*$K177))</f>
        <v>149.7</v>
      </c>
      <c r="BJ177" s="29" t="n">
        <f aca="false">IF(AZ177="","",ROUND(-BB177*$K177,0))</f>
        <v>59</v>
      </c>
    </row>
    <row r="178" customFormat="false" ht="15" hidden="false" customHeight="false" outlineLevel="0" collapsed="false">
      <c r="A178" s="26" t="str">
        <f aca="false">+C178&amp;D178&amp;G178</f>
        <v>HONOR200 SmartCANONE SIM 5,99€ - 24 Mesi</v>
      </c>
      <c r="B178" s="27" t="s">
        <v>95</v>
      </c>
      <c r="C178" s="28" t="s">
        <v>130</v>
      </c>
      <c r="D178" s="29" t="s">
        <v>131</v>
      </c>
      <c r="E178" s="30" t="n">
        <v>199.9</v>
      </c>
      <c r="F178" s="31" t="n">
        <v>199.9</v>
      </c>
      <c r="G178" s="32" t="s">
        <v>134</v>
      </c>
      <c r="H178" s="32" t="s">
        <v>98</v>
      </c>
      <c r="I178" s="33" t="n">
        <v>5.99</v>
      </c>
      <c r="J178" s="34" t="s">
        <v>35</v>
      </c>
      <c r="K178" s="35" t="n">
        <v>24</v>
      </c>
      <c r="L178" s="33"/>
      <c r="M178" s="33" t="n">
        <f aca="false">+IF(E178&lt;=150,1.49,IF(AND(E178&gt;150,E178&lt;=300),2.99,(IF(E178&gt;1200,8.99,IF(AND(E178&gt;300,E178&lt;=700),4.99,IF(AND(E178&gt;=700,E178&lt;=1200),6.99))))))</f>
        <v>2.99</v>
      </c>
      <c r="N178" s="33"/>
      <c r="O178" s="37" t="s">
        <v>135</v>
      </c>
      <c r="P178" s="38" t="n">
        <v>29.99</v>
      </c>
      <c r="Q178" s="34" t="n">
        <v>4.99</v>
      </c>
      <c r="R178" s="39" t="n">
        <v>-2.09</v>
      </c>
      <c r="S178" s="40" t="n">
        <v>7.08</v>
      </c>
      <c r="T178" s="40" t="n">
        <v>0</v>
      </c>
      <c r="U178" s="40" t="n">
        <v>7.07</v>
      </c>
      <c r="V178" s="32" t="n">
        <f aca="false">IF(P178="","",$I178+R178)</f>
        <v>3.9</v>
      </c>
      <c r="W178" s="32" t="n">
        <f aca="false">IF(P178="","",$I178)</f>
        <v>5.99</v>
      </c>
      <c r="X178" s="40" t="n">
        <f aca="false">IF(P178="","",Q178+$I178)</f>
        <v>10.98</v>
      </c>
      <c r="Y178" s="29" t="n">
        <f aca="false">IF(P178="","",P178+(R178*$K178)+(S178*$K178))</f>
        <v>149.75</v>
      </c>
      <c r="Z178" s="29" t="n">
        <f aca="false">IF(P178="","",ROUND(-R178*$K178,0))</f>
        <v>50</v>
      </c>
      <c r="AA178" s="41"/>
      <c r="AB178" s="38" t="n">
        <v>49.99</v>
      </c>
      <c r="AC178" s="34" t="n">
        <v>4.99</v>
      </c>
      <c r="AD178" s="39" t="n">
        <v>-1.26</v>
      </c>
      <c r="AE178" s="40" t="n">
        <v>6.25</v>
      </c>
      <c r="AF178" s="40" t="n">
        <v>0</v>
      </c>
      <c r="AG178" s="40" t="n">
        <v>6.16</v>
      </c>
      <c r="AH178" s="32" t="n">
        <f aca="false">IF(AB178="","",$I178+AD178)</f>
        <v>4.73</v>
      </c>
      <c r="AI178" s="32" t="n">
        <f aca="false">IF(AB178="","",$I178)</f>
        <v>5.99</v>
      </c>
      <c r="AJ178" s="40" t="n">
        <f aca="false">IF(AB178="","",AC178+$I178)</f>
        <v>10.98</v>
      </c>
      <c r="AK178" s="29" t="n">
        <f aca="false">IF(AB178="","",AB178+(AD178*$K178)+(AE178*$K178))</f>
        <v>169.75</v>
      </c>
      <c r="AL178" s="29" t="n">
        <f aca="false">IF(AB178="","",ROUND(-AD178*$K178,0))</f>
        <v>30</v>
      </c>
      <c r="AM178" s="41"/>
      <c r="AN178" s="38" t="n">
        <v>0</v>
      </c>
      <c r="AO178" s="34" t="n">
        <v>6.99</v>
      </c>
      <c r="AP178" s="39" t="n">
        <v>-1.65</v>
      </c>
      <c r="AQ178" s="40" t="n">
        <v>8.64</v>
      </c>
      <c r="AR178" s="40" t="n">
        <v>0</v>
      </c>
      <c r="AS178" s="40" t="n">
        <v>8.64</v>
      </c>
      <c r="AT178" s="32" t="n">
        <f aca="false">IF(AN178="","",$I178+AP178)</f>
        <v>4.34</v>
      </c>
      <c r="AU178" s="32" t="n">
        <f aca="false">IF(AN178="","",$I178)</f>
        <v>5.99</v>
      </c>
      <c r="AV178" s="40" t="n">
        <f aca="false">IF(AN178="","",AO178+$I178)</f>
        <v>12.98</v>
      </c>
      <c r="AW178" s="31" t="n">
        <f aca="false">IF(AN178="","",AN178+(AP178*$K178)+(AQ178*$K178))</f>
        <v>167.76</v>
      </c>
      <c r="AX178" s="29" t="n">
        <f aca="false">IF(AN178="","",ROUND(-AP178*$K178,0))</f>
        <v>40</v>
      </c>
      <c r="AY178" s="42"/>
      <c r="AZ178" s="38" t="n">
        <v>0</v>
      </c>
      <c r="BA178" s="34" t="n">
        <v>6.99</v>
      </c>
      <c r="BB178" s="39" t="n">
        <v>-1.65</v>
      </c>
      <c r="BC178" s="40" t="n">
        <v>8.64</v>
      </c>
      <c r="BD178" s="40" t="n">
        <v>0</v>
      </c>
      <c r="BE178" s="40" t="n">
        <v>8.64</v>
      </c>
      <c r="BF178" s="32" t="n">
        <f aca="false">IF(AZ178="","",$I178+BB178)</f>
        <v>4.34</v>
      </c>
      <c r="BG178" s="32" t="n">
        <f aca="false">IF(AZ178="","",$I178)</f>
        <v>5.99</v>
      </c>
      <c r="BH178" s="40" t="n">
        <f aca="false">IF(AZ178="","",BA178+$I178)</f>
        <v>12.98</v>
      </c>
      <c r="BI178" s="31" t="n">
        <f aca="false">IF(AZ178="","",AZ178+(BB178*$K178)+(BC178*$K178))</f>
        <v>167.76</v>
      </c>
      <c r="BJ178" s="29" t="n">
        <f aca="false">IF(AZ178="","",ROUND(-BB178*$K178,0))</f>
        <v>40</v>
      </c>
    </row>
    <row r="179" customFormat="false" ht="15" hidden="false" customHeight="false" outlineLevel="0" collapsed="false">
      <c r="A179" s="26" t="str">
        <f aca="false">+C179&amp;D179&amp;G179</f>
        <v>SamsungGalaxy A16 5GCANONE SIM 14,99€ - 24 Mesi</v>
      </c>
      <c r="B179" s="27" t="s">
        <v>95</v>
      </c>
      <c r="C179" s="28" t="s">
        <v>64</v>
      </c>
      <c r="D179" s="29" t="s">
        <v>136</v>
      </c>
      <c r="E179" s="30" t="n">
        <v>239.9</v>
      </c>
      <c r="F179" s="31" t="n">
        <v>209.9</v>
      </c>
      <c r="G179" s="32" t="s">
        <v>102</v>
      </c>
      <c r="H179" s="32" t="s">
        <v>98</v>
      </c>
      <c r="I179" s="33" t="n">
        <v>14.99</v>
      </c>
      <c r="J179" s="34" t="s">
        <v>35</v>
      </c>
      <c r="K179" s="35" t="n">
        <v>24</v>
      </c>
      <c r="L179" s="33"/>
      <c r="M179" s="33" t="n">
        <f aca="false">+IF(E179&lt;=150,1.49,IF(AND(E179&gt;150,E179&lt;=300),2.99,(IF(E179&gt;1200,8.99,IF(AND(E179&gt;300,E179&lt;=700),4.99,IF(AND(E179&gt;=700,E179&lt;=1200),6.99))))))</f>
        <v>2.99</v>
      </c>
      <c r="N179" s="33"/>
      <c r="O179" s="37" t="s">
        <v>103</v>
      </c>
      <c r="P179" s="38" t="n">
        <v>29.99</v>
      </c>
      <c r="Q179" s="34" t="n">
        <v>0</v>
      </c>
      <c r="R179" s="39" t="n">
        <v>-7.5</v>
      </c>
      <c r="S179" s="40" t="n">
        <v>7.5</v>
      </c>
      <c r="T179" s="40" t="n">
        <v>0</v>
      </c>
      <c r="U179" s="40" t="n">
        <v>7.41</v>
      </c>
      <c r="V179" s="32" t="n">
        <f aca="false">IF(P179="","",$I179+R179)</f>
        <v>7.49</v>
      </c>
      <c r="W179" s="32" t="n">
        <f aca="false">IF(P179="","",$I179)</f>
        <v>14.99</v>
      </c>
      <c r="X179" s="40" t="n">
        <f aca="false">IF(P179="","",Q179+$I179)</f>
        <v>14.99</v>
      </c>
      <c r="Y179" s="29" t="n">
        <f aca="false">IF(P179="","",P179+(R179*$K179)+(S179*$K179))</f>
        <v>29.99</v>
      </c>
      <c r="Z179" s="29" t="n">
        <f aca="false">IF(P179="","",ROUND(-R179*$K179,0))</f>
        <v>180</v>
      </c>
      <c r="AA179" s="41"/>
      <c r="AB179" s="38" t="n">
        <v>59.99</v>
      </c>
      <c r="AC179" s="34" t="n">
        <v>0</v>
      </c>
      <c r="AD179" s="39" t="n">
        <v>-6.25</v>
      </c>
      <c r="AE179" s="40" t="n">
        <v>6.25</v>
      </c>
      <c r="AF179" s="40" t="n">
        <v>0</v>
      </c>
      <c r="AG179" s="40" t="n">
        <v>6.16</v>
      </c>
      <c r="AH179" s="32" t="n">
        <f aca="false">IF(AB179="","",$I179+AD179)</f>
        <v>8.74</v>
      </c>
      <c r="AI179" s="32" t="n">
        <f aca="false">IF(AB179="","",$I179)</f>
        <v>14.99</v>
      </c>
      <c r="AJ179" s="40" t="n">
        <f aca="false">IF(AB179="","",AC179+$I179)</f>
        <v>14.99</v>
      </c>
      <c r="AK179" s="29" t="n">
        <f aca="false">IF(AB179="","",AB179+(AD179*$K179)+(AE179*$K179))</f>
        <v>59.99</v>
      </c>
      <c r="AL179" s="29" t="n">
        <f aca="false">IF(AB179="","",ROUND(-AD179*$K179,0))</f>
        <v>150</v>
      </c>
      <c r="AM179" s="41"/>
      <c r="AN179" s="38" t="n">
        <v>0</v>
      </c>
      <c r="AO179" s="34" t="n">
        <v>0</v>
      </c>
      <c r="AP179" s="39" t="n">
        <v>-8.74</v>
      </c>
      <c r="AQ179" s="40" t="n">
        <v>8.74</v>
      </c>
      <c r="AR179" s="40" t="n">
        <v>0</v>
      </c>
      <c r="AS179" s="40" t="n">
        <v>8.88</v>
      </c>
      <c r="AT179" s="32" t="n">
        <f aca="false">IF(AN179="","",$I179+AP179)</f>
        <v>6.25</v>
      </c>
      <c r="AU179" s="32" t="n">
        <f aca="false">IF(AN179="","",$I179)</f>
        <v>14.99</v>
      </c>
      <c r="AV179" s="40" t="n">
        <f aca="false">IF(AN179="","",AO179+$I179)</f>
        <v>14.99</v>
      </c>
      <c r="AW179" s="31" t="n">
        <f aca="false">IF(AN179="","",AN179+(AP179*$K179)+(AQ179*$K179))</f>
        <v>0</v>
      </c>
      <c r="AX179" s="29" t="n">
        <f aca="false">IF(AN179="","",ROUND(-AP179*$K179,0))</f>
        <v>210</v>
      </c>
      <c r="AY179" s="42"/>
      <c r="AZ179" s="38" t="n">
        <v>0</v>
      </c>
      <c r="BA179" s="34" t="n">
        <v>0</v>
      </c>
      <c r="BB179" s="39" t="n">
        <v>-8.74</v>
      </c>
      <c r="BC179" s="40" t="n">
        <v>8.74</v>
      </c>
      <c r="BD179" s="40" t="n">
        <v>0</v>
      </c>
      <c r="BE179" s="40" t="n">
        <v>8.88</v>
      </c>
      <c r="BF179" s="32" t="n">
        <f aca="false">IF(AZ179="","",$I179+BB179)</f>
        <v>6.25</v>
      </c>
      <c r="BG179" s="32" t="n">
        <f aca="false">IF(AZ179="","",$I179)</f>
        <v>14.99</v>
      </c>
      <c r="BH179" s="40" t="n">
        <f aca="false">IF(AZ179="","",BA179+$I179)</f>
        <v>14.99</v>
      </c>
      <c r="BI179" s="31" t="n">
        <f aca="false">IF(AZ179="","",AZ179+(BB179*$K179)+(BC179*$K179))</f>
        <v>0</v>
      </c>
      <c r="BJ179" s="29" t="n">
        <f aca="false">IF(AZ179="","",ROUND(-BB179*$K179,0))</f>
        <v>210</v>
      </c>
    </row>
    <row r="180" customFormat="false" ht="15" hidden="false" customHeight="false" outlineLevel="0" collapsed="false">
      <c r="A180" s="26" t="str">
        <f aca="false">+C180&amp;D180&amp;G180</f>
        <v>SamsungGalaxy A16 5GCANONE SIM 12,99€ - 24 Mesi</v>
      </c>
      <c r="B180" s="27" t="s">
        <v>95</v>
      </c>
      <c r="C180" s="28" t="s">
        <v>64</v>
      </c>
      <c r="D180" s="29" t="s">
        <v>136</v>
      </c>
      <c r="E180" s="30" t="n">
        <v>239.9</v>
      </c>
      <c r="F180" s="31" t="n">
        <v>209.9</v>
      </c>
      <c r="G180" s="32" t="s">
        <v>108</v>
      </c>
      <c r="H180" s="32" t="s">
        <v>98</v>
      </c>
      <c r="I180" s="33" t="n">
        <v>12.99</v>
      </c>
      <c r="J180" s="34" t="s">
        <v>35</v>
      </c>
      <c r="K180" s="35" t="n">
        <v>24</v>
      </c>
      <c r="L180" s="33"/>
      <c r="M180" s="33" t="n">
        <f aca="false">+IF(E180&lt;=150,1.49,IF(AND(E180&gt;150,E180&lt;=300),2.99,(IF(E180&gt;1200,8.99,IF(AND(E180&gt;300,E180&lt;=700),4.99,IF(AND(E180&gt;=700,E180&lt;=1200),6.99))))))</f>
        <v>2.99</v>
      </c>
      <c r="N180" s="33"/>
      <c r="O180" s="37" t="s">
        <v>109</v>
      </c>
      <c r="P180" s="38" t="n">
        <v>29.99</v>
      </c>
      <c r="Q180" s="34" t="n">
        <v>0</v>
      </c>
      <c r="R180" s="39" t="n">
        <v>-7.5</v>
      </c>
      <c r="S180" s="40" t="n">
        <v>7.5</v>
      </c>
      <c r="T180" s="40" t="n">
        <v>0</v>
      </c>
      <c r="U180" s="40" t="n">
        <v>7.41</v>
      </c>
      <c r="V180" s="32" t="n">
        <f aca="false">IF(P180="","",$I180+R180)</f>
        <v>5.49</v>
      </c>
      <c r="W180" s="32" t="n">
        <f aca="false">IF(P180="","",$I180)</f>
        <v>12.99</v>
      </c>
      <c r="X180" s="40" t="n">
        <f aca="false">IF(P180="","",Q180+$I180)</f>
        <v>12.99</v>
      </c>
      <c r="Y180" s="29" t="n">
        <f aca="false">IF(P180="","",P180+(R180*$K180)+(S180*$K180))</f>
        <v>29.99</v>
      </c>
      <c r="Z180" s="29" t="n">
        <f aca="false">IF(P180="","",ROUND(-R180*$K180,0))</f>
        <v>180</v>
      </c>
      <c r="AA180" s="41"/>
      <c r="AB180" s="38" t="n">
        <v>59.99</v>
      </c>
      <c r="AC180" s="34" t="n">
        <v>0</v>
      </c>
      <c r="AD180" s="39" t="n">
        <v>-6.25</v>
      </c>
      <c r="AE180" s="40" t="n">
        <v>6.25</v>
      </c>
      <c r="AF180" s="40" t="n">
        <v>0</v>
      </c>
      <c r="AG180" s="40" t="n">
        <v>6.16</v>
      </c>
      <c r="AH180" s="32" t="n">
        <f aca="false">IF(AB180="","",$I180+AD180)</f>
        <v>6.74</v>
      </c>
      <c r="AI180" s="32" t="n">
        <f aca="false">IF(AB180="","",$I180)</f>
        <v>12.99</v>
      </c>
      <c r="AJ180" s="40" t="n">
        <f aca="false">IF(AB180="","",AC180+$I180)</f>
        <v>12.99</v>
      </c>
      <c r="AK180" s="29" t="n">
        <f aca="false">IF(AB180="","",AB180+(AD180*$K180)+(AE180*$K180))</f>
        <v>59.99</v>
      </c>
      <c r="AL180" s="29" t="n">
        <f aca="false">IF(AB180="","",ROUND(-AD180*$K180,0))</f>
        <v>150</v>
      </c>
      <c r="AM180" s="41"/>
      <c r="AN180" s="38" t="n">
        <v>0</v>
      </c>
      <c r="AO180" s="34" t="n">
        <v>0</v>
      </c>
      <c r="AP180" s="39" t="n">
        <v>-8.74</v>
      </c>
      <c r="AQ180" s="40" t="n">
        <v>8.74</v>
      </c>
      <c r="AR180" s="40" t="n">
        <v>0</v>
      </c>
      <c r="AS180" s="40" t="n">
        <v>8.88</v>
      </c>
      <c r="AT180" s="32" t="n">
        <f aca="false">IF(AN180="","",$I180+AP180)</f>
        <v>4.25</v>
      </c>
      <c r="AU180" s="32" t="n">
        <f aca="false">IF(AN180="","",$I180)</f>
        <v>12.99</v>
      </c>
      <c r="AV180" s="40" t="n">
        <f aca="false">IF(AN180="","",AO180+$I180)</f>
        <v>12.99</v>
      </c>
      <c r="AW180" s="31" t="n">
        <f aca="false">IF(AN180="","",AN180+(AP180*$K180)+(AQ180*$K180))</f>
        <v>0</v>
      </c>
      <c r="AX180" s="29" t="n">
        <f aca="false">IF(AN180="","",ROUND(-AP180*$K180,0))</f>
        <v>210</v>
      </c>
      <c r="AY180" s="42"/>
      <c r="AZ180" s="38" t="n">
        <v>0</v>
      </c>
      <c r="BA180" s="34" t="n">
        <v>0</v>
      </c>
      <c r="BB180" s="39" t="n">
        <v>-8.74</v>
      </c>
      <c r="BC180" s="40" t="n">
        <v>8.74</v>
      </c>
      <c r="BD180" s="40" t="n">
        <v>0</v>
      </c>
      <c r="BE180" s="40" t="n">
        <v>8.88</v>
      </c>
      <c r="BF180" s="32" t="n">
        <f aca="false">IF(AZ180="","",$I180+BB180)</f>
        <v>4.25</v>
      </c>
      <c r="BG180" s="32" t="n">
        <f aca="false">IF(AZ180="","",$I180)</f>
        <v>12.99</v>
      </c>
      <c r="BH180" s="40" t="n">
        <f aca="false">IF(AZ180="","",BA180+$I180)</f>
        <v>12.99</v>
      </c>
      <c r="BI180" s="31" t="n">
        <f aca="false">IF(AZ180="","",AZ180+(BB180*$K180)+(BC180*$K180))</f>
        <v>0</v>
      </c>
      <c r="BJ180" s="29" t="n">
        <f aca="false">IF(AZ180="","",ROUND(-BB180*$K180,0))</f>
        <v>210</v>
      </c>
    </row>
    <row r="181" customFormat="false" ht="15" hidden="false" customHeight="false" outlineLevel="0" collapsed="false">
      <c r="A181" s="26" t="str">
        <f aca="false">+C181&amp;D181&amp;G181</f>
        <v>SamsungGalaxy A16 5GPack 5G Reload Exchange-12,99-24</v>
      </c>
      <c r="B181" s="27" t="s">
        <v>95</v>
      </c>
      <c r="C181" s="28" t="s">
        <v>64</v>
      </c>
      <c r="D181" s="29" t="s">
        <v>136</v>
      </c>
      <c r="E181" s="30" t="n">
        <v>239.9</v>
      </c>
      <c r="F181" s="31" t="n">
        <v>209.9</v>
      </c>
      <c r="G181" s="32" t="s">
        <v>114</v>
      </c>
      <c r="H181" s="32" t="s">
        <v>98</v>
      </c>
      <c r="I181" s="33" t="n">
        <v>12.99</v>
      </c>
      <c r="J181" s="34" t="s">
        <v>35</v>
      </c>
      <c r="K181" s="35" t="n">
        <v>24</v>
      </c>
      <c r="L181" s="33"/>
      <c r="M181" s="33" t="n">
        <f aca="false">+IF(E181&lt;=150,1.49,IF(AND(E181&gt;150,E181&lt;=300),2.99,(IF(E181&gt;1200,8.99,IF(AND(E181&gt;300,E181&lt;=700),4.99,IF(AND(E181&gt;=700,E181&lt;=1200),6.99))))))</f>
        <v>2.99</v>
      </c>
      <c r="N181" s="33"/>
      <c r="O181" s="37" t="s">
        <v>115</v>
      </c>
      <c r="P181" s="38" t="n">
        <v>29.99</v>
      </c>
      <c r="Q181" s="34" t="n">
        <v>0</v>
      </c>
      <c r="R181" s="39" t="n">
        <v>-7.5</v>
      </c>
      <c r="S181" s="40" t="n">
        <v>7.5</v>
      </c>
      <c r="T181" s="40" t="n">
        <v>0</v>
      </c>
      <c r="U181" s="40" t="n">
        <v>7.41</v>
      </c>
      <c r="V181" s="32" t="n">
        <f aca="false">IF(P181="","",$I181+R181)</f>
        <v>5.49</v>
      </c>
      <c r="W181" s="32" t="n">
        <f aca="false">IF(P181="","",$I181)</f>
        <v>12.99</v>
      </c>
      <c r="X181" s="40" t="n">
        <f aca="false">IF(P181="","",Q181+$I181)</f>
        <v>12.99</v>
      </c>
      <c r="Y181" s="29" t="n">
        <f aca="false">IF(P181="","",P181+(R181*$K181)+(S181*$K181))</f>
        <v>29.99</v>
      </c>
      <c r="Z181" s="29" t="n">
        <f aca="false">IF(P181="","",ROUND(-R181*$K181,0))</f>
        <v>180</v>
      </c>
      <c r="AA181" s="41"/>
      <c r="AB181" s="38" t="n">
        <v>59.99</v>
      </c>
      <c r="AC181" s="34" t="n">
        <v>0</v>
      </c>
      <c r="AD181" s="39" t="n">
        <v>-6.25</v>
      </c>
      <c r="AE181" s="40" t="n">
        <v>6.25</v>
      </c>
      <c r="AF181" s="40" t="n">
        <v>0</v>
      </c>
      <c r="AG181" s="40" t="n">
        <v>6.16</v>
      </c>
      <c r="AH181" s="32" t="n">
        <f aca="false">IF(AB181="","",$I181+AD181)</f>
        <v>6.74</v>
      </c>
      <c r="AI181" s="32" t="n">
        <f aca="false">IF(AB181="","",$I181)</f>
        <v>12.99</v>
      </c>
      <c r="AJ181" s="40" t="n">
        <f aca="false">IF(AB181="","",AC181+$I181)</f>
        <v>12.99</v>
      </c>
      <c r="AK181" s="29" t="n">
        <f aca="false">IF(AB181="","",AB181+(AD181*$K181)+(AE181*$K181))</f>
        <v>59.99</v>
      </c>
      <c r="AL181" s="29" t="n">
        <f aca="false">IF(AB181="","",ROUND(-AD181*$K181,0))</f>
        <v>150</v>
      </c>
      <c r="AM181" s="41"/>
      <c r="AN181" s="38" t="n">
        <v>0</v>
      </c>
      <c r="AO181" s="34" t="n">
        <v>0</v>
      </c>
      <c r="AP181" s="39" t="n">
        <v>-8.74</v>
      </c>
      <c r="AQ181" s="40" t="n">
        <v>8.74</v>
      </c>
      <c r="AR181" s="40" t="n">
        <v>0</v>
      </c>
      <c r="AS181" s="40" t="n">
        <v>8.88</v>
      </c>
      <c r="AT181" s="32" t="n">
        <f aca="false">IF(AN181="","",$I181+AP181)</f>
        <v>4.25</v>
      </c>
      <c r="AU181" s="32" t="n">
        <f aca="false">IF(AN181="","",$I181)</f>
        <v>12.99</v>
      </c>
      <c r="AV181" s="40" t="n">
        <f aca="false">IF(AN181="","",AO181+$I181)</f>
        <v>12.99</v>
      </c>
      <c r="AW181" s="31" t="n">
        <f aca="false">IF(AN181="","",AN181+(AP181*$K181)+(AQ181*$K181))</f>
        <v>0</v>
      </c>
      <c r="AX181" s="29" t="n">
        <f aca="false">IF(AN181="","",ROUND(-AP181*$K181,0))</f>
        <v>210</v>
      </c>
      <c r="AY181" s="42"/>
      <c r="AZ181" s="38" t="n">
        <v>0</v>
      </c>
      <c r="BA181" s="34" t="n">
        <v>0</v>
      </c>
      <c r="BB181" s="39" t="n">
        <v>-8.74</v>
      </c>
      <c r="BC181" s="40" t="n">
        <v>8.74</v>
      </c>
      <c r="BD181" s="40" t="n">
        <v>0</v>
      </c>
      <c r="BE181" s="40" t="n">
        <v>8.88</v>
      </c>
      <c r="BF181" s="32" t="n">
        <f aca="false">IF(AZ181="","",$I181+BB181)</f>
        <v>4.25</v>
      </c>
      <c r="BG181" s="32" t="n">
        <f aca="false">IF(AZ181="","",$I181)</f>
        <v>12.99</v>
      </c>
      <c r="BH181" s="40" t="n">
        <f aca="false">IF(AZ181="","",BA181+$I181)</f>
        <v>12.99</v>
      </c>
      <c r="BI181" s="31" t="n">
        <f aca="false">IF(AZ181="","",AZ181+(BB181*$K181)+(BC181*$K181))</f>
        <v>0</v>
      </c>
      <c r="BJ181" s="29" t="n">
        <f aca="false">IF(AZ181="","",ROUND(-BB181*$K181,0))</f>
        <v>210</v>
      </c>
    </row>
    <row r="182" customFormat="false" ht="15" hidden="false" customHeight="false" outlineLevel="0" collapsed="false">
      <c r="A182" s="26" t="str">
        <f aca="false">+C182&amp;D182&amp;G182</f>
        <v>SamsungGalaxy A16 5GCANONE SIM  9,99€ - 36 Mesi</v>
      </c>
      <c r="B182" s="27" t="s">
        <v>95</v>
      </c>
      <c r="C182" s="28" t="s">
        <v>64</v>
      </c>
      <c r="D182" s="29" t="s">
        <v>136</v>
      </c>
      <c r="E182" s="30" t="n">
        <v>239.9</v>
      </c>
      <c r="F182" s="31" t="n">
        <v>209.9</v>
      </c>
      <c r="G182" s="32" t="s">
        <v>116</v>
      </c>
      <c r="H182" s="32" t="s">
        <v>98</v>
      </c>
      <c r="I182" s="33" t="n">
        <v>9.99</v>
      </c>
      <c r="J182" s="34" t="s">
        <v>35</v>
      </c>
      <c r="K182" s="35" t="n">
        <v>36</v>
      </c>
      <c r="L182" s="33"/>
      <c r="M182" s="33" t="n">
        <f aca="false">+IF(E182&lt;=150,1.49,IF(AND(E182&gt;150,E182&lt;=300),2.99,(IF(E182&gt;1200,8.99,IF(AND(E182&gt;300,E182&lt;=700),4.99,IF(AND(E182&gt;=700,E182&lt;=1200),6.99))))))</f>
        <v>2.99</v>
      </c>
      <c r="N182" s="33"/>
      <c r="O182" s="37" t="s">
        <v>117</v>
      </c>
      <c r="P182" s="38" t="n">
        <v>29.99</v>
      </c>
      <c r="Q182" s="34" t="n">
        <v>1</v>
      </c>
      <c r="R182" s="39" t="n">
        <v>-4</v>
      </c>
      <c r="S182" s="40" t="n">
        <v>5</v>
      </c>
      <c r="T182" s="40" t="n">
        <v>5</v>
      </c>
      <c r="U182" s="40" t="n">
        <v>4.91</v>
      </c>
      <c r="V182" s="32" t="n">
        <f aca="false">IF(P182="","",$I182+R182)</f>
        <v>5.99</v>
      </c>
      <c r="W182" s="32" t="n">
        <f aca="false">IF(P182="","",$I182)</f>
        <v>9.99</v>
      </c>
      <c r="X182" s="40" t="n">
        <f aca="false">IF(P182="","",Q182+$I182)</f>
        <v>10.99</v>
      </c>
      <c r="Y182" s="29" t="n">
        <f aca="false">IF(P182="","",P182+(R182*$K182)+(S182*$K182))</f>
        <v>65.99</v>
      </c>
      <c r="Z182" s="29" t="n">
        <f aca="false">IF(P182="","",ROUND(-R182*$K182,0))</f>
        <v>144</v>
      </c>
      <c r="AA182" s="41"/>
      <c r="AB182" s="38" t="n">
        <v>69.99</v>
      </c>
      <c r="AC182" s="34" t="n">
        <v>0</v>
      </c>
      <c r="AD182" s="39" t="n">
        <v>-3.89</v>
      </c>
      <c r="AE182" s="40" t="n">
        <v>3.89</v>
      </c>
      <c r="AF182" s="40" t="n">
        <v>3.89</v>
      </c>
      <c r="AG182" s="40" t="n">
        <v>3.76</v>
      </c>
      <c r="AH182" s="32" t="n">
        <f aca="false">IF(AB182="","",$I182+AD182)</f>
        <v>6.1</v>
      </c>
      <c r="AI182" s="32" t="n">
        <f aca="false">IF(AB182="","",$I182)</f>
        <v>9.99</v>
      </c>
      <c r="AJ182" s="40" t="n">
        <f aca="false">IF(AB182="","",AC182+$I182)</f>
        <v>9.99</v>
      </c>
      <c r="AK182" s="29" t="n">
        <f aca="false">IF(AB182="","",AB182+(AD182*$K182)+(AE182*$K182))</f>
        <v>69.99</v>
      </c>
      <c r="AL182" s="29" t="n">
        <f aca="false">IF(AB182="","",ROUND(-AD182*$K182,0))</f>
        <v>140</v>
      </c>
      <c r="AM182" s="41"/>
      <c r="AN182" s="38" t="n">
        <v>0</v>
      </c>
      <c r="AO182" s="34" t="n">
        <v>1</v>
      </c>
      <c r="AP182" s="39" t="n">
        <v>-5.15</v>
      </c>
      <c r="AQ182" s="40" t="n">
        <v>6.15</v>
      </c>
      <c r="AR182" s="40" t="n">
        <v>6.15</v>
      </c>
      <c r="AS182" s="40" t="n">
        <v>6.15</v>
      </c>
      <c r="AT182" s="32" t="n">
        <f aca="false">IF(AN182="","",$I182+AP182)</f>
        <v>4.84</v>
      </c>
      <c r="AU182" s="32" t="n">
        <f aca="false">IF(AN182="","",$I182)</f>
        <v>9.99</v>
      </c>
      <c r="AV182" s="40" t="n">
        <f aca="false">IF(AN182="","",AO182+$I182)</f>
        <v>10.99</v>
      </c>
      <c r="AW182" s="31" t="n">
        <f aca="false">IF(AN182="","",AN182+(AP182*$K182)+(AQ182*$K182))</f>
        <v>36</v>
      </c>
      <c r="AX182" s="29" t="n">
        <f aca="false">IF(AN182="","",ROUND(-AP182*$K182,0))</f>
        <v>185</v>
      </c>
      <c r="AY182" s="42"/>
      <c r="AZ182" s="38" t="n">
        <v>0</v>
      </c>
      <c r="BA182" s="34" t="n">
        <v>1</v>
      </c>
      <c r="BB182" s="39" t="n">
        <v>-5.15</v>
      </c>
      <c r="BC182" s="40" t="n">
        <v>6.15</v>
      </c>
      <c r="BD182" s="40" t="n">
        <v>6.15</v>
      </c>
      <c r="BE182" s="40" t="n">
        <v>6.15</v>
      </c>
      <c r="BF182" s="32" t="n">
        <f aca="false">IF(AZ182="","",$I182+BB182)</f>
        <v>4.84</v>
      </c>
      <c r="BG182" s="32" t="n">
        <f aca="false">IF(AZ182="","",$I182)</f>
        <v>9.99</v>
      </c>
      <c r="BH182" s="40" t="n">
        <f aca="false">IF(AZ182="","",BA182+$I182)</f>
        <v>10.99</v>
      </c>
      <c r="BI182" s="31" t="n">
        <f aca="false">IF(AZ182="","",AZ182+(BB182*$K182)+(BC182*$K182))</f>
        <v>36</v>
      </c>
      <c r="BJ182" s="29" t="n">
        <f aca="false">IF(AZ182="","",ROUND(-BB182*$K182,0))</f>
        <v>185</v>
      </c>
    </row>
    <row r="183" customFormat="false" ht="15" hidden="false" customHeight="false" outlineLevel="0" collapsed="false">
      <c r="A183" s="26" t="str">
        <f aca="false">+C183&amp;D183&amp;G183</f>
        <v>SamsungGalaxy A16 5GCANONE SIM  9,99€ - 30 Mesi</v>
      </c>
      <c r="B183" s="27" t="s">
        <v>95</v>
      </c>
      <c r="C183" s="28" t="s">
        <v>64</v>
      </c>
      <c r="D183" s="29" t="s">
        <v>136</v>
      </c>
      <c r="E183" s="30" t="n">
        <v>239.9</v>
      </c>
      <c r="F183" s="31" t="n">
        <v>209.9</v>
      </c>
      <c r="G183" s="32" t="s">
        <v>118</v>
      </c>
      <c r="H183" s="32" t="s">
        <v>98</v>
      </c>
      <c r="I183" s="33" t="n">
        <v>9.99</v>
      </c>
      <c r="J183" s="34" t="s">
        <v>35</v>
      </c>
      <c r="K183" s="35" t="n">
        <v>30</v>
      </c>
      <c r="L183" s="33"/>
      <c r="M183" s="33" t="n">
        <f aca="false">+IF(E183&lt;=150,1.49,IF(AND(E183&gt;150,E183&lt;=300),2.99,(IF(E183&gt;1200,8.99,IF(AND(E183&gt;300,E183&lt;=700),4.99,IF(AND(E183&gt;=700,E183&lt;=1200),6.99))))))</f>
        <v>2.99</v>
      </c>
      <c r="N183" s="33"/>
      <c r="O183" s="37" t="s">
        <v>119</v>
      </c>
      <c r="P183" s="38" t="n">
        <v>29.99</v>
      </c>
      <c r="Q183" s="34" t="n">
        <v>3</v>
      </c>
      <c r="R183" s="39" t="n">
        <v>-3</v>
      </c>
      <c r="S183" s="40" t="n">
        <v>6</v>
      </c>
      <c r="T183" s="40" t="n">
        <v>6</v>
      </c>
      <c r="U183" s="40" t="n">
        <v>5.91</v>
      </c>
      <c r="V183" s="32" t="n">
        <f aca="false">IF(P183="","",$I183+R183)</f>
        <v>6.99</v>
      </c>
      <c r="W183" s="32" t="n">
        <f aca="false">IF(P183="","",$I183)</f>
        <v>9.99</v>
      </c>
      <c r="X183" s="40" t="n">
        <f aca="false">IF(P183="","",Q183+$I183)</f>
        <v>12.99</v>
      </c>
      <c r="Y183" s="29" t="n">
        <f aca="false">IF(P183="","",P183+(R183*$K183)+(S183*$K183))</f>
        <v>119.99</v>
      </c>
      <c r="Z183" s="29" t="n">
        <f aca="false">IF(P183="","",ROUND(-R183*$K183,0))</f>
        <v>90</v>
      </c>
      <c r="AA183" s="41"/>
      <c r="AB183" s="38" t="n">
        <v>59.99</v>
      </c>
      <c r="AC183" s="34" t="n">
        <v>2</v>
      </c>
      <c r="AD183" s="39" t="n">
        <v>-3</v>
      </c>
      <c r="AE183" s="40" t="n">
        <v>5</v>
      </c>
      <c r="AF183" s="40" t="n">
        <v>5</v>
      </c>
      <c r="AG183" s="40" t="n">
        <v>4.91</v>
      </c>
      <c r="AH183" s="32" t="n">
        <f aca="false">IF(AB183="","",$I183+AD183)</f>
        <v>6.99</v>
      </c>
      <c r="AI183" s="32" t="n">
        <f aca="false">IF(AB183="","",$I183)</f>
        <v>9.99</v>
      </c>
      <c r="AJ183" s="40" t="n">
        <f aca="false">IF(AB183="","",AC183+$I183)</f>
        <v>11.99</v>
      </c>
      <c r="AK183" s="29" t="n">
        <f aca="false">IF(AB183="","",AB183+(AD183*$K183)+(AE183*$K183))</f>
        <v>119.99</v>
      </c>
      <c r="AL183" s="29" t="n">
        <f aca="false">IF(AB183="","",ROUND(-AD183*$K183,0))</f>
        <v>90</v>
      </c>
      <c r="AM183" s="41"/>
      <c r="AN183" s="38" t="n">
        <v>0</v>
      </c>
      <c r="AO183" s="34" t="n">
        <v>3</v>
      </c>
      <c r="AP183" s="39" t="n">
        <v>-4.32</v>
      </c>
      <c r="AQ183" s="40" t="n">
        <v>7.32</v>
      </c>
      <c r="AR183" s="40" t="n">
        <v>7.32</v>
      </c>
      <c r="AS183" s="40" t="n">
        <v>7.32</v>
      </c>
      <c r="AT183" s="32" t="n">
        <f aca="false">IF(AN183="","",$I183+AP183)</f>
        <v>5.67</v>
      </c>
      <c r="AU183" s="32" t="n">
        <f aca="false">IF(AN183="","",$I183)</f>
        <v>9.99</v>
      </c>
      <c r="AV183" s="40" t="n">
        <f aca="false">IF(AN183="","",AO183+$I183)</f>
        <v>12.99</v>
      </c>
      <c r="AW183" s="31" t="n">
        <f aca="false">IF(AN183="","",AN183+(AP183*$K183)+(AQ183*$K183))</f>
        <v>90</v>
      </c>
      <c r="AX183" s="29" t="n">
        <f aca="false">IF(AN183="","",ROUND(-AP183*$K183,0))</f>
        <v>130</v>
      </c>
      <c r="AY183" s="42"/>
      <c r="AZ183" s="38" t="n">
        <v>0</v>
      </c>
      <c r="BA183" s="34" t="n">
        <v>3</v>
      </c>
      <c r="BB183" s="39" t="n">
        <v>-4.32</v>
      </c>
      <c r="BC183" s="40" t="n">
        <v>7.32</v>
      </c>
      <c r="BD183" s="40" t="n">
        <v>7.32</v>
      </c>
      <c r="BE183" s="40" t="n">
        <v>7.32</v>
      </c>
      <c r="BF183" s="32" t="n">
        <f aca="false">IF(AZ183="","",$I183+BB183)</f>
        <v>5.67</v>
      </c>
      <c r="BG183" s="32" t="n">
        <f aca="false">IF(AZ183="","",$I183)</f>
        <v>9.99</v>
      </c>
      <c r="BH183" s="40" t="n">
        <f aca="false">IF(AZ183="","",BA183+$I183)</f>
        <v>12.99</v>
      </c>
      <c r="BI183" s="31" t="n">
        <f aca="false">IF(AZ183="","",AZ183+(BB183*$K183)+(BC183*$K183))</f>
        <v>90</v>
      </c>
      <c r="BJ183" s="29" t="n">
        <f aca="false">IF(AZ183="","",ROUND(-BB183*$K183,0))</f>
        <v>130</v>
      </c>
    </row>
    <row r="184" customFormat="false" ht="15" hidden="false" customHeight="false" outlineLevel="0" collapsed="false">
      <c r="A184" s="26" t="str">
        <f aca="false">+C184&amp;D184&amp;G184</f>
        <v>SamsungGalaxy A16 5GCANONE SIM  9,99€ - 24 Mesi</v>
      </c>
      <c r="B184" s="27" t="s">
        <v>95</v>
      </c>
      <c r="C184" s="28" t="s">
        <v>64</v>
      </c>
      <c r="D184" s="29" t="s">
        <v>136</v>
      </c>
      <c r="E184" s="30" t="n">
        <v>239.9</v>
      </c>
      <c r="F184" s="31" t="n">
        <v>209.9</v>
      </c>
      <c r="G184" s="32" t="s">
        <v>120</v>
      </c>
      <c r="H184" s="32" t="s">
        <v>98</v>
      </c>
      <c r="I184" s="33" t="n">
        <v>9.99</v>
      </c>
      <c r="J184" s="34" t="s">
        <v>35</v>
      </c>
      <c r="K184" s="35" t="n">
        <v>24</v>
      </c>
      <c r="L184" s="33"/>
      <c r="M184" s="33" t="n">
        <f aca="false">+IF(E184&lt;=150,1.49,IF(AND(E184&gt;150,E184&lt;=300),2.99,(IF(E184&gt;1200,8.99,IF(AND(E184&gt;300,E184&lt;=700),4.99,IF(AND(E184&gt;=700,E184&lt;=1200),6.99))))))</f>
        <v>2.99</v>
      </c>
      <c r="N184" s="33"/>
      <c r="O184" s="37" t="s">
        <v>121</v>
      </c>
      <c r="P184" s="38" t="n">
        <v>29.99</v>
      </c>
      <c r="Q184" s="34" t="n">
        <v>5</v>
      </c>
      <c r="R184" s="39" t="n">
        <v>-2.5</v>
      </c>
      <c r="S184" s="40" t="n">
        <v>7.5</v>
      </c>
      <c r="T184" s="40" t="n">
        <v>0</v>
      </c>
      <c r="U184" s="40" t="n">
        <v>7.41</v>
      </c>
      <c r="V184" s="32" t="n">
        <f aca="false">IF(P184="","",$I184+R184)</f>
        <v>7.49</v>
      </c>
      <c r="W184" s="32" t="n">
        <f aca="false">IF(P184="","",$I184)</f>
        <v>9.99</v>
      </c>
      <c r="X184" s="40" t="n">
        <f aca="false">IF(P184="","",Q184+$I184)</f>
        <v>14.99</v>
      </c>
      <c r="Y184" s="29" t="n">
        <f aca="false">IF(P184="","",P184+(R184*$K184)+(S184*$K184))</f>
        <v>149.99</v>
      </c>
      <c r="Z184" s="29" t="n">
        <f aca="false">IF(P184="","",ROUND(-R184*$K184,0))</f>
        <v>60</v>
      </c>
      <c r="AA184" s="41"/>
      <c r="AB184" s="38" t="n">
        <v>59.99</v>
      </c>
      <c r="AC184" s="34" t="n">
        <v>4</v>
      </c>
      <c r="AD184" s="39" t="n">
        <v>-2.25</v>
      </c>
      <c r="AE184" s="40" t="n">
        <v>6.25</v>
      </c>
      <c r="AF184" s="40" t="n">
        <v>0</v>
      </c>
      <c r="AG184" s="40" t="n">
        <v>6.16</v>
      </c>
      <c r="AH184" s="32" t="n">
        <f aca="false">IF(AB184="","",$I184+AD184)</f>
        <v>7.74</v>
      </c>
      <c r="AI184" s="32" t="n">
        <f aca="false">IF(AB184="","",$I184)</f>
        <v>9.99</v>
      </c>
      <c r="AJ184" s="40" t="n">
        <f aca="false">IF(AB184="","",AC184+$I184)</f>
        <v>13.99</v>
      </c>
      <c r="AK184" s="29" t="n">
        <f aca="false">IF(AB184="","",AB184+(AD184*$K184)+(AE184*$K184))</f>
        <v>155.99</v>
      </c>
      <c r="AL184" s="29" t="n">
        <f aca="false">IF(AB184="","",ROUND(-AD184*$K184,0))</f>
        <v>54</v>
      </c>
      <c r="AM184" s="41"/>
      <c r="AN184" s="38" t="n">
        <v>0</v>
      </c>
      <c r="AO184" s="34" t="n">
        <v>5</v>
      </c>
      <c r="AP184" s="39" t="n">
        <v>-3.74</v>
      </c>
      <c r="AQ184" s="40" t="n">
        <v>8.74</v>
      </c>
      <c r="AR184" s="40" t="n">
        <v>0</v>
      </c>
      <c r="AS184" s="40" t="n">
        <v>8.88</v>
      </c>
      <c r="AT184" s="32" t="n">
        <f aca="false">IF(AN184="","",$I184+AP184)</f>
        <v>6.25</v>
      </c>
      <c r="AU184" s="32" t="n">
        <f aca="false">IF(AN184="","",$I184)</f>
        <v>9.99</v>
      </c>
      <c r="AV184" s="40" t="n">
        <f aca="false">IF(AN184="","",AO184+$I184)</f>
        <v>14.99</v>
      </c>
      <c r="AW184" s="31" t="n">
        <f aca="false">IF(AN184="","",AN184+(AP184*$K184)+(AQ184*$K184))</f>
        <v>120</v>
      </c>
      <c r="AX184" s="29" t="n">
        <f aca="false">IF(AN184="","",ROUND(-AP184*$K184,0))</f>
        <v>90</v>
      </c>
      <c r="AY184" s="42"/>
      <c r="AZ184" s="38" t="n">
        <v>0</v>
      </c>
      <c r="BA184" s="34" t="n">
        <v>5</v>
      </c>
      <c r="BB184" s="39" t="n">
        <v>-3.74</v>
      </c>
      <c r="BC184" s="40" t="n">
        <v>8.74</v>
      </c>
      <c r="BD184" s="40" t="n">
        <v>0</v>
      </c>
      <c r="BE184" s="40" t="n">
        <v>8.88</v>
      </c>
      <c r="BF184" s="32" t="n">
        <f aca="false">IF(AZ184="","",$I184+BB184)</f>
        <v>6.25</v>
      </c>
      <c r="BG184" s="32" t="n">
        <f aca="false">IF(AZ184="","",$I184)</f>
        <v>9.99</v>
      </c>
      <c r="BH184" s="40" t="n">
        <f aca="false">IF(AZ184="","",BA184+$I184)</f>
        <v>14.99</v>
      </c>
      <c r="BI184" s="31" t="n">
        <f aca="false">IF(AZ184="","",AZ184+(BB184*$K184)+(BC184*$K184))</f>
        <v>120</v>
      </c>
      <c r="BJ184" s="29" t="n">
        <f aca="false">IF(AZ184="","",ROUND(-BB184*$K184,0))</f>
        <v>90</v>
      </c>
    </row>
    <row r="185" customFormat="false" ht="15" hidden="false" customHeight="false" outlineLevel="0" collapsed="false">
      <c r="A185" s="26" t="str">
        <f aca="false">+C185&amp;D185&amp;G185</f>
        <v>SamsungGalaxy A16 5GCANONE SIM 7,99€ - 36 Mesi</v>
      </c>
      <c r="B185" s="27" t="s">
        <v>95</v>
      </c>
      <c r="C185" s="28" t="s">
        <v>64</v>
      </c>
      <c r="D185" s="29" t="s">
        <v>136</v>
      </c>
      <c r="E185" s="30" t="n">
        <v>239.9</v>
      </c>
      <c r="F185" s="31" t="n">
        <v>209.9</v>
      </c>
      <c r="G185" s="32" t="s">
        <v>122</v>
      </c>
      <c r="H185" s="32" t="s">
        <v>98</v>
      </c>
      <c r="I185" s="33" t="n">
        <v>7.99</v>
      </c>
      <c r="J185" s="34" t="s">
        <v>35</v>
      </c>
      <c r="K185" s="35" t="n">
        <v>36</v>
      </c>
      <c r="L185" s="33"/>
      <c r="M185" s="33" t="n">
        <f aca="false">+IF(E185&lt;=150,1.49,IF(AND(E185&gt;150,E185&lt;=300),2.99,(IF(E185&gt;1200,8.99,IF(AND(E185&gt;300,E185&lt;=700),4.99,IF(AND(E185&gt;=700,E185&lt;=1200),6.99))))))</f>
        <v>2.99</v>
      </c>
      <c r="N185" s="33"/>
      <c r="O185" s="37" t="s">
        <v>123</v>
      </c>
      <c r="P185" s="38" t="n">
        <v>29.99</v>
      </c>
      <c r="Q185" s="34" t="n">
        <v>1.99</v>
      </c>
      <c r="R185" s="39" t="n">
        <v>-3.01</v>
      </c>
      <c r="S185" s="40" t="n">
        <v>5</v>
      </c>
      <c r="T185" s="40" t="n">
        <v>5</v>
      </c>
      <c r="U185" s="40" t="n">
        <v>4.91</v>
      </c>
      <c r="V185" s="32" t="n">
        <f aca="false">IF(P185="","",$I185+R185)</f>
        <v>4.98</v>
      </c>
      <c r="W185" s="32" t="n">
        <f aca="false">IF(P185="","",$I185)</f>
        <v>7.99</v>
      </c>
      <c r="X185" s="40" t="n">
        <f aca="false">IF(P185="","",Q185+$I185)</f>
        <v>9.98</v>
      </c>
      <c r="Y185" s="29" t="n">
        <f aca="false">IF(P185="","",P185+(R185*$K185)+(S185*$K185))</f>
        <v>101.63</v>
      </c>
      <c r="Z185" s="29" t="n">
        <f aca="false">IF(P185="","",ROUND(-R185*$K185,0))</f>
        <v>108</v>
      </c>
      <c r="AA185" s="41"/>
      <c r="AB185" s="38" t="n">
        <v>69.99</v>
      </c>
      <c r="AC185" s="34" t="n">
        <v>0.99</v>
      </c>
      <c r="AD185" s="39" t="n">
        <v>-2.9</v>
      </c>
      <c r="AE185" s="40" t="n">
        <v>3.89</v>
      </c>
      <c r="AF185" s="40" t="n">
        <v>3.89</v>
      </c>
      <c r="AG185" s="40" t="n">
        <v>3.76</v>
      </c>
      <c r="AH185" s="32" t="n">
        <f aca="false">IF(AB185="","",$I185+AD185)</f>
        <v>5.09</v>
      </c>
      <c r="AI185" s="32" t="n">
        <f aca="false">IF(AB185="","",$I185)</f>
        <v>7.99</v>
      </c>
      <c r="AJ185" s="40" t="n">
        <f aca="false">IF(AB185="","",AC185+$I185)</f>
        <v>8.98</v>
      </c>
      <c r="AK185" s="29" t="n">
        <f aca="false">IF(AB185="","",AB185+(AD185*$K185)+(AE185*$K185))</f>
        <v>105.63</v>
      </c>
      <c r="AL185" s="29" t="n">
        <f aca="false">IF(AB185="","",ROUND(-AD185*$K185,0))</f>
        <v>104</v>
      </c>
      <c r="AM185" s="41"/>
      <c r="AN185" s="38" t="n">
        <v>0</v>
      </c>
      <c r="AO185" s="34" t="n">
        <v>2.99</v>
      </c>
      <c r="AP185" s="39" t="n">
        <v>-3.16</v>
      </c>
      <c r="AQ185" s="40" t="n">
        <v>6.15</v>
      </c>
      <c r="AR185" s="40" t="n">
        <v>6.15</v>
      </c>
      <c r="AS185" s="40" t="n">
        <v>6.15</v>
      </c>
      <c r="AT185" s="32" t="n">
        <f aca="false">IF(AN185="","",$I185+AP185)</f>
        <v>4.83</v>
      </c>
      <c r="AU185" s="32" t="n">
        <f aca="false">IF(AN185="","",$I185)</f>
        <v>7.99</v>
      </c>
      <c r="AV185" s="40" t="n">
        <f aca="false">IF(AN185="","",AO185+$I185)</f>
        <v>10.98</v>
      </c>
      <c r="AW185" s="31" t="n">
        <f aca="false">IF(AN185="","",AN185+(AP185*$K185)+(AQ185*$K185))</f>
        <v>107.64</v>
      </c>
      <c r="AX185" s="29" t="n">
        <f aca="false">IF(AN185="","",ROUND(-AP185*$K185,0))</f>
        <v>114</v>
      </c>
      <c r="AY185" s="42"/>
      <c r="AZ185" s="38" t="n">
        <v>0</v>
      </c>
      <c r="BA185" s="34" t="n">
        <v>2.99</v>
      </c>
      <c r="BB185" s="39" t="n">
        <v>-3.16</v>
      </c>
      <c r="BC185" s="40" t="n">
        <v>6.15</v>
      </c>
      <c r="BD185" s="40" t="n">
        <v>6.15</v>
      </c>
      <c r="BE185" s="40" t="n">
        <v>6.15</v>
      </c>
      <c r="BF185" s="32" t="n">
        <f aca="false">IF(AZ185="","",$I185+BB185)</f>
        <v>4.83</v>
      </c>
      <c r="BG185" s="32" t="n">
        <f aca="false">IF(AZ185="","",$I185)</f>
        <v>7.99</v>
      </c>
      <c r="BH185" s="40" t="n">
        <f aca="false">IF(AZ185="","",BA185+$I185)</f>
        <v>10.98</v>
      </c>
      <c r="BI185" s="31" t="n">
        <f aca="false">IF(AZ185="","",AZ185+(BB185*$K185)+(BC185*$K185))</f>
        <v>107.64</v>
      </c>
      <c r="BJ185" s="29" t="n">
        <f aca="false">IF(AZ185="","",ROUND(-BB185*$K185,0))</f>
        <v>114</v>
      </c>
    </row>
    <row r="186" customFormat="false" ht="15" hidden="false" customHeight="false" outlineLevel="0" collapsed="false">
      <c r="A186" s="26" t="str">
        <f aca="false">+C186&amp;D186&amp;G186</f>
        <v>SamsungGalaxy A16 5GCANONE SIM 7,99€ - 30 Mesi</v>
      </c>
      <c r="B186" s="27" t="s">
        <v>95</v>
      </c>
      <c r="C186" s="28" t="s">
        <v>64</v>
      </c>
      <c r="D186" s="29" t="s">
        <v>136</v>
      </c>
      <c r="E186" s="30" t="n">
        <v>239.9</v>
      </c>
      <c r="F186" s="31" t="n">
        <v>209.9</v>
      </c>
      <c r="G186" s="32" t="s">
        <v>124</v>
      </c>
      <c r="H186" s="32" t="s">
        <v>98</v>
      </c>
      <c r="I186" s="33" t="n">
        <v>7.99</v>
      </c>
      <c r="J186" s="34" t="s">
        <v>35</v>
      </c>
      <c r="K186" s="35" t="n">
        <v>30</v>
      </c>
      <c r="L186" s="33"/>
      <c r="M186" s="33" t="n">
        <f aca="false">+IF(E186&lt;=150,1.49,IF(AND(E186&gt;150,E186&lt;=300),2.99,(IF(E186&gt;1200,8.99,IF(AND(E186&gt;300,E186&lt;=700),4.99,IF(AND(E186&gt;=700,E186&lt;=1200),6.99))))))</f>
        <v>2.99</v>
      </c>
      <c r="N186" s="33"/>
      <c r="O186" s="37" t="s">
        <v>125</v>
      </c>
      <c r="P186" s="38" t="n">
        <v>29.99</v>
      </c>
      <c r="Q186" s="34" t="n">
        <v>3.99</v>
      </c>
      <c r="R186" s="39" t="n">
        <v>-2.01</v>
      </c>
      <c r="S186" s="40" t="n">
        <v>6</v>
      </c>
      <c r="T186" s="40" t="n">
        <v>6</v>
      </c>
      <c r="U186" s="40" t="n">
        <v>5.91</v>
      </c>
      <c r="V186" s="32" t="n">
        <f aca="false">IF(P186="","",$I186+R186)</f>
        <v>5.98</v>
      </c>
      <c r="W186" s="32" t="n">
        <f aca="false">IF(P186="","",$I186)</f>
        <v>7.99</v>
      </c>
      <c r="X186" s="40" t="n">
        <f aca="false">IF(P186="","",Q186+$I186)</f>
        <v>11.98</v>
      </c>
      <c r="Y186" s="29" t="n">
        <f aca="false">IF(P186="","",P186+(R186*$K186)+(S186*$K186))</f>
        <v>149.69</v>
      </c>
      <c r="Z186" s="29" t="n">
        <f aca="false">IF(P186="","",ROUND(-R186*$K186,0))</f>
        <v>60</v>
      </c>
      <c r="AA186" s="41"/>
      <c r="AB186" s="38" t="n">
        <v>59.99</v>
      </c>
      <c r="AC186" s="34" t="n">
        <v>2.99</v>
      </c>
      <c r="AD186" s="39" t="n">
        <v>-2.01</v>
      </c>
      <c r="AE186" s="40" t="n">
        <v>5</v>
      </c>
      <c r="AF186" s="40" t="n">
        <v>5</v>
      </c>
      <c r="AG186" s="40" t="n">
        <v>4.91</v>
      </c>
      <c r="AH186" s="32" t="n">
        <f aca="false">IF(AB186="","",$I186+AD186)</f>
        <v>5.98</v>
      </c>
      <c r="AI186" s="32" t="n">
        <f aca="false">IF(AB186="","",$I186)</f>
        <v>7.99</v>
      </c>
      <c r="AJ186" s="40" t="n">
        <f aca="false">IF(AB186="","",AC186+$I186)</f>
        <v>10.98</v>
      </c>
      <c r="AK186" s="29" t="n">
        <f aca="false">IF(AB186="","",AB186+(AD186*$K186)+(AE186*$K186))</f>
        <v>149.69</v>
      </c>
      <c r="AL186" s="29" t="n">
        <f aca="false">IF(AB186="","",ROUND(-AD186*$K186,0))</f>
        <v>60</v>
      </c>
      <c r="AM186" s="41"/>
      <c r="AN186" s="38" t="n">
        <v>0</v>
      </c>
      <c r="AO186" s="34" t="n">
        <v>4.99</v>
      </c>
      <c r="AP186" s="39" t="n">
        <v>-2.33</v>
      </c>
      <c r="AQ186" s="40" t="n">
        <v>7.32</v>
      </c>
      <c r="AR186" s="40" t="n">
        <v>7.32</v>
      </c>
      <c r="AS186" s="40" t="n">
        <v>7.32</v>
      </c>
      <c r="AT186" s="32" t="n">
        <f aca="false">IF(AN186="","",$I186+AP186)</f>
        <v>5.66</v>
      </c>
      <c r="AU186" s="32" t="n">
        <f aca="false">IF(AN186="","",$I186)</f>
        <v>7.99</v>
      </c>
      <c r="AV186" s="40" t="n">
        <f aca="false">IF(AN186="","",AO186+$I186)</f>
        <v>12.98</v>
      </c>
      <c r="AW186" s="31" t="n">
        <f aca="false">IF(AN186="","",AN186+(AP186*$K186)+(AQ186*$K186))</f>
        <v>149.7</v>
      </c>
      <c r="AX186" s="29" t="n">
        <f aca="false">IF(AN186="","",ROUND(-AP186*$K186,0))</f>
        <v>70</v>
      </c>
      <c r="AY186" s="42"/>
      <c r="AZ186" s="38" t="n">
        <v>0</v>
      </c>
      <c r="BA186" s="34" t="n">
        <v>4.99</v>
      </c>
      <c r="BB186" s="39" t="n">
        <v>-2.33</v>
      </c>
      <c r="BC186" s="40" t="n">
        <v>7.32</v>
      </c>
      <c r="BD186" s="40" t="n">
        <v>7.32</v>
      </c>
      <c r="BE186" s="40" t="n">
        <v>7.32</v>
      </c>
      <c r="BF186" s="32" t="n">
        <f aca="false">IF(AZ186="","",$I186+BB186)</f>
        <v>5.66</v>
      </c>
      <c r="BG186" s="32" t="n">
        <f aca="false">IF(AZ186="","",$I186)</f>
        <v>7.99</v>
      </c>
      <c r="BH186" s="40" t="n">
        <f aca="false">IF(AZ186="","",BA186+$I186)</f>
        <v>12.98</v>
      </c>
      <c r="BI186" s="31" t="n">
        <f aca="false">IF(AZ186="","",AZ186+(BB186*$K186)+(BC186*$K186))</f>
        <v>149.7</v>
      </c>
      <c r="BJ186" s="29" t="n">
        <f aca="false">IF(AZ186="","",ROUND(-BB186*$K186,0))</f>
        <v>70</v>
      </c>
    </row>
    <row r="187" customFormat="false" ht="15" hidden="false" customHeight="false" outlineLevel="0" collapsed="false">
      <c r="A187" s="26" t="str">
        <f aca="false">+C187&amp;D187&amp;G187</f>
        <v>SamsungGalaxy A16 5GCANONE SIM 7,99€  - 24 Mesi</v>
      </c>
      <c r="B187" s="27" t="s">
        <v>95</v>
      </c>
      <c r="C187" s="28" t="s">
        <v>64</v>
      </c>
      <c r="D187" s="29" t="s">
        <v>136</v>
      </c>
      <c r="E187" s="30" t="n">
        <v>239.9</v>
      </c>
      <c r="F187" s="31" t="n">
        <v>209.9</v>
      </c>
      <c r="G187" s="32" t="s">
        <v>126</v>
      </c>
      <c r="H187" s="32" t="s">
        <v>98</v>
      </c>
      <c r="I187" s="33" t="n">
        <v>7.99</v>
      </c>
      <c r="J187" s="34" t="s">
        <v>35</v>
      </c>
      <c r="K187" s="35" t="n">
        <v>24</v>
      </c>
      <c r="L187" s="33"/>
      <c r="M187" s="33" t="n">
        <f aca="false">+IF(E187&lt;=150,1.49,IF(AND(E187&gt;150,E187&lt;=300),2.99,(IF(E187&gt;1200,8.99,IF(AND(E187&gt;300,E187&lt;=700),4.99,IF(AND(E187&gt;=700,E187&lt;=1200),6.99))))))</f>
        <v>2.99</v>
      </c>
      <c r="N187" s="33"/>
      <c r="O187" s="37" t="s">
        <v>127</v>
      </c>
      <c r="P187" s="38" t="n">
        <v>29.99</v>
      </c>
      <c r="Q187" s="34" t="n">
        <v>5.99</v>
      </c>
      <c r="R187" s="39" t="n">
        <v>-1.51</v>
      </c>
      <c r="S187" s="40" t="n">
        <v>7.5</v>
      </c>
      <c r="T187" s="40" t="n">
        <v>0</v>
      </c>
      <c r="U187" s="40" t="n">
        <v>7.41</v>
      </c>
      <c r="V187" s="32" t="n">
        <f aca="false">IF(P187="","",$I187+R187)</f>
        <v>6.48</v>
      </c>
      <c r="W187" s="32" t="n">
        <f aca="false">IF(P187="","",$I187)</f>
        <v>7.99</v>
      </c>
      <c r="X187" s="40" t="n">
        <f aca="false">IF(P187="","",Q187+$I187)</f>
        <v>13.98</v>
      </c>
      <c r="Y187" s="29" t="n">
        <f aca="false">IF(P187="","",P187+(R187*$K187)+(S187*$K187))</f>
        <v>173.75</v>
      </c>
      <c r="Z187" s="29" t="n">
        <f aca="false">IF(P187="","",ROUND(-R187*$K187,0))</f>
        <v>36</v>
      </c>
      <c r="AA187" s="41"/>
      <c r="AB187" s="38" t="n">
        <v>59.99</v>
      </c>
      <c r="AC187" s="34" t="n">
        <v>4.99</v>
      </c>
      <c r="AD187" s="39" t="n">
        <v>-1.26</v>
      </c>
      <c r="AE187" s="40" t="n">
        <v>6.25</v>
      </c>
      <c r="AF187" s="40" t="n">
        <v>0</v>
      </c>
      <c r="AG187" s="40" t="n">
        <v>6.16</v>
      </c>
      <c r="AH187" s="32" t="n">
        <f aca="false">IF(AB187="","",$I187+AD187)</f>
        <v>6.73</v>
      </c>
      <c r="AI187" s="32" t="n">
        <f aca="false">IF(AB187="","",$I187)</f>
        <v>7.99</v>
      </c>
      <c r="AJ187" s="40" t="n">
        <f aca="false">IF(AB187="","",AC187+$I187)</f>
        <v>12.98</v>
      </c>
      <c r="AK187" s="29" t="n">
        <f aca="false">IF(AB187="","",AB187+(AD187*$K187)+(AE187*$K187))</f>
        <v>179.75</v>
      </c>
      <c r="AL187" s="29" t="n">
        <f aca="false">IF(AB187="","",ROUND(-AD187*$K187,0))</f>
        <v>30</v>
      </c>
      <c r="AM187" s="41"/>
      <c r="AN187" s="38" t="n">
        <v>0</v>
      </c>
      <c r="AO187" s="34" t="n">
        <v>6.99</v>
      </c>
      <c r="AP187" s="39" t="n">
        <v>-2.08</v>
      </c>
      <c r="AQ187" s="40" t="n">
        <v>9.07</v>
      </c>
      <c r="AR187" s="40" t="n">
        <v>0</v>
      </c>
      <c r="AS187" s="40" t="n">
        <v>9.07</v>
      </c>
      <c r="AT187" s="32" t="n">
        <f aca="false">IF(AN187="","",$I187+AP187)</f>
        <v>5.91</v>
      </c>
      <c r="AU187" s="32" t="n">
        <f aca="false">IF(AN187="","",$I187)</f>
        <v>7.99</v>
      </c>
      <c r="AV187" s="40" t="n">
        <f aca="false">IF(AN187="","",AO187+$I187)</f>
        <v>14.98</v>
      </c>
      <c r="AW187" s="31" t="n">
        <f aca="false">IF(AN187="","",AN187+(AP187*$K187)+(AQ187*$K187))</f>
        <v>167.76</v>
      </c>
      <c r="AX187" s="29" t="n">
        <f aca="false">IF(AN187="","",ROUND(-AP187*$K187,0))</f>
        <v>50</v>
      </c>
      <c r="AY187" s="42"/>
      <c r="AZ187" s="38" t="n">
        <v>0</v>
      </c>
      <c r="BA187" s="34" t="n">
        <v>6.99</v>
      </c>
      <c r="BB187" s="39" t="n">
        <v>-2.08</v>
      </c>
      <c r="BC187" s="40" t="n">
        <v>9.07</v>
      </c>
      <c r="BD187" s="40" t="n">
        <v>0</v>
      </c>
      <c r="BE187" s="40" t="n">
        <v>9.07</v>
      </c>
      <c r="BF187" s="32" t="n">
        <f aca="false">IF(AZ187="","",$I187+BB187)</f>
        <v>5.91</v>
      </c>
      <c r="BG187" s="32" t="n">
        <f aca="false">IF(AZ187="","",$I187)</f>
        <v>7.99</v>
      </c>
      <c r="BH187" s="40" t="n">
        <f aca="false">IF(AZ187="","",BA187+$I187)</f>
        <v>14.98</v>
      </c>
      <c r="BI187" s="31" t="n">
        <f aca="false">IF(AZ187="","",AZ187+(BB187*$K187)+(BC187*$K187))</f>
        <v>167.76</v>
      </c>
      <c r="BJ187" s="29" t="n">
        <f aca="false">IF(AZ187="","",ROUND(-BB187*$K187,0))</f>
        <v>50</v>
      </c>
    </row>
    <row r="188" customFormat="false" ht="15" hidden="false" customHeight="false" outlineLevel="0" collapsed="false">
      <c r="A188" s="26" t="str">
        <f aca="false">+C188&amp;D188&amp;G188</f>
        <v>SamsungGalaxy A16 5GCANONE SIM 5,99€ - 36 Mesi</v>
      </c>
      <c r="B188" s="27" t="s">
        <v>95</v>
      </c>
      <c r="C188" s="28" t="s">
        <v>64</v>
      </c>
      <c r="D188" s="29" t="s">
        <v>136</v>
      </c>
      <c r="E188" s="30" t="n">
        <v>239.9</v>
      </c>
      <c r="F188" s="31" t="n">
        <v>209.9</v>
      </c>
      <c r="G188" s="32" t="s">
        <v>132</v>
      </c>
      <c r="H188" s="32" t="s">
        <v>98</v>
      </c>
      <c r="I188" s="33" t="n">
        <v>5.99</v>
      </c>
      <c r="J188" s="34" t="s">
        <v>35</v>
      </c>
      <c r="K188" s="35" t="n">
        <v>36</v>
      </c>
      <c r="L188" s="33"/>
      <c r="M188" s="33" t="n">
        <f aca="false">+IF(E188&lt;=150,1.49,IF(AND(E188&gt;150,E188&lt;=300),2.99,(IF(E188&gt;1200,8.99,IF(AND(E188&gt;300,E188&lt;=700),4.99,IF(AND(E188&gt;=700,E188&lt;=1200),6.99))))))</f>
        <v>2.99</v>
      </c>
      <c r="N188" s="33"/>
      <c r="O188" s="37" t="s">
        <v>133</v>
      </c>
      <c r="P188" s="38" t="n">
        <v>39.99</v>
      </c>
      <c r="Q188" s="34" t="n">
        <v>2.99</v>
      </c>
      <c r="R188" s="39" t="n">
        <v>-1.73</v>
      </c>
      <c r="S188" s="40" t="n">
        <v>4.72</v>
      </c>
      <c r="T188" s="40" t="n">
        <v>4.72</v>
      </c>
      <c r="U188" s="40" t="n">
        <v>4.71</v>
      </c>
      <c r="V188" s="32" t="n">
        <f aca="false">IF(P188="","",$I188+R188)</f>
        <v>4.26</v>
      </c>
      <c r="W188" s="32" t="n">
        <f aca="false">IF(P188="","",$I188)</f>
        <v>5.99</v>
      </c>
      <c r="X188" s="40" t="n">
        <f aca="false">IF(P188="","",Q188+$I188)</f>
        <v>8.98</v>
      </c>
      <c r="Y188" s="29" t="n">
        <f aca="false">IF(P188="","",P188+(R188*$K188)+(S188*$K188))</f>
        <v>147.63</v>
      </c>
      <c r="Z188" s="29" t="n">
        <f aca="false">IF(P188="","",ROUND(-R188*$K188,0))</f>
        <v>62</v>
      </c>
      <c r="AA188" s="41"/>
      <c r="AB188" s="38" t="n">
        <v>59.99</v>
      </c>
      <c r="AC188" s="34" t="n">
        <v>2.99</v>
      </c>
      <c r="AD188" s="39" t="n">
        <v>-1.17</v>
      </c>
      <c r="AE188" s="40" t="n">
        <v>4.16</v>
      </c>
      <c r="AF188" s="40" t="n">
        <v>4.16</v>
      </c>
      <c r="AG188" s="40" t="n">
        <v>4.31</v>
      </c>
      <c r="AH188" s="32" t="n">
        <f aca="false">IF(AB188="","",$I188+AD188)</f>
        <v>4.82</v>
      </c>
      <c r="AI188" s="32" t="n">
        <f aca="false">IF(AB188="","",$I188)</f>
        <v>5.99</v>
      </c>
      <c r="AJ188" s="40" t="n">
        <f aca="false">IF(AB188="","",AC188+$I188)</f>
        <v>8.98</v>
      </c>
      <c r="AK188" s="29" t="n">
        <f aca="false">IF(AB188="","",AB188+(AD188*$K188)+(AE188*$K188))</f>
        <v>167.63</v>
      </c>
      <c r="AL188" s="29" t="n">
        <f aca="false">IF(AB188="","",ROUND(-AD188*$K188,0))</f>
        <v>42</v>
      </c>
      <c r="AM188" s="41"/>
      <c r="AN188" s="38" t="n">
        <v>9.99</v>
      </c>
      <c r="AO188" s="34" t="n">
        <v>3.99</v>
      </c>
      <c r="AP188" s="39" t="n">
        <v>-1.87</v>
      </c>
      <c r="AQ188" s="40" t="n">
        <v>5.86</v>
      </c>
      <c r="AR188" s="40" t="n">
        <v>5.86</v>
      </c>
      <c r="AS188" s="40" t="n">
        <v>5.86</v>
      </c>
      <c r="AT188" s="32" t="n">
        <f aca="false">IF(AN188="","",$I188+AP188)</f>
        <v>4.12</v>
      </c>
      <c r="AU188" s="32" t="n">
        <f aca="false">IF(AN188="","",$I188)</f>
        <v>5.99</v>
      </c>
      <c r="AV188" s="40" t="n">
        <f aca="false">IF(AN188="","",AO188+$I188)</f>
        <v>9.98</v>
      </c>
      <c r="AW188" s="31" t="n">
        <f aca="false">IF(AN188="","",AN188+(AP188*$K188)+(AQ188*$K188))</f>
        <v>153.63</v>
      </c>
      <c r="AX188" s="29" t="n">
        <f aca="false">IF(AN188="","",ROUND(-AP188*$K188,0))</f>
        <v>67</v>
      </c>
      <c r="AY188" s="42"/>
      <c r="AZ188" s="38" t="n">
        <v>9.99</v>
      </c>
      <c r="BA188" s="34" t="n">
        <v>3.99</v>
      </c>
      <c r="BB188" s="39" t="n">
        <v>-1.87</v>
      </c>
      <c r="BC188" s="40" t="n">
        <v>5.86</v>
      </c>
      <c r="BD188" s="40" t="n">
        <v>5.86</v>
      </c>
      <c r="BE188" s="40" t="n">
        <v>5.86</v>
      </c>
      <c r="BF188" s="32" t="n">
        <f aca="false">IF(AZ188="","",$I188+BB188)</f>
        <v>4.12</v>
      </c>
      <c r="BG188" s="32" t="n">
        <f aca="false">IF(AZ188="","",$I188)</f>
        <v>5.99</v>
      </c>
      <c r="BH188" s="40" t="n">
        <f aca="false">IF(AZ188="","",BA188+$I188)</f>
        <v>9.98</v>
      </c>
      <c r="BI188" s="31" t="n">
        <f aca="false">IF(AZ188="","",AZ188+(BB188*$K188)+(BC188*$K188))</f>
        <v>153.63</v>
      </c>
      <c r="BJ188" s="29" t="n">
        <f aca="false">IF(AZ188="","",ROUND(-BB188*$K188,0))</f>
        <v>67</v>
      </c>
    </row>
    <row r="189" customFormat="false" ht="15" hidden="false" customHeight="false" outlineLevel="0" collapsed="false">
      <c r="A189" s="26" t="str">
        <f aca="false">+C189&amp;D189&amp;G189</f>
        <v>SamsungGalaxy A16 5GCANONE SIM 5,99€ - 30 Mesi</v>
      </c>
      <c r="B189" s="27" t="s">
        <v>95</v>
      </c>
      <c r="C189" s="28" t="s">
        <v>64</v>
      </c>
      <c r="D189" s="29" t="s">
        <v>136</v>
      </c>
      <c r="E189" s="30" t="n">
        <v>239.9</v>
      </c>
      <c r="F189" s="31" t="n">
        <v>209.9</v>
      </c>
      <c r="G189" s="32" t="s">
        <v>128</v>
      </c>
      <c r="H189" s="32" t="s">
        <v>98</v>
      </c>
      <c r="I189" s="33" t="n">
        <v>5.99</v>
      </c>
      <c r="J189" s="34" t="s">
        <v>35</v>
      </c>
      <c r="K189" s="35" t="n">
        <v>30</v>
      </c>
      <c r="L189" s="33"/>
      <c r="M189" s="33" t="n">
        <f aca="false">+IF(E189&lt;=150,1.49,IF(AND(E189&gt;150,E189&lt;=300),2.99,(IF(E189&gt;1200,8.99,IF(AND(E189&gt;300,E189&lt;=700),4.99,IF(AND(E189&gt;=700,E189&lt;=1200),6.99))))))</f>
        <v>2.99</v>
      </c>
      <c r="N189" s="33"/>
      <c r="O189" s="37" t="s">
        <v>129</v>
      </c>
      <c r="P189" s="38" t="n">
        <v>39.99</v>
      </c>
      <c r="Q189" s="34" t="n">
        <v>3.99</v>
      </c>
      <c r="R189" s="39" t="n">
        <v>-1.67</v>
      </c>
      <c r="S189" s="40" t="n">
        <v>5.66</v>
      </c>
      <c r="T189" s="40" t="n">
        <v>5.66</v>
      </c>
      <c r="U189" s="40" t="n">
        <v>5.77</v>
      </c>
      <c r="V189" s="32" t="n">
        <f aca="false">IF(P189="","",$I189+R189)</f>
        <v>4.32</v>
      </c>
      <c r="W189" s="32" t="n">
        <f aca="false">IF(P189="","",$I189)</f>
        <v>5.99</v>
      </c>
      <c r="X189" s="40" t="n">
        <f aca="false">IF(P189="","",Q189+$I189)</f>
        <v>9.98</v>
      </c>
      <c r="Y189" s="29" t="n">
        <f aca="false">IF(P189="","",P189+(R189*$K189)+(S189*$K189))</f>
        <v>159.69</v>
      </c>
      <c r="Z189" s="29" t="n">
        <f aca="false">IF(P189="","",ROUND(-R189*$K189,0))</f>
        <v>50</v>
      </c>
      <c r="AA189" s="41"/>
      <c r="AB189" s="38" t="n">
        <v>59.99</v>
      </c>
      <c r="AC189" s="34" t="n">
        <v>3.99</v>
      </c>
      <c r="AD189" s="39" t="n">
        <v>-1.01</v>
      </c>
      <c r="AE189" s="40" t="n">
        <v>5</v>
      </c>
      <c r="AF189" s="40" t="n">
        <v>5</v>
      </c>
      <c r="AG189" s="40" t="n">
        <v>4.91</v>
      </c>
      <c r="AH189" s="32" t="n">
        <f aca="false">IF(AB189="","",$I189+AD189)</f>
        <v>4.98</v>
      </c>
      <c r="AI189" s="32" t="n">
        <f aca="false">IF(AB189="","",$I189)</f>
        <v>5.99</v>
      </c>
      <c r="AJ189" s="40" t="n">
        <f aca="false">IF(AB189="","",AC189+$I189)</f>
        <v>9.98</v>
      </c>
      <c r="AK189" s="29" t="n">
        <f aca="false">IF(AB189="","",AB189+(AD189*$K189)+(AE189*$K189))</f>
        <v>179.69</v>
      </c>
      <c r="AL189" s="29" t="n">
        <f aca="false">IF(AB189="","",ROUND(-AD189*$K189,0))</f>
        <v>30</v>
      </c>
      <c r="AM189" s="41"/>
      <c r="AN189" s="38" t="n">
        <v>19.99</v>
      </c>
      <c r="AO189" s="34" t="n">
        <v>4.99</v>
      </c>
      <c r="AP189" s="39" t="n">
        <v>-1.63</v>
      </c>
      <c r="AQ189" s="40" t="n">
        <v>6.62</v>
      </c>
      <c r="AR189" s="40" t="n">
        <v>6.62</v>
      </c>
      <c r="AS189" s="40" t="n">
        <v>6.62</v>
      </c>
      <c r="AT189" s="32" t="n">
        <f aca="false">IF(AN189="","",$I189+AP189)</f>
        <v>4.36</v>
      </c>
      <c r="AU189" s="32" t="n">
        <f aca="false">IF(AN189="","",$I189)</f>
        <v>5.99</v>
      </c>
      <c r="AV189" s="40" t="n">
        <f aca="false">IF(AN189="","",AO189+$I189)</f>
        <v>10.98</v>
      </c>
      <c r="AW189" s="31" t="n">
        <f aca="false">IF(AN189="","",AN189+(AP189*$K189)+(AQ189*$K189))</f>
        <v>169.69</v>
      </c>
      <c r="AX189" s="29" t="n">
        <f aca="false">IF(AN189="","",ROUND(-AP189*$K189,0))</f>
        <v>49</v>
      </c>
      <c r="AY189" s="42"/>
      <c r="AZ189" s="38" t="n">
        <v>19.99</v>
      </c>
      <c r="BA189" s="34" t="n">
        <v>4.99</v>
      </c>
      <c r="BB189" s="39" t="n">
        <v>-1.63</v>
      </c>
      <c r="BC189" s="40" t="n">
        <v>6.62</v>
      </c>
      <c r="BD189" s="40" t="n">
        <v>6.62</v>
      </c>
      <c r="BE189" s="40" t="n">
        <v>6.62</v>
      </c>
      <c r="BF189" s="32" t="n">
        <f aca="false">IF(AZ189="","",$I189+BB189)</f>
        <v>4.36</v>
      </c>
      <c r="BG189" s="32" t="n">
        <f aca="false">IF(AZ189="","",$I189)</f>
        <v>5.99</v>
      </c>
      <c r="BH189" s="40" t="n">
        <f aca="false">IF(AZ189="","",BA189+$I189)</f>
        <v>10.98</v>
      </c>
      <c r="BI189" s="31" t="n">
        <f aca="false">IF(AZ189="","",AZ189+(BB189*$K189)+(BC189*$K189))</f>
        <v>169.69</v>
      </c>
      <c r="BJ189" s="29" t="n">
        <f aca="false">IF(AZ189="","",ROUND(-BB189*$K189,0))</f>
        <v>49</v>
      </c>
    </row>
    <row r="190" customFormat="false" ht="15" hidden="false" customHeight="false" outlineLevel="0" collapsed="false">
      <c r="A190" s="26" t="str">
        <f aca="false">+C190&amp;D190&amp;G190</f>
        <v>ZTEBlade A35e (2+64)CANONE SIM 14,99€ - 24 Mesi</v>
      </c>
      <c r="B190" s="27" t="s">
        <v>95</v>
      </c>
      <c r="C190" s="28" t="s">
        <v>137</v>
      </c>
      <c r="D190" s="29" t="s">
        <v>138</v>
      </c>
      <c r="E190" s="30" t="n">
        <v>79.9</v>
      </c>
      <c r="F190" s="31" t="n">
        <v>79.9</v>
      </c>
      <c r="G190" s="32" t="s">
        <v>102</v>
      </c>
      <c r="H190" s="32" t="s">
        <v>98</v>
      </c>
      <c r="I190" s="33" t="n">
        <v>14.99</v>
      </c>
      <c r="J190" s="34" t="s">
        <v>35</v>
      </c>
      <c r="K190" s="35" t="n">
        <v>24</v>
      </c>
      <c r="L190" s="33"/>
      <c r="M190" s="33" t="n">
        <f aca="false">+IF(E190&lt;=150,1.49,IF(AND(E190&gt;150,E190&lt;=300),2.99,(IF(E190&gt;1200,8.99,IF(AND(E190&gt;300,E190&lt;=700),4.99,IF(AND(E190&gt;=700,E190&lt;=1200),6.99))))))</f>
        <v>1.49</v>
      </c>
      <c r="N190" s="33"/>
      <c r="O190" s="37" t="s">
        <v>103</v>
      </c>
      <c r="P190" s="38" t="n">
        <v>0</v>
      </c>
      <c r="Q190" s="34" t="n">
        <v>0</v>
      </c>
      <c r="R190" s="39" t="n">
        <v>-3.33</v>
      </c>
      <c r="S190" s="40" t="n">
        <v>3.33</v>
      </c>
      <c r="T190" s="40" t="n">
        <v>0</v>
      </c>
      <c r="U190" s="40" t="n">
        <v>3.31</v>
      </c>
      <c r="V190" s="32" t="n">
        <f aca="false">IF(P190="","",$I190+R190)</f>
        <v>11.66</v>
      </c>
      <c r="W190" s="32" t="n">
        <f aca="false">IF(P190="","",$I190)</f>
        <v>14.99</v>
      </c>
      <c r="X190" s="40" t="n">
        <f aca="false">IF(P190="","",Q190+$I190)</f>
        <v>14.99</v>
      </c>
      <c r="Y190" s="29" t="n">
        <f aca="false">IF(P190="","",P190+(R190*$K190)+(S190*$K190))</f>
        <v>0</v>
      </c>
      <c r="Z190" s="29" t="n">
        <f aca="false">IF(P190="","",ROUND(-R190*$K190,0))</f>
        <v>80</v>
      </c>
      <c r="AA190" s="41"/>
      <c r="AB190" s="38" t="n">
        <v>0</v>
      </c>
      <c r="AC190" s="34" t="n">
        <v>0</v>
      </c>
      <c r="AD190" s="39" t="n">
        <v>-3.33</v>
      </c>
      <c r="AE190" s="40" t="n">
        <v>3.33</v>
      </c>
      <c r="AF190" s="40" t="n">
        <v>0</v>
      </c>
      <c r="AG190" s="40" t="n">
        <v>3.31</v>
      </c>
      <c r="AH190" s="32" t="n">
        <f aca="false">IF(AB190="","",$I190+AD190)</f>
        <v>11.66</v>
      </c>
      <c r="AI190" s="32" t="n">
        <f aca="false">IF(AB190="","",$I190)</f>
        <v>14.99</v>
      </c>
      <c r="AJ190" s="40" t="n">
        <f aca="false">IF(AB190="","",AC190+$I190)</f>
        <v>14.99</v>
      </c>
      <c r="AK190" s="29" t="n">
        <f aca="false">IF(AB190="","",AB190+(AD190*$K190)+(AE190*$K190))</f>
        <v>0</v>
      </c>
      <c r="AL190" s="29" t="n">
        <f aca="false">IF(AB190="","",ROUND(-AD190*$K190,0))</f>
        <v>80</v>
      </c>
      <c r="AM190" s="41"/>
      <c r="AN190" s="38" t="n">
        <v>0</v>
      </c>
      <c r="AO190" s="34" t="n">
        <v>0</v>
      </c>
      <c r="AP190" s="39" t="n">
        <v>-3.32</v>
      </c>
      <c r="AQ190" s="40" t="n">
        <v>3.32</v>
      </c>
      <c r="AR190" s="40" t="n">
        <v>0</v>
      </c>
      <c r="AS190" s="40" t="n">
        <v>3.54</v>
      </c>
      <c r="AT190" s="32" t="n">
        <f aca="false">IF(AN190="","",$I190+AP190)</f>
        <v>11.67</v>
      </c>
      <c r="AU190" s="32" t="n">
        <f aca="false">IF(AN190="","",$I190)</f>
        <v>14.99</v>
      </c>
      <c r="AV190" s="40" t="n">
        <f aca="false">IF(AN190="","",AO190+$I190)</f>
        <v>14.99</v>
      </c>
      <c r="AW190" s="31" t="n">
        <f aca="false">IF(AN190="","",AN190+(AP190*$K190)+(AQ190*$K190))</f>
        <v>0</v>
      </c>
      <c r="AX190" s="29" t="n">
        <f aca="false">IF(AN190="","",ROUND(-AP190*$K190,0))</f>
        <v>80</v>
      </c>
      <c r="AY190" s="42"/>
      <c r="AZ190" s="38" t="n">
        <v>0</v>
      </c>
      <c r="BA190" s="34" t="n">
        <v>0</v>
      </c>
      <c r="BB190" s="39" t="n">
        <v>-3.32</v>
      </c>
      <c r="BC190" s="40" t="n">
        <v>3.32</v>
      </c>
      <c r="BD190" s="40" t="n">
        <v>0</v>
      </c>
      <c r="BE190" s="40" t="n">
        <v>3.54</v>
      </c>
      <c r="BF190" s="32" t="n">
        <f aca="false">IF(AZ190="","",$I190+BB190)</f>
        <v>11.67</v>
      </c>
      <c r="BG190" s="32" t="n">
        <f aca="false">IF(AZ190="","",$I190)</f>
        <v>14.99</v>
      </c>
      <c r="BH190" s="40" t="n">
        <f aca="false">IF(AZ190="","",BA190+$I190)</f>
        <v>14.99</v>
      </c>
      <c r="BI190" s="31" t="n">
        <f aca="false">IF(AZ190="","",AZ190+(BB190*$K190)+(BC190*$K190))</f>
        <v>0</v>
      </c>
      <c r="BJ190" s="29" t="n">
        <f aca="false">IF(AZ190="","",ROUND(-BB190*$K190,0))</f>
        <v>80</v>
      </c>
    </row>
    <row r="191" customFormat="false" ht="15" hidden="false" customHeight="false" outlineLevel="0" collapsed="false">
      <c r="A191" s="26" t="str">
        <f aca="false">+C191&amp;D191&amp;G191</f>
        <v>ZTEBlade A35e (2+64)CANONE SIM 12,99€ - 24 Mesi</v>
      </c>
      <c r="B191" s="27" t="s">
        <v>95</v>
      </c>
      <c r="C191" s="28" t="s">
        <v>137</v>
      </c>
      <c r="D191" s="29" t="s">
        <v>138</v>
      </c>
      <c r="E191" s="30" t="n">
        <v>79.9</v>
      </c>
      <c r="F191" s="31" t="n">
        <v>79.9</v>
      </c>
      <c r="G191" s="32" t="s">
        <v>108</v>
      </c>
      <c r="H191" s="32" t="s">
        <v>98</v>
      </c>
      <c r="I191" s="33" t="n">
        <v>12.99</v>
      </c>
      <c r="J191" s="34" t="s">
        <v>35</v>
      </c>
      <c r="K191" s="35" t="n">
        <v>24</v>
      </c>
      <c r="L191" s="33"/>
      <c r="M191" s="33" t="n">
        <f aca="false">+IF(E191&lt;=150,1.49,IF(AND(E191&gt;150,E191&lt;=300),2.99,(IF(E191&gt;1200,8.99,IF(AND(E191&gt;300,E191&lt;=700),4.99,IF(AND(E191&gt;=700,E191&lt;=1200),6.99))))))</f>
        <v>1.49</v>
      </c>
      <c r="N191" s="33"/>
      <c r="O191" s="37" t="s">
        <v>109</v>
      </c>
      <c r="P191" s="38" t="n">
        <v>0</v>
      </c>
      <c r="Q191" s="34" t="n">
        <v>0</v>
      </c>
      <c r="R191" s="39" t="n">
        <v>-3.33</v>
      </c>
      <c r="S191" s="40" t="n">
        <v>3.33</v>
      </c>
      <c r="T191" s="40" t="n">
        <v>0</v>
      </c>
      <c r="U191" s="40" t="n">
        <v>3.31</v>
      </c>
      <c r="V191" s="32" t="n">
        <f aca="false">IF(P191="","",$I191+R191)</f>
        <v>9.66</v>
      </c>
      <c r="W191" s="32" t="n">
        <f aca="false">IF(P191="","",$I191)</f>
        <v>12.99</v>
      </c>
      <c r="X191" s="40" t="n">
        <f aca="false">IF(P191="","",Q191+$I191)</f>
        <v>12.99</v>
      </c>
      <c r="Y191" s="29" t="n">
        <f aca="false">IF(P191="","",P191+(R191*$K191)+(S191*$K191))</f>
        <v>0</v>
      </c>
      <c r="Z191" s="29" t="n">
        <f aca="false">IF(P191="","",ROUND(-R191*$K191,0))</f>
        <v>80</v>
      </c>
      <c r="AA191" s="41"/>
      <c r="AB191" s="38" t="n">
        <v>0</v>
      </c>
      <c r="AC191" s="34" t="n">
        <v>0</v>
      </c>
      <c r="AD191" s="39" t="n">
        <v>-3.33</v>
      </c>
      <c r="AE191" s="40" t="n">
        <v>3.33</v>
      </c>
      <c r="AF191" s="40" t="n">
        <v>0</v>
      </c>
      <c r="AG191" s="40" t="n">
        <v>3.31</v>
      </c>
      <c r="AH191" s="32" t="n">
        <f aca="false">IF(AB191="","",$I191+AD191)</f>
        <v>9.66</v>
      </c>
      <c r="AI191" s="32" t="n">
        <f aca="false">IF(AB191="","",$I191)</f>
        <v>12.99</v>
      </c>
      <c r="AJ191" s="40" t="n">
        <f aca="false">IF(AB191="","",AC191+$I191)</f>
        <v>12.99</v>
      </c>
      <c r="AK191" s="29" t="n">
        <f aca="false">IF(AB191="","",AB191+(AD191*$K191)+(AE191*$K191))</f>
        <v>0</v>
      </c>
      <c r="AL191" s="29" t="n">
        <f aca="false">IF(AB191="","",ROUND(-AD191*$K191,0))</f>
        <v>80</v>
      </c>
      <c r="AM191" s="41"/>
      <c r="AN191" s="38" t="n">
        <v>0</v>
      </c>
      <c r="AO191" s="34" t="n">
        <v>0</v>
      </c>
      <c r="AP191" s="39" t="n">
        <v>-3.32</v>
      </c>
      <c r="AQ191" s="40" t="n">
        <v>3.32</v>
      </c>
      <c r="AR191" s="40" t="n">
        <v>0</v>
      </c>
      <c r="AS191" s="40" t="n">
        <v>3.54</v>
      </c>
      <c r="AT191" s="32" t="n">
        <f aca="false">IF(AN191="","",$I191+AP191)</f>
        <v>9.67</v>
      </c>
      <c r="AU191" s="32" t="n">
        <f aca="false">IF(AN191="","",$I191)</f>
        <v>12.99</v>
      </c>
      <c r="AV191" s="40" t="n">
        <f aca="false">IF(AN191="","",AO191+$I191)</f>
        <v>12.99</v>
      </c>
      <c r="AW191" s="31" t="n">
        <f aca="false">IF(AN191="","",AN191+(AP191*$K191)+(AQ191*$K191))</f>
        <v>0</v>
      </c>
      <c r="AX191" s="29" t="n">
        <f aca="false">IF(AN191="","",ROUND(-AP191*$K191,0))</f>
        <v>80</v>
      </c>
      <c r="AY191" s="42"/>
      <c r="AZ191" s="38" t="n">
        <v>0</v>
      </c>
      <c r="BA191" s="34" t="n">
        <v>0</v>
      </c>
      <c r="BB191" s="39" t="n">
        <v>-3.32</v>
      </c>
      <c r="BC191" s="40" t="n">
        <v>3.32</v>
      </c>
      <c r="BD191" s="40" t="n">
        <v>0</v>
      </c>
      <c r="BE191" s="40" t="n">
        <v>3.54</v>
      </c>
      <c r="BF191" s="32" t="n">
        <f aca="false">IF(AZ191="","",$I191+BB191)</f>
        <v>9.67</v>
      </c>
      <c r="BG191" s="32" t="n">
        <f aca="false">IF(AZ191="","",$I191)</f>
        <v>12.99</v>
      </c>
      <c r="BH191" s="40" t="n">
        <f aca="false">IF(AZ191="","",BA191+$I191)</f>
        <v>12.99</v>
      </c>
      <c r="BI191" s="31" t="n">
        <f aca="false">IF(AZ191="","",AZ191+(BB191*$K191)+(BC191*$K191))</f>
        <v>0</v>
      </c>
      <c r="BJ191" s="29" t="n">
        <f aca="false">IF(AZ191="","",ROUND(-BB191*$K191,0))</f>
        <v>80</v>
      </c>
    </row>
    <row r="192" customFormat="false" ht="15" hidden="false" customHeight="false" outlineLevel="0" collapsed="false">
      <c r="A192" s="26" t="str">
        <f aca="false">+C192&amp;D192&amp;G192</f>
        <v>ZTEBlade A35e (2+64)Pack 5G Reload Exchange-12,99-24</v>
      </c>
      <c r="B192" s="27" t="s">
        <v>95</v>
      </c>
      <c r="C192" s="28" t="s">
        <v>137</v>
      </c>
      <c r="D192" s="29" t="s">
        <v>138</v>
      </c>
      <c r="E192" s="30" t="n">
        <v>79.9</v>
      </c>
      <c r="F192" s="31" t="n">
        <v>79.9</v>
      </c>
      <c r="G192" s="32" t="s">
        <v>114</v>
      </c>
      <c r="H192" s="32" t="s">
        <v>98</v>
      </c>
      <c r="I192" s="33" t="n">
        <v>12.99</v>
      </c>
      <c r="J192" s="34" t="s">
        <v>35</v>
      </c>
      <c r="K192" s="35" t="n">
        <v>24</v>
      </c>
      <c r="L192" s="33"/>
      <c r="M192" s="33" t="n">
        <f aca="false">+IF(E192&lt;=150,1.49,IF(AND(E192&gt;150,E192&lt;=300),2.99,(IF(E192&gt;1200,8.99,IF(AND(E192&gt;300,E192&lt;=700),4.99,IF(AND(E192&gt;=700,E192&lt;=1200),6.99))))))</f>
        <v>1.49</v>
      </c>
      <c r="N192" s="33"/>
      <c r="O192" s="37" t="s">
        <v>115</v>
      </c>
      <c r="P192" s="38" t="n">
        <v>0</v>
      </c>
      <c r="Q192" s="34" t="n">
        <v>0</v>
      </c>
      <c r="R192" s="39" t="n">
        <v>-3.33</v>
      </c>
      <c r="S192" s="40" t="n">
        <v>3.33</v>
      </c>
      <c r="T192" s="40" t="n">
        <v>0</v>
      </c>
      <c r="U192" s="40" t="n">
        <v>3.31</v>
      </c>
      <c r="V192" s="32" t="n">
        <f aca="false">IF(P192="","",$I192+R192)</f>
        <v>9.66</v>
      </c>
      <c r="W192" s="32" t="n">
        <f aca="false">IF(P192="","",$I192)</f>
        <v>12.99</v>
      </c>
      <c r="X192" s="40" t="n">
        <f aca="false">IF(P192="","",Q192+$I192)</f>
        <v>12.99</v>
      </c>
      <c r="Y192" s="29" t="n">
        <f aca="false">IF(P192="","",P192+(R192*$K192)+(S192*$K192))</f>
        <v>0</v>
      </c>
      <c r="Z192" s="29" t="n">
        <f aca="false">IF(P192="","",ROUND(-R192*$K192,0))</f>
        <v>80</v>
      </c>
      <c r="AA192" s="41"/>
      <c r="AB192" s="38" t="n">
        <v>0</v>
      </c>
      <c r="AC192" s="34" t="n">
        <v>0</v>
      </c>
      <c r="AD192" s="39" t="n">
        <v>-3.33</v>
      </c>
      <c r="AE192" s="40" t="n">
        <v>3.33</v>
      </c>
      <c r="AF192" s="40" t="n">
        <v>0</v>
      </c>
      <c r="AG192" s="40" t="n">
        <v>3.31</v>
      </c>
      <c r="AH192" s="32" t="n">
        <f aca="false">IF(AB192="","",$I192+AD192)</f>
        <v>9.66</v>
      </c>
      <c r="AI192" s="32" t="n">
        <f aca="false">IF(AB192="","",$I192)</f>
        <v>12.99</v>
      </c>
      <c r="AJ192" s="40" t="n">
        <f aca="false">IF(AB192="","",AC192+$I192)</f>
        <v>12.99</v>
      </c>
      <c r="AK192" s="29" t="n">
        <f aca="false">IF(AB192="","",AB192+(AD192*$K192)+(AE192*$K192))</f>
        <v>0</v>
      </c>
      <c r="AL192" s="29" t="n">
        <f aca="false">IF(AB192="","",ROUND(-AD192*$K192,0))</f>
        <v>80</v>
      </c>
      <c r="AM192" s="41"/>
      <c r="AN192" s="38" t="n">
        <v>0</v>
      </c>
      <c r="AO192" s="34" t="n">
        <v>0</v>
      </c>
      <c r="AP192" s="39" t="n">
        <v>-3.32</v>
      </c>
      <c r="AQ192" s="40" t="n">
        <v>3.32</v>
      </c>
      <c r="AR192" s="40" t="n">
        <v>0</v>
      </c>
      <c r="AS192" s="40" t="n">
        <v>3.54</v>
      </c>
      <c r="AT192" s="32" t="n">
        <f aca="false">IF(AN192="","",$I192+AP192)</f>
        <v>9.67</v>
      </c>
      <c r="AU192" s="32" t="n">
        <f aca="false">IF(AN192="","",$I192)</f>
        <v>12.99</v>
      </c>
      <c r="AV192" s="40" t="n">
        <f aca="false">IF(AN192="","",AO192+$I192)</f>
        <v>12.99</v>
      </c>
      <c r="AW192" s="31" t="n">
        <f aca="false">IF(AN192="","",AN192+(AP192*$K192)+(AQ192*$K192))</f>
        <v>0</v>
      </c>
      <c r="AX192" s="29" t="n">
        <f aca="false">IF(AN192="","",ROUND(-AP192*$K192,0))</f>
        <v>80</v>
      </c>
      <c r="AY192" s="42"/>
      <c r="AZ192" s="38" t="n">
        <v>0</v>
      </c>
      <c r="BA192" s="34" t="n">
        <v>0</v>
      </c>
      <c r="BB192" s="39" t="n">
        <v>-3.32</v>
      </c>
      <c r="BC192" s="40" t="n">
        <v>3.32</v>
      </c>
      <c r="BD192" s="40" t="n">
        <v>0</v>
      </c>
      <c r="BE192" s="40" t="n">
        <v>3.54</v>
      </c>
      <c r="BF192" s="32" t="n">
        <f aca="false">IF(AZ192="","",$I192+BB192)</f>
        <v>9.67</v>
      </c>
      <c r="BG192" s="32" t="n">
        <f aca="false">IF(AZ192="","",$I192)</f>
        <v>12.99</v>
      </c>
      <c r="BH192" s="40" t="n">
        <f aca="false">IF(AZ192="","",BA192+$I192)</f>
        <v>12.99</v>
      </c>
      <c r="BI192" s="31" t="n">
        <f aca="false">IF(AZ192="","",AZ192+(BB192*$K192)+(BC192*$K192))</f>
        <v>0</v>
      </c>
      <c r="BJ192" s="29" t="n">
        <f aca="false">IF(AZ192="","",ROUND(-BB192*$K192,0))</f>
        <v>80</v>
      </c>
    </row>
    <row r="193" customFormat="false" ht="15" hidden="false" customHeight="false" outlineLevel="0" collapsed="false">
      <c r="A193" s="26" t="str">
        <f aca="false">+C193&amp;D193&amp;G193</f>
        <v>ZTEBlade A35e (2+64)CANONE SIM  9,99€ - 24 Mesi</v>
      </c>
      <c r="B193" s="27" t="s">
        <v>95</v>
      </c>
      <c r="C193" s="28" t="s">
        <v>137</v>
      </c>
      <c r="D193" s="29" t="s">
        <v>138</v>
      </c>
      <c r="E193" s="30" t="n">
        <v>79.9</v>
      </c>
      <c r="F193" s="31" t="n">
        <v>79.9</v>
      </c>
      <c r="G193" s="32" t="s">
        <v>120</v>
      </c>
      <c r="H193" s="32" t="s">
        <v>98</v>
      </c>
      <c r="I193" s="33" t="n">
        <v>9.99</v>
      </c>
      <c r="J193" s="34" t="s">
        <v>35</v>
      </c>
      <c r="K193" s="35" t="n">
        <v>24</v>
      </c>
      <c r="L193" s="33"/>
      <c r="M193" s="33" t="n">
        <f aca="false">+IF(E193&lt;=150,1.49,IF(AND(E193&gt;150,E193&lt;=300),2.99,(IF(E193&gt;1200,8.99,IF(AND(E193&gt;300,E193&lt;=700),4.99,IF(AND(E193&gt;=700,E193&lt;=1200),6.99))))))</f>
        <v>1.49</v>
      </c>
      <c r="N193" s="33"/>
      <c r="O193" s="37" t="s">
        <v>121</v>
      </c>
      <c r="P193" s="38" t="n">
        <v>0</v>
      </c>
      <c r="Q193" s="34" t="n">
        <v>0</v>
      </c>
      <c r="R193" s="39" t="n">
        <v>-3.33</v>
      </c>
      <c r="S193" s="40" t="n">
        <v>3.33</v>
      </c>
      <c r="T193" s="40" t="n">
        <v>0</v>
      </c>
      <c r="U193" s="40" t="n">
        <v>3.31</v>
      </c>
      <c r="V193" s="32" t="n">
        <f aca="false">IF(P193="","",$I193+R193)</f>
        <v>6.66</v>
      </c>
      <c r="W193" s="32" t="n">
        <f aca="false">IF(P193="","",$I193)</f>
        <v>9.99</v>
      </c>
      <c r="X193" s="40" t="n">
        <f aca="false">IF(P193="","",Q193+$I193)</f>
        <v>9.99</v>
      </c>
      <c r="Y193" s="29" t="n">
        <f aca="false">IF(P193="","",P193+(R193*$K193)+(S193*$K193))</f>
        <v>0</v>
      </c>
      <c r="Z193" s="29" t="n">
        <f aca="false">IF(P193="","",ROUND(-R193*$K193,0))</f>
        <v>80</v>
      </c>
      <c r="AA193" s="41"/>
      <c r="AB193" s="38" t="n">
        <v>0</v>
      </c>
      <c r="AC193" s="34" t="n">
        <v>0</v>
      </c>
      <c r="AD193" s="39" t="n">
        <v>-3.33</v>
      </c>
      <c r="AE193" s="40" t="n">
        <v>3.33</v>
      </c>
      <c r="AF193" s="40" t="n">
        <v>0</v>
      </c>
      <c r="AG193" s="40" t="n">
        <v>3.31</v>
      </c>
      <c r="AH193" s="32" t="n">
        <f aca="false">IF(AB193="","",$I193+AD193)</f>
        <v>6.66</v>
      </c>
      <c r="AI193" s="32" t="n">
        <f aca="false">IF(AB193="","",$I193)</f>
        <v>9.99</v>
      </c>
      <c r="AJ193" s="40" t="n">
        <f aca="false">IF(AB193="","",AC193+$I193)</f>
        <v>9.99</v>
      </c>
      <c r="AK193" s="29" t="n">
        <f aca="false">IF(AB193="","",AB193+(AD193*$K193)+(AE193*$K193))</f>
        <v>0</v>
      </c>
      <c r="AL193" s="29" t="n">
        <f aca="false">IF(AB193="","",ROUND(-AD193*$K193,0))</f>
        <v>80</v>
      </c>
      <c r="AM193" s="41"/>
      <c r="AN193" s="38" t="n">
        <v>0</v>
      </c>
      <c r="AO193" s="34" t="n">
        <v>0</v>
      </c>
      <c r="AP193" s="39" t="n">
        <v>-3.32</v>
      </c>
      <c r="AQ193" s="40" t="n">
        <v>3.32</v>
      </c>
      <c r="AR193" s="40" t="n">
        <v>0</v>
      </c>
      <c r="AS193" s="40" t="n">
        <v>3.54</v>
      </c>
      <c r="AT193" s="32" t="n">
        <f aca="false">IF(AN193="","",$I193+AP193)</f>
        <v>6.67</v>
      </c>
      <c r="AU193" s="32" t="n">
        <f aca="false">IF(AN193="","",$I193)</f>
        <v>9.99</v>
      </c>
      <c r="AV193" s="40" t="n">
        <f aca="false">IF(AN193="","",AO193+$I193)</f>
        <v>9.99</v>
      </c>
      <c r="AW193" s="31" t="n">
        <f aca="false">IF(AN193="","",AN193+(AP193*$K193)+(AQ193*$K193))</f>
        <v>0</v>
      </c>
      <c r="AX193" s="29" t="n">
        <f aca="false">IF(AN193="","",ROUND(-AP193*$K193,0))</f>
        <v>80</v>
      </c>
      <c r="AY193" s="42"/>
      <c r="AZ193" s="38" t="n">
        <v>0</v>
      </c>
      <c r="BA193" s="34" t="n">
        <v>0</v>
      </c>
      <c r="BB193" s="39" t="n">
        <v>-3.32</v>
      </c>
      <c r="BC193" s="40" t="n">
        <v>3.32</v>
      </c>
      <c r="BD193" s="40" t="n">
        <v>0</v>
      </c>
      <c r="BE193" s="40" t="n">
        <v>3.54</v>
      </c>
      <c r="BF193" s="32" t="n">
        <f aca="false">IF(AZ193="","",$I193+BB193)</f>
        <v>6.67</v>
      </c>
      <c r="BG193" s="32" t="n">
        <f aca="false">IF(AZ193="","",$I193)</f>
        <v>9.99</v>
      </c>
      <c r="BH193" s="40" t="n">
        <f aca="false">IF(AZ193="","",BA193+$I193)</f>
        <v>9.99</v>
      </c>
      <c r="BI193" s="31" t="n">
        <f aca="false">IF(AZ193="","",AZ193+(BB193*$K193)+(BC193*$K193))</f>
        <v>0</v>
      </c>
      <c r="BJ193" s="29" t="n">
        <f aca="false">IF(AZ193="","",ROUND(-BB193*$K193,0))</f>
        <v>80</v>
      </c>
    </row>
    <row r="194" customFormat="false" ht="15" hidden="false" customHeight="false" outlineLevel="0" collapsed="false">
      <c r="A194" s="26" t="str">
        <f aca="false">+C194&amp;D194&amp;G194</f>
        <v>ZTEBlade A35e (2+64)CANONE SIM 7,99€  - 24 Mesi</v>
      </c>
      <c r="B194" s="27" t="s">
        <v>95</v>
      </c>
      <c r="C194" s="28" t="s">
        <v>137</v>
      </c>
      <c r="D194" s="29" t="s">
        <v>138</v>
      </c>
      <c r="E194" s="30" t="n">
        <v>79.9</v>
      </c>
      <c r="F194" s="31" t="n">
        <v>79.9</v>
      </c>
      <c r="G194" s="32" t="s">
        <v>126</v>
      </c>
      <c r="H194" s="32" t="s">
        <v>98</v>
      </c>
      <c r="I194" s="33" t="n">
        <v>7.99</v>
      </c>
      <c r="J194" s="34" t="s">
        <v>35</v>
      </c>
      <c r="K194" s="35" t="n">
        <v>24</v>
      </c>
      <c r="L194" s="33"/>
      <c r="M194" s="33" t="n">
        <f aca="false">+IF(E194&lt;=150,1.49,IF(AND(E194&gt;150,E194&lt;=300),2.99,(IF(E194&gt;1200,8.99,IF(AND(E194&gt;300,E194&lt;=700),4.99,IF(AND(E194&gt;=700,E194&lt;=1200),6.99))))))</f>
        <v>1.49</v>
      </c>
      <c r="N194" s="33"/>
      <c r="O194" s="37" t="s">
        <v>127</v>
      </c>
      <c r="P194" s="38" t="n">
        <v>29.99</v>
      </c>
      <c r="Q194" s="34" t="n">
        <v>0</v>
      </c>
      <c r="R194" s="39" t="n">
        <v>-2.08</v>
      </c>
      <c r="S194" s="40" t="n">
        <v>2.08</v>
      </c>
      <c r="T194" s="40" t="n">
        <v>0</v>
      </c>
      <c r="U194" s="40" t="n">
        <v>2.07</v>
      </c>
      <c r="V194" s="32" t="n">
        <f aca="false">IF(P194="","",$I194+R194)</f>
        <v>5.91</v>
      </c>
      <c r="W194" s="32" t="n">
        <f aca="false">IF(P194="","",$I194)</f>
        <v>7.99</v>
      </c>
      <c r="X194" s="40" t="n">
        <f aca="false">IF(P194="","",Q194+$I194)</f>
        <v>7.99</v>
      </c>
      <c r="Y194" s="29" t="n">
        <f aca="false">IF(P194="","",P194+(R194*$K194)+(S194*$K194))</f>
        <v>29.99</v>
      </c>
      <c r="Z194" s="29" t="n">
        <f aca="false">IF(P194="","",ROUND(-R194*$K194,0))</f>
        <v>50</v>
      </c>
      <c r="AA194" s="41"/>
      <c r="AB194" s="38" t="n">
        <v>29.99</v>
      </c>
      <c r="AC194" s="34" t="n">
        <v>0</v>
      </c>
      <c r="AD194" s="39" t="n">
        <v>-2.08</v>
      </c>
      <c r="AE194" s="40" t="n">
        <v>2.08</v>
      </c>
      <c r="AF194" s="40" t="n">
        <v>0</v>
      </c>
      <c r="AG194" s="40" t="n">
        <v>2.07</v>
      </c>
      <c r="AH194" s="32" t="n">
        <f aca="false">IF(AB194="","",$I194+AD194)</f>
        <v>5.91</v>
      </c>
      <c r="AI194" s="32" t="n">
        <f aca="false">IF(AB194="","",$I194)</f>
        <v>7.99</v>
      </c>
      <c r="AJ194" s="40" t="n">
        <f aca="false">IF(AB194="","",AC194+$I194)</f>
        <v>7.99</v>
      </c>
      <c r="AK194" s="29" t="n">
        <f aca="false">IF(AB194="","",AB194+(AD194*$K194)+(AE194*$K194))</f>
        <v>29.99</v>
      </c>
      <c r="AL194" s="29" t="n">
        <f aca="false">IF(AB194="","",ROUND(-AD194*$K194,0))</f>
        <v>50</v>
      </c>
      <c r="AM194" s="41"/>
      <c r="AN194" s="38" t="n">
        <v>0</v>
      </c>
      <c r="AO194" s="34" t="n">
        <v>0</v>
      </c>
      <c r="AP194" s="39" t="n">
        <v>-3.45</v>
      </c>
      <c r="AQ194" s="40" t="n">
        <v>3.45</v>
      </c>
      <c r="AR194" s="40" t="n">
        <v>0</v>
      </c>
      <c r="AS194" s="40" t="n">
        <v>3.45</v>
      </c>
      <c r="AT194" s="32" t="n">
        <f aca="false">IF(AN194="","",$I194+AP194)</f>
        <v>4.54</v>
      </c>
      <c r="AU194" s="32" t="n">
        <f aca="false">IF(AN194="","",$I194)</f>
        <v>7.99</v>
      </c>
      <c r="AV194" s="40" t="n">
        <f aca="false">IF(AN194="","",AO194+$I194)</f>
        <v>7.99</v>
      </c>
      <c r="AW194" s="31" t="n">
        <f aca="false">IF(AN194="","",AN194+(AP194*$K194)+(AQ194*$K194))</f>
        <v>0</v>
      </c>
      <c r="AX194" s="29" t="n">
        <f aca="false">IF(AN194="","",ROUND(-AP194*$K194,0))</f>
        <v>83</v>
      </c>
      <c r="AY194" s="42"/>
      <c r="AZ194" s="38" t="n">
        <v>0</v>
      </c>
      <c r="BA194" s="34" t="n">
        <v>0</v>
      </c>
      <c r="BB194" s="39" t="n">
        <v>-3.45</v>
      </c>
      <c r="BC194" s="40" t="n">
        <v>3.45</v>
      </c>
      <c r="BD194" s="40" t="n">
        <v>0</v>
      </c>
      <c r="BE194" s="40" t="n">
        <v>3.45</v>
      </c>
      <c r="BF194" s="32" t="n">
        <f aca="false">IF(AZ194="","",$I194+BB194)</f>
        <v>4.54</v>
      </c>
      <c r="BG194" s="32" t="n">
        <f aca="false">IF(AZ194="","",$I194)</f>
        <v>7.99</v>
      </c>
      <c r="BH194" s="40" t="n">
        <f aca="false">IF(AZ194="","",BA194+$I194)</f>
        <v>7.99</v>
      </c>
      <c r="BI194" s="31" t="n">
        <f aca="false">IF(AZ194="","",AZ194+(BB194*$K194)+(BC194*$K194))</f>
        <v>0</v>
      </c>
      <c r="BJ194" s="29" t="n">
        <f aca="false">IF(AZ194="","",ROUND(-BB194*$K194,0))</f>
        <v>83</v>
      </c>
    </row>
    <row r="195" customFormat="false" ht="15" hidden="false" customHeight="false" outlineLevel="0" collapsed="false">
      <c r="A195" s="26" t="str">
        <f aca="false">+C195&amp;D195&amp;G195</f>
        <v>ZTEBlade A35e (2+64)CANONE SIM 5,99€ - 36 Mesi</v>
      </c>
      <c r="B195" s="27" t="s">
        <v>95</v>
      </c>
      <c r="C195" s="28" t="s">
        <v>137</v>
      </c>
      <c r="D195" s="29" t="s">
        <v>138</v>
      </c>
      <c r="E195" s="30" t="n">
        <v>79.9</v>
      </c>
      <c r="F195" s="31" t="n">
        <v>79.9</v>
      </c>
      <c r="G195" s="32" t="s">
        <v>132</v>
      </c>
      <c r="H195" s="32" t="s">
        <v>98</v>
      </c>
      <c r="I195" s="33" t="n">
        <v>5.99</v>
      </c>
      <c r="J195" s="34" t="s">
        <v>35</v>
      </c>
      <c r="K195" s="35" t="n">
        <v>36</v>
      </c>
      <c r="L195" s="33"/>
      <c r="M195" s="33" t="n">
        <f aca="false">+IF(E195&lt;=150,1.49,IF(AND(E195&gt;150,E195&lt;=300),2.99,(IF(E195&gt;1200,8.99,IF(AND(E195&gt;300,E195&lt;=700),4.99,IF(AND(E195&gt;=700,E195&lt;=1200),6.99))))))</f>
        <v>1.49</v>
      </c>
      <c r="N195" s="33"/>
      <c r="O195" s="37" t="s">
        <v>133</v>
      </c>
      <c r="P195" s="38" t="n">
        <v>29.99</v>
      </c>
      <c r="Q195" s="34" t="n">
        <v>0</v>
      </c>
      <c r="R195" s="39" t="n">
        <v>-1.39</v>
      </c>
      <c r="S195" s="40" t="n">
        <v>1.39</v>
      </c>
      <c r="T195" s="40" t="n">
        <v>1.39</v>
      </c>
      <c r="U195" s="40" t="n">
        <v>1.26</v>
      </c>
      <c r="V195" s="32" t="n">
        <f aca="false">IF(P195="","",$I195+R195)</f>
        <v>4.6</v>
      </c>
      <c r="W195" s="32" t="n">
        <f aca="false">IF(P195="","",$I195)</f>
        <v>5.99</v>
      </c>
      <c r="X195" s="40" t="n">
        <f aca="false">IF(P195="","",Q195+$I195)</f>
        <v>5.99</v>
      </c>
      <c r="Y195" s="29" t="n">
        <f aca="false">IF(P195="","",P195+(R195*$K195)+(S195*$K195))</f>
        <v>29.99</v>
      </c>
      <c r="Z195" s="29" t="n">
        <f aca="false">IF(P195="","",ROUND(-R195*$K195,0))</f>
        <v>50</v>
      </c>
      <c r="AA195" s="41"/>
      <c r="AB195" s="38" t="n">
        <v>29.99</v>
      </c>
      <c r="AC195" s="34" t="n">
        <v>0</v>
      </c>
      <c r="AD195" s="39" t="n">
        <v>-1.39</v>
      </c>
      <c r="AE195" s="40" t="n">
        <v>1.39</v>
      </c>
      <c r="AF195" s="40" t="n">
        <v>1.39</v>
      </c>
      <c r="AG195" s="40" t="n">
        <v>1.26</v>
      </c>
      <c r="AH195" s="32" t="n">
        <f aca="false">IF(AB195="","",$I195+AD195)</f>
        <v>4.6</v>
      </c>
      <c r="AI195" s="32" t="n">
        <f aca="false">IF(AB195="","",$I195)</f>
        <v>5.99</v>
      </c>
      <c r="AJ195" s="40" t="n">
        <f aca="false">IF(AB195="","",AC195+$I195)</f>
        <v>5.99</v>
      </c>
      <c r="AK195" s="29" t="n">
        <f aca="false">IF(AB195="","",AB195+(AD195*$K195)+(AE195*$K195))</f>
        <v>29.99</v>
      </c>
      <c r="AL195" s="29" t="n">
        <f aca="false">IF(AB195="","",ROUND(-AD195*$K195,0))</f>
        <v>50</v>
      </c>
      <c r="AM195" s="41"/>
      <c r="AN195" s="38" t="n">
        <v>0</v>
      </c>
      <c r="AO195" s="34" t="n">
        <v>0.99</v>
      </c>
      <c r="AP195" s="39" t="n">
        <v>-1.35</v>
      </c>
      <c r="AQ195" s="40" t="n">
        <v>2.34</v>
      </c>
      <c r="AR195" s="40" t="n">
        <v>2.34</v>
      </c>
      <c r="AS195" s="40" t="n">
        <v>2.34</v>
      </c>
      <c r="AT195" s="32" t="n">
        <f aca="false">IF(AN195="","",$I195+AP195)</f>
        <v>4.64</v>
      </c>
      <c r="AU195" s="32" t="n">
        <f aca="false">IF(AN195="","",$I195)</f>
        <v>5.99</v>
      </c>
      <c r="AV195" s="40" t="n">
        <f aca="false">IF(AN195="","",AO195+$I195)</f>
        <v>6.98</v>
      </c>
      <c r="AW195" s="31" t="n">
        <f aca="false">IF(AN195="","",AN195+(AP195*$K195)+(AQ195*$K195))</f>
        <v>35.64</v>
      </c>
      <c r="AX195" s="29" t="n">
        <f aca="false">IF(AN195="","",ROUND(-AP195*$K195,0))</f>
        <v>49</v>
      </c>
      <c r="AY195" s="42"/>
      <c r="AZ195" s="38" t="n">
        <v>0</v>
      </c>
      <c r="BA195" s="34" t="n">
        <v>0.99</v>
      </c>
      <c r="BB195" s="39" t="n">
        <v>-1.35</v>
      </c>
      <c r="BC195" s="40" t="n">
        <v>2.34</v>
      </c>
      <c r="BD195" s="40" t="n">
        <v>2.34</v>
      </c>
      <c r="BE195" s="40" t="n">
        <v>2.34</v>
      </c>
      <c r="BF195" s="32" t="n">
        <f aca="false">IF(AZ195="","",$I195+BB195)</f>
        <v>4.64</v>
      </c>
      <c r="BG195" s="32" t="n">
        <f aca="false">IF(AZ195="","",$I195)</f>
        <v>5.99</v>
      </c>
      <c r="BH195" s="40" t="n">
        <f aca="false">IF(AZ195="","",BA195+$I195)</f>
        <v>6.98</v>
      </c>
      <c r="BI195" s="31" t="n">
        <f aca="false">IF(AZ195="","",AZ195+(BB195*$K195)+(BC195*$K195))</f>
        <v>35.64</v>
      </c>
      <c r="BJ195" s="29" t="n">
        <f aca="false">IF(AZ195="","",ROUND(-BB195*$K195,0))</f>
        <v>49</v>
      </c>
    </row>
    <row r="196" customFormat="false" ht="15" hidden="false" customHeight="false" outlineLevel="0" collapsed="false">
      <c r="A196" s="26" t="str">
        <f aca="false">+C196&amp;D196&amp;G196</f>
        <v>TCL501 2+64GBCANONE SIM 14,99€ - 24 Mesi</v>
      </c>
      <c r="B196" s="27" t="s">
        <v>95</v>
      </c>
      <c r="C196" s="28" t="s">
        <v>53</v>
      </c>
      <c r="D196" s="29" t="s">
        <v>139</v>
      </c>
      <c r="E196" s="30" t="n">
        <v>89.9</v>
      </c>
      <c r="F196" s="31" t="n">
        <v>79.9</v>
      </c>
      <c r="G196" s="32" t="s">
        <v>102</v>
      </c>
      <c r="H196" s="32" t="s">
        <v>98</v>
      </c>
      <c r="I196" s="33" t="n">
        <v>14.99</v>
      </c>
      <c r="J196" s="34" t="s">
        <v>35</v>
      </c>
      <c r="K196" s="35" t="n">
        <v>24</v>
      </c>
      <c r="L196" s="33"/>
      <c r="M196" s="33" t="n">
        <f aca="false">+IF(E196&lt;=150,1.49,IF(AND(E196&gt;150,E196&lt;=300),2.99,(IF(E196&gt;1200,8.99,IF(AND(E196&gt;300,E196&lt;=700),4.99,IF(AND(E196&gt;=700,E196&lt;=1200),6.99))))))</f>
        <v>1.49</v>
      </c>
      <c r="N196" s="33"/>
      <c r="O196" s="37" t="s">
        <v>103</v>
      </c>
      <c r="P196" s="38" t="n">
        <v>0</v>
      </c>
      <c r="Q196" s="34" t="n">
        <v>0</v>
      </c>
      <c r="R196" s="39" t="n">
        <v>-3.33</v>
      </c>
      <c r="S196" s="40" t="n">
        <v>3.33</v>
      </c>
      <c r="T196" s="40" t="n">
        <v>0</v>
      </c>
      <c r="U196" s="40" t="n">
        <v>3.31</v>
      </c>
      <c r="V196" s="32" t="n">
        <f aca="false">IF(P196="","",$I196+R196)</f>
        <v>11.66</v>
      </c>
      <c r="W196" s="32" t="n">
        <f aca="false">IF(P196="","",$I196)</f>
        <v>14.99</v>
      </c>
      <c r="X196" s="40" t="n">
        <f aca="false">IF(P196="","",Q196+$I196)</f>
        <v>14.99</v>
      </c>
      <c r="Y196" s="29" t="n">
        <f aca="false">IF(P196="","",P196+(R196*$K196)+(S196*$K196))</f>
        <v>0</v>
      </c>
      <c r="Z196" s="29" t="n">
        <f aca="false">IF(P196="","",ROUND(-R196*$K196,0))</f>
        <v>80</v>
      </c>
      <c r="AA196" s="41"/>
      <c r="AB196" s="38" t="n">
        <v>0</v>
      </c>
      <c r="AC196" s="34" t="n">
        <v>0</v>
      </c>
      <c r="AD196" s="39" t="n">
        <v>-3.33</v>
      </c>
      <c r="AE196" s="40" t="n">
        <v>3.33</v>
      </c>
      <c r="AF196" s="40" t="n">
        <v>0</v>
      </c>
      <c r="AG196" s="40" t="n">
        <v>3.31</v>
      </c>
      <c r="AH196" s="32" t="n">
        <f aca="false">IF(AB196="","",$I196+AD196)</f>
        <v>11.66</v>
      </c>
      <c r="AI196" s="32" t="n">
        <f aca="false">IF(AB196="","",$I196)</f>
        <v>14.99</v>
      </c>
      <c r="AJ196" s="40" t="n">
        <f aca="false">IF(AB196="","",AC196+$I196)</f>
        <v>14.99</v>
      </c>
      <c r="AK196" s="29" t="n">
        <f aca="false">IF(AB196="","",AB196+(AD196*$K196)+(AE196*$K196))</f>
        <v>0</v>
      </c>
      <c r="AL196" s="29" t="n">
        <f aca="false">IF(AB196="","",ROUND(-AD196*$K196,0))</f>
        <v>80</v>
      </c>
      <c r="AM196" s="41"/>
      <c r="AN196" s="38" t="n">
        <v>0</v>
      </c>
      <c r="AO196" s="34" t="n">
        <v>0</v>
      </c>
      <c r="AP196" s="39" t="n">
        <v>-3.32</v>
      </c>
      <c r="AQ196" s="40" t="n">
        <v>3.32</v>
      </c>
      <c r="AR196" s="40" t="n">
        <v>0</v>
      </c>
      <c r="AS196" s="40" t="n">
        <v>3.54</v>
      </c>
      <c r="AT196" s="32" t="n">
        <f aca="false">IF(AN196="","",$I196+AP196)</f>
        <v>11.67</v>
      </c>
      <c r="AU196" s="32" t="n">
        <f aca="false">IF(AN196="","",$I196)</f>
        <v>14.99</v>
      </c>
      <c r="AV196" s="40" t="n">
        <f aca="false">IF(AN196="","",AO196+$I196)</f>
        <v>14.99</v>
      </c>
      <c r="AW196" s="31" t="n">
        <f aca="false">IF(AN196="","",AN196+(AP196*$K196)+(AQ196*$K196))</f>
        <v>0</v>
      </c>
      <c r="AX196" s="29" t="n">
        <f aca="false">IF(AN196="","",ROUND(-AP196*$K196,0))</f>
        <v>80</v>
      </c>
      <c r="AY196" s="42"/>
      <c r="AZ196" s="38" t="n">
        <v>0</v>
      </c>
      <c r="BA196" s="34" t="n">
        <v>0</v>
      </c>
      <c r="BB196" s="39" t="n">
        <v>-3.32</v>
      </c>
      <c r="BC196" s="40" t="n">
        <v>3.32</v>
      </c>
      <c r="BD196" s="40" t="n">
        <v>0</v>
      </c>
      <c r="BE196" s="40" t="n">
        <v>3.54</v>
      </c>
      <c r="BF196" s="32" t="n">
        <f aca="false">IF(AZ196="","",$I196+BB196)</f>
        <v>11.67</v>
      </c>
      <c r="BG196" s="32" t="n">
        <f aca="false">IF(AZ196="","",$I196)</f>
        <v>14.99</v>
      </c>
      <c r="BH196" s="40" t="n">
        <f aca="false">IF(AZ196="","",BA196+$I196)</f>
        <v>14.99</v>
      </c>
      <c r="BI196" s="31" t="n">
        <f aca="false">IF(AZ196="","",AZ196+(BB196*$K196)+(BC196*$K196))</f>
        <v>0</v>
      </c>
      <c r="BJ196" s="29" t="n">
        <f aca="false">IF(AZ196="","",ROUND(-BB196*$K196,0))</f>
        <v>80</v>
      </c>
    </row>
    <row r="197" customFormat="false" ht="15" hidden="false" customHeight="false" outlineLevel="0" collapsed="false">
      <c r="A197" s="26" t="str">
        <f aca="false">+C197&amp;D197&amp;G197</f>
        <v>TCL501 2+64GBCANONE SIM 12,99€ - 24 Mesi</v>
      </c>
      <c r="B197" s="27" t="s">
        <v>95</v>
      </c>
      <c r="C197" s="28" t="s">
        <v>53</v>
      </c>
      <c r="D197" s="29" t="s">
        <v>139</v>
      </c>
      <c r="E197" s="30" t="n">
        <v>89.9</v>
      </c>
      <c r="F197" s="31" t="n">
        <v>79.9</v>
      </c>
      <c r="G197" s="32" t="s">
        <v>108</v>
      </c>
      <c r="H197" s="32" t="s">
        <v>98</v>
      </c>
      <c r="I197" s="33" t="n">
        <v>12.99</v>
      </c>
      <c r="J197" s="34" t="s">
        <v>35</v>
      </c>
      <c r="K197" s="35" t="n">
        <v>24</v>
      </c>
      <c r="L197" s="33"/>
      <c r="M197" s="33" t="n">
        <f aca="false">+IF(E197&lt;=150,1.49,IF(AND(E197&gt;150,E197&lt;=300),2.99,(IF(E197&gt;1200,8.99,IF(AND(E197&gt;300,E197&lt;=700),4.99,IF(AND(E197&gt;=700,E197&lt;=1200),6.99))))))</f>
        <v>1.49</v>
      </c>
      <c r="N197" s="33"/>
      <c r="O197" s="37" t="s">
        <v>109</v>
      </c>
      <c r="P197" s="38" t="n">
        <v>0</v>
      </c>
      <c r="Q197" s="34" t="n">
        <v>0</v>
      </c>
      <c r="R197" s="39" t="n">
        <v>-3.33</v>
      </c>
      <c r="S197" s="40" t="n">
        <v>3.33</v>
      </c>
      <c r="T197" s="40" t="n">
        <v>0</v>
      </c>
      <c r="U197" s="40" t="n">
        <v>3.31</v>
      </c>
      <c r="V197" s="32" t="n">
        <f aca="false">IF(P197="","",$I197+R197)</f>
        <v>9.66</v>
      </c>
      <c r="W197" s="32" t="n">
        <f aca="false">IF(P197="","",$I197)</f>
        <v>12.99</v>
      </c>
      <c r="X197" s="40" t="n">
        <f aca="false">IF(P197="","",Q197+$I197)</f>
        <v>12.99</v>
      </c>
      <c r="Y197" s="29" t="n">
        <f aca="false">IF(P197="","",P197+(R197*$K197)+(S197*$K197))</f>
        <v>0</v>
      </c>
      <c r="Z197" s="29" t="n">
        <f aca="false">IF(P197="","",ROUND(-R197*$K197,0))</f>
        <v>80</v>
      </c>
      <c r="AA197" s="41"/>
      <c r="AB197" s="38" t="n">
        <v>0</v>
      </c>
      <c r="AC197" s="34" t="n">
        <v>0</v>
      </c>
      <c r="AD197" s="39" t="n">
        <v>-3.33</v>
      </c>
      <c r="AE197" s="40" t="n">
        <v>3.33</v>
      </c>
      <c r="AF197" s="40" t="n">
        <v>0</v>
      </c>
      <c r="AG197" s="40" t="n">
        <v>3.31</v>
      </c>
      <c r="AH197" s="32" t="n">
        <f aca="false">IF(AB197="","",$I197+AD197)</f>
        <v>9.66</v>
      </c>
      <c r="AI197" s="32" t="n">
        <f aca="false">IF(AB197="","",$I197)</f>
        <v>12.99</v>
      </c>
      <c r="AJ197" s="40" t="n">
        <f aca="false">IF(AB197="","",AC197+$I197)</f>
        <v>12.99</v>
      </c>
      <c r="AK197" s="29" t="n">
        <f aca="false">IF(AB197="","",AB197+(AD197*$K197)+(AE197*$K197))</f>
        <v>0</v>
      </c>
      <c r="AL197" s="29" t="n">
        <f aca="false">IF(AB197="","",ROUND(-AD197*$K197,0))</f>
        <v>80</v>
      </c>
      <c r="AM197" s="41"/>
      <c r="AN197" s="38" t="n">
        <v>0</v>
      </c>
      <c r="AO197" s="34" t="n">
        <v>0</v>
      </c>
      <c r="AP197" s="39" t="n">
        <v>-3.32</v>
      </c>
      <c r="AQ197" s="40" t="n">
        <v>3.32</v>
      </c>
      <c r="AR197" s="40" t="n">
        <v>0</v>
      </c>
      <c r="AS197" s="40" t="n">
        <v>3.54</v>
      </c>
      <c r="AT197" s="32" t="n">
        <f aca="false">IF(AN197="","",$I197+AP197)</f>
        <v>9.67</v>
      </c>
      <c r="AU197" s="32" t="n">
        <f aca="false">IF(AN197="","",$I197)</f>
        <v>12.99</v>
      </c>
      <c r="AV197" s="40" t="n">
        <f aca="false">IF(AN197="","",AO197+$I197)</f>
        <v>12.99</v>
      </c>
      <c r="AW197" s="31" t="n">
        <f aca="false">IF(AN197="","",AN197+(AP197*$K197)+(AQ197*$K197))</f>
        <v>0</v>
      </c>
      <c r="AX197" s="29" t="n">
        <f aca="false">IF(AN197="","",ROUND(-AP197*$K197,0))</f>
        <v>80</v>
      </c>
      <c r="AY197" s="42"/>
      <c r="AZ197" s="38" t="n">
        <v>0</v>
      </c>
      <c r="BA197" s="34" t="n">
        <v>0</v>
      </c>
      <c r="BB197" s="39" t="n">
        <v>-3.32</v>
      </c>
      <c r="BC197" s="40" t="n">
        <v>3.32</v>
      </c>
      <c r="BD197" s="40" t="n">
        <v>0</v>
      </c>
      <c r="BE197" s="40" t="n">
        <v>3.54</v>
      </c>
      <c r="BF197" s="32" t="n">
        <f aca="false">IF(AZ197="","",$I197+BB197)</f>
        <v>9.67</v>
      </c>
      <c r="BG197" s="32" t="n">
        <f aca="false">IF(AZ197="","",$I197)</f>
        <v>12.99</v>
      </c>
      <c r="BH197" s="40" t="n">
        <f aca="false">IF(AZ197="","",BA197+$I197)</f>
        <v>12.99</v>
      </c>
      <c r="BI197" s="31" t="n">
        <f aca="false">IF(AZ197="","",AZ197+(BB197*$K197)+(BC197*$K197))</f>
        <v>0</v>
      </c>
      <c r="BJ197" s="29" t="n">
        <f aca="false">IF(AZ197="","",ROUND(-BB197*$K197,0))</f>
        <v>80</v>
      </c>
    </row>
    <row r="198" customFormat="false" ht="15" hidden="false" customHeight="false" outlineLevel="0" collapsed="false">
      <c r="A198" s="26" t="str">
        <f aca="false">+C198&amp;D198&amp;G198</f>
        <v>TCL501 2+64GBPack 5G Reload Exchange-12,99-24</v>
      </c>
      <c r="B198" s="27" t="s">
        <v>95</v>
      </c>
      <c r="C198" s="28" t="s">
        <v>53</v>
      </c>
      <c r="D198" s="29" t="s">
        <v>139</v>
      </c>
      <c r="E198" s="30" t="n">
        <v>89.9</v>
      </c>
      <c r="F198" s="31" t="n">
        <v>79.9</v>
      </c>
      <c r="G198" s="32" t="s">
        <v>114</v>
      </c>
      <c r="H198" s="32" t="s">
        <v>98</v>
      </c>
      <c r="I198" s="33" t="n">
        <v>12.99</v>
      </c>
      <c r="J198" s="34" t="s">
        <v>35</v>
      </c>
      <c r="K198" s="35" t="n">
        <v>24</v>
      </c>
      <c r="L198" s="33"/>
      <c r="M198" s="33" t="n">
        <f aca="false">+IF(E198&lt;=150,1.49,IF(AND(E198&gt;150,E198&lt;=300),2.99,(IF(E198&gt;1200,8.99,IF(AND(E198&gt;300,E198&lt;=700),4.99,IF(AND(E198&gt;=700,E198&lt;=1200),6.99))))))</f>
        <v>1.49</v>
      </c>
      <c r="N198" s="33"/>
      <c r="O198" s="37" t="s">
        <v>115</v>
      </c>
      <c r="P198" s="38" t="n">
        <v>0</v>
      </c>
      <c r="Q198" s="34" t="n">
        <v>0</v>
      </c>
      <c r="R198" s="39" t="n">
        <v>-3.33</v>
      </c>
      <c r="S198" s="40" t="n">
        <v>3.33</v>
      </c>
      <c r="T198" s="40" t="n">
        <v>0</v>
      </c>
      <c r="U198" s="40" t="n">
        <v>3.31</v>
      </c>
      <c r="V198" s="32" t="n">
        <f aca="false">IF(P198="","",$I198+R198)</f>
        <v>9.66</v>
      </c>
      <c r="W198" s="32" t="n">
        <f aca="false">IF(P198="","",$I198)</f>
        <v>12.99</v>
      </c>
      <c r="X198" s="40" t="n">
        <f aca="false">IF(P198="","",Q198+$I198)</f>
        <v>12.99</v>
      </c>
      <c r="Y198" s="29" t="n">
        <f aca="false">IF(P198="","",P198+(R198*$K198)+(S198*$K198))</f>
        <v>0</v>
      </c>
      <c r="Z198" s="29" t="n">
        <f aca="false">IF(P198="","",ROUND(-R198*$K198,0))</f>
        <v>80</v>
      </c>
      <c r="AA198" s="41"/>
      <c r="AB198" s="38" t="n">
        <v>0</v>
      </c>
      <c r="AC198" s="34" t="n">
        <v>0</v>
      </c>
      <c r="AD198" s="39" t="n">
        <v>-3.33</v>
      </c>
      <c r="AE198" s="40" t="n">
        <v>3.33</v>
      </c>
      <c r="AF198" s="40" t="n">
        <v>0</v>
      </c>
      <c r="AG198" s="40" t="n">
        <v>3.31</v>
      </c>
      <c r="AH198" s="32" t="n">
        <f aca="false">IF(AB198="","",$I198+AD198)</f>
        <v>9.66</v>
      </c>
      <c r="AI198" s="32" t="n">
        <f aca="false">IF(AB198="","",$I198)</f>
        <v>12.99</v>
      </c>
      <c r="AJ198" s="40" t="n">
        <f aca="false">IF(AB198="","",AC198+$I198)</f>
        <v>12.99</v>
      </c>
      <c r="AK198" s="29" t="n">
        <f aca="false">IF(AB198="","",AB198+(AD198*$K198)+(AE198*$K198))</f>
        <v>0</v>
      </c>
      <c r="AL198" s="29" t="n">
        <f aca="false">IF(AB198="","",ROUND(-AD198*$K198,0))</f>
        <v>80</v>
      </c>
      <c r="AM198" s="41"/>
      <c r="AN198" s="38" t="n">
        <v>0</v>
      </c>
      <c r="AO198" s="34" t="n">
        <v>0</v>
      </c>
      <c r="AP198" s="39" t="n">
        <v>-3.32</v>
      </c>
      <c r="AQ198" s="40" t="n">
        <v>3.32</v>
      </c>
      <c r="AR198" s="40" t="n">
        <v>0</v>
      </c>
      <c r="AS198" s="40" t="n">
        <v>3.54</v>
      </c>
      <c r="AT198" s="32" t="n">
        <f aca="false">IF(AN198="","",$I198+AP198)</f>
        <v>9.67</v>
      </c>
      <c r="AU198" s="32" t="n">
        <f aca="false">IF(AN198="","",$I198)</f>
        <v>12.99</v>
      </c>
      <c r="AV198" s="40" t="n">
        <f aca="false">IF(AN198="","",AO198+$I198)</f>
        <v>12.99</v>
      </c>
      <c r="AW198" s="31" t="n">
        <f aca="false">IF(AN198="","",AN198+(AP198*$K198)+(AQ198*$K198))</f>
        <v>0</v>
      </c>
      <c r="AX198" s="29" t="n">
        <f aca="false">IF(AN198="","",ROUND(-AP198*$K198,0))</f>
        <v>80</v>
      </c>
      <c r="AY198" s="42"/>
      <c r="AZ198" s="38" t="n">
        <v>0</v>
      </c>
      <c r="BA198" s="34" t="n">
        <v>0</v>
      </c>
      <c r="BB198" s="39" t="n">
        <v>-3.32</v>
      </c>
      <c r="BC198" s="40" t="n">
        <v>3.32</v>
      </c>
      <c r="BD198" s="40" t="n">
        <v>0</v>
      </c>
      <c r="BE198" s="40" t="n">
        <v>3.54</v>
      </c>
      <c r="BF198" s="32" t="n">
        <f aca="false">IF(AZ198="","",$I198+BB198)</f>
        <v>9.67</v>
      </c>
      <c r="BG198" s="32" t="n">
        <f aca="false">IF(AZ198="","",$I198)</f>
        <v>12.99</v>
      </c>
      <c r="BH198" s="40" t="n">
        <f aca="false">IF(AZ198="","",BA198+$I198)</f>
        <v>12.99</v>
      </c>
      <c r="BI198" s="31" t="n">
        <f aca="false">IF(AZ198="","",AZ198+(BB198*$K198)+(BC198*$K198))</f>
        <v>0</v>
      </c>
      <c r="BJ198" s="29" t="n">
        <f aca="false">IF(AZ198="","",ROUND(-BB198*$K198,0))</f>
        <v>80</v>
      </c>
    </row>
    <row r="199" customFormat="false" ht="15" hidden="false" customHeight="false" outlineLevel="0" collapsed="false">
      <c r="A199" s="26" t="str">
        <f aca="false">+C199&amp;D199&amp;G199</f>
        <v>TCL501 2+64GBCANONE SIM  9,99€ - 24 Mesi</v>
      </c>
      <c r="B199" s="27" t="s">
        <v>95</v>
      </c>
      <c r="C199" s="28" t="s">
        <v>53</v>
      </c>
      <c r="D199" s="29" t="s">
        <v>139</v>
      </c>
      <c r="E199" s="30" t="n">
        <v>89.9</v>
      </c>
      <c r="F199" s="31" t="n">
        <v>79.9</v>
      </c>
      <c r="G199" s="32" t="s">
        <v>120</v>
      </c>
      <c r="H199" s="32" t="s">
        <v>98</v>
      </c>
      <c r="I199" s="33" t="n">
        <v>9.99</v>
      </c>
      <c r="J199" s="34" t="s">
        <v>35</v>
      </c>
      <c r="K199" s="35" t="n">
        <v>24</v>
      </c>
      <c r="L199" s="33"/>
      <c r="M199" s="33" t="n">
        <f aca="false">+IF(E199&lt;=150,1.49,IF(AND(E199&gt;150,E199&lt;=300),2.99,(IF(E199&gt;1200,8.99,IF(AND(E199&gt;300,E199&lt;=700),4.99,IF(AND(E199&gt;=700,E199&lt;=1200),6.99))))))</f>
        <v>1.49</v>
      </c>
      <c r="N199" s="33"/>
      <c r="O199" s="37" t="s">
        <v>121</v>
      </c>
      <c r="P199" s="38" t="n">
        <v>0</v>
      </c>
      <c r="Q199" s="34" t="n">
        <v>0</v>
      </c>
      <c r="R199" s="39" t="n">
        <v>-3.33</v>
      </c>
      <c r="S199" s="40" t="n">
        <v>3.33</v>
      </c>
      <c r="T199" s="40" t="n">
        <v>0</v>
      </c>
      <c r="U199" s="40" t="n">
        <v>3.31</v>
      </c>
      <c r="V199" s="32" t="n">
        <f aca="false">IF(P199="","",$I199+R199)</f>
        <v>6.66</v>
      </c>
      <c r="W199" s="32" t="n">
        <f aca="false">IF(P199="","",$I199)</f>
        <v>9.99</v>
      </c>
      <c r="X199" s="40" t="n">
        <f aca="false">IF(P199="","",Q199+$I199)</f>
        <v>9.99</v>
      </c>
      <c r="Y199" s="29" t="n">
        <f aca="false">IF(P199="","",P199+(R199*$K199)+(S199*$K199))</f>
        <v>0</v>
      </c>
      <c r="Z199" s="29" t="n">
        <f aca="false">IF(P199="","",ROUND(-R199*$K199,0))</f>
        <v>80</v>
      </c>
      <c r="AA199" s="41"/>
      <c r="AB199" s="38" t="n">
        <v>0</v>
      </c>
      <c r="AC199" s="34" t="n">
        <v>0</v>
      </c>
      <c r="AD199" s="39" t="n">
        <v>-3.33</v>
      </c>
      <c r="AE199" s="40" t="n">
        <v>3.33</v>
      </c>
      <c r="AF199" s="40" t="n">
        <v>0</v>
      </c>
      <c r="AG199" s="40" t="n">
        <v>3.31</v>
      </c>
      <c r="AH199" s="32" t="n">
        <f aca="false">IF(AB199="","",$I199+AD199)</f>
        <v>6.66</v>
      </c>
      <c r="AI199" s="32" t="n">
        <f aca="false">IF(AB199="","",$I199)</f>
        <v>9.99</v>
      </c>
      <c r="AJ199" s="40" t="n">
        <f aca="false">IF(AB199="","",AC199+$I199)</f>
        <v>9.99</v>
      </c>
      <c r="AK199" s="29" t="n">
        <f aca="false">IF(AB199="","",AB199+(AD199*$K199)+(AE199*$K199))</f>
        <v>0</v>
      </c>
      <c r="AL199" s="29" t="n">
        <f aca="false">IF(AB199="","",ROUND(-AD199*$K199,0))</f>
        <v>80</v>
      </c>
      <c r="AM199" s="41"/>
      <c r="AN199" s="38" t="n">
        <v>0</v>
      </c>
      <c r="AO199" s="34" t="n">
        <v>0</v>
      </c>
      <c r="AP199" s="39" t="n">
        <v>-3.32</v>
      </c>
      <c r="AQ199" s="40" t="n">
        <v>3.32</v>
      </c>
      <c r="AR199" s="40" t="n">
        <v>0</v>
      </c>
      <c r="AS199" s="40" t="n">
        <v>3.54</v>
      </c>
      <c r="AT199" s="32" t="n">
        <f aca="false">IF(AN199="","",$I199+AP199)</f>
        <v>6.67</v>
      </c>
      <c r="AU199" s="32" t="n">
        <f aca="false">IF(AN199="","",$I199)</f>
        <v>9.99</v>
      </c>
      <c r="AV199" s="40" t="n">
        <f aca="false">IF(AN199="","",AO199+$I199)</f>
        <v>9.99</v>
      </c>
      <c r="AW199" s="31" t="n">
        <f aca="false">IF(AN199="","",AN199+(AP199*$K199)+(AQ199*$K199))</f>
        <v>0</v>
      </c>
      <c r="AX199" s="29" t="n">
        <f aca="false">IF(AN199="","",ROUND(-AP199*$K199,0))</f>
        <v>80</v>
      </c>
      <c r="AY199" s="42"/>
      <c r="AZ199" s="38" t="n">
        <v>0</v>
      </c>
      <c r="BA199" s="34" t="n">
        <v>0</v>
      </c>
      <c r="BB199" s="39" t="n">
        <v>-3.32</v>
      </c>
      <c r="BC199" s="40" t="n">
        <v>3.32</v>
      </c>
      <c r="BD199" s="40" t="n">
        <v>0</v>
      </c>
      <c r="BE199" s="40" t="n">
        <v>3.54</v>
      </c>
      <c r="BF199" s="32" t="n">
        <f aca="false">IF(AZ199="","",$I199+BB199)</f>
        <v>6.67</v>
      </c>
      <c r="BG199" s="32" t="n">
        <f aca="false">IF(AZ199="","",$I199)</f>
        <v>9.99</v>
      </c>
      <c r="BH199" s="40" t="n">
        <f aca="false">IF(AZ199="","",BA199+$I199)</f>
        <v>9.99</v>
      </c>
      <c r="BI199" s="31" t="n">
        <f aca="false">IF(AZ199="","",AZ199+(BB199*$K199)+(BC199*$K199))</f>
        <v>0</v>
      </c>
      <c r="BJ199" s="29" t="n">
        <f aca="false">IF(AZ199="","",ROUND(-BB199*$K199,0))</f>
        <v>80</v>
      </c>
    </row>
    <row r="200" customFormat="false" ht="15" hidden="false" customHeight="false" outlineLevel="0" collapsed="false">
      <c r="A200" s="26" t="str">
        <f aca="false">+C200&amp;D200&amp;G200</f>
        <v>TCL501 2+64GBCANONE SIM 7,99€  - 24 Mesi</v>
      </c>
      <c r="B200" s="27" t="s">
        <v>95</v>
      </c>
      <c r="C200" s="28" t="s">
        <v>53</v>
      </c>
      <c r="D200" s="29" t="s">
        <v>139</v>
      </c>
      <c r="E200" s="30" t="n">
        <v>89.9</v>
      </c>
      <c r="F200" s="31" t="n">
        <v>79.9</v>
      </c>
      <c r="G200" s="32" t="s">
        <v>126</v>
      </c>
      <c r="H200" s="32" t="s">
        <v>98</v>
      </c>
      <c r="I200" s="33" t="n">
        <v>7.99</v>
      </c>
      <c r="J200" s="34" t="s">
        <v>35</v>
      </c>
      <c r="K200" s="35" t="n">
        <v>24</v>
      </c>
      <c r="L200" s="33"/>
      <c r="M200" s="33" t="n">
        <f aca="false">+IF(E200&lt;=150,1.49,IF(AND(E200&gt;150,E200&lt;=300),2.99,(IF(E200&gt;1200,8.99,IF(AND(E200&gt;300,E200&lt;=700),4.99,IF(AND(E200&gt;=700,E200&lt;=1200),6.99))))))</f>
        <v>1.49</v>
      </c>
      <c r="N200" s="33"/>
      <c r="O200" s="37" t="s">
        <v>127</v>
      </c>
      <c r="P200" s="38" t="n">
        <v>29.99</v>
      </c>
      <c r="Q200" s="34" t="n">
        <v>0</v>
      </c>
      <c r="R200" s="39" t="n">
        <v>-2.08</v>
      </c>
      <c r="S200" s="40" t="n">
        <v>2.08</v>
      </c>
      <c r="T200" s="40" t="n">
        <v>0</v>
      </c>
      <c r="U200" s="40" t="n">
        <v>2.07</v>
      </c>
      <c r="V200" s="32" t="n">
        <f aca="false">IF(P200="","",$I200+R200)</f>
        <v>5.91</v>
      </c>
      <c r="W200" s="32" t="n">
        <f aca="false">IF(P200="","",$I200)</f>
        <v>7.99</v>
      </c>
      <c r="X200" s="40" t="n">
        <f aca="false">IF(P200="","",Q200+$I200)</f>
        <v>7.99</v>
      </c>
      <c r="Y200" s="29" t="n">
        <f aca="false">IF(P200="","",P200+(R200*$K200)+(S200*$K200))</f>
        <v>29.99</v>
      </c>
      <c r="Z200" s="29" t="n">
        <f aca="false">IF(P200="","",ROUND(-R200*$K200,0))</f>
        <v>50</v>
      </c>
      <c r="AA200" s="41"/>
      <c r="AB200" s="38" t="n">
        <v>29.99</v>
      </c>
      <c r="AC200" s="34" t="n">
        <v>0</v>
      </c>
      <c r="AD200" s="39" t="n">
        <v>-2.08</v>
      </c>
      <c r="AE200" s="40" t="n">
        <v>2.08</v>
      </c>
      <c r="AF200" s="40" t="n">
        <v>0</v>
      </c>
      <c r="AG200" s="40" t="n">
        <v>2.07</v>
      </c>
      <c r="AH200" s="32" t="n">
        <f aca="false">IF(AB200="","",$I200+AD200)</f>
        <v>5.91</v>
      </c>
      <c r="AI200" s="32" t="n">
        <f aca="false">IF(AB200="","",$I200)</f>
        <v>7.99</v>
      </c>
      <c r="AJ200" s="40" t="n">
        <f aca="false">IF(AB200="","",AC200+$I200)</f>
        <v>7.99</v>
      </c>
      <c r="AK200" s="29" t="n">
        <f aca="false">IF(AB200="","",AB200+(AD200*$K200)+(AE200*$K200))</f>
        <v>29.99</v>
      </c>
      <c r="AL200" s="29" t="n">
        <f aca="false">IF(AB200="","",ROUND(-AD200*$K200,0))</f>
        <v>50</v>
      </c>
      <c r="AM200" s="41"/>
      <c r="AN200" s="38" t="n">
        <v>0</v>
      </c>
      <c r="AO200" s="34" t="n">
        <v>0</v>
      </c>
      <c r="AP200" s="39" t="n">
        <v>-3.45</v>
      </c>
      <c r="AQ200" s="40" t="n">
        <v>3.45</v>
      </c>
      <c r="AR200" s="40" t="n">
        <v>0</v>
      </c>
      <c r="AS200" s="40" t="n">
        <v>3.45</v>
      </c>
      <c r="AT200" s="32" t="n">
        <f aca="false">IF(AN200="","",$I200+AP200)</f>
        <v>4.54</v>
      </c>
      <c r="AU200" s="32" t="n">
        <f aca="false">IF(AN200="","",$I200)</f>
        <v>7.99</v>
      </c>
      <c r="AV200" s="40" t="n">
        <f aca="false">IF(AN200="","",AO200+$I200)</f>
        <v>7.99</v>
      </c>
      <c r="AW200" s="31" t="n">
        <f aca="false">IF(AN200="","",AN200+(AP200*$K200)+(AQ200*$K200))</f>
        <v>0</v>
      </c>
      <c r="AX200" s="29" t="n">
        <f aca="false">IF(AN200="","",ROUND(-AP200*$K200,0))</f>
        <v>83</v>
      </c>
      <c r="AY200" s="42"/>
      <c r="AZ200" s="38" t="n">
        <v>0</v>
      </c>
      <c r="BA200" s="34" t="n">
        <v>0</v>
      </c>
      <c r="BB200" s="39" t="n">
        <v>-3.45</v>
      </c>
      <c r="BC200" s="40" t="n">
        <v>3.45</v>
      </c>
      <c r="BD200" s="40" t="n">
        <v>0</v>
      </c>
      <c r="BE200" s="40" t="n">
        <v>3.45</v>
      </c>
      <c r="BF200" s="32" t="n">
        <f aca="false">IF(AZ200="","",$I200+BB200)</f>
        <v>4.54</v>
      </c>
      <c r="BG200" s="32" t="n">
        <f aca="false">IF(AZ200="","",$I200)</f>
        <v>7.99</v>
      </c>
      <c r="BH200" s="40" t="n">
        <f aca="false">IF(AZ200="","",BA200+$I200)</f>
        <v>7.99</v>
      </c>
      <c r="BI200" s="31" t="n">
        <f aca="false">IF(AZ200="","",AZ200+(BB200*$K200)+(BC200*$K200))</f>
        <v>0</v>
      </c>
      <c r="BJ200" s="29" t="n">
        <f aca="false">IF(AZ200="","",ROUND(-BB200*$K200,0))</f>
        <v>83</v>
      </c>
    </row>
    <row r="201" customFormat="false" ht="15" hidden="false" customHeight="false" outlineLevel="0" collapsed="false">
      <c r="A201" s="26" t="str">
        <f aca="false">+C201&amp;D201&amp;G201</f>
        <v>TCL501 2+64GBCANONE SIM 5,99€ - 24 Mesi</v>
      </c>
      <c r="B201" s="27" t="s">
        <v>95</v>
      </c>
      <c r="C201" s="28" t="s">
        <v>53</v>
      </c>
      <c r="D201" s="29" t="s">
        <v>139</v>
      </c>
      <c r="E201" s="30" t="n">
        <v>89.9</v>
      </c>
      <c r="F201" s="31" t="n">
        <v>79.9</v>
      </c>
      <c r="G201" s="32" t="s">
        <v>134</v>
      </c>
      <c r="H201" s="32" t="s">
        <v>98</v>
      </c>
      <c r="I201" s="33" t="n">
        <v>5.99</v>
      </c>
      <c r="J201" s="34" t="s">
        <v>35</v>
      </c>
      <c r="K201" s="35" t="n">
        <v>24</v>
      </c>
      <c r="L201" s="33"/>
      <c r="M201" s="33" t="n">
        <f aca="false">+IF(E201&lt;=150,1.49,IF(AND(E201&gt;150,E201&lt;=300),2.99,(IF(E201&gt;1200,8.99,IF(AND(E201&gt;300,E201&lt;=700),4.99,IF(AND(E201&gt;=700,E201&lt;=1200),6.99))))))</f>
        <v>1.49</v>
      </c>
      <c r="N201" s="33"/>
      <c r="O201" s="37" t="s">
        <v>135</v>
      </c>
      <c r="P201" s="38" t="n">
        <v>39.99</v>
      </c>
      <c r="Q201" s="34" t="n">
        <v>0</v>
      </c>
      <c r="R201" s="39" t="n">
        <v>-1.66</v>
      </c>
      <c r="S201" s="40" t="n">
        <v>1.66</v>
      </c>
      <c r="T201" s="40" t="n">
        <v>0</v>
      </c>
      <c r="U201" s="40" t="n">
        <v>1.73</v>
      </c>
      <c r="V201" s="32" t="n">
        <f aca="false">IF(P201="","",$I201+R201)</f>
        <v>4.33</v>
      </c>
      <c r="W201" s="32" t="n">
        <f aca="false">IF(P201="","",$I201)</f>
        <v>5.99</v>
      </c>
      <c r="X201" s="40" t="n">
        <f aca="false">IF(P201="","",Q201+$I201)</f>
        <v>5.99</v>
      </c>
      <c r="Y201" s="29" t="n">
        <f aca="false">IF(P201="","",P201+(R201*$K201)+(S201*$K201))</f>
        <v>39.99</v>
      </c>
      <c r="Z201" s="29" t="n">
        <f aca="false">IF(P201="","",ROUND(-R201*$K201,0))</f>
        <v>40</v>
      </c>
      <c r="AA201" s="41"/>
      <c r="AB201" s="38" t="n">
        <v>39.99</v>
      </c>
      <c r="AC201" s="34" t="n">
        <v>0</v>
      </c>
      <c r="AD201" s="39" t="n">
        <v>-1.66</v>
      </c>
      <c r="AE201" s="40" t="n">
        <v>1.66</v>
      </c>
      <c r="AF201" s="40" t="n">
        <v>0</v>
      </c>
      <c r="AG201" s="40" t="n">
        <v>1.73</v>
      </c>
      <c r="AH201" s="32" t="n">
        <f aca="false">IF(AB201="","",$I201+AD201)</f>
        <v>4.33</v>
      </c>
      <c r="AI201" s="32" t="n">
        <f aca="false">IF(AB201="","",$I201)</f>
        <v>5.99</v>
      </c>
      <c r="AJ201" s="40" t="n">
        <f aca="false">IF(AB201="","",AC201+$I201)</f>
        <v>5.99</v>
      </c>
      <c r="AK201" s="29" t="n">
        <f aca="false">IF(AB201="","",AB201+(AD201*$K201)+(AE201*$K201))</f>
        <v>39.99</v>
      </c>
      <c r="AL201" s="29" t="n">
        <f aca="false">IF(AB201="","",ROUND(-AD201*$K201,0))</f>
        <v>40</v>
      </c>
      <c r="AM201" s="41"/>
      <c r="AN201" s="38" t="n">
        <v>9.99</v>
      </c>
      <c r="AO201" s="34" t="n">
        <v>0.99</v>
      </c>
      <c r="AP201" s="39" t="n">
        <v>-2.03</v>
      </c>
      <c r="AQ201" s="40" t="n">
        <v>3.02</v>
      </c>
      <c r="AR201" s="40" t="n">
        <v>0</v>
      </c>
      <c r="AS201" s="40" t="n">
        <v>3.02</v>
      </c>
      <c r="AT201" s="32" t="n">
        <f aca="false">IF(AN201="","",$I201+AP201)</f>
        <v>3.96</v>
      </c>
      <c r="AU201" s="32" t="n">
        <f aca="false">IF(AN201="","",$I201)</f>
        <v>5.99</v>
      </c>
      <c r="AV201" s="40" t="n">
        <f aca="false">IF(AN201="","",AO201+$I201)</f>
        <v>6.98</v>
      </c>
      <c r="AW201" s="31" t="n">
        <f aca="false">IF(AN201="","",AN201+(AP201*$K201)+(AQ201*$K201))</f>
        <v>33.75</v>
      </c>
      <c r="AX201" s="29" t="n">
        <f aca="false">IF(AN201="","",ROUND(-AP201*$K201,0))</f>
        <v>49</v>
      </c>
      <c r="AY201" s="42"/>
      <c r="AZ201" s="38" t="n">
        <v>9.99</v>
      </c>
      <c r="BA201" s="34" t="n">
        <v>0.99</v>
      </c>
      <c r="BB201" s="39" t="n">
        <v>-2.03</v>
      </c>
      <c r="BC201" s="40" t="n">
        <v>3.02</v>
      </c>
      <c r="BD201" s="40" t="n">
        <v>0</v>
      </c>
      <c r="BE201" s="40" t="n">
        <v>3.02</v>
      </c>
      <c r="BF201" s="32" t="n">
        <f aca="false">IF(AZ201="","",$I201+BB201)</f>
        <v>3.96</v>
      </c>
      <c r="BG201" s="32" t="n">
        <f aca="false">IF(AZ201="","",$I201)</f>
        <v>5.99</v>
      </c>
      <c r="BH201" s="40" t="n">
        <f aca="false">IF(AZ201="","",BA201+$I201)</f>
        <v>6.98</v>
      </c>
      <c r="BI201" s="31" t="n">
        <f aca="false">IF(AZ201="","",AZ201+(BB201*$K201)+(BC201*$K201))</f>
        <v>33.75</v>
      </c>
      <c r="BJ201" s="29" t="n">
        <f aca="false">IF(AZ201="","",ROUND(-BB201*$K201,0))</f>
        <v>49</v>
      </c>
    </row>
    <row r="202" customFormat="false" ht="15" hidden="false" customHeight="false" outlineLevel="0" collapsed="false">
      <c r="A202" s="26" t="str">
        <f aca="false">+C202&amp;D202&amp;G202</f>
        <v>vivoV50 5GCANONE SIM 14,99€ - 36 Mesi</v>
      </c>
      <c r="B202" s="27" t="s">
        <v>95</v>
      </c>
      <c r="C202" s="28" t="s">
        <v>140</v>
      </c>
      <c r="D202" s="29" t="s">
        <v>141</v>
      </c>
      <c r="E202" s="30" t="n">
        <v>599.9</v>
      </c>
      <c r="F202" s="31" t="n">
        <v>499.9</v>
      </c>
      <c r="G202" s="32" t="s">
        <v>97</v>
      </c>
      <c r="H202" s="32" t="s">
        <v>98</v>
      </c>
      <c r="I202" s="33" t="n">
        <v>14.99</v>
      </c>
      <c r="J202" s="34" t="s">
        <v>35</v>
      </c>
      <c r="K202" s="35" t="n">
        <v>36</v>
      </c>
      <c r="L202" s="33"/>
      <c r="M202" s="33" t="n">
        <f aca="false">+IF(E202&lt;=150,1.49,IF(AND(E202&gt;150,E202&lt;=300),2.99,(IF(E202&gt;1200,8.99,IF(AND(E202&gt;300,E202&lt;=700),4.99,IF(AND(E202&gt;=700,E202&lt;=1200),6.99))))))</f>
        <v>4.99</v>
      </c>
      <c r="N202" s="33" t="n">
        <f aca="false">IF(E202="","",IF(E202&gt;=1200,9.99,IF(AND(E202&gt;700,E202&lt;1200),7.99,IF(AND(E202&gt;=299.9,E202&lt;=699.9),5.99))))</f>
        <v>5.99</v>
      </c>
      <c r="O202" s="37" t="s">
        <v>99</v>
      </c>
      <c r="P202" s="38" t="n">
        <v>69.99</v>
      </c>
      <c r="Q202" s="34" t="n">
        <v>5.99</v>
      </c>
      <c r="R202" s="39" t="n">
        <v>-5.95</v>
      </c>
      <c r="S202" s="40" t="n">
        <v>11.94</v>
      </c>
      <c r="T202" s="40" t="n">
        <v>11.94</v>
      </c>
      <c r="U202" s="40" t="n">
        <v>12.01</v>
      </c>
      <c r="V202" s="32" t="n">
        <f aca="false">IF(P202="","",$I202+R202)</f>
        <v>9.04</v>
      </c>
      <c r="W202" s="32" t="n">
        <f aca="false">IF(P202="","",$I202)</f>
        <v>14.99</v>
      </c>
      <c r="X202" s="40" t="n">
        <f aca="false">IF(P202="","",Q202+$I202)</f>
        <v>20.98</v>
      </c>
      <c r="Y202" s="29" t="n">
        <f aca="false">IF(P202="","",P202+(R202*$K202)+(S202*$K202))</f>
        <v>285.63</v>
      </c>
      <c r="Z202" s="29" t="n">
        <f aca="false">IF(P202="","",ROUND(-R202*$K202,0))</f>
        <v>214</v>
      </c>
      <c r="AA202" s="41"/>
      <c r="AB202" s="38"/>
      <c r="AC202" s="34"/>
      <c r="AD202" s="39"/>
      <c r="AE202" s="40"/>
      <c r="AF202" s="40"/>
      <c r="AG202" s="40"/>
      <c r="AH202" s="32" t="str">
        <f aca="false">IF(AB202="","",$I202+AD202)</f>
        <v/>
      </c>
      <c r="AI202" s="32" t="str">
        <f aca="false">IF(AB202="","",$I202)</f>
        <v/>
      </c>
      <c r="AJ202" s="40" t="str">
        <f aca="false">IF(AB202="","",AC202+$I202)</f>
        <v/>
      </c>
      <c r="AK202" s="29" t="str">
        <f aca="false">IF(AB202="","",AB202+(AD202*$K202)+(AE202*$K202))</f>
        <v/>
      </c>
      <c r="AL202" s="29" t="str">
        <f aca="false">IF(AB202="","",ROUND(-AD202*$K202,0))</f>
        <v/>
      </c>
      <c r="AM202" s="41"/>
      <c r="AN202" s="38" t="n">
        <v>0</v>
      </c>
      <c r="AO202" s="34" t="n">
        <v>5.99</v>
      </c>
      <c r="AP202" s="39" t="n">
        <v>-8.66</v>
      </c>
      <c r="AQ202" s="40" t="n">
        <v>14.65</v>
      </c>
      <c r="AR202" s="40" t="n">
        <v>14.65</v>
      </c>
      <c r="AS202" s="40" t="n">
        <v>14.65</v>
      </c>
      <c r="AT202" s="32" t="n">
        <f aca="false">IF(AN202="","",$I202+AP202)</f>
        <v>6.33</v>
      </c>
      <c r="AU202" s="32" t="n">
        <f aca="false">IF(AN202="","",$I202)</f>
        <v>14.99</v>
      </c>
      <c r="AV202" s="40" t="n">
        <f aca="false">IF(AN202="","",AO202+$I202)</f>
        <v>20.98</v>
      </c>
      <c r="AW202" s="31" t="n">
        <f aca="false">IF(AN202="","",AN202+(AP202*$K202)+(AQ202*$K202))</f>
        <v>215.64</v>
      </c>
      <c r="AX202" s="29" t="n">
        <f aca="false">IF(AN202="","",ROUND(-AP202*$K202,0))</f>
        <v>312</v>
      </c>
      <c r="AY202" s="42"/>
      <c r="AZ202" s="38" t="n">
        <v>0</v>
      </c>
      <c r="BA202" s="34" t="n">
        <v>5.99</v>
      </c>
      <c r="BB202" s="39" t="n">
        <v>-8.66</v>
      </c>
      <c r="BC202" s="40" t="n">
        <v>14.65</v>
      </c>
      <c r="BD202" s="40" t="n">
        <v>14.65</v>
      </c>
      <c r="BE202" s="40" t="n">
        <v>14.65</v>
      </c>
      <c r="BF202" s="32" t="n">
        <f aca="false">IF(AZ202="","",$I202+BB202)</f>
        <v>6.33</v>
      </c>
      <c r="BG202" s="32" t="n">
        <f aca="false">IF(AZ202="","",$I202)</f>
        <v>14.99</v>
      </c>
      <c r="BH202" s="40" t="n">
        <f aca="false">IF(AZ202="","",BA202+$I202)</f>
        <v>20.98</v>
      </c>
      <c r="BI202" s="31" t="n">
        <f aca="false">IF(AZ202="","",AZ202+(BB202*$K202)+(BC202*$K202))</f>
        <v>215.64</v>
      </c>
      <c r="BJ202" s="29" t="n">
        <f aca="false">IF(AZ202="","",ROUND(-BB202*$K202,0))</f>
        <v>312</v>
      </c>
    </row>
    <row r="203" customFormat="false" ht="15" hidden="false" customHeight="false" outlineLevel="0" collapsed="false">
      <c r="A203" s="26" t="str">
        <f aca="false">+C203&amp;D203&amp;G203</f>
        <v>vivoV50 5GCANONE SIM 14,99€ - 30 Mesi</v>
      </c>
      <c r="B203" s="27" t="s">
        <v>95</v>
      </c>
      <c r="C203" s="28" t="s">
        <v>140</v>
      </c>
      <c r="D203" s="29" t="s">
        <v>141</v>
      </c>
      <c r="E203" s="30" t="n">
        <v>599.9</v>
      </c>
      <c r="F203" s="31" t="n">
        <v>499.9</v>
      </c>
      <c r="G203" s="32" t="s">
        <v>100</v>
      </c>
      <c r="H203" s="32" t="s">
        <v>98</v>
      </c>
      <c r="I203" s="33" t="n">
        <v>14.99</v>
      </c>
      <c r="J203" s="34" t="s">
        <v>35</v>
      </c>
      <c r="K203" s="35" t="n">
        <v>30</v>
      </c>
      <c r="L203" s="33"/>
      <c r="M203" s="33" t="n">
        <f aca="false">+IF(E203&lt;=150,1.49,IF(AND(E203&gt;150,E203&lt;=300),2.99,(IF(E203&gt;1200,8.99,IF(AND(E203&gt;300,E203&lt;=700),4.99,IF(AND(E203&gt;=700,E203&lt;=1200),6.99))))))</f>
        <v>4.99</v>
      </c>
      <c r="N203" s="33" t="n">
        <f aca="false">IF(E203="","",IF(E203&gt;=1200,9.99,IF(AND(E203&gt;700,E203&lt;1200),7.99,IF(AND(E203&gt;=299.9,E203&lt;=699.9),5.99))))</f>
        <v>5.99</v>
      </c>
      <c r="O203" s="37" t="s">
        <v>101</v>
      </c>
      <c r="P203" s="38" t="n">
        <v>69.99</v>
      </c>
      <c r="Q203" s="34" t="n">
        <v>8.99</v>
      </c>
      <c r="R203" s="39" t="n">
        <v>-5.34</v>
      </c>
      <c r="S203" s="40" t="n">
        <v>14.33</v>
      </c>
      <c r="T203" s="40" t="n">
        <v>14.33</v>
      </c>
      <c r="U203" s="40" t="n">
        <v>14.34</v>
      </c>
      <c r="V203" s="32" t="n">
        <f aca="false">IF(P203="","",$I203+R203)</f>
        <v>9.65</v>
      </c>
      <c r="W203" s="32" t="n">
        <f aca="false">IF(P203="","",$I203)</f>
        <v>14.99</v>
      </c>
      <c r="X203" s="40" t="n">
        <f aca="false">IF(P203="","",Q203+$I203)</f>
        <v>23.98</v>
      </c>
      <c r="Y203" s="29" t="n">
        <f aca="false">IF(P203="","",P203+(R203*$K203)+(S203*$K203))</f>
        <v>339.69</v>
      </c>
      <c r="Z203" s="29" t="n">
        <f aca="false">IF(P203="","",ROUND(-R203*$K203,0))</f>
        <v>160</v>
      </c>
      <c r="AA203" s="41"/>
      <c r="AB203" s="38"/>
      <c r="AC203" s="34"/>
      <c r="AD203" s="39"/>
      <c r="AE203" s="40"/>
      <c r="AF203" s="40"/>
      <c r="AG203" s="40"/>
      <c r="AH203" s="32" t="str">
        <f aca="false">IF(AB203="","",$I203+AD203)</f>
        <v/>
      </c>
      <c r="AI203" s="32" t="str">
        <f aca="false">IF(AB203="","",$I203)</f>
        <v/>
      </c>
      <c r="AJ203" s="40" t="str">
        <f aca="false">IF(AB203="","",AC203+$I203)</f>
        <v/>
      </c>
      <c r="AK203" s="29" t="str">
        <f aca="false">IF(AB203="","",AB203+(AD203*$K203)+(AE203*$K203))</f>
        <v/>
      </c>
      <c r="AL203" s="29" t="str">
        <f aca="false">IF(AB203="","",ROUND(-AD203*$K203,0))</f>
        <v/>
      </c>
      <c r="AM203" s="41"/>
      <c r="AN203" s="38" t="n">
        <v>0</v>
      </c>
      <c r="AO203" s="34" t="n">
        <v>8.99</v>
      </c>
      <c r="AP203" s="39" t="n">
        <v>-8.44</v>
      </c>
      <c r="AQ203" s="40" t="n">
        <v>17.43</v>
      </c>
      <c r="AR203" s="40" t="n">
        <v>17.43</v>
      </c>
      <c r="AS203" s="40" t="n">
        <v>17.43</v>
      </c>
      <c r="AT203" s="32" t="n">
        <f aca="false">IF(AN203="","",$I203+AP203)</f>
        <v>6.55</v>
      </c>
      <c r="AU203" s="32" t="n">
        <f aca="false">IF(AN203="","",$I203)</f>
        <v>14.99</v>
      </c>
      <c r="AV203" s="40" t="n">
        <f aca="false">IF(AN203="","",AO203+$I203)</f>
        <v>23.98</v>
      </c>
      <c r="AW203" s="31" t="n">
        <f aca="false">IF(AN203="","",AN203+(AP203*$K203)+(AQ203*$K203))</f>
        <v>269.7</v>
      </c>
      <c r="AX203" s="29" t="n">
        <f aca="false">IF(AN203="","",ROUND(-AP203*$K203,0))</f>
        <v>253</v>
      </c>
      <c r="AY203" s="42"/>
      <c r="AZ203" s="38" t="n">
        <v>0</v>
      </c>
      <c r="BA203" s="34" t="n">
        <v>8.99</v>
      </c>
      <c r="BB203" s="39" t="n">
        <v>-8.44</v>
      </c>
      <c r="BC203" s="40" t="n">
        <v>17.43</v>
      </c>
      <c r="BD203" s="40" t="n">
        <v>17.43</v>
      </c>
      <c r="BE203" s="40" t="n">
        <v>17.43</v>
      </c>
      <c r="BF203" s="32" t="n">
        <f aca="false">IF(AZ203="","",$I203+BB203)</f>
        <v>6.55</v>
      </c>
      <c r="BG203" s="32" t="n">
        <f aca="false">IF(AZ203="","",$I203)</f>
        <v>14.99</v>
      </c>
      <c r="BH203" s="40" t="n">
        <f aca="false">IF(AZ203="","",BA203+$I203)</f>
        <v>23.98</v>
      </c>
      <c r="BI203" s="31" t="n">
        <f aca="false">IF(AZ203="","",AZ203+(BB203*$K203)+(BC203*$K203))</f>
        <v>269.7</v>
      </c>
      <c r="BJ203" s="29" t="n">
        <f aca="false">IF(AZ203="","",ROUND(-BB203*$K203,0))</f>
        <v>253</v>
      </c>
    </row>
    <row r="204" customFormat="false" ht="15" hidden="false" customHeight="false" outlineLevel="0" collapsed="false">
      <c r="A204" s="26" t="str">
        <f aca="false">+C204&amp;D204&amp;G204</f>
        <v>vivoV50 5GCANONE SIM 14,99€ - 24 Mesi</v>
      </c>
      <c r="B204" s="27" t="s">
        <v>95</v>
      </c>
      <c r="C204" s="28" t="s">
        <v>140</v>
      </c>
      <c r="D204" s="29" t="s">
        <v>141</v>
      </c>
      <c r="E204" s="30" t="n">
        <v>599.9</v>
      </c>
      <c r="F204" s="31" t="n">
        <v>499.9</v>
      </c>
      <c r="G204" s="32" t="s">
        <v>102</v>
      </c>
      <c r="H204" s="32" t="s">
        <v>98</v>
      </c>
      <c r="I204" s="33" t="n">
        <v>14.99</v>
      </c>
      <c r="J204" s="34" t="s">
        <v>35</v>
      </c>
      <c r="K204" s="35" t="n">
        <v>24</v>
      </c>
      <c r="L204" s="33"/>
      <c r="M204" s="33" t="n">
        <f aca="false">+IF(E204&lt;=150,1.49,IF(AND(E204&gt;150,E204&lt;=300),2.99,(IF(E204&gt;1200,8.99,IF(AND(E204&gt;300,E204&lt;=700),4.99,IF(AND(E204&gt;=700,E204&lt;=1200),6.99))))))</f>
        <v>4.99</v>
      </c>
      <c r="N204" s="33" t="n">
        <f aca="false">IF(E204="","",IF(E204&gt;=1200,9.99,IF(AND(E204&gt;700,E204&lt;1200),7.99,IF(AND(E204&gt;=299.9,E204&lt;=699.9),5.99))))</f>
        <v>5.99</v>
      </c>
      <c r="O204" s="37" t="s">
        <v>103</v>
      </c>
      <c r="P204" s="38" t="n">
        <v>69.99</v>
      </c>
      <c r="Q204" s="34" t="n">
        <v>11.99</v>
      </c>
      <c r="R204" s="39" t="n">
        <v>-5.92</v>
      </c>
      <c r="S204" s="40" t="n">
        <v>17.91</v>
      </c>
      <c r="T204" s="40" t="n">
        <v>0</v>
      </c>
      <c r="U204" s="40" t="n">
        <v>17.98</v>
      </c>
      <c r="V204" s="32" t="n">
        <f aca="false">IF(P204="","",$I204+R204)</f>
        <v>9.07</v>
      </c>
      <c r="W204" s="32" t="n">
        <f aca="false">IF(P204="","",$I204)</f>
        <v>14.99</v>
      </c>
      <c r="X204" s="40" t="n">
        <f aca="false">IF(P204="","",Q204+$I204)</f>
        <v>26.98</v>
      </c>
      <c r="Y204" s="29" t="n">
        <f aca="false">IF(P204="","",P204+(R204*$K204)+(S204*$K204))</f>
        <v>357.75</v>
      </c>
      <c r="Z204" s="29" t="n">
        <f aca="false">IF(P204="","",ROUND(-R204*$K204,0))</f>
        <v>142</v>
      </c>
      <c r="AA204" s="41"/>
      <c r="AB204" s="38"/>
      <c r="AC204" s="34"/>
      <c r="AD204" s="39"/>
      <c r="AE204" s="40"/>
      <c r="AF204" s="40"/>
      <c r="AG204" s="40"/>
      <c r="AH204" s="32" t="str">
        <f aca="false">IF(AB204="","",$I204+AD204)</f>
        <v/>
      </c>
      <c r="AI204" s="32" t="str">
        <f aca="false">IF(AB204="","",$I204)</f>
        <v/>
      </c>
      <c r="AJ204" s="40" t="str">
        <f aca="false">IF(AB204="","",AC204+$I204)</f>
        <v/>
      </c>
      <c r="AK204" s="29" t="str">
        <f aca="false">IF(AB204="","",AB204+(AD204*$K204)+(AE204*$K204))</f>
        <v/>
      </c>
      <c r="AL204" s="29" t="str">
        <f aca="false">IF(AB204="","",ROUND(-AD204*$K204,0))</f>
        <v/>
      </c>
      <c r="AM204" s="41"/>
      <c r="AN204" s="38" t="n">
        <v>0</v>
      </c>
      <c r="AO204" s="34" t="n">
        <v>11.99</v>
      </c>
      <c r="AP204" s="39" t="n">
        <v>-8.83</v>
      </c>
      <c r="AQ204" s="40" t="n">
        <v>20.82</v>
      </c>
      <c r="AR204" s="40" t="n">
        <v>0</v>
      </c>
      <c r="AS204" s="40" t="n">
        <v>21.04</v>
      </c>
      <c r="AT204" s="32" t="n">
        <f aca="false">IF(AN204="","",$I204+AP204)</f>
        <v>6.16</v>
      </c>
      <c r="AU204" s="32" t="n">
        <f aca="false">IF(AN204="","",$I204)</f>
        <v>14.99</v>
      </c>
      <c r="AV204" s="40" t="n">
        <f aca="false">IF(AN204="","",AO204+$I204)</f>
        <v>26.98</v>
      </c>
      <c r="AW204" s="31" t="n">
        <f aca="false">IF(AN204="","",AN204+(AP204*$K204)+(AQ204*$K204))</f>
        <v>287.76</v>
      </c>
      <c r="AX204" s="29" t="n">
        <f aca="false">IF(AN204="","",ROUND(-AP204*$K204,0))</f>
        <v>212</v>
      </c>
      <c r="AY204" s="42"/>
      <c r="AZ204" s="38" t="n">
        <v>0</v>
      </c>
      <c r="BA204" s="34" t="n">
        <v>11.99</v>
      </c>
      <c r="BB204" s="39" t="n">
        <v>-8.83</v>
      </c>
      <c r="BC204" s="40" t="n">
        <v>20.82</v>
      </c>
      <c r="BD204" s="40" t="n">
        <v>0</v>
      </c>
      <c r="BE204" s="40" t="n">
        <v>21.04</v>
      </c>
      <c r="BF204" s="32" t="n">
        <f aca="false">IF(AZ204="","",$I204+BB204)</f>
        <v>6.16</v>
      </c>
      <c r="BG204" s="32" t="n">
        <f aca="false">IF(AZ204="","",$I204)</f>
        <v>14.99</v>
      </c>
      <c r="BH204" s="40" t="n">
        <f aca="false">IF(AZ204="","",BA204+$I204)</f>
        <v>26.98</v>
      </c>
      <c r="BI204" s="31" t="n">
        <f aca="false">IF(AZ204="","",AZ204+(BB204*$K204)+(BC204*$K204))</f>
        <v>287.76</v>
      </c>
      <c r="BJ204" s="29" t="n">
        <f aca="false">IF(AZ204="","",ROUND(-BB204*$K204,0))</f>
        <v>212</v>
      </c>
    </row>
    <row r="205" customFormat="false" ht="15" hidden="false" customHeight="false" outlineLevel="0" collapsed="false">
      <c r="A205" s="26" t="str">
        <f aca="false">+C205&amp;D205&amp;G205</f>
        <v>vivoV50 5GCANONE SIM 12,99€ - 36 Mesi</v>
      </c>
      <c r="B205" s="27" t="s">
        <v>95</v>
      </c>
      <c r="C205" s="28" t="s">
        <v>140</v>
      </c>
      <c r="D205" s="29" t="s">
        <v>141</v>
      </c>
      <c r="E205" s="30" t="n">
        <v>599.9</v>
      </c>
      <c r="F205" s="31" t="n">
        <v>499.9</v>
      </c>
      <c r="G205" s="32" t="s">
        <v>104</v>
      </c>
      <c r="H205" s="32" t="s">
        <v>98</v>
      </c>
      <c r="I205" s="33" t="n">
        <v>12.99</v>
      </c>
      <c r="J205" s="34" t="s">
        <v>35</v>
      </c>
      <c r="K205" s="35" t="n">
        <v>36</v>
      </c>
      <c r="L205" s="33"/>
      <c r="M205" s="33" t="n">
        <f aca="false">+IF(E205&lt;=150,1.49,IF(AND(E205&gt;150,E205&lt;=300),2.99,(IF(E205&gt;1200,8.99,IF(AND(E205&gt;300,E205&lt;=700),4.99,IF(AND(E205&gt;=700,E205&lt;=1200),6.99))))))</f>
        <v>4.99</v>
      </c>
      <c r="N205" s="33" t="n">
        <f aca="false">IF(E205="","",IF(E205&gt;=1200,9.99,IF(AND(E205&gt;700,E205&lt;1200),7.99,IF(AND(E205&gt;=299.9,E205&lt;=699.9),5.99))))</f>
        <v>5.99</v>
      </c>
      <c r="O205" s="37" t="s">
        <v>105</v>
      </c>
      <c r="P205" s="38" t="n">
        <v>69.99</v>
      </c>
      <c r="Q205" s="34" t="n">
        <v>6.99</v>
      </c>
      <c r="R205" s="39" t="n">
        <v>-4.95</v>
      </c>
      <c r="S205" s="40" t="n">
        <v>11.94</v>
      </c>
      <c r="T205" s="40" t="n">
        <v>11.94</v>
      </c>
      <c r="U205" s="40" t="n">
        <v>12.01</v>
      </c>
      <c r="V205" s="32" t="n">
        <f aca="false">IF(P205="","",$I205+R205)</f>
        <v>8.04</v>
      </c>
      <c r="W205" s="32" t="n">
        <f aca="false">IF(P205="","",$I205)</f>
        <v>12.99</v>
      </c>
      <c r="X205" s="40" t="n">
        <f aca="false">IF(P205="","",Q205+$I205)</f>
        <v>19.98</v>
      </c>
      <c r="Y205" s="29" t="n">
        <f aca="false">IF(P205="","",P205+(R205*$K205)+(S205*$K205))</f>
        <v>321.63</v>
      </c>
      <c r="Z205" s="29" t="n">
        <f aca="false">IF(P205="","",ROUND(-R205*$K205,0))</f>
        <v>178</v>
      </c>
      <c r="AA205" s="41"/>
      <c r="AB205" s="38"/>
      <c r="AC205" s="34"/>
      <c r="AD205" s="39"/>
      <c r="AE205" s="40"/>
      <c r="AF205" s="40"/>
      <c r="AG205" s="40"/>
      <c r="AH205" s="32" t="str">
        <f aca="false">IF(AB205="","",$I205+AD205)</f>
        <v/>
      </c>
      <c r="AI205" s="32" t="str">
        <f aca="false">IF(AB205="","",$I205)</f>
        <v/>
      </c>
      <c r="AJ205" s="40" t="str">
        <f aca="false">IF(AB205="","",AC205+$I205)</f>
        <v/>
      </c>
      <c r="AK205" s="29" t="str">
        <f aca="false">IF(AB205="","",AB205+(AD205*$K205)+(AE205*$K205))</f>
        <v/>
      </c>
      <c r="AL205" s="29" t="str">
        <f aca="false">IF(AB205="","",ROUND(-AD205*$K205,0))</f>
        <v/>
      </c>
      <c r="AM205" s="41"/>
      <c r="AN205" s="38" t="n">
        <v>0</v>
      </c>
      <c r="AO205" s="34" t="n">
        <v>6.99</v>
      </c>
      <c r="AP205" s="39" t="n">
        <v>-7.66</v>
      </c>
      <c r="AQ205" s="40" t="n">
        <v>14.65</v>
      </c>
      <c r="AR205" s="40" t="n">
        <v>14.65</v>
      </c>
      <c r="AS205" s="40" t="n">
        <v>14.65</v>
      </c>
      <c r="AT205" s="32" t="n">
        <f aca="false">IF(AN205="","",$I205+AP205)</f>
        <v>5.33</v>
      </c>
      <c r="AU205" s="32" t="n">
        <f aca="false">IF(AN205="","",$I205)</f>
        <v>12.99</v>
      </c>
      <c r="AV205" s="40" t="n">
        <f aca="false">IF(AN205="","",AO205+$I205)</f>
        <v>19.98</v>
      </c>
      <c r="AW205" s="31" t="n">
        <f aca="false">IF(AN205="","",AN205+(AP205*$K205)+(AQ205*$K205))</f>
        <v>251.64</v>
      </c>
      <c r="AX205" s="29" t="n">
        <f aca="false">IF(AN205="","",ROUND(-AP205*$K205,0))</f>
        <v>276</v>
      </c>
      <c r="AY205" s="42"/>
      <c r="AZ205" s="38" t="n">
        <v>0</v>
      </c>
      <c r="BA205" s="34" t="n">
        <v>6.99</v>
      </c>
      <c r="BB205" s="39" t="n">
        <v>-7.66</v>
      </c>
      <c r="BC205" s="40" t="n">
        <v>14.65</v>
      </c>
      <c r="BD205" s="40" t="n">
        <v>14.65</v>
      </c>
      <c r="BE205" s="40" t="n">
        <v>14.65</v>
      </c>
      <c r="BF205" s="32" t="n">
        <f aca="false">IF(AZ205="","",$I205+BB205)</f>
        <v>5.33</v>
      </c>
      <c r="BG205" s="32" t="n">
        <f aca="false">IF(AZ205="","",$I205)</f>
        <v>12.99</v>
      </c>
      <c r="BH205" s="40" t="n">
        <f aca="false">IF(AZ205="","",BA205+$I205)</f>
        <v>19.98</v>
      </c>
      <c r="BI205" s="31" t="n">
        <f aca="false">IF(AZ205="","",AZ205+(BB205*$K205)+(BC205*$K205))</f>
        <v>251.64</v>
      </c>
      <c r="BJ205" s="29" t="n">
        <f aca="false">IF(AZ205="","",ROUND(-BB205*$K205,0))</f>
        <v>276</v>
      </c>
    </row>
    <row r="206" customFormat="false" ht="15" hidden="false" customHeight="false" outlineLevel="0" collapsed="false">
      <c r="A206" s="26" t="str">
        <f aca="false">+C206&amp;D206&amp;G206</f>
        <v>vivoV50 5GCANONE SIM 12,99€ - 30 Mesi</v>
      </c>
      <c r="B206" s="27" t="s">
        <v>95</v>
      </c>
      <c r="C206" s="28" t="s">
        <v>140</v>
      </c>
      <c r="D206" s="29" t="s">
        <v>141</v>
      </c>
      <c r="E206" s="30" t="n">
        <v>599.9</v>
      </c>
      <c r="F206" s="31" t="n">
        <v>499.9</v>
      </c>
      <c r="G206" s="32" t="s">
        <v>106</v>
      </c>
      <c r="H206" s="32" t="s">
        <v>98</v>
      </c>
      <c r="I206" s="33" t="n">
        <v>12.99</v>
      </c>
      <c r="J206" s="34" t="s">
        <v>35</v>
      </c>
      <c r="K206" s="35" t="n">
        <v>30</v>
      </c>
      <c r="L206" s="33"/>
      <c r="M206" s="33" t="n">
        <f aca="false">+IF(E206&lt;=150,1.49,IF(AND(E206&gt;150,E206&lt;=300),2.99,(IF(E206&gt;1200,8.99,IF(AND(E206&gt;300,E206&lt;=700),4.99,IF(AND(E206&gt;=700,E206&lt;=1200),6.99))))))</f>
        <v>4.99</v>
      </c>
      <c r="N206" s="33" t="n">
        <f aca="false">IF(E206="","",IF(E206&gt;=1200,9.99,IF(AND(E206&gt;700,E206&lt;1200),7.99,IF(AND(E206&gt;=299.9,E206&lt;=699.9),5.99))))</f>
        <v>5.99</v>
      </c>
      <c r="O206" s="37" t="s">
        <v>107</v>
      </c>
      <c r="P206" s="38" t="n">
        <v>69.99</v>
      </c>
      <c r="Q206" s="34" t="n">
        <v>9.99</v>
      </c>
      <c r="R206" s="39" t="n">
        <v>-4.34</v>
      </c>
      <c r="S206" s="40" t="n">
        <v>14.33</v>
      </c>
      <c r="T206" s="40" t="n">
        <v>14.33</v>
      </c>
      <c r="U206" s="40" t="n">
        <v>14.34</v>
      </c>
      <c r="V206" s="32" t="n">
        <f aca="false">IF(P206="","",$I206+R206)</f>
        <v>8.65</v>
      </c>
      <c r="W206" s="32" t="n">
        <f aca="false">IF(P206="","",$I206)</f>
        <v>12.99</v>
      </c>
      <c r="X206" s="40" t="n">
        <f aca="false">IF(P206="","",Q206+$I206)</f>
        <v>22.98</v>
      </c>
      <c r="Y206" s="29" t="n">
        <f aca="false">IF(P206="","",P206+(R206*$K206)+(S206*$K206))</f>
        <v>369.69</v>
      </c>
      <c r="Z206" s="29" t="n">
        <f aca="false">IF(P206="","",ROUND(-R206*$K206,0))</f>
        <v>130</v>
      </c>
      <c r="AA206" s="41"/>
      <c r="AB206" s="38"/>
      <c r="AC206" s="34"/>
      <c r="AD206" s="39"/>
      <c r="AE206" s="40"/>
      <c r="AF206" s="40"/>
      <c r="AG206" s="40"/>
      <c r="AH206" s="32" t="str">
        <f aca="false">IF(AB206="","",$I206+AD206)</f>
        <v/>
      </c>
      <c r="AI206" s="32" t="str">
        <f aca="false">IF(AB206="","",$I206)</f>
        <v/>
      </c>
      <c r="AJ206" s="40" t="str">
        <f aca="false">IF(AB206="","",AC206+$I206)</f>
        <v/>
      </c>
      <c r="AK206" s="29" t="str">
        <f aca="false">IF(AB206="","",AB206+(AD206*$K206)+(AE206*$K206))</f>
        <v/>
      </c>
      <c r="AL206" s="29" t="str">
        <f aca="false">IF(AB206="","",ROUND(-AD206*$K206,0))</f>
        <v/>
      </c>
      <c r="AM206" s="41"/>
      <c r="AN206" s="38" t="n">
        <v>0</v>
      </c>
      <c r="AO206" s="34" t="n">
        <v>9.99</v>
      </c>
      <c r="AP206" s="39" t="n">
        <v>-7.44</v>
      </c>
      <c r="AQ206" s="40" t="n">
        <v>17.43</v>
      </c>
      <c r="AR206" s="40" t="n">
        <v>17.43</v>
      </c>
      <c r="AS206" s="40" t="n">
        <v>17.43</v>
      </c>
      <c r="AT206" s="32" t="n">
        <f aca="false">IF(AN206="","",$I206+AP206)</f>
        <v>5.55</v>
      </c>
      <c r="AU206" s="32" t="n">
        <f aca="false">IF(AN206="","",$I206)</f>
        <v>12.99</v>
      </c>
      <c r="AV206" s="40" t="n">
        <f aca="false">IF(AN206="","",AO206+$I206)</f>
        <v>22.98</v>
      </c>
      <c r="AW206" s="31" t="n">
        <f aca="false">IF(AN206="","",AN206+(AP206*$K206)+(AQ206*$K206))</f>
        <v>299.7</v>
      </c>
      <c r="AX206" s="29" t="n">
        <f aca="false">IF(AN206="","",ROUND(-AP206*$K206,0))</f>
        <v>223</v>
      </c>
      <c r="AY206" s="42"/>
      <c r="AZ206" s="38" t="n">
        <v>0</v>
      </c>
      <c r="BA206" s="34" t="n">
        <v>9.99</v>
      </c>
      <c r="BB206" s="39" t="n">
        <v>-7.44</v>
      </c>
      <c r="BC206" s="40" t="n">
        <v>17.43</v>
      </c>
      <c r="BD206" s="40" t="n">
        <v>17.43</v>
      </c>
      <c r="BE206" s="40" t="n">
        <v>17.43</v>
      </c>
      <c r="BF206" s="32" t="n">
        <f aca="false">IF(AZ206="","",$I206+BB206)</f>
        <v>5.55</v>
      </c>
      <c r="BG206" s="32" t="n">
        <f aca="false">IF(AZ206="","",$I206)</f>
        <v>12.99</v>
      </c>
      <c r="BH206" s="40" t="n">
        <f aca="false">IF(AZ206="","",BA206+$I206)</f>
        <v>22.98</v>
      </c>
      <c r="BI206" s="31" t="n">
        <f aca="false">IF(AZ206="","",AZ206+(BB206*$K206)+(BC206*$K206))</f>
        <v>299.7</v>
      </c>
      <c r="BJ206" s="29" t="n">
        <f aca="false">IF(AZ206="","",ROUND(-BB206*$K206,0))</f>
        <v>223</v>
      </c>
    </row>
    <row r="207" customFormat="false" ht="15" hidden="false" customHeight="false" outlineLevel="0" collapsed="false">
      <c r="A207" s="26" t="str">
        <f aca="false">+C207&amp;D207&amp;G207</f>
        <v>vivoV50 5GCANONE SIM 12,99€ - 24 Mesi</v>
      </c>
      <c r="B207" s="27" t="s">
        <v>95</v>
      </c>
      <c r="C207" s="28" t="s">
        <v>140</v>
      </c>
      <c r="D207" s="29" t="s">
        <v>141</v>
      </c>
      <c r="E207" s="30" t="n">
        <v>599.9</v>
      </c>
      <c r="F207" s="31" t="n">
        <v>499.9</v>
      </c>
      <c r="G207" s="32" t="s">
        <v>108</v>
      </c>
      <c r="H207" s="32" t="s">
        <v>98</v>
      </c>
      <c r="I207" s="33" t="n">
        <v>12.99</v>
      </c>
      <c r="J207" s="34" t="s">
        <v>35</v>
      </c>
      <c r="K207" s="35" t="n">
        <v>24</v>
      </c>
      <c r="L207" s="33"/>
      <c r="M207" s="33" t="n">
        <f aca="false">+IF(E207&lt;=150,1.49,IF(AND(E207&gt;150,E207&lt;=300),2.99,(IF(E207&gt;1200,8.99,IF(AND(E207&gt;300,E207&lt;=700),4.99,IF(AND(E207&gt;=700,E207&lt;=1200),6.99))))))</f>
        <v>4.99</v>
      </c>
      <c r="N207" s="33" t="n">
        <f aca="false">IF(E207="","",IF(E207&gt;=1200,9.99,IF(AND(E207&gt;700,E207&lt;1200),7.99,IF(AND(E207&gt;=299.9,E207&lt;=699.9),5.99))))</f>
        <v>5.99</v>
      </c>
      <c r="O207" s="37" t="s">
        <v>109</v>
      </c>
      <c r="P207" s="38" t="n">
        <v>69.99</v>
      </c>
      <c r="Q207" s="34" t="n">
        <v>12.99</v>
      </c>
      <c r="R207" s="39" t="n">
        <v>-4.92</v>
      </c>
      <c r="S207" s="40" t="n">
        <v>17.91</v>
      </c>
      <c r="T207" s="40" t="n">
        <v>0</v>
      </c>
      <c r="U207" s="40" t="n">
        <v>17.98</v>
      </c>
      <c r="V207" s="32" t="n">
        <f aca="false">IF(P207="","",$I207+R207)</f>
        <v>8.07</v>
      </c>
      <c r="W207" s="32" t="n">
        <f aca="false">IF(P207="","",$I207)</f>
        <v>12.99</v>
      </c>
      <c r="X207" s="40" t="n">
        <f aca="false">IF(P207="","",Q207+$I207)</f>
        <v>25.98</v>
      </c>
      <c r="Y207" s="29" t="n">
        <f aca="false">IF(P207="","",P207+(R207*$K207)+(S207*$K207))</f>
        <v>381.75</v>
      </c>
      <c r="Z207" s="29" t="n">
        <f aca="false">IF(P207="","",ROUND(-R207*$K207,0))</f>
        <v>118</v>
      </c>
      <c r="AA207" s="41"/>
      <c r="AB207" s="38"/>
      <c r="AC207" s="34"/>
      <c r="AD207" s="39"/>
      <c r="AE207" s="40"/>
      <c r="AF207" s="40"/>
      <c r="AG207" s="40"/>
      <c r="AH207" s="32" t="str">
        <f aca="false">IF(AB207="","",$I207+AD207)</f>
        <v/>
      </c>
      <c r="AI207" s="32" t="str">
        <f aca="false">IF(AB207="","",$I207)</f>
        <v/>
      </c>
      <c r="AJ207" s="40" t="str">
        <f aca="false">IF(AB207="","",AC207+$I207)</f>
        <v/>
      </c>
      <c r="AK207" s="29" t="str">
        <f aca="false">IF(AB207="","",AB207+(AD207*$K207)+(AE207*$K207))</f>
        <v/>
      </c>
      <c r="AL207" s="29" t="str">
        <f aca="false">IF(AB207="","",ROUND(-AD207*$K207,0))</f>
        <v/>
      </c>
      <c r="AM207" s="41"/>
      <c r="AN207" s="38" t="n">
        <v>0</v>
      </c>
      <c r="AO207" s="34" t="n">
        <v>12.99</v>
      </c>
      <c r="AP207" s="39" t="n">
        <v>-7.83</v>
      </c>
      <c r="AQ207" s="40" t="n">
        <v>20.82</v>
      </c>
      <c r="AR207" s="40" t="n">
        <v>0</v>
      </c>
      <c r="AS207" s="40" t="n">
        <v>21.04</v>
      </c>
      <c r="AT207" s="32" t="n">
        <f aca="false">IF(AN207="","",$I207+AP207)</f>
        <v>5.16</v>
      </c>
      <c r="AU207" s="32" t="n">
        <f aca="false">IF(AN207="","",$I207)</f>
        <v>12.99</v>
      </c>
      <c r="AV207" s="40" t="n">
        <f aca="false">IF(AN207="","",AO207+$I207)</f>
        <v>25.98</v>
      </c>
      <c r="AW207" s="31" t="n">
        <f aca="false">IF(AN207="","",AN207+(AP207*$K207)+(AQ207*$K207))</f>
        <v>311.76</v>
      </c>
      <c r="AX207" s="29" t="n">
        <f aca="false">IF(AN207="","",ROUND(-AP207*$K207,0))</f>
        <v>188</v>
      </c>
      <c r="AY207" s="42"/>
      <c r="AZ207" s="38" t="n">
        <v>0</v>
      </c>
      <c r="BA207" s="34" t="n">
        <v>12.99</v>
      </c>
      <c r="BB207" s="39" t="n">
        <v>-7.83</v>
      </c>
      <c r="BC207" s="40" t="n">
        <v>20.82</v>
      </c>
      <c r="BD207" s="40" t="n">
        <v>0</v>
      </c>
      <c r="BE207" s="40" t="n">
        <v>21.04</v>
      </c>
      <c r="BF207" s="32" t="n">
        <f aca="false">IF(AZ207="","",$I207+BB207)</f>
        <v>5.16</v>
      </c>
      <c r="BG207" s="32" t="n">
        <f aca="false">IF(AZ207="","",$I207)</f>
        <v>12.99</v>
      </c>
      <c r="BH207" s="40" t="n">
        <f aca="false">IF(AZ207="","",BA207+$I207)</f>
        <v>25.98</v>
      </c>
      <c r="BI207" s="31" t="n">
        <f aca="false">IF(AZ207="","",AZ207+(BB207*$K207)+(BC207*$K207))</f>
        <v>311.76</v>
      </c>
      <c r="BJ207" s="29" t="n">
        <f aca="false">IF(AZ207="","",ROUND(-BB207*$K207,0))</f>
        <v>188</v>
      </c>
    </row>
    <row r="208" customFormat="false" ht="15" hidden="false" customHeight="false" outlineLevel="0" collapsed="false">
      <c r="A208" s="26" t="str">
        <f aca="false">+C208&amp;D208&amp;G208</f>
        <v>vivoV50 5GPack 5G Reload Exchange-12,99-36</v>
      </c>
      <c r="B208" s="27" t="s">
        <v>95</v>
      </c>
      <c r="C208" s="28" t="s">
        <v>140</v>
      </c>
      <c r="D208" s="29" t="s">
        <v>141</v>
      </c>
      <c r="E208" s="30" t="n">
        <v>599.9</v>
      </c>
      <c r="F208" s="31" t="n">
        <v>499.9</v>
      </c>
      <c r="G208" s="32" t="s">
        <v>110</v>
      </c>
      <c r="H208" s="32" t="s">
        <v>98</v>
      </c>
      <c r="I208" s="33" t="n">
        <v>12.99</v>
      </c>
      <c r="J208" s="34" t="s">
        <v>35</v>
      </c>
      <c r="K208" s="35" t="n">
        <v>36</v>
      </c>
      <c r="L208" s="33"/>
      <c r="M208" s="33" t="n">
        <f aca="false">+IF(E208&lt;=150,1.49,IF(AND(E208&gt;150,E208&lt;=300),2.99,(IF(E208&gt;1200,8.99,IF(AND(E208&gt;300,E208&lt;=700),4.99,IF(AND(E208&gt;=700,E208&lt;=1200),6.99))))))</f>
        <v>4.99</v>
      </c>
      <c r="N208" s="33" t="n">
        <f aca="false">IF(E208="","",IF(E208&gt;=1200,9.99,IF(AND(E208&gt;700,E208&lt;1200),7.99,IF(AND(E208&gt;=299.9,E208&lt;=699.9),5.99))))</f>
        <v>5.99</v>
      </c>
      <c r="O208" s="37" t="s">
        <v>111</v>
      </c>
      <c r="P208" s="38" t="n">
        <v>69.99</v>
      </c>
      <c r="Q208" s="34" t="n">
        <v>6.99</v>
      </c>
      <c r="R208" s="39" t="n">
        <v>-4.95</v>
      </c>
      <c r="S208" s="40" t="n">
        <v>11.94</v>
      </c>
      <c r="T208" s="40" t="n">
        <v>11.94</v>
      </c>
      <c r="U208" s="40" t="n">
        <v>12.01</v>
      </c>
      <c r="V208" s="32" t="n">
        <f aca="false">IF(P208="","",$I208+R208)</f>
        <v>8.04</v>
      </c>
      <c r="W208" s="32" t="n">
        <f aca="false">IF(P208="","",$I208)</f>
        <v>12.99</v>
      </c>
      <c r="X208" s="40" t="n">
        <f aca="false">IF(P208="","",Q208+$I208)</f>
        <v>19.98</v>
      </c>
      <c r="Y208" s="29" t="n">
        <f aca="false">IF(P208="","",P208+(R208*$K208)+(S208*$K208))</f>
        <v>321.63</v>
      </c>
      <c r="Z208" s="29" t="n">
        <f aca="false">IF(P208="","",ROUND(-R208*$K208,0))</f>
        <v>178</v>
      </c>
      <c r="AA208" s="41"/>
      <c r="AB208" s="38"/>
      <c r="AC208" s="34"/>
      <c r="AD208" s="39"/>
      <c r="AE208" s="40"/>
      <c r="AF208" s="40"/>
      <c r="AG208" s="40"/>
      <c r="AH208" s="32" t="str">
        <f aca="false">IF(AB208="","",$I208+AD208)</f>
        <v/>
      </c>
      <c r="AI208" s="32" t="str">
        <f aca="false">IF(AB208="","",$I208)</f>
        <v/>
      </c>
      <c r="AJ208" s="40" t="str">
        <f aca="false">IF(AB208="","",AC208+$I208)</f>
        <v/>
      </c>
      <c r="AK208" s="29" t="str">
        <f aca="false">IF(AB208="","",AB208+(AD208*$K208)+(AE208*$K208))</f>
        <v/>
      </c>
      <c r="AL208" s="29" t="str">
        <f aca="false">IF(AB208="","",ROUND(-AD208*$K208,0))</f>
        <v/>
      </c>
      <c r="AM208" s="41"/>
      <c r="AN208" s="38" t="n">
        <v>0</v>
      </c>
      <c r="AO208" s="34" t="n">
        <v>6.99</v>
      </c>
      <c r="AP208" s="39" t="n">
        <v>-7.66</v>
      </c>
      <c r="AQ208" s="40" t="n">
        <v>14.65</v>
      </c>
      <c r="AR208" s="40" t="n">
        <v>14.65</v>
      </c>
      <c r="AS208" s="40" t="n">
        <v>14.65</v>
      </c>
      <c r="AT208" s="32" t="n">
        <f aca="false">IF(AN208="","",$I208+AP208)</f>
        <v>5.33</v>
      </c>
      <c r="AU208" s="32" t="n">
        <f aca="false">IF(AN208="","",$I208)</f>
        <v>12.99</v>
      </c>
      <c r="AV208" s="40" t="n">
        <f aca="false">IF(AN208="","",AO208+$I208)</f>
        <v>19.98</v>
      </c>
      <c r="AW208" s="31" t="n">
        <f aca="false">IF(AN208="","",AN208+(AP208*$K208)+(AQ208*$K208))</f>
        <v>251.64</v>
      </c>
      <c r="AX208" s="29" t="n">
        <f aca="false">IF(AN208="","",ROUND(-AP208*$K208,0))</f>
        <v>276</v>
      </c>
      <c r="AY208" s="42"/>
      <c r="AZ208" s="38" t="n">
        <v>0</v>
      </c>
      <c r="BA208" s="34" t="n">
        <v>6.99</v>
      </c>
      <c r="BB208" s="39" t="n">
        <v>-7.66</v>
      </c>
      <c r="BC208" s="40" t="n">
        <v>14.65</v>
      </c>
      <c r="BD208" s="40" t="n">
        <v>14.65</v>
      </c>
      <c r="BE208" s="40" t="n">
        <v>14.65</v>
      </c>
      <c r="BF208" s="32" t="n">
        <f aca="false">IF(AZ208="","",$I208+BB208)</f>
        <v>5.33</v>
      </c>
      <c r="BG208" s="32" t="n">
        <f aca="false">IF(AZ208="","",$I208)</f>
        <v>12.99</v>
      </c>
      <c r="BH208" s="40" t="n">
        <f aca="false">IF(AZ208="","",BA208+$I208)</f>
        <v>19.98</v>
      </c>
      <c r="BI208" s="31" t="n">
        <f aca="false">IF(AZ208="","",AZ208+(BB208*$K208)+(BC208*$K208))</f>
        <v>251.64</v>
      </c>
      <c r="BJ208" s="29" t="n">
        <f aca="false">IF(AZ208="","",ROUND(-BB208*$K208,0))</f>
        <v>276</v>
      </c>
    </row>
    <row r="209" customFormat="false" ht="15" hidden="false" customHeight="false" outlineLevel="0" collapsed="false">
      <c r="A209" s="26" t="str">
        <f aca="false">+C209&amp;D209&amp;G209</f>
        <v>vivoV50 5GPack 5G Reload Exchange-12,99-30</v>
      </c>
      <c r="B209" s="27" t="s">
        <v>95</v>
      </c>
      <c r="C209" s="28" t="s">
        <v>140</v>
      </c>
      <c r="D209" s="29" t="s">
        <v>141</v>
      </c>
      <c r="E209" s="30" t="n">
        <v>599.9</v>
      </c>
      <c r="F209" s="31" t="n">
        <v>499.9</v>
      </c>
      <c r="G209" s="32" t="s">
        <v>112</v>
      </c>
      <c r="H209" s="32" t="s">
        <v>98</v>
      </c>
      <c r="I209" s="33" t="n">
        <v>12.99</v>
      </c>
      <c r="J209" s="34" t="s">
        <v>35</v>
      </c>
      <c r="K209" s="35" t="n">
        <v>30</v>
      </c>
      <c r="L209" s="33"/>
      <c r="M209" s="33" t="n">
        <f aca="false">+IF(E209&lt;=150,1.49,IF(AND(E209&gt;150,E209&lt;=300),2.99,(IF(E209&gt;1200,8.99,IF(AND(E209&gt;300,E209&lt;=700),4.99,IF(AND(E209&gt;=700,E209&lt;=1200),6.99))))))</f>
        <v>4.99</v>
      </c>
      <c r="N209" s="33" t="n">
        <f aca="false">IF(E209="","",IF(E209&gt;=1200,9.99,IF(AND(E209&gt;700,E209&lt;1200),7.99,IF(AND(E209&gt;=299.9,E209&lt;=699.9),5.99))))</f>
        <v>5.99</v>
      </c>
      <c r="O209" s="37" t="s">
        <v>113</v>
      </c>
      <c r="P209" s="38" t="n">
        <v>69.99</v>
      </c>
      <c r="Q209" s="34" t="n">
        <v>9.99</v>
      </c>
      <c r="R209" s="39" t="n">
        <v>-4.34</v>
      </c>
      <c r="S209" s="40" t="n">
        <v>14.33</v>
      </c>
      <c r="T209" s="40" t="n">
        <v>14.33</v>
      </c>
      <c r="U209" s="40" t="n">
        <v>14.34</v>
      </c>
      <c r="V209" s="32" t="n">
        <f aca="false">IF(P209="","",$I209+R209)</f>
        <v>8.65</v>
      </c>
      <c r="W209" s="32" t="n">
        <f aca="false">IF(P209="","",$I209)</f>
        <v>12.99</v>
      </c>
      <c r="X209" s="40" t="n">
        <f aca="false">IF(P209="","",Q209+$I209)</f>
        <v>22.98</v>
      </c>
      <c r="Y209" s="29" t="n">
        <f aca="false">IF(P209="","",P209+(R209*$K209)+(S209*$K209))</f>
        <v>369.69</v>
      </c>
      <c r="Z209" s="29" t="n">
        <f aca="false">IF(P209="","",ROUND(-R209*$K209,0))</f>
        <v>130</v>
      </c>
      <c r="AA209" s="41"/>
      <c r="AB209" s="38"/>
      <c r="AC209" s="34"/>
      <c r="AD209" s="39"/>
      <c r="AE209" s="40"/>
      <c r="AF209" s="40"/>
      <c r="AG209" s="40"/>
      <c r="AH209" s="32" t="str">
        <f aca="false">IF(AB209="","",$I209+AD209)</f>
        <v/>
      </c>
      <c r="AI209" s="32" t="str">
        <f aca="false">IF(AB209="","",$I209)</f>
        <v/>
      </c>
      <c r="AJ209" s="40" t="str">
        <f aca="false">IF(AB209="","",AC209+$I209)</f>
        <v/>
      </c>
      <c r="AK209" s="29" t="str">
        <f aca="false">IF(AB209="","",AB209+(AD209*$K209)+(AE209*$K209))</f>
        <v/>
      </c>
      <c r="AL209" s="29" t="str">
        <f aca="false">IF(AB209="","",ROUND(-AD209*$K209,0))</f>
        <v/>
      </c>
      <c r="AM209" s="41"/>
      <c r="AN209" s="38" t="n">
        <v>0</v>
      </c>
      <c r="AO209" s="34" t="n">
        <v>9.99</v>
      </c>
      <c r="AP209" s="39" t="n">
        <v>-7.44</v>
      </c>
      <c r="AQ209" s="40" t="n">
        <v>17.43</v>
      </c>
      <c r="AR209" s="40" t="n">
        <v>17.43</v>
      </c>
      <c r="AS209" s="40" t="n">
        <v>17.43</v>
      </c>
      <c r="AT209" s="32" t="n">
        <f aca="false">IF(AN209="","",$I209+AP209)</f>
        <v>5.55</v>
      </c>
      <c r="AU209" s="32" t="n">
        <f aca="false">IF(AN209="","",$I209)</f>
        <v>12.99</v>
      </c>
      <c r="AV209" s="40" t="n">
        <f aca="false">IF(AN209="","",AO209+$I209)</f>
        <v>22.98</v>
      </c>
      <c r="AW209" s="31" t="n">
        <f aca="false">IF(AN209="","",AN209+(AP209*$K209)+(AQ209*$K209))</f>
        <v>299.7</v>
      </c>
      <c r="AX209" s="29" t="n">
        <f aca="false">IF(AN209="","",ROUND(-AP209*$K209,0))</f>
        <v>223</v>
      </c>
      <c r="AY209" s="42"/>
      <c r="AZ209" s="38" t="n">
        <v>0</v>
      </c>
      <c r="BA209" s="34" t="n">
        <v>9.99</v>
      </c>
      <c r="BB209" s="39" t="n">
        <v>-7.44</v>
      </c>
      <c r="BC209" s="40" t="n">
        <v>17.43</v>
      </c>
      <c r="BD209" s="40" t="n">
        <v>17.43</v>
      </c>
      <c r="BE209" s="40" t="n">
        <v>17.43</v>
      </c>
      <c r="BF209" s="32" t="n">
        <f aca="false">IF(AZ209="","",$I209+BB209)</f>
        <v>5.55</v>
      </c>
      <c r="BG209" s="32" t="n">
        <f aca="false">IF(AZ209="","",$I209)</f>
        <v>12.99</v>
      </c>
      <c r="BH209" s="40" t="n">
        <f aca="false">IF(AZ209="","",BA209+$I209)</f>
        <v>22.98</v>
      </c>
      <c r="BI209" s="31" t="n">
        <f aca="false">IF(AZ209="","",AZ209+(BB209*$K209)+(BC209*$K209))</f>
        <v>299.7</v>
      </c>
      <c r="BJ209" s="29" t="n">
        <f aca="false">IF(AZ209="","",ROUND(-BB209*$K209,0))</f>
        <v>223</v>
      </c>
    </row>
    <row r="210" customFormat="false" ht="15" hidden="false" customHeight="false" outlineLevel="0" collapsed="false">
      <c r="A210" s="26" t="str">
        <f aca="false">+C210&amp;D210&amp;G210</f>
        <v>vivoV50 5GPack 5G Reload Exchange-12,99-24</v>
      </c>
      <c r="B210" s="27" t="s">
        <v>95</v>
      </c>
      <c r="C210" s="28" t="s">
        <v>140</v>
      </c>
      <c r="D210" s="29" t="s">
        <v>141</v>
      </c>
      <c r="E210" s="30" t="n">
        <v>599.9</v>
      </c>
      <c r="F210" s="31" t="n">
        <v>499.9</v>
      </c>
      <c r="G210" s="32" t="s">
        <v>114</v>
      </c>
      <c r="H210" s="32" t="s">
        <v>98</v>
      </c>
      <c r="I210" s="33" t="n">
        <v>12.99</v>
      </c>
      <c r="J210" s="34" t="s">
        <v>35</v>
      </c>
      <c r="K210" s="35" t="n">
        <v>24</v>
      </c>
      <c r="L210" s="33"/>
      <c r="M210" s="33" t="n">
        <f aca="false">+IF(E210&lt;=150,1.49,IF(AND(E210&gt;150,E210&lt;=300),2.99,(IF(E210&gt;1200,8.99,IF(AND(E210&gt;300,E210&lt;=700),4.99,IF(AND(E210&gt;=700,E210&lt;=1200),6.99))))))</f>
        <v>4.99</v>
      </c>
      <c r="N210" s="33" t="n">
        <f aca="false">IF(E210="","",IF(E210&gt;=1200,9.99,IF(AND(E210&gt;700,E210&lt;1200),7.99,IF(AND(E210&gt;=299.9,E210&lt;=699.9),5.99))))</f>
        <v>5.99</v>
      </c>
      <c r="O210" s="37" t="s">
        <v>115</v>
      </c>
      <c r="P210" s="38" t="n">
        <v>69.99</v>
      </c>
      <c r="Q210" s="34" t="n">
        <v>12.99</v>
      </c>
      <c r="R210" s="39" t="n">
        <v>-4.92</v>
      </c>
      <c r="S210" s="40" t="n">
        <v>17.91</v>
      </c>
      <c r="T210" s="40" t="n">
        <v>0</v>
      </c>
      <c r="U210" s="40" t="n">
        <v>17.98</v>
      </c>
      <c r="V210" s="32" t="n">
        <f aca="false">IF(P210="","",$I210+R210)</f>
        <v>8.07</v>
      </c>
      <c r="W210" s="32" t="n">
        <f aca="false">IF(P210="","",$I210)</f>
        <v>12.99</v>
      </c>
      <c r="X210" s="40" t="n">
        <f aca="false">IF(P210="","",Q210+$I210)</f>
        <v>25.98</v>
      </c>
      <c r="Y210" s="29" t="n">
        <f aca="false">IF(P210="","",P210+(R210*$K210)+(S210*$K210))</f>
        <v>381.75</v>
      </c>
      <c r="Z210" s="29" t="n">
        <f aca="false">IF(P210="","",ROUND(-R210*$K210,0))</f>
        <v>118</v>
      </c>
      <c r="AA210" s="41"/>
      <c r="AB210" s="38"/>
      <c r="AC210" s="34"/>
      <c r="AD210" s="39"/>
      <c r="AE210" s="40"/>
      <c r="AF210" s="40"/>
      <c r="AG210" s="40"/>
      <c r="AH210" s="32" t="str">
        <f aca="false">IF(AB210="","",$I210+AD210)</f>
        <v/>
      </c>
      <c r="AI210" s="32" t="str">
        <f aca="false">IF(AB210="","",$I210)</f>
        <v/>
      </c>
      <c r="AJ210" s="40" t="str">
        <f aca="false">IF(AB210="","",AC210+$I210)</f>
        <v/>
      </c>
      <c r="AK210" s="29" t="str">
        <f aca="false">IF(AB210="","",AB210+(AD210*$K210)+(AE210*$K210))</f>
        <v/>
      </c>
      <c r="AL210" s="29" t="str">
        <f aca="false">IF(AB210="","",ROUND(-AD210*$K210,0))</f>
        <v/>
      </c>
      <c r="AM210" s="41"/>
      <c r="AN210" s="38" t="n">
        <v>0</v>
      </c>
      <c r="AO210" s="34" t="n">
        <v>12.99</v>
      </c>
      <c r="AP210" s="39" t="n">
        <v>-7.83</v>
      </c>
      <c r="AQ210" s="40" t="n">
        <v>20.82</v>
      </c>
      <c r="AR210" s="40" t="n">
        <v>0</v>
      </c>
      <c r="AS210" s="40" t="n">
        <v>21.04</v>
      </c>
      <c r="AT210" s="32" t="n">
        <f aca="false">IF(AN210="","",$I210+AP210)</f>
        <v>5.16</v>
      </c>
      <c r="AU210" s="32" t="n">
        <f aca="false">IF(AN210="","",$I210)</f>
        <v>12.99</v>
      </c>
      <c r="AV210" s="40" t="n">
        <f aca="false">IF(AN210="","",AO210+$I210)</f>
        <v>25.98</v>
      </c>
      <c r="AW210" s="31" t="n">
        <f aca="false">IF(AN210="","",AN210+(AP210*$K210)+(AQ210*$K210))</f>
        <v>311.76</v>
      </c>
      <c r="AX210" s="29" t="n">
        <f aca="false">IF(AN210="","",ROUND(-AP210*$K210,0))</f>
        <v>188</v>
      </c>
      <c r="AY210" s="42"/>
      <c r="AZ210" s="38" t="n">
        <v>0</v>
      </c>
      <c r="BA210" s="34" t="n">
        <v>12.99</v>
      </c>
      <c r="BB210" s="39" t="n">
        <v>-7.83</v>
      </c>
      <c r="BC210" s="40" t="n">
        <v>20.82</v>
      </c>
      <c r="BD210" s="40" t="n">
        <v>0</v>
      </c>
      <c r="BE210" s="40" t="n">
        <v>21.04</v>
      </c>
      <c r="BF210" s="32" t="n">
        <f aca="false">IF(AZ210="","",$I210+BB210)</f>
        <v>5.16</v>
      </c>
      <c r="BG210" s="32" t="n">
        <f aca="false">IF(AZ210="","",$I210)</f>
        <v>12.99</v>
      </c>
      <c r="BH210" s="40" t="n">
        <f aca="false">IF(AZ210="","",BA210+$I210)</f>
        <v>25.98</v>
      </c>
      <c r="BI210" s="31" t="n">
        <f aca="false">IF(AZ210="","",AZ210+(BB210*$K210)+(BC210*$K210))</f>
        <v>311.76</v>
      </c>
      <c r="BJ210" s="29" t="n">
        <f aca="false">IF(AZ210="","",ROUND(-BB210*$K210,0))</f>
        <v>188</v>
      </c>
    </row>
    <row r="211" customFormat="false" ht="15" hidden="false" customHeight="false" outlineLevel="0" collapsed="false">
      <c r="A211" s="26" t="str">
        <f aca="false">+C211&amp;D211&amp;G211</f>
        <v>vivoV50 5GCANONE SIM  9,99€ - 36 Mesi</v>
      </c>
      <c r="B211" s="27" t="s">
        <v>95</v>
      </c>
      <c r="C211" s="28" t="s">
        <v>140</v>
      </c>
      <c r="D211" s="29" t="s">
        <v>141</v>
      </c>
      <c r="E211" s="30" t="n">
        <v>599.9</v>
      </c>
      <c r="F211" s="31" t="n">
        <v>499.9</v>
      </c>
      <c r="G211" s="32" t="s">
        <v>116</v>
      </c>
      <c r="H211" s="32" t="s">
        <v>98</v>
      </c>
      <c r="I211" s="33" t="n">
        <v>9.99</v>
      </c>
      <c r="J211" s="34" t="s">
        <v>35</v>
      </c>
      <c r="K211" s="35" t="n">
        <v>36</v>
      </c>
      <c r="L211" s="33"/>
      <c r="M211" s="33" t="n">
        <f aca="false">+IF(E211&lt;=150,1.49,IF(AND(E211&gt;150,E211&lt;=300),2.99,(IF(E211&gt;1200,8.99,IF(AND(E211&gt;300,E211&lt;=700),4.99,IF(AND(E211&gt;=700,E211&lt;=1200),6.99))))))</f>
        <v>4.99</v>
      </c>
      <c r="N211" s="33" t="n">
        <f aca="false">IF(E211="","",IF(E211&gt;=1200,9.99,IF(AND(E211&gt;700,E211&lt;1200),7.99,IF(AND(E211&gt;=299.9,E211&lt;=699.9),5.99))))</f>
        <v>5.99</v>
      </c>
      <c r="O211" s="37" t="s">
        <v>117</v>
      </c>
      <c r="P211" s="38" t="n">
        <v>69.99</v>
      </c>
      <c r="Q211" s="34" t="n">
        <v>10</v>
      </c>
      <c r="R211" s="39" t="n">
        <v>-1.94</v>
      </c>
      <c r="S211" s="40" t="n">
        <v>11.94</v>
      </c>
      <c r="T211" s="40" t="n">
        <v>11.94</v>
      </c>
      <c r="U211" s="40" t="n">
        <v>12.01</v>
      </c>
      <c r="V211" s="32" t="n">
        <f aca="false">IF(P211="","",$I211+R211)</f>
        <v>8.05</v>
      </c>
      <c r="W211" s="32" t="n">
        <f aca="false">IF(P211="","",$I211)</f>
        <v>9.99</v>
      </c>
      <c r="X211" s="40" t="n">
        <f aca="false">IF(P211="","",Q211+$I211)</f>
        <v>19.99</v>
      </c>
      <c r="Y211" s="29" t="n">
        <f aca="false">IF(P211="","",P211+(R211*$K211)+(S211*$K211))</f>
        <v>429.99</v>
      </c>
      <c r="Z211" s="29" t="n">
        <f aca="false">IF(P211="","",ROUND(-R211*$K211,0))</f>
        <v>70</v>
      </c>
      <c r="AA211" s="41"/>
      <c r="AB211" s="38"/>
      <c r="AC211" s="34"/>
      <c r="AD211" s="39"/>
      <c r="AE211" s="40"/>
      <c r="AF211" s="40"/>
      <c r="AG211" s="40"/>
      <c r="AH211" s="32" t="str">
        <f aca="false">IF(AB211="","",$I211+AD211)</f>
        <v/>
      </c>
      <c r="AI211" s="32" t="str">
        <f aca="false">IF(AB211="","",$I211)</f>
        <v/>
      </c>
      <c r="AJ211" s="40" t="str">
        <f aca="false">IF(AB211="","",AC211+$I211)</f>
        <v/>
      </c>
      <c r="AK211" s="29" t="str">
        <f aca="false">IF(AB211="","",AB211+(AD211*$K211)+(AE211*$K211))</f>
        <v/>
      </c>
      <c r="AL211" s="29" t="str">
        <f aca="false">IF(AB211="","",ROUND(-AD211*$K211,0))</f>
        <v/>
      </c>
      <c r="AM211" s="41"/>
      <c r="AN211" s="38" t="n">
        <v>0</v>
      </c>
      <c r="AO211" s="34" t="n">
        <v>11</v>
      </c>
      <c r="AP211" s="39" t="n">
        <v>-3.65</v>
      </c>
      <c r="AQ211" s="40" t="n">
        <v>14.65</v>
      </c>
      <c r="AR211" s="40" t="n">
        <v>14.65</v>
      </c>
      <c r="AS211" s="40" t="n">
        <v>14.65</v>
      </c>
      <c r="AT211" s="32" t="n">
        <f aca="false">IF(AN211="","",$I211+AP211)</f>
        <v>6.34</v>
      </c>
      <c r="AU211" s="32" t="n">
        <f aca="false">IF(AN211="","",$I211)</f>
        <v>9.99</v>
      </c>
      <c r="AV211" s="40" t="n">
        <f aca="false">IF(AN211="","",AO211+$I211)</f>
        <v>20.99</v>
      </c>
      <c r="AW211" s="31" t="n">
        <f aca="false">IF(AN211="","",AN211+(AP211*$K211)+(AQ211*$K211))</f>
        <v>396</v>
      </c>
      <c r="AX211" s="29" t="n">
        <f aca="false">IF(AN211="","",ROUND(-AP211*$K211,0))</f>
        <v>131</v>
      </c>
      <c r="AY211" s="42"/>
      <c r="AZ211" s="38" t="n">
        <v>0</v>
      </c>
      <c r="BA211" s="34" t="n">
        <v>11</v>
      </c>
      <c r="BB211" s="39" t="n">
        <v>-3.65</v>
      </c>
      <c r="BC211" s="40" t="n">
        <v>14.65</v>
      </c>
      <c r="BD211" s="40" t="n">
        <v>14.65</v>
      </c>
      <c r="BE211" s="40" t="n">
        <v>14.65</v>
      </c>
      <c r="BF211" s="32" t="n">
        <f aca="false">IF(AZ211="","",$I211+BB211)</f>
        <v>6.34</v>
      </c>
      <c r="BG211" s="32" t="n">
        <f aca="false">IF(AZ211="","",$I211)</f>
        <v>9.99</v>
      </c>
      <c r="BH211" s="40" t="n">
        <f aca="false">IF(AZ211="","",BA211+$I211)</f>
        <v>20.99</v>
      </c>
      <c r="BI211" s="31" t="n">
        <f aca="false">IF(AZ211="","",AZ211+(BB211*$K211)+(BC211*$K211))</f>
        <v>396</v>
      </c>
      <c r="BJ211" s="29" t="n">
        <f aca="false">IF(AZ211="","",ROUND(-BB211*$K211,0))</f>
        <v>131</v>
      </c>
    </row>
    <row r="212" customFormat="false" ht="15" hidden="false" customHeight="false" outlineLevel="0" collapsed="false">
      <c r="A212" s="26" t="str">
        <f aca="false">+C212&amp;D212&amp;G212</f>
        <v>vivoV50 5GCANONE SIM  9,99€ - 30 Mesi</v>
      </c>
      <c r="B212" s="27" t="s">
        <v>95</v>
      </c>
      <c r="C212" s="28" t="s">
        <v>140</v>
      </c>
      <c r="D212" s="29" t="s">
        <v>141</v>
      </c>
      <c r="E212" s="30" t="n">
        <v>599.9</v>
      </c>
      <c r="F212" s="31" t="n">
        <v>499.9</v>
      </c>
      <c r="G212" s="32" t="s">
        <v>118</v>
      </c>
      <c r="H212" s="32" t="s">
        <v>98</v>
      </c>
      <c r="I212" s="33" t="n">
        <v>9.99</v>
      </c>
      <c r="J212" s="34" t="s">
        <v>35</v>
      </c>
      <c r="K212" s="35" t="n">
        <v>30</v>
      </c>
      <c r="L212" s="33"/>
      <c r="M212" s="33" t="n">
        <f aca="false">+IF(E212&lt;=150,1.49,IF(AND(E212&gt;150,E212&lt;=300),2.99,(IF(E212&gt;1200,8.99,IF(AND(E212&gt;300,E212&lt;=700),4.99,IF(AND(E212&gt;=700,E212&lt;=1200),6.99))))))</f>
        <v>4.99</v>
      </c>
      <c r="N212" s="33" t="n">
        <f aca="false">IF(E212="","",IF(E212&gt;=1200,9.99,IF(AND(E212&gt;700,E212&lt;1200),7.99,IF(AND(E212&gt;=299.9,E212&lt;=699.9),5.99))))</f>
        <v>5.99</v>
      </c>
      <c r="O212" s="37" t="s">
        <v>119</v>
      </c>
      <c r="P212" s="38" t="n">
        <v>69.99</v>
      </c>
      <c r="Q212" s="34" t="n">
        <v>13</v>
      </c>
      <c r="R212" s="39" t="n">
        <v>-1.33</v>
      </c>
      <c r="S212" s="40" t="n">
        <v>14.33</v>
      </c>
      <c r="T212" s="40" t="n">
        <v>14.33</v>
      </c>
      <c r="U212" s="40" t="n">
        <v>14.34</v>
      </c>
      <c r="V212" s="32" t="n">
        <f aca="false">IF(P212="","",$I212+R212)</f>
        <v>8.66</v>
      </c>
      <c r="W212" s="32" t="n">
        <f aca="false">IF(P212="","",$I212)</f>
        <v>9.99</v>
      </c>
      <c r="X212" s="40" t="n">
        <f aca="false">IF(P212="","",Q212+$I212)</f>
        <v>22.99</v>
      </c>
      <c r="Y212" s="29" t="n">
        <f aca="false">IF(P212="","",P212+(R212*$K212)+(S212*$K212))</f>
        <v>459.99</v>
      </c>
      <c r="Z212" s="29" t="n">
        <f aca="false">IF(P212="","",ROUND(-R212*$K212,0))</f>
        <v>40</v>
      </c>
      <c r="AA212" s="41"/>
      <c r="AB212" s="38"/>
      <c r="AC212" s="34"/>
      <c r="AD212" s="39"/>
      <c r="AE212" s="40"/>
      <c r="AF212" s="40"/>
      <c r="AG212" s="40"/>
      <c r="AH212" s="32" t="str">
        <f aca="false">IF(AB212="","",$I212+AD212)</f>
        <v/>
      </c>
      <c r="AI212" s="32" t="str">
        <f aca="false">IF(AB212="","",$I212)</f>
        <v/>
      </c>
      <c r="AJ212" s="40" t="str">
        <f aca="false">IF(AB212="","",AC212+$I212)</f>
        <v/>
      </c>
      <c r="AK212" s="29" t="str">
        <f aca="false">IF(AB212="","",AB212+(AD212*$K212)+(AE212*$K212))</f>
        <v/>
      </c>
      <c r="AL212" s="29" t="str">
        <f aca="false">IF(AB212="","",ROUND(-AD212*$K212,0))</f>
        <v/>
      </c>
      <c r="AM212" s="41"/>
      <c r="AN212" s="38" t="n">
        <v>0</v>
      </c>
      <c r="AO212" s="34" t="n">
        <v>13</v>
      </c>
      <c r="AP212" s="39" t="n">
        <v>-4.43</v>
      </c>
      <c r="AQ212" s="40" t="n">
        <v>17.43</v>
      </c>
      <c r="AR212" s="40" t="n">
        <v>17.43</v>
      </c>
      <c r="AS212" s="40" t="n">
        <v>17.43</v>
      </c>
      <c r="AT212" s="32" t="n">
        <f aca="false">IF(AN212="","",$I212+AP212)</f>
        <v>5.56</v>
      </c>
      <c r="AU212" s="32" t="n">
        <f aca="false">IF(AN212="","",$I212)</f>
        <v>9.99</v>
      </c>
      <c r="AV212" s="40" t="n">
        <f aca="false">IF(AN212="","",AO212+$I212)</f>
        <v>22.99</v>
      </c>
      <c r="AW212" s="31" t="n">
        <f aca="false">IF(AN212="","",AN212+(AP212*$K212)+(AQ212*$K212))</f>
        <v>390</v>
      </c>
      <c r="AX212" s="29" t="n">
        <f aca="false">IF(AN212="","",ROUND(-AP212*$K212,0))</f>
        <v>133</v>
      </c>
      <c r="AY212" s="42"/>
      <c r="AZ212" s="38" t="n">
        <v>0</v>
      </c>
      <c r="BA212" s="34" t="n">
        <v>13</v>
      </c>
      <c r="BB212" s="39" t="n">
        <v>-4.43</v>
      </c>
      <c r="BC212" s="40" t="n">
        <v>17.43</v>
      </c>
      <c r="BD212" s="40" t="n">
        <v>17.43</v>
      </c>
      <c r="BE212" s="40" t="n">
        <v>17.43</v>
      </c>
      <c r="BF212" s="32" t="n">
        <f aca="false">IF(AZ212="","",$I212+BB212)</f>
        <v>5.56</v>
      </c>
      <c r="BG212" s="32" t="n">
        <f aca="false">IF(AZ212="","",$I212)</f>
        <v>9.99</v>
      </c>
      <c r="BH212" s="40" t="n">
        <f aca="false">IF(AZ212="","",BA212+$I212)</f>
        <v>22.99</v>
      </c>
      <c r="BI212" s="31" t="n">
        <f aca="false">IF(AZ212="","",AZ212+(BB212*$K212)+(BC212*$K212))</f>
        <v>390</v>
      </c>
      <c r="BJ212" s="29" t="n">
        <f aca="false">IF(AZ212="","",ROUND(-BB212*$K212,0))</f>
        <v>133</v>
      </c>
    </row>
    <row r="213" customFormat="false" ht="15" hidden="false" customHeight="false" outlineLevel="0" collapsed="false">
      <c r="A213" s="26" t="str">
        <f aca="false">+C213&amp;D213&amp;G213</f>
        <v>vivoV50 5GCANONE SIM  9,99€ - 24 Mesi</v>
      </c>
      <c r="B213" s="27" t="s">
        <v>95</v>
      </c>
      <c r="C213" s="28" t="s">
        <v>140</v>
      </c>
      <c r="D213" s="29" t="s">
        <v>141</v>
      </c>
      <c r="E213" s="30" t="n">
        <v>599.9</v>
      </c>
      <c r="F213" s="31" t="n">
        <v>499.9</v>
      </c>
      <c r="G213" s="32" t="s">
        <v>120</v>
      </c>
      <c r="H213" s="32" t="s">
        <v>98</v>
      </c>
      <c r="I213" s="33" t="n">
        <v>9.99</v>
      </c>
      <c r="J213" s="34" t="s">
        <v>35</v>
      </c>
      <c r="K213" s="35" t="n">
        <v>24</v>
      </c>
      <c r="L213" s="33"/>
      <c r="M213" s="33" t="n">
        <f aca="false">+IF(E213&lt;=150,1.49,IF(AND(E213&gt;150,E213&lt;=300),2.99,(IF(E213&gt;1200,8.99,IF(AND(E213&gt;300,E213&lt;=700),4.99,IF(AND(E213&gt;=700,E213&lt;=1200),6.99))))))</f>
        <v>4.99</v>
      </c>
      <c r="N213" s="33" t="n">
        <f aca="false">IF(E213="","",IF(E213&gt;=1200,9.99,IF(AND(E213&gt;700,E213&lt;1200),7.99,IF(AND(E213&gt;=299.9,E213&lt;=699.9),5.99))))</f>
        <v>5.99</v>
      </c>
      <c r="O213" s="37" t="s">
        <v>121</v>
      </c>
      <c r="P213" s="38" t="n">
        <v>69.99</v>
      </c>
      <c r="Q213" s="34" t="n">
        <v>17</v>
      </c>
      <c r="R213" s="39" t="n">
        <v>-0.91</v>
      </c>
      <c r="S213" s="40" t="n">
        <v>17.91</v>
      </c>
      <c r="T213" s="40" t="n">
        <v>0</v>
      </c>
      <c r="U213" s="40" t="n">
        <v>17.98</v>
      </c>
      <c r="V213" s="32" t="n">
        <f aca="false">IF(P213="","",$I213+R213)</f>
        <v>9.08</v>
      </c>
      <c r="W213" s="32" t="n">
        <f aca="false">IF(P213="","",$I213)</f>
        <v>9.99</v>
      </c>
      <c r="X213" s="40" t="n">
        <f aca="false">IF(P213="","",Q213+$I213)</f>
        <v>26.99</v>
      </c>
      <c r="Y213" s="29" t="n">
        <f aca="false">IF(P213="","",P213+(R213*$K213)+(S213*$K213))</f>
        <v>477.99</v>
      </c>
      <c r="Z213" s="29" t="n">
        <f aca="false">IF(P213="","",ROUND(-R213*$K213,0))</f>
        <v>22</v>
      </c>
      <c r="AA213" s="41"/>
      <c r="AB213" s="38"/>
      <c r="AC213" s="34"/>
      <c r="AD213" s="39"/>
      <c r="AE213" s="40"/>
      <c r="AF213" s="40"/>
      <c r="AG213" s="40"/>
      <c r="AH213" s="32" t="str">
        <f aca="false">IF(AB213="","",$I213+AD213)</f>
        <v/>
      </c>
      <c r="AI213" s="32" t="str">
        <f aca="false">IF(AB213="","",$I213)</f>
        <v/>
      </c>
      <c r="AJ213" s="40" t="str">
        <f aca="false">IF(AB213="","",AC213+$I213)</f>
        <v/>
      </c>
      <c r="AK213" s="29" t="str">
        <f aca="false">IF(AB213="","",AB213+(AD213*$K213)+(AE213*$K213))</f>
        <v/>
      </c>
      <c r="AL213" s="29" t="str">
        <f aca="false">IF(AB213="","",ROUND(-AD213*$K213,0))</f>
        <v/>
      </c>
      <c r="AM213" s="41"/>
      <c r="AN213" s="38" t="n">
        <v>0</v>
      </c>
      <c r="AO213" s="34" t="n">
        <v>17</v>
      </c>
      <c r="AP213" s="39" t="n">
        <v>-3.82</v>
      </c>
      <c r="AQ213" s="40" t="n">
        <v>20.82</v>
      </c>
      <c r="AR213" s="40" t="n">
        <v>0</v>
      </c>
      <c r="AS213" s="40" t="n">
        <v>21.04</v>
      </c>
      <c r="AT213" s="32" t="n">
        <f aca="false">IF(AN213="","",$I213+AP213)</f>
        <v>6.17</v>
      </c>
      <c r="AU213" s="32" t="n">
        <f aca="false">IF(AN213="","",$I213)</f>
        <v>9.99</v>
      </c>
      <c r="AV213" s="40" t="n">
        <f aca="false">IF(AN213="","",AO213+$I213)</f>
        <v>26.99</v>
      </c>
      <c r="AW213" s="31" t="n">
        <f aca="false">IF(AN213="","",AN213+(AP213*$K213)+(AQ213*$K213))</f>
        <v>408</v>
      </c>
      <c r="AX213" s="29" t="n">
        <f aca="false">IF(AN213="","",ROUND(-AP213*$K213,0))</f>
        <v>92</v>
      </c>
      <c r="AY213" s="42"/>
      <c r="AZ213" s="38" t="n">
        <v>0</v>
      </c>
      <c r="BA213" s="34" t="n">
        <v>17</v>
      </c>
      <c r="BB213" s="39" t="n">
        <v>-3.82</v>
      </c>
      <c r="BC213" s="40" t="n">
        <v>20.82</v>
      </c>
      <c r="BD213" s="40" t="n">
        <v>0</v>
      </c>
      <c r="BE213" s="40" t="n">
        <v>21.04</v>
      </c>
      <c r="BF213" s="32" t="n">
        <f aca="false">IF(AZ213="","",$I213+BB213)</f>
        <v>6.17</v>
      </c>
      <c r="BG213" s="32" t="n">
        <f aca="false">IF(AZ213="","",$I213)</f>
        <v>9.99</v>
      </c>
      <c r="BH213" s="40" t="n">
        <f aca="false">IF(AZ213="","",BA213+$I213)</f>
        <v>26.99</v>
      </c>
      <c r="BI213" s="31" t="n">
        <f aca="false">IF(AZ213="","",AZ213+(BB213*$K213)+(BC213*$K213))</f>
        <v>408</v>
      </c>
      <c r="BJ213" s="29" t="n">
        <f aca="false">IF(AZ213="","",ROUND(-BB213*$K213,0))</f>
        <v>92</v>
      </c>
    </row>
    <row r="214" customFormat="false" ht="15" hidden="false" customHeight="false" outlineLevel="0" collapsed="false">
      <c r="A214" s="26" t="str">
        <f aca="false">+C214&amp;D214&amp;G214</f>
        <v>vivoV50 5GCANONE SIM 7,99€ - 36 Mesi</v>
      </c>
      <c r="B214" s="27" t="s">
        <v>95</v>
      </c>
      <c r="C214" s="28" t="s">
        <v>140</v>
      </c>
      <c r="D214" s="29" t="s">
        <v>141</v>
      </c>
      <c r="E214" s="30" t="n">
        <v>599.9</v>
      </c>
      <c r="F214" s="31" t="n">
        <v>499.9</v>
      </c>
      <c r="G214" s="32" t="s">
        <v>122</v>
      </c>
      <c r="H214" s="32" t="s">
        <v>98</v>
      </c>
      <c r="I214" s="33" t="n">
        <v>7.99</v>
      </c>
      <c r="J214" s="34" t="s">
        <v>35</v>
      </c>
      <c r="K214" s="35" t="n">
        <v>36</v>
      </c>
      <c r="L214" s="33"/>
      <c r="M214" s="33" t="n">
        <f aca="false">+IF(E214&lt;=150,1.49,IF(AND(E214&gt;150,E214&lt;=300),2.99,(IF(E214&gt;1200,8.99,IF(AND(E214&gt;300,E214&lt;=700),4.99,IF(AND(E214&gt;=700,E214&lt;=1200),6.99))))))</f>
        <v>4.99</v>
      </c>
      <c r="N214" s="33" t="n">
        <f aca="false">IF(E214="","",IF(E214&gt;=1200,9.99,IF(AND(E214&gt;700,E214&lt;1200),7.99,IF(AND(E214&gt;=299.9,E214&lt;=699.9),5.99))))</f>
        <v>5.99</v>
      </c>
      <c r="O214" s="37" t="s">
        <v>123</v>
      </c>
      <c r="P214" s="38" t="n">
        <v>69.99</v>
      </c>
      <c r="Q214" s="34" t="n">
        <v>10.99</v>
      </c>
      <c r="R214" s="39" t="n">
        <v>-0.95</v>
      </c>
      <c r="S214" s="40" t="n">
        <v>11.94</v>
      </c>
      <c r="T214" s="40" t="n">
        <v>11.94</v>
      </c>
      <c r="U214" s="40" t="n">
        <v>12.01</v>
      </c>
      <c r="V214" s="32" t="n">
        <f aca="false">IF(P214="","",$I214+R214)</f>
        <v>7.04</v>
      </c>
      <c r="W214" s="32" t="n">
        <f aca="false">IF(P214="","",$I214)</f>
        <v>7.99</v>
      </c>
      <c r="X214" s="40" t="n">
        <f aca="false">IF(P214="","",Q214+$I214)</f>
        <v>18.98</v>
      </c>
      <c r="Y214" s="29" t="n">
        <f aca="false">IF(P214="","",P214+(R214*$K214)+(S214*$K214))</f>
        <v>465.63</v>
      </c>
      <c r="Z214" s="29" t="n">
        <f aca="false">IF(P214="","",ROUND(-R214*$K214,0))</f>
        <v>34</v>
      </c>
      <c r="AA214" s="41"/>
      <c r="AB214" s="38"/>
      <c r="AC214" s="34"/>
      <c r="AD214" s="39"/>
      <c r="AE214" s="40"/>
      <c r="AF214" s="40"/>
      <c r="AG214" s="40"/>
      <c r="AH214" s="32" t="str">
        <f aca="false">IF(AB214="","",$I214+AD214)</f>
        <v/>
      </c>
      <c r="AI214" s="32" t="str">
        <f aca="false">IF(AB214="","",$I214)</f>
        <v/>
      </c>
      <c r="AJ214" s="40" t="str">
        <f aca="false">IF(AB214="","",AC214+$I214)</f>
        <v/>
      </c>
      <c r="AK214" s="29" t="str">
        <f aca="false">IF(AB214="","",AB214+(AD214*$K214)+(AE214*$K214))</f>
        <v/>
      </c>
      <c r="AL214" s="29" t="str">
        <f aca="false">IF(AB214="","",ROUND(-AD214*$K214,0))</f>
        <v/>
      </c>
      <c r="AM214" s="41"/>
      <c r="AN214" s="38" t="n">
        <v>0</v>
      </c>
      <c r="AO214" s="34" t="n">
        <v>10.99</v>
      </c>
      <c r="AP214" s="39" t="n">
        <v>-3.66</v>
      </c>
      <c r="AQ214" s="40" t="n">
        <v>14.65</v>
      </c>
      <c r="AR214" s="40" t="n">
        <v>14.65</v>
      </c>
      <c r="AS214" s="40" t="n">
        <v>14.65</v>
      </c>
      <c r="AT214" s="32" t="n">
        <f aca="false">IF(AN214="","",$I214+AP214)</f>
        <v>4.33</v>
      </c>
      <c r="AU214" s="32" t="n">
        <f aca="false">IF(AN214="","",$I214)</f>
        <v>7.99</v>
      </c>
      <c r="AV214" s="40" t="n">
        <f aca="false">IF(AN214="","",AO214+$I214)</f>
        <v>18.98</v>
      </c>
      <c r="AW214" s="31" t="n">
        <f aca="false">IF(AN214="","",AN214+(AP214*$K214)+(AQ214*$K214))</f>
        <v>395.64</v>
      </c>
      <c r="AX214" s="29" t="n">
        <f aca="false">IF(AN214="","",ROUND(-AP214*$K214,0))</f>
        <v>132</v>
      </c>
      <c r="AY214" s="42"/>
      <c r="AZ214" s="38" t="n">
        <v>0</v>
      </c>
      <c r="BA214" s="34" t="n">
        <v>10.99</v>
      </c>
      <c r="BB214" s="39" t="n">
        <v>-3.66</v>
      </c>
      <c r="BC214" s="40" t="n">
        <v>14.65</v>
      </c>
      <c r="BD214" s="40" t="n">
        <v>14.65</v>
      </c>
      <c r="BE214" s="40" t="n">
        <v>14.65</v>
      </c>
      <c r="BF214" s="32" t="n">
        <f aca="false">IF(AZ214="","",$I214+BB214)</f>
        <v>4.33</v>
      </c>
      <c r="BG214" s="32" t="n">
        <f aca="false">IF(AZ214="","",$I214)</f>
        <v>7.99</v>
      </c>
      <c r="BH214" s="40" t="n">
        <f aca="false">IF(AZ214="","",BA214+$I214)</f>
        <v>18.98</v>
      </c>
      <c r="BI214" s="31" t="n">
        <f aca="false">IF(AZ214="","",AZ214+(BB214*$K214)+(BC214*$K214))</f>
        <v>395.64</v>
      </c>
      <c r="BJ214" s="29" t="n">
        <f aca="false">IF(AZ214="","",ROUND(-BB214*$K214,0))</f>
        <v>132</v>
      </c>
    </row>
    <row r="215" customFormat="false" ht="15" hidden="false" customHeight="false" outlineLevel="0" collapsed="false">
      <c r="A215" s="26" t="str">
        <f aca="false">+C215&amp;D215&amp;G215</f>
        <v>vivoV50 5GCANONE SIM 7,99€ - 30 Mesi</v>
      </c>
      <c r="B215" s="27" t="s">
        <v>95</v>
      </c>
      <c r="C215" s="28" t="s">
        <v>140</v>
      </c>
      <c r="D215" s="29" t="s">
        <v>141</v>
      </c>
      <c r="E215" s="30" t="n">
        <v>599.9</v>
      </c>
      <c r="F215" s="31" t="n">
        <v>499.9</v>
      </c>
      <c r="G215" s="32" t="s">
        <v>124</v>
      </c>
      <c r="H215" s="32" t="s">
        <v>98</v>
      </c>
      <c r="I215" s="33" t="n">
        <v>7.99</v>
      </c>
      <c r="J215" s="34" t="s">
        <v>35</v>
      </c>
      <c r="K215" s="35" t="n">
        <v>30</v>
      </c>
      <c r="L215" s="33"/>
      <c r="M215" s="33" t="n">
        <f aca="false">+IF(E215&lt;=150,1.49,IF(AND(E215&gt;150,E215&lt;=300),2.99,(IF(E215&gt;1200,8.99,IF(AND(E215&gt;300,E215&lt;=700),4.99,IF(AND(E215&gt;=700,E215&lt;=1200),6.99))))))</f>
        <v>4.99</v>
      </c>
      <c r="N215" s="33" t="n">
        <f aca="false">IF(E215="","",IF(E215&gt;=1200,9.99,IF(AND(E215&gt;700,E215&lt;1200),7.99,IF(AND(E215&gt;=299.9,E215&lt;=699.9),5.99))))</f>
        <v>5.99</v>
      </c>
      <c r="O215" s="37" t="s">
        <v>125</v>
      </c>
      <c r="P215" s="38" t="n">
        <v>69.99</v>
      </c>
      <c r="Q215" s="34" t="n">
        <v>13.99</v>
      </c>
      <c r="R215" s="39" t="n">
        <v>-0.34</v>
      </c>
      <c r="S215" s="40" t="n">
        <v>14.33</v>
      </c>
      <c r="T215" s="40" t="n">
        <v>14.33</v>
      </c>
      <c r="U215" s="40" t="n">
        <v>14.34</v>
      </c>
      <c r="V215" s="32" t="n">
        <f aca="false">IF(P215="","",$I215+R215)</f>
        <v>7.65</v>
      </c>
      <c r="W215" s="32" t="n">
        <f aca="false">IF(P215="","",$I215)</f>
        <v>7.99</v>
      </c>
      <c r="X215" s="40" t="n">
        <f aca="false">IF(P215="","",Q215+$I215)</f>
        <v>21.98</v>
      </c>
      <c r="Y215" s="29" t="n">
        <f aca="false">IF(P215="","",P215+(R215*$K215)+(S215*$K215))</f>
        <v>489.69</v>
      </c>
      <c r="Z215" s="29" t="n">
        <f aca="false">IF(P215="","",ROUND(-R215*$K215,0))</f>
        <v>10</v>
      </c>
      <c r="AA215" s="41"/>
      <c r="AB215" s="38"/>
      <c r="AC215" s="34"/>
      <c r="AD215" s="39"/>
      <c r="AE215" s="40"/>
      <c r="AF215" s="40"/>
      <c r="AG215" s="40"/>
      <c r="AH215" s="32" t="str">
        <f aca="false">IF(AB215="","",$I215+AD215)</f>
        <v/>
      </c>
      <c r="AI215" s="32" t="str">
        <f aca="false">IF(AB215="","",$I215)</f>
        <v/>
      </c>
      <c r="AJ215" s="40" t="str">
        <f aca="false">IF(AB215="","",AC215+$I215)</f>
        <v/>
      </c>
      <c r="AK215" s="29" t="str">
        <f aca="false">IF(AB215="","",AB215+(AD215*$K215)+(AE215*$K215))</f>
        <v/>
      </c>
      <c r="AL215" s="29" t="str">
        <f aca="false">IF(AB215="","",ROUND(-AD215*$K215,0))</f>
        <v/>
      </c>
      <c r="AM215" s="41"/>
      <c r="AN215" s="38" t="n">
        <v>0</v>
      </c>
      <c r="AO215" s="34" t="n">
        <v>13.99</v>
      </c>
      <c r="AP215" s="39" t="n">
        <v>-3.44</v>
      </c>
      <c r="AQ215" s="40" t="n">
        <v>17.43</v>
      </c>
      <c r="AR215" s="40" t="n">
        <v>17.43</v>
      </c>
      <c r="AS215" s="40" t="n">
        <v>17.43</v>
      </c>
      <c r="AT215" s="32" t="n">
        <f aca="false">IF(AN215="","",$I215+AP215)</f>
        <v>4.55</v>
      </c>
      <c r="AU215" s="32" t="n">
        <f aca="false">IF(AN215="","",$I215)</f>
        <v>7.99</v>
      </c>
      <c r="AV215" s="40" t="n">
        <f aca="false">IF(AN215="","",AO215+$I215)</f>
        <v>21.98</v>
      </c>
      <c r="AW215" s="31" t="n">
        <f aca="false">IF(AN215="","",AN215+(AP215*$K215)+(AQ215*$K215))</f>
        <v>419.7</v>
      </c>
      <c r="AX215" s="29" t="n">
        <f aca="false">IF(AN215="","",ROUND(-AP215*$K215,0))</f>
        <v>103</v>
      </c>
      <c r="AY215" s="42"/>
      <c r="AZ215" s="38" t="n">
        <v>0</v>
      </c>
      <c r="BA215" s="34" t="n">
        <v>13.99</v>
      </c>
      <c r="BB215" s="39" t="n">
        <v>-3.44</v>
      </c>
      <c r="BC215" s="40" t="n">
        <v>17.43</v>
      </c>
      <c r="BD215" s="40" t="n">
        <v>17.43</v>
      </c>
      <c r="BE215" s="40" t="n">
        <v>17.43</v>
      </c>
      <c r="BF215" s="32" t="n">
        <f aca="false">IF(AZ215="","",$I215+BB215)</f>
        <v>4.55</v>
      </c>
      <c r="BG215" s="32" t="n">
        <f aca="false">IF(AZ215="","",$I215)</f>
        <v>7.99</v>
      </c>
      <c r="BH215" s="40" t="n">
        <f aca="false">IF(AZ215="","",BA215+$I215)</f>
        <v>21.98</v>
      </c>
      <c r="BI215" s="31" t="n">
        <f aca="false">IF(AZ215="","",AZ215+(BB215*$K215)+(BC215*$K215))</f>
        <v>419.7</v>
      </c>
      <c r="BJ215" s="29" t="n">
        <f aca="false">IF(AZ215="","",ROUND(-BB215*$K215,0))</f>
        <v>103</v>
      </c>
    </row>
    <row r="216" customFormat="false" ht="15" hidden="false" customHeight="false" outlineLevel="0" collapsed="false">
      <c r="A216" s="26" t="str">
        <f aca="false">+C216&amp;D216&amp;G216</f>
        <v>vivoV50 5GCANONE SIM 7,99€  - 24 Mesi</v>
      </c>
      <c r="B216" s="27" t="s">
        <v>95</v>
      </c>
      <c r="C216" s="28" t="s">
        <v>140</v>
      </c>
      <c r="D216" s="29" t="s">
        <v>141</v>
      </c>
      <c r="E216" s="30" t="n">
        <v>599.9</v>
      </c>
      <c r="F216" s="31" t="n">
        <v>499.9</v>
      </c>
      <c r="G216" s="32" t="s">
        <v>126</v>
      </c>
      <c r="H216" s="32" t="s">
        <v>98</v>
      </c>
      <c r="I216" s="33" t="n">
        <v>7.99</v>
      </c>
      <c r="J216" s="34" t="s">
        <v>35</v>
      </c>
      <c r="K216" s="35" t="n">
        <v>24</v>
      </c>
      <c r="L216" s="33"/>
      <c r="M216" s="33" t="n">
        <f aca="false">+IF(E216&lt;=150,1.49,IF(AND(E216&gt;150,E216&lt;=300),2.99,(IF(E216&gt;1200,8.99,IF(AND(E216&gt;300,E216&lt;=700),4.99,IF(AND(E216&gt;=700,E216&lt;=1200),6.99))))))</f>
        <v>4.99</v>
      </c>
      <c r="N216" s="33" t="n">
        <f aca="false">IF(E216="","",IF(E216&gt;=1200,9.99,IF(AND(E216&gt;700,E216&lt;1200),7.99,IF(AND(E216&gt;=299.9,E216&lt;=699.9),5.99))))</f>
        <v>5.99</v>
      </c>
      <c r="O216" s="37" t="s">
        <v>127</v>
      </c>
      <c r="P216" s="38" t="n">
        <v>59.99</v>
      </c>
      <c r="Q216" s="34" t="n">
        <v>17.99</v>
      </c>
      <c r="R216" s="39" t="n">
        <v>-0.34</v>
      </c>
      <c r="S216" s="40" t="n">
        <v>18.33</v>
      </c>
      <c r="T216" s="40" t="n">
        <v>0</v>
      </c>
      <c r="U216" s="40" t="n">
        <v>18.32</v>
      </c>
      <c r="V216" s="32" t="n">
        <f aca="false">IF(P216="","",$I216+R216)</f>
        <v>7.65</v>
      </c>
      <c r="W216" s="32" t="n">
        <f aca="false">IF(P216="","",$I216)</f>
        <v>7.99</v>
      </c>
      <c r="X216" s="40" t="n">
        <f aca="false">IF(P216="","",Q216+$I216)</f>
        <v>25.98</v>
      </c>
      <c r="Y216" s="29" t="n">
        <f aca="false">IF(P216="","",P216+(R216*$K216)+(S216*$K216))</f>
        <v>491.75</v>
      </c>
      <c r="Z216" s="29" t="n">
        <f aca="false">IF(P216="","",ROUND(-R216*$K216,0))</f>
        <v>8</v>
      </c>
      <c r="AA216" s="41"/>
      <c r="AB216" s="38"/>
      <c r="AC216" s="34"/>
      <c r="AD216" s="39"/>
      <c r="AE216" s="40"/>
      <c r="AF216" s="40"/>
      <c r="AG216" s="40"/>
      <c r="AH216" s="32" t="str">
        <f aca="false">IF(AB216="","",$I216+AD216)</f>
        <v/>
      </c>
      <c r="AI216" s="32" t="str">
        <f aca="false">IF(AB216="","",$I216)</f>
        <v/>
      </c>
      <c r="AJ216" s="40" t="str">
        <f aca="false">IF(AB216="","",AC216+$I216)</f>
        <v/>
      </c>
      <c r="AK216" s="29" t="str">
        <f aca="false">IF(AB216="","",AB216+(AD216*$K216)+(AE216*$K216))</f>
        <v/>
      </c>
      <c r="AL216" s="29" t="str">
        <f aca="false">IF(AB216="","",ROUND(-AD216*$K216,0))</f>
        <v/>
      </c>
      <c r="AM216" s="41"/>
      <c r="AN216" s="38" t="n">
        <v>0</v>
      </c>
      <c r="AO216" s="34" t="n">
        <v>17.99</v>
      </c>
      <c r="AP216" s="39" t="n">
        <v>-3.61</v>
      </c>
      <c r="AQ216" s="40" t="n">
        <v>21.6</v>
      </c>
      <c r="AR216" s="40" t="n">
        <v>0</v>
      </c>
      <c r="AS216" s="40" t="n">
        <v>21.6</v>
      </c>
      <c r="AT216" s="32" t="n">
        <f aca="false">IF(AN216="","",$I216+AP216)</f>
        <v>4.38</v>
      </c>
      <c r="AU216" s="32" t="n">
        <f aca="false">IF(AN216="","",$I216)</f>
        <v>7.99</v>
      </c>
      <c r="AV216" s="40" t="n">
        <f aca="false">IF(AN216="","",AO216+$I216)</f>
        <v>25.98</v>
      </c>
      <c r="AW216" s="31" t="n">
        <f aca="false">IF(AN216="","",AN216+(AP216*$K216)+(AQ216*$K216))</f>
        <v>431.76</v>
      </c>
      <c r="AX216" s="29" t="n">
        <f aca="false">IF(AN216="","",ROUND(-AP216*$K216,0))</f>
        <v>87</v>
      </c>
      <c r="AY216" s="42"/>
      <c r="AZ216" s="38" t="n">
        <v>0</v>
      </c>
      <c r="BA216" s="34" t="n">
        <v>17.99</v>
      </c>
      <c r="BB216" s="39" t="n">
        <v>-3.61</v>
      </c>
      <c r="BC216" s="40" t="n">
        <v>21.6</v>
      </c>
      <c r="BD216" s="40" t="n">
        <v>0</v>
      </c>
      <c r="BE216" s="40" t="n">
        <v>21.6</v>
      </c>
      <c r="BF216" s="32" t="n">
        <f aca="false">IF(AZ216="","",$I216+BB216)</f>
        <v>4.38</v>
      </c>
      <c r="BG216" s="32" t="n">
        <f aca="false">IF(AZ216="","",$I216)</f>
        <v>7.99</v>
      </c>
      <c r="BH216" s="40" t="n">
        <f aca="false">IF(AZ216="","",BA216+$I216)</f>
        <v>25.98</v>
      </c>
      <c r="BI216" s="31" t="n">
        <f aca="false">IF(AZ216="","",AZ216+(BB216*$K216)+(BC216*$K216))</f>
        <v>431.76</v>
      </c>
      <c r="BJ216" s="29" t="n">
        <f aca="false">IF(AZ216="","",ROUND(-BB216*$K216,0))</f>
        <v>87</v>
      </c>
    </row>
    <row r="217" customFormat="false" ht="15" hidden="false" customHeight="false" outlineLevel="0" collapsed="false">
      <c r="A217" s="26" t="str">
        <f aca="false">+C217&amp;D217&amp;G217</f>
        <v>vivoV50 5GCANONE SIM 5,99€ - 30 Mesi</v>
      </c>
      <c r="B217" s="27" t="s">
        <v>95</v>
      </c>
      <c r="C217" s="28" t="s">
        <v>140</v>
      </c>
      <c r="D217" s="29" t="s">
        <v>141</v>
      </c>
      <c r="E217" s="30" t="n">
        <v>599.9</v>
      </c>
      <c r="F217" s="31" t="n">
        <v>499.9</v>
      </c>
      <c r="G217" s="32" t="s">
        <v>128</v>
      </c>
      <c r="H217" s="32" t="s">
        <v>98</v>
      </c>
      <c r="I217" s="33" t="n">
        <v>5.99</v>
      </c>
      <c r="J217" s="34" t="s">
        <v>35</v>
      </c>
      <c r="K217" s="35" t="n">
        <v>30</v>
      </c>
      <c r="L217" s="33"/>
      <c r="M217" s="33" t="n">
        <f aca="false">+IF(E217&lt;=150,1.49,IF(AND(E217&gt;150,E217&lt;=300),2.99,(IF(E217&gt;1200,8.99,IF(AND(E217&gt;300,E217&lt;=700),4.99,IF(AND(E217&gt;=700,E217&lt;=1200),6.99))))))</f>
        <v>4.99</v>
      </c>
      <c r="N217" s="33" t="n">
        <f aca="false">IF(E217="","",IF(E217&gt;=1200,9.99,IF(AND(E217&gt;700,E217&lt;1200),7.99,IF(AND(E217&gt;=299.9,E217&lt;=699.9),5.99))))</f>
        <v>5.99</v>
      </c>
      <c r="O217" s="37" t="s">
        <v>129</v>
      </c>
      <c r="P217" s="38" t="n">
        <v>79.99</v>
      </c>
      <c r="Q217" s="34" t="n">
        <v>12.99</v>
      </c>
      <c r="R217" s="39" t="n">
        <v>-1.01</v>
      </c>
      <c r="S217" s="40" t="n">
        <v>14</v>
      </c>
      <c r="T217" s="40" t="n">
        <v>14</v>
      </c>
      <c r="U217" s="40" t="n">
        <v>13.91</v>
      </c>
      <c r="V217" s="32" t="n">
        <f aca="false">IF(P217="","",$I217+R217)</f>
        <v>4.98</v>
      </c>
      <c r="W217" s="32" t="n">
        <f aca="false">IF(P217="","",$I217)</f>
        <v>5.99</v>
      </c>
      <c r="X217" s="40" t="n">
        <f aca="false">IF(P217="","",Q217+$I217)</f>
        <v>18.98</v>
      </c>
      <c r="Y217" s="29" t="n">
        <f aca="false">IF(P217="","",P217+(R217*$K217)+(S217*$K217))</f>
        <v>469.69</v>
      </c>
      <c r="Z217" s="29" t="n">
        <f aca="false">IF(P217="","",ROUND(-R217*$K217,0))</f>
        <v>30</v>
      </c>
      <c r="AA217" s="41"/>
      <c r="AB217" s="38"/>
      <c r="AC217" s="34"/>
      <c r="AD217" s="39"/>
      <c r="AE217" s="40"/>
      <c r="AF217" s="40"/>
      <c r="AG217" s="40"/>
      <c r="AH217" s="32" t="str">
        <f aca="false">IF(AB217="","",$I217+AD217)</f>
        <v/>
      </c>
      <c r="AI217" s="32" t="str">
        <f aca="false">IF(AB217="","",$I217)</f>
        <v/>
      </c>
      <c r="AJ217" s="40" t="str">
        <f aca="false">IF(AB217="","",AC217+$I217)</f>
        <v/>
      </c>
      <c r="AK217" s="29" t="str">
        <f aca="false">IF(AB217="","",AB217+(AD217*$K217)+(AE217*$K217))</f>
        <v/>
      </c>
      <c r="AL217" s="29" t="str">
        <f aca="false">IF(AB217="","",ROUND(-AD217*$K217,0))</f>
        <v/>
      </c>
      <c r="AM217" s="41"/>
      <c r="AN217" s="38" t="n">
        <v>0</v>
      </c>
      <c r="AO217" s="34" t="n">
        <v>15.99</v>
      </c>
      <c r="AP217" s="39" t="n">
        <v>-1.44</v>
      </c>
      <c r="AQ217" s="40" t="n">
        <v>17.43</v>
      </c>
      <c r="AR217" s="40" t="n">
        <v>17.43</v>
      </c>
      <c r="AS217" s="40" t="n">
        <v>17.43</v>
      </c>
      <c r="AT217" s="32" t="n">
        <f aca="false">IF(AN217="","",$I217+AP217)</f>
        <v>4.55</v>
      </c>
      <c r="AU217" s="32" t="n">
        <f aca="false">IF(AN217="","",$I217)</f>
        <v>5.99</v>
      </c>
      <c r="AV217" s="40" t="n">
        <f aca="false">IF(AN217="","",AO217+$I217)</f>
        <v>21.98</v>
      </c>
      <c r="AW217" s="31" t="n">
        <f aca="false">IF(AN217="","",AN217+(AP217*$K217)+(AQ217*$K217))</f>
        <v>479.7</v>
      </c>
      <c r="AX217" s="29" t="n">
        <f aca="false">IF(AN217="","",ROUND(-AP217*$K217,0))</f>
        <v>43</v>
      </c>
      <c r="AY217" s="42"/>
      <c r="AZ217" s="38" t="n">
        <v>0</v>
      </c>
      <c r="BA217" s="34" t="n">
        <v>15.99</v>
      </c>
      <c r="BB217" s="39" t="n">
        <v>-1.44</v>
      </c>
      <c r="BC217" s="40" t="n">
        <v>17.43</v>
      </c>
      <c r="BD217" s="40" t="n">
        <v>17.43</v>
      </c>
      <c r="BE217" s="40" t="n">
        <v>17.43</v>
      </c>
      <c r="BF217" s="32" t="n">
        <f aca="false">IF(AZ217="","",$I217+BB217)</f>
        <v>4.55</v>
      </c>
      <c r="BG217" s="32" t="n">
        <f aca="false">IF(AZ217="","",$I217)</f>
        <v>5.99</v>
      </c>
      <c r="BH217" s="40" t="n">
        <f aca="false">IF(AZ217="","",BA217+$I217)</f>
        <v>21.98</v>
      </c>
      <c r="BI217" s="31" t="n">
        <f aca="false">IF(AZ217="","",AZ217+(BB217*$K217)+(BC217*$K217))</f>
        <v>479.7</v>
      </c>
      <c r="BJ217" s="29" t="n">
        <f aca="false">IF(AZ217="","",ROUND(-BB217*$K217,0))</f>
        <v>43</v>
      </c>
    </row>
    <row r="218" customFormat="false" ht="15" hidden="false" customHeight="false" outlineLevel="0" collapsed="false">
      <c r="A218" s="26" t="str">
        <f aca="false">+C218&amp;D218&amp;G218</f>
        <v>SamsungGalaxy S25+ 256GBCANONE SIM 14,99€ - 36 Mesi</v>
      </c>
      <c r="B218" s="27" t="s">
        <v>95</v>
      </c>
      <c r="C218" s="28" t="s">
        <v>64</v>
      </c>
      <c r="D218" s="29" t="s">
        <v>142</v>
      </c>
      <c r="E218" s="30" t="n">
        <v>1189.9</v>
      </c>
      <c r="F218" s="31" t="n">
        <v>1099.9</v>
      </c>
      <c r="G218" s="32" t="s">
        <v>97</v>
      </c>
      <c r="H218" s="32" t="s">
        <v>98</v>
      </c>
      <c r="I218" s="33" t="n">
        <v>14.99</v>
      </c>
      <c r="J218" s="34" t="s">
        <v>35</v>
      </c>
      <c r="K218" s="35" t="n">
        <v>36</v>
      </c>
      <c r="L218" s="33"/>
      <c r="M218" s="33" t="n">
        <f aca="false">+IF(E218&lt;=150,1.49,IF(AND(E218&gt;150,E218&lt;=300),2.99,(IF(E218&gt;1200,8.99,IF(AND(E218&gt;300,E218&lt;=700),4.99,IF(AND(E218&gt;=700,E218&lt;=1200),6.99))))))</f>
        <v>6.99</v>
      </c>
      <c r="N218" s="33" t="n">
        <f aca="false">IF(E218="","",IF(E218&gt;=1200,9.99,IF(AND(E218&gt;700,E218&lt;1200),7.99,IF(AND(E218&gt;=299.9,E218&lt;=699.9),5.99))))</f>
        <v>7.99</v>
      </c>
      <c r="O218" s="37" t="s">
        <v>99</v>
      </c>
      <c r="P218" s="38" t="n">
        <v>169.99</v>
      </c>
      <c r="Q218" s="34" t="n">
        <v>23.99</v>
      </c>
      <c r="R218" s="39" t="n">
        <v>-1.84</v>
      </c>
      <c r="S218" s="40" t="n">
        <v>25.83</v>
      </c>
      <c r="T218" s="40" t="n">
        <v>25.83</v>
      </c>
      <c r="U218" s="40" t="n">
        <v>25.86</v>
      </c>
      <c r="V218" s="32" t="n">
        <f aca="false">IF(P218="","",$I218+R218)</f>
        <v>13.15</v>
      </c>
      <c r="W218" s="32" t="n">
        <f aca="false">IF(P218="","",$I218)</f>
        <v>14.99</v>
      </c>
      <c r="X218" s="40" t="n">
        <f aca="false">IF(P218="","",Q218+$I218)</f>
        <v>38.98</v>
      </c>
      <c r="Y218" s="29" t="n">
        <f aca="false">IF(P218="","",P218+(R218*$K218)+(S218*$K218))</f>
        <v>1033.63</v>
      </c>
      <c r="Z218" s="29" t="n">
        <f aca="false">IF(P218="","",ROUND(-R218*$K218,0))</f>
        <v>66</v>
      </c>
      <c r="AA218" s="41"/>
      <c r="AB218" s="38"/>
      <c r="AC218" s="34"/>
      <c r="AD218" s="39"/>
      <c r="AE218" s="40"/>
      <c r="AF218" s="40"/>
      <c r="AG218" s="40"/>
      <c r="AH218" s="32" t="str">
        <f aca="false">IF(AB218="","",$I218+AD218)</f>
        <v/>
      </c>
      <c r="AI218" s="32" t="str">
        <f aca="false">IF(AB218="","",$I218)</f>
        <v/>
      </c>
      <c r="AJ218" s="40" t="str">
        <f aca="false">IF(AB218="","",AC218+$I218)</f>
        <v/>
      </c>
      <c r="AK218" s="29" t="str">
        <f aca="false">IF(AB218="","",AB218+(AD218*$K218)+(AE218*$K218))</f>
        <v/>
      </c>
      <c r="AL218" s="29" t="str">
        <f aca="false">IF(AB218="","",ROUND(-AD218*$K218,0))</f>
        <v/>
      </c>
      <c r="AM218" s="41"/>
      <c r="AN218" s="38" t="n">
        <v>0</v>
      </c>
      <c r="AO218" s="34" t="n">
        <v>26.99</v>
      </c>
      <c r="AP218" s="39" t="n">
        <v>-5.24</v>
      </c>
      <c r="AQ218" s="40" t="n">
        <v>32.23</v>
      </c>
      <c r="AR218" s="40" t="n">
        <v>32.23</v>
      </c>
      <c r="AS218" s="40" t="n">
        <v>32.23</v>
      </c>
      <c r="AT218" s="32" t="n">
        <f aca="false">IF(AN218="","",$I218+AP218)</f>
        <v>9.75</v>
      </c>
      <c r="AU218" s="32" t="n">
        <f aca="false">IF(AN218="","",$I218)</f>
        <v>14.99</v>
      </c>
      <c r="AV218" s="40" t="n">
        <f aca="false">IF(AN218="","",AO218+$I218)</f>
        <v>41.98</v>
      </c>
      <c r="AW218" s="31" t="n">
        <f aca="false">IF(AN218="","",AN218+(AP218*$K218)+(AQ218*$K218))</f>
        <v>971.64</v>
      </c>
      <c r="AX218" s="29" t="n">
        <f aca="false">IF(AN218="","",ROUND(-AP218*$K218,0))</f>
        <v>189</v>
      </c>
      <c r="AY218" s="42"/>
      <c r="AZ218" s="38" t="n">
        <v>0</v>
      </c>
      <c r="BA218" s="34" t="n">
        <v>26.99</v>
      </c>
      <c r="BB218" s="39" t="n">
        <v>-5.24</v>
      </c>
      <c r="BC218" s="40" t="n">
        <v>32.23</v>
      </c>
      <c r="BD218" s="40" t="n">
        <v>32.23</v>
      </c>
      <c r="BE218" s="40" t="n">
        <v>32.23</v>
      </c>
      <c r="BF218" s="32" t="n">
        <f aca="false">IF(AZ218="","",$I218+BB218)</f>
        <v>9.75</v>
      </c>
      <c r="BG218" s="32" t="n">
        <f aca="false">IF(AZ218="","",$I218)</f>
        <v>14.99</v>
      </c>
      <c r="BH218" s="40" t="n">
        <f aca="false">IF(AZ218="","",BA218+$I218)</f>
        <v>41.98</v>
      </c>
      <c r="BI218" s="31" t="n">
        <f aca="false">IF(AZ218="","",AZ218+(BB218*$K218)+(BC218*$K218))</f>
        <v>971.64</v>
      </c>
      <c r="BJ218" s="29" t="n">
        <f aca="false">IF(AZ218="","",ROUND(-BB218*$K218,0))</f>
        <v>189</v>
      </c>
    </row>
    <row r="219" customFormat="false" ht="15" hidden="false" customHeight="false" outlineLevel="0" collapsed="false">
      <c r="A219" s="26" t="str">
        <f aca="false">+C219&amp;D219&amp;G219</f>
        <v>SamsungGalaxy S25+ 256GBCANONE SIM 14,99€ - 30 Mesi</v>
      </c>
      <c r="B219" s="27" t="s">
        <v>95</v>
      </c>
      <c r="C219" s="28" t="s">
        <v>64</v>
      </c>
      <c r="D219" s="29" t="s">
        <v>142</v>
      </c>
      <c r="E219" s="30" t="n">
        <v>1189.9</v>
      </c>
      <c r="F219" s="31" t="n">
        <v>1099.9</v>
      </c>
      <c r="G219" s="32" t="s">
        <v>100</v>
      </c>
      <c r="H219" s="32" t="s">
        <v>98</v>
      </c>
      <c r="I219" s="33" t="n">
        <v>14.99</v>
      </c>
      <c r="J219" s="34" t="s">
        <v>35</v>
      </c>
      <c r="K219" s="35" t="n">
        <v>30</v>
      </c>
      <c r="L219" s="33"/>
      <c r="M219" s="33" t="n">
        <f aca="false">+IF(E219&lt;=150,1.49,IF(AND(E219&gt;150,E219&lt;=300),2.99,(IF(E219&gt;1200,8.99,IF(AND(E219&gt;300,E219&lt;=700),4.99,IF(AND(E219&gt;=700,E219&lt;=1200),6.99))))))</f>
        <v>6.99</v>
      </c>
      <c r="N219" s="33" t="n">
        <f aca="false">IF(E219="","",IF(E219&gt;=1200,9.99,IF(AND(E219&gt;700,E219&lt;1200),7.99,IF(AND(E219&gt;=299.9,E219&lt;=699.9),5.99))))</f>
        <v>7.99</v>
      </c>
      <c r="O219" s="37" t="s">
        <v>101</v>
      </c>
      <c r="P219" s="38" t="n">
        <v>169.99</v>
      </c>
      <c r="Q219" s="34" t="n">
        <v>29.99</v>
      </c>
      <c r="R219" s="39" t="n">
        <v>-1.01</v>
      </c>
      <c r="S219" s="40" t="n">
        <v>31</v>
      </c>
      <c r="T219" s="40" t="n">
        <v>31</v>
      </c>
      <c r="U219" s="40" t="n">
        <v>30.91</v>
      </c>
      <c r="V219" s="32" t="n">
        <f aca="false">IF(P219="","",$I219+R219)</f>
        <v>13.98</v>
      </c>
      <c r="W219" s="32" t="n">
        <f aca="false">IF(P219="","",$I219)</f>
        <v>14.99</v>
      </c>
      <c r="X219" s="40" t="n">
        <f aca="false">IF(P219="","",Q219+$I219)</f>
        <v>44.98</v>
      </c>
      <c r="Y219" s="29" t="n">
        <f aca="false">IF(P219="","",P219+(R219*$K219)+(S219*$K219))</f>
        <v>1069.69</v>
      </c>
      <c r="Z219" s="29" t="n">
        <f aca="false">IF(P219="","",ROUND(-R219*$K219,0))</f>
        <v>30</v>
      </c>
      <c r="AA219" s="41"/>
      <c r="AB219" s="38"/>
      <c r="AC219" s="34"/>
      <c r="AD219" s="39"/>
      <c r="AE219" s="40"/>
      <c r="AF219" s="40"/>
      <c r="AG219" s="40"/>
      <c r="AH219" s="32" t="str">
        <f aca="false">IF(AB219="","",$I219+AD219)</f>
        <v/>
      </c>
      <c r="AI219" s="32" t="str">
        <f aca="false">IF(AB219="","",$I219)</f>
        <v/>
      </c>
      <c r="AJ219" s="40" t="str">
        <f aca="false">IF(AB219="","",AC219+$I219)</f>
        <v/>
      </c>
      <c r="AK219" s="29" t="str">
        <f aca="false">IF(AB219="","",AB219+(AD219*$K219)+(AE219*$K219))</f>
        <v/>
      </c>
      <c r="AL219" s="29" t="str">
        <f aca="false">IF(AB219="","",ROUND(-AD219*$K219,0))</f>
        <v/>
      </c>
      <c r="AM219" s="41"/>
      <c r="AN219" s="38" t="n">
        <v>0</v>
      </c>
      <c r="AO219" s="34" t="n">
        <v>32.99</v>
      </c>
      <c r="AP219" s="39" t="n">
        <v>-5.35</v>
      </c>
      <c r="AQ219" s="40" t="n">
        <v>38.34</v>
      </c>
      <c r="AR219" s="40" t="n">
        <v>38.34</v>
      </c>
      <c r="AS219" s="40" t="n">
        <v>38.34</v>
      </c>
      <c r="AT219" s="32" t="n">
        <f aca="false">IF(AN219="","",$I219+AP219)</f>
        <v>9.64</v>
      </c>
      <c r="AU219" s="32" t="n">
        <f aca="false">IF(AN219="","",$I219)</f>
        <v>14.99</v>
      </c>
      <c r="AV219" s="40" t="n">
        <f aca="false">IF(AN219="","",AO219+$I219)</f>
        <v>47.98</v>
      </c>
      <c r="AW219" s="31" t="n">
        <f aca="false">IF(AN219="","",AN219+(AP219*$K219)+(AQ219*$K219))</f>
        <v>989.7</v>
      </c>
      <c r="AX219" s="29" t="n">
        <f aca="false">IF(AN219="","",ROUND(-AP219*$K219,0))</f>
        <v>161</v>
      </c>
      <c r="AY219" s="42"/>
      <c r="AZ219" s="38" t="n">
        <v>0</v>
      </c>
      <c r="BA219" s="34" t="n">
        <v>32.99</v>
      </c>
      <c r="BB219" s="39" t="n">
        <v>-5.35</v>
      </c>
      <c r="BC219" s="40" t="n">
        <v>38.34</v>
      </c>
      <c r="BD219" s="40" t="n">
        <v>38.34</v>
      </c>
      <c r="BE219" s="40" t="n">
        <v>38.34</v>
      </c>
      <c r="BF219" s="32" t="n">
        <f aca="false">IF(AZ219="","",$I219+BB219)</f>
        <v>9.64</v>
      </c>
      <c r="BG219" s="32" t="n">
        <f aca="false">IF(AZ219="","",$I219)</f>
        <v>14.99</v>
      </c>
      <c r="BH219" s="40" t="n">
        <f aca="false">IF(AZ219="","",BA219+$I219)</f>
        <v>47.98</v>
      </c>
      <c r="BI219" s="31" t="n">
        <f aca="false">IF(AZ219="","",AZ219+(BB219*$K219)+(BC219*$K219))</f>
        <v>989.7</v>
      </c>
      <c r="BJ219" s="29" t="n">
        <f aca="false">IF(AZ219="","",ROUND(-BB219*$K219,0))</f>
        <v>161</v>
      </c>
    </row>
    <row r="220" customFormat="false" ht="15" hidden="false" customHeight="false" outlineLevel="0" collapsed="false">
      <c r="A220" s="26" t="str">
        <f aca="false">+C220&amp;D220&amp;G220</f>
        <v>SamsungGalaxy S25+ 256GBCANONE SIM 14,99€ - 24 Mesi</v>
      </c>
      <c r="B220" s="27" t="s">
        <v>95</v>
      </c>
      <c r="C220" s="28" t="s">
        <v>64</v>
      </c>
      <c r="D220" s="29" t="s">
        <v>142</v>
      </c>
      <c r="E220" s="30" t="n">
        <v>1189.9</v>
      </c>
      <c r="F220" s="31" t="n">
        <v>1099.9</v>
      </c>
      <c r="G220" s="32" t="s">
        <v>102</v>
      </c>
      <c r="H220" s="32" t="s">
        <v>98</v>
      </c>
      <c r="I220" s="33" t="n">
        <v>14.99</v>
      </c>
      <c r="J220" s="34" t="s">
        <v>35</v>
      </c>
      <c r="K220" s="35" t="n">
        <v>24</v>
      </c>
      <c r="L220" s="33"/>
      <c r="M220" s="33" t="n">
        <f aca="false">+IF(E220&lt;=150,1.49,IF(AND(E220&gt;150,E220&lt;=300),2.99,(IF(E220&gt;1200,8.99,IF(AND(E220&gt;300,E220&lt;=700),4.99,IF(AND(E220&gt;=700,E220&lt;=1200),6.99))))))</f>
        <v>6.99</v>
      </c>
      <c r="N220" s="33" t="n">
        <f aca="false">IF(E220="","",IF(E220&gt;=1200,9.99,IF(AND(E220&gt;700,E220&lt;1200),7.99,IF(AND(E220&gt;=299.9,E220&lt;=699.9),5.99))))</f>
        <v>7.99</v>
      </c>
      <c r="O220" s="37" t="s">
        <v>103</v>
      </c>
      <c r="P220" s="38" t="n">
        <v>169.99</v>
      </c>
      <c r="Q220" s="34" t="n">
        <v>37.99</v>
      </c>
      <c r="R220" s="39" t="n">
        <v>-0.76</v>
      </c>
      <c r="S220" s="40" t="n">
        <v>38.75</v>
      </c>
      <c r="T220" s="40" t="n">
        <v>0</v>
      </c>
      <c r="U220" s="40" t="n">
        <v>38.66</v>
      </c>
      <c r="V220" s="32" t="n">
        <f aca="false">IF(P220="","",$I220+R220)</f>
        <v>14.23</v>
      </c>
      <c r="W220" s="32" t="n">
        <f aca="false">IF(P220="","",$I220)</f>
        <v>14.99</v>
      </c>
      <c r="X220" s="40" t="n">
        <f aca="false">IF(P220="","",Q220+$I220)</f>
        <v>52.98</v>
      </c>
      <c r="Y220" s="29" t="n">
        <f aca="false">IF(P220="","",P220+(R220*$K220)+(S220*$K220))</f>
        <v>1081.75</v>
      </c>
      <c r="Z220" s="29" t="n">
        <f aca="false">IF(P220="","",ROUND(-R220*$K220,0))</f>
        <v>18</v>
      </c>
      <c r="AA220" s="41"/>
      <c r="AB220" s="38"/>
      <c r="AC220" s="34"/>
      <c r="AD220" s="39"/>
      <c r="AE220" s="40"/>
      <c r="AF220" s="40"/>
      <c r="AG220" s="40"/>
      <c r="AH220" s="32" t="str">
        <f aca="false">IF(AB220="","",$I220+AD220)</f>
        <v/>
      </c>
      <c r="AI220" s="32" t="str">
        <f aca="false">IF(AB220="","",$I220)</f>
        <v/>
      </c>
      <c r="AJ220" s="40" t="str">
        <f aca="false">IF(AB220="","",AC220+$I220)</f>
        <v/>
      </c>
      <c r="AK220" s="29" t="str">
        <f aca="false">IF(AB220="","",AB220+(AD220*$K220)+(AE220*$K220))</f>
        <v/>
      </c>
      <c r="AL220" s="29" t="str">
        <f aca="false">IF(AB220="","",ROUND(-AD220*$K220,0))</f>
        <v/>
      </c>
      <c r="AM220" s="41"/>
      <c r="AN220" s="38" t="n">
        <v>0</v>
      </c>
      <c r="AO220" s="34" t="n">
        <v>40.99</v>
      </c>
      <c r="AP220" s="39" t="n">
        <v>-4.83</v>
      </c>
      <c r="AQ220" s="40" t="n">
        <v>45.82</v>
      </c>
      <c r="AR220" s="40" t="n">
        <v>0</v>
      </c>
      <c r="AS220" s="40" t="n">
        <v>46.04</v>
      </c>
      <c r="AT220" s="32" t="n">
        <f aca="false">IF(AN220="","",$I220+AP220)</f>
        <v>10.16</v>
      </c>
      <c r="AU220" s="32" t="n">
        <f aca="false">IF(AN220="","",$I220)</f>
        <v>14.99</v>
      </c>
      <c r="AV220" s="40" t="n">
        <f aca="false">IF(AN220="","",AO220+$I220)</f>
        <v>55.98</v>
      </c>
      <c r="AW220" s="31" t="n">
        <f aca="false">IF(AN220="","",AN220+(AP220*$K220)+(AQ220*$K220))</f>
        <v>983.76</v>
      </c>
      <c r="AX220" s="29" t="n">
        <f aca="false">IF(AN220="","",ROUND(-AP220*$K220,0))</f>
        <v>116</v>
      </c>
      <c r="AY220" s="42"/>
      <c r="AZ220" s="38" t="n">
        <v>0</v>
      </c>
      <c r="BA220" s="34" t="n">
        <v>40.99</v>
      </c>
      <c r="BB220" s="39" t="n">
        <v>-4.83</v>
      </c>
      <c r="BC220" s="40" t="n">
        <v>45.82</v>
      </c>
      <c r="BD220" s="40" t="n">
        <v>0</v>
      </c>
      <c r="BE220" s="40" t="n">
        <v>46.04</v>
      </c>
      <c r="BF220" s="32" t="n">
        <f aca="false">IF(AZ220="","",$I220+BB220)</f>
        <v>10.16</v>
      </c>
      <c r="BG220" s="32" t="n">
        <f aca="false">IF(AZ220="","",$I220)</f>
        <v>14.99</v>
      </c>
      <c r="BH220" s="40" t="n">
        <f aca="false">IF(AZ220="","",BA220+$I220)</f>
        <v>55.98</v>
      </c>
      <c r="BI220" s="31" t="n">
        <f aca="false">IF(AZ220="","",AZ220+(BB220*$K220)+(BC220*$K220))</f>
        <v>983.76</v>
      </c>
      <c r="BJ220" s="29" t="n">
        <f aca="false">IF(AZ220="","",ROUND(-BB220*$K220,0))</f>
        <v>116</v>
      </c>
    </row>
    <row r="221" customFormat="false" ht="15" hidden="false" customHeight="false" outlineLevel="0" collapsed="false">
      <c r="A221" s="26" t="str">
        <f aca="false">+C221&amp;D221&amp;G221</f>
        <v>SamsungGalaxy S25+ 256GBCANONE SIM 12,99€ - 36 Mesi</v>
      </c>
      <c r="B221" s="27" t="s">
        <v>95</v>
      </c>
      <c r="C221" s="28" t="s">
        <v>64</v>
      </c>
      <c r="D221" s="29" t="s">
        <v>142</v>
      </c>
      <c r="E221" s="30" t="n">
        <v>1189.9</v>
      </c>
      <c r="F221" s="31" t="n">
        <v>1099.9</v>
      </c>
      <c r="G221" s="32" t="s">
        <v>104</v>
      </c>
      <c r="H221" s="32" t="s">
        <v>98</v>
      </c>
      <c r="I221" s="33" t="n">
        <v>12.99</v>
      </c>
      <c r="J221" s="34" t="s">
        <v>35</v>
      </c>
      <c r="K221" s="35" t="n">
        <v>36</v>
      </c>
      <c r="L221" s="33"/>
      <c r="M221" s="33" t="n">
        <f aca="false">+IF(E221&lt;=150,1.49,IF(AND(E221&gt;150,E221&lt;=300),2.99,(IF(E221&gt;1200,8.99,IF(AND(E221&gt;300,E221&lt;=700),4.99,IF(AND(E221&gt;=700,E221&lt;=1200),6.99))))))</f>
        <v>6.99</v>
      </c>
      <c r="N221" s="33" t="n">
        <f aca="false">IF(E221="","",IF(E221&gt;=1200,9.99,IF(AND(E221&gt;700,E221&lt;1200),7.99,IF(AND(E221&gt;=299.9,E221&lt;=699.9),5.99))))</f>
        <v>7.99</v>
      </c>
      <c r="O221" s="37" t="s">
        <v>105</v>
      </c>
      <c r="P221" s="38" t="n">
        <v>169.99</v>
      </c>
      <c r="Q221" s="34" t="n">
        <v>23.99</v>
      </c>
      <c r="R221" s="39" t="n">
        <v>-1.84</v>
      </c>
      <c r="S221" s="40" t="n">
        <v>25.83</v>
      </c>
      <c r="T221" s="40" t="n">
        <v>25.83</v>
      </c>
      <c r="U221" s="40" t="n">
        <v>25.86</v>
      </c>
      <c r="V221" s="32" t="n">
        <f aca="false">IF(P221="","",$I221+R221)</f>
        <v>11.15</v>
      </c>
      <c r="W221" s="32" t="n">
        <f aca="false">IF(P221="","",$I221)</f>
        <v>12.99</v>
      </c>
      <c r="X221" s="40" t="n">
        <f aca="false">IF(P221="","",Q221+$I221)</f>
        <v>36.98</v>
      </c>
      <c r="Y221" s="29" t="n">
        <f aca="false">IF(P221="","",P221+(R221*$K221)+(S221*$K221))</f>
        <v>1033.63</v>
      </c>
      <c r="Z221" s="29" t="n">
        <f aca="false">IF(P221="","",ROUND(-R221*$K221,0))</f>
        <v>66</v>
      </c>
      <c r="AA221" s="41"/>
      <c r="AB221" s="38"/>
      <c r="AC221" s="34"/>
      <c r="AD221" s="39"/>
      <c r="AE221" s="40"/>
      <c r="AF221" s="40"/>
      <c r="AG221" s="40"/>
      <c r="AH221" s="32" t="str">
        <f aca="false">IF(AB221="","",$I221+AD221)</f>
        <v/>
      </c>
      <c r="AI221" s="32" t="str">
        <f aca="false">IF(AB221="","",$I221)</f>
        <v/>
      </c>
      <c r="AJ221" s="40" t="str">
        <f aca="false">IF(AB221="","",AC221+$I221)</f>
        <v/>
      </c>
      <c r="AK221" s="29" t="str">
        <f aca="false">IF(AB221="","",AB221+(AD221*$K221)+(AE221*$K221))</f>
        <v/>
      </c>
      <c r="AL221" s="29" t="str">
        <f aca="false">IF(AB221="","",ROUND(-AD221*$K221,0))</f>
        <v/>
      </c>
      <c r="AM221" s="41"/>
      <c r="AN221" s="38" t="n">
        <v>0</v>
      </c>
      <c r="AO221" s="34" t="n">
        <v>26.99</v>
      </c>
      <c r="AP221" s="39" t="n">
        <v>-5.24</v>
      </c>
      <c r="AQ221" s="40" t="n">
        <v>32.23</v>
      </c>
      <c r="AR221" s="40" t="n">
        <v>32.23</v>
      </c>
      <c r="AS221" s="40" t="n">
        <v>32.23</v>
      </c>
      <c r="AT221" s="32" t="n">
        <f aca="false">IF(AN221="","",$I221+AP221)</f>
        <v>7.75</v>
      </c>
      <c r="AU221" s="32" t="n">
        <f aca="false">IF(AN221="","",$I221)</f>
        <v>12.99</v>
      </c>
      <c r="AV221" s="40" t="n">
        <f aca="false">IF(AN221="","",AO221+$I221)</f>
        <v>39.98</v>
      </c>
      <c r="AW221" s="31" t="n">
        <f aca="false">IF(AN221="","",AN221+(AP221*$K221)+(AQ221*$K221))</f>
        <v>971.64</v>
      </c>
      <c r="AX221" s="29" t="n">
        <f aca="false">IF(AN221="","",ROUND(-AP221*$K221,0))</f>
        <v>189</v>
      </c>
      <c r="AY221" s="42"/>
      <c r="AZ221" s="38" t="n">
        <v>0</v>
      </c>
      <c r="BA221" s="34" t="n">
        <v>26.99</v>
      </c>
      <c r="BB221" s="39" t="n">
        <v>-5.24</v>
      </c>
      <c r="BC221" s="40" t="n">
        <v>32.23</v>
      </c>
      <c r="BD221" s="40" t="n">
        <v>32.23</v>
      </c>
      <c r="BE221" s="40" t="n">
        <v>32.23</v>
      </c>
      <c r="BF221" s="32" t="n">
        <f aca="false">IF(AZ221="","",$I221+BB221)</f>
        <v>7.75</v>
      </c>
      <c r="BG221" s="32" t="n">
        <f aca="false">IF(AZ221="","",$I221)</f>
        <v>12.99</v>
      </c>
      <c r="BH221" s="40" t="n">
        <f aca="false">IF(AZ221="","",BA221+$I221)</f>
        <v>39.98</v>
      </c>
      <c r="BI221" s="31" t="n">
        <f aca="false">IF(AZ221="","",AZ221+(BB221*$K221)+(BC221*$K221))</f>
        <v>971.64</v>
      </c>
      <c r="BJ221" s="29" t="n">
        <f aca="false">IF(AZ221="","",ROUND(-BB221*$K221,0))</f>
        <v>189</v>
      </c>
    </row>
    <row r="222" customFormat="false" ht="15" hidden="false" customHeight="false" outlineLevel="0" collapsed="false">
      <c r="A222" s="26" t="str">
        <f aca="false">+C222&amp;D222&amp;G222</f>
        <v>SamsungGalaxy S25+ 256GBCANONE SIM 12,99€ - 30 Mesi</v>
      </c>
      <c r="B222" s="27" t="s">
        <v>95</v>
      </c>
      <c r="C222" s="28" t="s">
        <v>64</v>
      </c>
      <c r="D222" s="29" t="s">
        <v>142</v>
      </c>
      <c r="E222" s="30" t="n">
        <v>1189.9</v>
      </c>
      <c r="F222" s="31" t="n">
        <v>1099.9</v>
      </c>
      <c r="G222" s="32" t="s">
        <v>106</v>
      </c>
      <c r="H222" s="32" t="s">
        <v>98</v>
      </c>
      <c r="I222" s="33" t="n">
        <v>12.99</v>
      </c>
      <c r="J222" s="34" t="s">
        <v>35</v>
      </c>
      <c r="K222" s="35" t="n">
        <v>30</v>
      </c>
      <c r="L222" s="33"/>
      <c r="M222" s="33" t="n">
        <f aca="false">+IF(E222&lt;=150,1.49,IF(AND(E222&gt;150,E222&lt;=300),2.99,(IF(E222&gt;1200,8.99,IF(AND(E222&gt;300,E222&lt;=700),4.99,IF(AND(E222&gt;=700,E222&lt;=1200),6.99))))))</f>
        <v>6.99</v>
      </c>
      <c r="N222" s="33" t="n">
        <f aca="false">IF(E222="","",IF(E222&gt;=1200,9.99,IF(AND(E222&gt;700,E222&lt;1200),7.99,IF(AND(E222&gt;=299.9,E222&lt;=699.9),5.99))))</f>
        <v>7.99</v>
      </c>
      <c r="O222" s="37" t="s">
        <v>107</v>
      </c>
      <c r="P222" s="38" t="n">
        <v>169.99</v>
      </c>
      <c r="Q222" s="34" t="n">
        <v>29.99</v>
      </c>
      <c r="R222" s="39" t="n">
        <v>-1.01</v>
      </c>
      <c r="S222" s="40" t="n">
        <v>31</v>
      </c>
      <c r="T222" s="40" t="n">
        <v>31</v>
      </c>
      <c r="U222" s="40" t="n">
        <v>30.91</v>
      </c>
      <c r="V222" s="32" t="n">
        <f aca="false">IF(P222="","",$I222+R222)</f>
        <v>11.98</v>
      </c>
      <c r="W222" s="32" t="n">
        <f aca="false">IF(P222="","",$I222)</f>
        <v>12.99</v>
      </c>
      <c r="X222" s="40" t="n">
        <f aca="false">IF(P222="","",Q222+$I222)</f>
        <v>42.98</v>
      </c>
      <c r="Y222" s="29" t="n">
        <f aca="false">IF(P222="","",P222+(R222*$K222)+(S222*$K222))</f>
        <v>1069.69</v>
      </c>
      <c r="Z222" s="29" t="n">
        <f aca="false">IF(P222="","",ROUND(-R222*$K222,0))</f>
        <v>30</v>
      </c>
      <c r="AA222" s="41"/>
      <c r="AB222" s="38"/>
      <c r="AC222" s="34"/>
      <c r="AD222" s="39"/>
      <c r="AE222" s="40"/>
      <c r="AF222" s="40"/>
      <c r="AG222" s="40"/>
      <c r="AH222" s="32" t="str">
        <f aca="false">IF(AB222="","",$I222+AD222)</f>
        <v/>
      </c>
      <c r="AI222" s="32" t="str">
        <f aca="false">IF(AB222="","",$I222)</f>
        <v/>
      </c>
      <c r="AJ222" s="40" t="str">
        <f aca="false">IF(AB222="","",AC222+$I222)</f>
        <v/>
      </c>
      <c r="AK222" s="29" t="str">
        <f aca="false">IF(AB222="","",AB222+(AD222*$K222)+(AE222*$K222))</f>
        <v/>
      </c>
      <c r="AL222" s="29" t="str">
        <f aca="false">IF(AB222="","",ROUND(-AD222*$K222,0))</f>
        <v/>
      </c>
      <c r="AM222" s="41"/>
      <c r="AN222" s="38" t="n">
        <v>0</v>
      </c>
      <c r="AO222" s="34" t="n">
        <v>32.99</v>
      </c>
      <c r="AP222" s="39" t="n">
        <v>-5.35</v>
      </c>
      <c r="AQ222" s="40" t="n">
        <v>38.34</v>
      </c>
      <c r="AR222" s="40" t="n">
        <v>38.34</v>
      </c>
      <c r="AS222" s="40" t="n">
        <v>38.34</v>
      </c>
      <c r="AT222" s="32" t="n">
        <f aca="false">IF(AN222="","",$I222+AP222)</f>
        <v>7.64</v>
      </c>
      <c r="AU222" s="32" t="n">
        <f aca="false">IF(AN222="","",$I222)</f>
        <v>12.99</v>
      </c>
      <c r="AV222" s="40" t="n">
        <f aca="false">IF(AN222="","",AO222+$I222)</f>
        <v>45.98</v>
      </c>
      <c r="AW222" s="31" t="n">
        <f aca="false">IF(AN222="","",AN222+(AP222*$K222)+(AQ222*$K222))</f>
        <v>989.7</v>
      </c>
      <c r="AX222" s="29" t="n">
        <f aca="false">IF(AN222="","",ROUND(-AP222*$K222,0))</f>
        <v>161</v>
      </c>
      <c r="AY222" s="42"/>
      <c r="AZ222" s="38" t="n">
        <v>0</v>
      </c>
      <c r="BA222" s="34" t="n">
        <v>32.99</v>
      </c>
      <c r="BB222" s="39" t="n">
        <v>-5.35</v>
      </c>
      <c r="BC222" s="40" t="n">
        <v>38.34</v>
      </c>
      <c r="BD222" s="40" t="n">
        <v>38.34</v>
      </c>
      <c r="BE222" s="40" t="n">
        <v>38.34</v>
      </c>
      <c r="BF222" s="32" t="n">
        <f aca="false">IF(AZ222="","",$I222+BB222)</f>
        <v>7.64</v>
      </c>
      <c r="BG222" s="32" t="n">
        <f aca="false">IF(AZ222="","",$I222)</f>
        <v>12.99</v>
      </c>
      <c r="BH222" s="40" t="n">
        <f aca="false">IF(AZ222="","",BA222+$I222)</f>
        <v>45.98</v>
      </c>
      <c r="BI222" s="31" t="n">
        <f aca="false">IF(AZ222="","",AZ222+(BB222*$K222)+(BC222*$K222))</f>
        <v>989.7</v>
      </c>
      <c r="BJ222" s="29" t="n">
        <f aca="false">IF(AZ222="","",ROUND(-BB222*$K222,0))</f>
        <v>161</v>
      </c>
    </row>
    <row r="223" customFormat="false" ht="15" hidden="false" customHeight="false" outlineLevel="0" collapsed="false">
      <c r="A223" s="26" t="str">
        <f aca="false">+C223&amp;D223&amp;G223</f>
        <v>SamsungGalaxy S25+ 256GBCANONE SIM 12,99€ - 24 Mesi</v>
      </c>
      <c r="B223" s="27" t="s">
        <v>95</v>
      </c>
      <c r="C223" s="28" t="s">
        <v>64</v>
      </c>
      <c r="D223" s="29" t="s">
        <v>142</v>
      </c>
      <c r="E223" s="30" t="n">
        <v>1189.9</v>
      </c>
      <c r="F223" s="31" t="n">
        <v>1099.9</v>
      </c>
      <c r="G223" s="32" t="s">
        <v>108</v>
      </c>
      <c r="H223" s="32" t="s">
        <v>98</v>
      </c>
      <c r="I223" s="33" t="n">
        <v>12.99</v>
      </c>
      <c r="J223" s="34" t="s">
        <v>35</v>
      </c>
      <c r="K223" s="35" t="n">
        <v>24</v>
      </c>
      <c r="L223" s="33"/>
      <c r="M223" s="33" t="n">
        <f aca="false">+IF(E223&lt;=150,1.49,IF(AND(E223&gt;150,E223&lt;=300),2.99,(IF(E223&gt;1200,8.99,IF(AND(E223&gt;300,E223&lt;=700),4.99,IF(AND(E223&gt;=700,E223&lt;=1200),6.99))))))</f>
        <v>6.99</v>
      </c>
      <c r="N223" s="33" t="n">
        <f aca="false">IF(E223="","",IF(E223&gt;=1200,9.99,IF(AND(E223&gt;700,E223&lt;1200),7.99,IF(AND(E223&gt;=299.9,E223&lt;=699.9),5.99))))</f>
        <v>7.99</v>
      </c>
      <c r="O223" s="37" t="s">
        <v>109</v>
      </c>
      <c r="P223" s="38" t="n">
        <v>169.99</v>
      </c>
      <c r="Q223" s="34" t="n">
        <v>37.99</v>
      </c>
      <c r="R223" s="39" t="n">
        <v>-0.76</v>
      </c>
      <c r="S223" s="40" t="n">
        <v>38.75</v>
      </c>
      <c r="T223" s="40" t="n">
        <v>0</v>
      </c>
      <c r="U223" s="40" t="n">
        <v>38.66</v>
      </c>
      <c r="V223" s="32" t="n">
        <f aca="false">IF(P223="","",$I223+R223)</f>
        <v>12.23</v>
      </c>
      <c r="W223" s="32" t="n">
        <f aca="false">IF(P223="","",$I223)</f>
        <v>12.99</v>
      </c>
      <c r="X223" s="40" t="n">
        <f aca="false">IF(P223="","",Q223+$I223)</f>
        <v>50.98</v>
      </c>
      <c r="Y223" s="29" t="n">
        <f aca="false">IF(P223="","",P223+(R223*$K223)+(S223*$K223))</f>
        <v>1081.75</v>
      </c>
      <c r="Z223" s="29" t="n">
        <f aca="false">IF(P223="","",ROUND(-R223*$K223,0))</f>
        <v>18</v>
      </c>
      <c r="AA223" s="41"/>
      <c r="AB223" s="38"/>
      <c r="AC223" s="34"/>
      <c r="AD223" s="39"/>
      <c r="AE223" s="40"/>
      <c r="AF223" s="40"/>
      <c r="AG223" s="40"/>
      <c r="AH223" s="32" t="str">
        <f aca="false">IF(AB223="","",$I223+AD223)</f>
        <v/>
      </c>
      <c r="AI223" s="32" t="str">
        <f aca="false">IF(AB223="","",$I223)</f>
        <v/>
      </c>
      <c r="AJ223" s="40" t="str">
        <f aca="false">IF(AB223="","",AC223+$I223)</f>
        <v/>
      </c>
      <c r="AK223" s="29" t="str">
        <f aca="false">IF(AB223="","",AB223+(AD223*$K223)+(AE223*$K223))</f>
        <v/>
      </c>
      <c r="AL223" s="29" t="str">
        <f aca="false">IF(AB223="","",ROUND(-AD223*$K223,0))</f>
        <v/>
      </c>
      <c r="AM223" s="41"/>
      <c r="AN223" s="38" t="n">
        <v>0</v>
      </c>
      <c r="AO223" s="34" t="n">
        <v>40.99</v>
      </c>
      <c r="AP223" s="39" t="n">
        <v>-4.83</v>
      </c>
      <c r="AQ223" s="40" t="n">
        <v>45.82</v>
      </c>
      <c r="AR223" s="40" t="n">
        <v>0</v>
      </c>
      <c r="AS223" s="40" t="n">
        <v>46.04</v>
      </c>
      <c r="AT223" s="32" t="n">
        <f aca="false">IF(AN223="","",$I223+AP223)</f>
        <v>8.16</v>
      </c>
      <c r="AU223" s="32" t="n">
        <f aca="false">IF(AN223="","",$I223)</f>
        <v>12.99</v>
      </c>
      <c r="AV223" s="40" t="n">
        <f aca="false">IF(AN223="","",AO223+$I223)</f>
        <v>53.98</v>
      </c>
      <c r="AW223" s="31" t="n">
        <f aca="false">IF(AN223="","",AN223+(AP223*$K223)+(AQ223*$K223))</f>
        <v>983.76</v>
      </c>
      <c r="AX223" s="29" t="n">
        <f aca="false">IF(AN223="","",ROUND(-AP223*$K223,0))</f>
        <v>116</v>
      </c>
      <c r="AY223" s="42"/>
      <c r="AZ223" s="38" t="n">
        <v>0</v>
      </c>
      <c r="BA223" s="34" t="n">
        <v>40.99</v>
      </c>
      <c r="BB223" s="39" t="n">
        <v>-4.83</v>
      </c>
      <c r="BC223" s="40" t="n">
        <v>45.82</v>
      </c>
      <c r="BD223" s="40" t="n">
        <v>0</v>
      </c>
      <c r="BE223" s="40" t="n">
        <v>46.04</v>
      </c>
      <c r="BF223" s="32" t="n">
        <f aca="false">IF(AZ223="","",$I223+BB223)</f>
        <v>8.16</v>
      </c>
      <c r="BG223" s="32" t="n">
        <f aca="false">IF(AZ223="","",$I223)</f>
        <v>12.99</v>
      </c>
      <c r="BH223" s="40" t="n">
        <f aca="false">IF(AZ223="","",BA223+$I223)</f>
        <v>53.98</v>
      </c>
      <c r="BI223" s="31" t="n">
        <f aca="false">IF(AZ223="","",AZ223+(BB223*$K223)+(BC223*$K223))</f>
        <v>983.76</v>
      </c>
      <c r="BJ223" s="29" t="n">
        <f aca="false">IF(AZ223="","",ROUND(-BB223*$K223,0))</f>
        <v>116</v>
      </c>
    </row>
    <row r="224" customFormat="false" ht="15" hidden="false" customHeight="false" outlineLevel="0" collapsed="false">
      <c r="A224" s="26" t="str">
        <f aca="false">+C224&amp;D224&amp;G224</f>
        <v>SamsungGalaxy S25+ 256GBPack 5G Reload Exchange-12,99-36</v>
      </c>
      <c r="B224" s="27" t="s">
        <v>95</v>
      </c>
      <c r="C224" s="28" t="s">
        <v>64</v>
      </c>
      <c r="D224" s="29" t="s">
        <v>142</v>
      </c>
      <c r="E224" s="30" t="n">
        <v>1189.9</v>
      </c>
      <c r="F224" s="31" t="n">
        <v>1099.9</v>
      </c>
      <c r="G224" s="32" t="s">
        <v>110</v>
      </c>
      <c r="H224" s="32" t="s">
        <v>98</v>
      </c>
      <c r="I224" s="33" t="n">
        <v>12.99</v>
      </c>
      <c r="J224" s="34" t="s">
        <v>35</v>
      </c>
      <c r="K224" s="35" t="n">
        <v>36</v>
      </c>
      <c r="L224" s="33"/>
      <c r="M224" s="33" t="n">
        <f aca="false">+IF(E224&lt;=150,1.49,IF(AND(E224&gt;150,E224&lt;=300),2.99,(IF(E224&gt;1200,8.99,IF(AND(E224&gt;300,E224&lt;=700),4.99,IF(AND(E224&gt;=700,E224&lt;=1200),6.99))))))</f>
        <v>6.99</v>
      </c>
      <c r="N224" s="33" t="n">
        <f aca="false">IF(E224="","",IF(E224&gt;=1200,9.99,IF(AND(E224&gt;700,E224&lt;1200),7.99,IF(AND(E224&gt;=299.9,E224&lt;=699.9),5.99))))</f>
        <v>7.99</v>
      </c>
      <c r="O224" s="37" t="s">
        <v>111</v>
      </c>
      <c r="P224" s="38" t="n">
        <v>169.99</v>
      </c>
      <c r="Q224" s="34" t="n">
        <v>23.99</v>
      </c>
      <c r="R224" s="39" t="n">
        <v>-1.84</v>
      </c>
      <c r="S224" s="40" t="n">
        <v>25.83</v>
      </c>
      <c r="T224" s="40" t="n">
        <v>25.83</v>
      </c>
      <c r="U224" s="40" t="n">
        <v>25.86</v>
      </c>
      <c r="V224" s="32" t="n">
        <f aca="false">IF(P224="","",$I224+R224)</f>
        <v>11.15</v>
      </c>
      <c r="W224" s="32" t="n">
        <f aca="false">IF(P224="","",$I224)</f>
        <v>12.99</v>
      </c>
      <c r="X224" s="40" t="n">
        <f aca="false">IF(P224="","",Q224+$I224)</f>
        <v>36.98</v>
      </c>
      <c r="Y224" s="29" t="n">
        <f aca="false">IF(P224="","",P224+(R224*$K224)+(S224*$K224))</f>
        <v>1033.63</v>
      </c>
      <c r="Z224" s="29" t="n">
        <f aca="false">IF(P224="","",ROUND(-R224*$K224,0))</f>
        <v>66</v>
      </c>
      <c r="AA224" s="41"/>
      <c r="AB224" s="38"/>
      <c r="AC224" s="34"/>
      <c r="AD224" s="39"/>
      <c r="AE224" s="40"/>
      <c r="AF224" s="40"/>
      <c r="AG224" s="40"/>
      <c r="AH224" s="32" t="str">
        <f aca="false">IF(AB224="","",$I224+AD224)</f>
        <v/>
      </c>
      <c r="AI224" s="32" t="str">
        <f aca="false">IF(AB224="","",$I224)</f>
        <v/>
      </c>
      <c r="AJ224" s="40" t="str">
        <f aca="false">IF(AB224="","",AC224+$I224)</f>
        <v/>
      </c>
      <c r="AK224" s="29" t="str">
        <f aca="false">IF(AB224="","",AB224+(AD224*$K224)+(AE224*$K224))</f>
        <v/>
      </c>
      <c r="AL224" s="29" t="str">
        <f aca="false">IF(AB224="","",ROUND(-AD224*$K224,0))</f>
        <v/>
      </c>
      <c r="AM224" s="41"/>
      <c r="AN224" s="38" t="n">
        <v>0</v>
      </c>
      <c r="AO224" s="34" t="n">
        <v>26.99</v>
      </c>
      <c r="AP224" s="39" t="n">
        <v>-5.24</v>
      </c>
      <c r="AQ224" s="40" t="n">
        <v>32.23</v>
      </c>
      <c r="AR224" s="40" t="n">
        <v>32.23</v>
      </c>
      <c r="AS224" s="40" t="n">
        <v>32.23</v>
      </c>
      <c r="AT224" s="32" t="n">
        <f aca="false">IF(AN224="","",$I224+AP224)</f>
        <v>7.75</v>
      </c>
      <c r="AU224" s="32" t="n">
        <f aca="false">IF(AN224="","",$I224)</f>
        <v>12.99</v>
      </c>
      <c r="AV224" s="40" t="n">
        <f aca="false">IF(AN224="","",AO224+$I224)</f>
        <v>39.98</v>
      </c>
      <c r="AW224" s="31" t="n">
        <f aca="false">IF(AN224="","",AN224+(AP224*$K224)+(AQ224*$K224))</f>
        <v>971.64</v>
      </c>
      <c r="AX224" s="29" t="n">
        <f aca="false">IF(AN224="","",ROUND(-AP224*$K224,0))</f>
        <v>189</v>
      </c>
      <c r="AY224" s="42"/>
      <c r="AZ224" s="38" t="n">
        <v>0</v>
      </c>
      <c r="BA224" s="34" t="n">
        <v>26.99</v>
      </c>
      <c r="BB224" s="39" t="n">
        <v>-5.24</v>
      </c>
      <c r="BC224" s="40" t="n">
        <v>32.23</v>
      </c>
      <c r="BD224" s="40" t="n">
        <v>32.23</v>
      </c>
      <c r="BE224" s="40" t="n">
        <v>32.23</v>
      </c>
      <c r="BF224" s="32" t="n">
        <f aca="false">IF(AZ224="","",$I224+BB224)</f>
        <v>7.75</v>
      </c>
      <c r="BG224" s="32" t="n">
        <f aca="false">IF(AZ224="","",$I224)</f>
        <v>12.99</v>
      </c>
      <c r="BH224" s="40" t="n">
        <f aca="false">IF(AZ224="","",BA224+$I224)</f>
        <v>39.98</v>
      </c>
      <c r="BI224" s="31" t="n">
        <f aca="false">IF(AZ224="","",AZ224+(BB224*$K224)+(BC224*$K224))</f>
        <v>971.64</v>
      </c>
      <c r="BJ224" s="29" t="n">
        <f aca="false">IF(AZ224="","",ROUND(-BB224*$K224,0))</f>
        <v>189</v>
      </c>
    </row>
    <row r="225" customFormat="false" ht="15" hidden="false" customHeight="false" outlineLevel="0" collapsed="false">
      <c r="A225" s="26" t="str">
        <f aca="false">+C225&amp;D225&amp;G225</f>
        <v>SamsungGalaxy S25+ 256GBPack 5G Reload Exchange-12,99-30</v>
      </c>
      <c r="B225" s="27" t="s">
        <v>95</v>
      </c>
      <c r="C225" s="28" t="s">
        <v>64</v>
      </c>
      <c r="D225" s="29" t="s">
        <v>142</v>
      </c>
      <c r="E225" s="30" t="n">
        <v>1189.9</v>
      </c>
      <c r="F225" s="31" t="n">
        <v>1099.9</v>
      </c>
      <c r="G225" s="32" t="s">
        <v>112</v>
      </c>
      <c r="H225" s="32" t="s">
        <v>98</v>
      </c>
      <c r="I225" s="33" t="n">
        <v>12.99</v>
      </c>
      <c r="J225" s="34" t="s">
        <v>35</v>
      </c>
      <c r="K225" s="35" t="n">
        <v>30</v>
      </c>
      <c r="L225" s="33"/>
      <c r="M225" s="33" t="n">
        <f aca="false">+IF(E225&lt;=150,1.49,IF(AND(E225&gt;150,E225&lt;=300),2.99,(IF(E225&gt;1200,8.99,IF(AND(E225&gt;300,E225&lt;=700),4.99,IF(AND(E225&gt;=700,E225&lt;=1200),6.99))))))</f>
        <v>6.99</v>
      </c>
      <c r="N225" s="33" t="n">
        <f aca="false">IF(E225="","",IF(E225&gt;=1200,9.99,IF(AND(E225&gt;700,E225&lt;1200),7.99,IF(AND(E225&gt;=299.9,E225&lt;=699.9),5.99))))</f>
        <v>7.99</v>
      </c>
      <c r="O225" s="37" t="s">
        <v>113</v>
      </c>
      <c r="P225" s="38" t="n">
        <v>169.99</v>
      </c>
      <c r="Q225" s="34" t="n">
        <v>29.99</v>
      </c>
      <c r="R225" s="39" t="n">
        <v>-1.01</v>
      </c>
      <c r="S225" s="40" t="n">
        <v>31</v>
      </c>
      <c r="T225" s="40" t="n">
        <v>31</v>
      </c>
      <c r="U225" s="40" t="n">
        <v>30.91</v>
      </c>
      <c r="V225" s="32" t="n">
        <f aca="false">IF(P225="","",$I225+R225)</f>
        <v>11.98</v>
      </c>
      <c r="W225" s="32" t="n">
        <f aca="false">IF(P225="","",$I225)</f>
        <v>12.99</v>
      </c>
      <c r="X225" s="40" t="n">
        <f aca="false">IF(P225="","",Q225+$I225)</f>
        <v>42.98</v>
      </c>
      <c r="Y225" s="29" t="n">
        <f aca="false">IF(P225="","",P225+(R225*$K225)+(S225*$K225))</f>
        <v>1069.69</v>
      </c>
      <c r="Z225" s="29" t="n">
        <f aca="false">IF(P225="","",ROUND(-R225*$K225,0))</f>
        <v>30</v>
      </c>
      <c r="AA225" s="41"/>
      <c r="AB225" s="38"/>
      <c r="AC225" s="34"/>
      <c r="AD225" s="39"/>
      <c r="AE225" s="40"/>
      <c r="AF225" s="40"/>
      <c r="AG225" s="40"/>
      <c r="AH225" s="32" t="str">
        <f aca="false">IF(AB225="","",$I225+AD225)</f>
        <v/>
      </c>
      <c r="AI225" s="32" t="str">
        <f aca="false">IF(AB225="","",$I225)</f>
        <v/>
      </c>
      <c r="AJ225" s="40" t="str">
        <f aca="false">IF(AB225="","",AC225+$I225)</f>
        <v/>
      </c>
      <c r="AK225" s="29" t="str">
        <f aca="false">IF(AB225="","",AB225+(AD225*$K225)+(AE225*$K225))</f>
        <v/>
      </c>
      <c r="AL225" s="29" t="str">
        <f aca="false">IF(AB225="","",ROUND(-AD225*$K225,0))</f>
        <v/>
      </c>
      <c r="AM225" s="41"/>
      <c r="AN225" s="38" t="n">
        <v>0</v>
      </c>
      <c r="AO225" s="34" t="n">
        <v>32.99</v>
      </c>
      <c r="AP225" s="39" t="n">
        <v>-5.35</v>
      </c>
      <c r="AQ225" s="40" t="n">
        <v>38.34</v>
      </c>
      <c r="AR225" s="40" t="n">
        <v>38.34</v>
      </c>
      <c r="AS225" s="40" t="n">
        <v>38.34</v>
      </c>
      <c r="AT225" s="32" t="n">
        <f aca="false">IF(AN225="","",$I225+AP225)</f>
        <v>7.64</v>
      </c>
      <c r="AU225" s="32" t="n">
        <f aca="false">IF(AN225="","",$I225)</f>
        <v>12.99</v>
      </c>
      <c r="AV225" s="40" t="n">
        <f aca="false">IF(AN225="","",AO225+$I225)</f>
        <v>45.98</v>
      </c>
      <c r="AW225" s="31" t="n">
        <f aca="false">IF(AN225="","",AN225+(AP225*$K225)+(AQ225*$K225))</f>
        <v>989.7</v>
      </c>
      <c r="AX225" s="29" t="n">
        <f aca="false">IF(AN225="","",ROUND(-AP225*$K225,0))</f>
        <v>161</v>
      </c>
      <c r="AY225" s="42"/>
      <c r="AZ225" s="38" t="n">
        <v>0</v>
      </c>
      <c r="BA225" s="34" t="n">
        <v>32.99</v>
      </c>
      <c r="BB225" s="39" t="n">
        <v>-5.35</v>
      </c>
      <c r="BC225" s="40" t="n">
        <v>38.34</v>
      </c>
      <c r="BD225" s="40" t="n">
        <v>38.34</v>
      </c>
      <c r="BE225" s="40" t="n">
        <v>38.34</v>
      </c>
      <c r="BF225" s="32" t="n">
        <f aca="false">IF(AZ225="","",$I225+BB225)</f>
        <v>7.64</v>
      </c>
      <c r="BG225" s="32" t="n">
        <f aca="false">IF(AZ225="","",$I225)</f>
        <v>12.99</v>
      </c>
      <c r="BH225" s="40" t="n">
        <f aca="false">IF(AZ225="","",BA225+$I225)</f>
        <v>45.98</v>
      </c>
      <c r="BI225" s="31" t="n">
        <f aca="false">IF(AZ225="","",AZ225+(BB225*$K225)+(BC225*$K225))</f>
        <v>989.7</v>
      </c>
      <c r="BJ225" s="29" t="n">
        <f aca="false">IF(AZ225="","",ROUND(-BB225*$K225,0))</f>
        <v>161</v>
      </c>
    </row>
    <row r="226" customFormat="false" ht="15" hidden="false" customHeight="false" outlineLevel="0" collapsed="false">
      <c r="A226" s="26" t="str">
        <f aca="false">+C226&amp;D226&amp;G226</f>
        <v>SamsungGalaxy S25+ 256GBPack 5G Reload Exchange-12,99-24</v>
      </c>
      <c r="B226" s="27" t="s">
        <v>95</v>
      </c>
      <c r="C226" s="28" t="s">
        <v>64</v>
      </c>
      <c r="D226" s="29" t="s">
        <v>142</v>
      </c>
      <c r="E226" s="30" t="n">
        <v>1189.9</v>
      </c>
      <c r="F226" s="31" t="n">
        <v>1099.9</v>
      </c>
      <c r="G226" s="32" t="s">
        <v>114</v>
      </c>
      <c r="H226" s="32" t="s">
        <v>98</v>
      </c>
      <c r="I226" s="33" t="n">
        <v>12.99</v>
      </c>
      <c r="J226" s="34" t="s">
        <v>35</v>
      </c>
      <c r="K226" s="35" t="n">
        <v>24</v>
      </c>
      <c r="L226" s="33"/>
      <c r="M226" s="33" t="n">
        <f aca="false">+IF(E226&lt;=150,1.49,IF(AND(E226&gt;150,E226&lt;=300),2.99,(IF(E226&gt;1200,8.99,IF(AND(E226&gt;300,E226&lt;=700),4.99,IF(AND(E226&gt;=700,E226&lt;=1200),6.99))))))</f>
        <v>6.99</v>
      </c>
      <c r="N226" s="33" t="n">
        <f aca="false">IF(E226="","",IF(E226&gt;=1200,9.99,IF(AND(E226&gt;700,E226&lt;1200),7.99,IF(AND(E226&gt;=299.9,E226&lt;=699.9),5.99))))</f>
        <v>7.99</v>
      </c>
      <c r="O226" s="37" t="s">
        <v>115</v>
      </c>
      <c r="P226" s="38" t="n">
        <v>169.99</v>
      </c>
      <c r="Q226" s="34" t="n">
        <v>37.99</v>
      </c>
      <c r="R226" s="39" t="n">
        <v>-0.76</v>
      </c>
      <c r="S226" s="40" t="n">
        <v>38.75</v>
      </c>
      <c r="T226" s="40" t="n">
        <v>0</v>
      </c>
      <c r="U226" s="40" t="n">
        <v>38.66</v>
      </c>
      <c r="V226" s="32" t="n">
        <f aca="false">IF(P226="","",$I226+R226)</f>
        <v>12.23</v>
      </c>
      <c r="W226" s="32" t="n">
        <f aca="false">IF(P226="","",$I226)</f>
        <v>12.99</v>
      </c>
      <c r="X226" s="40" t="n">
        <f aca="false">IF(P226="","",Q226+$I226)</f>
        <v>50.98</v>
      </c>
      <c r="Y226" s="29" t="n">
        <f aca="false">IF(P226="","",P226+(R226*$K226)+(S226*$K226))</f>
        <v>1081.75</v>
      </c>
      <c r="Z226" s="29" t="n">
        <f aca="false">IF(P226="","",ROUND(-R226*$K226,0))</f>
        <v>18</v>
      </c>
      <c r="AA226" s="41"/>
      <c r="AB226" s="38"/>
      <c r="AC226" s="34"/>
      <c r="AD226" s="39"/>
      <c r="AE226" s="40"/>
      <c r="AF226" s="40"/>
      <c r="AG226" s="40"/>
      <c r="AH226" s="32" t="str">
        <f aca="false">IF(AB226="","",$I226+AD226)</f>
        <v/>
      </c>
      <c r="AI226" s="32" t="str">
        <f aca="false">IF(AB226="","",$I226)</f>
        <v/>
      </c>
      <c r="AJ226" s="40" t="str">
        <f aca="false">IF(AB226="","",AC226+$I226)</f>
        <v/>
      </c>
      <c r="AK226" s="29" t="str">
        <f aca="false">IF(AB226="","",AB226+(AD226*$K226)+(AE226*$K226))</f>
        <v/>
      </c>
      <c r="AL226" s="29" t="str">
        <f aca="false">IF(AB226="","",ROUND(-AD226*$K226,0))</f>
        <v/>
      </c>
      <c r="AM226" s="41"/>
      <c r="AN226" s="38" t="n">
        <v>0</v>
      </c>
      <c r="AO226" s="34" t="n">
        <v>40.99</v>
      </c>
      <c r="AP226" s="39" t="n">
        <v>-4.83</v>
      </c>
      <c r="AQ226" s="40" t="n">
        <v>45.82</v>
      </c>
      <c r="AR226" s="40" t="n">
        <v>0</v>
      </c>
      <c r="AS226" s="40" t="n">
        <v>46.04</v>
      </c>
      <c r="AT226" s="32" t="n">
        <f aca="false">IF(AN226="","",$I226+AP226)</f>
        <v>8.16</v>
      </c>
      <c r="AU226" s="32" t="n">
        <f aca="false">IF(AN226="","",$I226)</f>
        <v>12.99</v>
      </c>
      <c r="AV226" s="40" t="n">
        <f aca="false">IF(AN226="","",AO226+$I226)</f>
        <v>53.98</v>
      </c>
      <c r="AW226" s="31" t="n">
        <f aca="false">IF(AN226="","",AN226+(AP226*$K226)+(AQ226*$K226))</f>
        <v>983.76</v>
      </c>
      <c r="AX226" s="29" t="n">
        <f aca="false">IF(AN226="","",ROUND(-AP226*$K226,0))</f>
        <v>116</v>
      </c>
      <c r="AY226" s="42"/>
      <c r="AZ226" s="38" t="n">
        <v>0</v>
      </c>
      <c r="BA226" s="34" t="n">
        <v>40.99</v>
      </c>
      <c r="BB226" s="39" t="n">
        <v>-4.83</v>
      </c>
      <c r="BC226" s="40" t="n">
        <v>45.82</v>
      </c>
      <c r="BD226" s="40" t="n">
        <v>0</v>
      </c>
      <c r="BE226" s="40" t="n">
        <v>46.04</v>
      </c>
      <c r="BF226" s="32" t="n">
        <f aca="false">IF(AZ226="","",$I226+BB226)</f>
        <v>8.16</v>
      </c>
      <c r="BG226" s="32" t="n">
        <f aca="false">IF(AZ226="","",$I226)</f>
        <v>12.99</v>
      </c>
      <c r="BH226" s="40" t="n">
        <f aca="false">IF(AZ226="","",BA226+$I226)</f>
        <v>53.98</v>
      </c>
      <c r="BI226" s="31" t="n">
        <f aca="false">IF(AZ226="","",AZ226+(BB226*$K226)+(BC226*$K226))</f>
        <v>983.76</v>
      </c>
      <c r="BJ226" s="29" t="n">
        <f aca="false">IF(AZ226="","",ROUND(-BB226*$K226,0))</f>
        <v>116</v>
      </c>
    </row>
    <row r="227" customFormat="false" ht="15" hidden="false" customHeight="false" outlineLevel="0" collapsed="false">
      <c r="A227" s="26" t="str">
        <f aca="false">+C227&amp;D227&amp;G227</f>
        <v>SamsungGalaxy S25+ 256GBCANONE SIM  9,99€ - 36 Mesi</v>
      </c>
      <c r="B227" s="27" t="s">
        <v>95</v>
      </c>
      <c r="C227" s="28" t="s">
        <v>64</v>
      </c>
      <c r="D227" s="29" t="s">
        <v>142</v>
      </c>
      <c r="E227" s="30" t="n">
        <v>1189.9</v>
      </c>
      <c r="F227" s="31" t="n">
        <v>1099.9</v>
      </c>
      <c r="G227" s="32" t="s">
        <v>116</v>
      </c>
      <c r="H227" s="32" t="s">
        <v>98</v>
      </c>
      <c r="I227" s="33" t="n">
        <v>9.99</v>
      </c>
      <c r="J227" s="34" t="s">
        <v>35</v>
      </c>
      <c r="K227" s="35" t="n">
        <v>36</v>
      </c>
      <c r="L227" s="33"/>
      <c r="M227" s="33" t="n">
        <f aca="false">+IF(E227&lt;=150,1.49,IF(AND(E227&gt;150,E227&lt;=300),2.99,(IF(E227&gt;1200,8.99,IF(AND(E227&gt;300,E227&lt;=700),4.99,IF(AND(E227&gt;=700,E227&lt;=1200),6.99))))))</f>
        <v>6.99</v>
      </c>
      <c r="N227" s="33" t="n">
        <f aca="false">IF(E227="","",IF(E227&gt;=1200,9.99,IF(AND(E227&gt;700,E227&lt;1200),7.99,IF(AND(E227&gt;=299.9,E227&lt;=699.9),5.99))))</f>
        <v>7.99</v>
      </c>
      <c r="O227" s="37" t="s">
        <v>117</v>
      </c>
      <c r="P227" s="38" t="n">
        <v>199.99</v>
      </c>
      <c r="Q227" s="34" t="n">
        <v>25</v>
      </c>
      <c r="R227" s="39" t="n">
        <v>0</v>
      </c>
      <c r="S227" s="40" t="n">
        <v>25</v>
      </c>
      <c r="T227" s="40" t="n">
        <v>25</v>
      </c>
      <c r="U227" s="40" t="n">
        <v>24.91</v>
      </c>
      <c r="V227" s="32" t="n">
        <f aca="false">IF(P227="","",$I227+R227)</f>
        <v>9.99</v>
      </c>
      <c r="W227" s="32" t="n">
        <f aca="false">IF(P227="","",$I227)</f>
        <v>9.99</v>
      </c>
      <c r="X227" s="40" t="n">
        <f aca="false">IF(P227="","",Q227+$I227)</f>
        <v>34.99</v>
      </c>
      <c r="Y227" s="29" t="n">
        <f aca="false">IF(P227="","",P227+(R227*$K227)+(S227*$K227))</f>
        <v>1099.99</v>
      </c>
      <c r="Z227" s="29" t="n">
        <f aca="false">IF(P227="","",ROUND(-R227*$K227,0))</f>
        <v>-0</v>
      </c>
      <c r="AA227" s="41"/>
      <c r="AB227" s="38"/>
      <c r="AC227" s="34"/>
      <c r="AD227" s="39"/>
      <c r="AE227" s="40"/>
      <c r="AF227" s="40"/>
      <c r="AG227" s="40"/>
      <c r="AH227" s="32" t="str">
        <f aca="false">IF(AB227="","",$I227+AD227)</f>
        <v/>
      </c>
      <c r="AI227" s="32" t="str">
        <f aca="false">IF(AB227="","",$I227)</f>
        <v/>
      </c>
      <c r="AJ227" s="40" t="str">
        <f aca="false">IF(AB227="","",AC227+$I227)</f>
        <v/>
      </c>
      <c r="AK227" s="29" t="str">
        <f aca="false">IF(AB227="","",AB227+(AD227*$K227)+(AE227*$K227))</f>
        <v/>
      </c>
      <c r="AL227" s="29" t="str">
        <f aca="false">IF(AB227="","",ROUND(-AD227*$K227,0))</f>
        <v/>
      </c>
      <c r="AM227" s="41"/>
      <c r="AN227" s="38" t="n">
        <v>0</v>
      </c>
      <c r="AO227" s="34" t="n">
        <v>29</v>
      </c>
      <c r="AP227" s="39" t="n">
        <v>-6.36</v>
      </c>
      <c r="AQ227" s="40" t="n">
        <v>35.36</v>
      </c>
      <c r="AR227" s="40" t="n">
        <v>35.36</v>
      </c>
      <c r="AS227" s="40" t="n">
        <v>35.36</v>
      </c>
      <c r="AT227" s="32" t="n">
        <f aca="false">IF(AN227="","",$I227+AP227)</f>
        <v>3.63</v>
      </c>
      <c r="AU227" s="32" t="n">
        <f aca="false">IF(AN227="","",$I227)</f>
        <v>9.99</v>
      </c>
      <c r="AV227" s="40" t="n">
        <f aca="false">IF(AN227="","",AO227+$I227)</f>
        <v>38.99</v>
      </c>
      <c r="AW227" s="31" t="n">
        <f aca="false">IF(AN227="","",AN227+(AP227*$K227)+(AQ227*$K227))</f>
        <v>1044</v>
      </c>
      <c r="AX227" s="29" t="n">
        <f aca="false">IF(AN227="","",ROUND(-AP227*$K227,0))</f>
        <v>229</v>
      </c>
      <c r="AY227" s="42"/>
      <c r="AZ227" s="38" t="n">
        <v>0</v>
      </c>
      <c r="BA227" s="34" t="n">
        <v>29</v>
      </c>
      <c r="BB227" s="39" t="n">
        <v>-6.36</v>
      </c>
      <c r="BC227" s="40" t="n">
        <v>35.36</v>
      </c>
      <c r="BD227" s="40" t="n">
        <v>35.36</v>
      </c>
      <c r="BE227" s="40" t="n">
        <v>35.36</v>
      </c>
      <c r="BF227" s="32" t="n">
        <f aca="false">IF(AZ227="","",$I227+BB227)</f>
        <v>3.63</v>
      </c>
      <c r="BG227" s="32" t="n">
        <f aca="false">IF(AZ227="","",$I227)</f>
        <v>9.99</v>
      </c>
      <c r="BH227" s="40" t="n">
        <f aca="false">IF(AZ227="","",BA227+$I227)</f>
        <v>38.99</v>
      </c>
      <c r="BI227" s="31" t="n">
        <f aca="false">IF(AZ227="","",AZ227+(BB227*$K227)+(BC227*$K227))</f>
        <v>1044</v>
      </c>
      <c r="BJ227" s="29" t="n">
        <f aca="false">IF(AZ227="","",ROUND(-BB227*$K227,0))</f>
        <v>229</v>
      </c>
    </row>
    <row r="228" customFormat="false" ht="15" hidden="false" customHeight="false" outlineLevel="0" collapsed="false">
      <c r="A228" s="26" t="str">
        <f aca="false">+C228&amp;D228&amp;G228</f>
        <v>SamsungGalaxy S25+ 256GBCANONE SIM  9,99€ - 30 Mesi</v>
      </c>
      <c r="B228" s="27" t="s">
        <v>95</v>
      </c>
      <c r="C228" s="28" t="s">
        <v>64</v>
      </c>
      <c r="D228" s="29" t="s">
        <v>142</v>
      </c>
      <c r="E228" s="30" t="n">
        <v>1189.9</v>
      </c>
      <c r="F228" s="31" t="n">
        <v>1099.9</v>
      </c>
      <c r="G228" s="32" t="s">
        <v>118</v>
      </c>
      <c r="H228" s="32" t="s">
        <v>98</v>
      </c>
      <c r="I228" s="33" t="n">
        <v>9.99</v>
      </c>
      <c r="J228" s="34" t="s">
        <v>35</v>
      </c>
      <c r="K228" s="35" t="n">
        <v>30</v>
      </c>
      <c r="L228" s="33"/>
      <c r="M228" s="33" t="n">
        <f aca="false">+IF(E228&lt;=150,1.49,IF(AND(E228&gt;150,E228&lt;=300),2.99,(IF(E228&gt;1200,8.99,IF(AND(E228&gt;300,E228&lt;=700),4.99,IF(AND(E228&gt;=700,E228&lt;=1200),6.99))))))</f>
        <v>6.99</v>
      </c>
      <c r="N228" s="33" t="n">
        <f aca="false">IF(E228="","",IF(E228&gt;=1200,9.99,IF(AND(E228&gt;700,E228&lt;1200),7.99,IF(AND(E228&gt;=299.9,E228&lt;=699.9),5.99))))</f>
        <v>7.99</v>
      </c>
      <c r="O228" s="37" t="s">
        <v>119</v>
      </c>
      <c r="P228" s="38" t="n">
        <v>199.99</v>
      </c>
      <c r="Q228" s="34" t="n">
        <v>30</v>
      </c>
      <c r="R228" s="39" t="n">
        <v>0</v>
      </c>
      <c r="S228" s="40" t="n">
        <v>30</v>
      </c>
      <c r="T228" s="40" t="n">
        <v>30</v>
      </c>
      <c r="U228" s="40" t="n">
        <v>29.91</v>
      </c>
      <c r="V228" s="32" t="n">
        <f aca="false">IF(P228="","",$I228+R228)</f>
        <v>9.99</v>
      </c>
      <c r="W228" s="32" t="n">
        <f aca="false">IF(P228="","",$I228)</f>
        <v>9.99</v>
      </c>
      <c r="X228" s="40" t="n">
        <f aca="false">IF(P228="","",Q228+$I228)</f>
        <v>39.99</v>
      </c>
      <c r="Y228" s="29" t="n">
        <f aca="false">IF(P228="","",P228+(R228*$K228)+(S228*$K228))</f>
        <v>1099.99</v>
      </c>
      <c r="Z228" s="29" t="n">
        <f aca="false">IF(P228="","",ROUND(-R228*$K228,0))</f>
        <v>-0</v>
      </c>
      <c r="AA228" s="41"/>
      <c r="AB228" s="38"/>
      <c r="AC228" s="34"/>
      <c r="AD228" s="39"/>
      <c r="AE228" s="40"/>
      <c r="AF228" s="40"/>
      <c r="AG228" s="40"/>
      <c r="AH228" s="32" t="str">
        <f aca="false">IF(AB228="","",$I228+AD228)</f>
        <v/>
      </c>
      <c r="AI228" s="32" t="str">
        <f aca="false">IF(AB228="","",$I228)</f>
        <v/>
      </c>
      <c r="AJ228" s="40" t="str">
        <f aca="false">IF(AB228="","",AC228+$I228)</f>
        <v/>
      </c>
      <c r="AK228" s="29" t="str">
        <f aca="false">IF(AB228="","",AB228+(AD228*$K228)+(AE228*$K228))</f>
        <v/>
      </c>
      <c r="AL228" s="29" t="str">
        <f aca="false">IF(AB228="","",ROUND(-AD228*$K228,0))</f>
        <v/>
      </c>
      <c r="AM228" s="41"/>
      <c r="AN228" s="38" t="n">
        <v>0</v>
      </c>
      <c r="AO228" s="34" t="n">
        <v>35</v>
      </c>
      <c r="AP228" s="39" t="n">
        <v>-6.46</v>
      </c>
      <c r="AQ228" s="40" t="n">
        <v>41.46</v>
      </c>
      <c r="AR228" s="40" t="n">
        <v>41.46</v>
      </c>
      <c r="AS228" s="40" t="n">
        <v>41.46</v>
      </c>
      <c r="AT228" s="32" t="n">
        <f aca="false">IF(AN228="","",$I228+AP228)</f>
        <v>3.53</v>
      </c>
      <c r="AU228" s="32" t="n">
        <f aca="false">IF(AN228="","",$I228)</f>
        <v>9.99</v>
      </c>
      <c r="AV228" s="40" t="n">
        <f aca="false">IF(AN228="","",AO228+$I228)</f>
        <v>44.99</v>
      </c>
      <c r="AW228" s="31" t="n">
        <f aca="false">IF(AN228="","",AN228+(AP228*$K228)+(AQ228*$K228))</f>
        <v>1050</v>
      </c>
      <c r="AX228" s="29" t="n">
        <f aca="false">IF(AN228="","",ROUND(-AP228*$K228,0))</f>
        <v>194</v>
      </c>
      <c r="AY228" s="42"/>
      <c r="AZ228" s="38" t="n">
        <v>0</v>
      </c>
      <c r="BA228" s="34" t="n">
        <v>35</v>
      </c>
      <c r="BB228" s="39" t="n">
        <v>-6.46</v>
      </c>
      <c r="BC228" s="40" t="n">
        <v>41.46</v>
      </c>
      <c r="BD228" s="40" t="n">
        <v>41.46</v>
      </c>
      <c r="BE228" s="40" t="n">
        <v>41.46</v>
      </c>
      <c r="BF228" s="32" t="n">
        <f aca="false">IF(AZ228="","",$I228+BB228)</f>
        <v>3.53</v>
      </c>
      <c r="BG228" s="32" t="n">
        <f aca="false">IF(AZ228="","",$I228)</f>
        <v>9.99</v>
      </c>
      <c r="BH228" s="40" t="n">
        <f aca="false">IF(AZ228="","",BA228+$I228)</f>
        <v>44.99</v>
      </c>
      <c r="BI228" s="31" t="n">
        <f aca="false">IF(AZ228="","",AZ228+(BB228*$K228)+(BC228*$K228))</f>
        <v>1050</v>
      </c>
      <c r="BJ228" s="29" t="n">
        <f aca="false">IF(AZ228="","",ROUND(-BB228*$K228,0))</f>
        <v>194</v>
      </c>
    </row>
    <row r="229" customFormat="false" ht="15" hidden="false" customHeight="false" outlineLevel="0" collapsed="false">
      <c r="A229" s="26" t="str">
        <f aca="false">+C229&amp;D229&amp;G229</f>
        <v>SamsungGalaxy S25+ 256GBCANONE SIM  9,99€ - 24 Mesi</v>
      </c>
      <c r="B229" s="27" t="s">
        <v>95</v>
      </c>
      <c r="C229" s="28" t="s">
        <v>64</v>
      </c>
      <c r="D229" s="29" t="s">
        <v>142</v>
      </c>
      <c r="E229" s="30" t="n">
        <v>1189.9</v>
      </c>
      <c r="F229" s="31" t="n">
        <v>1099.9</v>
      </c>
      <c r="G229" s="32" t="s">
        <v>120</v>
      </c>
      <c r="H229" s="32" t="s">
        <v>98</v>
      </c>
      <c r="I229" s="33" t="n">
        <v>9.99</v>
      </c>
      <c r="J229" s="34" t="s">
        <v>35</v>
      </c>
      <c r="K229" s="35" t="n">
        <v>24</v>
      </c>
      <c r="L229" s="33"/>
      <c r="M229" s="33" t="n">
        <f aca="false">+IF(E229&lt;=150,1.49,IF(AND(E229&gt;150,E229&lt;=300),2.99,(IF(E229&gt;1200,8.99,IF(AND(E229&gt;300,E229&lt;=700),4.99,IF(AND(E229&gt;=700,E229&lt;=1200),6.99))))))</f>
        <v>6.99</v>
      </c>
      <c r="N229" s="33" t="n">
        <f aca="false">IF(E229="","",IF(E229&gt;=1200,9.99,IF(AND(E229&gt;700,E229&lt;1200),7.99,IF(AND(E229&gt;=299.9,E229&lt;=699.9),5.99))))</f>
        <v>7.99</v>
      </c>
      <c r="O229" s="37" t="s">
        <v>121</v>
      </c>
      <c r="P229" s="38" t="n">
        <v>139.99</v>
      </c>
      <c r="Q229" s="34" t="n">
        <v>40</v>
      </c>
      <c r="R229" s="39" t="n">
        <v>0</v>
      </c>
      <c r="S229" s="40" t="n">
        <v>40</v>
      </c>
      <c r="T229" s="40" t="n">
        <v>0</v>
      </c>
      <c r="U229" s="40" t="n">
        <v>39.91</v>
      </c>
      <c r="V229" s="32" t="n">
        <f aca="false">IF(P229="","",$I229+R229)</f>
        <v>9.99</v>
      </c>
      <c r="W229" s="32" t="n">
        <f aca="false">IF(P229="","",$I229)</f>
        <v>9.99</v>
      </c>
      <c r="X229" s="40" t="n">
        <f aca="false">IF(P229="","",Q229+$I229)</f>
        <v>49.99</v>
      </c>
      <c r="Y229" s="29" t="n">
        <f aca="false">IF(P229="","",P229+(R229*$K229)+(S229*$K229))</f>
        <v>1099.99</v>
      </c>
      <c r="Z229" s="29" t="n">
        <f aca="false">IF(P229="","",ROUND(-R229*$K229,0))</f>
        <v>-0</v>
      </c>
      <c r="AA229" s="41"/>
      <c r="AB229" s="38"/>
      <c r="AC229" s="34"/>
      <c r="AD229" s="39"/>
      <c r="AE229" s="40"/>
      <c r="AF229" s="40"/>
      <c r="AG229" s="40"/>
      <c r="AH229" s="32" t="str">
        <f aca="false">IF(AB229="","",$I229+AD229)</f>
        <v/>
      </c>
      <c r="AI229" s="32" t="str">
        <f aca="false">IF(AB229="","",$I229)</f>
        <v/>
      </c>
      <c r="AJ229" s="40" t="str">
        <f aca="false">IF(AB229="","",AC229+$I229)</f>
        <v/>
      </c>
      <c r="AK229" s="29" t="str">
        <f aca="false">IF(AB229="","",AB229+(AD229*$K229)+(AE229*$K229))</f>
        <v/>
      </c>
      <c r="AL229" s="29" t="str">
        <f aca="false">IF(AB229="","",ROUND(-AD229*$K229,0))</f>
        <v/>
      </c>
      <c r="AM229" s="41"/>
      <c r="AN229" s="38" t="n">
        <v>0</v>
      </c>
      <c r="AO229" s="34" t="n">
        <v>44</v>
      </c>
      <c r="AP229" s="39" t="n">
        <v>-1.82</v>
      </c>
      <c r="AQ229" s="40" t="n">
        <v>45.82</v>
      </c>
      <c r="AR229" s="40" t="n">
        <v>0</v>
      </c>
      <c r="AS229" s="40" t="n">
        <v>46.04</v>
      </c>
      <c r="AT229" s="32" t="n">
        <f aca="false">IF(AN229="","",$I229+AP229)</f>
        <v>8.17</v>
      </c>
      <c r="AU229" s="32" t="n">
        <f aca="false">IF(AN229="","",$I229)</f>
        <v>9.99</v>
      </c>
      <c r="AV229" s="40" t="n">
        <f aca="false">IF(AN229="","",AO229+$I229)</f>
        <v>53.99</v>
      </c>
      <c r="AW229" s="31" t="n">
        <f aca="false">IF(AN229="","",AN229+(AP229*$K229)+(AQ229*$K229))</f>
        <v>1056</v>
      </c>
      <c r="AX229" s="29" t="n">
        <f aca="false">IF(AN229="","",ROUND(-AP229*$K229,0))</f>
        <v>44</v>
      </c>
      <c r="AY229" s="42"/>
      <c r="AZ229" s="38" t="n">
        <v>0</v>
      </c>
      <c r="BA229" s="34" t="n">
        <v>44</v>
      </c>
      <c r="BB229" s="39" t="n">
        <v>-1.82</v>
      </c>
      <c r="BC229" s="40" t="n">
        <v>45.82</v>
      </c>
      <c r="BD229" s="40" t="n">
        <v>0</v>
      </c>
      <c r="BE229" s="40" t="n">
        <v>46.04</v>
      </c>
      <c r="BF229" s="32" t="n">
        <f aca="false">IF(AZ229="","",$I229+BB229)</f>
        <v>8.17</v>
      </c>
      <c r="BG229" s="32" t="n">
        <f aca="false">IF(AZ229="","",$I229)</f>
        <v>9.99</v>
      </c>
      <c r="BH229" s="40" t="n">
        <f aca="false">IF(AZ229="","",BA229+$I229)</f>
        <v>53.99</v>
      </c>
      <c r="BI229" s="31" t="n">
        <f aca="false">IF(AZ229="","",AZ229+(BB229*$K229)+(BC229*$K229))</f>
        <v>1056</v>
      </c>
      <c r="BJ229" s="29" t="n">
        <f aca="false">IF(AZ229="","",ROUND(-BB229*$K229,0))</f>
        <v>44</v>
      </c>
    </row>
    <row r="230" customFormat="false" ht="15" hidden="false" customHeight="false" outlineLevel="0" collapsed="false">
      <c r="A230" s="26" t="str">
        <f aca="false">+C230&amp;D230&amp;G230</f>
        <v>SamsungGalaxy S25+ 256GBCANONE SIM 7,99€ - 36 Mesi</v>
      </c>
      <c r="B230" s="27" t="s">
        <v>95</v>
      </c>
      <c r="C230" s="28" t="s">
        <v>64</v>
      </c>
      <c r="D230" s="29" t="s">
        <v>142</v>
      </c>
      <c r="E230" s="30" t="n">
        <v>1189.9</v>
      </c>
      <c r="F230" s="31" t="n">
        <v>1099.9</v>
      </c>
      <c r="G230" s="32" t="s">
        <v>122</v>
      </c>
      <c r="H230" s="32" t="s">
        <v>98</v>
      </c>
      <c r="I230" s="33" t="n">
        <v>7.99</v>
      </c>
      <c r="J230" s="34" t="s">
        <v>35</v>
      </c>
      <c r="K230" s="35" t="n">
        <v>36</v>
      </c>
      <c r="L230" s="33"/>
      <c r="M230" s="33" t="n">
        <f aca="false">+IF(E230&lt;=150,1.49,IF(AND(E230&gt;150,E230&lt;=300),2.99,(IF(E230&gt;1200,8.99,IF(AND(E230&gt;300,E230&lt;=700),4.99,IF(AND(E230&gt;=700,E230&lt;=1200),6.99))))))</f>
        <v>6.99</v>
      </c>
      <c r="N230" s="33" t="n">
        <f aca="false">IF(E230="","",IF(E230&gt;=1200,9.99,IF(AND(E230&gt;700,E230&lt;1200),7.99,IF(AND(E230&gt;=299.9,E230&lt;=699.9),5.99))))</f>
        <v>7.99</v>
      </c>
      <c r="O230" s="37" t="s">
        <v>123</v>
      </c>
      <c r="P230" s="38"/>
      <c r="Q230" s="34"/>
      <c r="R230" s="39"/>
      <c r="S230" s="40"/>
      <c r="T230" s="40"/>
      <c r="U230" s="40"/>
      <c r="V230" s="32" t="str">
        <f aca="false">IF(P230="","",$I230+R230)</f>
        <v/>
      </c>
      <c r="W230" s="32" t="str">
        <f aca="false">IF(P230="","",$I230)</f>
        <v/>
      </c>
      <c r="X230" s="40" t="str">
        <f aca="false">IF(P230="","",Q230+$I230)</f>
        <v/>
      </c>
      <c r="Y230" s="29" t="str">
        <f aca="false">IF(P230="","",P230+(R230*$K230)+(S230*$K230))</f>
        <v/>
      </c>
      <c r="Z230" s="29" t="str">
        <f aca="false">IF(P230="","",ROUND(-R230*$K230,0))</f>
        <v/>
      </c>
      <c r="AA230" s="41"/>
      <c r="AB230" s="38"/>
      <c r="AC230" s="34"/>
      <c r="AD230" s="39"/>
      <c r="AE230" s="40"/>
      <c r="AF230" s="40"/>
      <c r="AG230" s="40"/>
      <c r="AH230" s="32" t="str">
        <f aca="false">IF(AB230="","",$I230+AD230)</f>
        <v/>
      </c>
      <c r="AI230" s="32" t="str">
        <f aca="false">IF(AB230="","",$I230)</f>
        <v/>
      </c>
      <c r="AJ230" s="40" t="str">
        <f aca="false">IF(AB230="","",AC230+$I230)</f>
        <v/>
      </c>
      <c r="AK230" s="29" t="str">
        <f aca="false">IF(AB230="","",AB230+(AD230*$K230)+(AE230*$K230))</f>
        <v/>
      </c>
      <c r="AL230" s="29" t="str">
        <f aca="false">IF(AB230="","",ROUND(-AD230*$K230,0))</f>
        <v/>
      </c>
      <c r="AM230" s="41"/>
      <c r="AN230" s="38" t="n">
        <v>0</v>
      </c>
      <c r="AO230" s="34" t="n">
        <v>31.99</v>
      </c>
      <c r="AP230" s="39" t="n">
        <v>-3.37</v>
      </c>
      <c r="AQ230" s="40" t="n">
        <v>35.36</v>
      </c>
      <c r="AR230" s="40" t="n">
        <v>35.36</v>
      </c>
      <c r="AS230" s="40" t="n">
        <v>35.36</v>
      </c>
      <c r="AT230" s="32" t="n">
        <f aca="false">IF(AN230="","",$I230+AP230)</f>
        <v>4.62</v>
      </c>
      <c r="AU230" s="32" t="n">
        <f aca="false">IF(AN230="","",$I230)</f>
        <v>7.99</v>
      </c>
      <c r="AV230" s="40" t="n">
        <f aca="false">IF(AN230="","",AO230+$I230)</f>
        <v>39.98</v>
      </c>
      <c r="AW230" s="31" t="n">
        <f aca="false">IF(AN230="","",AN230+(AP230*$K230)+(AQ230*$K230))</f>
        <v>1151.64</v>
      </c>
      <c r="AX230" s="29" t="n">
        <f aca="false">IF(AN230="","",ROUND(-AP230*$K230,0))</f>
        <v>121</v>
      </c>
      <c r="AY230" s="42"/>
      <c r="AZ230" s="38" t="n">
        <v>0</v>
      </c>
      <c r="BA230" s="34" t="n">
        <v>31.99</v>
      </c>
      <c r="BB230" s="39" t="n">
        <v>-3.37</v>
      </c>
      <c r="BC230" s="40" t="n">
        <v>35.36</v>
      </c>
      <c r="BD230" s="40" t="n">
        <v>35.36</v>
      </c>
      <c r="BE230" s="40" t="n">
        <v>35.36</v>
      </c>
      <c r="BF230" s="32" t="n">
        <f aca="false">IF(AZ230="","",$I230+BB230)</f>
        <v>4.62</v>
      </c>
      <c r="BG230" s="32" t="n">
        <f aca="false">IF(AZ230="","",$I230)</f>
        <v>7.99</v>
      </c>
      <c r="BH230" s="40" t="n">
        <f aca="false">IF(AZ230="","",BA230+$I230)</f>
        <v>39.98</v>
      </c>
      <c r="BI230" s="31" t="n">
        <f aca="false">IF(AZ230="","",AZ230+(BB230*$K230)+(BC230*$K230))</f>
        <v>1151.64</v>
      </c>
      <c r="BJ230" s="29" t="n">
        <f aca="false">IF(AZ230="","",ROUND(-BB230*$K230,0))</f>
        <v>121</v>
      </c>
    </row>
    <row r="231" customFormat="false" ht="15" hidden="false" customHeight="false" outlineLevel="0" collapsed="false">
      <c r="A231" s="26" t="str">
        <f aca="false">+C231&amp;D231&amp;G231</f>
        <v>SamsungGalaxy S25+ 256GBCANONE SIM 7,99€ - 30 Mesi</v>
      </c>
      <c r="B231" s="27" t="s">
        <v>95</v>
      </c>
      <c r="C231" s="28" t="s">
        <v>64</v>
      </c>
      <c r="D231" s="29" t="s">
        <v>142</v>
      </c>
      <c r="E231" s="30" t="n">
        <v>1189.9</v>
      </c>
      <c r="F231" s="31" t="n">
        <v>1099.9</v>
      </c>
      <c r="G231" s="32" t="s">
        <v>124</v>
      </c>
      <c r="H231" s="32" t="s">
        <v>98</v>
      </c>
      <c r="I231" s="33" t="n">
        <v>7.99</v>
      </c>
      <c r="J231" s="34" t="s">
        <v>35</v>
      </c>
      <c r="K231" s="35" t="n">
        <v>30</v>
      </c>
      <c r="L231" s="33"/>
      <c r="M231" s="33" t="n">
        <f aca="false">+IF(E231&lt;=150,1.49,IF(AND(E231&gt;150,E231&lt;=300),2.99,(IF(E231&gt;1200,8.99,IF(AND(E231&gt;300,E231&lt;=700),4.99,IF(AND(E231&gt;=700,E231&lt;=1200),6.99))))))</f>
        <v>6.99</v>
      </c>
      <c r="N231" s="33" t="n">
        <f aca="false">IF(E231="","",IF(E231&gt;=1200,9.99,IF(AND(E231&gt;700,E231&lt;1200),7.99,IF(AND(E231&gt;=299.9,E231&lt;=699.9),5.99))))</f>
        <v>7.99</v>
      </c>
      <c r="O231" s="37" t="s">
        <v>125</v>
      </c>
      <c r="P231" s="38"/>
      <c r="Q231" s="34"/>
      <c r="R231" s="39"/>
      <c r="S231" s="40"/>
      <c r="T231" s="40"/>
      <c r="U231" s="40"/>
      <c r="V231" s="32" t="str">
        <f aca="false">IF(P231="","",$I231+R231)</f>
        <v/>
      </c>
      <c r="W231" s="32" t="str">
        <f aca="false">IF(P231="","",$I231)</f>
        <v/>
      </c>
      <c r="X231" s="40" t="str">
        <f aca="false">IF(P231="","",Q231+$I231)</f>
        <v/>
      </c>
      <c r="Y231" s="29" t="str">
        <f aca="false">IF(P231="","",P231+(R231*$K231)+(S231*$K231))</f>
        <v/>
      </c>
      <c r="Z231" s="29" t="str">
        <f aca="false">IF(P231="","",ROUND(-R231*$K231,0))</f>
        <v/>
      </c>
      <c r="AA231" s="41"/>
      <c r="AB231" s="38"/>
      <c r="AC231" s="34"/>
      <c r="AD231" s="39"/>
      <c r="AE231" s="40"/>
      <c r="AF231" s="40"/>
      <c r="AG231" s="40"/>
      <c r="AH231" s="32" t="str">
        <f aca="false">IF(AB231="","",$I231+AD231)</f>
        <v/>
      </c>
      <c r="AI231" s="32" t="str">
        <f aca="false">IF(AB231="","",$I231)</f>
        <v/>
      </c>
      <c r="AJ231" s="40" t="str">
        <f aca="false">IF(AB231="","",AC231+$I231)</f>
        <v/>
      </c>
      <c r="AK231" s="29" t="str">
        <f aca="false">IF(AB231="","",AB231+(AD231*$K231)+(AE231*$K231))</f>
        <v/>
      </c>
      <c r="AL231" s="29" t="str">
        <f aca="false">IF(AB231="","",ROUND(-AD231*$K231,0))</f>
        <v/>
      </c>
      <c r="AM231" s="41"/>
      <c r="AN231" s="38" t="n">
        <v>0</v>
      </c>
      <c r="AO231" s="34" t="n">
        <v>37.99</v>
      </c>
      <c r="AP231" s="39" t="n">
        <v>-3.47</v>
      </c>
      <c r="AQ231" s="40" t="n">
        <v>41.46</v>
      </c>
      <c r="AR231" s="40" t="n">
        <v>41.46</v>
      </c>
      <c r="AS231" s="40" t="n">
        <v>41.46</v>
      </c>
      <c r="AT231" s="32" t="n">
        <f aca="false">IF(AN231="","",$I231+AP231)</f>
        <v>4.52</v>
      </c>
      <c r="AU231" s="32" t="n">
        <f aca="false">IF(AN231="","",$I231)</f>
        <v>7.99</v>
      </c>
      <c r="AV231" s="40" t="n">
        <f aca="false">IF(AN231="","",AO231+$I231)</f>
        <v>45.98</v>
      </c>
      <c r="AW231" s="31" t="n">
        <f aca="false">IF(AN231="","",AN231+(AP231*$K231)+(AQ231*$K231))</f>
        <v>1139.7</v>
      </c>
      <c r="AX231" s="29" t="n">
        <f aca="false">IF(AN231="","",ROUND(-AP231*$K231,0))</f>
        <v>104</v>
      </c>
      <c r="AY231" s="42"/>
      <c r="AZ231" s="38" t="n">
        <v>0</v>
      </c>
      <c r="BA231" s="34" t="n">
        <v>37.99</v>
      </c>
      <c r="BB231" s="39" t="n">
        <v>-3.47</v>
      </c>
      <c r="BC231" s="40" t="n">
        <v>41.46</v>
      </c>
      <c r="BD231" s="40" t="n">
        <v>41.46</v>
      </c>
      <c r="BE231" s="40" t="n">
        <v>41.46</v>
      </c>
      <c r="BF231" s="32" t="n">
        <f aca="false">IF(AZ231="","",$I231+BB231)</f>
        <v>4.52</v>
      </c>
      <c r="BG231" s="32" t="n">
        <f aca="false">IF(AZ231="","",$I231)</f>
        <v>7.99</v>
      </c>
      <c r="BH231" s="40" t="n">
        <f aca="false">IF(AZ231="","",BA231+$I231)</f>
        <v>45.98</v>
      </c>
      <c r="BI231" s="31" t="n">
        <f aca="false">IF(AZ231="","",AZ231+(BB231*$K231)+(BC231*$K231))</f>
        <v>1139.7</v>
      </c>
      <c r="BJ231" s="29" t="n">
        <f aca="false">IF(AZ231="","",ROUND(-BB231*$K231,0))</f>
        <v>104</v>
      </c>
    </row>
    <row r="232" customFormat="false" ht="15" hidden="false" customHeight="false" outlineLevel="0" collapsed="false">
      <c r="A232" s="26" t="str">
        <f aca="false">+C232&amp;D232&amp;G232</f>
        <v>SamsungGalaxy S25+ 256GBCANONE SIM 7,99€  - 24 Mesi</v>
      </c>
      <c r="B232" s="27" t="s">
        <v>95</v>
      </c>
      <c r="C232" s="28" t="s">
        <v>64</v>
      </c>
      <c r="D232" s="29" t="s">
        <v>142</v>
      </c>
      <c r="E232" s="30" t="n">
        <v>1189.9</v>
      </c>
      <c r="F232" s="31" t="n">
        <v>1099.9</v>
      </c>
      <c r="G232" s="32" t="s">
        <v>126</v>
      </c>
      <c r="H232" s="32" t="s">
        <v>98</v>
      </c>
      <c r="I232" s="33" t="n">
        <v>7.99</v>
      </c>
      <c r="J232" s="34" t="s">
        <v>35</v>
      </c>
      <c r="K232" s="35" t="n">
        <v>24</v>
      </c>
      <c r="L232" s="33"/>
      <c r="M232" s="33" t="n">
        <f aca="false">+IF(E232&lt;=150,1.49,IF(AND(E232&gt;150,E232&lt;=300),2.99,(IF(E232&gt;1200,8.99,IF(AND(E232&gt;300,E232&lt;=700),4.99,IF(AND(E232&gt;=700,E232&lt;=1200),6.99))))))</f>
        <v>6.99</v>
      </c>
      <c r="N232" s="33" t="n">
        <f aca="false">IF(E232="","",IF(E232&gt;=1200,9.99,IF(AND(E232&gt;700,E232&lt;1200),7.99,IF(AND(E232&gt;=299.9,E232&lt;=699.9),5.99))))</f>
        <v>7.99</v>
      </c>
      <c r="O232" s="37" t="s">
        <v>127</v>
      </c>
      <c r="P232" s="38"/>
      <c r="Q232" s="34"/>
      <c r="R232" s="39"/>
      <c r="S232" s="40"/>
      <c r="T232" s="40"/>
      <c r="U232" s="40"/>
      <c r="V232" s="32" t="str">
        <f aca="false">IF(P232="","",$I232+R232)</f>
        <v/>
      </c>
      <c r="W232" s="32" t="str">
        <f aca="false">IF(P232="","",$I232)</f>
        <v/>
      </c>
      <c r="X232" s="40" t="str">
        <f aca="false">IF(P232="","",Q232+$I232)</f>
        <v/>
      </c>
      <c r="Y232" s="29" t="str">
        <f aca="false">IF(P232="","",P232+(R232*$K232)+(S232*$K232))</f>
        <v/>
      </c>
      <c r="Z232" s="29" t="str">
        <f aca="false">IF(P232="","",ROUND(-R232*$K232,0))</f>
        <v/>
      </c>
      <c r="AA232" s="41"/>
      <c r="AB232" s="38"/>
      <c r="AC232" s="34"/>
      <c r="AD232" s="39"/>
      <c r="AE232" s="40"/>
      <c r="AF232" s="40"/>
      <c r="AG232" s="40"/>
      <c r="AH232" s="32" t="str">
        <f aca="false">IF(AB232="","",$I232+AD232)</f>
        <v/>
      </c>
      <c r="AI232" s="32" t="str">
        <f aca="false">IF(AB232="","",$I232)</f>
        <v/>
      </c>
      <c r="AJ232" s="40" t="str">
        <f aca="false">IF(AB232="","",AC232+$I232)</f>
        <v/>
      </c>
      <c r="AK232" s="29" t="str">
        <f aca="false">IF(AB232="","",AB232+(AD232*$K232)+(AE232*$K232))</f>
        <v/>
      </c>
      <c r="AL232" s="29" t="str">
        <f aca="false">IF(AB232="","",ROUND(-AD232*$K232,0))</f>
        <v/>
      </c>
      <c r="AM232" s="41"/>
      <c r="AN232" s="38" t="n">
        <v>0</v>
      </c>
      <c r="AO232" s="34" t="n">
        <v>46.99</v>
      </c>
      <c r="AP232" s="39" t="n">
        <v>-3.64</v>
      </c>
      <c r="AQ232" s="40" t="n">
        <v>50.63</v>
      </c>
      <c r="AR232" s="40" t="n">
        <v>0</v>
      </c>
      <c r="AS232" s="40" t="n">
        <v>50.63</v>
      </c>
      <c r="AT232" s="32" t="n">
        <f aca="false">IF(AN232="","",$I232+AP232)</f>
        <v>4.35</v>
      </c>
      <c r="AU232" s="32" t="n">
        <f aca="false">IF(AN232="","",$I232)</f>
        <v>7.99</v>
      </c>
      <c r="AV232" s="40" t="n">
        <f aca="false">IF(AN232="","",AO232+$I232)</f>
        <v>54.98</v>
      </c>
      <c r="AW232" s="31" t="n">
        <f aca="false">IF(AN232="","",AN232+(AP232*$K232)+(AQ232*$K232))</f>
        <v>1127.76</v>
      </c>
      <c r="AX232" s="29" t="n">
        <f aca="false">IF(AN232="","",ROUND(-AP232*$K232,0))</f>
        <v>87</v>
      </c>
      <c r="AY232" s="42"/>
      <c r="AZ232" s="38" t="n">
        <v>0</v>
      </c>
      <c r="BA232" s="34" t="n">
        <v>46.99</v>
      </c>
      <c r="BB232" s="39" t="n">
        <v>-3.64</v>
      </c>
      <c r="BC232" s="40" t="n">
        <v>50.63</v>
      </c>
      <c r="BD232" s="40" t="n">
        <v>0</v>
      </c>
      <c r="BE232" s="40" t="n">
        <v>50.63</v>
      </c>
      <c r="BF232" s="32" t="n">
        <f aca="false">IF(AZ232="","",$I232+BB232)</f>
        <v>4.35</v>
      </c>
      <c r="BG232" s="32" t="n">
        <f aca="false">IF(AZ232="","",$I232)</f>
        <v>7.99</v>
      </c>
      <c r="BH232" s="40" t="n">
        <f aca="false">IF(AZ232="","",BA232+$I232)</f>
        <v>54.98</v>
      </c>
      <c r="BI232" s="31" t="n">
        <f aca="false">IF(AZ232="","",AZ232+(BB232*$K232)+(BC232*$K232))</f>
        <v>1127.76</v>
      </c>
      <c r="BJ232" s="29" t="n">
        <f aca="false">IF(AZ232="","",ROUND(-BB232*$K232,0))</f>
        <v>87</v>
      </c>
    </row>
    <row r="233" customFormat="false" ht="15" hidden="false" customHeight="false" outlineLevel="0" collapsed="false">
      <c r="A233" s="26" t="str">
        <f aca="false">+C233&amp;D233&amp;G233</f>
        <v>SamsungGalaxy S25+ 256GBCANONE SIM 5,99€ - 36 Mesi</v>
      </c>
      <c r="B233" s="27" t="s">
        <v>95</v>
      </c>
      <c r="C233" s="28" t="s">
        <v>64</v>
      </c>
      <c r="D233" s="29" t="s">
        <v>142</v>
      </c>
      <c r="E233" s="30" t="n">
        <v>1189.9</v>
      </c>
      <c r="F233" s="31" t="n">
        <v>1099.9</v>
      </c>
      <c r="G233" s="32" t="s">
        <v>132</v>
      </c>
      <c r="H233" s="32" t="s">
        <v>98</v>
      </c>
      <c r="I233" s="33" t="n">
        <v>5.99</v>
      </c>
      <c r="J233" s="34" t="s">
        <v>35</v>
      </c>
      <c r="K233" s="35" t="n">
        <v>36</v>
      </c>
      <c r="L233" s="33"/>
      <c r="M233" s="33" t="n">
        <f aca="false">+IF(E233&lt;=150,1.49,IF(AND(E233&gt;150,E233&lt;=300),2.99,(IF(E233&gt;1200,8.99,IF(AND(E233&gt;300,E233&lt;=700),4.99,IF(AND(E233&gt;=700,E233&lt;=1200),6.99))))))</f>
        <v>6.99</v>
      </c>
      <c r="N233" s="33" t="n">
        <f aca="false">IF(E233="","",IF(E233&gt;=1200,9.99,IF(AND(E233&gt;700,E233&lt;1200),7.99,IF(AND(E233&gt;=299.9,E233&lt;=699.9),5.99))))</f>
        <v>7.99</v>
      </c>
      <c r="O233" s="37" t="s">
        <v>133</v>
      </c>
      <c r="P233" s="38"/>
      <c r="Q233" s="34"/>
      <c r="R233" s="39"/>
      <c r="S233" s="40"/>
      <c r="T233" s="40"/>
      <c r="U233" s="40"/>
      <c r="V233" s="32" t="str">
        <f aca="false">IF(P233="","",$I233+R233)</f>
        <v/>
      </c>
      <c r="W233" s="32" t="str">
        <f aca="false">IF(P233="","",$I233)</f>
        <v/>
      </c>
      <c r="X233" s="40" t="str">
        <f aca="false">IF(P233="","",Q233+$I233)</f>
        <v/>
      </c>
      <c r="Y233" s="29" t="str">
        <f aca="false">IF(P233="","",P233+(R233*$K233)+(S233*$K233))</f>
        <v/>
      </c>
      <c r="Z233" s="29" t="str">
        <f aca="false">IF(P233="","",ROUND(-R233*$K233,0))</f>
        <v/>
      </c>
      <c r="AA233" s="41"/>
      <c r="AB233" s="38"/>
      <c r="AC233" s="34"/>
      <c r="AD233" s="39"/>
      <c r="AE233" s="40"/>
      <c r="AF233" s="40"/>
      <c r="AG233" s="40"/>
      <c r="AH233" s="32" t="str">
        <f aca="false">IF(AB233="","",$I233+AD233)</f>
        <v/>
      </c>
      <c r="AI233" s="32" t="str">
        <f aca="false">IF(AB233="","",$I233)</f>
        <v/>
      </c>
      <c r="AJ233" s="40" t="str">
        <f aca="false">IF(AB233="","",AC233+$I233)</f>
        <v/>
      </c>
      <c r="AK233" s="29" t="str">
        <f aca="false">IF(AB233="","",AB233+(AD233*$K233)+(AE233*$K233))</f>
        <v/>
      </c>
      <c r="AL233" s="29" t="str">
        <f aca="false">IF(AB233="","",ROUND(-AD233*$K233,0))</f>
        <v/>
      </c>
      <c r="AM233" s="41"/>
      <c r="AN233" s="38" t="n">
        <v>0</v>
      </c>
      <c r="AO233" s="34" t="n">
        <v>32.99</v>
      </c>
      <c r="AP233" s="39" t="n">
        <v>-2.37</v>
      </c>
      <c r="AQ233" s="40" t="n">
        <v>35.36</v>
      </c>
      <c r="AR233" s="40" t="n">
        <v>35.36</v>
      </c>
      <c r="AS233" s="40" t="n">
        <v>35.36</v>
      </c>
      <c r="AT233" s="32" t="n">
        <f aca="false">IF(AN233="","",$I233+AP233)</f>
        <v>3.62</v>
      </c>
      <c r="AU233" s="32" t="n">
        <f aca="false">IF(AN233="","",$I233)</f>
        <v>5.99</v>
      </c>
      <c r="AV233" s="40" t="n">
        <f aca="false">IF(AN233="","",AO233+$I233)</f>
        <v>38.98</v>
      </c>
      <c r="AW233" s="31" t="n">
        <f aca="false">IF(AN233="","",AN233+(AP233*$K233)+(AQ233*$K233))</f>
        <v>1187.64</v>
      </c>
      <c r="AX233" s="29" t="n">
        <f aca="false">IF(AN233="","",ROUND(-AP233*$K233,0))</f>
        <v>85</v>
      </c>
      <c r="AY233" s="42"/>
      <c r="AZ233" s="38" t="n">
        <v>0</v>
      </c>
      <c r="BA233" s="34" t="n">
        <v>32.99</v>
      </c>
      <c r="BB233" s="39" t="n">
        <v>-2.37</v>
      </c>
      <c r="BC233" s="40" t="n">
        <v>35.36</v>
      </c>
      <c r="BD233" s="40" t="n">
        <v>35.36</v>
      </c>
      <c r="BE233" s="40" t="n">
        <v>35.36</v>
      </c>
      <c r="BF233" s="32" t="n">
        <f aca="false">IF(AZ233="","",$I233+BB233)</f>
        <v>3.62</v>
      </c>
      <c r="BG233" s="32" t="n">
        <f aca="false">IF(AZ233="","",$I233)</f>
        <v>5.99</v>
      </c>
      <c r="BH233" s="40" t="n">
        <f aca="false">IF(AZ233="","",BA233+$I233)</f>
        <v>38.98</v>
      </c>
      <c r="BI233" s="31" t="n">
        <f aca="false">IF(AZ233="","",AZ233+(BB233*$K233)+(BC233*$K233))</f>
        <v>1187.64</v>
      </c>
      <c r="BJ233" s="29" t="n">
        <f aca="false">IF(AZ233="","",ROUND(-BB233*$K233,0))</f>
        <v>85</v>
      </c>
    </row>
    <row r="234" customFormat="false" ht="15" hidden="false" customHeight="false" outlineLevel="0" collapsed="false">
      <c r="A234" s="26" t="str">
        <f aca="false">+C234&amp;D234&amp;G234</f>
        <v>SamsungGalaxy S25+ 256GBCANONE SIM 5,99€ - 30 Mesi</v>
      </c>
      <c r="B234" s="27" t="s">
        <v>95</v>
      </c>
      <c r="C234" s="28" t="s">
        <v>64</v>
      </c>
      <c r="D234" s="29" t="s">
        <v>142</v>
      </c>
      <c r="E234" s="30" t="n">
        <v>1189.9</v>
      </c>
      <c r="F234" s="31" t="n">
        <v>1099.9</v>
      </c>
      <c r="G234" s="32" t="s">
        <v>128</v>
      </c>
      <c r="H234" s="32" t="s">
        <v>98</v>
      </c>
      <c r="I234" s="33" t="n">
        <v>5.99</v>
      </c>
      <c r="J234" s="34" t="s">
        <v>35</v>
      </c>
      <c r="K234" s="35" t="n">
        <v>30</v>
      </c>
      <c r="L234" s="33"/>
      <c r="M234" s="33" t="n">
        <f aca="false">+IF(E234&lt;=150,1.49,IF(AND(E234&gt;150,E234&lt;=300),2.99,(IF(E234&gt;1200,8.99,IF(AND(E234&gt;300,E234&lt;=700),4.99,IF(AND(E234&gt;=700,E234&lt;=1200),6.99))))))</f>
        <v>6.99</v>
      </c>
      <c r="N234" s="33" t="n">
        <f aca="false">IF(E234="","",IF(E234&gt;=1200,9.99,IF(AND(E234&gt;700,E234&lt;1200),7.99,IF(AND(E234&gt;=299.9,E234&lt;=699.9),5.99))))</f>
        <v>7.99</v>
      </c>
      <c r="O234" s="37" t="s">
        <v>129</v>
      </c>
      <c r="P234" s="38"/>
      <c r="Q234" s="34"/>
      <c r="R234" s="39"/>
      <c r="S234" s="40"/>
      <c r="T234" s="40"/>
      <c r="U234" s="40"/>
      <c r="V234" s="32" t="str">
        <f aca="false">IF(P234="","",$I234+R234)</f>
        <v/>
      </c>
      <c r="W234" s="32" t="str">
        <f aca="false">IF(P234="","",$I234)</f>
        <v/>
      </c>
      <c r="X234" s="40" t="str">
        <f aca="false">IF(P234="","",Q234+$I234)</f>
        <v/>
      </c>
      <c r="Y234" s="29" t="str">
        <f aca="false">IF(P234="","",P234+(R234*$K234)+(S234*$K234))</f>
        <v/>
      </c>
      <c r="Z234" s="29" t="str">
        <f aca="false">IF(P234="","",ROUND(-R234*$K234,0))</f>
        <v/>
      </c>
      <c r="AA234" s="41"/>
      <c r="AB234" s="38"/>
      <c r="AC234" s="34"/>
      <c r="AD234" s="39"/>
      <c r="AE234" s="40"/>
      <c r="AF234" s="40"/>
      <c r="AG234" s="40"/>
      <c r="AH234" s="32" t="str">
        <f aca="false">IF(AB234="","",$I234+AD234)</f>
        <v/>
      </c>
      <c r="AI234" s="32" t="str">
        <f aca="false">IF(AB234="","",$I234)</f>
        <v/>
      </c>
      <c r="AJ234" s="40" t="str">
        <f aca="false">IF(AB234="","",AC234+$I234)</f>
        <v/>
      </c>
      <c r="AK234" s="29" t="str">
        <f aca="false">IF(AB234="","",AB234+(AD234*$K234)+(AE234*$K234))</f>
        <v/>
      </c>
      <c r="AL234" s="29" t="str">
        <f aca="false">IF(AB234="","",ROUND(-AD234*$K234,0))</f>
        <v/>
      </c>
      <c r="AM234" s="41"/>
      <c r="AN234" s="38" t="n">
        <v>0</v>
      </c>
      <c r="AO234" s="34" t="n">
        <v>38.99</v>
      </c>
      <c r="AP234" s="39" t="n">
        <v>-2.47</v>
      </c>
      <c r="AQ234" s="40" t="n">
        <v>41.46</v>
      </c>
      <c r="AR234" s="40" t="n">
        <v>41.46</v>
      </c>
      <c r="AS234" s="40" t="n">
        <v>41.46</v>
      </c>
      <c r="AT234" s="32" t="n">
        <f aca="false">IF(AN234="","",$I234+AP234)</f>
        <v>3.52</v>
      </c>
      <c r="AU234" s="32" t="n">
        <f aca="false">IF(AN234="","",$I234)</f>
        <v>5.99</v>
      </c>
      <c r="AV234" s="40" t="n">
        <f aca="false">IF(AN234="","",AO234+$I234)</f>
        <v>44.98</v>
      </c>
      <c r="AW234" s="31" t="n">
        <f aca="false">IF(AN234="","",AN234+(AP234*$K234)+(AQ234*$K234))</f>
        <v>1169.7</v>
      </c>
      <c r="AX234" s="29" t="n">
        <f aca="false">IF(AN234="","",ROUND(-AP234*$K234,0))</f>
        <v>74</v>
      </c>
      <c r="AY234" s="42"/>
      <c r="AZ234" s="38" t="n">
        <v>0</v>
      </c>
      <c r="BA234" s="34" t="n">
        <v>38.99</v>
      </c>
      <c r="BB234" s="39" t="n">
        <v>-2.47</v>
      </c>
      <c r="BC234" s="40" t="n">
        <v>41.46</v>
      </c>
      <c r="BD234" s="40" t="n">
        <v>41.46</v>
      </c>
      <c r="BE234" s="40" t="n">
        <v>41.46</v>
      </c>
      <c r="BF234" s="32" t="n">
        <f aca="false">IF(AZ234="","",$I234+BB234)</f>
        <v>3.52</v>
      </c>
      <c r="BG234" s="32" t="n">
        <f aca="false">IF(AZ234="","",$I234)</f>
        <v>5.99</v>
      </c>
      <c r="BH234" s="40" t="n">
        <f aca="false">IF(AZ234="","",BA234+$I234)</f>
        <v>44.98</v>
      </c>
      <c r="BI234" s="31" t="n">
        <f aca="false">IF(AZ234="","",AZ234+(BB234*$K234)+(BC234*$K234))</f>
        <v>1169.7</v>
      </c>
      <c r="BJ234" s="29" t="n">
        <f aca="false">IF(AZ234="","",ROUND(-BB234*$K234,0))</f>
        <v>74</v>
      </c>
    </row>
    <row r="235" customFormat="false" ht="15" hidden="false" customHeight="false" outlineLevel="0" collapsed="false">
      <c r="A235" s="26" t="str">
        <f aca="false">+C235&amp;D235&amp;G235</f>
        <v>SamsungGalaxy S25+ 256GBCANONE SIM 5,99€ - 24 Mesi</v>
      </c>
      <c r="B235" s="27" t="s">
        <v>95</v>
      </c>
      <c r="C235" s="28" t="s">
        <v>64</v>
      </c>
      <c r="D235" s="29" t="s">
        <v>142</v>
      </c>
      <c r="E235" s="30" t="n">
        <v>1189.9</v>
      </c>
      <c r="F235" s="31" t="n">
        <v>1099.9</v>
      </c>
      <c r="G235" s="32" t="s">
        <v>134</v>
      </c>
      <c r="H235" s="32" t="s">
        <v>98</v>
      </c>
      <c r="I235" s="33" t="n">
        <v>5.99</v>
      </c>
      <c r="J235" s="34" t="s">
        <v>35</v>
      </c>
      <c r="K235" s="35" t="n">
        <v>24</v>
      </c>
      <c r="L235" s="33"/>
      <c r="M235" s="33" t="n">
        <f aca="false">+IF(E235&lt;=150,1.49,IF(AND(E235&gt;150,E235&lt;=300),2.99,(IF(E235&gt;1200,8.99,IF(AND(E235&gt;300,E235&lt;=700),4.99,IF(AND(E235&gt;=700,E235&lt;=1200),6.99))))))</f>
        <v>6.99</v>
      </c>
      <c r="N235" s="33" t="n">
        <f aca="false">IF(E235="","",IF(E235&gt;=1200,9.99,IF(AND(E235&gt;700,E235&lt;1200),7.99,IF(AND(E235&gt;=299.9,E235&lt;=699.9),5.99))))</f>
        <v>7.99</v>
      </c>
      <c r="O235" s="37" t="s">
        <v>135</v>
      </c>
      <c r="P235" s="38"/>
      <c r="Q235" s="34"/>
      <c r="R235" s="39"/>
      <c r="S235" s="40"/>
      <c r="T235" s="40"/>
      <c r="U235" s="40"/>
      <c r="V235" s="32" t="str">
        <f aca="false">IF(P235="","",$I235+R235)</f>
        <v/>
      </c>
      <c r="W235" s="32" t="str">
        <f aca="false">IF(P235="","",$I235)</f>
        <v/>
      </c>
      <c r="X235" s="40" t="str">
        <f aca="false">IF(P235="","",Q235+$I235)</f>
        <v/>
      </c>
      <c r="Y235" s="29" t="str">
        <f aca="false">IF(P235="","",P235+(R235*$K235)+(S235*$K235))</f>
        <v/>
      </c>
      <c r="Z235" s="29" t="str">
        <f aca="false">IF(P235="","",ROUND(-R235*$K235,0))</f>
        <v/>
      </c>
      <c r="AA235" s="41"/>
      <c r="AB235" s="38"/>
      <c r="AC235" s="34"/>
      <c r="AD235" s="39"/>
      <c r="AE235" s="40"/>
      <c r="AF235" s="40"/>
      <c r="AG235" s="40"/>
      <c r="AH235" s="32" t="str">
        <f aca="false">IF(AB235="","",$I235+AD235)</f>
        <v/>
      </c>
      <c r="AI235" s="32" t="str">
        <f aca="false">IF(AB235="","",$I235)</f>
        <v/>
      </c>
      <c r="AJ235" s="40" t="str">
        <f aca="false">IF(AB235="","",AC235+$I235)</f>
        <v/>
      </c>
      <c r="AK235" s="29" t="str">
        <f aca="false">IF(AB235="","",AB235+(AD235*$K235)+(AE235*$K235))</f>
        <v/>
      </c>
      <c r="AL235" s="29" t="str">
        <f aca="false">IF(AB235="","",ROUND(-AD235*$K235,0))</f>
        <v/>
      </c>
      <c r="AM235" s="41"/>
      <c r="AN235" s="38" t="n">
        <v>0</v>
      </c>
      <c r="AO235" s="34" t="n">
        <v>47.99</v>
      </c>
      <c r="AP235" s="39" t="n">
        <v>-2.64</v>
      </c>
      <c r="AQ235" s="40" t="n">
        <v>50.63</v>
      </c>
      <c r="AR235" s="40" t="n">
        <v>0</v>
      </c>
      <c r="AS235" s="40" t="n">
        <v>50.63</v>
      </c>
      <c r="AT235" s="32" t="n">
        <f aca="false">IF(AN235="","",$I235+AP235)</f>
        <v>3.35</v>
      </c>
      <c r="AU235" s="32" t="n">
        <f aca="false">IF(AN235="","",$I235)</f>
        <v>5.99</v>
      </c>
      <c r="AV235" s="40" t="n">
        <f aca="false">IF(AN235="","",AO235+$I235)</f>
        <v>53.98</v>
      </c>
      <c r="AW235" s="31" t="n">
        <f aca="false">IF(AN235="","",AN235+(AP235*$K235)+(AQ235*$K235))</f>
        <v>1151.76</v>
      </c>
      <c r="AX235" s="29" t="n">
        <f aca="false">IF(AN235="","",ROUND(-AP235*$K235,0))</f>
        <v>63</v>
      </c>
      <c r="AY235" s="42"/>
      <c r="AZ235" s="38" t="n">
        <v>0</v>
      </c>
      <c r="BA235" s="34" t="n">
        <v>47.99</v>
      </c>
      <c r="BB235" s="39" t="n">
        <v>-2.64</v>
      </c>
      <c r="BC235" s="40" t="n">
        <v>50.63</v>
      </c>
      <c r="BD235" s="40" t="n">
        <v>0</v>
      </c>
      <c r="BE235" s="40" t="n">
        <v>50.63</v>
      </c>
      <c r="BF235" s="32" t="n">
        <f aca="false">IF(AZ235="","",$I235+BB235)</f>
        <v>3.35</v>
      </c>
      <c r="BG235" s="32" t="n">
        <f aca="false">IF(AZ235="","",$I235)</f>
        <v>5.99</v>
      </c>
      <c r="BH235" s="40" t="n">
        <f aca="false">IF(AZ235="","",BA235+$I235)</f>
        <v>53.98</v>
      </c>
      <c r="BI235" s="31" t="n">
        <f aca="false">IF(AZ235="","",AZ235+(BB235*$K235)+(BC235*$K235))</f>
        <v>1151.76</v>
      </c>
      <c r="BJ235" s="29" t="n">
        <f aca="false">IF(AZ235="","",ROUND(-BB235*$K235,0))</f>
        <v>63</v>
      </c>
    </row>
    <row r="236" customFormat="false" ht="15" hidden="false" customHeight="false" outlineLevel="0" collapsed="false">
      <c r="A236" s="26" t="str">
        <f aca="false">+C236&amp;D236&amp;G236</f>
        <v>SamsungGalaxy S25+ 512GBCANONE SIM 14,99€ - 36 Mesi</v>
      </c>
      <c r="B236" s="27" t="s">
        <v>95</v>
      </c>
      <c r="C236" s="28" t="s">
        <v>64</v>
      </c>
      <c r="D236" s="29" t="s">
        <v>143</v>
      </c>
      <c r="E236" s="30" t="n">
        <v>1309.9</v>
      </c>
      <c r="F236" s="31" t="n">
        <v>1209.9</v>
      </c>
      <c r="G236" s="32" t="s">
        <v>97</v>
      </c>
      <c r="H236" s="32" t="s">
        <v>98</v>
      </c>
      <c r="I236" s="33" t="n">
        <v>14.99</v>
      </c>
      <c r="J236" s="34" t="s">
        <v>35</v>
      </c>
      <c r="K236" s="35" t="n">
        <v>36</v>
      </c>
      <c r="L236" s="33"/>
      <c r="M236" s="33" t="n">
        <f aca="false">+IF(E236&lt;=150,1.49,IF(AND(E236&gt;150,E236&lt;=300),2.99,(IF(E236&gt;1200,8.99,IF(AND(E236&gt;300,E236&lt;=700),4.99,IF(AND(E236&gt;=700,E236&lt;=1200),6.99))))))</f>
        <v>8.99</v>
      </c>
      <c r="N236" s="33" t="n">
        <f aca="false">IF(E236="","",IF(E236&gt;=1200,9.99,IF(AND(E236&gt;700,E236&lt;1200),7.99,IF(AND(E236&gt;=299.9,E236&lt;=699.9),5.99))))</f>
        <v>9.99</v>
      </c>
      <c r="O236" s="37" t="s">
        <v>99</v>
      </c>
      <c r="P236" s="38" t="n">
        <v>169.99</v>
      </c>
      <c r="Q236" s="34" t="n">
        <v>26.99</v>
      </c>
      <c r="R236" s="39" t="n">
        <v>-1.9</v>
      </c>
      <c r="S236" s="40" t="n">
        <v>28.89</v>
      </c>
      <c r="T236" s="40" t="n">
        <v>28.89</v>
      </c>
      <c r="U236" s="40" t="n">
        <v>28.76</v>
      </c>
      <c r="V236" s="32" t="n">
        <f aca="false">IF(P236="","",$I236+R236)</f>
        <v>13.09</v>
      </c>
      <c r="W236" s="32" t="n">
        <f aca="false">IF(P236="","",$I236)</f>
        <v>14.99</v>
      </c>
      <c r="X236" s="40" t="n">
        <f aca="false">IF(P236="","",Q236+$I236)</f>
        <v>41.98</v>
      </c>
      <c r="Y236" s="29" t="n">
        <f aca="false">IF(P236="","",P236+(R236*$K236)+(S236*$K236))</f>
        <v>1141.63</v>
      </c>
      <c r="Z236" s="29" t="n">
        <f aca="false">IF(P236="","",ROUND(-R236*$K236,0))</f>
        <v>68</v>
      </c>
      <c r="AA236" s="41"/>
      <c r="AB236" s="38"/>
      <c r="AC236" s="34"/>
      <c r="AD236" s="39"/>
      <c r="AE236" s="40"/>
      <c r="AF236" s="40"/>
      <c r="AG236" s="40"/>
      <c r="AH236" s="32" t="str">
        <f aca="false">IF(AB236="","",$I236+AD236)</f>
        <v/>
      </c>
      <c r="AI236" s="32" t="str">
        <f aca="false">IF(AB236="","",$I236)</f>
        <v/>
      </c>
      <c r="AJ236" s="40" t="str">
        <f aca="false">IF(AB236="","",AC236+$I236)</f>
        <v/>
      </c>
      <c r="AK236" s="29" t="str">
        <f aca="false">IF(AB236="","",AB236+(AD236*$K236)+(AE236*$K236))</f>
        <v/>
      </c>
      <c r="AL236" s="29" t="str">
        <f aca="false">IF(AB236="","",ROUND(-AD236*$K236,0))</f>
        <v/>
      </c>
      <c r="AM236" s="41"/>
      <c r="AN236" s="38" t="n">
        <v>0</v>
      </c>
      <c r="AO236" s="34" t="n">
        <v>29.99</v>
      </c>
      <c r="AP236" s="39" t="n">
        <v>-5.46</v>
      </c>
      <c r="AQ236" s="40" t="n">
        <v>35.45</v>
      </c>
      <c r="AR236" s="40" t="n">
        <v>35.45</v>
      </c>
      <c r="AS236" s="40" t="n">
        <v>35.45</v>
      </c>
      <c r="AT236" s="32" t="n">
        <f aca="false">IF(AN236="","",$I236+AP236)</f>
        <v>9.53</v>
      </c>
      <c r="AU236" s="32" t="n">
        <f aca="false">IF(AN236="","",$I236)</f>
        <v>14.99</v>
      </c>
      <c r="AV236" s="40" t="n">
        <f aca="false">IF(AN236="","",AO236+$I236)</f>
        <v>44.98</v>
      </c>
      <c r="AW236" s="31" t="n">
        <f aca="false">IF(AN236="","",AN236+(AP236*$K236)+(AQ236*$K236))</f>
        <v>1079.64</v>
      </c>
      <c r="AX236" s="29" t="n">
        <f aca="false">IF(AN236="","",ROUND(-AP236*$K236,0))</f>
        <v>197</v>
      </c>
      <c r="AY236" s="42"/>
      <c r="AZ236" s="38" t="n">
        <v>0</v>
      </c>
      <c r="BA236" s="34" t="n">
        <v>29.99</v>
      </c>
      <c r="BB236" s="39" t="n">
        <v>-5.46</v>
      </c>
      <c r="BC236" s="40" t="n">
        <v>35.45</v>
      </c>
      <c r="BD236" s="40" t="n">
        <v>35.45</v>
      </c>
      <c r="BE236" s="40" t="n">
        <v>35.45</v>
      </c>
      <c r="BF236" s="32" t="n">
        <f aca="false">IF(AZ236="","",$I236+BB236)</f>
        <v>9.53</v>
      </c>
      <c r="BG236" s="32" t="n">
        <f aca="false">IF(AZ236="","",$I236)</f>
        <v>14.99</v>
      </c>
      <c r="BH236" s="40" t="n">
        <f aca="false">IF(AZ236="","",BA236+$I236)</f>
        <v>44.98</v>
      </c>
      <c r="BI236" s="31" t="n">
        <f aca="false">IF(AZ236="","",AZ236+(BB236*$K236)+(BC236*$K236))</f>
        <v>1079.64</v>
      </c>
      <c r="BJ236" s="29" t="n">
        <f aca="false">IF(AZ236="","",ROUND(-BB236*$K236,0))</f>
        <v>197</v>
      </c>
    </row>
    <row r="237" customFormat="false" ht="15" hidden="false" customHeight="false" outlineLevel="0" collapsed="false">
      <c r="A237" s="26" t="str">
        <f aca="false">+C237&amp;D237&amp;G237</f>
        <v>SamsungGalaxy S25+ 512GBCANONE SIM 14,99€ - 30 Mesi</v>
      </c>
      <c r="B237" s="27" t="s">
        <v>95</v>
      </c>
      <c r="C237" s="28" t="s">
        <v>64</v>
      </c>
      <c r="D237" s="29" t="s">
        <v>143</v>
      </c>
      <c r="E237" s="30" t="n">
        <v>1309.9</v>
      </c>
      <c r="F237" s="31" t="n">
        <v>1209.9</v>
      </c>
      <c r="G237" s="32" t="s">
        <v>100</v>
      </c>
      <c r="H237" s="32" t="s">
        <v>98</v>
      </c>
      <c r="I237" s="33" t="n">
        <v>14.99</v>
      </c>
      <c r="J237" s="34" t="s">
        <v>35</v>
      </c>
      <c r="K237" s="35" t="n">
        <v>30</v>
      </c>
      <c r="L237" s="33"/>
      <c r="M237" s="33" t="n">
        <f aca="false">+IF(E237&lt;=150,1.49,IF(AND(E237&gt;150,E237&lt;=300),2.99,(IF(E237&gt;1200,8.99,IF(AND(E237&gt;300,E237&lt;=700),4.99,IF(AND(E237&gt;=700,E237&lt;=1200),6.99))))))</f>
        <v>8.99</v>
      </c>
      <c r="N237" s="33" t="n">
        <f aca="false">IF(E237="","",IF(E237&gt;=1200,9.99,IF(AND(E237&gt;700,E237&lt;1200),7.99,IF(AND(E237&gt;=299.9,E237&lt;=699.9),5.99))))</f>
        <v>9.99</v>
      </c>
      <c r="O237" s="37" t="s">
        <v>101</v>
      </c>
      <c r="P237" s="38" t="n">
        <v>169.99</v>
      </c>
      <c r="Q237" s="34" t="n">
        <v>32.99</v>
      </c>
      <c r="R237" s="39" t="n">
        <v>-1.67</v>
      </c>
      <c r="S237" s="40" t="n">
        <v>34.66</v>
      </c>
      <c r="T237" s="40" t="n">
        <v>34.66</v>
      </c>
      <c r="U237" s="40" t="n">
        <v>34.77</v>
      </c>
      <c r="V237" s="32" t="n">
        <f aca="false">IF(P237="","",$I237+R237)</f>
        <v>13.32</v>
      </c>
      <c r="W237" s="32" t="n">
        <f aca="false">IF(P237="","",$I237)</f>
        <v>14.99</v>
      </c>
      <c r="X237" s="40" t="n">
        <f aca="false">IF(P237="","",Q237+$I237)</f>
        <v>47.98</v>
      </c>
      <c r="Y237" s="29" t="n">
        <f aca="false">IF(P237="","",P237+(R237*$K237)+(S237*$K237))</f>
        <v>1159.69</v>
      </c>
      <c r="Z237" s="29" t="n">
        <f aca="false">IF(P237="","",ROUND(-R237*$K237,0))</f>
        <v>50</v>
      </c>
      <c r="AA237" s="41"/>
      <c r="AB237" s="38"/>
      <c r="AC237" s="34"/>
      <c r="AD237" s="39"/>
      <c r="AE237" s="40"/>
      <c r="AF237" s="40"/>
      <c r="AG237" s="40"/>
      <c r="AH237" s="32" t="str">
        <f aca="false">IF(AB237="","",$I237+AD237)</f>
        <v/>
      </c>
      <c r="AI237" s="32" t="str">
        <f aca="false">IF(AB237="","",$I237)</f>
        <v/>
      </c>
      <c r="AJ237" s="40" t="str">
        <f aca="false">IF(AB237="","",AC237+$I237)</f>
        <v/>
      </c>
      <c r="AK237" s="29" t="str">
        <f aca="false">IF(AB237="","",AB237+(AD237*$K237)+(AE237*$K237))</f>
        <v/>
      </c>
      <c r="AL237" s="29" t="str">
        <f aca="false">IF(AB237="","",ROUND(-AD237*$K237,0))</f>
        <v/>
      </c>
      <c r="AM237" s="41"/>
      <c r="AN237" s="38" t="n">
        <v>0</v>
      </c>
      <c r="AO237" s="34" t="n">
        <v>35.99</v>
      </c>
      <c r="AP237" s="39" t="n">
        <v>-6.19</v>
      </c>
      <c r="AQ237" s="40" t="n">
        <v>42.18</v>
      </c>
      <c r="AR237" s="40" t="n">
        <v>42.18</v>
      </c>
      <c r="AS237" s="40" t="n">
        <v>42.18</v>
      </c>
      <c r="AT237" s="32" t="n">
        <f aca="false">IF(AN237="","",$I237+AP237)</f>
        <v>8.8</v>
      </c>
      <c r="AU237" s="32" t="n">
        <f aca="false">IF(AN237="","",$I237)</f>
        <v>14.99</v>
      </c>
      <c r="AV237" s="40" t="n">
        <f aca="false">IF(AN237="","",AO237+$I237)</f>
        <v>50.98</v>
      </c>
      <c r="AW237" s="31" t="n">
        <f aca="false">IF(AN237="","",AN237+(AP237*$K237)+(AQ237*$K237))</f>
        <v>1079.7</v>
      </c>
      <c r="AX237" s="29" t="n">
        <f aca="false">IF(AN237="","",ROUND(-AP237*$K237,0))</f>
        <v>186</v>
      </c>
      <c r="AY237" s="42"/>
      <c r="AZ237" s="38" t="n">
        <v>0</v>
      </c>
      <c r="BA237" s="34" t="n">
        <v>35.99</v>
      </c>
      <c r="BB237" s="39" t="n">
        <v>-6.19</v>
      </c>
      <c r="BC237" s="40" t="n">
        <v>42.18</v>
      </c>
      <c r="BD237" s="40" t="n">
        <v>42.18</v>
      </c>
      <c r="BE237" s="40" t="n">
        <v>42.18</v>
      </c>
      <c r="BF237" s="32" t="n">
        <f aca="false">IF(AZ237="","",$I237+BB237)</f>
        <v>8.8</v>
      </c>
      <c r="BG237" s="32" t="n">
        <f aca="false">IF(AZ237="","",$I237)</f>
        <v>14.99</v>
      </c>
      <c r="BH237" s="40" t="n">
        <f aca="false">IF(AZ237="","",BA237+$I237)</f>
        <v>50.98</v>
      </c>
      <c r="BI237" s="31" t="n">
        <f aca="false">IF(AZ237="","",AZ237+(BB237*$K237)+(BC237*$K237))</f>
        <v>1079.7</v>
      </c>
      <c r="BJ237" s="29" t="n">
        <f aca="false">IF(AZ237="","",ROUND(-BB237*$K237,0))</f>
        <v>186</v>
      </c>
    </row>
    <row r="238" customFormat="false" ht="15" hidden="false" customHeight="false" outlineLevel="0" collapsed="false">
      <c r="A238" s="26" t="str">
        <f aca="false">+C238&amp;D238&amp;G238</f>
        <v>SamsungGalaxy S25+ 512GBCANONE SIM 14,99€ - 24 Mesi</v>
      </c>
      <c r="B238" s="27" t="s">
        <v>95</v>
      </c>
      <c r="C238" s="28" t="s">
        <v>64</v>
      </c>
      <c r="D238" s="29" t="s">
        <v>143</v>
      </c>
      <c r="E238" s="30" t="n">
        <v>1309.9</v>
      </c>
      <c r="F238" s="31" t="n">
        <v>1209.9</v>
      </c>
      <c r="G238" s="32" t="s">
        <v>102</v>
      </c>
      <c r="H238" s="32" t="s">
        <v>98</v>
      </c>
      <c r="I238" s="33" t="n">
        <v>14.99</v>
      </c>
      <c r="J238" s="34" t="s">
        <v>35</v>
      </c>
      <c r="K238" s="35" t="n">
        <v>24</v>
      </c>
      <c r="L238" s="33"/>
      <c r="M238" s="33" t="n">
        <f aca="false">+IF(E238&lt;=150,1.49,IF(AND(E238&gt;150,E238&lt;=300),2.99,(IF(E238&gt;1200,8.99,IF(AND(E238&gt;300,E238&lt;=700),4.99,IF(AND(E238&gt;=700,E238&lt;=1200),6.99))))))</f>
        <v>8.99</v>
      </c>
      <c r="N238" s="33" t="n">
        <f aca="false">IF(E238="","",IF(E238&gt;=1200,9.99,IF(AND(E238&gt;700,E238&lt;1200),7.99,IF(AND(E238&gt;=299.9,E238&lt;=699.9),5.99))))</f>
        <v>9.99</v>
      </c>
      <c r="O238" s="37" t="s">
        <v>103</v>
      </c>
      <c r="P238" s="38" t="n">
        <v>169.99</v>
      </c>
      <c r="Q238" s="34" t="n">
        <v>41.99</v>
      </c>
      <c r="R238" s="39" t="n">
        <v>-1.34</v>
      </c>
      <c r="S238" s="40" t="n">
        <v>43.33</v>
      </c>
      <c r="T238" s="40" t="n">
        <v>0</v>
      </c>
      <c r="U238" s="40" t="n">
        <v>43.32</v>
      </c>
      <c r="V238" s="32" t="n">
        <f aca="false">IF(P238="","",$I238+R238)</f>
        <v>13.65</v>
      </c>
      <c r="W238" s="32" t="n">
        <f aca="false">IF(P238="","",$I238)</f>
        <v>14.99</v>
      </c>
      <c r="X238" s="40" t="n">
        <f aca="false">IF(P238="","",Q238+$I238)</f>
        <v>56.98</v>
      </c>
      <c r="Y238" s="29" t="n">
        <f aca="false">IF(P238="","",P238+(R238*$K238)+(S238*$K238))</f>
        <v>1177.75</v>
      </c>
      <c r="Z238" s="29" t="n">
        <f aca="false">IF(P238="","",ROUND(-R238*$K238,0))</f>
        <v>32</v>
      </c>
      <c r="AA238" s="41"/>
      <c r="AB238" s="38"/>
      <c r="AC238" s="34"/>
      <c r="AD238" s="39"/>
      <c r="AE238" s="40"/>
      <c r="AF238" s="40"/>
      <c r="AG238" s="40"/>
      <c r="AH238" s="32" t="str">
        <f aca="false">IF(AB238="","",$I238+AD238)</f>
        <v/>
      </c>
      <c r="AI238" s="32" t="str">
        <f aca="false">IF(AB238="","",$I238)</f>
        <v/>
      </c>
      <c r="AJ238" s="40" t="str">
        <f aca="false">IF(AB238="","",AC238+$I238)</f>
        <v/>
      </c>
      <c r="AK238" s="29" t="str">
        <f aca="false">IF(AB238="","",AB238+(AD238*$K238)+(AE238*$K238))</f>
        <v/>
      </c>
      <c r="AL238" s="29" t="str">
        <f aca="false">IF(AB238="","",ROUND(-AD238*$K238,0))</f>
        <v/>
      </c>
      <c r="AM238" s="41"/>
      <c r="AN238" s="38" t="n">
        <v>0</v>
      </c>
      <c r="AO238" s="34" t="n">
        <v>44.99</v>
      </c>
      <c r="AP238" s="39" t="n">
        <v>-5.42</v>
      </c>
      <c r="AQ238" s="40" t="n">
        <v>50.41</v>
      </c>
      <c r="AR238" s="40" t="n">
        <v>0</v>
      </c>
      <c r="AS238" s="40" t="n">
        <v>50.47</v>
      </c>
      <c r="AT238" s="32" t="n">
        <f aca="false">IF(AN238="","",$I238+AP238)</f>
        <v>9.57</v>
      </c>
      <c r="AU238" s="32" t="n">
        <f aca="false">IF(AN238="","",$I238)</f>
        <v>14.99</v>
      </c>
      <c r="AV238" s="40" t="n">
        <f aca="false">IF(AN238="","",AO238+$I238)</f>
        <v>59.98</v>
      </c>
      <c r="AW238" s="31" t="n">
        <f aca="false">IF(AN238="","",AN238+(AP238*$K238)+(AQ238*$K238))</f>
        <v>1079.76</v>
      </c>
      <c r="AX238" s="29" t="n">
        <f aca="false">IF(AN238="","",ROUND(-AP238*$K238,0))</f>
        <v>130</v>
      </c>
      <c r="AY238" s="42"/>
      <c r="AZ238" s="38" t="n">
        <v>0</v>
      </c>
      <c r="BA238" s="34" t="n">
        <v>44.99</v>
      </c>
      <c r="BB238" s="39" t="n">
        <v>-5.42</v>
      </c>
      <c r="BC238" s="40" t="n">
        <v>50.41</v>
      </c>
      <c r="BD238" s="40" t="n">
        <v>0</v>
      </c>
      <c r="BE238" s="40" t="n">
        <v>50.47</v>
      </c>
      <c r="BF238" s="32" t="n">
        <f aca="false">IF(AZ238="","",$I238+BB238)</f>
        <v>9.57</v>
      </c>
      <c r="BG238" s="32" t="n">
        <f aca="false">IF(AZ238="","",$I238)</f>
        <v>14.99</v>
      </c>
      <c r="BH238" s="40" t="n">
        <f aca="false">IF(AZ238="","",BA238+$I238)</f>
        <v>59.98</v>
      </c>
      <c r="BI238" s="31" t="n">
        <f aca="false">IF(AZ238="","",AZ238+(BB238*$K238)+(BC238*$K238))</f>
        <v>1079.76</v>
      </c>
      <c r="BJ238" s="29" t="n">
        <f aca="false">IF(AZ238="","",ROUND(-BB238*$K238,0))</f>
        <v>130</v>
      </c>
    </row>
    <row r="239" customFormat="false" ht="15" hidden="false" customHeight="false" outlineLevel="0" collapsed="false">
      <c r="A239" s="26" t="str">
        <f aca="false">+C239&amp;D239&amp;G239</f>
        <v>SamsungGalaxy S25+ 512GBCANONE SIM 12,99€ - 36 Mesi</v>
      </c>
      <c r="B239" s="27" t="s">
        <v>95</v>
      </c>
      <c r="C239" s="28" t="s">
        <v>64</v>
      </c>
      <c r="D239" s="29" t="s">
        <v>143</v>
      </c>
      <c r="E239" s="30" t="n">
        <v>1309.9</v>
      </c>
      <c r="F239" s="31" t="n">
        <v>1209.9</v>
      </c>
      <c r="G239" s="32" t="s">
        <v>104</v>
      </c>
      <c r="H239" s="32" t="s">
        <v>98</v>
      </c>
      <c r="I239" s="33" t="n">
        <v>12.99</v>
      </c>
      <c r="J239" s="34" t="s">
        <v>35</v>
      </c>
      <c r="K239" s="35" t="n">
        <v>36</v>
      </c>
      <c r="L239" s="33"/>
      <c r="M239" s="33" t="n">
        <f aca="false">+IF(E239&lt;=150,1.49,IF(AND(E239&gt;150,E239&lt;=300),2.99,(IF(E239&gt;1200,8.99,IF(AND(E239&gt;300,E239&lt;=700),4.99,IF(AND(E239&gt;=700,E239&lt;=1200),6.99))))))</f>
        <v>8.99</v>
      </c>
      <c r="N239" s="33" t="n">
        <f aca="false">IF(E239="","",IF(E239&gt;=1200,9.99,IF(AND(E239&gt;700,E239&lt;1200),7.99,IF(AND(E239&gt;=299.9,E239&lt;=699.9),5.99))))</f>
        <v>9.99</v>
      </c>
      <c r="O239" s="37" t="s">
        <v>105</v>
      </c>
      <c r="P239" s="38" t="n">
        <v>169.99</v>
      </c>
      <c r="Q239" s="34" t="n">
        <v>26.99</v>
      </c>
      <c r="R239" s="39" t="n">
        <v>-1.9</v>
      </c>
      <c r="S239" s="40" t="n">
        <v>28.89</v>
      </c>
      <c r="T239" s="40" t="n">
        <v>28.89</v>
      </c>
      <c r="U239" s="40" t="n">
        <v>28.76</v>
      </c>
      <c r="V239" s="32" t="n">
        <f aca="false">IF(P239="","",$I239+R239)</f>
        <v>11.09</v>
      </c>
      <c r="W239" s="32" t="n">
        <f aca="false">IF(P239="","",$I239)</f>
        <v>12.99</v>
      </c>
      <c r="X239" s="40" t="n">
        <f aca="false">IF(P239="","",Q239+$I239)</f>
        <v>39.98</v>
      </c>
      <c r="Y239" s="29" t="n">
        <f aca="false">IF(P239="","",P239+(R239*$K239)+(S239*$K239))</f>
        <v>1141.63</v>
      </c>
      <c r="Z239" s="29" t="n">
        <f aca="false">IF(P239="","",ROUND(-R239*$K239,0))</f>
        <v>68</v>
      </c>
      <c r="AA239" s="41"/>
      <c r="AB239" s="38"/>
      <c r="AC239" s="34"/>
      <c r="AD239" s="39"/>
      <c r="AE239" s="40"/>
      <c r="AF239" s="40"/>
      <c r="AG239" s="40"/>
      <c r="AH239" s="32" t="str">
        <f aca="false">IF(AB239="","",$I239+AD239)</f>
        <v/>
      </c>
      <c r="AI239" s="32" t="str">
        <f aca="false">IF(AB239="","",$I239)</f>
        <v/>
      </c>
      <c r="AJ239" s="40" t="str">
        <f aca="false">IF(AB239="","",AC239+$I239)</f>
        <v/>
      </c>
      <c r="AK239" s="29" t="str">
        <f aca="false">IF(AB239="","",AB239+(AD239*$K239)+(AE239*$K239))</f>
        <v/>
      </c>
      <c r="AL239" s="29" t="str">
        <f aca="false">IF(AB239="","",ROUND(-AD239*$K239,0))</f>
        <v/>
      </c>
      <c r="AM239" s="41"/>
      <c r="AN239" s="38" t="n">
        <v>0</v>
      </c>
      <c r="AO239" s="34" t="n">
        <v>29.99</v>
      </c>
      <c r="AP239" s="39" t="n">
        <v>-5.46</v>
      </c>
      <c r="AQ239" s="40" t="n">
        <v>35.45</v>
      </c>
      <c r="AR239" s="40" t="n">
        <v>35.45</v>
      </c>
      <c r="AS239" s="40" t="n">
        <v>35.45</v>
      </c>
      <c r="AT239" s="32" t="n">
        <f aca="false">IF(AN239="","",$I239+AP239)</f>
        <v>7.53</v>
      </c>
      <c r="AU239" s="32" t="n">
        <f aca="false">IF(AN239="","",$I239)</f>
        <v>12.99</v>
      </c>
      <c r="AV239" s="40" t="n">
        <f aca="false">IF(AN239="","",AO239+$I239)</f>
        <v>42.98</v>
      </c>
      <c r="AW239" s="31" t="n">
        <f aca="false">IF(AN239="","",AN239+(AP239*$K239)+(AQ239*$K239))</f>
        <v>1079.64</v>
      </c>
      <c r="AX239" s="29" t="n">
        <f aca="false">IF(AN239="","",ROUND(-AP239*$K239,0))</f>
        <v>197</v>
      </c>
      <c r="AY239" s="42"/>
      <c r="AZ239" s="38" t="n">
        <v>0</v>
      </c>
      <c r="BA239" s="34" t="n">
        <v>29.99</v>
      </c>
      <c r="BB239" s="39" t="n">
        <v>-5.46</v>
      </c>
      <c r="BC239" s="40" t="n">
        <v>35.45</v>
      </c>
      <c r="BD239" s="40" t="n">
        <v>35.45</v>
      </c>
      <c r="BE239" s="40" t="n">
        <v>35.45</v>
      </c>
      <c r="BF239" s="32" t="n">
        <f aca="false">IF(AZ239="","",$I239+BB239)</f>
        <v>7.53</v>
      </c>
      <c r="BG239" s="32" t="n">
        <f aca="false">IF(AZ239="","",$I239)</f>
        <v>12.99</v>
      </c>
      <c r="BH239" s="40" t="n">
        <f aca="false">IF(AZ239="","",BA239+$I239)</f>
        <v>42.98</v>
      </c>
      <c r="BI239" s="31" t="n">
        <f aca="false">IF(AZ239="","",AZ239+(BB239*$K239)+(BC239*$K239))</f>
        <v>1079.64</v>
      </c>
      <c r="BJ239" s="29" t="n">
        <f aca="false">IF(AZ239="","",ROUND(-BB239*$K239,0))</f>
        <v>197</v>
      </c>
    </row>
    <row r="240" customFormat="false" ht="15" hidden="false" customHeight="false" outlineLevel="0" collapsed="false">
      <c r="A240" s="26" t="str">
        <f aca="false">+C240&amp;D240&amp;G240</f>
        <v>SamsungGalaxy S25+ 512GBCANONE SIM 12,99€ - 30 Mesi</v>
      </c>
      <c r="B240" s="27" t="s">
        <v>95</v>
      </c>
      <c r="C240" s="28" t="s">
        <v>64</v>
      </c>
      <c r="D240" s="29" t="s">
        <v>143</v>
      </c>
      <c r="E240" s="30" t="n">
        <v>1309.9</v>
      </c>
      <c r="F240" s="31" t="n">
        <v>1209.9</v>
      </c>
      <c r="G240" s="32" t="s">
        <v>106</v>
      </c>
      <c r="H240" s="32" t="s">
        <v>98</v>
      </c>
      <c r="I240" s="33" t="n">
        <v>12.99</v>
      </c>
      <c r="J240" s="34" t="s">
        <v>35</v>
      </c>
      <c r="K240" s="35" t="n">
        <v>30</v>
      </c>
      <c r="L240" s="33"/>
      <c r="M240" s="33" t="n">
        <f aca="false">+IF(E240&lt;=150,1.49,IF(AND(E240&gt;150,E240&lt;=300),2.99,(IF(E240&gt;1200,8.99,IF(AND(E240&gt;300,E240&lt;=700),4.99,IF(AND(E240&gt;=700,E240&lt;=1200),6.99))))))</f>
        <v>8.99</v>
      </c>
      <c r="N240" s="33" t="n">
        <f aca="false">IF(E240="","",IF(E240&gt;=1200,9.99,IF(AND(E240&gt;700,E240&lt;1200),7.99,IF(AND(E240&gt;=299.9,E240&lt;=699.9),5.99))))</f>
        <v>9.99</v>
      </c>
      <c r="O240" s="37" t="s">
        <v>107</v>
      </c>
      <c r="P240" s="38" t="n">
        <v>169.99</v>
      </c>
      <c r="Q240" s="34" t="n">
        <v>32.99</v>
      </c>
      <c r="R240" s="39" t="n">
        <v>-1.67</v>
      </c>
      <c r="S240" s="40" t="n">
        <v>34.66</v>
      </c>
      <c r="T240" s="40" t="n">
        <v>34.66</v>
      </c>
      <c r="U240" s="40" t="n">
        <v>34.77</v>
      </c>
      <c r="V240" s="32" t="n">
        <f aca="false">IF(P240="","",$I240+R240)</f>
        <v>11.32</v>
      </c>
      <c r="W240" s="32" t="n">
        <f aca="false">IF(P240="","",$I240)</f>
        <v>12.99</v>
      </c>
      <c r="X240" s="40" t="n">
        <f aca="false">IF(P240="","",Q240+$I240)</f>
        <v>45.98</v>
      </c>
      <c r="Y240" s="29" t="n">
        <f aca="false">IF(P240="","",P240+(R240*$K240)+(S240*$K240))</f>
        <v>1159.69</v>
      </c>
      <c r="Z240" s="29" t="n">
        <f aca="false">IF(P240="","",ROUND(-R240*$K240,0))</f>
        <v>50</v>
      </c>
      <c r="AA240" s="41"/>
      <c r="AB240" s="38"/>
      <c r="AC240" s="34"/>
      <c r="AD240" s="39"/>
      <c r="AE240" s="40"/>
      <c r="AF240" s="40"/>
      <c r="AG240" s="40"/>
      <c r="AH240" s="32" t="str">
        <f aca="false">IF(AB240="","",$I240+AD240)</f>
        <v/>
      </c>
      <c r="AI240" s="32" t="str">
        <f aca="false">IF(AB240="","",$I240)</f>
        <v/>
      </c>
      <c r="AJ240" s="40" t="str">
        <f aca="false">IF(AB240="","",AC240+$I240)</f>
        <v/>
      </c>
      <c r="AK240" s="29" t="str">
        <f aca="false">IF(AB240="","",AB240+(AD240*$K240)+(AE240*$K240))</f>
        <v/>
      </c>
      <c r="AL240" s="29" t="str">
        <f aca="false">IF(AB240="","",ROUND(-AD240*$K240,0))</f>
        <v/>
      </c>
      <c r="AM240" s="41"/>
      <c r="AN240" s="38" t="n">
        <v>0</v>
      </c>
      <c r="AO240" s="34" t="n">
        <v>35.99</v>
      </c>
      <c r="AP240" s="39" t="n">
        <v>-6.19</v>
      </c>
      <c r="AQ240" s="40" t="n">
        <v>42.18</v>
      </c>
      <c r="AR240" s="40" t="n">
        <v>42.18</v>
      </c>
      <c r="AS240" s="40" t="n">
        <v>42.18</v>
      </c>
      <c r="AT240" s="32" t="n">
        <f aca="false">IF(AN240="","",$I240+AP240)</f>
        <v>6.8</v>
      </c>
      <c r="AU240" s="32" t="n">
        <f aca="false">IF(AN240="","",$I240)</f>
        <v>12.99</v>
      </c>
      <c r="AV240" s="40" t="n">
        <f aca="false">IF(AN240="","",AO240+$I240)</f>
        <v>48.98</v>
      </c>
      <c r="AW240" s="31" t="n">
        <f aca="false">IF(AN240="","",AN240+(AP240*$K240)+(AQ240*$K240))</f>
        <v>1079.7</v>
      </c>
      <c r="AX240" s="29" t="n">
        <f aca="false">IF(AN240="","",ROUND(-AP240*$K240,0))</f>
        <v>186</v>
      </c>
      <c r="AY240" s="42"/>
      <c r="AZ240" s="38" t="n">
        <v>0</v>
      </c>
      <c r="BA240" s="34" t="n">
        <v>35.99</v>
      </c>
      <c r="BB240" s="39" t="n">
        <v>-6.19</v>
      </c>
      <c r="BC240" s="40" t="n">
        <v>42.18</v>
      </c>
      <c r="BD240" s="40" t="n">
        <v>42.18</v>
      </c>
      <c r="BE240" s="40" t="n">
        <v>42.18</v>
      </c>
      <c r="BF240" s="32" t="n">
        <f aca="false">IF(AZ240="","",$I240+BB240)</f>
        <v>6.8</v>
      </c>
      <c r="BG240" s="32" t="n">
        <f aca="false">IF(AZ240="","",$I240)</f>
        <v>12.99</v>
      </c>
      <c r="BH240" s="40" t="n">
        <f aca="false">IF(AZ240="","",BA240+$I240)</f>
        <v>48.98</v>
      </c>
      <c r="BI240" s="31" t="n">
        <f aca="false">IF(AZ240="","",AZ240+(BB240*$K240)+(BC240*$K240))</f>
        <v>1079.7</v>
      </c>
      <c r="BJ240" s="29" t="n">
        <f aca="false">IF(AZ240="","",ROUND(-BB240*$K240,0))</f>
        <v>186</v>
      </c>
    </row>
    <row r="241" customFormat="false" ht="15" hidden="false" customHeight="false" outlineLevel="0" collapsed="false">
      <c r="A241" s="26" t="str">
        <f aca="false">+C241&amp;D241&amp;G241</f>
        <v>SamsungGalaxy S25+ 512GBCANONE SIM 12,99€ - 24 Mesi</v>
      </c>
      <c r="B241" s="27" t="s">
        <v>95</v>
      </c>
      <c r="C241" s="28" t="s">
        <v>64</v>
      </c>
      <c r="D241" s="29" t="s">
        <v>143</v>
      </c>
      <c r="E241" s="30" t="n">
        <v>1309.9</v>
      </c>
      <c r="F241" s="31" t="n">
        <v>1209.9</v>
      </c>
      <c r="G241" s="32" t="s">
        <v>108</v>
      </c>
      <c r="H241" s="32" t="s">
        <v>98</v>
      </c>
      <c r="I241" s="33" t="n">
        <v>12.99</v>
      </c>
      <c r="J241" s="34" t="s">
        <v>35</v>
      </c>
      <c r="K241" s="35" t="n">
        <v>24</v>
      </c>
      <c r="L241" s="33"/>
      <c r="M241" s="33" t="n">
        <f aca="false">+IF(E241&lt;=150,1.49,IF(AND(E241&gt;150,E241&lt;=300),2.99,(IF(E241&gt;1200,8.99,IF(AND(E241&gt;300,E241&lt;=700),4.99,IF(AND(E241&gt;=700,E241&lt;=1200),6.99))))))</f>
        <v>8.99</v>
      </c>
      <c r="N241" s="33" t="n">
        <f aca="false">IF(E241="","",IF(E241&gt;=1200,9.99,IF(AND(E241&gt;700,E241&lt;1200),7.99,IF(AND(E241&gt;=299.9,E241&lt;=699.9),5.99))))</f>
        <v>9.99</v>
      </c>
      <c r="O241" s="37" t="s">
        <v>109</v>
      </c>
      <c r="P241" s="38" t="n">
        <v>169.99</v>
      </c>
      <c r="Q241" s="34" t="n">
        <v>41.99</v>
      </c>
      <c r="R241" s="39" t="n">
        <v>-1.34</v>
      </c>
      <c r="S241" s="40" t="n">
        <v>43.33</v>
      </c>
      <c r="T241" s="40" t="n">
        <v>0</v>
      </c>
      <c r="U241" s="40" t="n">
        <v>43.32</v>
      </c>
      <c r="V241" s="32" t="n">
        <f aca="false">IF(P241="","",$I241+R241)</f>
        <v>11.65</v>
      </c>
      <c r="W241" s="32" t="n">
        <f aca="false">IF(P241="","",$I241)</f>
        <v>12.99</v>
      </c>
      <c r="X241" s="40" t="n">
        <f aca="false">IF(P241="","",Q241+$I241)</f>
        <v>54.98</v>
      </c>
      <c r="Y241" s="29" t="n">
        <f aca="false">IF(P241="","",P241+(R241*$K241)+(S241*$K241))</f>
        <v>1177.75</v>
      </c>
      <c r="Z241" s="29" t="n">
        <f aca="false">IF(P241="","",ROUND(-R241*$K241,0))</f>
        <v>32</v>
      </c>
      <c r="AA241" s="41"/>
      <c r="AB241" s="38"/>
      <c r="AC241" s="34"/>
      <c r="AD241" s="39"/>
      <c r="AE241" s="40"/>
      <c r="AF241" s="40"/>
      <c r="AG241" s="40"/>
      <c r="AH241" s="32" t="str">
        <f aca="false">IF(AB241="","",$I241+AD241)</f>
        <v/>
      </c>
      <c r="AI241" s="32" t="str">
        <f aca="false">IF(AB241="","",$I241)</f>
        <v/>
      </c>
      <c r="AJ241" s="40" t="str">
        <f aca="false">IF(AB241="","",AC241+$I241)</f>
        <v/>
      </c>
      <c r="AK241" s="29" t="str">
        <f aca="false">IF(AB241="","",AB241+(AD241*$K241)+(AE241*$K241))</f>
        <v/>
      </c>
      <c r="AL241" s="29" t="str">
        <f aca="false">IF(AB241="","",ROUND(-AD241*$K241,0))</f>
        <v/>
      </c>
      <c r="AM241" s="41"/>
      <c r="AN241" s="38" t="n">
        <v>0</v>
      </c>
      <c r="AO241" s="34" t="n">
        <v>44.99</v>
      </c>
      <c r="AP241" s="39" t="n">
        <v>-5.42</v>
      </c>
      <c r="AQ241" s="40" t="n">
        <v>50.41</v>
      </c>
      <c r="AR241" s="40" t="n">
        <v>0</v>
      </c>
      <c r="AS241" s="40" t="n">
        <v>50.47</v>
      </c>
      <c r="AT241" s="32" t="n">
        <f aca="false">IF(AN241="","",$I241+AP241)</f>
        <v>7.57</v>
      </c>
      <c r="AU241" s="32" t="n">
        <f aca="false">IF(AN241="","",$I241)</f>
        <v>12.99</v>
      </c>
      <c r="AV241" s="40" t="n">
        <f aca="false">IF(AN241="","",AO241+$I241)</f>
        <v>57.98</v>
      </c>
      <c r="AW241" s="31" t="n">
        <f aca="false">IF(AN241="","",AN241+(AP241*$K241)+(AQ241*$K241))</f>
        <v>1079.76</v>
      </c>
      <c r="AX241" s="29" t="n">
        <f aca="false">IF(AN241="","",ROUND(-AP241*$K241,0))</f>
        <v>130</v>
      </c>
      <c r="AY241" s="42"/>
      <c r="AZ241" s="38" t="n">
        <v>0</v>
      </c>
      <c r="BA241" s="34" t="n">
        <v>44.99</v>
      </c>
      <c r="BB241" s="39" t="n">
        <v>-5.42</v>
      </c>
      <c r="BC241" s="40" t="n">
        <v>50.41</v>
      </c>
      <c r="BD241" s="40" t="n">
        <v>0</v>
      </c>
      <c r="BE241" s="40" t="n">
        <v>50.47</v>
      </c>
      <c r="BF241" s="32" t="n">
        <f aca="false">IF(AZ241="","",$I241+BB241)</f>
        <v>7.57</v>
      </c>
      <c r="BG241" s="32" t="n">
        <f aca="false">IF(AZ241="","",$I241)</f>
        <v>12.99</v>
      </c>
      <c r="BH241" s="40" t="n">
        <f aca="false">IF(AZ241="","",BA241+$I241)</f>
        <v>57.98</v>
      </c>
      <c r="BI241" s="31" t="n">
        <f aca="false">IF(AZ241="","",AZ241+(BB241*$K241)+(BC241*$K241))</f>
        <v>1079.76</v>
      </c>
      <c r="BJ241" s="29" t="n">
        <f aca="false">IF(AZ241="","",ROUND(-BB241*$K241,0))</f>
        <v>130</v>
      </c>
    </row>
    <row r="242" customFormat="false" ht="15" hidden="false" customHeight="false" outlineLevel="0" collapsed="false">
      <c r="A242" s="26" t="str">
        <f aca="false">+C242&amp;D242&amp;G242</f>
        <v>SamsungGalaxy S25+ 512GBPack 5G Reload Exchange-12,99-36</v>
      </c>
      <c r="B242" s="27" t="s">
        <v>95</v>
      </c>
      <c r="C242" s="28" t="s">
        <v>64</v>
      </c>
      <c r="D242" s="29" t="s">
        <v>143</v>
      </c>
      <c r="E242" s="30" t="n">
        <v>1309.9</v>
      </c>
      <c r="F242" s="31" t="n">
        <v>1209.9</v>
      </c>
      <c r="G242" s="32" t="s">
        <v>110</v>
      </c>
      <c r="H242" s="32" t="s">
        <v>98</v>
      </c>
      <c r="I242" s="33" t="n">
        <v>12.99</v>
      </c>
      <c r="J242" s="34" t="s">
        <v>35</v>
      </c>
      <c r="K242" s="35" t="n">
        <v>36</v>
      </c>
      <c r="L242" s="33"/>
      <c r="M242" s="33" t="n">
        <f aca="false">+IF(E242&lt;=150,1.49,IF(AND(E242&gt;150,E242&lt;=300),2.99,(IF(E242&gt;1200,8.99,IF(AND(E242&gt;300,E242&lt;=700),4.99,IF(AND(E242&gt;=700,E242&lt;=1200),6.99))))))</f>
        <v>8.99</v>
      </c>
      <c r="N242" s="33" t="n">
        <f aca="false">IF(E242="","",IF(E242&gt;=1200,9.99,IF(AND(E242&gt;700,E242&lt;1200),7.99,IF(AND(E242&gt;=299.9,E242&lt;=699.9),5.99))))</f>
        <v>9.99</v>
      </c>
      <c r="O242" s="37" t="s">
        <v>111</v>
      </c>
      <c r="P242" s="38" t="n">
        <v>169.99</v>
      </c>
      <c r="Q242" s="34" t="n">
        <v>26.99</v>
      </c>
      <c r="R242" s="39" t="n">
        <v>-1.9</v>
      </c>
      <c r="S242" s="40" t="n">
        <v>28.89</v>
      </c>
      <c r="T242" s="40" t="n">
        <v>28.89</v>
      </c>
      <c r="U242" s="40" t="n">
        <v>28.76</v>
      </c>
      <c r="V242" s="32" t="n">
        <f aca="false">IF(P242="","",$I242+R242)</f>
        <v>11.09</v>
      </c>
      <c r="W242" s="32" t="n">
        <f aca="false">IF(P242="","",$I242)</f>
        <v>12.99</v>
      </c>
      <c r="X242" s="40" t="n">
        <f aca="false">IF(P242="","",Q242+$I242)</f>
        <v>39.98</v>
      </c>
      <c r="Y242" s="29" t="n">
        <f aca="false">IF(P242="","",P242+(R242*$K242)+(S242*$K242))</f>
        <v>1141.63</v>
      </c>
      <c r="Z242" s="29" t="n">
        <f aca="false">IF(P242="","",ROUND(-R242*$K242,0))</f>
        <v>68</v>
      </c>
      <c r="AA242" s="41"/>
      <c r="AB242" s="38"/>
      <c r="AC242" s="34"/>
      <c r="AD242" s="39"/>
      <c r="AE242" s="40"/>
      <c r="AF242" s="40"/>
      <c r="AG242" s="40"/>
      <c r="AH242" s="32" t="str">
        <f aca="false">IF(AB242="","",$I242+AD242)</f>
        <v/>
      </c>
      <c r="AI242" s="32" t="str">
        <f aca="false">IF(AB242="","",$I242)</f>
        <v/>
      </c>
      <c r="AJ242" s="40" t="str">
        <f aca="false">IF(AB242="","",AC242+$I242)</f>
        <v/>
      </c>
      <c r="AK242" s="29" t="str">
        <f aca="false">IF(AB242="","",AB242+(AD242*$K242)+(AE242*$K242))</f>
        <v/>
      </c>
      <c r="AL242" s="29" t="str">
        <f aca="false">IF(AB242="","",ROUND(-AD242*$K242,0))</f>
        <v/>
      </c>
      <c r="AM242" s="41"/>
      <c r="AN242" s="38" t="n">
        <v>0</v>
      </c>
      <c r="AO242" s="34" t="n">
        <v>29.99</v>
      </c>
      <c r="AP242" s="39" t="n">
        <v>-5.46</v>
      </c>
      <c r="AQ242" s="40" t="n">
        <v>35.45</v>
      </c>
      <c r="AR242" s="40" t="n">
        <v>35.45</v>
      </c>
      <c r="AS242" s="40" t="n">
        <v>35.45</v>
      </c>
      <c r="AT242" s="32" t="n">
        <f aca="false">IF(AN242="","",$I242+AP242)</f>
        <v>7.53</v>
      </c>
      <c r="AU242" s="32" t="n">
        <f aca="false">IF(AN242="","",$I242)</f>
        <v>12.99</v>
      </c>
      <c r="AV242" s="40" t="n">
        <f aca="false">IF(AN242="","",AO242+$I242)</f>
        <v>42.98</v>
      </c>
      <c r="AW242" s="31" t="n">
        <f aca="false">IF(AN242="","",AN242+(AP242*$K242)+(AQ242*$K242))</f>
        <v>1079.64</v>
      </c>
      <c r="AX242" s="29" t="n">
        <f aca="false">IF(AN242="","",ROUND(-AP242*$K242,0))</f>
        <v>197</v>
      </c>
      <c r="AY242" s="42"/>
      <c r="AZ242" s="38" t="n">
        <v>0</v>
      </c>
      <c r="BA242" s="34" t="n">
        <v>29.99</v>
      </c>
      <c r="BB242" s="39" t="n">
        <v>-5.46</v>
      </c>
      <c r="BC242" s="40" t="n">
        <v>35.45</v>
      </c>
      <c r="BD242" s="40" t="n">
        <v>35.45</v>
      </c>
      <c r="BE242" s="40" t="n">
        <v>35.45</v>
      </c>
      <c r="BF242" s="32" t="n">
        <f aca="false">IF(AZ242="","",$I242+BB242)</f>
        <v>7.53</v>
      </c>
      <c r="BG242" s="32" t="n">
        <f aca="false">IF(AZ242="","",$I242)</f>
        <v>12.99</v>
      </c>
      <c r="BH242" s="40" t="n">
        <f aca="false">IF(AZ242="","",BA242+$I242)</f>
        <v>42.98</v>
      </c>
      <c r="BI242" s="31" t="n">
        <f aca="false">IF(AZ242="","",AZ242+(BB242*$K242)+(BC242*$K242))</f>
        <v>1079.64</v>
      </c>
      <c r="BJ242" s="29" t="n">
        <f aca="false">IF(AZ242="","",ROUND(-BB242*$K242,0))</f>
        <v>197</v>
      </c>
    </row>
    <row r="243" customFormat="false" ht="15" hidden="false" customHeight="false" outlineLevel="0" collapsed="false">
      <c r="A243" s="26" t="str">
        <f aca="false">+C243&amp;D243&amp;G243</f>
        <v>SamsungGalaxy S25+ 512GBPack 5G Reload Exchange-12,99-30</v>
      </c>
      <c r="B243" s="27" t="s">
        <v>95</v>
      </c>
      <c r="C243" s="28" t="s">
        <v>64</v>
      </c>
      <c r="D243" s="29" t="s">
        <v>143</v>
      </c>
      <c r="E243" s="30" t="n">
        <v>1309.9</v>
      </c>
      <c r="F243" s="31" t="n">
        <v>1209.9</v>
      </c>
      <c r="G243" s="32" t="s">
        <v>112</v>
      </c>
      <c r="H243" s="32" t="s">
        <v>98</v>
      </c>
      <c r="I243" s="33" t="n">
        <v>12.99</v>
      </c>
      <c r="J243" s="34" t="s">
        <v>35</v>
      </c>
      <c r="K243" s="35" t="n">
        <v>30</v>
      </c>
      <c r="L243" s="33"/>
      <c r="M243" s="33" t="n">
        <f aca="false">+IF(E243&lt;=150,1.49,IF(AND(E243&gt;150,E243&lt;=300),2.99,(IF(E243&gt;1200,8.99,IF(AND(E243&gt;300,E243&lt;=700),4.99,IF(AND(E243&gt;=700,E243&lt;=1200),6.99))))))</f>
        <v>8.99</v>
      </c>
      <c r="N243" s="33" t="n">
        <f aca="false">IF(E243="","",IF(E243&gt;=1200,9.99,IF(AND(E243&gt;700,E243&lt;1200),7.99,IF(AND(E243&gt;=299.9,E243&lt;=699.9),5.99))))</f>
        <v>9.99</v>
      </c>
      <c r="O243" s="37" t="s">
        <v>113</v>
      </c>
      <c r="P243" s="38" t="n">
        <v>169.99</v>
      </c>
      <c r="Q243" s="34" t="n">
        <v>32.99</v>
      </c>
      <c r="R243" s="39" t="n">
        <v>-1.67</v>
      </c>
      <c r="S243" s="40" t="n">
        <v>34.66</v>
      </c>
      <c r="T243" s="40" t="n">
        <v>34.66</v>
      </c>
      <c r="U243" s="40" t="n">
        <v>34.77</v>
      </c>
      <c r="V243" s="32" t="n">
        <f aca="false">IF(P243="","",$I243+R243)</f>
        <v>11.32</v>
      </c>
      <c r="W243" s="32" t="n">
        <f aca="false">IF(P243="","",$I243)</f>
        <v>12.99</v>
      </c>
      <c r="X243" s="40" t="n">
        <f aca="false">IF(P243="","",Q243+$I243)</f>
        <v>45.98</v>
      </c>
      <c r="Y243" s="29" t="n">
        <f aca="false">IF(P243="","",P243+(R243*$K243)+(S243*$K243))</f>
        <v>1159.69</v>
      </c>
      <c r="Z243" s="29" t="n">
        <f aca="false">IF(P243="","",ROUND(-R243*$K243,0))</f>
        <v>50</v>
      </c>
      <c r="AA243" s="41"/>
      <c r="AB243" s="38"/>
      <c r="AC243" s="34"/>
      <c r="AD243" s="39"/>
      <c r="AE243" s="40"/>
      <c r="AF243" s="40"/>
      <c r="AG243" s="40"/>
      <c r="AH243" s="32" t="str">
        <f aca="false">IF(AB243="","",$I243+AD243)</f>
        <v/>
      </c>
      <c r="AI243" s="32" t="str">
        <f aca="false">IF(AB243="","",$I243)</f>
        <v/>
      </c>
      <c r="AJ243" s="40" t="str">
        <f aca="false">IF(AB243="","",AC243+$I243)</f>
        <v/>
      </c>
      <c r="AK243" s="29" t="str">
        <f aca="false">IF(AB243="","",AB243+(AD243*$K243)+(AE243*$K243))</f>
        <v/>
      </c>
      <c r="AL243" s="29" t="str">
        <f aca="false">IF(AB243="","",ROUND(-AD243*$K243,0))</f>
        <v/>
      </c>
      <c r="AM243" s="41"/>
      <c r="AN243" s="38" t="n">
        <v>0</v>
      </c>
      <c r="AO243" s="34" t="n">
        <v>35.99</v>
      </c>
      <c r="AP243" s="39" t="n">
        <v>-6.19</v>
      </c>
      <c r="AQ243" s="40" t="n">
        <v>42.18</v>
      </c>
      <c r="AR243" s="40" t="n">
        <v>42.18</v>
      </c>
      <c r="AS243" s="40" t="n">
        <v>42.18</v>
      </c>
      <c r="AT243" s="32" t="n">
        <f aca="false">IF(AN243="","",$I243+AP243)</f>
        <v>6.8</v>
      </c>
      <c r="AU243" s="32" t="n">
        <f aca="false">IF(AN243="","",$I243)</f>
        <v>12.99</v>
      </c>
      <c r="AV243" s="40" t="n">
        <f aca="false">IF(AN243="","",AO243+$I243)</f>
        <v>48.98</v>
      </c>
      <c r="AW243" s="31" t="n">
        <f aca="false">IF(AN243="","",AN243+(AP243*$K243)+(AQ243*$K243))</f>
        <v>1079.7</v>
      </c>
      <c r="AX243" s="29" t="n">
        <f aca="false">IF(AN243="","",ROUND(-AP243*$K243,0))</f>
        <v>186</v>
      </c>
      <c r="AY243" s="42"/>
      <c r="AZ243" s="38" t="n">
        <v>0</v>
      </c>
      <c r="BA243" s="34" t="n">
        <v>35.99</v>
      </c>
      <c r="BB243" s="39" t="n">
        <v>-6.19</v>
      </c>
      <c r="BC243" s="40" t="n">
        <v>42.18</v>
      </c>
      <c r="BD243" s="40" t="n">
        <v>42.18</v>
      </c>
      <c r="BE243" s="40" t="n">
        <v>42.18</v>
      </c>
      <c r="BF243" s="32" t="n">
        <f aca="false">IF(AZ243="","",$I243+BB243)</f>
        <v>6.8</v>
      </c>
      <c r="BG243" s="32" t="n">
        <f aca="false">IF(AZ243="","",$I243)</f>
        <v>12.99</v>
      </c>
      <c r="BH243" s="40" t="n">
        <f aca="false">IF(AZ243="","",BA243+$I243)</f>
        <v>48.98</v>
      </c>
      <c r="BI243" s="31" t="n">
        <f aca="false">IF(AZ243="","",AZ243+(BB243*$K243)+(BC243*$K243))</f>
        <v>1079.7</v>
      </c>
      <c r="BJ243" s="29" t="n">
        <f aca="false">IF(AZ243="","",ROUND(-BB243*$K243,0))</f>
        <v>186</v>
      </c>
    </row>
    <row r="244" customFormat="false" ht="15" hidden="false" customHeight="false" outlineLevel="0" collapsed="false">
      <c r="A244" s="26" t="str">
        <f aca="false">+C244&amp;D244&amp;G244</f>
        <v>SamsungGalaxy S25+ 512GBPack 5G Reload Exchange-12,99-24</v>
      </c>
      <c r="B244" s="27" t="s">
        <v>95</v>
      </c>
      <c r="C244" s="28" t="s">
        <v>64</v>
      </c>
      <c r="D244" s="29" t="s">
        <v>143</v>
      </c>
      <c r="E244" s="30" t="n">
        <v>1309.9</v>
      </c>
      <c r="F244" s="31" t="n">
        <v>1209.9</v>
      </c>
      <c r="G244" s="32" t="s">
        <v>114</v>
      </c>
      <c r="H244" s="32" t="s">
        <v>98</v>
      </c>
      <c r="I244" s="33" t="n">
        <v>12.99</v>
      </c>
      <c r="J244" s="34" t="s">
        <v>35</v>
      </c>
      <c r="K244" s="35" t="n">
        <v>24</v>
      </c>
      <c r="L244" s="33"/>
      <c r="M244" s="33" t="n">
        <f aca="false">+IF(E244&lt;=150,1.49,IF(AND(E244&gt;150,E244&lt;=300),2.99,(IF(E244&gt;1200,8.99,IF(AND(E244&gt;300,E244&lt;=700),4.99,IF(AND(E244&gt;=700,E244&lt;=1200),6.99))))))</f>
        <v>8.99</v>
      </c>
      <c r="N244" s="33" t="n">
        <f aca="false">IF(E244="","",IF(E244&gt;=1200,9.99,IF(AND(E244&gt;700,E244&lt;1200),7.99,IF(AND(E244&gt;=299.9,E244&lt;=699.9),5.99))))</f>
        <v>9.99</v>
      </c>
      <c r="O244" s="37" t="s">
        <v>115</v>
      </c>
      <c r="P244" s="38" t="n">
        <v>169.99</v>
      </c>
      <c r="Q244" s="34" t="n">
        <v>41.99</v>
      </c>
      <c r="R244" s="39" t="n">
        <v>-1.34</v>
      </c>
      <c r="S244" s="40" t="n">
        <v>43.33</v>
      </c>
      <c r="T244" s="40" t="n">
        <v>0</v>
      </c>
      <c r="U244" s="40" t="n">
        <v>43.32</v>
      </c>
      <c r="V244" s="32" t="n">
        <f aca="false">IF(P244="","",$I244+R244)</f>
        <v>11.65</v>
      </c>
      <c r="W244" s="32" t="n">
        <f aca="false">IF(P244="","",$I244)</f>
        <v>12.99</v>
      </c>
      <c r="X244" s="40" t="n">
        <f aca="false">IF(P244="","",Q244+$I244)</f>
        <v>54.98</v>
      </c>
      <c r="Y244" s="29" t="n">
        <f aca="false">IF(P244="","",P244+(R244*$K244)+(S244*$K244))</f>
        <v>1177.75</v>
      </c>
      <c r="Z244" s="29" t="n">
        <f aca="false">IF(P244="","",ROUND(-R244*$K244,0))</f>
        <v>32</v>
      </c>
      <c r="AA244" s="41"/>
      <c r="AB244" s="38"/>
      <c r="AC244" s="34"/>
      <c r="AD244" s="39"/>
      <c r="AE244" s="40"/>
      <c r="AF244" s="40"/>
      <c r="AG244" s="40"/>
      <c r="AH244" s="32" t="str">
        <f aca="false">IF(AB244="","",$I244+AD244)</f>
        <v/>
      </c>
      <c r="AI244" s="32" t="str">
        <f aca="false">IF(AB244="","",$I244)</f>
        <v/>
      </c>
      <c r="AJ244" s="40" t="str">
        <f aca="false">IF(AB244="","",AC244+$I244)</f>
        <v/>
      </c>
      <c r="AK244" s="29" t="str">
        <f aca="false">IF(AB244="","",AB244+(AD244*$K244)+(AE244*$K244))</f>
        <v/>
      </c>
      <c r="AL244" s="29" t="str">
        <f aca="false">IF(AB244="","",ROUND(-AD244*$K244,0))</f>
        <v/>
      </c>
      <c r="AM244" s="41"/>
      <c r="AN244" s="38" t="n">
        <v>0</v>
      </c>
      <c r="AO244" s="34" t="n">
        <v>44.99</v>
      </c>
      <c r="AP244" s="39" t="n">
        <v>-5.42</v>
      </c>
      <c r="AQ244" s="40" t="n">
        <v>50.41</v>
      </c>
      <c r="AR244" s="40" t="n">
        <v>0</v>
      </c>
      <c r="AS244" s="40" t="n">
        <v>50.47</v>
      </c>
      <c r="AT244" s="32" t="n">
        <f aca="false">IF(AN244="","",$I244+AP244)</f>
        <v>7.57</v>
      </c>
      <c r="AU244" s="32" t="n">
        <f aca="false">IF(AN244="","",$I244)</f>
        <v>12.99</v>
      </c>
      <c r="AV244" s="40" t="n">
        <f aca="false">IF(AN244="","",AO244+$I244)</f>
        <v>57.98</v>
      </c>
      <c r="AW244" s="31" t="n">
        <f aca="false">IF(AN244="","",AN244+(AP244*$K244)+(AQ244*$K244))</f>
        <v>1079.76</v>
      </c>
      <c r="AX244" s="29" t="n">
        <f aca="false">IF(AN244="","",ROUND(-AP244*$K244,0))</f>
        <v>130</v>
      </c>
      <c r="AY244" s="42"/>
      <c r="AZ244" s="38" t="n">
        <v>0</v>
      </c>
      <c r="BA244" s="34" t="n">
        <v>44.99</v>
      </c>
      <c r="BB244" s="39" t="n">
        <v>-5.42</v>
      </c>
      <c r="BC244" s="40" t="n">
        <v>50.41</v>
      </c>
      <c r="BD244" s="40" t="n">
        <v>0</v>
      </c>
      <c r="BE244" s="40" t="n">
        <v>50.47</v>
      </c>
      <c r="BF244" s="32" t="n">
        <f aca="false">IF(AZ244="","",$I244+BB244)</f>
        <v>7.57</v>
      </c>
      <c r="BG244" s="32" t="n">
        <f aca="false">IF(AZ244="","",$I244)</f>
        <v>12.99</v>
      </c>
      <c r="BH244" s="40" t="n">
        <f aca="false">IF(AZ244="","",BA244+$I244)</f>
        <v>57.98</v>
      </c>
      <c r="BI244" s="31" t="n">
        <f aca="false">IF(AZ244="","",AZ244+(BB244*$K244)+(BC244*$K244))</f>
        <v>1079.76</v>
      </c>
      <c r="BJ244" s="29" t="n">
        <f aca="false">IF(AZ244="","",ROUND(-BB244*$K244,0))</f>
        <v>130</v>
      </c>
    </row>
    <row r="245" customFormat="false" ht="15" hidden="false" customHeight="false" outlineLevel="0" collapsed="false">
      <c r="A245" s="26" t="str">
        <f aca="false">+C245&amp;D245&amp;G245</f>
        <v>SamsungGalaxy S25+ 512GBCANONE SIM  9,99€ - 36 Mesi</v>
      </c>
      <c r="B245" s="27" t="s">
        <v>95</v>
      </c>
      <c r="C245" s="28" t="s">
        <v>64</v>
      </c>
      <c r="D245" s="29" t="s">
        <v>143</v>
      </c>
      <c r="E245" s="30" t="n">
        <v>1309.9</v>
      </c>
      <c r="F245" s="31" t="n">
        <v>1209.9</v>
      </c>
      <c r="G245" s="32" t="s">
        <v>116</v>
      </c>
      <c r="H245" s="32" t="s">
        <v>98</v>
      </c>
      <c r="I245" s="33" t="n">
        <v>9.99</v>
      </c>
      <c r="J245" s="34" t="s">
        <v>35</v>
      </c>
      <c r="K245" s="35" t="n">
        <v>36</v>
      </c>
      <c r="L245" s="33"/>
      <c r="M245" s="33" t="n">
        <f aca="false">+IF(E245&lt;=150,1.49,IF(AND(E245&gt;150,E245&lt;=300),2.99,(IF(E245&gt;1200,8.99,IF(AND(E245&gt;300,E245&lt;=700),4.99,IF(AND(E245&gt;=700,E245&lt;=1200),6.99))))))</f>
        <v>8.99</v>
      </c>
      <c r="N245" s="33" t="n">
        <f aca="false">IF(E245="","",IF(E245&gt;=1200,9.99,IF(AND(E245&gt;700,E245&lt;1200),7.99,IF(AND(E245&gt;=299.9,E245&lt;=699.9),5.99))))</f>
        <v>9.99</v>
      </c>
      <c r="O245" s="37" t="s">
        <v>117</v>
      </c>
      <c r="P245" s="38" t="n">
        <v>199.99</v>
      </c>
      <c r="Q245" s="34" t="n">
        <v>27</v>
      </c>
      <c r="R245" s="39" t="n">
        <v>-1.05</v>
      </c>
      <c r="S245" s="40" t="n">
        <v>28.05</v>
      </c>
      <c r="T245" s="40" t="n">
        <v>28.05</v>
      </c>
      <c r="U245" s="40" t="n">
        <v>28.16</v>
      </c>
      <c r="V245" s="32" t="n">
        <f aca="false">IF(P245="","",$I245+R245)</f>
        <v>8.94</v>
      </c>
      <c r="W245" s="32" t="n">
        <f aca="false">IF(P245="","",$I245)</f>
        <v>9.99</v>
      </c>
      <c r="X245" s="40" t="n">
        <f aca="false">IF(P245="","",Q245+$I245)</f>
        <v>36.99</v>
      </c>
      <c r="Y245" s="29" t="n">
        <f aca="false">IF(P245="","",P245+(R245*$K245)+(S245*$K245))</f>
        <v>1171.99</v>
      </c>
      <c r="Z245" s="29" t="n">
        <f aca="false">IF(P245="","",ROUND(-R245*$K245,0))</f>
        <v>38</v>
      </c>
      <c r="AA245" s="41"/>
      <c r="AB245" s="38"/>
      <c r="AC245" s="34"/>
      <c r="AD245" s="39"/>
      <c r="AE245" s="40"/>
      <c r="AF245" s="40"/>
      <c r="AG245" s="40"/>
      <c r="AH245" s="32" t="str">
        <f aca="false">IF(AB245="","",$I245+AD245)</f>
        <v/>
      </c>
      <c r="AI245" s="32" t="str">
        <f aca="false">IF(AB245="","",$I245)</f>
        <v/>
      </c>
      <c r="AJ245" s="40" t="str">
        <f aca="false">IF(AB245="","",AC245+$I245)</f>
        <v/>
      </c>
      <c r="AK245" s="29" t="str">
        <f aca="false">IF(AB245="","",AB245+(AD245*$K245)+(AE245*$K245))</f>
        <v/>
      </c>
      <c r="AL245" s="29" t="str">
        <f aca="false">IF(AB245="","",ROUND(-AD245*$K245,0))</f>
        <v/>
      </c>
      <c r="AM245" s="41"/>
      <c r="AN245" s="38" t="n">
        <v>0</v>
      </c>
      <c r="AO245" s="34" t="n">
        <v>33</v>
      </c>
      <c r="AP245" s="39" t="n">
        <v>-5.9</v>
      </c>
      <c r="AQ245" s="40" t="n">
        <v>38.9</v>
      </c>
      <c r="AR245" s="40" t="n">
        <v>38.9</v>
      </c>
      <c r="AS245" s="40" t="n">
        <v>38.9</v>
      </c>
      <c r="AT245" s="32" t="n">
        <f aca="false">IF(AN245="","",$I245+AP245)</f>
        <v>4.09</v>
      </c>
      <c r="AU245" s="32" t="n">
        <f aca="false">IF(AN245="","",$I245)</f>
        <v>9.99</v>
      </c>
      <c r="AV245" s="40" t="n">
        <f aca="false">IF(AN245="","",AO245+$I245)</f>
        <v>42.99</v>
      </c>
      <c r="AW245" s="31" t="n">
        <f aca="false">IF(AN245="","",AN245+(AP245*$K245)+(AQ245*$K245))</f>
        <v>1188</v>
      </c>
      <c r="AX245" s="29" t="n">
        <f aca="false">IF(AN245="","",ROUND(-AP245*$K245,0))</f>
        <v>212</v>
      </c>
      <c r="AY245" s="42"/>
      <c r="AZ245" s="38" t="n">
        <v>0</v>
      </c>
      <c r="BA245" s="34" t="n">
        <v>33</v>
      </c>
      <c r="BB245" s="39" t="n">
        <v>-5.9</v>
      </c>
      <c r="BC245" s="40" t="n">
        <v>38.9</v>
      </c>
      <c r="BD245" s="40" t="n">
        <v>38.9</v>
      </c>
      <c r="BE245" s="40" t="n">
        <v>38.9</v>
      </c>
      <c r="BF245" s="32" t="n">
        <f aca="false">IF(AZ245="","",$I245+BB245)</f>
        <v>4.09</v>
      </c>
      <c r="BG245" s="32" t="n">
        <f aca="false">IF(AZ245="","",$I245)</f>
        <v>9.99</v>
      </c>
      <c r="BH245" s="40" t="n">
        <f aca="false">IF(AZ245="","",BA245+$I245)</f>
        <v>42.99</v>
      </c>
      <c r="BI245" s="31" t="n">
        <f aca="false">IF(AZ245="","",AZ245+(BB245*$K245)+(BC245*$K245))</f>
        <v>1188</v>
      </c>
      <c r="BJ245" s="29" t="n">
        <f aca="false">IF(AZ245="","",ROUND(-BB245*$K245,0))</f>
        <v>212</v>
      </c>
    </row>
    <row r="246" customFormat="false" ht="15" hidden="false" customHeight="false" outlineLevel="0" collapsed="false">
      <c r="A246" s="26" t="str">
        <f aca="false">+C246&amp;D246&amp;G246</f>
        <v>SamsungGalaxy S25+ 512GBCANONE SIM  9,99€ - 30 Mesi</v>
      </c>
      <c r="B246" s="27" t="s">
        <v>95</v>
      </c>
      <c r="C246" s="28" t="s">
        <v>64</v>
      </c>
      <c r="D246" s="29" t="s">
        <v>143</v>
      </c>
      <c r="E246" s="30" t="n">
        <v>1309.9</v>
      </c>
      <c r="F246" s="31" t="n">
        <v>1209.9</v>
      </c>
      <c r="G246" s="32" t="s">
        <v>118</v>
      </c>
      <c r="H246" s="32" t="s">
        <v>98</v>
      </c>
      <c r="I246" s="33" t="n">
        <v>9.99</v>
      </c>
      <c r="J246" s="34" t="s">
        <v>35</v>
      </c>
      <c r="K246" s="35" t="n">
        <v>30</v>
      </c>
      <c r="L246" s="33"/>
      <c r="M246" s="33" t="n">
        <f aca="false">+IF(E246&lt;=150,1.49,IF(AND(E246&gt;150,E246&lt;=300),2.99,(IF(E246&gt;1200,8.99,IF(AND(E246&gt;300,E246&lt;=700),4.99,IF(AND(E246&gt;=700,E246&lt;=1200),6.99))))))</f>
        <v>8.99</v>
      </c>
      <c r="N246" s="33" t="n">
        <f aca="false">IF(E246="","",IF(E246&gt;=1200,9.99,IF(AND(E246&gt;700,E246&lt;1200),7.99,IF(AND(E246&gt;=299.9,E246&lt;=699.9),5.99))))</f>
        <v>9.99</v>
      </c>
      <c r="O246" s="37" t="s">
        <v>119</v>
      </c>
      <c r="P246" s="38" t="n">
        <v>199.99</v>
      </c>
      <c r="Q246" s="34" t="n">
        <v>33</v>
      </c>
      <c r="R246" s="39" t="n">
        <v>-0.66</v>
      </c>
      <c r="S246" s="40" t="n">
        <v>33.66</v>
      </c>
      <c r="T246" s="40" t="n">
        <v>33.66</v>
      </c>
      <c r="U246" s="40" t="n">
        <v>33.77</v>
      </c>
      <c r="V246" s="32" t="n">
        <f aca="false">IF(P246="","",$I246+R246)</f>
        <v>9.33</v>
      </c>
      <c r="W246" s="32" t="n">
        <f aca="false">IF(P246="","",$I246)</f>
        <v>9.99</v>
      </c>
      <c r="X246" s="40" t="n">
        <f aca="false">IF(P246="","",Q246+$I246)</f>
        <v>42.99</v>
      </c>
      <c r="Y246" s="29" t="n">
        <f aca="false">IF(P246="","",P246+(R246*$K246)+(S246*$K246))</f>
        <v>1189.99</v>
      </c>
      <c r="Z246" s="29" t="n">
        <f aca="false">IF(P246="","",ROUND(-R246*$K246,0))</f>
        <v>20</v>
      </c>
      <c r="AA246" s="41"/>
      <c r="AB246" s="38"/>
      <c r="AC246" s="34"/>
      <c r="AD246" s="39"/>
      <c r="AE246" s="40"/>
      <c r="AF246" s="40"/>
      <c r="AG246" s="40"/>
      <c r="AH246" s="32" t="str">
        <f aca="false">IF(AB246="","",$I246+AD246)</f>
        <v/>
      </c>
      <c r="AI246" s="32" t="str">
        <f aca="false">IF(AB246="","",$I246)</f>
        <v/>
      </c>
      <c r="AJ246" s="40" t="str">
        <f aca="false">IF(AB246="","",AC246+$I246)</f>
        <v/>
      </c>
      <c r="AK246" s="29" t="str">
        <f aca="false">IF(AB246="","",AB246+(AD246*$K246)+(AE246*$K246))</f>
        <v/>
      </c>
      <c r="AL246" s="29" t="str">
        <f aca="false">IF(AB246="","",ROUND(-AD246*$K246,0))</f>
        <v/>
      </c>
      <c r="AM246" s="41"/>
      <c r="AN246" s="38" t="n">
        <v>0</v>
      </c>
      <c r="AO246" s="34" t="n">
        <v>39</v>
      </c>
      <c r="AP246" s="39" t="n">
        <v>-6.61</v>
      </c>
      <c r="AQ246" s="40" t="n">
        <v>45.61</v>
      </c>
      <c r="AR246" s="40" t="n">
        <v>45.61</v>
      </c>
      <c r="AS246" s="40" t="n">
        <v>45.61</v>
      </c>
      <c r="AT246" s="32" t="n">
        <f aca="false">IF(AN246="","",$I246+AP246)</f>
        <v>3.38</v>
      </c>
      <c r="AU246" s="32" t="n">
        <f aca="false">IF(AN246="","",$I246)</f>
        <v>9.99</v>
      </c>
      <c r="AV246" s="40" t="n">
        <f aca="false">IF(AN246="","",AO246+$I246)</f>
        <v>48.99</v>
      </c>
      <c r="AW246" s="31" t="n">
        <f aca="false">IF(AN246="","",AN246+(AP246*$K246)+(AQ246*$K246))</f>
        <v>1170</v>
      </c>
      <c r="AX246" s="29" t="n">
        <f aca="false">IF(AN246="","",ROUND(-AP246*$K246,0))</f>
        <v>198</v>
      </c>
      <c r="AY246" s="42"/>
      <c r="AZ246" s="38" t="n">
        <v>0</v>
      </c>
      <c r="BA246" s="34" t="n">
        <v>39</v>
      </c>
      <c r="BB246" s="39" t="n">
        <v>-6.61</v>
      </c>
      <c r="BC246" s="40" t="n">
        <v>45.61</v>
      </c>
      <c r="BD246" s="40" t="n">
        <v>45.61</v>
      </c>
      <c r="BE246" s="40" t="n">
        <v>45.61</v>
      </c>
      <c r="BF246" s="32" t="n">
        <f aca="false">IF(AZ246="","",$I246+BB246)</f>
        <v>3.38</v>
      </c>
      <c r="BG246" s="32" t="n">
        <f aca="false">IF(AZ246="","",$I246)</f>
        <v>9.99</v>
      </c>
      <c r="BH246" s="40" t="n">
        <f aca="false">IF(AZ246="","",BA246+$I246)</f>
        <v>48.99</v>
      </c>
      <c r="BI246" s="31" t="n">
        <f aca="false">IF(AZ246="","",AZ246+(BB246*$K246)+(BC246*$K246))</f>
        <v>1170</v>
      </c>
      <c r="BJ246" s="29" t="n">
        <f aca="false">IF(AZ246="","",ROUND(-BB246*$K246,0))</f>
        <v>198</v>
      </c>
    </row>
    <row r="247" customFormat="false" ht="15" hidden="false" customHeight="false" outlineLevel="0" collapsed="false">
      <c r="A247" s="26" t="str">
        <f aca="false">+C247&amp;D247&amp;G247</f>
        <v>SamsungGalaxy S25+ 512GBCANONE SIM  9,99€ - 24 Mesi</v>
      </c>
      <c r="B247" s="27" t="s">
        <v>95</v>
      </c>
      <c r="C247" s="28" t="s">
        <v>64</v>
      </c>
      <c r="D247" s="29" t="s">
        <v>143</v>
      </c>
      <c r="E247" s="30" t="n">
        <v>1309.9</v>
      </c>
      <c r="F247" s="31" t="n">
        <v>1209.9</v>
      </c>
      <c r="G247" s="32" t="s">
        <v>120</v>
      </c>
      <c r="H247" s="32" t="s">
        <v>98</v>
      </c>
      <c r="I247" s="33" t="n">
        <v>9.99</v>
      </c>
      <c r="J247" s="34" t="s">
        <v>35</v>
      </c>
      <c r="K247" s="35" t="n">
        <v>24</v>
      </c>
      <c r="L247" s="33"/>
      <c r="M247" s="33" t="n">
        <f aca="false">+IF(E247&lt;=150,1.49,IF(AND(E247&gt;150,E247&lt;=300),2.99,(IF(E247&gt;1200,8.99,IF(AND(E247&gt;300,E247&lt;=700),4.99,IF(AND(E247&gt;=700,E247&lt;=1200),6.99))))))</f>
        <v>8.99</v>
      </c>
      <c r="N247" s="33" t="n">
        <f aca="false">IF(E247="","",IF(E247&gt;=1200,9.99,IF(AND(E247&gt;700,E247&lt;1200),7.99,IF(AND(E247&gt;=299.9,E247&lt;=699.9),5.99))))</f>
        <v>9.99</v>
      </c>
      <c r="O247" s="37" t="s">
        <v>121</v>
      </c>
      <c r="P247" s="38" t="n">
        <v>199.99</v>
      </c>
      <c r="Q247" s="34" t="n">
        <v>42</v>
      </c>
      <c r="R247" s="39" t="n">
        <v>-0.08</v>
      </c>
      <c r="S247" s="40" t="n">
        <v>42.08</v>
      </c>
      <c r="T247" s="40" t="n">
        <v>0</v>
      </c>
      <c r="U247" s="40" t="n">
        <v>42.07</v>
      </c>
      <c r="V247" s="32" t="n">
        <f aca="false">IF(P247="","",$I247+R247)</f>
        <v>9.91</v>
      </c>
      <c r="W247" s="32" t="n">
        <f aca="false">IF(P247="","",$I247)</f>
        <v>9.99</v>
      </c>
      <c r="X247" s="40" t="n">
        <f aca="false">IF(P247="","",Q247+$I247)</f>
        <v>51.99</v>
      </c>
      <c r="Y247" s="29" t="n">
        <f aca="false">IF(P247="","",P247+(R247*$K247)+(S247*$K247))</f>
        <v>1207.99</v>
      </c>
      <c r="Z247" s="29" t="n">
        <f aca="false">IF(P247="","",ROUND(-R247*$K247,0))</f>
        <v>2</v>
      </c>
      <c r="AA247" s="41"/>
      <c r="AB247" s="38"/>
      <c r="AC247" s="34"/>
      <c r="AD247" s="39"/>
      <c r="AE247" s="40"/>
      <c r="AF247" s="40"/>
      <c r="AG247" s="40"/>
      <c r="AH247" s="32" t="str">
        <f aca="false">IF(AB247="","",$I247+AD247)</f>
        <v/>
      </c>
      <c r="AI247" s="32" t="str">
        <f aca="false">IF(AB247="","",$I247)</f>
        <v/>
      </c>
      <c r="AJ247" s="40" t="str">
        <f aca="false">IF(AB247="","",AC247+$I247)</f>
        <v/>
      </c>
      <c r="AK247" s="29" t="str">
        <f aca="false">IF(AB247="","",AB247+(AD247*$K247)+(AE247*$K247))</f>
        <v/>
      </c>
      <c r="AL247" s="29" t="str">
        <f aca="false">IF(AB247="","",ROUND(-AD247*$K247,0))</f>
        <v/>
      </c>
      <c r="AM247" s="41"/>
      <c r="AN247" s="38" t="n">
        <v>0</v>
      </c>
      <c r="AO247" s="34" t="n">
        <v>49</v>
      </c>
      <c r="AP247" s="39" t="n">
        <v>-1.41</v>
      </c>
      <c r="AQ247" s="40" t="n">
        <v>50.41</v>
      </c>
      <c r="AR247" s="40" t="n">
        <v>0</v>
      </c>
      <c r="AS247" s="40" t="n">
        <v>50.47</v>
      </c>
      <c r="AT247" s="32" t="n">
        <f aca="false">IF(AN247="","",$I247+AP247)</f>
        <v>8.58</v>
      </c>
      <c r="AU247" s="32" t="n">
        <f aca="false">IF(AN247="","",$I247)</f>
        <v>9.99</v>
      </c>
      <c r="AV247" s="40" t="n">
        <f aca="false">IF(AN247="","",AO247+$I247)</f>
        <v>58.99</v>
      </c>
      <c r="AW247" s="31" t="n">
        <f aca="false">IF(AN247="","",AN247+(AP247*$K247)+(AQ247*$K247))</f>
        <v>1176</v>
      </c>
      <c r="AX247" s="29" t="n">
        <f aca="false">IF(AN247="","",ROUND(-AP247*$K247,0))</f>
        <v>34</v>
      </c>
      <c r="AY247" s="42"/>
      <c r="AZ247" s="38" t="n">
        <v>0</v>
      </c>
      <c r="BA247" s="34" t="n">
        <v>49</v>
      </c>
      <c r="BB247" s="39" t="n">
        <v>-1.41</v>
      </c>
      <c r="BC247" s="40" t="n">
        <v>50.41</v>
      </c>
      <c r="BD247" s="40" t="n">
        <v>0</v>
      </c>
      <c r="BE247" s="40" t="n">
        <v>50.47</v>
      </c>
      <c r="BF247" s="32" t="n">
        <f aca="false">IF(AZ247="","",$I247+BB247)</f>
        <v>8.58</v>
      </c>
      <c r="BG247" s="32" t="n">
        <f aca="false">IF(AZ247="","",$I247)</f>
        <v>9.99</v>
      </c>
      <c r="BH247" s="40" t="n">
        <f aca="false">IF(AZ247="","",BA247+$I247)</f>
        <v>58.99</v>
      </c>
      <c r="BI247" s="31" t="n">
        <f aca="false">IF(AZ247="","",AZ247+(BB247*$K247)+(BC247*$K247))</f>
        <v>1176</v>
      </c>
      <c r="BJ247" s="29" t="n">
        <f aca="false">IF(AZ247="","",ROUND(-BB247*$K247,0))</f>
        <v>34</v>
      </c>
    </row>
    <row r="248" customFormat="false" ht="15" hidden="false" customHeight="false" outlineLevel="0" collapsed="false">
      <c r="A248" s="26" t="str">
        <f aca="false">+C248&amp;D248&amp;G248</f>
        <v>SamsungGalaxy S25+ 512GBCANONE SIM 7,99€ - 36 Mesi</v>
      </c>
      <c r="B248" s="27" t="s">
        <v>95</v>
      </c>
      <c r="C248" s="28" t="s">
        <v>64</v>
      </c>
      <c r="D248" s="29" t="s">
        <v>143</v>
      </c>
      <c r="E248" s="30" t="n">
        <v>1309.9</v>
      </c>
      <c r="F248" s="31" t="n">
        <v>1209.9</v>
      </c>
      <c r="G248" s="32" t="s">
        <v>122</v>
      </c>
      <c r="H248" s="32" t="s">
        <v>98</v>
      </c>
      <c r="I248" s="33" t="n">
        <v>7.99</v>
      </c>
      <c r="J248" s="34" t="s">
        <v>35</v>
      </c>
      <c r="K248" s="35" t="n">
        <v>36</v>
      </c>
      <c r="L248" s="33"/>
      <c r="M248" s="33" t="n">
        <f aca="false">+IF(E248&lt;=150,1.49,IF(AND(E248&gt;150,E248&lt;=300),2.99,(IF(E248&gt;1200,8.99,IF(AND(E248&gt;300,E248&lt;=700),4.99,IF(AND(E248&gt;=700,E248&lt;=1200),6.99))))))</f>
        <v>8.99</v>
      </c>
      <c r="N248" s="33" t="n">
        <f aca="false">IF(E248="","",IF(E248&gt;=1200,9.99,IF(AND(E248&gt;700,E248&lt;1200),7.99,IF(AND(E248&gt;=299.9,E248&lt;=699.9),5.99))))</f>
        <v>9.99</v>
      </c>
      <c r="O248" s="37" t="s">
        <v>123</v>
      </c>
      <c r="P248" s="38"/>
      <c r="Q248" s="34"/>
      <c r="R248" s="39"/>
      <c r="S248" s="40"/>
      <c r="T248" s="40"/>
      <c r="U248" s="40"/>
      <c r="V248" s="32" t="str">
        <f aca="false">IF(P248="","",$I248+R248)</f>
        <v/>
      </c>
      <c r="W248" s="32" t="str">
        <f aca="false">IF(P248="","",$I248)</f>
        <v/>
      </c>
      <c r="X248" s="40" t="str">
        <f aca="false">IF(P248="","",Q248+$I248)</f>
        <v/>
      </c>
      <c r="Y248" s="29" t="str">
        <f aca="false">IF(P248="","",P248+(R248*$K248)+(S248*$K248))</f>
        <v/>
      </c>
      <c r="Z248" s="29" t="str">
        <f aca="false">IF(P248="","",ROUND(-R248*$K248,0))</f>
        <v/>
      </c>
      <c r="AA248" s="41"/>
      <c r="AB248" s="38"/>
      <c r="AC248" s="34"/>
      <c r="AD248" s="39"/>
      <c r="AE248" s="40"/>
      <c r="AF248" s="40"/>
      <c r="AG248" s="40"/>
      <c r="AH248" s="32" t="str">
        <f aca="false">IF(AB248="","",$I248+AD248)</f>
        <v/>
      </c>
      <c r="AI248" s="32" t="str">
        <f aca="false">IF(AB248="","",$I248)</f>
        <v/>
      </c>
      <c r="AJ248" s="40" t="str">
        <f aca="false">IF(AB248="","",AC248+$I248)</f>
        <v/>
      </c>
      <c r="AK248" s="29" t="str">
        <f aca="false">IF(AB248="","",AB248+(AD248*$K248)+(AE248*$K248))</f>
        <v/>
      </c>
      <c r="AL248" s="29" t="str">
        <f aca="false">IF(AB248="","",ROUND(-AD248*$K248,0))</f>
        <v/>
      </c>
      <c r="AM248" s="41"/>
      <c r="AN248" s="38" t="n">
        <v>0</v>
      </c>
      <c r="AO248" s="34" t="n">
        <v>33.99</v>
      </c>
      <c r="AP248" s="39" t="n">
        <v>-4.91</v>
      </c>
      <c r="AQ248" s="40" t="n">
        <v>38.9</v>
      </c>
      <c r="AR248" s="40" t="n">
        <v>38.9</v>
      </c>
      <c r="AS248" s="40" t="n">
        <v>38.9</v>
      </c>
      <c r="AT248" s="32" t="n">
        <f aca="false">IF(AN248="","",$I248+AP248)</f>
        <v>3.08</v>
      </c>
      <c r="AU248" s="32" t="n">
        <f aca="false">IF(AN248="","",$I248)</f>
        <v>7.99</v>
      </c>
      <c r="AV248" s="40" t="n">
        <f aca="false">IF(AN248="","",AO248+$I248)</f>
        <v>41.98</v>
      </c>
      <c r="AW248" s="31" t="n">
        <f aca="false">IF(AN248="","",AN248+(AP248*$K248)+(AQ248*$K248))</f>
        <v>1223.64</v>
      </c>
      <c r="AX248" s="29" t="n">
        <f aca="false">IF(AN248="","",ROUND(-AP248*$K248,0))</f>
        <v>177</v>
      </c>
      <c r="AY248" s="42"/>
      <c r="AZ248" s="38" t="n">
        <v>0</v>
      </c>
      <c r="BA248" s="34" t="n">
        <v>33.99</v>
      </c>
      <c r="BB248" s="39" t="n">
        <v>-4.91</v>
      </c>
      <c r="BC248" s="40" t="n">
        <v>38.9</v>
      </c>
      <c r="BD248" s="40" t="n">
        <v>38.9</v>
      </c>
      <c r="BE248" s="40" t="n">
        <v>38.9</v>
      </c>
      <c r="BF248" s="32" t="n">
        <f aca="false">IF(AZ248="","",$I248+BB248)</f>
        <v>3.08</v>
      </c>
      <c r="BG248" s="32" t="n">
        <f aca="false">IF(AZ248="","",$I248)</f>
        <v>7.99</v>
      </c>
      <c r="BH248" s="40" t="n">
        <f aca="false">IF(AZ248="","",BA248+$I248)</f>
        <v>41.98</v>
      </c>
      <c r="BI248" s="31" t="n">
        <f aca="false">IF(AZ248="","",AZ248+(BB248*$K248)+(BC248*$K248))</f>
        <v>1223.64</v>
      </c>
      <c r="BJ248" s="29" t="n">
        <f aca="false">IF(AZ248="","",ROUND(-BB248*$K248,0))</f>
        <v>177</v>
      </c>
    </row>
    <row r="249" customFormat="false" ht="15" hidden="false" customHeight="false" outlineLevel="0" collapsed="false">
      <c r="A249" s="26" t="str">
        <f aca="false">+C249&amp;D249&amp;G249</f>
        <v>SamsungGalaxy S25+ 512GBCANONE SIM 7,99€ - 30 Mesi</v>
      </c>
      <c r="B249" s="27" t="s">
        <v>95</v>
      </c>
      <c r="C249" s="28" t="s">
        <v>64</v>
      </c>
      <c r="D249" s="29" t="s">
        <v>143</v>
      </c>
      <c r="E249" s="30" t="n">
        <v>1309.9</v>
      </c>
      <c r="F249" s="31" t="n">
        <v>1209.9</v>
      </c>
      <c r="G249" s="32" t="s">
        <v>124</v>
      </c>
      <c r="H249" s="32" t="s">
        <v>98</v>
      </c>
      <c r="I249" s="33" t="n">
        <v>7.99</v>
      </c>
      <c r="J249" s="34" t="s">
        <v>35</v>
      </c>
      <c r="K249" s="35" t="n">
        <v>30</v>
      </c>
      <c r="L249" s="33"/>
      <c r="M249" s="33" t="n">
        <f aca="false">+IF(E249&lt;=150,1.49,IF(AND(E249&gt;150,E249&lt;=300),2.99,(IF(E249&gt;1200,8.99,IF(AND(E249&gt;300,E249&lt;=700),4.99,IF(AND(E249&gt;=700,E249&lt;=1200),6.99))))))</f>
        <v>8.99</v>
      </c>
      <c r="N249" s="33" t="n">
        <f aca="false">IF(E249="","",IF(E249&gt;=1200,9.99,IF(AND(E249&gt;700,E249&lt;1200),7.99,IF(AND(E249&gt;=299.9,E249&lt;=699.9),5.99))))</f>
        <v>9.99</v>
      </c>
      <c r="O249" s="37" t="s">
        <v>125</v>
      </c>
      <c r="P249" s="38"/>
      <c r="Q249" s="34"/>
      <c r="R249" s="39"/>
      <c r="S249" s="40"/>
      <c r="T249" s="40"/>
      <c r="U249" s="40"/>
      <c r="V249" s="32" t="str">
        <f aca="false">IF(P249="","",$I249+R249)</f>
        <v/>
      </c>
      <c r="W249" s="32" t="str">
        <f aca="false">IF(P249="","",$I249)</f>
        <v/>
      </c>
      <c r="X249" s="40" t="str">
        <f aca="false">IF(P249="","",Q249+$I249)</f>
        <v/>
      </c>
      <c r="Y249" s="29" t="str">
        <f aca="false">IF(P249="","",P249+(R249*$K249)+(S249*$K249))</f>
        <v/>
      </c>
      <c r="Z249" s="29" t="str">
        <f aca="false">IF(P249="","",ROUND(-R249*$K249,0))</f>
        <v/>
      </c>
      <c r="AA249" s="41"/>
      <c r="AB249" s="38"/>
      <c r="AC249" s="34"/>
      <c r="AD249" s="39"/>
      <c r="AE249" s="40"/>
      <c r="AF249" s="40"/>
      <c r="AG249" s="40"/>
      <c r="AH249" s="32" t="str">
        <f aca="false">IF(AB249="","",$I249+AD249)</f>
        <v/>
      </c>
      <c r="AI249" s="32" t="str">
        <f aca="false">IF(AB249="","",$I249)</f>
        <v/>
      </c>
      <c r="AJ249" s="40" t="str">
        <f aca="false">IF(AB249="","",AC249+$I249)</f>
        <v/>
      </c>
      <c r="AK249" s="29" t="str">
        <f aca="false">IF(AB249="","",AB249+(AD249*$K249)+(AE249*$K249))</f>
        <v/>
      </c>
      <c r="AL249" s="29" t="str">
        <f aca="false">IF(AB249="","",ROUND(-AD249*$K249,0))</f>
        <v/>
      </c>
      <c r="AM249" s="41"/>
      <c r="AN249" s="38" t="n">
        <v>0</v>
      </c>
      <c r="AO249" s="34" t="n">
        <v>40.99</v>
      </c>
      <c r="AP249" s="39" t="n">
        <v>-4.62</v>
      </c>
      <c r="AQ249" s="40" t="n">
        <v>45.61</v>
      </c>
      <c r="AR249" s="40" t="n">
        <v>45.61</v>
      </c>
      <c r="AS249" s="40" t="n">
        <v>45.61</v>
      </c>
      <c r="AT249" s="32" t="n">
        <f aca="false">IF(AN249="","",$I249+AP249)</f>
        <v>3.37</v>
      </c>
      <c r="AU249" s="32" t="n">
        <f aca="false">IF(AN249="","",$I249)</f>
        <v>7.99</v>
      </c>
      <c r="AV249" s="40" t="n">
        <f aca="false">IF(AN249="","",AO249+$I249)</f>
        <v>48.98</v>
      </c>
      <c r="AW249" s="31" t="n">
        <f aca="false">IF(AN249="","",AN249+(AP249*$K249)+(AQ249*$K249))</f>
        <v>1229.7</v>
      </c>
      <c r="AX249" s="29" t="n">
        <f aca="false">IF(AN249="","",ROUND(-AP249*$K249,0))</f>
        <v>139</v>
      </c>
      <c r="AY249" s="42"/>
      <c r="AZ249" s="38" t="n">
        <v>0</v>
      </c>
      <c r="BA249" s="34" t="n">
        <v>40.99</v>
      </c>
      <c r="BB249" s="39" t="n">
        <v>-4.62</v>
      </c>
      <c r="BC249" s="40" t="n">
        <v>45.61</v>
      </c>
      <c r="BD249" s="40" t="n">
        <v>45.61</v>
      </c>
      <c r="BE249" s="40" t="n">
        <v>45.61</v>
      </c>
      <c r="BF249" s="32" t="n">
        <f aca="false">IF(AZ249="","",$I249+BB249)</f>
        <v>3.37</v>
      </c>
      <c r="BG249" s="32" t="n">
        <f aca="false">IF(AZ249="","",$I249)</f>
        <v>7.99</v>
      </c>
      <c r="BH249" s="40" t="n">
        <f aca="false">IF(AZ249="","",BA249+$I249)</f>
        <v>48.98</v>
      </c>
      <c r="BI249" s="31" t="n">
        <f aca="false">IF(AZ249="","",AZ249+(BB249*$K249)+(BC249*$K249))</f>
        <v>1229.7</v>
      </c>
      <c r="BJ249" s="29" t="n">
        <f aca="false">IF(AZ249="","",ROUND(-BB249*$K249,0))</f>
        <v>139</v>
      </c>
    </row>
    <row r="250" customFormat="false" ht="15" hidden="false" customHeight="false" outlineLevel="0" collapsed="false">
      <c r="A250" s="26" t="str">
        <f aca="false">+C250&amp;D250&amp;G250</f>
        <v>SamsungGalaxy S25+ 512GBCANONE SIM 7,99€  - 24 Mesi</v>
      </c>
      <c r="B250" s="27" t="s">
        <v>95</v>
      </c>
      <c r="C250" s="28" t="s">
        <v>64</v>
      </c>
      <c r="D250" s="29" t="s">
        <v>143</v>
      </c>
      <c r="E250" s="30" t="n">
        <v>1309.9</v>
      </c>
      <c r="F250" s="31" t="n">
        <v>1209.9</v>
      </c>
      <c r="G250" s="32" t="s">
        <v>126</v>
      </c>
      <c r="H250" s="32" t="s">
        <v>98</v>
      </c>
      <c r="I250" s="33" t="n">
        <v>7.99</v>
      </c>
      <c r="J250" s="34" t="s">
        <v>35</v>
      </c>
      <c r="K250" s="35" t="n">
        <v>24</v>
      </c>
      <c r="L250" s="33"/>
      <c r="M250" s="33" t="n">
        <f aca="false">+IF(E250&lt;=150,1.49,IF(AND(E250&gt;150,E250&lt;=300),2.99,(IF(E250&gt;1200,8.99,IF(AND(E250&gt;300,E250&lt;=700),4.99,IF(AND(E250&gt;=700,E250&lt;=1200),6.99))))))</f>
        <v>8.99</v>
      </c>
      <c r="N250" s="33" t="n">
        <f aca="false">IF(E250="","",IF(E250&gt;=1200,9.99,IF(AND(E250&gt;700,E250&lt;1200),7.99,IF(AND(E250&gt;=299.9,E250&lt;=699.9),5.99))))</f>
        <v>9.99</v>
      </c>
      <c r="O250" s="37" t="s">
        <v>127</v>
      </c>
      <c r="P250" s="38"/>
      <c r="Q250" s="34"/>
      <c r="R250" s="39"/>
      <c r="S250" s="40"/>
      <c r="T250" s="40"/>
      <c r="U250" s="40"/>
      <c r="V250" s="32" t="str">
        <f aca="false">IF(P250="","",$I250+R250)</f>
        <v/>
      </c>
      <c r="W250" s="32" t="str">
        <f aca="false">IF(P250="","",$I250)</f>
        <v/>
      </c>
      <c r="X250" s="40" t="str">
        <f aca="false">IF(P250="","",Q250+$I250)</f>
        <v/>
      </c>
      <c r="Y250" s="29" t="str">
        <f aca="false">IF(P250="","",P250+(R250*$K250)+(S250*$K250))</f>
        <v/>
      </c>
      <c r="Z250" s="29" t="str">
        <f aca="false">IF(P250="","",ROUND(-R250*$K250,0))</f>
        <v/>
      </c>
      <c r="AA250" s="41"/>
      <c r="AB250" s="38"/>
      <c r="AC250" s="34"/>
      <c r="AD250" s="39"/>
      <c r="AE250" s="40"/>
      <c r="AF250" s="40"/>
      <c r="AG250" s="40"/>
      <c r="AH250" s="32" t="str">
        <f aca="false">IF(AB250="","",$I250+AD250)</f>
        <v/>
      </c>
      <c r="AI250" s="32" t="str">
        <f aca="false">IF(AB250="","",$I250)</f>
        <v/>
      </c>
      <c r="AJ250" s="40" t="str">
        <f aca="false">IF(AB250="","",AC250+$I250)</f>
        <v/>
      </c>
      <c r="AK250" s="29" t="str">
        <f aca="false">IF(AB250="","",AB250+(AD250*$K250)+(AE250*$K250))</f>
        <v/>
      </c>
      <c r="AL250" s="29" t="str">
        <f aca="false">IF(AB250="","",ROUND(-AD250*$K250,0))</f>
        <v/>
      </c>
      <c r="AM250" s="41"/>
      <c r="AN250" s="38" t="n">
        <v>0</v>
      </c>
      <c r="AO250" s="34" t="n">
        <v>50.99</v>
      </c>
      <c r="AP250" s="39" t="n">
        <v>-4.7</v>
      </c>
      <c r="AQ250" s="40" t="n">
        <v>55.69</v>
      </c>
      <c r="AR250" s="40" t="n">
        <v>0</v>
      </c>
      <c r="AS250" s="40" t="n">
        <v>55.69</v>
      </c>
      <c r="AT250" s="32" t="n">
        <f aca="false">IF(AN250="","",$I250+AP250)</f>
        <v>3.29</v>
      </c>
      <c r="AU250" s="32" t="n">
        <f aca="false">IF(AN250="","",$I250)</f>
        <v>7.99</v>
      </c>
      <c r="AV250" s="40" t="n">
        <f aca="false">IF(AN250="","",AO250+$I250)</f>
        <v>58.98</v>
      </c>
      <c r="AW250" s="31" t="n">
        <f aca="false">IF(AN250="","",AN250+(AP250*$K250)+(AQ250*$K250))</f>
        <v>1223.76</v>
      </c>
      <c r="AX250" s="29" t="n">
        <f aca="false">IF(AN250="","",ROUND(-AP250*$K250,0))</f>
        <v>113</v>
      </c>
      <c r="AY250" s="42"/>
      <c r="AZ250" s="38" t="n">
        <v>0</v>
      </c>
      <c r="BA250" s="34" t="n">
        <v>50.99</v>
      </c>
      <c r="BB250" s="39" t="n">
        <v>-4.7</v>
      </c>
      <c r="BC250" s="40" t="n">
        <v>55.69</v>
      </c>
      <c r="BD250" s="40" t="n">
        <v>0</v>
      </c>
      <c r="BE250" s="40" t="n">
        <v>55.69</v>
      </c>
      <c r="BF250" s="32" t="n">
        <f aca="false">IF(AZ250="","",$I250+BB250)</f>
        <v>3.29</v>
      </c>
      <c r="BG250" s="32" t="n">
        <f aca="false">IF(AZ250="","",$I250)</f>
        <v>7.99</v>
      </c>
      <c r="BH250" s="40" t="n">
        <f aca="false">IF(AZ250="","",BA250+$I250)</f>
        <v>58.98</v>
      </c>
      <c r="BI250" s="31" t="n">
        <f aca="false">IF(AZ250="","",AZ250+(BB250*$K250)+(BC250*$K250))</f>
        <v>1223.76</v>
      </c>
      <c r="BJ250" s="29" t="n">
        <f aca="false">IF(AZ250="","",ROUND(-BB250*$K250,0))</f>
        <v>113</v>
      </c>
    </row>
    <row r="251" customFormat="false" ht="15" hidden="false" customHeight="false" outlineLevel="0" collapsed="false">
      <c r="A251" s="26" t="str">
        <f aca="false">+C251&amp;D251&amp;G251</f>
        <v>SamsungGalaxy S25+ 512GBCANONE SIM 5,99€ - 36 Mesi</v>
      </c>
      <c r="B251" s="27" t="s">
        <v>95</v>
      </c>
      <c r="C251" s="28" t="s">
        <v>64</v>
      </c>
      <c r="D251" s="29" t="s">
        <v>143</v>
      </c>
      <c r="E251" s="30" t="n">
        <v>1309.9</v>
      </c>
      <c r="F251" s="31" t="n">
        <v>1209.9</v>
      </c>
      <c r="G251" s="32" t="s">
        <v>132</v>
      </c>
      <c r="H251" s="32" t="s">
        <v>98</v>
      </c>
      <c r="I251" s="33" t="n">
        <v>5.99</v>
      </c>
      <c r="J251" s="34" t="s">
        <v>35</v>
      </c>
      <c r="K251" s="35" t="n">
        <v>36</v>
      </c>
      <c r="L251" s="33"/>
      <c r="M251" s="33" t="n">
        <f aca="false">+IF(E251&lt;=150,1.49,IF(AND(E251&gt;150,E251&lt;=300),2.99,(IF(E251&gt;1200,8.99,IF(AND(E251&gt;300,E251&lt;=700),4.99,IF(AND(E251&gt;=700,E251&lt;=1200),6.99))))))</f>
        <v>8.99</v>
      </c>
      <c r="N251" s="33" t="n">
        <f aca="false">IF(E251="","",IF(E251&gt;=1200,9.99,IF(AND(E251&gt;700,E251&lt;1200),7.99,IF(AND(E251&gt;=299.9,E251&lt;=699.9),5.99))))</f>
        <v>9.99</v>
      </c>
      <c r="O251" s="37" t="s">
        <v>133</v>
      </c>
      <c r="P251" s="38"/>
      <c r="Q251" s="34"/>
      <c r="R251" s="39"/>
      <c r="S251" s="40"/>
      <c r="T251" s="40"/>
      <c r="U251" s="40"/>
      <c r="V251" s="32" t="str">
        <f aca="false">IF(P251="","",$I251+R251)</f>
        <v/>
      </c>
      <c r="W251" s="32" t="str">
        <f aca="false">IF(P251="","",$I251)</f>
        <v/>
      </c>
      <c r="X251" s="40" t="str">
        <f aca="false">IF(P251="","",Q251+$I251)</f>
        <v/>
      </c>
      <c r="Y251" s="29" t="str">
        <f aca="false">IF(P251="","",P251+(R251*$K251)+(S251*$K251))</f>
        <v/>
      </c>
      <c r="Z251" s="29" t="str">
        <f aca="false">IF(P251="","",ROUND(-R251*$K251,0))</f>
        <v/>
      </c>
      <c r="AA251" s="41"/>
      <c r="AB251" s="38"/>
      <c r="AC251" s="34"/>
      <c r="AD251" s="39"/>
      <c r="AE251" s="40"/>
      <c r="AF251" s="40"/>
      <c r="AG251" s="40"/>
      <c r="AH251" s="32" t="str">
        <f aca="false">IF(AB251="","",$I251+AD251)</f>
        <v/>
      </c>
      <c r="AI251" s="32" t="str">
        <f aca="false">IF(AB251="","",$I251)</f>
        <v/>
      </c>
      <c r="AJ251" s="40" t="str">
        <f aca="false">IF(AB251="","",AC251+$I251)</f>
        <v/>
      </c>
      <c r="AK251" s="29" t="str">
        <f aca="false">IF(AB251="","",AB251+(AD251*$K251)+(AE251*$K251))</f>
        <v/>
      </c>
      <c r="AL251" s="29" t="str">
        <f aca="false">IF(AB251="","",ROUND(-AD251*$K251,0))</f>
        <v/>
      </c>
      <c r="AM251" s="41"/>
      <c r="AN251" s="38" t="n">
        <v>0</v>
      </c>
      <c r="AO251" s="34" t="n">
        <v>35.99</v>
      </c>
      <c r="AP251" s="39" t="n">
        <v>-2.91</v>
      </c>
      <c r="AQ251" s="40" t="n">
        <v>38.9</v>
      </c>
      <c r="AR251" s="40" t="n">
        <v>38.9</v>
      </c>
      <c r="AS251" s="40" t="n">
        <v>38.9</v>
      </c>
      <c r="AT251" s="32" t="n">
        <f aca="false">IF(AN251="","",$I251+AP251)</f>
        <v>3.08</v>
      </c>
      <c r="AU251" s="32" t="n">
        <f aca="false">IF(AN251="","",$I251)</f>
        <v>5.99</v>
      </c>
      <c r="AV251" s="40" t="n">
        <f aca="false">IF(AN251="","",AO251+$I251)</f>
        <v>41.98</v>
      </c>
      <c r="AW251" s="31" t="n">
        <f aca="false">IF(AN251="","",AN251+(AP251*$K251)+(AQ251*$K251))</f>
        <v>1295.64</v>
      </c>
      <c r="AX251" s="29" t="n">
        <f aca="false">IF(AN251="","",ROUND(-AP251*$K251,0))</f>
        <v>105</v>
      </c>
      <c r="AY251" s="42"/>
      <c r="AZ251" s="38" t="n">
        <v>0</v>
      </c>
      <c r="BA251" s="34" t="n">
        <v>35.99</v>
      </c>
      <c r="BB251" s="39" t="n">
        <v>-2.91</v>
      </c>
      <c r="BC251" s="40" t="n">
        <v>38.9</v>
      </c>
      <c r="BD251" s="40" t="n">
        <v>38.9</v>
      </c>
      <c r="BE251" s="40" t="n">
        <v>38.9</v>
      </c>
      <c r="BF251" s="32" t="n">
        <f aca="false">IF(AZ251="","",$I251+BB251)</f>
        <v>3.08</v>
      </c>
      <c r="BG251" s="32" t="n">
        <f aca="false">IF(AZ251="","",$I251)</f>
        <v>5.99</v>
      </c>
      <c r="BH251" s="40" t="n">
        <f aca="false">IF(AZ251="","",BA251+$I251)</f>
        <v>41.98</v>
      </c>
      <c r="BI251" s="31" t="n">
        <f aca="false">IF(AZ251="","",AZ251+(BB251*$K251)+(BC251*$K251))</f>
        <v>1295.64</v>
      </c>
      <c r="BJ251" s="29" t="n">
        <f aca="false">IF(AZ251="","",ROUND(-BB251*$K251,0))</f>
        <v>105</v>
      </c>
    </row>
    <row r="252" customFormat="false" ht="15" hidden="false" customHeight="false" outlineLevel="0" collapsed="false">
      <c r="A252" s="26" t="str">
        <f aca="false">+C252&amp;D252&amp;G252</f>
        <v>SamsungGalaxy S25+ 512GBCANONE SIM 5,99€ - 30 Mesi</v>
      </c>
      <c r="B252" s="27" t="s">
        <v>95</v>
      </c>
      <c r="C252" s="28" t="s">
        <v>64</v>
      </c>
      <c r="D252" s="29" t="s">
        <v>143</v>
      </c>
      <c r="E252" s="30" t="n">
        <v>1309.9</v>
      </c>
      <c r="F252" s="31" t="n">
        <v>1209.9</v>
      </c>
      <c r="G252" s="32" t="s">
        <v>128</v>
      </c>
      <c r="H252" s="32" t="s">
        <v>98</v>
      </c>
      <c r="I252" s="33" t="n">
        <v>5.99</v>
      </c>
      <c r="J252" s="34" t="s">
        <v>35</v>
      </c>
      <c r="K252" s="35" t="n">
        <v>30</v>
      </c>
      <c r="L252" s="33"/>
      <c r="M252" s="33" t="n">
        <f aca="false">+IF(E252&lt;=150,1.49,IF(AND(E252&gt;150,E252&lt;=300),2.99,(IF(E252&gt;1200,8.99,IF(AND(E252&gt;300,E252&lt;=700),4.99,IF(AND(E252&gt;=700,E252&lt;=1200),6.99))))))</f>
        <v>8.99</v>
      </c>
      <c r="N252" s="33" t="n">
        <f aca="false">IF(E252="","",IF(E252&gt;=1200,9.99,IF(AND(E252&gt;700,E252&lt;1200),7.99,IF(AND(E252&gt;=299.9,E252&lt;=699.9),5.99))))</f>
        <v>9.99</v>
      </c>
      <c r="O252" s="37" t="s">
        <v>129</v>
      </c>
      <c r="P252" s="38"/>
      <c r="Q252" s="34"/>
      <c r="R252" s="39"/>
      <c r="S252" s="40"/>
      <c r="T252" s="40"/>
      <c r="U252" s="40"/>
      <c r="V252" s="32" t="str">
        <f aca="false">IF(P252="","",$I252+R252)</f>
        <v/>
      </c>
      <c r="W252" s="32" t="str">
        <f aca="false">IF(P252="","",$I252)</f>
        <v/>
      </c>
      <c r="X252" s="40" t="str">
        <f aca="false">IF(P252="","",Q252+$I252)</f>
        <v/>
      </c>
      <c r="Y252" s="29" t="str">
        <f aca="false">IF(P252="","",P252+(R252*$K252)+(S252*$K252))</f>
        <v/>
      </c>
      <c r="Z252" s="29" t="str">
        <f aca="false">IF(P252="","",ROUND(-R252*$K252,0))</f>
        <v/>
      </c>
      <c r="AA252" s="41"/>
      <c r="AB252" s="38"/>
      <c r="AC252" s="34"/>
      <c r="AD252" s="39"/>
      <c r="AE252" s="40"/>
      <c r="AF252" s="40"/>
      <c r="AG252" s="40"/>
      <c r="AH252" s="32" t="str">
        <f aca="false">IF(AB252="","",$I252+AD252)</f>
        <v/>
      </c>
      <c r="AI252" s="32" t="str">
        <f aca="false">IF(AB252="","",$I252)</f>
        <v/>
      </c>
      <c r="AJ252" s="40" t="str">
        <f aca="false">IF(AB252="","",AC252+$I252)</f>
        <v/>
      </c>
      <c r="AK252" s="29" t="str">
        <f aca="false">IF(AB252="","",AB252+(AD252*$K252)+(AE252*$K252))</f>
        <v/>
      </c>
      <c r="AL252" s="29" t="str">
        <f aca="false">IF(AB252="","",ROUND(-AD252*$K252,0))</f>
        <v/>
      </c>
      <c r="AM252" s="41"/>
      <c r="AN252" s="38" t="n">
        <v>0</v>
      </c>
      <c r="AO252" s="34" t="n">
        <v>42.99</v>
      </c>
      <c r="AP252" s="39" t="n">
        <v>-2.62</v>
      </c>
      <c r="AQ252" s="40" t="n">
        <v>45.61</v>
      </c>
      <c r="AR252" s="40" t="n">
        <v>45.61</v>
      </c>
      <c r="AS252" s="40" t="n">
        <v>45.61</v>
      </c>
      <c r="AT252" s="32" t="n">
        <f aca="false">IF(AN252="","",$I252+AP252)</f>
        <v>3.37</v>
      </c>
      <c r="AU252" s="32" t="n">
        <f aca="false">IF(AN252="","",$I252)</f>
        <v>5.99</v>
      </c>
      <c r="AV252" s="40" t="n">
        <f aca="false">IF(AN252="","",AO252+$I252)</f>
        <v>48.98</v>
      </c>
      <c r="AW252" s="31" t="n">
        <f aca="false">IF(AN252="","",AN252+(AP252*$K252)+(AQ252*$K252))</f>
        <v>1289.7</v>
      </c>
      <c r="AX252" s="29" t="n">
        <f aca="false">IF(AN252="","",ROUND(-AP252*$K252,0))</f>
        <v>79</v>
      </c>
      <c r="AY252" s="42"/>
      <c r="AZ252" s="38" t="n">
        <v>0</v>
      </c>
      <c r="BA252" s="34" t="n">
        <v>42.99</v>
      </c>
      <c r="BB252" s="39" t="n">
        <v>-2.62</v>
      </c>
      <c r="BC252" s="40" t="n">
        <v>45.61</v>
      </c>
      <c r="BD252" s="40" t="n">
        <v>45.61</v>
      </c>
      <c r="BE252" s="40" t="n">
        <v>45.61</v>
      </c>
      <c r="BF252" s="32" t="n">
        <f aca="false">IF(AZ252="","",$I252+BB252)</f>
        <v>3.37</v>
      </c>
      <c r="BG252" s="32" t="n">
        <f aca="false">IF(AZ252="","",$I252)</f>
        <v>5.99</v>
      </c>
      <c r="BH252" s="40" t="n">
        <f aca="false">IF(AZ252="","",BA252+$I252)</f>
        <v>48.98</v>
      </c>
      <c r="BI252" s="31" t="n">
        <f aca="false">IF(AZ252="","",AZ252+(BB252*$K252)+(BC252*$K252))</f>
        <v>1289.7</v>
      </c>
      <c r="BJ252" s="29" t="n">
        <f aca="false">IF(AZ252="","",ROUND(-BB252*$K252,0))</f>
        <v>79</v>
      </c>
    </row>
    <row r="253" customFormat="false" ht="15" hidden="false" customHeight="false" outlineLevel="0" collapsed="false">
      <c r="A253" s="26" t="str">
        <f aca="false">+C253&amp;D253&amp;G253</f>
        <v>SamsungGalaxy S25+ 512GBCANONE SIM 5,99€ - 24 Mesi</v>
      </c>
      <c r="B253" s="27" t="s">
        <v>95</v>
      </c>
      <c r="C253" s="28" t="s">
        <v>64</v>
      </c>
      <c r="D253" s="29" t="s">
        <v>143</v>
      </c>
      <c r="E253" s="30" t="n">
        <v>1309.9</v>
      </c>
      <c r="F253" s="31" t="n">
        <v>1209.9</v>
      </c>
      <c r="G253" s="32" t="s">
        <v>134</v>
      </c>
      <c r="H253" s="32" t="s">
        <v>98</v>
      </c>
      <c r="I253" s="33" t="n">
        <v>5.99</v>
      </c>
      <c r="J253" s="34" t="s">
        <v>35</v>
      </c>
      <c r="K253" s="35" t="n">
        <v>24</v>
      </c>
      <c r="L253" s="33"/>
      <c r="M253" s="33" t="n">
        <f aca="false">+IF(E253&lt;=150,1.49,IF(AND(E253&gt;150,E253&lt;=300),2.99,(IF(E253&gt;1200,8.99,IF(AND(E253&gt;300,E253&lt;=700),4.99,IF(AND(E253&gt;=700,E253&lt;=1200),6.99))))))</f>
        <v>8.99</v>
      </c>
      <c r="N253" s="33" t="n">
        <f aca="false">IF(E253="","",IF(E253&gt;=1200,9.99,IF(AND(E253&gt;700,E253&lt;1200),7.99,IF(AND(E253&gt;=299.9,E253&lt;=699.9),5.99))))</f>
        <v>9.99</v>
      </c>
      <c r="O253" s="37" t="s">
        <v>135</v>
      </c>
      <c r="P253" s="38"/>
      <c r="Q253" s="34"/>
      <c r="R253" s="39"/>
      <c r="S253" s="40"/>
      <c r="T253" s="40"/>
      <c r="U253" s="40"/>
      <c r="V253" s="32" t="str">
        <f aca="false">IF(P253="","",$I253+R253)</f>
        <v/>
      </c>
      <c r="W253" s="32" t="str">
        <f aca="false">IF(P253="","",$I253)</f>
        <v/>
      </c>
      <c r="X253" s="40" t="str">
        <f aca="false">IF(P253="","",Q253+$I253)</f>
        <v/>
      </c>
      <c r="Y253" s="29" t="str">
        <f aca="false">IF(P253="","",P253+(R253*$K253)+(S253*$K253))</f>
        <v/>
      </c>
      <c r="Z253" s="29" t="str">
        <f aca="false">IF(P253="","",ROUND(-R253*$K253,0))</f>
        <v/>
      </c>
      <c r="AA253" s="41"/>
      <c r="AB253" s="38"/>
      <c r="AC253" s="34"/>
      <c r="AD253" s="39"/>
      <c r="AE253" s="40"/>
      <c r="AF253" s="40"/>
      <c r="AG253" s="40"/>
      <c r="AH253" s="32" t="str">
        <f aca="false">IF(AB253="","",$I253+AD253)</f>
        <v/>
      </c>
      <c r="AI253" s="32" t="str">
        <f aca="false">IF(AB253="","",$I253)</f>
        <v/>
      </c>
      <c r="AJ253" s="40" t="str">
        <f aca="false">IF(AB253="","",AC253+$I253)</f>
        <v/>
      </c>
      <c r="AK253" s="29" t="str">
        <f aca="false">IF(AB253="","",AB253+(AD253*$K253)+(AE253*$K253))</f>
        <v/>
      </c>
      <c r="AL253" s="29" t="str">
        <f aca="false">IF(AB253="","",ROUND(-AD253*$K253,0))</f>
        <v/>
      </c>
      <c r="AM253" s="41"/>
      <c r="AN253" s="38" t="n">
        <v>0</v>
      </c>
      <c r="AO253" s="34" t="n">
        <v>52.99</v>
      </c>
      <c r="AP253" s="39" t="n">
        <v>-2.7</v>
      </c>
      <c r="AQ253" s="40" t="n">
        <v>55.69</v>
      </c>
      <c r="AR253" s="40" t="n">
        <v>0</v>
      </c>
      <c r="AS253" s="40" t="n">
        <v>55.69</v>
      </c>
      <c r="AT253" s="32" t="n">
        <f aca="false">IF(AN253="","",$I253+AP253)</f>
        <v>3.29</v>
      </c>
      <c r="AU253" s="32" t="n">
        <f aca="false">IF(AN253="","",$I253)</f>
        <v>5.99</v>
      </c>
      <c r="AV253" s="40" t="n">
        <f aca="false">IF(AN253="","",AO253+$I253)</f>
        <v>58.98</v>
      </c>
      <c r="AW253" s="31" t="n">
        <f aca="false">IF(AN253="","",AN253+(AP253*$K253)+(AQ253*$K253))</f>
        <v>1271.76</v>
      </c>
      <c r="AX253" s="29" t="n">
        <f aca="false">IF(AN253="","",ROUND(-AP253*$K253,0))</f>
        <v>65</v>
      </c>
      <c r="AY253" s="42"/>
      <c r="AZ253" s="38" t="n">
        <v>0</v>
      </c>
      <c r="BA253" s="34" t="n">
        <v>52.99</v>
      </c>
      <c r="BB253" s="39" t="n">
        <v>-2.7</v>
      </c>
      <c r="BC253" s="40" t="n">
        <v>55.69</v>
      </c>
      <c r="BD253" s="40" t="n">
        <v>0</v>
      </c>
      <c r="BE253" s="40" t="n">
        <v>55.69</v>
      </c>
      <c r="BF253" s="32" t="n">
        <f aca="false">IF(AZ253="","",$I253+BB253)</f>
        <v>3.29</v>
      </c>
      <c r="BG253" s="32" t="n">
        <f aca="false">IF(AZ253="","",$I253)</f>
        <v>5.99</v>
      </c>
      <c r="BH253" s="40" t="n">
        <f aca="false">IF(AZ253="","",BA253+$I253)</f>
        <v>58.98</v>
      </c>
      <c r="BI253" s="31" t="n">
        <f aca="false">IF(AZ253="","",AZ253+(BB253*$K253)+(BC253*$K253))</f>
        <v>1271.76</v>
      </c>
      <c r="BJ253" s="29" t="n">
        <f aca="false">IF(AZ253="","",ROUND(-BB253*$K253,0))</f>
        <v>65</v>
      </c>
    </row>
    <row r="254" customFormat="false" ht="15" hidden="false" customHeight="false" outlineLevel="0" collapsed="false">
      <c r="A254" s="26" t="str">
        <f aca="false">+C254&amp;D254&amp;G254</f>
        <v>SamsungGalaxy S25 Ultra 256GBCANONE SIM 14,99€ - 36 Mesi</v>
      </c>
      <c r="B254" s="27" t="s">
        <v>95</v>
      </c>
      <c r="C254" s="28" t="s">
        <v>64</v>
      </c>
      <c r="D254" s="29" t="s">
        <v>144</v>
      </c>
      <c r="E254" s="30" t="n">
        <v>1499.9</v>
      </c>
      <c r="F254" s="31" t="n">
        <v>1409.9</v>
      </c>
      <c r="G254" s="32" t="s">
        <v>97</v>
      </c>
      <c r="H254" s="32" t="s">
        <v>98</v>
      </c>
      <c r="I254" s="33" t="n">
        <v>14.99</v>
      </c>
      <c r="J254" s="34" t="s">
        <v>35</v>
      </c>
      <c r="K254" s="35" t="n">
        <v>36</v>
      </c>
      <c r="L254" s="33"/>
      <c r="M254" s="33" t="n">
        <f aca="false">+IF(E254&lt;=150,1.49,IF(AND(E254&gt;150,E254&lt;=300),2.99,(IF(E254&gt;1200,8.99,IF(AND(E254&gt;300,E254&lt;=700),4.99,IF(AND(E254&gt;=700,E254&lt;=1200),6.99))))))</f>
        <v>8.99</v>
      </c>
      <c r="N254" s="33" t="n">
        <f aca="false">IF(E254="","",IF(E254&gt;=1200,9.99,IF(AND(E254&gt;700,E254&lt;1200),7.99,IF(AND(E254&gt;=299.9,E254&lt;=699.9),5.99))))</f>
        <v>9.99</v>
      </c>
      <c r="O254" s="37" t="s">
        <v>99</v>
      </c>
      <c r="P254" s="38" t="n">
        <v>179.99</v>
      </c>
      <c r="Q254" s="34" t="n">
        <v>32.99</v>
      </c>
      <c r="R254" s="39" t="n">
        <v>-1.17</v>
      </c>
      <c r="S254" s="40" t="n">
        <v>34.16</v>
      </c>
      <c r="T254" s="40" t="n">
        <v>34.16</v>
      </c>
      <c r="U254" s="40" t="n">
        <v>34.31</v>
      </c>
      <c r="V254" s="32" t="n">
        <f aca="false">IF(P254="","",$I254+R254)</f>
        <v>13.82</v>
      </c>
      <c r="W254" s="32" t="n">
        <f aca="false">IF(P254="","",$I254)</f>
        <v>14.99</v>
      </c>
      <c r="X254" s="40" t="n">
        <f aca="false">IF(P254="","",Q254+$I254)</f>
        <v>47.98</v>
      </c>
      <c r="Y254" s="29" t="n">
        <f aca="false">IF(P254="","",P254+(R254*$K254)+(S254*$K254))</f>
        <v>1367.63</v>
      </c>
      <c r="Z254" s="29" t="n">
        <f aca="false">IF(P254="","",ROUND(-R254*$K254,0))</f>
        <v>42</v>
      </c>
      <c r="AA254" s="41"/>
      <c r="AB254" s="38"/>
      <c r="AC254" s="34"/>
      <c r="AD254" s="39"/>
      <c r="AE254" s="40"/>
      <c r="AF254" s="40"/>
      <c r="AG254" s="40"/>
      <c r="AH254" s="32" t="str">
        <f aca="false">IF(AB254="","",$I254+AD254)</f>
        <v/>
      </c>
      <c r="AI254" s="32" t="str">
        <f aca="false">IF(AB254="","",$I254)</f>
        <v/>
      </c>
      <c r="AJ254" s="40" t="str">
        <f aca="false">IF(AB254="","",AC254+$I254)</f>
        <v/>
      </c>
      <c r="AK254" s="29" t="str">
        <f aca="false">IF(AB254="","",AB254+(AD254*$K254)+(AE254*$K254))</f>
        <v/>
      </c>
      <c r="AL254" s="29" t="str">
        <f aca="false">IF(AB254="","",ROUND(-AD254*$K254,0))</f>
        <v/>
      </c>
      <c r="AM254" s="41"/>
      <c r="AN254" s="38" t="n">
        <v>0</v>
      </c>
      <c r="AO254" s="34" t="n">
        <v>34.99</v>
      </c>
      <c r="AP254" s="39" t="n">
        <v>-6.32</v>
      </c>
      <c r="AQ254" s="40" t="n">
        <v>41.31</v>
      </c>
      <c r="AR254" s="40" t="n">
        <v>41.31</v>
      </c>
      <c r="AS254" s="40" t="n">
        <v>41.31</v>
      </c>
      <c r="AT254" s="32" t="n">
        <f aca="false">IF(AN254="","",$I254+AP254)</f>
        <v>8.67</v>
      </c>
      <c r="AU254" s="32" t="n">
        <f aca="false">IF(AN254="","",$I254)</f>
        <v>14.99</v>
      </c>
      <c r="AV254" s="40" t="n">
        <f aca="false">IF(AN254="","",AO254+$I254)</f>
        <v>49.98</v>
      </c>
      <c r="AW254" s="31" t="n">
        <f aca="false">IF(AN254="","",AN254+(AP254*$K254)+(AQ254*$K254))</f>
        <v>1259.64</v>
      </c>
      <c r="AX254" s="29" t="n">
        <f aca="false">IF(AN254="","",ROUND(-AP254*$K254,0))</f>
        <v>228</v>
      </c>
      <c r="AY254" s="42"/>
      <c r="AZ254" s="38" t="n">
        <v>0</v>
      </c>
      <c r="BA254" s="34" t="n">
        <v>34.99</v>
      </c>
      <c r="BB254" s="39" t="n">
        <v>-6.32</v>
      </c>
      <c r="BC254" s="40" t="n">
        <v>41.31</v>
      </c>
      <c r="BD254" s="40" t="n">
        <v>41.31</v>
      </c>
      <c r="BE254" s="40" t="n">
        <v>41.31</v>
      </c>
      <c r="BF254" s="32" t="n">
        <f aca="false">IF(AZ254="","",$I254+BB254)</f>
        <v>8.67</v>
      </c>
      <c r="BG254" s="32" t="n">
        <f aca="false">IF(AZ254="","",$I254)</f>
        <v>14.99</v>
      </c>
      <c r="BH254" s="40" t="n">
        <f aca="false">IF(AZ254="","",BA254+$I254)</f>
        <v>49.98</v>
      </c>
      <c r="BI254" s="31" t="n">
        <f aca="false">IF(AZ254="","",AZ254+(BB254*$K254)+(BC254*$K254))</f>
        <v>1259.64</v>
      </c>
      <c r="BJ254" s="29" t="n">
        <f aca="false">IF(AZ254="","",ROUND(-BB254*$K254,0))</f>
        <v>228</v>
      </c>
    </row>
    <row r="255" customFormat="false" ht="15" hidden="false" customHeight="false" outlineLevel="0" collapsed="false">
      <c r="A255" s="26" t="str">
        <f aca="false">+C255&amp;D255&amp;G255</f>
        <v>SamsungGalaxy S25 Ultra 256GBCANONE SIM 14,99€ - 30 Mesi</v>
      </c>
      <c r="B255" s="27" t="s">
        <v>95</v>
      </c>
      <c r="C255" s="28" t="s">
        <v>64</v>
      </c>
      <c r="D255" s="29" t="s">
        <v>144</v>
      </c>
      <c r="E255" s="30" t="n">
        <v>1499.9</v>
      </c>
      <c r="F255" s="31" t="n">
        <v>1409.9</v>
      </c>
      <c r="G255" s="32" t="s">
        <v>100</v>
      </c>
      <c r="H255" s="32" t="s">
        <v>98</v>
      </c>
      <c r="I255" s="33" t="n">
        <v>14.99</v>
      </c>
      <c r="J255" s="34" t="s">
        <v>35</v>
      </c>
      <c r="K255" s="35" t="n">
        <v>30</v>
      </c>
      <c r="L255" s="33"/>
      <c r="M255" s="33" t="n">
        <f aca="false">+IF(E255&lt;=150,1.49,IF(AND(E255&gt;150,E255&lt;=300),2.99,(IF(E255&gt;1200,8.99,IF(AND(E255&gt;300,E255&lt;=700),4.99,IF(AND(E255&gt;=700,E255&lt;=1200),6.99))))))</f>
        <v>8.99</v>
      </c>
      <c r="N255" s="33" t="n">
        <f aca="false">IF(E255="","",IF(E255&gt;=1200,9.99,IF(AND(E255&gt;700,E255&lt;1200),7.99,IF(AND(E255&gt;=299.9,E255&lt;=699.9),5.99))))</f>
        <v>9.99</v>
      </c>
      <c r="O255" s="37" t="s">
        <v>101</v>
      </c>
      <c r="P255" s="38" t="n">
        <v>179.99</v>
      </c>
      <c r="Q255" s="34" t="n">
        <v>39.99</v>
      </c>
      <c r="R255" s="39" t="n">
        <v>-1.01</v>
      </c>
      <c r="S255" s="40" t="n">
        <v>41</v>
      </c>
      <c r="T255" s="40" t="n">
        <v>41</v>
      </c>
      <c r="U255" s="40" t="n">
        <v>40.91</v>
      </c>
      <c r="V255" s="32" t="n">
        <f aca="false">IF(P255="","",$I255+R255)</f>
        <v>13.98</v>
      </c>
      <c r="W255" s="32" t="n">
        <f aca="false">IF(P255="","",$I255)</f>
        <v>14.99</v>
      </c>
      <c r="X255" s="40" t="n">
        <f aca="false">IF(P255="","",Q255+$I255)</f>
        <v>54.98</v>
      </c>
      <c r="Y255" s="29" t="n">
        <f aca="false">IF(P255="","",P255+(R255*$K255)+(S255*$K255))</f>
        <v>1379.69</v>
      </c>
      <c r="Z255" s="29" t="n">
        <f aca="false">IF(P255="","",ROUND(-R255*$K255,0))</f>
        <v>30</v>
      </c>
      <c r="AA255" s="41"/>
      <c r="AB255" s="38"/>
      <c r="AC255" s="34"/>
      <c r="AD255" s="39"/>
      <c r="AE255" s="40"/>
      <c r="AF255" s="40"/>
      <c r="AG255" s="40"/>
      <c r="AH255" s="32" t="str">
        <f aca="false">IF(AB255="","",$I255+AD255)</f>
        <v/>
      </c>
      <c r="AI255" s="32" t="str">
        <f aca="false">IF(AB255="","",$I255)</f>
        <v/>
      </c>
      <c r="AJ255" s="40" t="str">
        <f aca="false">IF(AB255="","",AC255+$I255)</f>
        <v/>
      </c>
      <c r="AK255" s="29" t="str">
        <f aca="false">IF(AB255="","",AB255+(AD255*$K255)+(AE255*$K255))</f>
        <v/>
      </c>
      <c r="AL255" s="29" t="str">
        <f aca="false">IF(AB255="","",ROUND(-AD255*$K255,0))</f>
        <v/>
      </c>
      <c r="AM255" s="41"/>
      <c r="AN255" s="38" t="n">
        <v>0</v>
      </c>
      <c r="AO255" s="34" t="n">
        <v>42.99</v>
      </c>
      <c r="AP255" s="39" t="n">
        <v>-6.16</v>
      </c>
      <c r="AQ255" s="40" t="n">
        <v>49.15</v>
      </c>
      <c r="AR255" s="40" t="n">
        <v>49.15</v>
      </c>
      <c r="AS255" s="40" t="n">
        <v>49.15</v>
      </c>
      <c r="AT255" s="32" t="n">
        <f aca="false">IF(AN255="","",$I255+AP255)</f>
        <v>8.83</v>
      </c>
      <c r="AU255" s="32" t="n">
        <f aca="false">IF(AN255="","",$I255)</f>
        <v>14.99</v>
      </c>
      <c r="AV255" s="40" t="n">
        <f aca="false">IF(AN255="","",AO255+$I255)</f>
        <v>57.98</v>
      </c>
      <c r="AW255" s="31" t="n">
        <f aca="false">IF(AN255="","",AN255+(AP255*$K255)+(AQ255*$K255))</f>
        <v>1289.7</v>
      </c>
      <c r="AX255" s="29" t="n">
        <f aca="false">IF(AN255="","",ROUND(-AP255*$K255,0))</f>
        <v>185</v>
      </c>
      <c r="AY255" s="42"/>
      <c r="AZ255" s="38" t="n">
        <v>0</v>
      </c>
      <c r="BA255" s="34" t="n">
        <v>42.99</v>
      </c>
      <c r="BB255" s="39" t="n">
        <v>-6.16</v>
      </c>
      <c r="BC255" s="40" t="n">
        <v>49.15</v>
      </c>
      <c r="BD255" s="40" t="n">
        <v>49.15</v>
      </c>
      <c r="BE255" s="40" t="n">
        <v>49.15</v>
      </c>
      <c r="BF255" s="32" t="n">
        <f aca="false">IF(AZ255="","",$I255+BB255)</f>
        <v>8.83</v>
      </c>
      <c r="BG255" s="32" t="n">
        <f aca="false">IF(AZ255="","",$I255)</f>
        <v>14.99</v>
      </c>
      <c r="BH255" s="40" t="n">
        <f aca="false">IF(AZ255="","",BA255+$I255)</f>
        <v>57.98</v>
      </c>
      <c r="BI255" s="31" t="n">
        <f aca="false">IF(AZ255="","",AZ255+(BB255*$K255)+(BC255*$K255))</f>
        <v>1289.7</v>
      </c>
      <c r="BJ255" s="29" t="n">
        <f aca="false">IF(AZ255="","",ROUND(-BB255*$K255,0))</f>
        <v>185</v>
      </c>
    </row>
    <row r="256" customFormat="false" ht="15" hidden="false" customHeight="false" outlineLevel="0" collapsed="false">
      <c r="A256" s="26" t="str">
        <f aca="false">+C256&amp;D256&amp;G256</f>
        <v>SamsungGalaxy S25 Ultra 256GBCANONE SIM 14,99€ - 24 Mesi</v>
      </c>
      <c r="B256" s="27" t="s">
        <v>95</v>
      </c>
      <c r="C256" s="28" t="s">
        <v>64</v>
      </c>
      <c r="D256" s="29" t="s">
        <v>144</v>
      </c>
      <c r="E256" s="30" t="n">
        <v>1499.9</v>
      </c>
      <c r="F256" s="31" t="n">
        <v>1409.9</v>
      </c>
      <c r="G256" s="32" t="s">
        <v>102</v>
      </c>
      <c r="H256" s="32" t="s">
        <v>98</v>
      </c>
      <c r="I256" s="33" t="n">
        <v>14.99</v>
      </c>
      <c r="J256" s="34" t="s">
        <v>35</v>
      </c>
      <c r="K256" s="35" t="n">
        <v>24</v>
      </c>
      <c r="L256" s="33"/>
      <c r="M256" s="33" t="n">
        <f aca="false">+IF(E256&lt;=150,1.49,IF(AND(E256&gt;150,E256&lt;=300),2.99,(IF(E256&gt;1200,8.99,IF(AND(E256&gt;300,E256&lt;=700),4.99,IF(AND(E256&gt;=700,E256&lt;=1200),6.99))))))</f>
        <v>8.99</v>
      </c>
      <c r="N256" s="33" t="n">
        <f aca="false">IF(E256="","",IF(E256&gt;=1200,9.99,IF(AND(E256&gt;700,E256&lt;1200),7.99,IF(AND(E256&gt;=299.9,E256&lt;=699.9),5.99))))</f>
        <v>9.99</v>
      </c>
      <c r="O256" s="37" t="s">
        <v>103</v>
      </c>
      <c r="P256" s="38" t="n">
        <v>179.99</v>
      </c>
      <c r="Q256" s="34" t="n">
        <v>49.99</v>
      </c>
      <c r="R256" s="39" t="n">
        <v>-1.26</v>
      </c>
      <c r="S256" s="40" t="n">
        <v>51.25</v>
      </c>
      <c r="T256" s="40" t="n">
        <v>0</v>
      </c>
      <c r="U256" s="40" t="n">
        <v>51.16</v>
      </c>
      <c r="V256" s="32" t="n">
        <f aca="false">IF(P256="","",$I256+R256)</f>
        <v>13.73</v>
      </c>
      <c r="W256" s="32" t="n">
        <f aca="false">IF(P256="","",$I256)</f>
        <v>14.99</v>
      </c>
      <c r="X256" s="40" t="n">
        <f aca="false">IF(P256="","",Q256+$I256)</f>
        <v>64.98</v>
      </c>
      <c r="Y256" s="29" t="n">
        <f aca="false">IF(P256="","",P256+(R256*$K256)+(S256*$K256))</f>
        <v>1379.75</v>
      </c>
      <c r="Z256" s="29" t="n">
        <f aca="false">IF(P256="","",ROUND(-R256*$K256,0))</f>
        <v>30</v>
      </c>
      <c r="AA256" s="41"/>
      <c r="AB256" s="38"/>
      <c r="AC256" s="34"/>
      <c r="AD256" s="39"/>
      <c r="AE256" s="40"/>
      <c r="AF256" s="40"/>
      <c r="AG256" s="40"/>
      <c r="AH256" s="32" t="str">
        <f aca="false">IF(AB256="","",$I256+AD256)</f>
        <v/>
      </c>
      <c r="AI256" s="32" t="str">
        <f aca="false">IF(AB256="","",$I256)</f>
        <v/>
      </c>
      <c r="AJ256" s="40" t="str">
        <f aca="false">IF(AB256="","",AC256+$I256)</f>
        <v/>
      </c>
      <c r="AK256" s="29" t="str">
        <f aca="false">IF(AB256="","",AB256+(AD256*$K256)+(AE256*$K256))</f>
        <v/>
      </c>
      <c r="AL256" s="29" t="str">
        <f aca="false">IF(AB256="","",ROUND(-AD256*$K256,0))</f>
        <v/>
      </c>
      <c r="AM256" s="41"/>
      <c r="AN256" s="38" t="n">
        <v>0</v>
      </c>
      <c r="AO256" s="34" t="n">
        <v>53.99</v>
      </c>
      <c r="AP256" s="39" t="n">
        <v>-4.75</v>
      </c>
      <c r="AQ256" s="40" t="n">
        <v>58.74</v>
      </c>
      <c r="AR256" s="40" t="n">
        <v>0</v>
      </c>
      <c r="AS256" s="40" t="n">
        <v>58.88</v>
      </c>
      <c r="AT256" s="32" t="n">
        <f aca="false">IF(AN256="","",$I256+AP256)</f>
        <v>10.24</v>
      </c>
      <c r="AU256" s="32" t="n">
        <f aca="false">IF(AN256="","",$I256)</f>
        <v>14.99</v>
      </c>
      <c r="AV256" s="40" t="n">
        <f aca="false">IF(AN256="","",AO256+$I256)</f>
        <v>68.98</v>
      </c>
      <c r="AW256" s="31" t="n">
        <f aca="false">IF(AN256="","",AN256+(AP256*$K256)+(AQ256*$K256))</f>
        <v>1295.76</v>
      </c>
      <c r="AX256" s="29" t="n">
        <f aca="false">IF(AN256="","",ROUND(-AP256*$K256,0))</f>
        <v>114</v>
      </c>
      <c r="AY256" s="42"/>
      <c r="AZ256" s="38" t="n">
        <v>0</v>
      </c>
      <c r="BA256" s="34" t="n">
        <v>53.99</v>
      </c>
      <c r="BB256" s="39" t="n">
        <v>-4.75</v>
      </c>
      <c r="BC256" s="40" t="n">
        <v>58.74</v>
      </c>
      <c r="BD256" s="40" t="n">
        <v>0</v>
      </c>
      <c r="BE256" s="40" t="n">
        <v>58.88</v>
      </c>
      <c r="BF256" s="32" t="n">
        <f aca="false">IF(AZ256="","",$I256+BB256)</f>
        <v>10.24</v>
      </c>
      <c r="BG256" s="32" t="n">
        <f aca="false">IF(AZ256="","",$I256)</f>
        <v>14.99</v>
      </c>
      <c r="BH256" s="40" t="n">
        <f aca="false">IF(AZ256="","",BA256+$I256)</f>
        <v>68.98</v>
      </c>
      <c r="BI256" s="31" t="n">
        <f aca="false">IF(AZ256="","",AZ256+(BB256*$K256)+(BC256*$K256))</f>
        <v>1295.76</v>
      </c>
      <c r="BJ256" s="29" t="n">
        <f aca="false">IF(AZ256="","",ROUND(-BB256*$K256,0))</f>
        <v>114</v>
      </c>
    </row>
    <row r="257" customFormat="false" ht="15" hidden="false" customHeight="false" outlineLevel="0" collapsed="false">
      <c r="A257" s="26" t="str">
        <f aca="false">+C257&amp;D257&amp;G257</f>
        <v>SamsungGalaxy S25 Ultra 256GBCANONE SIM 12,99€ - 36 Mesi</v>
      </c>
      <c r="B257" s="27" t="s">
        <v>95</v>
      </c>
      <c r="C257" s="28" t="s">
        <v>64</v>
      </c>
      <c r="D257" s="29" t="s">
        <v>144</v>
      </c>
      <c r="E257" s="30" t="n">
        <v>1499.9</v>
      </c>
      <c r="F257" s="31" t="n">
        <v>1409.9</v>
      </c>
      <c r="G257" s="32" t="s">
        <v>104</v>
      </c>
      <c r="H257" s="32" t="s">
        <v>98</v>
      </c>
      <c r="I257" s="33" t="n">
        <v>12.99</v>
      </c>
      <c r="J257" s="34" t="s">
        <v>35</v>
      </c>
      <c r="K257" s="35" t="n">
        <v>36</v>
      </c>
      <c r="L257" s="33"/>
      <c r="M257" s="33" t="n">
        <f aca="false">+IF(E257&lt;=150,1.49,IF(AND(E257&gt;150,E257&lt;=300),2.99,(IF(E257&gt;1200,8.99,IF(AND(E257&gt;300,E257&lt;=700),4.99,IF(AND(E257&gt;=700,E257&lt;=1200),6.99))))))</f>
        <v>8.99</v>
      </c>
      <c r="N257" s="33" t="n">
        <f aca="false">IF(E257="","",IF(E257&gt;=1200,9.99,IF(AND(E257&gt;700,E257&lt;1200),7.99,IF(AND(E257&gt;=299.9,E257&lt;=699.9),5.99))))</f>
        <v>9.99</v>
      </c>
      <c r="O257" s="37" t="s">
        <v>105</v>
      </c>
      <c r="P257" s="38" t="n">
        <v>179.99</v>
      </c>
      <c r="Q257" s="34" t="n">
        <v>32.99</v>
      </c>
      <c r="R257" s="39" t="n">
        <v>-1.17</v>
      </c>
      <c r="S257" s="40" t="n">
        <v>34.16</v>
      </c>
      <c r="T257" s="40" t="n">
        <v>34.16</v>
      </c>
      <c r="U257" s="40" t="n">
        <v>34.31</v>
      </c>
      <c r="V257" s="32" t="n">
        <f aca="false">IF(P257="","",$I257+R257)</f>
        <v>11.82</v>
      </c>
      <c r="W257" s="32" t="n">
        <f aca="false">IF(P257="","",$I257)</f>
        <v>12.99</v>
      </c>
      <c r="X257" s="40" t="n">
        <f aca="false">IF(P257="","",Q257+$I257)</f>
        <v>45.98</v>
      </c>
      <c r="Y257" s="29" t="n">
        <f aca="false">IF(P257="","",P257+(R257*$K257)+(S257*$K257))</f>
        <v>1367.63</v>
      </c>
      <c r="Z257" s="29" t="n">
        <f aca="false">IF(P257="","",ROUND(-R257*$K257,0))</f>
        <v>42</v>
      </c>
      <c r="AA257" s="41"/>
      <c r="AB257" s="38"/>
      <c r="AC257" s="34"/>
      <c r="AD257" s="39"/>
      <c r="AE257" s="40"/>
      <c r="AF257" s="40"/>
      <c r="AG257" s="40"/>
      <c r="AH257" s="32" t="str">
        <f aca="false">IF(AB257="","",$I257+AD257)</f>
        <v/>
      </c>
      <c r="AI257" s="32" t="str">
        <f aca="false">IF(AB257="","",$I257)</f>
        <v/>
      </c>
      <c r="AJ257" s="40" t="str">
        <f aca="false">IF(AB257="","",AC257+$I257)</f>
        <v/>
      </c>
      <c r="AK257" s="29" t="str">
        <f aca="false">IF(AB257="","",AB257+(AD257*$K257)+(AE257*$K257))</f>
        <v/>
      </c>
      <c r="AL257" s="29" t="str">
        <f aca="false">IF(AB257="","",ROUND(-AD257*$K257,0))</f>
        <v/>
      </c>
      <c r="AM257" s="41"/>
      <c r="AN257" s="38" t="n">
        <v>0</v>
      </c>
      <c r="AO257" s="34" t="n">
        <v>34.99</v>
      </c>
      <c r="AP257" s="39" t="n">
        <v>-6.32</v>
      </c>
      <c r="AQ257" s="40" t="n">
        <v>41.31</v>
      </c>
      <c r="AR257" s="40" t="n">
        <v>41.31</v>
      </c>
      <c r="AS257" s="40" t="n">
        <v>41.31</v>
      </c>
      <c r="AT257" s="32" t="n">
        <f aca="false">IF(AN257="","",$I257+AP257)</f>
        <v>6.67</v>
      </c>
      <c r="AU257" s="32" t="n">
        <f aca="false">IF(AN257="","",$I257)</f>
        <v>12.99</v>
      </c>
      <c r="AV257" s="40" t="n">
        <f aca="false">IF(AN257="","",AO257+$I257)</f>
        <v>47.98</v>
      </c>
      <c r="AW257" s="31" t="n">
        <f aca="false">IF(AN257="","",AN257+(AP257*$K257)+(AQ257*$K257))</f>
        <v>1259.64</v>
      </c>
      <c r="AX257" s="29" t="n">
        <f aca="false">IF(AN257="","",ROUND(-AP257*$K257,0))</f>
        <v>228</v>
      </c>
      <c r="AY257" s="42"/>
      <c r="AZ257" s="38" t="n">
        <v>0</v>
      </c>
      <c r="BA257" s="34" t="n">
        <v>34.99</v>
      </c>
      <c r="BB257" s="39" t="n">
        <v>-6.32</v>
      </c>
      <c r="BC257" s="40" t="n">
        <v>41.31</v>
      </c>
      <c r="BD257" s="40" t="n">
        <v>41.31</v>
      </c>
      <c r="BE257" s="40" t="n">
        <v>41.31</v>
      </c>
      <c r="BF257" s="32" t="n">
        <f aca="false">IF(AZ257="","",$I257+BB257)</f>
        <v>6.67</v>
      </c>
      <c r="BG257" s="32" t="n">
        <f aca="false">IF(AZ257="","",$I257)</f>
        <v>12.99</v>
      </c>
      <c r="BH257" s="40" t="n">
        <f aca="false">IF(AZ257="","",BA257+$I257)</f>
        <v>47.98</v>
      </c>
      <c r="BI257" s="31" t="n">
        <f aca="false">IF(AZ257="","",AZ257+(BB257*$K257)+(BC257*$K257))</f>
        <v>1259.64</v>
      </c>
      <c r="BJ257" s="29" t="n">
        <f aca="false">IF(AZ257="","",ROUND(-BB257*$K257,0))</f>
        <v>228</v>
      </c>
    </row>
    <row r="258" customFormat="false" ht="15" hidden="false" customHeight="false" outlineLevel="0" collapsed="false">
      <c r="A258" s="26" t="str">
        <f aca="false">+C258&amp;D258&amp;G258</f>
        <v>SamsungGalaxy S25 Ultra 256GBCANONE SIM 12,99€ - 30 Mesi</v>
      </c>
      <c r="B258" s="27" t="s">
        <v>95</v>
      </c>
      <c r="C258" s="28" t="s">
        <v>64</v>
      </c>
      <c r="D258" s="29" t="s">
        <v>144</v>
      </c>
      <c r="E258" s="30" t="n">
        <v>1499.9</v>
      </c>
      <c r="F258" s="31" t="n">
        <v>1409.9</v>
      </c>
      <c r="G258" s="32" t="s">
        <v>106</v>
      </c>
      <c r="H258" s="32" t="s">
        <v>98</v>
      </c>
      <c r="I258" s="33" t="n">
        <v>12.99</v>
      </c>
      <c r="J258" s="34" t="s">
        <v>35</v>
      </c>
      <c r="K258" s="35" t="n">
        <v>30</v>
      </c>
      <c r="L258" s="33"/>
      <c r="M258" s="33" t="n">
        <f aca="false">+IF(E258&lt;=150,1.49,IF(AND(E258&gt;150,E258&lt;=300),2.99,(IF(E258&gt;1200,8.99,IF(AND(E258&gt;300,E258&lt;=700),4.99,IF(AND(E258&gt;=700,E258&lt;=1200),6.99))))))</f>
        <v>8.99</v>
      </c>
      <c r="N258" s="33" t="n">
        <f aca="false">IF(E258="","",IF(E258&gt;=1200,9.99,IF(AND(E258&gt;700,E258&lt;1200),7.99,IF(AND(E258&gt;=299.9,E258&lt;=699.9),5.99))))</f>
        <v>9.99</v>
      </c>
      <c r="O258" s="37" t="s">
        <v>107</v>
      </c>
      <c r="P258" s="38" t="n">
        <v>179.99</v>
      </c>
      <c r="Q258" s="34" t="n">
        <v>39.99</v>
      </c>
      <c r="R258" s="39" t="n">
        <v>-1.01</v>
      </c>
      <c r="S258" s="40" t="n">
        <v>41</v>
      </c>
      <c r="T258" s="40" t="n">
        <v>41</v>
      </c>
      <c r="U258" s="40" t="n">
        <v>40.91</v>
      </c>
      <c r="V258" s="32" t="n">
        <f aca="false">IF(P258="","",$I258+R258)</f>
        <v>11.98</v>
      </c>
      <c r="W258" s="32" t="n">
        <f aca="false">IF(P258="","",$I258)</f>
        <v>12.99</v>
      </c>
      <c r="X258" s="40" t="n">
        <f aca="false">IF(P258="","",Q258+$I258)</f>
        <v>52.98</v>
      </c>
      <c r="Y258" s="29" t="n">
        <f aca="false">IF(P258="","",P258+(R258*$K258)+(S258*$K258))</f>
        <v>1379.69</v>
      </c>
      <c r="Z258" s="29" t="n">
        <f aca="false">IF(P258="","",ROUND(-R258*$K258,0))</f>
        <v>30</v>
      </c>
      <c r="AA258" s="41"/>
      <c r="AB258" s="38"/>
      <c r="AC258" s="34"/>
      <c r="AD258" s="39"/>
      <c r="AE258" s="40"/>
      <c r="AF258" s="40"/>
      <c r="AG258" s="40"/>
      <c r="AH258" s="32" t="str">
        <f aca="false">IF(AB258="","",$I258+AD258)</f>
        <v/>
      </c>
      <c r="AI258" s="32" t="str">
        <f aca="false">IF(AB258="","",$I258)</f>
        <v/>
      </c>
      <c r="AJ258" s="40" t="str">
        <f aca="false">IF(AB258="","",AC258+$I258)</f>
        <v/>
      </c>
      <c r="AK258" s="29" t="str">
        <f aca="false">IF(AB258="","",AB258+(AD258*$K258)+(AE258*$K258))</f>
        <v/>
      </c>
      <c r="AL258" s="29" t="str">
        <f aca="false">IF(AB258="","",ROUND(-AD258*$K258,0))</f>
        <v/>
      </c>
      <c r="AM258" s="41"/>
      <c r="AN258" s="38" t="n">
        <v>0</v>
      </c>
      <c r="AO258" s="34" t="n">
        <v>42.99</v>
      </c>
      <c r="AP258" s="39" t="n">
        <v>-6.16</v>
      </c>
      <c r="AQ258" s="40" t="n">
        <v>49.15</v>
      </c>
      <c r="AR258" s="40" t="n">
        <v>49.15</v>
      </c>
      <c r="AS258" s="40" t="n">
        <v>49.15</v>
      </c>
      <c r="AT258" s="32" t="n">
        <f aca="false">IF(AN258="","",$I258+AP258)</f>
        <v>6.83</v>
      </c>
      <c r="AU258" s="32" t="n">
        <f aca="false">IF(AN258="","",$I258)</f>
        <v>12.99</v>
      </c>
      <c r="AV258" s="40" t="n">
        <f aca="false">IF(AN258="","",AO258+$I258)</f>
        <v>55.98</v>
      </c>
      <c r="AW258" s="31" t="n">
        <f aca="false">IF(AN258="","",AN258+(AP258*$K258)+(AQ258*$K258))</f>
        <v>1289.7</v>
      </c>
      <c r="AX258" s="29" t="n">
        <f aca="false">IF(AN258="","",ROUND(-AP258*$K258,0))</f>
        <v>185</v>
      </c>
      <c r="AY258" s="42"/>
      <c r="AZ258" s="38" t="n">
        <v>0</v>
      </c>
      <c r="BA258" s="34" t="n">
        <v>42.99</v>
      </c>
      <c r="BB258" s="39" t="n">
        <v>-6.16</v>
      </c>
      <c r="BC258" s="40" t="n">
        <v>49.15</v>
      </c>
      <c r="BD258" s="40" t="n">
        <v>49.15</v>
      </c>
      <c r="BE258" s="40" t="n">
        <v>49.15</v>
      </c>
      <c r="BF258" s="32" t="n">
        <f aca="false">IF(AZ258="","",$I258+BB258)</f>
        <v>6.83</v>
      </c>
      <c r="BG258" s="32" t="n">
        <f aca="false">IF(AZ258="","",$I258)</f>
        <v>12.99</v>
      </c>
      <c r="BH258" s="40" t="n">
        <f aca="false">IF(AZ258="","",BA258+$I258)</f>
        <v>55.98</v>
      </c>
      <c r="BI258" s="31" t="n">
        <f aca="false">IF(AZ258="","",AZ258+(BB258*$K258)+(BC258*$K258))</f>
        <v>1289.7</v>
      </c>
      <c r="BJ258" s="29" t="n">
        <f aca="false">IF(AZ258="","",ROUND(-BB258*$K258,0))</f>
        <v>185</v>
      </c>
    </row>
    <row r="259" customFormat="false" ht="15" hidden="false" customHeight="false" outlineLevel="0" collapsed="false">
      <c r="A259" s="26" t="str">
        <f aca="false">+C259&amp;D259&amp;G259</f>
        <v>SamsungGalaxy S25 Ultra 256GBCANONE SIM 12,99€ - 24 Mesi</v>
      </c>
      <c r="B259" s="27" t="s">
        <v>95</v>
      </c>
      <c r="C259" s="28" t="s">
        <v>64</v>
      </c>
      <c r="D259" s="29" t="s">
        <v>144</v>
      </c>
      <c r="E259" s="30" t="n">
        <v>1499.9</v>
      </c>
      <c r="F259" s="31" t="n">
        <v>1409.9</v>
      </c>
      <c r="G259" s="32" t="s">
        <v>108</v>
      </c>
      <c r="H259" s="32" t="s">
        <v>98</v>
      </c>
      <c r="I259" s="33" t="n">
        <v>12.99</v>
      </c>
      <c r="J259" s="34" t="s">
        <v>35</v>
      </c>
      <c r="K259" s="35" t="n">
        <v>24</v>
      </c>
      <c r="L259" s="33"/>
      <c r="M259" s="33" t="n">
        <f aca="false">+IF(E259&lt;=150,1.49,IF(AND(E259&gt;150,E259&lt;=300),2.99,(IF(E259&gt;1200,8.99,IF(AND(E259&gt;300,E259&lt;=700),4.99,IF(AND(E259&gt;=700,E259&lt;=1200),6.99))))))</f>
        <v>8.99</v>
      </c>
      <c r="N259" s="33" t="n">
        <f aca="false">IF(E259="","",IF(E259&gt;=1200,9.99,IF(AND(E259&gt;700,E259&lt;1200),7.99,IF(AND(E259&gt;=299.9,E259&lt;=699.9),5.99))))</f>
        <v>9.99</v>
      </c>
      <c r="O259" s="37" t="s">
        <v>109</v>
      </c>
      <c r="P259" s="38" t="n">
        <v>179.99</v>
      </c>
      <c r="Q259" s="34" t="n">
        <v>49.99</v>
      </c>
      <c r="R259" s="39" t="n">
        <v>-1.26</v>
      </c>
      <c r="S259" s="40" t="n">
        <v>51.25</v>
      </c>
      <c r="T259" s="40" t="n">
        <v>0</v>
      </c>
      <c r="U259" s="40" t="n">
        <v>51.16</v>
      </c>
      <c r="V259" s="32" t="n">
        <f aca="false">IF(P259="","",$I259+R259)</f>
        <v>11.73</v>
      </c>
      <c r="W259" s="32" t="n">
        <f aca="false">IF(P259="","",$I259)</f>
        <v>12.99</v>
      </c>
      <c r="X259" s="40" t="n">
        <f aca="false">IF(P259="","",Q259+$I259)</f>
        <v>62.98</v>
      </c>
      <c r="Y259" s="29" t="n">
        <f aca="false">IF(P259="","",P259+(R259*$K259)+(S259*$K259))</f>
        <v>1379.75</v>
      </c>
      <c r="Z259" s="29" t="n">
        <f aca="false">IF(P259="","",ROUND(-R259*$K259,0))</f>
        <v>30</v>
      </c>
      <c r="AA259" s="41"/>
      <c r="AB259" s="38"/>
      <c r="AC259" s="34"/>
      <c r="AD259" s="39"/>
      <c r="AE259" s="40"/>
      <c r="AF259" s="40"/>
      <c r="AG259" s="40"/>
      <c r="AH259" s="32" t="str">
        <f aca="false">IF(AB259="","",$I259+AD259)</f>
        <v/>
      </c>
      <c r="AI259" s="32" t="str">
        <f aca="false">IF(AB259="","",$I259)</f>
        <v/>
      </c>
      <c r="AJ259" s="40" t="str">
        <f aca="false">IF(AB259="","",AC259+$I259)</f>
        <v/>
      </c>
      <c r="AK259" s="29" t="str">
        <f aca="false">IF(AB259="","",AB259+(AD259*$K259)+(AE259*$K259))</f>
        <v/>
      </c>
      <c r="AL259" s="29" t="str">
        <f aca="false">IF(AB259="","",ROUND(-AD259*$K259,0))</f>
        <v/>
      </c>
      <c r="AM259" s="41"/>
      <c r="AN259" s="38" t="n">
        <v>0</v>
      </c>
      <c r="AO259" s="34" t="n">
        <v>53.99</v>
      </c>
      <c r="AP259" s="39" t="n">
        <v>-4.75</v>
      </c>
      <c r="AQ259" s="40" t="n">
        <v>58.74</v>
      </c>
      <c r="AR259" s="40" t="n">
        <v>0</v>
      </c>
      <c r="AS259" s="40" t="n">
        <v>58.88</v>
      </c>
      <c r="AT259" s="32" t="n">
        <f aca="false">IF(AN259="","",$I259+AP259)</f>
        <v>8.24</v>
      </c>
      <c r="AU259" s="32" t="n">
        <f aca="false">IF(AN259="","",$I259)</f>
        <v>12.99</v>
      </c>
      <c r="AV259" s="40" t="n">
        <f aca="false">IF(AN259="","",AO259+$I259)</f>
        <v>66.98</v>
      </c>
      <c r="AW259" s="31" t="n">
        <f aca="false">IF(AN259="","",AN259+(AP259*$K259)+(AQ259*$K259))</f>
        <v>1295.76</v>
      </c>
      <c r="AX259" s="29" t="n">
        <f aca="false">IF(AN259="","",ROUND(-AP259*$K259,0))</f>
        <v>114</v>
      </c>
      <c r="AY259" s="42"/>
      <c r="AZ259" s="38" t="n">
        <v>0</v>
      </c>
      <c r="BA259" s="34" t="n">
        <v>53.99</v>
      </c>
      <c r="BB259" s="39" t="n">
        <v>-4.75</v>
      </c>
      <c r="BC259" s="40" t="n">
        <v>58.74</v>
      </c>
      <c r="BD259" s="40" t="n">
        <v>0</v>
      </c>
      <c r="BE259" s="40" t="n">
        <v>58.88</v>
      </c>
      <c r="BF259" s="32" t="n">
        <f aca="false">IF(AZ259="","",$I259+BB259)</f>
        <v>8.24</v>
      </c>
      <c r="BG259" s="32" t="n">
        <f aca="false">IF(AZ259="","",$I259)</f>
        <v>12.99</v>
      </c>
      <c r="BH259" s="40" t="n">
        <f aca="false">IF(AZ259="","",BA259+$I259)</f>
        <v>66.98</v>
      </c>
      <c r="BI259" s="31" t="n">
        <f aca="false">IF(AZ259="","",AZ259+(BB259*$K259)+(BC259*$K259))</f>
        <v>1295.76</v>
      </c>
      <c r="BJ259" s="29" t="n">
        <f aca="false">IF(AZ259="","",ROUND(-BB259*$K259,0))</f>
        <v>114</v>
      </c>
    </row>
    <row r="260" customFormat="false" ht="15" hidden="false" customHeight="false" outlineLevel="0" collapsed="false">
      <c r="A260" s="26" t="str">
        <f aca="false">+C260&amp;D260&amp;G260</f>
        <v>SamsungGalaxy S25 Ultra 256GBPack 5G Reload Exchange-12,99-36</v>
      </c>
      <c r="B260" s="27" t="s">
        <v>95</v>
      </c>
      <c r="C260" s="28" t="s">
        <v>64</v>
      </c>
      <c r="D260" s="29" t="s">
        <v>144</v>
      </c>
      <c r="E260" s="30" t="n">
        <v>1499.9</v>
      </c>
      <c r="F260" s="31" t="n">
        <v>1409.9</v>
      </c>
      <c r="G260" s="32" t="s">
        <v>110</v>
      </c>
      <c r="H260" s="32" t="s">
        <v>98</v>
      </c>
      <c r="I260" s="33" t="n">
        <v>12.99</v>
      </c>
      <c r="J260" s="34" t="s">
        <v>35</v>
      </c>
      <c r="K260" s="35" t="n">
        <v>36</v>
      </c>
      <c r="L260" s="33"/>
      <c r="M260" s="33" t="n">
        <f aca="false">+IF(E260&lt;=150,1.49,IF(AND(E260&gt;150,E260&lt;=300),2.99,(IF(E260&gt;1200,8.99,IF(AND(E260&gt;300,E260&lt;=700),4.99,IF(AND(E260&gt;=700,E260&lt;=1200),6.99))))))</f>
        <v>8.99</v>
      </c>
      <c r="N260" s="33" t="n">
        <f aca="false">IF(E260="","",IF(E260&gt;=1200,9.99,IF(AND(E260&gt;700,E260&lt;1200),7.99,IF(AND(E260&gt;=299.9,E260&lt;=699.9),5.99))))</f>
        <v>9.99</v>
      </c>
      <c r="O260" s="37" t="s">
        <v>111</v>
      </c>
      <c r="P260" s="38" t="n">
        <v>179.99</v>
      </c>
      <c r="Q260" s="34" t="n">
        <v>32.99</v>
      </c>
      <c r="R260" s="39" t="n">
        <v>-1.17</v>
      </c>
      <c r="S260" s="40" t="n">
        <v>34.16</v>
      </c>
      <c r="T260" s="40" t="n">
        <v>34.16</v>
      </c>
      <c r="U260" s="40" t="n">
        <v>34.31</v>
      </c>
      <c r="V260" s="32" t="n">
        <f aca="false">IF(P260="","",$I260+R260)</f>
        <v>11.82</v>
      </c>
      <c r="W260" s="32" t="n">
        <f aca="false">IF(P260="","",$I260)</f>
        <v>12.99</v>
      </c>
      <c r="X260" s="40" t="n">
        <f aca="false">IF(P260="","",Q260+$I260)</f>
        <v>45.98</v>
      </c>
      <c r="Y260" s="29" t="n">
        <f aca="false">IF(P260="","",P260+(R260*$K260)+(S260*$K260))</f>
        <v>1367.63</v>
      </c>
      <c r="Z260" s="29" t="n">
        <f aca="false">IF(P260="","",ROUND(-R260*$K260,0))</f>
        <v>42</v>
      </c>
      <c r="AA260" s="41"/>
      <c r="AB260" s="38"/>
      <c r="AC260" s="34"/>
      <c r="AD260" s="39"/>
      <c r="AE260" s="40"/>
      <c r="AF260" s="40"/>
      <c r="AG260" s="40"/>
      <c r="AH260" s="32" t="str">
        <f aca="false">IF(AB260="","",$I260+AD260)</f>
        <v/>
      </c>
      <c r="AI260" s="32" t="str">
        <f aca="false">IF(AB260="","",$I260)</f>
        <v/>
      </c>
      <c r="AJ260" s="40" t="str">
        <f aca="false">IF(AB260="","",AC260+$I260)</f>
        <v/>
      </c>
      <c r="AK260" s="29" t="str">
        <f aca="false">IF(AB260="","",AB260+(AD260*$K260)+(AE260*$K260))</f>
        <v/>
      </c>
      <c r="AL260" s="29" t="str">
        <f aca="false">IF(AB260="","",ROUND(-AD260*$K260,0))</f>
        <v/>
      </c>
      <c r="AM260" s="41"/>
      <c r="AN260" s="38" t="n">
        <v>0</v>
      </c>
      <c r="AO260" s="34" t="n">
        <v>34.99</v>
      </c>
      <c r="AP260" s="39" t="n">
        <v>-6.32</v>
      </c>
      <c r="AQ260" s="40" t="n">
        <v>41.31</v>
      </c>
      <c r="AR260" s="40" t="n">
        <v>41.31</v>
      </c>
      <c r="AS260" s="40" t="n">
        <v>41.31</v>
      </c>
      <c r="AT260" s="32" t="n">
        <f aca="false">IF(AN260="","",$I260+AP260)</f>
        <v>6.67</v>
      </c>
      <c r="AU260" s="32" t="n">
        <f aca="false">IF(AN260="","",$I260)</f>
        <v>12.99</v>
      </c>
      <c r="AV260" s="40" t="n">
        <f aca="false">IF(AN260="","",AO260+$I260)</f>
        <v>47.98</v>
      </c>
      <c r="AW260" s="31" t="n">
        <f aca="false">IF(AN260="","",AN260+(AP260*$K260)+(AQ260*$K260))</f>
        <v>1259.64</v>
      </c>
      <c r="AX260" s="29" t="n">
        <f aca="false">IF(AN260="","",ROUND(-AP260*$K260,0))</f>
        <v>228</v>
      </c>
      <c r="AY260" s="42"/>
      <c r="AZ260" s="38" t="n">
        <v>0</v>
      </c>
      <c r="BA260" s="34" t="n">
        <v>34.99</v>
      </c>
      <c r="BB260" s="39" t="n">
        <v>-6.32</v>
      </c>
      <c r="BC260" s="40" t="n">
        <v>41.31</v>
      </c>
      <c r="BD260" s="40" t="n">
        <v>41.31</v>
      </c>
      <c r="BE260" s="40" t="n">
        <v>41.31</v>
      </c>
      <c r="BF260" s="32" t="n">
        <f aca="false">IF(AZ260="","",$I260+BB260)</f>
        <v>6.67</v>
      </c>
      <c r="BG260" s="32" t="n">
        <f aca="false">IF(AZ260="","",$I260)</f>
        <v>12.99</v>
      </c>
      <c r="BH260" s="40" t="n">
        <f aca="false">IF(AZ260="","",BA260+$I260)</f>
        <v>47.98</v>
      </c>
      <c r="BI260" s="31" t="n">
        <f aca="false">IF(AZ260="","",AZ260+(BB260*$K260)+(BC260*$K260))</f>
        <v>1259.64</v>
      </c>
      <c r="BJ260" s="29" t="n">
        <f aca="false">IF(AZ260="","",ROUND(-BB260*$K260,0))</f>
        <v>228</v>
      </c>
    </row>
    <row r="261" customFormat="false" ht="15" hidden="false" customHeight="false" outlineLevel="0" collapsed="false">
      <c r="A261" s="26" t="str">
        <f aca="false">+C261&amp;D261&amp;G261</f>
        <v>SamsungGalaxy S25 Ultra 256GBPack 5G Reload Exchange-12,99-30</v>
      </c>
      <c r="B261" s="27" t="s">
        <v>95</v>
      </c>
      <c r="C261" s="28" t="s">
        <v>64</v>
      </c>
      <c r="D261" s="29" t="s">
        <v>144</v>
      </c>
      <c r="E261" s="30" t="n">
        <v>1499.9</v>
      </c>
      <c r="F261" s="31" t="n">
        <v>1409.9</v>
      </c>
      <c r="G261" s="32" t="s">
        <v>112</v>
      </c>
      <c r="H261" s="32" t="s">
        <v>98</v>
      </c>
      <c r="I261" s="33" t="n">
        <v>12.99</v>
      </c>
      <c r="J261" s="34" t="s">
        <v>35</v>
      </c>
      <c r="K261" s="35" t="n">
        <v>30</v>
      </c>
      <c r="L261" s="33"/>
      <c r="M261" s="33" t="n">
        <f aca="false">+IF(E261&lt;=150,1.49,IF(AND(E261&gt;150,E261&lt;=300),2.99,(IF(E261&gt;1200,8.99,IF(AND(E261&gt;300,E261&lt;=700),4.99,IF(AND(E261&gt;=700,E261&lt;=1200),6.99))))))</f>
        <v>8.99</v>
      </c>
      <c r="N261" s="33" t="n">
        <f aca="false">IF(E261="","",IF(E261&gt;=1200,9.99,IF(AND(E261&gt;700,E261&lt;1200),7.99,IF(AND(E261&gt;=299.9,E261&lt;=699.9),5.99))))</f>
        <v>9.99</v>
      </c>
      <c r="O261" s="37" t="s">
        <v>113</v>
      </c>
      <c r="P261" s="38" t="n">
        <v>179.99</v>
      </c>
      <c r="Q261" s="34" t="n">
        <v>39.99</v>
      </c>
      <c r="R261" s="39" t="n">
        <v>-1.01</v>
      </c>
      <c r="S261" s="40" t="n">
        <v>41</v>
      </c>
      <c r="T261" s="40" t="n">
        <v>41</v>
      </c>
      <c r="U261" s="40" t="n">
        <v>40.91</v>
      </c>
      <c r="V261" s="32" t="n">
        <f aca="false">IF(P261="","",$I261+R261)</f>
        <v>11.98</v>
      </c>
      <c r="W261" s="32" t="n">
        <f aca="false">IF(P261="","",$I261)</f>
        <v>12.99</v>
      </c>
      <c r="X261" s="40" t="n">
        <f aca="false">IF(P261="","",Q261+$I261)</f>
        <v>52.98</v>
      </c>
      <c r="Y261" s="29" t="n">
        <f aca="false">IF(P261="","",P261+(R261*$K261)+(S261*$K261))</f>
        <v>1379.69</v>
      </c>
      <c r="Z261" s="29" t="n">
        <f aca="false">IF(P261="","",ROUND(-R261*$K261,0))</f>
        <v>30</v>
      </c>
      <c r="AA261" s="41"/>
      <c r="AB261" s="38"/>
      <c r="AC261" s="34"/>
      <c r="AD261" s="39"/>
      <c r="AE261" s="40"/>
      <c r="AF261" s="40"/>
      <c r="AG261" s="40"/>
      <c r="AH261" s="32" t="str">
        <f aca="false">IF(AB261="","",$I261+AD261)</f>
        <v/>
      </c>
      <c r="AI261" s="32" t="str">
        <f aca="false">IF(AB261="","",$I261)</f>
        <v/>
      </c>
      <c r="AJ261" s="40" t="str">
        <f aca="false">IF(AB261="","",AC261+$I261)</f>
        <v/>
      </c>
      <c r="AK261" s="29" t="str">
        <f aca="false">IF(AB261="","",AB261+(AD261*$K261)+(AE261*$K261))</f>
        <v/>
      </c>
      <c r="AL261" s="29" t="str">
        <f aca="false">IF(AB261="","",ROUND(-AD261*$K261,0))</f>
        <v/>
      </c>
      <c r="AM261" s="41"/>
      <c r="AN261" s="38" t="n">
        <v>0</v>
      </c>
      <c r="AO261" s="34" t="n">
        <v>42.99</v>
      </c>
      <c r="AP261" s="39" t="n">
        <v>-6.16</v>
      </c>
      <c r="AQ261" s="40" t="n">
        <v>49.15</v>
      </c>
      <c r="AR261" s="40" t="n">
        <v>49.15</v>
      </c>
      <c r="AS261" s="40" t="n">
        <v>49.15</v>
      </c>
      <c r="AT261" s="32" t="n">
        <f aca="false">IF(AN261="","",$I261+AP261)</f>
        <v>6.83</v>
      </c>
      <c r="AU261" s="32" t="n">
        <f aca="false">IF(AN261="","",$I261)</f>
        <v>12.99</v>
      </c>
      <c r="AV261" s="40" t="n">
        <f aca="false">IF(AN261="","",AO261+$I261)</f>
        <v>55.98</v>
      </c>
      <c r="AW261" s="31" t="n">
        <f aca="false">IF(AN261="","",AN261+(AP261*$K261)+(AQ261*$K261))</f>
        <v>1289.7</v>
      </c>
      <c r="AX261" s="29" t="n">
        <f aca="false">IF(AN261="","",ROUND(-AP261*$K261,0))</f>
        <v>185</v>
      </c>
      <c r="AY261" s="42"/>
      <c r="AZ261" s="38" t="n">
        <v>0</v>
      </c>
      <c r="BA261" s="34" t="n">
        <v>42.99</v>
      </c>
      <c r="BB261" s="39" t="n">
        <v>-6.16</v>
      </c>
      <c r="BC261" s="40" t="n">
        <v>49.15</v>
      </c>
      <c r="BD261" s="40" t="n">
        <v>49.15</v>
      </c>
      <c r="BE261" s="40" t="n">
        <v>49.15</v>
      </c>
      <c r="BF261" s="32" t="n">
        <f aca="false">IF(AZ261="","",$I261+BB261)</f>
        <v>6.83</v>
      </c>
      <c r="BG261" s="32" t="n">
        <f aca="false">IF(AZ261="","",$I261)</f>
        <v>12.99</v>
      </c>
      <c r="BH261" s="40" t="n">
        <f aca="false">IF(AZ261="","",BA261+$I261)</f>
        <v>55.98</v>
      </c>
      <c r="BI261" s="31" t="n">
        <f aca="false">IF(AZ261="","",AZ261+(BB261*$K261)+(BC261*$K261))</f>
        <v>1289.7</v>
      </c>
      <c r="BJ261" s="29" t="n">
        <f aca="false">IF(AZ261="","",ROUND(-BB261*$K261,0))</f>
        <v>185</v>
      </c>
    </row>
    <row r="262" customFormat="false" ht="15" hidden="false" customHeight="false" outlineLevel="0" collapsed="false">
      <c r="A262" s="26" t="str">
        <f aca="false">+C262&amp;D262&amp;G262</f>
        <v>SamsungGalaxy S25 Ultra 256GBPack 5G Reload Exchange-12,99-24</v>
      </c>
      <c r="B262" s="27" t="s">
        <v>95</v>
      </c>
      <c r="C262" s="28" t="s">
        <v>64</v>
      </c>
      <c r="D262" s="29" t="s">
        <v>144</v>
      </c>
      <c r="E262" s="30" t="n">
        <v>1499.9</v>
      </c>
      <c r="F262" s="31" t="n">
        <v>1409.9</v>
      </c>
      <c r="G262" s="32" t="s">
        <v>114</v>
      </c>
      <c r="H262" s="32" t="s">
        <v>98</v>
      </c>
      <c r="I262" s="33" t="n">
        <v>12.99</v>
      </c>
      <c r="J262" s="34" t="s">
        <v>35</v>
      </c>
      <c r="K262" s="35" t="n">
        <v>24</v>
      </c>
      <c r="L262" s="33"/>
      <c r="M262" s="33" t="n">
        <f aca="false">+IF(E262&lt;=150,1.49,IF(AND(E262&gt;150,E262&lt;=300),2.99,(IF(E262&gt;1200,8.99,IF(AND(E262&gt;300,E262&lt;=700),4.99,IF(AND(E262&gt;=700,E262&lt;=1200),6.99))))))</f>
        <v>8.99</v>
      </c>
      <c r="N262" s="33" t="n">
        <f aca="false">IF(E262="","",IF(E262&gt;=1200,9.99,IF(AND(E262&gt;700,E262&lt;1200),7.99,IF(AND(E262&gt;=299.9,E262&lt;=699.9),5.99))))</f>
        <v>9.99</v>
      </c>
      <c r="O262" s="37" t="s">
        <v>115</v>
      </c>
      <c r="P262" s="38" t="n">
        <v>179.99</v>
      </c>
      <c r="Q262" s="34" t="n">
        <v>49.99</v>
      </c>
      <c r="R262" s="39" t="n">
        <v>-1.26</v>
      </c>
      <c r="S262" s="40" t="n">
        <v>51.25</v>
      </c>
      <c r="T262" s="40" t="n">
        <v>0</v>
      </c>
      <c r="U262" s="40" t="n">
        <v>51.16</v>
      </c>
      <c r="V262" s="32" t="n">
        <f aca="false">IF(P262="","",$I262+R262)</f>
        <v>11.73</v>
      </c>
      <c r="W262" s="32" t="n">
        <f aca="false">IF(P262="","",$I262)</f>
        <v>12.99</v>
      </c>
      <c r="X262" s="40" t="n">
        <f aca="false">IF(P262="","",Q262+$I262)</f>
        <v>62.98</v>
      </c>
      <c r="Y262" s="29" t="n">
        <f aca="false">IF(P262="","",P262+(R262*$K262)+(S262*$K262))</f>
        <v>1379.75</v>
      </c>
      <c r="Z262" s="29" t="n">
        <f aca="false">IF(P262="","",ROUND(-R262*$K262,0))</f>
        <v>30</v>
      </c>
      <c r="AA262" s="41"/>
      <c r="AB262" s="38"/>
      <c r="AC262" s="34"/>
      <c r="AD262" s="39"/>
      <c r="AE262" s="40"/>
      <c r="AF262" s="40"/>
      <c r="AG262" s="40"/>
      <c r="AH262" s="32" t="str">
        <f aca="false">IF(AB262="","",$I262+AD262)</f>
        <v/>
      </c>
      <c r="AI262" s="32" t="str">
        <f aca="false">IF(AB262="","",$I262)</f>
        <v/>
      </c>
      <c r="AJ262" s="40" t="str">
        <f aca="false">IF(AB262="","",AC262+$I262)</f>
        <v/>
      </c>
      <c r="AK262" s="29" t="str">
        <f aca="false">IF(AB262="","",AB262+(AD262*$K262)+(AE262*$K262))</f>
        <v/>
      </c>
      <c r="AL262" s="29" t="str">
        <f aca="false">IF(AB262="","",ROUND(-AD262*$K262,0))</f>
        <v/>
      </c>
      <c r="AM262" s="41"/>
      <c r="AN262" s="38" t="n">
        <v>0</v>
      </c>
      <c r="AO262" s="34" t="n">
        <v>53.99</v>
      </c>
      <c r="AP262" s="39" t="n">
        <v>-4.75</v>
      </c>
      <c r="AQ262" s="40" t="n">
        <v>58.74</v>
      </c>
      <c r="AR262" s="40" t="n">
        <v>0</v>
      </c>
      <c r="AS262" s="40" t="n">
        <v>58.88</v>
      </c>
      <c r="AT262" s="32" t="n">
        <f aca="false">IF(AN262="","",$I262+AP262)</f>
        <v>8.24</v>
      </c>
      <c r="AU262" s="32" t="n">
        <f aca="false">IF(AN262="","",$I262)</f>
        <v>12.99</v>
      </c>
      <c r="AV262" s="40" t="n">
        <f aca="false">IF(AN262="","",AO262+$I262)</f>
        <v>66.98</v>
      </c>
      <c r="AW262" s="31" t="n">
        <f aca="false">IF(AN262="","",AN262+(AP262*$K262)+(AQ262*$K262))</f>
        <v>1295.76</v>
      </c>
      <c r="AX262" s="29" t="n">
        <f aca="false">IF(AN262="","",ROUND(-AP262*$K262,0))</f>
        <v>114</v>
      </c>
      <c r="AY262" s="42"/>
      <c r="AZ262" s="38" t="n">
        <v>0</v>
      </c>
      <c r="BA262" s="34" t="n">
        <v>53.99</v>
      </c>
      <c r="BB262" s="39" t="n">
        <v>-4.75</v>
      </c>
      <c r="BC262" s="40" t="n">
        <v>58.74</v>
      </c>
      <c r="BD262" s="40" t="n">
        <v>0</v>
      </c>
      <c r="BE262" s="40" t="n">
        <v>58.88</v>
      </c>
      <c r="BF262" s="32" t="n">
        <f aca="false">IF(AZ262="","",$I262+BB262)</f>
        <v>8.24</v>
      </c>
      <c r="BG262" s="32" t="n">
        <f aca="false">IF(AZ262="","",$I262)</f>
        <v>12.99</v>
      </c>
      <c r="BH262" s="40" t="n">
        <f aca="false">IF(AZ262="","",BA262+$I262)</f>
        <v>66.98</v>
      </c>
      <c r="BI262" s="31" t="n">
        <f aca="false">IF(AZ262="","",AZ262+(BB262*$K262)+(BC262*$K262))</f>
        <v>1295.76</v>
      </c>
      <c r="BJ262" s="29" t="n">
        <f aca="false">IF(AZ262="","",ROUND(-BB262*$K262,0))</f>
        <v>114</v>
      </c>
    </row>
    <row r="263" customFormat="false" ht="15" hidden="false" customHeight="false" outlineLevel="0" collapsed="false">
      <c r="A263" s="26" t="str">
        <f aca="false">+C263&amp;D263&amp;G263</f>
        <v>SamsungGalaxy S25 Ultra 256GBCANONE SIM  9,99€ - 36 Mesi</v>
      </c>
      <c r="B263" s="27" t="s">
        <v>95</v>
      </c>
      <c r="C263" s="28" t="s">
        <v>64</v>
      </c>
      <c r="D263" s="29" t="s">
        <v>144</v>
      </c>
      <c r="E263" s="30" t="n">
        <v>1499.9</v>
      </c>
      <c r="F263" s="31" t="n">
        <v>1409.9</v>
      </c>
      <c r="G263" s="32" t="s">
        <v>116</v>
      </c>
      <c r="H263" s="32" t="s">
        <v>98</v>
      </c>
      <c r="I263" s="33" t="n">
        <v>9.99</v>
      </c>
      <c r="J263" s="34" t="s">
        <v>35</v>
      </c>
      <c r="K263" s="35" t="n">
        <v>36</v>
      </c>
      <c r="L263" s="33"/>
      <c r="M263" s="33" t="n">
        <f aca="false">+IF(E263&lt;=150,1.49,IF(AND(E263&gt;150,E263&lt;=300),2.99,(IF(E263&gt;1200,8.99,IF(AND(E263&gt;300,E263&lt;=700),4.99,IF(AND(E263&gt;=700,E263&lt;=1200),6.99))))))</f>
        <v>8.99</v>
      </c>
      <c r="N263" s="33" t="n">
        <f aca="false">IF(E263="","",IF(E263&gt;=1200,9.99,IF(AND(E263&gt;700,E263&lt;1200),7.99,IF(AND(E263&gt;=299.9,E263&lt;=699.9),5.99))))</f>
        <v>9.99</v>
      </c>
      <c r="O263" s="37" t="s">
        <v>117</v>
      </c>
      <c r="P263" s="38" t="n">
        <v>239.99</v>
      </c>
      <c r="Q263" s="34" t="n">
        <v>32</v>
      </c>
      <c r="R263" s="39" t="n">
        <v>-0.5</v>
      </c>
      <c r="S263" s="40" t="n">
        <v>32.5</v>
      </c>
      <c r="T263" s="40" t="n">
        <v>32.5</v>
      </c>
      <c r="U263" s="40" t="n">
        <v>32.41</v>
      </c>
      <c r="V263" s="32" t="n">
        <f aca="false">IF(P263="","",$I263+R263)</f>
        <v>9.49</v>
      </c>
      <c r="W263" s="32" t="n">
        <f aca="false">IF(P263="","",$I263)</f>
        <v>9.99</v>
      </c>
      <c r="X263" s="40" t="n">
        <f aca="false">IF(P263="","",Q263+$I263)</f>
        <v>41.99</v>
      </c>
      <c r="Y263" s="29" t="n">
        <f aca="false">IF(P263="","",P263+(R263*$K263)+(S263*$K263))</f>
        <v>1391.99</v>
      </c>
      <c r="Z263" s="29" t="n">
        <f aca="false">IF(P263="","",ROUND(-R263*$K263,0))</f>
        <v>18</v>
      </c>
      <c r="AA263" s="41"/>
      <c r="AB263" s="38"/>
      <c r="AC263" s="34"/>
      <c r="AD263" s="39"/>
      <c r="AE263" s="40"/>
      <c r="AF263" s="40"/>
      <c r="AG263" s="40"/>
      <c r="AH263" s="32" t="str">
        <f aca="false">IF(AB263="","",$I263+AD263)</f>
        <v/>
      </c>
      <c r="AI263" s="32" t="str">
        <f aca="false">IF(AB263="","",$I263)</f>
        <v/>
      </c>
      <c r="AJ263" s="40" t="str">
        <f aca="false">IF(AB263="","",AC263+$I263)</f>
        <v/>
      </c>
      <c r="AK263" s="29" t="str">
        <f aca="false">IF(AB263="","",AB263+(AD263*$K263)+(AE263*$K263))</f>
        <v/>
      </c>
      <c r="AL263" s="29" t="str">
        <f aca="false">IF(AB263="","",ROUND(-AD263*$K263,0))</f>
        <v/>
      </c>
      <c r="AM263" s="41"/>
      <c r="AN263" s="38" t="n">
        <v>0</v>
      </c>
      <c r="AO263" s="34" t="n">
        <v>39</v>
      </c>
      <c r="AP263" s="39" t="n">
        <v>-6.33</v>
      </c>
      <c r="AQ263" s="40" t="n">
        <v>45.33</v>
      </c>
      <c r="AR263" s="40" t="n">
        <v>45.33</v>
      </c>
      <c r="AS263" s="40" t="n">
        <v>45.33</v>
      </c>
      <c r="AT263" s="32" t="n">
        <f aca="false">IF(AN263="","",$I263+AP263)</f>
        <v>3.66</v>
      </c>
      <c r="AU263" s="32" t="n">
        <f aca="false">IF(AN263="","",$I263)</f>
        <v>9.99</v>
      </c>
      <c r="AV263" s="40" t="n">
        <f aca="false">IF(AN263="","",AO263+$I263)</f>
        <v>48.99</v>
      </c>
      <c r="AW263" s="31" t="n">
        <f aca="false">IF(AN263="","",AN263+(AP263*$K263)+(AQ263*$K263))</f>
        <v>1404</v>
      </c>
      <c r="AX263" s="29" t="n">
        <f aca="false">IF(AN263="","",ROUND(-AP263*$K263,0))</f>
        <v>228</v>
      </c>
      <c r="AY263" s="42"/>
      <c r="AZ263" s="38" t="n">
        <v>0</v>
      </c>
      <c r="BA263" s="34" t="n">
        <v>39</v>
      </c>
      <c r="BB263" s="39" t="n">
        <v>-6.33</v>
      </c>
      <c r="BC263" s="40" t="n">
        <v>45.33</v>
      </c>
      <c r="BD263" s="40" t="n">
        <v>45.33</v>
      </c>
      <c r="BE263" s="40" t="n">
        <v>45.33</v>
      </c>
      <c r="BF263" s="32" t="n">
        <f aca="false">IF(AZ263="","",$I263+BB263)</f>
        <v>3.66</v>
      </c>
      <c r="BG263" s="32" t="n">
        <f aca="false">IF(AZ263="","",$I263)</f>
        <v>9.99</v>
      </c>
      <c r="BH263" s="40" t="n">
        <f aca="false">IF(AZ263="","",BA263+$I263)</f>
        <v>48.99</v>
      </c>
      <c r="BI263" s="31" t="n">
        <f aca="false">IF(AZ263="","",AZ263+(BB263*$K263)+(BC263*$K263))</f>
        <v>1404</v>
      </c>
      <c r="BJ263" s="29" t="n">
        <f aca="false">IF(AZ263="","",ROUND(-BB263*$K263,0))</f>
        <v>228</v>
      </c>
    </row>
    <row r="264" customFormat="false" ht="15" hidden="false" customHeight="false" outlineLevel="0" collapsed="false">
      <c r="A264" s="26" t="str">
        <f aca="false">+C264&amp;D264&amp;G264</f>
        <v>SamsungGalaxy S25 Ultra 256GBCANONE SIM  9,99€ - 30 Mesi</v>
      </c>
      <c r="B264" s="27" t="s">
        <v>95</v>
      </c>
      <c r="C264" s="28" t="s">
        <v>64</v>
      </c>
      <c r="D264" s="29" t="s">
        <v>144</v>
      </c>
      <c r="E264" s="30" t="n">
        <v>1499.9</v>
      </c>
      <c r="F264" s="31" t="n">
        <v>1409.9</v>
      </c>
      <c r="G264" s="32" t="s">
        <v>118</v>
      </c>
      <c r="H264" s="32" t="s">
        <v>98</v>
      </c>
      <c r="I264" s="33" t="n">
        <v>9.99</v>
      </c>
      <c r="J264" s="34" t="s">
        <v>35</v>
      </c>
      <c r="K264" s="35" t="n">
        <v>30</v>
      </c>
      <c r="L264" s="33"/>
      <c r="M264" s="33" t="n">
        <f aca="false">+IF(E264&lt;=150,1.49,IF(AND(E264&gt;150,E264&lt;=300),2.99,(IF(E264&gt;1200,8.99,IF(AND(E264&gt;300,E264&lt;=700),4.99,IF(AND(E264&gt;=700,E264&lt;=1200),6.99))))))</f>
        <v>8.99</v>
      </c>
      <c r="N264" s="33" t="n">
        <f aca="false">IF(E264="","",IF(E264&gt;=1200,9.99,IF(AND(E264&gt;700,E264&lt;1200),7.99,IF(AND(E264&gt;=299.9,E264&lt;=699.9),5.99))))</f>
        <v>9.99</v>
      </c>
      <c r="O264" s="37" t="s">
        <v>119</v>
      </c>
      <c r="P264" s="38" t="n">
        <v>239.99</v>
      </c>
      <c r="Q264" s="34" t="n">
        <v>39</v>
      </c>
      <c r="R264" s="39" t="n">
        <v>0</v>
      </c>
      <c r="S264" s="40" t="n">
        <v>39</v>
      </c>
      <c r="T264" s="40" t="n">
        <v>39</v>
      </c>
      <c r="U264" s="40" t="n">
        <v>38.91</v>
      </c>
      <c r="V264" s="32" t="n">
        <f aca="false">IF(P264="","",$I264+R264)</f>
        <v>9.99</v>
      </c>
      <c r="W264" s="32" t="n">
        <f aca="false">IF(P264="","",$I264)</f>
        <v>9.99</v>
      </c>
      <c r="X264" s="40" t="n">
        <f aca="false">IF(P264="","",Q264+$I264)</f>
        <v>48.99</v>
      </c>
      <c r="Y264" s="29" t="n">
        <f aca="false">IF(P264="","",P264+(R264*$K264)+(S264*$K264))</f>
        <v>1409.99</v>
      </c>
      <c r="Z264" s="29" t="n">
        <f aca="false">IF(P264="","",ROUND(-R264*$K264,0))</f>
        <v>-0</v>
      </c>
      <c r="AA264" s="41"/>
      <c r="AB264" s="38"/>
      <c r="AC264" s="34"/>
      <c r="AD264" s="39"/>
      <c r="AE264" s="40"/>
      <c r="AF264" s="40"/>
      <c r="AG264" s="40"/>
      <c r="AH264" s="32" t="str">
        <f aca="false">IF(AB264="","",$I264+AD264)</f>
        <v/>
      </c>
      <c r="AI264" s="32" t="str">
        <f aca="false">IF(AB264="","",$I264)</f>
        <v/>
      </c>
      <c r="AJ264" s="40" t="str">
        <f aca="false">IF(AB264="","",AC264+$I264)</f>
        <v/>
      </c>
      <c r="AK264" s="29" t="str">
        <f aca="false">IF(AB264="","",AB264+(AD264*$K264)+(AE264*$K264))</f>
        <v/>
      </c>
      <c r="AL264" s="29" t="str">
        <f aca="false">IF(AB264="","",ROUND(-AD264*$K264,0))</f>
        <v/>
      </c>
      <c r="AM264" s="41"/>
      <c r="AN264" s="38" t="n">
        <v>0</v>
      </c>
      <c r="AO264" s="34" t="n">
        <v>46</v>
      </c>
      <c r="AP264" s="39" t="n">
        <v>-7.15</v>
      </c>
      <c r="AQ264" s="40" t="n">
        <v>53.15</v>
      </c>
      <c r="AR264" s="40" t="n">
        <v>53.15</v>
      </c>
      <c r="AS264" s="40" t="n">
        <v>53.15</v>
      </c>
      <c r="AT264" s="32" t="n">
        <f aca="false">IF(AN264="","",$I264+AP264)</f>
        <v>2.84</v>
      </c>
      <c r="AU264" s="32" t="n">
        <f aca="false">IF(AN264="","",$I264)</f>
        <v>9.99</v>
      </c>
      <c r="AV264" s="40" t="n">
        <f aca="false">IF(AN264="","",AO264+$I264)</f>
        <v>55.99</v>
      </c>
      <c r="AW264" s="31" t="n">
        <f aca="false">IF(AN264="","",AN264+(AP264*$K264)+(AQ264*$K264))</f>
        <v>1380</v>
      </c>
      <c r="AX264" s="29" t="n">
        <f aca="false">IF(AN264="","",ROUND(-AP264*$K264,0))</f>
        <v>215</v>
      </c>
      <c r="AY264" s="42"/>
      <c r="AZ264" s="38" t="n">
        <v>0</v>
      </c>
      <c r="BA264" s="34" t="n">
        <v>46</v>
      </c>
      <c r="BB264" s="39" t="n">
        <v>-7.15</v>
      </c>
      <c r="BC264" s="40" t="n">
        <v>53.15</v>
      </c>
      <c r="BD264" s="40" t="n">
        <v>53.15</v>
      </c>
      <c r="BE264" s="40" t="n">
        <v>53.15</v>
      </c>
      <c r="BF264" s="32" t="n">
        <f aca="false">IF(AZ264="","",$I264+BB264)</f>
        <v>2.84</v>
      </c>
      <c r="BG264" s="32" t="n">
        <f aca="false">IF(AZ264="","",$I264)</f>
        <v>9.99</v>
      </c>
      <c r="BH264" s="40" t="n">
        <f aca="false">IF(AZ264="","",BA264+$I264)</f>
        <v>55.99</v>
      </c>
      <c r="BI264" s="31" t="n">
        <f aca="false">IF(AZ264="","",AZ264+(BB264*$K264)+(BC264*$K264))</f>
        <v>1380</v>
      </c>
      <c r="BJ264" s="29" t="n">
        <f aca="false">IF(AZ264="","",ROUND(-BB264*$K264,0))</f>
        <v>215</v>
      </c>
    </row>
    <row r="265" customFormat="false" ht="15" hidden="false" customHeight="false" outlineLevel="0" collapsed="false">
      <c r="A265" s="26" t="str">
        <f aca="false">+C265&amp;D265&amp;G265</f>
        <v>SamsungGalaxy S25 Ultra 256GBCANONE SIM  9,99€ - 24 Mesi</v>
      </c>
      <c r="B265" s="27" t="s">
        <v>95</v>
      </c>
      <c r="C265" s="28" t="s">
        <v>64</v>
      </c>
      <c r="D265" s="29" t="s">
        <v>144</v>
      </c>
      <c r="E265" s="30" t="n">
        <v>1499.9</v>
      </c>
      <c r="F265" s="31" t="n">
        <v>1409.9</v>
      </c>
      <c r="G265" s="32" t="s">
        <v>120</v>
      </c>
      <c r="H265" s="32" t="s">
        <v>98</v>
      </c>
      <c r="I265" s="33" t="n">
        <v>9.99</v>
      </c>
      <c r="J265" s="34" t="s">
        <v>35</v>
      </c>
      <c r="K265" s="35" t="n">
        <v>24</v>
      </c>
      <c r="L265" s="33"/>
      <c r="M265" s="33" t="n">
        <f aca="false">+IF(E265&lt;=150,1.49,IF(AND(E265&gt;150,E265&lt;=300),2.99,(IF(E265&gt;1200,8.99,IF(AND(E265&gt;300,E265&lt;=700),4.99,IF(AND(E265&gt;=700,E265&lt;=1200),6.99))))))</f>
        <v>8.99</v>
      </c>
      <c r="N265" s="33" t="n">
        <f aca="false">IF(E265="","",IF(E265&gt;=1200,9.99,IF(AND(E265&gt;700,E265&lt;1200),7.99,IF(AND(E265&gt;=299.9,E265&lt;=699.9),5.99))))</f>
        <v>9.99</v>
      </c>
      <c r="O265" s="37" t="s">
        <v>121</v>
      </c>
      <c r="P265" s="38" t="n">
        <v>279.99</v>
      </c>
      <c r="Q265" s="34" t="n">
        <v>47</v>
      </c>
      <c r="R265" s="39" t="n">
        <v>-0.08</v>
      </c>
      <c r="S265" s="40" t="n">
        <v>47.08</v>
      </c>
      <c r="T265" s="40" t="n">
        <v>0</v>
      </c>
      <c r="U265" s="40" t="n">
        <v>47.07</v>
      </c>
      <c r="V265" s="32" t="n">
        <f aca="false">IF(P265="","",$I265+R265)</f>
        <v>9.91</v>
      </c>
      <c r="W265" s="32" t="n">
        <f aca="false">IF(P265="","",$I265)</f>
        <v>9.99</v>
      </c>
      <c r="X265" s="40" t="n">
        <f aca="false">IF(P265="","",Q265+$I265)</f>
        <v>56.99</v>
      </c>
      <c r="Y265" s="29" t="n">
        <f aca="false">IF(P265="","",P265+(R265*$K265)+(S265*$K265))</f>
        <v>1407.99</v>
      </c>
      <c r="Z265" s="29" t="n">
        <f aca="false">IF(P265="","",ROUND(-R265*$K265,0))</f>
        <v>2</v>
      </c>
      <c r="AA265" s="41"/>
      <c r="AB265" s="38"/>
      <c r="AC265" s="34"/>
      <c r="AD265" s="39"/>
      <c r="AE265" s="40"/>
      <c r="AF265" s="40"/>
      <c r="AG265" s="40"/>
      <c r="AH265" s="32" t="str">
        <f aca="false">IF(AB265="","",$I265+AD265)</f>
        <v/>
      </c>
      <c r="AI265" s="32" t="str">
        <f aca="false">IF(AB265="","",$I265)</f>
        <v/>
      </c>
      <c r="AJ265" s="40" t="str">
        <f aca="false">IF(AB265="","",AC265+$I265)</f>
        <v/>
      </c>
      <c r="AK265" s="29" t="str">
        <f aca="false">IF(AB265="","",AB265+(AD265*$K265)+(AE265*$K265))</f>
        <v/>
      </c>
      <c r="AL265" s="29" t="str">
        <f aca="false">IF(AB265="","",ROUND(-AD265*$K265,0))</f>
        <v/>
      </c>
      <c r="AM265" s="41"/>
      <c r="AN265" s="38" t="n">
        <v>0</v>
      </c>
      <c r="AO265" s="34" t="n">
        <v>55</v>
      </c>
      <c r="AP265" s="39" t="n">
        <v>-3.74</v>
      </c>
      <c r="AQ265" s="40" t="n">
        <v>58.74</v>
      </c>
      <c r="AR265" s="40" t="n">
        <v>0</v>
      </c>
      <c r="AS265" s="40" t="n">
        <v>58.88</v>
      </c>
      <c r="AT265" s="32" t="n">
        <f aca="false">IF(AN265="","",$I265+AP265)</f>
        <v>6.25</v>
      </c>
      <c r="AU265" s="32" t="n">
        <f aca="false">IF(AN265="","",$I265)</f>
        <v>9.99</v>
      </c>
      <c r="AV265" s="40" t="n">
        <f aca="false">IF(AN265="","",AO265+$I265)</f>
        <v>64.99</v>
      </c>
      <c r="AW265" s="31" t="n">
        <f aca="false">IF(AN265="","",AN265+(AP265*$K265)+(AQ265*$K265))</f>
        <v>1320</v>
      </c>
      <c r="AX265" s="29" t="n">
        <f aca="false">IF(AN265="","",ROUND(-AP265*$K265,0))</f>
        <v>90</v>
      </c>
      <c r="AY265" s="42"/>
      <c r="AZ265" s="38" t="n">
        <v>0</v>
      </c>
      <c r="BA265" s="34" t="n">
        <v>55</v>
      </c>
      <c r="BB265" s="39" t="n">
        <v>-3.74</v>
      </c>
      <c r="BC265" s="40" t="n">
        <v>58.74</v>
      </c>
      <c r="BD265" s="40" t="n">
        <v>0</v>
      </c>
      <c r="BE265" s="40" t="n">
        <v>58.88</v>
      </c>
      <c r="BF265" s="32" t="n">
        <f aca="false">IF(AZ265="","",$I265+BB265)</f>
        <v>6.25</v>
      </c>
      <c r="BG265" s="32" t="n">
        <f aca="false">IF(AZ265="","",$I265)</f>
        <v>9.99</v>
      </c>
      <c r="BH265" s="40" t="n">
        <f aca="false">IF(AZ265="","",BA265+$I265)</f>
        <v>64.99</v>
      </c>
      <c r="BI265" s="31" t="n">
        <f aca="false">IF(AZ265="","",AZ265+(BB265*$K265)+(BC265*$K265))</f>
        <v>1320</v>
      </c>
      <c r="BJ265" s="29" t="n">
        <f aca="false">IF(AZ265="","",ROUND(-BB265*$K265,0))</f>
        <v>90</v>
      </c>
    </row>
    <row r="266" customFormat="false" ht="15" hidden="false" customHeight="false" outlineLevel="0" collapsed="false">
      <c r="A266" s="26" t="str">
        <f aca="false">+C266&amp;D266&amp;G266</f>
        <v>SamsungGalaxy S25 Ultra 256GBCANONE SIM 7,99€ - 36 Mesi</v>
      </c>
      <c r="B266" s="27" t="s">
        <v>95</v>
      </c>
      <c r="C266" s="28" t="s">
        <v>64</v>
      </c>
      <c r="D266" s="29" t="s">
        <v>144</v>
      </c>
      <c r="E266" s="30" t="n">
        <v>1499.9</v>
      </c>
      <c r="F266" s="31" t="n">
        <v>1409.9</v>
      </c>
      <c r="G266" s="32" t="s">
        <v>122</v>
      </c>
      <c r="H266" s="32" t="s">
        <v>98</v>
      </c>
      <c r="I266" s="33" t="n">
        <v>7.99</v>
      </c>
      <c r="J266" s="34" t="s">
        <v>35</v>
      </c>
      <c r="K266" s="35" t="n">
        <v>36</v>
      </c>
      <c r="L266" s="33"/>
      <c r="M266" s="33" t="n">
        <f aca="false">+IF(E266&lt;=150,1.49,IF(AND(E266&gt;150,E266&lt;=300),2.99,(IF(E266&gt;1200,8.99,IF(AND(E266&gt;300,E266&lt;=700),4.99,IF(AND(E266&gt;=700,E266&lt;=1200),6.99))))))</f>
        <v>8.99</v>
      </c>
      <c r="N266" s="33" t="n">
        <f aca="false">IF(E266="","",IF(E266&gt;=1200,9.99,IF(AND(E266&gt;700,E266&lt;1200),7.99,IF(AND(E266&gt;=299.9,E266&lt;=699.9),5.99))))</f>
        <v>9.99</v>
      </c>
      <c r="O266" s="37" t="s">
        <v>123</v>
      </c>
      <c r="P266" s="38"/>
      <c r="Q266" s="34"/>
      <c r="R266" s="39"/>
      <c r="S266" s="40"/>
      <c r="T266" s="40"/>
      <c r="U266" s="40"/>
      <c r="V266" s="32" t="str">
        <f aca="false">IF(P266="","",$I266+R266)</f>
        <v/>
      </c>
      <c r="W266" s="32" t="str">
        <f aca="false">IF(P266="","",$I266)</f>
        <v/>
      </c>
      <c r="X266" s="40" t="str">
        <f aca="false">IF(P266="","",Q266+$I266)</f>
        <v/>
      </c>
      <c r="Y266" s="29" t="str">
        <f aca="false">IF(P266="","",P266+(R266*$K266)+(S266*$K266))</f>
        <v/>
      </c>
      <c r="Z266" s="29" t="str">
        <f aca="false">IF(P266="","",ROUND(-R266*$K266,0))</f>
        <v/>
      </c>
      <c r="AA266" s="41"/>
      <c r="AB266" s="38"/>
      <c r="AC266" s="34"/>
      <c r="AD266" s="39"/>
      <c r="AE266" s="40"/>
      <c r="AF266" s="40"/>
      <c r="AG266" s="40"/>
      <c r="AH266" s="32" t="str">
        <f aca="false">IF(AB266="","",$I266+AD266)</f>
        <v/>
      </c>
      <c r="AI266" s="32" t="str">
        <f aca="false">IF(AB266="","",$I266)</f>
        <v/>
      </c>
      <c r="AJ266" s="40" t="str">
        <f aca="false">IF(AB266="","",AC266+$I266)</f>
        <v/>
      </c>
      <c r="AK266" s="29" t="str">
        <f aca="false">IF(AB266="","",AB266+(AD266*$K266)+(AE266*$K266))</f>
        <v/>
      </c>
      <c r="AL266" s="29" t="str">
        <f aca="false">IF(AB266="","",ROUND(-AD266*$K266,0))</f>
        <v/>
      </c>
      <c r="AM266" s="41"/>
      <c r="AN266" s="38" t="n">
        <v>0</v>
      </c>
      <c r="AO266" s="34" t="n">
        <v>40.99</v>
      </c>
      <c r="AP266" s="39" t="n">
        <v>-4.34</v>
      </c>
      <c r="AQ266" s="40" t="n">
        <v>45.33</v>
      </c>
      <c r="AR266" s="40" t="n">
        <v>45.33</v>
      </c>
      <c r="AS266" s="40" t="n">
        <v>45.33</v>
      </c>
      <c r="AT266" s="32" t="n">
        <f aca="false">IF(AN266="","",$I266+AP266)</f>
        <v>3.65</v>
      </c>
      <c r="AU266" s="32" t="n">
        <f aca="false">IF(AN266="","",$I266)</f>
        <v>7.99</v>
      </c>
      <c r="AV266" s="40" t="n">
        <f aca="false">IF(AN266="","",AO266+$I266)</f>
        <v>48.98</v>
      </c>
      <c r="AW266" s="31" t="n">
        <f aca="false">IF(AN266="","",AN266+(AP266*$K266)+(AQ266*$K266))</f>
        <v>1475.64</v>
      </c>
      <c r="AX266" s="29" t="n">
        <f aca="false">IF(AN266="","",ROUND(-AP266*$K266,0))</f>
        <v>156</v>
      </c>
      <c r="AY266" s="42"/>
      <c r="AZ266" s="38" t="n">
        <v>0</v>
      </c>
      <c r="BA266" s="34" t="n">
        <v>40.99</v>
      </c>
      <c r="BB266" s="39" t="n">
        <v>-4.34</v>
      </c>
      <c r="BC266" s="40" t="n">
        <v>45.33</v>
      </c>
      <c r="BD266" s="40" t="n">
        <v>45.33</v>
      </c>
      <c r="BE266" s="40" t="n">
        <v>45.33</v>
      </c>
      <c r="BF266" s="32" t="n">
        <f aca="false">IF(AZ266="","",$I266+BB266)</f>
        <v>3.65</v>
      </c>
      <c r="BG266" s="32" t="n">
        <f aca="false">IF(AZ266="","",$I266)</f>
        <v>7.99</v>
      </c>
      <c r="BH266" s="40" t="n">
        <f aca="false">IF(AZ266="","",BA266+$I266)</f>
        <v>48.98</v>
      </c>
      <c r="BI266" s="31" t="n">
        <f aca="false">IF(AZ266="","",AZ266+(BB266*$K266)+(BC266*$K266))</f>
        <v>1475.64</v>
      </c>
      <c r="BJ266" s="29" t="n">
        <f aca="false">IF(AZ266="","",ROUND(-BB266*$K266,0))</f>
        <v>156</v>
      </c>
    </row>
    <row r="267" customFormat="false" ht="15" hidden="false" customHeight="false" outlineLevel="0" collapsed="false">
      <c r="A267" s="26" t="str">
        <f aca="false">+C267&amp;D267&amp;G267</f>
        <v>SamsungGalaxy S25 Ultra 256GBCANONE SIM 7,99€ - 30 Mesi</v>
      </c>
      <c r="B267" s="27" t="s">
        <v>95</v>
      </c>
      <c r="C267" s="28" t="s">
        <v>64</v>
      </c>
      <c r="D267" s="29" t="s">
        <v>144</v>
      </c>
      <c r="E267" s="30" t="n">
        <v>1499.9</v>
      </c>
      <c r="F267" s="31" t="n">
        <v>1409.9</v>
      </c>
      <c r="G267" s="32" t="s">
        <v>124</v>
      </c>
      <c r="H267" s="32" t="s">
        <v>98</v>
      </c>
      <c r="I267" s="33" t="n">
        <v>7.99</v>
      </c>
      <c r="J267" s="34" t="s">
        <v>35</v>
      </c>
      <c r="K267" s="35" t="n">
        <v>30</v>
      </c>
      <c r="L267" s="33"/>
      <c r="M267" s="33" t="n">
        <f aca="false">+IF(E267&lt;=150,1.49,IF(AND(E267&gt;150,E267&lt;=300),2.99,(IF(E267&gt;1200,8.99,IF(AND(E267&gt;300,E267&lt;=700),4.99,IF(AND(E267&gt;=700,E267&lt;=1200),6.99))))))</f>
        <v>8.99</v>
      </c>
      <c r="N267" s="33" t="n">
        <f aca="false">IF(E267="","",IF(E267&gt;=1200,9.99,IF(AND(E267&gt;700,E267&lt;1200),7.99,IF(AND(E267&gt;=299.9,E267&lt;=699.9),5.99))))</f>
        <v>9.99</v>
      </c>
      <c r="O267" s="37" t="s">
        <v>125</v>
      </c>
      <c r="P267" s="38"/>
      <c r="Q267" s="34"/>
      <c r="R267" s="39"/>
      <c r="S267" s="40"/>
      <c r="T267" s="40"/>
      <c r="U267" s="40"/>
      <c r="V267" s="32" t="str">
        <f aca="false">IF(P267="","",$I267+R267)</f>
        <v/>
      </c>
      <c r="W267" s="32" t="str">
        <f aca="false">IF(P267="","",$I267)</f>
        <v/>
      </c>
      <c r="X267" s="40" t="str">
        <f aca="false">IF(P267="","",Q267+$I267)</f>
        <v/>
      </c>
      <c r="Y267" s="29" t="str">
        <f aca="false">IF(P267="","",P267+(R267*$K267)+(S267*$K267))</f>
        <v/>
      </c>
      <c r="Z267" s="29" t="str">
        <f aca="false">IF(P267="","",ROUND(-R267*$K267,0))</f>
        <v/>
      </c>
      <c r="AA267" s="41"/>
      <c r="AB267" s="38"/>
      <c r="AC267" s="34"/>
      <c r="AD267" s="39"/>
      <c r="AE267" s="40"/>
      <c r="AF267" s="40"/>
      <c r="AG267" s="40"/>
      <c r="AH267" s="32" t="str">
        <f aca="false">IF(AB267="","",$I267+AD267)</f>
        <v/>
      </c>
      <c r="AI267" s="32" t="str">
        <f aca="false">IF(AB267="","",$I267)</f>
        <v/>
      </c>
      <c r="AJ267" s="40" t="str">
        <f aca="false">IF(AB267="","",AC267+$I267)</f>
        <v/>
      </c>
      <c r="AK267" s="29" t="str">
        <f aca="false">IF(AB267="","",AB267+(AD267*$K267)+(AE267*$K267))</f>
        <v/>
      </c>
      <c r="AL267" s="29" t="str">
        <f aca="false">IF(AB267="","",ROUND(-AD267*$K267,0))</f>
        <v/>
      </c>
      <c r="AM267" s="41"/>
      <c r="AN267" s="38" t="n">
        <v>0</v>
      </c>
      <c r="AO267" s="34" t="n">
        <v>48.99</v>
      </c>
      <c r="AP267" s="39" t="n">
        <v>-4.16</v>
      </c>
      <c r="AQ267" s="40" t="n">
        <v>53.15</v>
      </c>
      <c r="AR267" s="40" t="n">
        <v>53.15</v>
      </c>
      <c r="AS267" s="40" t="n">
        <v>53.15</v>
      </c>
      <c r="AT267" s="32" t="n">
        <f aca="false">IF(AN267="","",$I267+AP267)</f>
        <v>3.83</v>
      </c>
      <c r="AU267" s="32" t="n">
        <f aca="false">IF(AN267="","",$I267)</f>
        <v>7.99</v>
      </c>
      <c r="AV267" s="40" t="n">
        <f aca="false">IF(AN267="","",AO267+$I267)</f>
        <v>56.98</v>
      </c>
      <c r="AW267" s="31" t="n">
        <f aca="false">IF(AN267="","",AN267+(AP267*$K267)+(AQ267*$K267))</f>
        <v>1469.7</v>
      </c>
      <c r="AX267" s="29" t="n">
        <f aca="false">IF(AN267="","",ROUND(-AP267*$K267,0))</f>
        <v>125</v>
      </c>
      <c r="AY267" s="42"/>
      <c r="AZ267" s="38" t="n">
        <v>0</v>
      </c>
      <c r="BA267" s="34" t="n">
        <v>48.99</v>
      </c>
      <c r="BB267" s="39" t="n">
        <v>-4.16</v>
      </c>
      <c r="BC267" s="40" t="n">
        <v>53.15</v>
      </c>
      <c r="BD267" s="40" t="n">
        <v>53.15</v>
      </c>
      <c r="BE267" s="40" t="n">
        <v>53.15</v>
      </c>
      <c r="BF267" s="32" t="n">
        <f aca="false">IF(AZ267="","",$I267+BB267)</f>
        <v>3.83</v>
      </c>
      <c r="BG267" s="32" t="n">
        <f aca="false">IF(AZ267="","",$I267)</f>
        <v>7.99</v>
      </c>
      <c r="BH267" s="40" t="n">
        <f aca="false">IF(AZ267="","",BA267+$I267)</f>
        <v>56.98</v>
      </c>
      <c r="BI267" s="31" t="n">
        <f aca="false">IF(AZ267="","",AZ267+(BB267*$K267)+(BC267*$K267))</f>
        <v>1469.7</v>
      </c>
      <c r="BJ267" s="29" t="n">
        <f aca="false">IF(AZ267="","",ROUND(-BB267*$K267,0))</f>
        <v>125</v>
      </c>
    </row>
    <row r="268" customFormat="false" ht="15" hidden="false" customHeight="false" outlineLevel="0" collapsed="false">
      <c r="A268" s="26" t="str">
        <f aca="false">+C268&amp;D268&amp;G268</f>
        <v>SamsungGalaxy S25 Ultra 256GBCANONE SIM 7,99€  - 24 Mesi</v>
      </c>
      <c r="B268" s="27" t="s">
        <v>95</v>
      </c>
      <c r="C268" s="28" t="s">
        <v>64</v>
      </c>
      <c r="D268" s="29" t="s">
        <v>144</v>
      </c>
      <c r="E268" s="30" t="n">
        <v>1499.9</v>
      </c>
      <c r="F268" s="31" t="n">
        <v>1409.9</v>
      </c>
      <c r="G268" s="32" t="s">
        <v>126</v>
      </c>
      <c r="H268" s="32" t="s">
        <v>98</v>
      </c>
      <c r="I268" s="33" t="n">
        <v>7.99</v>
      </c>
      <c r="J268" s="34" t="s">
        <v>35</v>
      </c>
      <c r="K268" s="35" t="n">
        <v>24</v>
      </c>
      <c r="L268" s="33"/>
      <c r="M268" s="33" t="n">
        <f aca="false">+IF(E268&lt;=150,1.49,IF(AND(E268&gt;150,E268&lt;=300),2.99,(IF(E268&gt;1200,8.99,IF(AND(E268&gt;300,E268&lt;=700),4.99,IF(AND(E268&gt;=700,E268&lt;=1200),6.99))))))</f>
        <v>8.99</v>
      </c>
      <c r="N268" s="33" t="n">
        <f aca="false">IF(E268="","",IF(E268&gt;=1200,9.99,IF(AND(E268&gt;700,E268&lt;1200),7.99,IF(AND(E268&gt;=299.9,E268&lt;=699.9),5.99))))</f>
        <v>9.99</v>
      </c>
      <c r="O268" s="37" t="s">
        <v>127</v>
      </c>
      <c r="P268" s="38"/>
      <c r="Q268" s="34"/>
      <c r="R268" s="39"/>
      <c r="S268" s="40"/>
      <c r="T268" s="40"/>
      <c r="U268" s="40"/>
      <c r="V268" s="32" t="str">
        <f aca="false">IF(P268="","",$I268+R268)</f>
        <v/>
      </c>
      <c r="W268" s="32" t="str">
        <f aca="false">IF(P268="","",$I268)</f>
        <v/>
      </c>
      <c r="X268" s="40" t="str">
        <f aca="false">IF(P268="","",Q268+$I268)</f>
        <v/>
      </c>
      <c r="Y268" s="29" t="str">
        <f aca="false">IF(P268="","",P268+(R268*$K268)+(S268*$K268))</f>
        <v/>
      </c>
      <c r="Z268" s="29" t="str">
        <f aca="false">IF(P268="","",ROUND(-R268*$K268,0))</f>
        <v/>
      </c>
      <c r="AA268" s="41"/>
      <c r="AB268" s="38"/>
      <c r="AC268" s="34"/>
      <c r="AD268" s="39"/>
      <c r="AE268" s="40"/>
      <c r="AF268" s="40"/>
      <c r="AG268" s="40"/>
      <c r="AH268" s="32" t="str">
        <f aca="false">IF(AB268="","",$I268+AD268)</f>
        <v/>
      </c>
      <c r="AI268" s="32" t="str">
        <f aca="false">IF(AB268="","",$I268)</f>
        <v/>
      </c>
      <c r="AJ268" s="40" t="str">
        <f aca="false">IF(AB268="","",AC268+$I268)</f>
        <v/>
      </c>
      <c r="AK268" s="29" t="str">
        <f aca="false">IF(AB268="","",AB268+(AD268*$K268)+(AE268*$K268))</f>
        <v/>
      </c>
      <c r="AL268" s="29" t="str">
        <f aca="false">IF(AB268="","",ROUND(-AD268*$K268,0))</f>
        <v/>
      </c>
      <c r="AM268" s="41"/>
      <c r="AN268" s="38" t="n">
        <v>0</v>
      </c>
      <c r="AO268" s="34" t="n">
        <v>56.99</v>
      </c>
      <c r="AP268" s="39" t="n">
        <v>-3.92</v>
      </c>
      <c r="AQ268" s="40" t="n">
        <v>60.91</v>
      </c>
      <c r="AR268" s="40" t="n">
        <v>0</v>
      </c>
      <c r="AS268" s="40" t="n">
        <v>60.91</v>
      </c>
      <c r="AT268" s="32" t="n">
        <f aca="false">IF(AN268="","",$I268+AP268)</f>
        <v>4.07</v>
      </c>
      <c r="AU268" s="32" t="n">
        <f aca="false">IF(AN268="","",$I268)</f>
        <v>7.99</v>
      </c>
      <c r="AV268" s="40" t="n">
        <f aca="false">IF(AN268="","",AO268+$I268)</f>
        <v>64.98</v>
      </c>
      <c r="AW268" s="31" t="n">
        <f aca="false">IF(AN268="","",AN268+(AP268*$K268)+(AQ268*$K268))</f>
        <v>1367.76</v>
      </c>
      <c r="AX268" s="29" t="n">
        <f aca="false">IF(AN268="","",ROUND(-AP268*$K268,0))</f>
        <v>94</v>
      </c>
      <c r="AY268" s="42"/>
      <c r="AZ268" s="38" t="n">
        <v>0</v>
      </c>
      <c r="BA268" s="34" t="n">
        <v>56.99</v>
      </c>
      <c r="BB268" s="39" t="n">
        <v>-3.92</v>
      </c>
      <c r="BC268" s="40" t="n">
        <v>60.91</v>
      </c>
      <c r="BD268" s="40" t="n">
        <v>0</v>
      </c>
      <c r="BE268" s="40" t="n">
        <v>60.91</v>
      </c>
      <c r="BF268" s="32" t="n">
        <f aca="false">IF(AZ268="","",$I268+BB268)</f>
        <v>4.07</v>
      </c>
      <c r="BG268" s="32" t="n">
        <f aca="false">IF(AZ268="","",$I268)</f>
        <v>7.99</v>
      </c>
      <c r="BH268" s="40" t="n">
        <f aca="false">IF(AZ268="","",BA268+$I268)</f>
        <v>64.98</v>
      </c>
      <c r="BI268" s="31" t="n">
        <f aca="false">IF(AZ268="","",AZ268+(BB268*$K268)+(BC268*$K268))</f>
        <v>1367.76</v>
      </c>
      <c r="BJ268" s="29" t="n">
        <f aca="false">IF(AZ268="","",ROUND(-BB268*$K268,0))</f>
        <v>94</v>
      </c>
    </row>
    <row r="269" customFormat="false" ht="15" hidden="false" customHeight="false" outlineLevel="0" collapsed="false">
      <c r="A269" s="26" t="str">
        <f aca="false">+C269&amp;D269&amp;G269</f>
        <v>SamsungGalaxy S25 Ultra 256GBCANONE SIM 5,99€ - 36 Mesi</v>
      </c>
      <c r="B269" s="27" t="s">
        <v>95</v>
      </c>
      <c r="C269" s="28" t="s">
        <v>64</v>
      </c>
      <c r="D269" s="29" t="s">
        <v>144</v>
      </c>
      <c r="E269" s="30" t="n">
        <v>1499.9</v>
      </c>
      <c r="F269" s="31" t="n">
        <v>1409.9</v>
      </c>
      <c r="G269" s="32" t="s">
        <v>132</v>
      </c>
      <c r="H269" s="32" t="s">
        <v>98</v>
      </c>
      <c r="I269" s="33" t="n">
        <v>5.99</v>
      </c>
      <c r="J269" s="34" t="s">
        <v>35</v>
      </c>
      <c r="K269" s="35" t="n">
        <v>36</v>
      </c>
      <c r="L269" s="33"/>
      <c r="M269" s="33" t="n">
        <f aca="false">+IF(E269&lt;=150,1.49,IF(AND(E269&gt;150,E269&lt;=300),2.99,(IF(E269&gt;1200,8.99,IF(AND(E269&gt;300,E269&lt;=700),4.99,IF(AND(E269&gt;=700,E269&lt;=1200),6.99))))))</f>
        <v>8.99</v>
      </c>
      <c r="N269" s="33" t="n">
        <f aca="false">IF(E269="","",IF(E269&gt;=1200,9.99,IF(AND(E269&gt;700,E269&lt;1200),7.99,IF(AND(E269&gt;=299.9,E269&lt;=699.9),5.99))))</f>
        <v>9.99</v>
      </c>
      <c r="O269" s="37" t="s">
        <v>133</v>
      </c>
      <c r="P269" s="38"/>
      <c r="Q269" s="34"/>
      <c r="R269" s="39"/>
      <c r="S269" s="40"/>
      <c r="T269" s="40"/>
      <c r="U269" s="40"/>
      <c r="V269" s="32" t="str">
        <f aca="false">IF(P269="","",$I269+R269)</f>
        <v/>
      </c>
      <c r="W269" s="32" t="str">
        <f aca="false">IF(P269="","",$I269)</f>
        <v/>
      </c>
      <c r="X269" s="40" t="str">
        <f aca="false">IF(P269="","",Q269+$I269)</f>
        <v/>
      </c>
      <c r="Y269" s="29" t="str">
        <f aca="false">IF(P269="","",P269+(R269*$K269)+(S269*$K269))</f>
        <v/>
      </c>
      <c r="Z269" s="29" t="str">
        <f aca="false">IF(P269="","",ROUND(-R269*$K269,0))</f>
        <v/>
      </c>
      <c r="AA269" s="41"/>
      <c r="AB269" s="38"/>
      <c r="AC269" s="34"/>
      <c r="AD269" s="39"/>
      <c r="AE269" s="40"/>
      <c r="AF269" s="40"/>
      <c r="AG269" s="40"/>
      <c r="AH269" s="32" t="str">
        <f aca="false">IF(AB269="","",$I269+AD269)</f>
        <v/>
      </c>
      <c r="AI269" s="32" t="str">
        <f aca="false">IF(AB269="","",$I269)</f>
        <v/>
      </c>
      <c r="AJ269" s="40" t="str">
        <f aca="false">IF(AB269="","",AC269+$I269)</f>
        <v/>
      </c>
      <c r="AK269" s="29" t="str">
        <f aca="false">IF(AB269="","",AB269+(AD269*$K269)+(AE269*$K269))</f>
        <v/>
      </c>
      <c r="AL269" s="29" t="str">
        <f aca="false">IF(AB269="","",ROUND(-AD269*$K269,0))</f>
        <v/>
      </c>
      <c r="AM269" s="41"/>
      <c r="AN269" s="38" t="n">
        <v>0</v>
      </c>
      <c r="AO269" s="34" t="n">
        <v>42.99</v>
      </c>
      <c r="AP269" s="39" t="n">
        <v>-2.34</v>
      </c>
      <c r="AQ269" s="40" t="n">
        <v>45.33</v>
      </c>
      <c r="AR269" s="40" t="n">
        <v>45.33</v>
      </c>
      <c r="AS269" s="40" t="n">
        <v>45.33</v>
      </c>
      <c r="AT269" s="32" t="n">
        <f aca="false">IF(AN269="","",$I269+AP269)</f>
        <v>3.65</v>
      </c>
      <c r="AU269" s="32" t="n">
        <f aca="false">IF(AN269="","",$I269)</f>
        <v>5.99</v>
      </c>
      <c r="AV269" s="40" t="n">
        <f aca="false">IF(AN269="","",AO269+$I269)</f>
        <v>48.98</v>
      </c>
      <c r="AW269" s="31" t="n">
        <f aca="false">IF(AN269="","",AN269+(AP269*$K269)+(AQ269*$K269))</f>
        <v>1547.64</v>
      </c>
      <c r="AX269" s="29" t="n">
        <f aca="false">IF(AN269="","",ROUND(-AP269*$K269,0))</f>
        <v>84</v>
      </c>
      <c r="AY269" s="42"/>
      <c r="AZ269" s="38" t="n">
        <v>0</v>
      </c>
      <c r="BA269" s="34" t="n">
        <v>42.99</v>
      </c>
      <c r="BB269" s="39" t="n">
        <v>-2.34</v>
      </c>
      <c r="BC269" s="40" t="n">
        <v>45.33</v>
      </c>
      <c r="BD269" s="40" t="n">
        <v>45.33</v>
      </c>
      <c r="BE269" s="40" t="n">
        <v>45.33</v>
      </c>
      <c r="BF269" s="32" t="n">
        <f aca="false">IF(AZ269="","",$I269+BB269)</f>
        <v>3.65</v>
      </c>
      <c r="BG269" s="32" t="n">
        <f aca="false">IF(AZ269="","",$I269)</f>
        <v>5.99</v>
      </c>
      <c r="BH269" s="40" t="n">
        <f aca="false">IF(AZ269="","",BA269+$I269)</f>
        <v>48.98</v>
      </c>
      <c r="BI269" s="31" t="n">
        <f aca="false">IF(AZ269="","",AZ269+(BB269*$K269)+(BC269*$K269))</f>
        <v>1547.64</v>
      </c>
      <c r="BJ269" s="29" t="n">
        <f aca="false">IF(AZ269="","",ROUND(-BB269*$K269,0))</f>
        <v>84</v>
      </c>
    </row>
    <row r="270" customFormat="false" ht="15" hidden="false" customHeight="false" outlineLevel="0" collapsed="false">
      <c r="A270" s="26" t="str">
        <f aca="false">+C270&amp;D270&amp;G270</f>
        <v>SamsungGalaxy S25 Ultra 256GBCANONE SIM 5,99€ - 30 Mesi</v>
      </c>
      <c r="B270" s="27" t="s">
        <v>95</v>
      </c>
      <c r="C270" s="28" t="s">
        <v>64</v>
      </c>
      <c r="D270" s="29" t="s">
        <v>144</v>
      </c>
      <c r="E270" s="30" t="n">
        <v>1499.9</v>
      </c>
      <c r="F270" s="31" t="n">
        <v>1409.9</v>
      </c>
      <c r="G270" s="32" t="s">
        <v>128</v>
      </c>
      <c r="H270" s="32" t="s">
        <v>98</v>
      </c>
      <c r="I270" s="33" t="n">
        <v>5.99</v>
      </c>
      <c r="J270" s="34" t="s">
        <v>35</v>
      </c>
      <c r="K270" s="35" t="n">
        <v>30</v>
      </c>
      <c r="L270" s="33"/>
      <c r="M270" s="33" t="n">
        <f aca="false">+IF(E270&lt;=150,1.49,IF(AND(E270&gt;150,E270&lt;=300),2.99,(IF(E270&gt;1200,8.99,IF(AND(E270&gt;300,E270&lt;=700),4.99,IF(AND(E270&gt;=700,E270&lt;=1200),6.99))))))</f>
        <v>8.99</v>
      </c>
      <c r="N270" s="33" t="n">
        <f aca="false">IF(E270="","",IF(E270&gt;=1200,9.99,IF(AND(E270&gt;700,E270&lt;1200),7.99,IF(AND(E270&gt;=299.9,E270&lt;=699.9),5.99))))</f>
        <v>9.99</v>
      </c>
      <c r="O270" s="37" t="s">
        <v>129</v>
      </c>
      <c r="P270" s="38"/>
      <c r="Q270" s="34"/>
      <c r="R270" s="39"/>
      <c r="S270" s="40"/>
      <c r="T270" s="40"/>
      <c r="U270" s="40"/>
      <c r="V270" s="32" t="str">
        <f aca="false">IF(P270="","",$I270+R270)</f>
        <v/>
      </c>
      <c r="W270" s="32" t="str">
        <f aca="false">IF(P270="","",$I270)</f>
        <v/>
      </c>
      <c r="X270" s="40" t="str">
        <f aca="false">IF(P270="","",Q270+$I270)</f>
        <v/>
      </c>
      <c r="Y270" s="29" t="str">
        <f aca="false">IF(P270="","",P270+(R270*$K270)+(S270*$K270))</f>
        <v/>
      </c>
      <c r="Z270" s="29" t="str">
        <f aca="false">IF(P270="","",ROUND(-R270*$K270,0))</f>
        <v/>
      </c>
      <c r="AA270" s="41"/>
      <c r="AB270" s="38"/>
      <c r="AC270" s="34"/>
      <c r="AD270" s="39"/>
      <c r="AE270" s="40"/>
      <c r="AF270" s="40"/>
      <c r="AG270" s="40"/>
      <c r="AH270" s="32" t="str">
        <f aca="false">IF(AB270="","",$I270+AD270)</f>
        <v/>
      </c>
      <c r="AI270" s="32" t="str">
        <f aca="false">IF(AB270="","",$I270)</f>
        <v/>
      </c>
      <c r="AJ270" s="40" t="str">
        <f aca="false">IF(AB270="","",AC270+$I270)</f>
        <v/>
      </c>
      <c r="AK270" s="29" t="str">
        <f aca="false">IF(AB270="","",AB270+(AD270*$K270)+(AE270*$K270))</f>
        <v/>
      </c>
      <c r="AL270" s="29" t="str">
        <f aca="false">IF(AB270="","",ROUND(-AD270*$K270,0))</f>
        <v/>
      </c>
      <c r="AM270" s="41"/>
      <c r="AN270" s="38" t="n">
        <v>0</v>
      </c>
      <c r="AO270" s="34" t="n">
        <v>50.99</v>
      </c>
      <c r="AP270" s="39" t="n">
        <v>-2.16</v>
      </c>
      <c r="AQ270" s="40" t="n">
        <v>53.15</v>
      </c>
      <c r="AR270" s="40" t="n">
        <v>53.15</v>
      </c>
      <c r="AS270" s="40" t="n">
        <v>53.15</v>
      </c>
      <c r="AT270" s="32" t="n">
        <f aca="false">IF(AN270="","",$I270+AP270)</f>
        <v>3.83</v>
      </c>
      <c r="AU270" s="32" t="n">
        <f aca="false">IF(AN270="","",$I270)</f>
        <v>5.99</v>
      </c>
      <c r="AV270" s="40" t="n">
        <f aca="false">IF(AN270="","",AO270+$I270)</f>
        <v>56.98</v>
      </c>
      <c r="AW270" s="31" t="n">
        <f aca="false">IF(AN270="","",AN270+(AP270*$K270)+(AQ270*$K270))</f>
        <v>1529.7</v>
      </c>
      <c r="AX270" s="29" t="n">
        <f aca="false">IF(AN270="","",ROUND(-AP270*$K270,0))</f>
        <v>65</v>
      </c>
      <c r="AY270" s="42"/>
      <c r="AZ270" s="38" t="n">
        <v>0</v>
      </c>
      <c r="BA270" s="34" t="n">
        <v>50.99</v>
      </c>
      <c r="BB270" s="39" t="n">
        <v>-2.16</v>
      </c>
      <c r="BC270" s="40" t="n">
        <v>53.15</v>
      </c>
      <c r="BD270" s="40" t="n">
        <v>53.15</v>
      </c>
      <c r="BE270" s="40" t="n">
        <v>53.15</v>
      </c>
      <c r="BF270" s="32" t="n">
        <f aca="false">IF(AZ270="","",$I270+BB270)</f>
        <v>3.83</v>
      </c>
      <c r="BG270" s="32" t="n">
        <f aca="false">IF(AZ270="","",$I270)</f>
        <v>5.99</v>
      </c>
      <c r="BH270" s="40" t="n">
        <f aca="false">IF(AZ270="","",BA270+$I270)</f>
        <v>56.98</v>
      </c>
      <c r="BI270" s="31" t="n">
        <f aca="false">IF(AZ270="","",AZ270+(BB270*$K270)+(BC270*$K270))</f>
        <v>1529.7</v>
      </c>
      <c r="BJ270" s="29" t="n">
        <f aca="false">IF(AZ270="","",ROUND(-BB270*$K270,0))</f>
        <v>65</v>
      </c>
    </row>
    <row r="271" customFormat="false" ht="15" hidden="false" customHeight="false" outlineLevel="0" collapsed="false">
      <c r="A271" s="26" t="str">
        <f aca="false">+C271&amp;D271&amp;G271</f>
        <v>SamsungGalaxy S25 Ultra 256GBCANONE SIM 5,99€ - 24 Mesi</v>
      </c>
      <c r="B271" s="27" t="s">
        <v>95</v>
      </c>
      <c r="C271" s="28" t="s">
        <v>64</v>
      </c>
      <c r="D271" s="29" t="s">
        <v>144</v>
      </c>
      <c r="E271" s="30" t="n">
        <v>1499.9</v>
      </c>
      <c r="F271" s="31" t="n">
        <v>1409.9</v>
      </c>
      <c r="G271" s="32" t="s">
        <v>134</v>
      </c>
      <c r="H271" s="32" t="s">
        <v>98</v>
      </c>
      <c r="I271" s="33" t="n">
        <v>5.99</v>
      </c>
      <c r="J271" s="34" t="s">
        <v>35</v>
      </c>
      <c r="K271" s="35" t="n">
        <v>24</v>
      </c>
      <c r="L271" s="33"/>
      <c r="M271" s="33" t="n">
        <f aca="false">+IF(E271&lt;=150,1.49,IF(AND(E271&gt;150,E271&lt;=300),2.99,(IF(E271&gt;1200,8.99,IF(AND(E271&gt;300,E271&lt;=700),4.99,IF(AND(E271&gt;=700,E271&lt;=1200),6.99))))))</f>
        <v>8.99</v>
      </c>
      <c r="N271" s="33" t="n">
        <f aca="false">IF(E271="","",IF(E271&gt;=1200,9.99,IF(AND(E271&gt;700,E271&lt;1200),7.99,IF(AND(E271&gt;=299.9,E271&lt;=699.9),5.99))))</f>
        <v>9.99</v>
      </c>
      <c r="O271" s="37" t="s">
        <v>135</v>
      </c>
      <c r="P271" s="38"/>
      <c r="Q271" s="34"/>
      <c r="R271" s="39"/>
      <c r="S271" s="40"/>
      <c r="T271" s="40"/>
      <c r="U271" s="40"/>
      <c r="V271" s="32" t="str">
        <f aca="false">IF(P271="","",$I271+R271)</f>
        <v/>
      </c>
      <c r="W271" s="32" t="str">
        <f aca="false">IF(P271="","",$I271)</f>
        <v/>
      </c>
      <c r="X271" s="40" t="str">
        <f aca="false">IF(P271="","",Q271+$I271)</f>
        <v/>
      </c>
      <c r="Y271" s="29" t="str">
        <f aca="false">IF(P271="","",P271+(R271*$K271)+(S271*$K271))</f>
        <v/>
      </c>
      <c r="Z271" s="29" t="str">
        <f aca="false">IF(P271="","",ROUND(-R271*$K271,0))</f>
        <v/>
      </c>
      <c r="AA271" s="41"/>
      <c r="AB271" s="38"/>
      <c r="AC271" s="34"/>
      <c r="AD271" s="39"/>
      <c r="AE271" s="40"/>
      <c r="AF271" s="40"/>
      <c r="AG271" s="40"/>
      <c r="AH271" s="32" t="str">
        <f aca="false">IF(AB271="","",$I271+AD271)</f>
        <v/>
      </c>
      <c r="AI271" s="32" t="str">
        <f aca="false">IF(AB271="","",$I271)</f>
        <v/>
      </c>
      <c r="AJ271" s="40" t="str">
        <f aca="false">IF(AB271="","",AC271+$I271)</f>
        <v/>
      </c>
      <c r="AK271" s="29" t="str">
        <f aca="false">IF(AB271="","",AB271+(AD271*$K271)+(AE271*$K271))</f>
        <v/>
      </c>
      <c r="AL271" s="29" t="str">
        <f aca="false">IF(AB271="","",ROUND(-AD271*$K271,0))</f>
        <v/>
      </c>
      <c r="AM271" s="41"/>
      <c r="AN271" s="38" t="n">
        <v>0</v>
      </c>
      <c r="AO271" s="34" t="n">
        <v>58.99</v>
      </c>
      <c r="AP271" s="39" t="n">
        <v>-1.92</v>
      </c>
      <c r="AQ271" s="40" t="n">
        <v>60.91</v>
      </c>
      <c r="AR271" s="40" t="n">
        <v>0</v>
      </c>
      <c r="AS271" s="40" t="n">
        <v>60.91</v>
      </c>
      <c r="AT271" s="32" t="n">
        <f aca="false">IF(AN271="","",$I271+AP271)</f>
        <v>4.07</v>
      </c>
      <c r="AU271" s="32" t="n">
        <f aca="false">IF(AN271="","",$I271)</f>
        <v>5.99</v>
      </c>
      <c r="AV271" s="40" t="n">
        <f aca="false">IF(AN271="","",AO271+$I271)</f>
        <v>64.98</v>
      </c>
      <c r="AW271" s="31" t="n">
        <f aca="false">IF(AN271="","",AN271+(AP271*$K271)+(AQ271*$K271))</f>
        <v>1415.76</v>
      </c>
      <c r="AX271" s="29" t="n">
        <f aca="false">IF(AN271="","",ROUND(-AP271*$K271,0))</f>
        <v>46</v>
      </c>
      <c r="AY271" s="42"/>
      <c r="AZ271" s="38" t="n">
        <v>0</v>
      </c>
      <c r="BA271" s="34" t="n">
        <v>58.99</v>
      </c>
      <c r="BB271" s="39" t="n">
        <v>-1.92</v>
      </c>
      <c r="BC271" s="40" t="n">
        <v>60.91</v>
      </c>
      <c r="BD271" s="40" t="n">
        <v>0</v>
      </c>
      <c r="BE271" s="40" t="n">
        <v>60.91</v>
      </c>
      <c r="BF271" s="32" t="n">
        <f aca="false">IF(AZ271="","",$I271+BB271)</f>
        <v>4.07</v>
      </c>
      <c r="BG271" s="32" t="n">
        <f aca="false">IF(AZ271="","",$I271)</f>
        <v>5.99</v>
      </c>
      <c r="BH271" s="40" t="n">
        <f aca="false">IF(AZ271="","",BA271+$I271)</f>
        <v>64.98</v>
      </c>
      <c r="BI271" s="31" t="n">
        <f aca="false">IF(AZ271="","",AZ271+(BB271*$K271)+(BC271*$K271))</f>
        <v>1415.76</v>
      </c>
      <c r="BJ271" s="29" t="n">
        <f aca="false">IF(AZ271="","",ROUND(-BB271*$K271,0))</f>
        <v>46</v>
      </c>
    </row>
    <row r="272" customFormat="false" ht="15" hidden="false" customHeight="false" outlineLevel="0" collapsed="false">
      <c r="A272" s="26" t="str">
        <f aca="false">+C272&amp;D272&amp;G272</f>
        <v>SamsungGalaxy S25 Ultra 512GBCANONE SIM 14,99€ - 36 Mesi</v>
      </c>
      <c r="B272" s="27" t="s">
        <v>95</v>
      </c>
      <c r="C272" s="28" t="s">
        <v>64</v>
      </c>
      <c r="D272" s="29" t="s">
        <v>145</v>
      </c>
      <c r="E272" s="30" t="n">
        <v>1619.9</v>
      </c>
      <c r="F272" s="31" t="n">
        <v>1519.9</v>
      </c>
      <c r="G272" s="32" t="s">
        <v>97</v>
      </c>
      <c r="H272" s="32" t="s">
        <v>98</v>
      </c>
      <c r="I272" s="33" t="n">
        <v>14.99</v>
      </c>
      <c r="J272" s="34" t="s">
        <v>35</v>
      </c>
      <c r="K272" s="35" t="n">
        <v>36</v>
      </c>
      <c r="L272" s="33"/>
      <c r="M272" s="33" t="n">
        <f aca="false">+IF(E272&lt;=150,1.49,IF(AND(E272&gt;150,E272&lt;=300),2.99,(IF(E272&gt;1200,8.99,IF(AND(E272&gt;300,E272&lt;=700),4.99,IF(AND(E272&gt;=700,E272&lt;=1200),6.99))))))</f>
        <v>8.99</v>
      </c>
      <c r="N272" s="33" t="n">
        <f aca="false">IF(E272="","",IF(E272&gt;=1200,9.99,IF(AND(E272&gt;700,E272&lt;1200),7.99,IF(AND(E272&gt;=299.9,E272&lt;=699.9),5.99))))</f>
        <v>9.99</v>
      </c>
      <c r="O272" s="37" t="s">
        <v>99</v>
      </c>
      <c r="P272" s="38" t="n">
        <v>199.99</v>
      </c>
      <c r="Q272" s="34" t="n">
        <v>34.99</v>
      </c>
      <c r="R272" s="39" t="n">
        <v>-1.67</v>
      </c>
      <c r="S272" s="40" t="n">
        <v>36.66</v>
      </c>
      <c r="T272" s="40" t="n">
        <v>36.66</v>
      </c>
      <c r="U272" s="40" t="n">
        <v>36.81</v>
      </c>
      <c r="V272" s="32" t="n">
        <f aca="false">IF(P272="","",$I272+R272)</f>
        <v>13.32</v>
      </c>
      <c r="W272" s="32" t="n">
        <f aca="false">IF(P272="","",$I272)</f>
        <v>14.99</v>
      </c>
      <c r="X272" s="40" t="n">
        <f aca="false">IF(P272="","",Q272+$I272)</f>
        <v>49.98</v>
      </c>
      <c r="Y272" s="29" t="n">
        <f aca="false">IF(P272="","",P272+(R272*$K272)+(S272*$K272))</f>
        <v>1459.63</v>
      </c>
      <c r="Z272" s="29" t="n">
        <f aca="false">IF(P272="","",ROUND(-R272*$K272,0))</f>
        <v>60</v>
      </c>
      <c r="AA272" s="41"/>
      <c r="AB272" s="38"/>
      <c r="AC272" s="34"/>
      <c r="AD272" s="39"/>
      <c r="AE272" s="40"/>
      <c r="AF272" s="40"/>
      <c r="AG272" s="40"/>
      <c r="AH272" s="32" t="str">
        <f aca="false">IF(AB272="","",$I272+AD272)</f>
        <v/>
      </c>
      <c r="AI272" s="32" t="str">
        <f aca="false">IF(AB272="","",$I272)</f>
        <v/>
      </c>
      <c r="AJ272" s="40" t="str">
        <f aca="false">IF(AB272="","",AC272+$I272)</f>
        <v/>
      </c>
      <c r="AK272" s="29" t="str">
        <f aca="false">IF(AB272="","",AB272+(AD272*$K272)+(AE272*$K272))</f>
        <v/>
      </c>
      <c r="AL272" s="29" t="str">
        <f aca="false">IF(AB272="","",ROUND(-AD272*$K272,0))</f>
        <v/>
      </c>
      <c r="AM272" s="41"/>
      <c r="AN272" s="38" t="n">
        <v>0</v>
      </c>
      <c r="AO272" s="34" t="n">
        <v>37.99</v>
      </c>
      <c r="AP272" s="39" t="n">
        <v>-6.55</v>
      </c>
      <c r="AQ272" s="40" t="n">
        <v>44.54</v>
      </c>
      <c r="AR272" s="40" t="n">
        <v>44.54</v>
      </c>
      <c r="AS272" s="40" t="n">
        <v>44.54</v>
      </c>
      <c r="AT272" s="32" t="n">
        <f aca="false">IF(AN272="","",$I272+AP272)</f>
        <v>8.44</v>
      </c>
      <c r="AU272" s="32" t="n">
        <f aca="false">IF(AN272="","",$I272)</f>
        <v>14.99</v>
      </c>
      <c r="AV272" s="40" t="n">
        <f aca="false">IF(AN272="","",AO272+$I272)</f>
        <v>52.98</v>
      </c>
      <c r="AW272" s="31" t="n">
        <f aca="false">IF(AN272="","",AN272+(AP272*$K272)+(AQ272*$K272))</f>
        <v>1367.64</v>
      </c>
      <c r="AX272" s="29" t="n">
        <f aca="false">IF(AN272="","",ROUND(-AP272*$K272,0))</f>
        <v>236</v>
      </c>
      <c r="AY272" s="42"/>
      <c r="AZ272" s="38" t="n">
        <v>0</v>
      </c>
      <c r="BA272" s="34" t="n">
        <v>37.99</v>
      </c>
      <c r="BB272" s="39" t="n">
        <v>-6.55</v>
      </c>
      <c r="BC272" s="40" t="n">
        <v>44.54</v>
      </c>
      <c r="BD272" s="40" t="n">
        <v>44.54</v>
      </c>
      <c r="BE272" s="40" t="n">
        <v>44.54</v>
      </c>
      <c r="BF272" s="32" t="n">
        <f aca="false">IF(AZ272="","",$I272+BB272)</f>
        <v>8.44</v>
      </c>
      <c r="BG272" s="32" t="n">
        <f aca="false">IF(AZ272="","",$I272)</f>
        <v>14.99</v>
      </c>
      <c r="BH272" s="40" t="n">
        <f aca="false">IF(AZ272="","",BA272+$I272)</f>
        <v>52.98</v>
      </c>
      <c r="BI272" s="31" t="n">
        <f aca="false">IF(AZ272="","",AZ272+(BB272*$K272)+(BC272*$K272))</f>
        <v>1367.64</v>
      </c>
      <c r="BJ272" s="29" t="n">
        <f aca="false">IF(AZ272="","",ROUND(-BB272*$K272,0))</f>
        <v>236</v>
      </c>
    </row>
    <row r="273" customFormat="false" ht="15" hidden="false" customHeight="false" outlineLevel="0" collapsed="false">
      <c r="A273" s="26" t="str">
        <f aca="false">+C273&amp;D273&amp;G273</f>
        <v>SamsungGalaxy S25 Ultra 512GBCANONE SIM 14,99€ - 30 Mesi</v>
      </c>
      <c r="B273" s="27" t="s">
        <v>95</v>
      </c>
      <c r="C273" s="28" t="s">
        <v>64</v>
      </c>
      <c r="D273" s="29" t="s">
        <v>145</v>
      </c>
      <c r="E273" s="30" t="n">
        <v>1619.9</v>
      </c>
      <c r="F273" s="31" t="n">
        <v>1519.9</v>
      </c>
      <c r="G273" s="32" t="s">
        <v>100</v>
      </c>
      <c r="H273" s="32" t="s">
        <v>98</v>
      </c>
      <c r="I273" s="33" t="n">
        <v>14.99</v>
      </c>
      <c r="J273" s="34" t="s">
        <v>35</v>
      </c>
      <c r="K273" s="35" t="n">
        <v>30</v>
      </c>
      <c r="L273" s="33"/>
      <c r="M273" s="33" t="n">
        <f aca="false">+IF(E273&lt;=150,1.49,IF(AND(E273&gt;150,E273&lt;=300),2.99,(IF(E273&gt;1200,8.99,IF(AND(E273&gt;300,E273&lt;=700),4.99,IF(AND(E273&gt;=700,E273&lt;=1200),6.99))))))</f>
        <v>8.99</v>
      </c>
      <c r="N273" s="33" t="n">
        <f aca="false">IF(E273="","",IF(E273&gt;=1200,9.99,IF(AND(E273&gt;700,E273&lt;1200),7.99,IF(AND(E273&gt;=299.9,E273&lt;=699.9),5.99))))</f>
        <v>9.99</v>
      </c>
      <c r="O273" s="37" t="s">
        <v>101</v>
      </c>
      <c r="P273" s="38" t="n">
        <v>199.99</v>
      </c>
      <c r="Q273" s="34" t="n">
        <v>42.99</v>
      </c>
      <c r="R273" s="39" t="n">
        <v>-1.01</v>
      </c>
      <c r="S273" s="40" t="n">
        <v>44</v>
      </c>
      <c r="T273" s="40" t="n">
        <v>44</v>
      </c>
      <c r="U273" s="40" t="n">
        <v>43.91</v>
      </c>
      <c r="V273" s="32" t="n">
        <f aca="false">IF(P273="","",$I273+R273)</f>
        <v>13.98</v>
      </c>
      <c r="W273" s="32" t="n">
        <f aca="false">IF(P273="","",$I273)</f>
        <v>14.99</v>
      </c>
      <c r="X273" s="40" t="n">
        <f aca="false">IF(P273="","",Q273+$I273)</f>
        <v>57.98</v>
      </c>
      <c r="Y273" s="29" t="n">
        <f aca="false">IF(P273="","",P273+(R273*$K273)+(S273*$K273))</f>
        <v>1489.69</v>
      </c>
      <c r="Z273" s="29" t="n">
        <f aca="false">IF(P273="","",ROUND(-R273*$K273,0))</f>
        <v>30</v>
      </c>
      <c r="AA273" s="41"/>
      <c r="AB273" s="38"/>
      <c r="AC273" s="34"/>
      <c r="AD273" s="39"/>
      <c r="AE273" s="40"/>
      <c r="AF273" s="40"/>
      <c r="AG273" s="40"/>
      <c r="AH273" s="32" t="str">
        <f aca="false">IF(AB273="","",$I273+AD273)</f>
        <v/>
      </c>
      <c r="AI273" s="32" t="str">
        <f aca="false">IF(AB273="","",$I273)</f>
        <v/>
      </c>
      <c r="AJ273" s="40" t="str">
        <f aca="false">IF(AB273="","",AC273+$I273)</f>
        <v/>
      </c>
      <c r="AK273" s="29" t="str">
        <f aca="false">IF(AB273="","",AB273+(AD273*$K273)+(AE273*$K273))</f>
        <v/>
      </c>
      <c r="AL273" s="29" t="str">
        <f aca="false">IF(AB273="","",ROUND(-AD273*$K273,0))</f>
        <v/>
      </c>
      <c r="AM273" s="41"/>
      <c r="AN273" s="38" t="n">
        <v>0</v>
      </c>
      <c r="AO273" s="34" t="n">
        <v>45.99</v>
      </c>
      <c r="AP273" s="39" t="n">
        <v>-7</v>
      </c>
      <c r="AQ273" s="40" t="n">
        <v>52.99</v>
      </c>
      <c r="AR273" s="40" t="n">
        <v>52.99</v>
      </c>
      <c r="AS273" s="40" t="n">
        <v>52.99</v>
      </c>
      <c r="AT273" s="32" t="n">
        <f aca="false">IF(AN273="","",$I273+AP273)</f>
        <v>7.99</v>
      </c>
      <c r="AU273" s="32" t="n">
        <f aca="false">IF(AN273="","",$I273)</f>
        <v>14.99</v>
      </c>
      <c r="AV273" s="40" t="n">
        <f aca="false">IF(AN273="","",AO273+$I273)</f>
        <v>60.98</v>
      </c>
      <c r="AW273" s="31" t="n">
        <f aca="false">IF(AN273="","",AN273+(AP273*$K273)+(AQ273*$K273))</f>
        <v>1379.7</v>
      </c>
      <c r="AX273" s="29" t="n">
        <f aca="false">IF(AN273="","",ROUND(-AP273*$K273,0))</f>
        <v>210</v>
      </c>
      <c r="AY273" s="42"/>
      <c r="AZ273" s="38" t="n">
        <v>0</v>
      </c>
      <c r="BA273" s="34" t="n">
        <v>45.99</v>
      </c>
      <c r="BB273" s="39" t="n">
        <v>-7</v>
      </c>
      <c r="BC273" s="40" t="n">
        <v>52.99</v>
      </c>
      <c r="BD273" s="40" t="n">
        <v>52.99</v>
      </c>
      <c r="BE273" s="40" t="n">
        <v>52.99</v>
      </c>
      <c r="BF273" s="32" t="n">
        <f aca="false">IF(AZ273="","",$I273+BB273)</f>
        <v>7.99</v>
      </c>
      <c r="BG273" s="32" t="n">
        <f aca="false">IF(AZ273="","",$I273)</f>
        <v>14.99</v>
      </c>
      <c r="BH273" s="40" t="n">
        <f aca="false">IF(AZ273="","",BA273+$I273)</f>
        <v>60.98</v>
      </c>
      <c r="BI273" s="31" t="n">
        <f aca="false">IF(AZ273="","",AZ273+(BB273*$K273)+(BC273*$K273))</f>
        <v>1379.7</v>
      </c>
      <c r="BJ273" s="29" t="n">
        <f aca="false">IF(AZ273="","",ROUND(-BB273*$K273,0))</f>
        <v>210</v>
      </c>
    </row>
    <row r="274" customFormat="false" ht="15" hidden="false" customHeight="false" outlineLevel="0" collapsed="false">
      <c r="A274" s="26" t="str">
        <f aca="false">+C274&amp;D274&amp;G274</f>
        <v>SamsungGalaxy S25 Ultra 512GBCANONE SIM 14,99€ - 24 Mesi</v>
      </c>
      <c r="B274" s="27" t="s">
        <v>95</v>
      </c>
      <c r="C274" s="28" t="s">
        <v>64</v>
      </c>
      <c r="D274" s="29" t="s">
        <v>145</v>
      </c>
      <c r="E274" s="30" t="n">
        <v>1619.9</v>
      </c>
      <c r="F274" s="31" t="n">
        <v>1519.9</v>
      </c>
      <c r="G274" s="32" t="s">
        <v>102</v>
      </c>
      <c r="H274" s="32" t="s">
        <v>98</v>
      </c>
      <c r="I274" s="33" t="n">
        <v>14.99</v>
      </c>
      <c r="J274" s="34" t="s">
        <v>35</v>
      </c>
      <c r="K274" s="35" t="n">
        <v>24</v>
      </c>
      <c r="L274" s="33"/>
      <c r="M274" s="33" t="n">
        <f aca="false">+IF(E274&lt;=150,1.49,IF(AND(E274&gt;150,E274&lt;=300),2.99,(IF(E274&gt;1200,8.99,IF(AND(E274&gt;300,E274&lt;=700),4.99,IF(AND(E274&gt;=700,E274&lt;=1200),6.99))))))</f>
        <v>8.99</v>
      </c>
      <c r="N274" s="33" t="n">
        <f aca="false">IF(E274="","",IF(E274&gt;=1200,9.99,IF(AND(E274&gt;700,E274&lt;1200),7.99,IF(AND(E274&gt;=299.9,E274&lt;=699.9),5.99))))</f>
        <v>9.99</v>
      </c>
      <c r="O274" s="37" t="s">
        <v>103</v>
      </c>
      <c r="P274" s="38" t="n">
        <v>199.99</v>
      </c>
      <c r="Q274" s="34" t="n">
        <v>54.99</v>
      </c>
      <c r="R274" s="39" t="n">
        <v>-0.01</v>
      </c>
      <c r="S274" s="40" t="n">
        <v>55</v>
      </c>
      <c r="T274" s="40" t="n">
        <v>0</v>
      </c>
      <c r="U274" s="40" t="n">
        <v>54.91</v>
      </c>
      <c r="V274" s="32" t="n">
        <f aca="false">IF(P274="","",$I274+R274)</f>
        <v>14.98</v>
      </c>
      <c r="W274" s="32" t="n">
        <f aca="false">IF(P274="","",$I274)</f>
        <v>14.99</v>
      </c>
      <c r="X274" s="40" t="n">
        <f aca="false">IF(P274="","",Q274+$I274)</f>
        <v>69.98</v>
      </c>
      <c r="Y274" s="29" t="n">
        <f aca="false">IF(P274="","",P274+(R274*$K274)+(S274*$K274))</f>
        <v>1519.75</v>
      </c>
      <c r="Z274" s="29" t="n">
        <f aca="false">IF(P274="","",ROUND(-R274*$K274,0))</f>
        <v>0</v>
      </c>
      <c r="AA274" s="41"/>
      <c r="AB274" s="38"/>
      <c r="AC274" s="34"/>
      <c r="AD274" s="39"/>
      <c r="AE274" s="40"/>
      <c r="AF274" s="40"/>
      <c r="AG274" s="40"/>
      <c r="AH274" s="32" t="str">
        <f aca="false">IF(AB274="","",$I274+AD274)</f>
        <v/>
      </c>
      <c r="AI274" s="32" t="str">
        <f aca="false">IF(AB274="","",$I274)</f>
        <v/>
      </c>
      <c r="AJ274" s="40" t="str">
        <f aca="false">IF(AB274="","",AC274+$I274)</f>
        <v/>
      </c>
      <c r="AK274" s="29" t="str">
        <f aca="false">IF(AB274="","",AB274+(AD274*$K274)+(AE274*$K274))</f>
        <v/>
      </c>
      <c r="AL274" s="29" t="str">
        <f aca="false">IF(AB274="","",ROUND(-AD274*$K274,0))</f>
        <v/>
      </c>
      <c r="AM274" s="41"/>
      <c r="AN274" s="38" t="n">
        <v>0</v>
      </c>
      <c r="AO274" s="34" t="n">
        <v>56.99</v>
      </c>
      <c r="AP274" s="39" t="n">
        <v>-6.33</v>
      </c>
      <c r="AQ274" s="40" t="n">
        <v>63.32</v>
      </c>
      <c r="AR274" s="40" t="n">
        <v>0</v>
      </c>
      <c r="AS274" s="40" t="n">
        <v>63.54</v>
      </c>
      <c r="AT274" s="32" t="n">
        <f aca="false">IF(AN274="","",$I274+AP274)</f>
        <v>8.66</v>
      </c>
      <c r="AU274" s="32" t="n">
        <f aca="false">IF(AN274="","",$I274)</f>
        <v>14.99</v>
      </c>
      <c r="AV274" s="40" t="n">
        <f aca="false">IF(AN274="","",AO274+$I274)</f>
        <v>71.98</v>
      </c>
      <c r="AW274" s="31" t="n">
        <f aca="false">IF(AN274="","",AN274+(AP274*$K274)+(AQ274*$K274))</f>
        <v>1367.76</v>
      </c>
      <c r="AX274" s="29" t="n">
        <f aca="false">IF(AN274="","",ROUND(-AP274*$K274,0))</f>
        <v>152</v>
      </c>
      <c r="AY274" s="42"/>
      <c r="AZ274" s="38" t="n">
        <v>0</v>
      </c>
      <c r="BA274" s="34" t="n">
        <v>56.99</v>
      </c>
      <c r="BB274" s="39" t="n">
        <v>-6.33</v>
      </c>
      <c r="BC274" s="40" t="n">
        <v>63.32</v>
      </c>
      <c r="BD274" s="40" t="n">
        <v>0</v>
      </c>
      <c r="BE274" s="40" t="n">
        <v>63.54</v>
      </c>
      <c r="BF274" s="32" t="n">
        <f aca="false">IF(AZ274="","",$I274+BB274)</f>
        <v>8.66</v>
      </c>
      <c r="BG274" s="32" t="n">
        <f aca="false">IF(AZ274="","",$I274)</f>
        <v>14.99</v>
      </c>
      <c r="BH274" s="40" t="n">
        <f aca="false">IF(AZ274="","",BA274+$I274)</f>
        <v>71.98</v>
      </c>
      <c r="BI274" s="31" t="n">
        <f aca="false">IF(AZ274="","",AZ274+(BB274*$K274)+(BC274*$K274))</f>
        <v>1367.76</v>
      </c>
      <c r="BJ274" s="29" t="n">
        <f aca="false">IF(AZ274="","",ROUND(-BB274*$K274,0))</f>
        <v>152</v>
      </c>
    </row>
    <row r="275" customFormat="false" ht="15" hidden="false" customHeight="false" outlineLevel="0" collapsed="false">
      <c r="A275" s="26" t="str">
        <f aca="false">+C275&amp;D275&amp;G275</f>
        <v>SamsungGalaxy S25 Ultra 512GBCANONE SIM 12,99€ - 36 Mesi</v>
      </c>
      <c r="B275" s="27" t="s">
        <v>95</v>
      </c>
      <c r="C275" s="28" t="s">
        <v>64</v>
      </c>
      <c r="D275" s="29" t="s">
        <v>145</v>
      </c>
      <c r="E275" s="30" t="n">
        <v>1619.9</v>
      </c>
      <c r="F275" s="31" t="n">
        <v>1519.9</v>
      </c>
      <c r="G275" s="32" t="s">
        <v>104</v>
      </c>
      <c r="H275" s="32" t="s">
        <v>98</v>
      </c>
      <c r="I275" s="33" t="n">
        <v>12.99</v>
      </c>
      <c r="J275" s="34" t="s">
        <v>35</v>
      </c>
      <c r="K275" s="35" t="n">
        <v>36</v>
      </c>
      <c r="L275" s="33"/>
      <c r="M275" s="33" t="n">
        <f aca="false">+IF(E275&lt;=150,1.49,IF(AND(E275&gt;150,E275&lt;=300),2.99,(IF(E275&gt;1200,8.99,IF(AND(E275&gt;300,E275&lt;=700),4.99,IF(AND(E275&gt;=700,E275&lt;=1200),6.99))))))</f>
        <v>8.99</v>
      </c>
      <c r="N275" s="33" t="n">
        <f aca="false">IF(E275="","",IF(E275&gt;=1200,9.99,IF(AND(E275&gt;700,E275&lt;1200),7.99,IF(AND(E275&gt;=299.9,E275&lt;=699.9),5.99))))</f>
        <v>9.99</v>
      </c>
      <c r="O275" s="37" t="s">
        <v>105</v>
      </c>
      <c r="P275" s="38" t="n">
        <v>199.99</v>
      </c>
      <c r="Q275" s="34" t="n">
        <v>34.99</v>
      </c>
      <c r="R275" s="39" t="n">
        <v>-1.67</v>
      </c>
      <c r="S275" s="40" t="n">
        <v>36.66</v>
      </c>
      <c r="T275" s="40" t="n">
        <v>36.66</v>
      </c>
      <c r="U275" s="40" t="n">
        <v>36.81</v>
      </c>
      <c r="V275" s="32" t="n">
        <f aca="false">IF(P275="","",$I275+R275)</f>
        <v>11.32</v>
      </c>
      <c r="W275" s="32" t="n">
        <f aca="false">IF(P275="","",$I275)</f>
        <v>12.99</v>
      </c>
      <c r="X275" s="40" t="n">
        <f aca="false">IF(P275="","",Q275+$I275)</f>
        <v>47.98</v>
      </c>
      <c r="Y275" s="29" t="n">
        <f aca="false">IF(P275="","",P275+(R275*$K275)+(S275*$K275))</f>
        <v>1459.63</v>
      </c>
      <c r="Z275" s="29" t="n">
        <f aca="false">IF(P275="","",ROUND(-R275*$K275,0))</f>
        <v>60</v>
      </c>
      <c r="AA275" s="41"/>
      <c r="AB275" s="38"/>
      <c r="AC275" s="34"/>
      <c r="AD275" s="39"/>
      <c r="AE275" s="40"/>
      <c r="AF275" s="40"/>
      <c r="AG275" s="40"/>
      <c r="AH275" s="32" t="str">
        <f aca="false">IF(AB275="","",$I275+AD275)</f>
        <v/>
      </c>
      <c r="AI275" s="32" t="str">
        <f aca="false">IF(AB275="","",$I275)</f>
        <v/>
      </c>
      <c r="AJ275" s="40" t="str">
        <f aca="false">IF(AB275="","",AC275+$I275)</f>
        <v/>
      </c>
      <c r="AK275" s="29" t="str">
        <f aca="false">IF(AB275="","",AB275+(AD275*$K275)+(AE275*$K275))</f>
        <v/>
      </c>
      <c r="AL275" s="29" t="str">
        <f aca="false">IF(AB275="","",ROUND(-AD275*$K275,0))</f>
        <v/>
      </c>
      <c r="AM275" s="41"/>
      <c r="AN275" s="38" t="n">
        <v>0</v>
      </c>
      <c r="AO275" s="34" t="n">
        <v>37.99</v>
      </c>
      <c r="AP275" s="39" t="n">
        <v>-6.55</v>
      </c>
      <c r="AQ275" s="40" t="n">
        <v>44.54</v>
      </c>
      <c r="AR275" s="40" t="n">
        <v>44.54</v>
      </c>
      <c r="AS275" s="40" t="n">
        <v>44.54</v>
      </c>
      <c r="AT275" s="32" t="n">
        <f aca="false">IF(AN275="","",$I275+AP275)</f>
        <v>6.44</v>
      </c>
      <c r="AU275" s="32" t="n">
        <f aca="false">IF(AN275="","",$I275)</f>
        <v>12.99</v>
      </c>
      <c r="AV275" s="40" t="n">
        <f aca="false">IF(AN275="","",AO275+$I275)</f>
        <v>50.98</v>
      </c>
      <c r="AW275" s="31" t="n">
        <f aca="false">IF(AN275="","",AN275+(AP275*$K275)+(AQ275*$K275))</f>
        <v>1367.64</v>
      </c>
      <c r="AX275" s="29" t="n">
        <f aca="false">IF(AN275="","",ROUND(-AP275*$K275,0))</f>
        <v>236</v>
      </c>
      <c r="AY275" s="42"/>
      <c r="AZ275" s="38" t="n">
        <v>0</v>
      </c>
      <c r="BA275" s="34" t="n">
        <v>37.99</v>
      </c>
      <c r="BB275" s="39" t="n">
        <v>-6.55</v>
      </c>
      <c r="BC275" s="40" t="n">
        <v>44.54</v>
      </c>
      <c r="BD275" s="40" t="n">
        <v>44.54</v>
      </c>
      <c r="BE275" s="40" t="n">
        <v>44.54</v>
      </c>
      <c r="BF275" s="32" t="n">
        <f aca="false">IF(AZ275="","",$I275+BB275)</f>
        <v>6.44</v>
      </c>
      <c r="BG275" s="32" t="n">
        <f aca="false">IF(AZ275="","",$I275)</f>
        <v>12.99</v>
      </c>
      <c r="BH275" s="40" t="n">
        <f aca="false">IF(AZ275="","",BA275+$I275)</f>
        <v>50.98</v>
      </c>
      <c r="BI275" s="31" t="n">
        <f aca="false">IF(AZ275="","",AZ275+(BB275*$K275)+(BC275*$K275))</f>
        <v>1367.64</v>
      </c>
      <c r="BJ275" s="29" t="n">
        <f aca="false">IF(AZ275="","",ROUND(-BB275*$K275,0))</f>
        <v>236</v>
      </c>
    </row>
    <row r="276" customFormat="false" ht="15" hidden="false" customHeight="false" outlineLevel="0" collapsed="false">
      <c r="A276" s="26" t="str">
        <f aca="false">+C276&amp;D276&amp;G276</f>
        <v>SamsungGalaxy S25 Ultra 512GBCANONE SIM 12,99€ - 30 Mesi</v>
      </c>
      <c r="B276" s="27" t="s">
        <v>95</v>
      </c>
      <c r="C276" s="28" t="s">
        <v>64</v>
      </c>
      <c r="D276" s="29" t="s">
        <v>145</v>
      </c>
      <c r="E276" s="30" t="n">
        <v>1619.9</v>
      </c>
      <c r="F276" s="31" t="n">
        <v>1519.9</v>
      </c>
      <c r="G276" s="32" t="s">
        <v>106</v>
      </c>
      <c r="H276" s="32" t="s">
        <v>98</v>
      </c>
      <c r="I276" s="33" t="n">
        <v>12.99</v>
      </c>
      <c r="J276" s="34" t="s">
        <v>35</v>
      </c>
      <c r="K276" s="35" t="n">
        <v>30</v>
      </c>
      <c r="L276" s="33"/>
      <c r="M276" s="33" t="n">
        <f aca="false">+IF(E276&lt;=150,1.49,IF(AND(E276&gt;150,E276&lt;=300),2.99,(IF(E276&gt;1200,8.99,IF(AND(E276&gt;300,E276&lt;=700),4.99,IF(AND(E276&gt;=700,E276&lt;=1200),6.99))))))</f>
        <v>8.99</v>
      </c>
      <c r="N276" s="33" t="n">
        <f aca="false">IF(E276="","",IF(E276&gt;=1200,9.99,IF(AND(E276&gt;700,E276&lt;1200),7.99,IF(AND(E276&gt;=299.9,E276&lt;=699.9),5.99))))</f>
        <v>9.99</v>
      </c>
      <c r="O276" s="37" t="s">
        <v>107</v>
      </c>
      <c r="P276" s="38" t="n">
        <v>199.99</v>
      </c>
      <c r="Q276" s="34" t="n">
        <v>42.99</v>
      </c>
      <c r="R276" s="39" t="n">
        <v>-1.01</v>
      </c>
      <c r="S276" s="40" t="n">
        <v>44</v>
      </c>
      <c r="T276" s="40" t="n">
        <v>44</v>
      </c>
      <c r="U276" s="40" t="n">
        <v>43.91</v>
      </c>
      <c r="V276" s="32" t="n">
        <f aca="false">IF(P276="","",$I276+R276)</f>
        <v>11.98</v>
      </c>
      <c r="W276" s="32" t="n">
        <f aca="false">IF(P276="","",$I276)</f>
        <v>12.99</v>
      </c>
      <c r="X276" s="40" t="n">
        <f aca="false">IF(P276="","",Q276+$I276)</f>
        <v>55.98</v>
      </c>
      <c r="Y276" s="29" t="n">
        <f aca="false">IF(P276="","",P276+(R276*$K276)+(S276*$K276))</f>
        <v>1489.69</v>
      </c>
      <c r="Z276" s="29" t="n">
        <f aca="false">IF(P276="","",ROUND(-R276*$K276,0))</f>
        <v>30</v>
      </c>
      <c r="AA276" s="41"/>
      <c r="AB276" s="38"/>
      <c r="AC276" s="34"/>
      <c r="AD276" s="39"/>
      <c r="AE276" s="40"/>
      <c r="AF276" s="40"/>
      <c r="AG276" s="40"/>
      <c r="AH276" s="32" t="str">
        <f aca="false">IF(AB276="","",$I276+AD276)</f>
        <v/>
      </c>
      <c r="AI276" s="32" t="str">
        <f aca="false">IF(AB276="","",$I276)</f>
        <v/>
      </c>
      <c r="AJ276" s="40" t="str">
        <f aca="false">IF(AB276="","",AC276+$I276)</f>
        <v/>
      </c>
      <c r="AK276" s="29" t="str">
        <f aca="false">IF(AB276="","",AB276+(AD276*$K276)+(AE276*$K276))</f>
        <v/>
      </c>
      <c r="AL276" s="29" t="str">
        <f aca="false">IF(AB276="","",ROUND(-AD276*$K276,0))</f>
        <v/>
      </c>
      <c r="AM276" s="41"/>
      <c r="AN276" s="38" t="n">
        <v>0</v>
      </c>
      <c r="AO276" s="34" t="n">
        <v>45.99</v>
      </c>
      <c r="AP276" s="39" t="n">
        <v>-7</v>
      </c>
      <c r="AQ276" s="40" t="n">
        <v>52.99</v>
      </c>
      <c r="AR276" s="40" t="n">
        <v>52.99</v>
      </c>
      <c r="AS276" s="40" t="n">
        <v>52.99</v>
      </c>
      <c r="AT276" s="32" t="n">
        <f aca="false">IF(AN276="","",$I276+AP276)</f>
        <v>5.99</v>
      </c>
      <c r="AU276" s="32" t="n">
        <f aca="false">IF(AN276="","",$I276)</f>
        <v>12.99</v>
      </c>
      <c r="AV276" s="40" t="n">
        <f aca="false">IF(AN276="","",AO276+$I276)</f>
        <v>58.98</v>
      </c>
      <c r="AW276" s="31" t="n">
        <f aca="false">IF(AN276="","",AN276+(AP276*$K276)+(AQ276*$K276))</f>
        <v>1379.7</v>
      </c>
      <c r="AX276" s="29" t="n">
        <f aca="false">IF(AN276="","",ROUND(-AP276*$K276,0))</f>
        <v>210</v>
      </c>
      <c r="AY276" s="42"/>
      <c r="AZ276" s="38" t="n">
        <v>0</v>
      </c>
      <c r="BA276" s="34" t="n">
        <v>45.99</v>
      </c>
      <c r="BB276" s="39" t="n">
        <v>-7</v>
      </c>
      <c r="BC276" s="40" t="n">
        <v>52.99</v>
      </c>
      <c r="BD276" s="40" t="n">
        <v>52.99</v>
      </c>
      <c r="BE276" s="40" t="n">
        <v>52.99</v>
      </c>
      <c r="BF276" s="32" t="n">
        <f aca="false">IF(AZ276="","",$I276+BB276)</f>
        <v>5.99</v>
      </c>
      <c r="BG276" s="32" t="n">
        <f aca="false">IF(AZ276="","",$I276)</f>
        <v>12.99</v>
      </c>
      <c r="BH276" s="40" t="n">
        <f aca="false">IF(AZ276="","",BA276+$I276)</f>
        <v>58.98</v>
      </c>
      <c r="BI276" s="31" t="n">
        <f aca="false">IF(AZ276="","",AZ276+(BB276*$K276)+(BC276*$K276))</f>
        <v>1379.7</v>
      </c>
      <c r="BJ276" s="29" t="n">
        <f aca="false">IF(AZ276="","",ROUND(-BB276*$K276,0))</f>
        <v>210</v>
      </c>
    </row>
    <row r="277" customFormat="false" ht="15" hidden="false" customHeight="false" outlineLevel="0" collapsed="false">
      <c r="A277" s="26" t="str">
        <f aca="false">+C277&amp;D277&amp;G277</f>
        <v>SamsungGalaxy S25 Ultra 512GBCANONE SIM 12,99€ - 24 Mesi</v>
      </c>
      <c r="B277" s="27" t="s">
        <v>95</v>
      </c>
      <c r="C277" s="28" t="s">
        <v>64</v>
      </c>
      <c r="D277" s="29" t="s">
        <v>145</v>
      </c>
      <c r="E277" s="30" t="n">
        <v>1619.9</v>
      </c>
      <c r="F277" s="31" t="n">
        <v>1519.9</v>
      </c>
      <c r="G277" s="32" t="s">
        <v>108</v>
      </c>
      <c r="H277" s="32" t="s">
        <v>98</v>
      </c>
      <c r="I277" s="33" t="n">
        <v>12.99</v>
      </c>
      <c r="J277" s="34" t="s">
        <v>35</v>
      </c>
      <c r="K277" s="35" t="n">
        <v>24</v>
      </c>
      <c r="L277" s="33"/>
      <c r="M277" s="33" t="n">
        <f aca="false">+IF(E277&lt;=150,1.49,IF(AND(E277&gt;150,E277&lt;=300),2.99,(IF(E277&gt;1200,8.99,IF(AND(E277&gt;300,E277&lt;=700),4.99,IF(AND(E277&gt;=700,E277&lt;=1200),6.99))))))</f>
        <v>8.99</v>
      </c>
      <c r="N277" s="33" t="n">
        <f aca="false">IF(E277="","",IF(E277&gt;=1200,9.99,IF(AND(E277&gt;700,E277&lt;1200),7.99,IF(AND(E277&gt;=299.9,E277&lt;=699.9),5.99))))</f>
        <v>9.99</v>
      </c>
      <c r="O277" s="37" t="s">
        <v>109</v>
      </c>
      <c r="P277" s="38" t="n">
        <v>199.99</v>
      </c>
      <c r="Q277" s="34" t="n">
        <v>54.99</v>
      </c>
      <c r="R277" s="39" t="n">
        <v>-0.01</v>
      </c>
      <c r="S277" s="40" t="n">
        <v>55</v>
      </c>
      <c r="T277" s="40" t="n">
        <v>0</v>
      </c>
      <c r="U277" s="40" t="n">
        <v>54.91</v>
      </c>
      <c r="V277" s="32" t="n">
        <f aca="false">IF(P277="","",$I277+R277)</f>
        <v>12.98</v>
      </c>
      <c r="W277" s="32" t="n">
        <f aca="false">IF(P277="","",$I277)</f>
        <v>12.99</v>
      </c>
      <c r="X277" s="40" t="n">
        <f aca="false">IF(P277="","",Q277+$I277)</f>
        <v>67.98</v>
      </c>
      <c r="Y277" s="29" t="n">
        <f aca="false">IF(P277="","",P277+(R277*$K277)+(S277*$K277))</f>
        <v>1519.75</v>
      </c>
      <c r="Z277" s="29" t="n">
        <f aca="false">IF(P277="","",ROUND(-R277*$K277,0))</f>
        <v>0</v>
      </c>
      <c r="AA277" s="41"/>
      <c r="AB277" s="38"/>
      <c r="AC277" s="34"/>
      <c r="AD277" s="39"/>
      <c r="AE277" s="40"/>
      <c r="AF277" s="40"/>
      <c r="AG277" s="40"/>
      <c r="AH277" s="32" t="str">
        <f aca="false">IF(AB277="","",$I277+AD277)</f>
        <v/>
      </c>
      <c r="AI277" s="32" t="str">
        <f aca="false">IF(AB277="","",$I277)</f>
        <v/>
      </c>
      <c r="AJ277" s="40" t="str">
        <f aca="false">IF(AB277="","",AC277+$I277)</f>
        <v/>
      </c>
      <c r="AK277" s="29" t="str">
        <f aca="false">IF(AB277="","",AB277+(AD277*$K277)+(AE277*$K277))</f>
        <v/>
      </c>
      <c r="AL277" s="29" t="str">
        <f aca="false">IF(AB277="","",ROUND(-AD277*$K277,0))</f>
        <v/>
      </c>
      <c r="AM277" s="41"/>
      <c r="AN277" s="38" t="n">
        <v>0</v>
      </c>
      <c r="AO277" s="34" t="n">
        <v>56.99</v>
      </c>
      <c r="AP277" s="39" t="n">
        <v>-6.33</v>
      </c>
      <c r="AQ277" s="40" t="n">
        <v>63.32</v>
      </c>
      <c r="AR277" s="40" t="n">
        <v>0</v>
      </c>
      <c r="AS277" s="40" t="n">
        <v>63.54</v>
      </c>
      <c r="AT277" s="32" t="n">
        <f aca="false">IF(AN277="","",$I277+AP277)</f>
        <v>6.66</v>
      </c>
      <c r="AU277" s="32" t="n">
        <f aca="false">IF(AN277="","",$I277)</f>
        <v>12.99</v>
      </c>
      <c r="AV277" s="40" t="n">
        <f aca="false">IF(AN277="","",AO277+$I277)</f>
        <v>69.98</v>
      </c>
      <c r="AW277" s="31" t="n">
        <f aca="false">IF(AN277="","",AN277+(AP277*$K277)+(AQ277*$K277))</f>
        <v>1367.76</v>
      </c>
      <c r="AX277" s="29" t="n">
        <f aca="false">IF(AN277="","",ROUND(-AP277*$K277,0))</f>
        <v>152</v>
      </c>
      <c r="AY277" s="42"/>
      <c r="AZ277" s="38" t="n">
        <v>0</v>
      </c>
      <c r="BA277" s="34" t="n">
        <v>56.99</v>
      </c>
      <c r="BB277" s="39" t="n">
        <v>-6.33</v>
      </c>
      <c r="BC277" s="40" t="n">
        <v>63.32</v>
      </c>
      <c r="BD277" s="40" t="n">
        <v>0</v>
      </c>
      <c r="BE277" s="40" t="n">
        <v>63.54</v>
      </c>
      <c r="BF277" s="32" t="n">
        <f aca="false">IF(AZ277="","",$I277+BB277)</f>
        <v>6.66</v>
      </c>
      <c r="BG277" s="32" t="n">
        <f aca="false">IF(AZ277="","",$I277)</f>
        <v>12.99</v>
      </c>
      <c r="BH277" s="40" t="n">
        <f aca="false">IF(AZ277="","",BA277+$I277)</f>
        <v>69.98</v>
      </c>
      <c r="BI277" s="31" t="n">
        <f aca="false">IF(AZ277="","",AZ277+(BB277*$K277)+(BC277*$K277))</f>
        <v>1367.76</v>
      </c>
      <c r="BJ277" s="29" t="n">
        <f aca="false">IF(AZ277="","",ROUND(-BB277*$K277,0))</f>
        <v>152</v>
      </c>
    </row>
    <row r="278" customFormat="false" ht="15" hidden="false" customHeight="false" outlineLevel="0" collapsed="false">
      <c r="A278" s="26" t="str">
        <f aca="false">+C278&amp;D278&amp;G278</f>
        <v>SamsungGalaxy S25 Ultra 512GBPack 5G Reload Exchange-12,99-36</v>
      </c>
      <c r="B278" s="27" t="s">
        <v>95</v>
      </c>
      <c r="C278" s="28" t="s">
        <v>64</v>
      </c>
      <c r="D278" s="29" t="s">
        <v>145</v>
      </c>
      <c r="E278" s="30" t="n">
        <v>1619.9</v>
      </c>
      <c r="F278" s="31" t="n">
        <v>1519.9</v>
      </c>
      <c r="G278" s="32" t="s">
        <v>110</v>
      </c>
      <c r="H278" s="32" t="s">
        <v>98</v>
      </c>
      <c r="I278" s="33" t="n">
        <v>12.99</v>
      </c>
      <c r="J278" s="34" t="s">
        <v>35</v>
      </c>
      <c r="K278" s="35" t="n">
        <v>36</v>
      </c>
      <c r="L278" s="33"/>
      <c r="M278" s="33" t="n">
        <f aca="false">+IF(E278&lt;=150,1.49,IF(AND(E278&gt;150,E278&lt;=300),2.99,(IF(E278&gt;1200,8.99,IF(AND(E278&gt;300,E278&lt;=700),4.99,IF(AND(E278&gt;=700,E278&lt;=1200),6.99))))))</f>
        <v>8.99</v>
      </c>
      <c r="N278" s="33" t="n">
        <f aca="false">IF(E278="","",IF(E278&gt;=1200,9.99,IF(AND(E278&gt;700,E278&lt;1200),7.99,IF(AND(E278&gt;=299.9,E278&lt;=699.9),5.99))))</f>
        <v>9.99</v>
      </c>
      <c r="O278" s="37" t="s">
        <v>111</v>
      </c>
      <c r="P278" s="38" t="n">
        <v>199.99</v>
      </c>
      <c r="Q278" s="34" t="n">
        <v>34.99</v>
      </c>
      <c r="R278" s="39" t="n">
        <v>-1.67</v>
      </c>
      <c r="S278" s="40" t="n">
        <v>36.66</v>
      </c>
      <c r="T278" s="40" t="n">
        <v>36.66</v>
      </c>
      <c r="U278" s="40" t="n">
        <v>36.81</v>
      </c>
      <c r="V278" s="32" t="n">
        <f aca="false">IF(P278="","",$I278+R278)</f>
        <v>11.32</v>
      </c>
      <c r="W278" s="32" t="n">
        <f aca="false">IF(P278="","",$I278)</f>
        <v>12.99</v>
      </c>
      <c r="X278" s="40" t="n">
        <f aca="false">IF(P278="","",Q278+$I278)</f>
        <v>47.98</v>
      </c>
      <c r="Y278" s="29" t="n">
        <f aca="false">IF(P278="","",P278+(R278*$K278)+(S278*$K278))</f>
        <v>1459.63</v>
      </c>
      <c r="Z278" s="29" t="n">
        <f aca="false">IF(P278="","",ROUND(-R278*$K278,0))</f>
        <v>60</v>
      </c>
      <c r="AA278" s="41"/>
      <c r="AB278" s="38"/>
      <c r="AC278" s="34"/>
      <c r="AD278" s="39"/>
      <c r="AE278" s="40"/>
      <c r="AF278" s="40"/>
      <c r="AG278" s="40"/>
      <c r="AH278" s="32" t="str">
        <f aca="false">IF(AB278="","",$I278+AD278)</f>
        <v/>
      </c>
      <c r="AI278" s="32" t="str">
        <f aca="false">IF(AB278="","",$I278)</f>
        <v/>
      </c>
      <c r="AJ278" s="40" t="str">
        <f aca="false">IF(AB278="","",AC278+$I278)</f>
        <v/>
      </c>
      <c r="AK278" s="29" t="str">
        <f aca="false">IF(AB278="","",AB278+(AD278*$K278)+(AE278*$K278))</f>
        <v/>
      </c>
      <c r="AL278" s="29" t="str">
        <f aca="false">IF(AB278="","",ROUND(-AD278*$K278,0))</f>
        <v/>
      </c>
      <c r="AM278" s="41"/>
      <c r="AN278" s="38" t="n">
        <v>0</v>
      </c>
      <c r="AO278" s="34" t="n">
        <v>37.99</v>
      </c>
      <c r="AP278" s="39" t="n">
        <v>-6.55</v>
      </c>
      <c r="AQ278" s="40" t="n">
        <v>44.54</v>
      </c>
      <c r="AR278" s="40" t="n">
        <v>44.54</v>
      </c>
      <c r="AS278" s="40" t="n">
        <v>44.54</v>
      </c>
      <c r="AT278" s="32" t="n">
        <f aca="false">IF(AN278="","",$I278+AP278)</f>
        <v>6.44</v>
      </c>
      <c r="AU278" s="32" t="n">
        <f aca="false">IF(AN278="","",$I278)</f>
        <v>12.99</v>
      </c>
      <c r="AV278" s="40" t="n">
        <f aca="false">IF(AN278="","",AO278+$I278)</f>
        <v>50.98</v>
      </c>
      <c r="AW278" s="31" t="n">
        <f aca="false">IF(AN278="","",AN278+(AP278*$K278)+(AQ278*$K278))</f>
        <v>1367.64</v>
      </c>
      <c r="AX278" s="29" t="n">
        <f aca="false">IF(AN278="","",ROUND(-AP278*$K278,0))</f>
        <v>236</v>
      </c>
      <c r="AY278" s="42"/>
      <c r="AZ278" s="38" t="n">
        <v>0</v>
      </c>
      <c r="BA278" s="34" t="n">
        <v>37.99</v>
      </c>
      <c r="BB278" s="39" t="n">
        <v>-6.55</v>
      </c>
      <c r="BC278" s="40" t="n">
        <v>44.54</v>
      </c>
      <c r="BD278" s="40" t="n">
        <v>44.54</v>
      </c>
      <c r="BE278" s="40" t="n">
        <v>44.54</v>
      </c>
      <c r="BF278" s="32" t="n">
        <f aca="false">IF(AZ278="","",$I278+BB278)</f>
        <v>6.44</v>
      </c>
      <c r="BG278" s="32" t="n">
        <f aca="false">IF(AZ278="","",$I278)</f>
        <v>12.99</v>
      </c>
      <c r="BH278" s="40" t="n">
        <f aca="false">IF(AZ278="","",BA278+$I278)</f>
        <v>50.98</v>
      </c>
      <c r="BI278" s="31" t="n">
        <f aca="false">IF(AZ278="","",AZ278+(BB278*$K278)+(BC278*$K278))</f>
        <v>1367.64</v>
      </c>
      <c r="BJ278" s="29" t="n">
        <f aca="false">IF(AZ278="","",ROUND(-BB278*$K278,0))</f>
        <v>236</v>
      </c>
    </row>
    <row r="279" customFormat="false" ht="15" hidden="false" customHeight="false" outlineLevel="0" collapsed="false">
      <c r="A279" s="26" t="str">
        <f aca="false">+C279&amp;D279&amp;G279</f>
        <v>SamsungGalaxy S25 Ultra 512GBPack 5G Reload Exchange-12,99-30</v>
      </c>
      <c r="B279" s="27" t="s">
        <v>95</v>
      </c>
      <c r="C279" s="28" t="s">
        <v>64</v>
      </c>
      <c r="D279" s="29" t="s">
        <v>145</v>
      </c>
      <c r="E279" s="30" t="n">
        <v>1619.9</v>
      </c>
      <c r="F279" s="31" t="n">
        <v>1519.9</v>
      </c>
      <c r="G279" s="32" t="s">
        <v>112</v>
      </c>
      <c r="H279" s="32" t="s">
        <v>98</v>
      </c>
      <c r="I279" s="33" t="n">
        <v>12.99</v>
      </c>
      <c r="J279" s="34" t="s">
        <v>35</v>
      </c>
      <c r="K279" s="35" t="n">
        <v>30</v>
      </c>
      <c r="L279" s="33"/>
      <c r="M279" s="33" t="n">
        <f aca="false">+IF(E279&lt;=150,1.49,IF(AND(E279&gt;150,E279&lt;=300),2.99,(IF(E279&gt;1200,8.99,IF(AND(E279&gt;300,E279&lt;=700),4.99,IF(AND(E279&gt;=700,E279&lt;=1200),6.99))))))</f>
        <v>8.99</v>
      </c>
      <c r="N279" s="33" t="n">
        <f aca="false">IF(E279="","",IF(E279&gt;=1200,9.99,IF(AND(E279&gt;700,E279&lt;1200),7.99,IF(AND(E279&gt;=299.9,E279&lt;=699.9),5.99))))</f>
        <v>9.99</v>
      </c>
      <c r="O279" s="37" t="s">
        <v>113</v>
      </c>
      <c r="P279" s="38" t="n">
        <v>199.99</v>
      </c>
      <c r="Q279" s="34" t="n">
        <v>42.99</v>
      </c>
      <c r="R279" s="39" t="n">
        <v>-1.01</v>
      </c>
      <c r="S279" s="40" t="n">
        <v>44</v>
      </c>
      <c r="T279" s="40" t="n">
        <v>44</v>
      </c>
      <c r="U279" s="40" t="n">
        <v>43.91</v>
      </c>
      <c r="V279" s="32" t="n">
        <f aca="false">IF(P279="","",$I279+R279)</f>
        <v>11.98</v>
      </c>
      <c r="W279" s="32" t="n">
        <f aca="false">IF(P279="","",$I279)</f>
        <v>12.99</v>
      </c>
      <c r="X279" s="40" t="n">
        <f aca="false">IF(P279="","",Q279+$I279)</f>
        <v>55.98</v>
      </c>
      <c r="Y279" s="29" t="n">
        <f aca="false">IF(P279="","",P279+(R279*$K279)+(S279*$K279))</f>
        <v>1489.69</v>
      </c>
      <c r="Z279" s="29" t="n">
        <f aca="false">IF(P279="","",ROUND(-R279*$K279,0))</f>
        <v>30</v>
      </c>
      <c r="AA279" s="41"/>
      <c r="AB279" s="38"/>
      <c r="AC279" s="34"/>
      <c r="AD279" s="39"/>
      <c r="AE279" s="40"/>
      <c r="AF279" s="40"/>
      <c r="AG279" s="40"/>
      <c r="AH279" s="32" t="str">
        <f aca="false">IF(AB279="","",$I279+AD279)</f>
        <v/>
      </c>
      <c r="AI279" s="32" t="str">
        <f aca="false">IF(AB279="","",$I279)</f>
        <v/>
      </c>
      <c r="AJ279" s="40" t="str">
        <f aca="false">IF(AB279="","",AC279+$I279)</f>
        <v/>
      </c>
      <c r="AK279" s="29" t="str">
        <f aca="false">IF(AB279="","",AB279+(AD279*$K279)+(AE279*$K279))</f>
        <v/>
      </c>
      <c r="AL279" s="29" t="str">
        <f aca="false">IF(AB279="","",ROUND(-AD279*$K279,0))</f>
        <v/>
      </c>
      <c r="AM279" s="41"/>
      <c r="AN279" s="38" t="n">
        <v>0</v>
      </c>
      <c r="AO279" s="34" t="n">
        <v>45.99</v>
      </c>
      <c r="AP279" s="39" t="n">
        <v>-7</v>
      </c>
      <c r="AQ279" s="40" t="n">
        <v>52.99</v>
      </c>
      <c r="AR279" s="40" t="n">
        <v>52.99</v>
      </c>
      <c r="AS279" s="40" t="n">
        <v>52.99</v>
      </c>
      <c r="AT279" s="32" t="n">
        <f aca="false">IF(AN279="","",$I279+AP279)</f>
        <v>5.99</v>
      </c>
      <c r="AU279" s="32" t="n">
        <f aca="false">IF(AN279="","",$I279)</f>
        <v>12.99</v>
      </c>
      <c r="AV279" s="40" t="n">
        <f aca="false">IF(AN279="","",AO279+$I279)</f>
        <v>58.98</v>
      </c>
      <c r="AW279" s="31" t="n">
        <f aca="false">IF(AN279="","",AN279+(AP279*$K279)+(AQ279*$K279))</f>
        <v>1379.7</v>
      </c>
      <c r="AX279" s="29" t="n">
        <f aca="false">IF(AN279="","",ROUND(-AP279*$K279,0))</f>
        <v>210</v>
      </c>
      <c r="AY279" s="42"/>
      <c r="AZ279" s="38" t="n">
        <v>0</v>
      </c>
      <c r="BA279" s="34" t="n">
        <v>45.99</v>
      </c>
      <c r="BB279" s="39" t="n">
        <v>-7</v>
      </c>
      <c r="BC279" s="40" t="n">
        <v>52.99</v>
      </c>
      <c r="BD279" s="40" t="n">
        <v>52.99</v>
      </c>
      <c r="BE279" s="40" t="n">
        <v>52.99</v>
      </c>
      <c r="BF279" s="32" t="n">
        <f aca="false">IF(AZ279="","",$I279+BB279)</f>
        <v>5.99</v>
      </c>
      <c r="BG279" s="32" t="n">
        <f aca="false">IF(AZ279="","",$I279)</f>
        <v>12.99</v>
      </c>
      <c r="BH279" s="40" t="n">
        <f aca="false">IF(AZ279="","",BA279+$I279)</f>
        <v>58.98</v>
      </c>
      <c r="BI279" s="31" t="n">
        <f aca="false">IF(AZ279="","",AZ279+(BB279*$K279)+(BC279*$K279))</f>
        <v>1379.7</v>
      </c>
      <c r="BJ279" s="29" t="n">
        <f aca="false">IF(AZ279="","",ROUND(-BB279*$K279,0))</f>
        <v>210</v>
      </c>
    </row>
    <row r="280" customFormat="false" ht="15" hidden="false" customHeight="false" outlineLevel="0" collapsed="false">
      <c r="A280" s="26" t="str">
        <f aca="false">+C280&amp;D280&amp;G280</f>
        <v>SamsungGalaxy S25 Ultra 512GBPack 5G Reload Exchange-12,99-24</v>
      </c>
      <c r="B280" s="27" t="s">
        <v>95</v>
      </c>
      <c r="C280" s="28" t="s">
        <v>64</v>
      </c>
      <c r="D280" s="29" t="s">
        <v>145</v>
      </c>
      <c r="E280" s="30" t="n">
        <v>1619.9</v>
      </c>
      <c r="F280" s="31" t="n">
        <v>1519.9</v>
      </c>
      <c r="G280" s="32" t="s">
        <v>114</v>
      </c>
      <c r="H280" s="32" t="s">
        <v>98</v>
      </c>
      <c r="I280" s="33" t="n">
        <v>12.99</v>
      </c>
      <c r="J280" s="34" t="s">
        <v>35</v>
      </c>
      <c r="K280" s="35" t="n">
        <v>24</v>
      </c>
      <c r="L280" s="33"/>
      <c r="M280" s="33" t="n">
        <f aca="false">+IF(E280&lt;=150,1.49,IF(AND(E280&gt;150,E280&lt;=300),2.99,(IF(E280&gt;1200,8.99,IF(AND(E280&gt;300,E280&lt;=700),4.99,IF(AND(E280&gt;=700,E280&lt;=1200),6.99))))))</f>
        <v>8.99</v>
      </c>
      <c r="N280" s="33" t="n">
        <f aca="false">IF(E280="","",IF(E280&gt;=1200,9.99,IF(AND(E280&gt;700,E280&lt;1200),7.99,IF(AND(E280&gt;=299.9,E280&lt;=699.9),5.99))))</f>
        <v>9.99</v>
      </c>
      <c r="O280" s="37" t="s">
        <v>115</v>
      </c>
      <c r="P280" s="38" t="n">
        <v>199.99</v>
      </c>
      <c r="Q280" s="34" t="n">
        <v>54.99</v>
      </c>
      <c r="R280" s="39" t="n">
        <v>-0.01</v>
      </c>
      <c r="S280" s="40" t="n">
        <v>55</v>
      </c>
      <c r="T280" s="40" t="n">
        <v>0</v>
      </c>
      <c r="U280" s="40" t="n">
        <v>54.91</v>
      </c>
      <c r="V280" s="32" t="n">
        <f aca="false">IF(P280="","",$I280+R280)</f>
        <v>12.98</v>
      </c>
      <c r="W280" s="32" t="n">
        <f aca="false">IF(P280="","",$I280)</f>
        <v>12.99</v>
      </c>
      <c r="X280" s="40" t="n">
        <f aca="false">IF(P280="","",Q280+$I280)</f>
        <v>67.98</v>
      </c>
      <c r="Y280" s="29" t="n">
        <f aca="false">IF(P280="","",P280+(R280*$K280)+(S280*$K280))</f>
        <v>1519.75</v>
      </c>
      <c r="Z280" s="29" t="n">
        <f aca="false">IF(P280="","",ROUND(-R280*$K280,0))</f>
        <v>0</v>
      </c>
      <c r="AA280" s="41"/>
      <c r="AB280" s="38"/>
      <c r="AC280" s="34"/>
      <c r="AD280" s="39"/>
      <c r="AE280" s="40"/>
      <c r="AF280" s="40"/>
      <c r="AG280" s="40"/>
      <c r="AH280" s="32" t="str">
        <f aca="false">IF(AB280="","",$I280+AD280)</f>
        <v/>
      </c>
      <c r="AI280" s="32" t="str">
        <f aca="false">IF(AB280="","",$I280)</f>
        <v/>
      </c>
      <c r="AJ280" s="40" t="str">
        <f aca="false">IF(AB280="","",AC280+$I280)</f>
        <v/>
      </c>
      <c r="AK280" s="29" t="str">
        <f aca="false">IF(AB280="","",AB280+(AD280*$K280)+(AE280*$K280))</f>
        <v/>
      </c>
      <c r="AL280" s="29" t="str">
        <f aca="false">IF(AB280="","",ROUND(-AD280*$K280,0))</f>
        <v/>
      </c>
      <c r="AM280" s="41"/>
      <c r="AN280" s="38" t="n">
        <v>0</v>
      </c>
      <c r="AO280" s="34" t="n">
        <v>56.99</v>
      </c>
      <c r="AP280" s="39" t="n">
        <v>-6.33</v>
      </c>
      <c r="AQ280" s="40" t="n">
        <v>63.32</v>
      </c>
      <c r="AR280" s="40" t="n">
        <v>0</v>
      </c>
      <c r="AS280" s="40" t="n">
        <v>63.54</v>
      </c>
      <c r="AT280" s="32" t="n">
        <f aca="false">IF(AN280="","",$I280+AP280)</f>
        <v>6.66</v>
      </c>
      <c r="AU280" s="32" t="n">
        <f aca="false">IF(AN280="","",$I280)</f>
        <v>12.99</v>
      </c>
      <c r="AV280" s="40" t="n">
        <f aca="false">IF(AN280="","",AO280+$I280)</f>
        <v>69.98</v>
      </c>
      <c r="AW280" s="31" t="n">
        <f aca="false">IF(AN280="","",AN280+(AP280*$K280)+(AQ280*$K280))</f>
        <v>1367.76</v>
      </c>
      <c r="AX280" s="29" t="n">
        <f aca="false">IF(AN280="","",ROUND(-AP280*$K280,0))</f>
        <v>152</v>
      </c>
      <c r="AY280" s="42"/>
      <c r="AZ280" s="38" t="n">
        <v>0</v>
      </c>
      <c r="BA280" s="34" t="n">
        <v>56.99</v>
      </c>
      <c r="BB280" s="39" t="n">
        <v>-6.33</v>
      </c>
      <c r="BC280" s="40" t="n">
        <v>63.32</v>
      </c>
      <c r="BD280" s="40" t="n">
        <v>0</v>
      </c>
      <c r="BE280" s="40" t="n">
        <v>63.54</v>
      </c>
      <c r="BF280" s="32" t="n">
        <f aca="false">IF(AZ280="","",$I280+BB280)</f>
        <v>6.66</v>
      </c>
      <c r="BG280" s="32" t="n">
        <f aca="false">IF(AZ280="","",$I280)</f>
        <v>12.99</v>
      </c>
      <c r="BH280" s="40" t="n">
        <f aca="false">IF(AZ280="","",BA280+$I280)</f>
        <v>69.98</v>
      </c>
      <c r="BI280" s="31" t="n">
        <f aca="false">IF(AZ280="","",AZ280+(BB280*$K280)+(BC280*$K280))</f>
        <v>1367.76</v>
      </c>
      <c r="BJ280" s="29" t="n">
        <f aca="false">IF(AZ280="","",ROUND(-BB280*$K280,0))</f>
        <v>152</v>
      </c>
    </row>
    <row r="281" customFormat="false" ht="15" hidden="false" customHeight="false" outlineLevel="0" collapsed="false">
      <c r="A281" s="26" t="str">
        <f aca="false">+C281&amp;D281&amp;G281</f>
        <v>SamsungGalaxy S25 Ultra 512GBCANONE SIM  9,99€ - 36 Mesi</v>
      </c>
      <c r="B281" s="27" t="s">
        <v>95</v>
      </c>
      <c r="C281" s="28" t="s">
        <v>64</v>
      </c>
      <c r="D281" s="29" t="s">
        <v>145</v>
      </c>
      <c r="E281" s="30" t="n">
        <v>1619.9</v>
      </c>
      <c r="F281" s="31" t="n">
        <v>1519.9</v>
      </c>
      <c r="G281" s="32" t="s">
        <v>116</v>
      </c>
      <c r="H281" s="32" t="s">
        <v>98</v>
      </c>
      <c r="I281" s="33" t="n">
        <v>9.99</v>
      </c>
      <c r="J281" s="34" t="s">
        <v>35</v>
      </c>
      <c r="K281" s="35" t="n">
        <v>36</v>
      </c>
      <c r="L281" s="33"/>
      <c r="M281" s="33" t="n">
        <f aca="false">+IF(E281&lt;=150,1.49,IF(AND(E281&gt;150,E281&lt;=300),2.99,(IF(E281&gt;1200,8.99,IF(AND(E281&gt;300,E281&lt;=700),4.99,IF(AND(E281&gt;=700,E281&lt;=1200),6.99))))))</f>
        <v>8.99</v>
      </c>
      <c r="N281" s="33" t="n">
        <f aca="false">IF(E281="","",IF(E281&gt;=1200,9.99,IF(AND(E281&gt;700,E281&lt;1200),7.99,IF(AND(E281&gt;=299.9,E281&lt;=699.9),5.99))))</f>
        <v>9.99</v>
      </c>
      <c r="O281" s="37" t="s">
        <v>117</v>
      </c>
      <c r="P281" s="38" t="n">
        <v>239.99</v>
      </c>
      <c r="Q281" s="34" t="n">
        <v>35</v>
      </c>
      <c r="R281" s="39" t="n">
        <v>-0.55</v>
      </c>
      <c r="S281" s="40" t="n">
        <v>35.55</v>
      </c>
      <c r="T281" s="40" t="n">
        <v>35.55</v>
      </c>
      <c r="U281" s="40" t="n">
        <v>35.66</v>
      </c>
      <c r="V281" s="32" t="n">
        <f aca="false">IF(P281="","",$I281+R281)</f>
        <v>9.44</v>
      </c>
      <c r="W281" s="32" t="n">
        <f aca="false">IF(P281="","",$I281)</f>
        <v>9.99</v>
      </c>
      <c r="X281" s="40" t="n">
        <f aca="false">IF(P281="","",Q281+$I281)</f>
        <v>44.99</v>
      </c>
      <c r="Y281" s="29" t="n">
        <f aca="false">IF(P281="","",P281+(R281*$K281)+(S281*$K281))</f>
        <v>1499.99</v>
      </c>
      <c r="Z281" s="29" t="n">
        <f aca="false">IF(P281="","",ROUND(-R281*$K281,0))</f>
        <v>20</v>
      </c>
      <c r="AA281" s="41"/>
      <c r="AB281" s="38"/>
      <c r="AC281" s="34"/>
      <c r="AD281" s="39"/>
      <c r="AE281" s="40"/>
      <c r="AF281" s="40"/>
      <c r="AG281" s="40"/>
      <c r="AH281" s="32" t="str">
        <f aca="false">IF(AB281="","",$I281+AD281)</f>
        <v/>
      </c>
      <c r="AI281" s="32" t="str">
        <f aca="false">IF(AB281="","",$I281)</f>
        <v/>
      </c>
      <c r="AJ281" s="40" t="str">
        <f aca="false">IF(AB281="","",AC281+$I281)</f>
        <v/>
      </c>
      <c r="AK281" s="29" t="str">
        <f aca="false">IF(AB281="","",AB281+(AD281*$K281)+(AE281*$K281))</f>
        <v/>
      </c>
      <c r="AL281" s="29" t="str">
        <f aca="false">IF(AB281="","",ROUND(-AD281*$K281,0))</f>
        <v/>
      </c>
      <c r="AM281" s="41"/>
      <c r="AN281" s="38" t="n">
        <v>0</v>
      </c>
      <c r="AO281" s="34" t="n">
        <v>41</v>
      </c>
      <c r="AP281" s="39" t="n">
        <v>-3.54</v>
      </c>
      <c r="AQ281" s="40" t="n">
        <v>44.54</v>
      </c>
      <c r="AR281" s="40" t="n">
        <v>44.54</v>
      </c>
      <c r="AS281" s="40" t="n">
        <v>44.54</v>
      </c>
      <c r="AT281" s="32" t="n">
        <f aca="false">IF(AN281="","",$I281+AP281)</f>
        <v>6.45</v>
      </c>
      <c r="AU281" s="32" t="n">
        <f aca="false">IF(AN281="","",$I281)</f>
        <v>9.99</v>
      </c>
      <c r="AV281" s="40" t="n">
        <f aca="false">IF(AN281="","",AO281+$I281)</f>
        <v>50.99</v>
      </c>
      <c r="AW281" s="31" t="n">
        <f aca="false">IF(AN281="","",AN281+(AP281*$K281)+(AQ281*$K281))</f>
        <v>1476</v>
      </c>
      <c r="AX281" s="29" t="n">
        <f aca="false">IF(AN281="","",ROUND(-AP281*$K281,0))</f>
        <v>127</v>
      </c>
      <c r="AY281" s="42"/>
      <c r="AZ281" s="38" t="n">
        <v>0</v>
      </c>
      <c r="BA281" s="34" t="n">
        <v>41</v>
      </c>
      <c r="BB281" s="39" t="n">
        <v>-3.54</v>
      </c>
      <c r="BC281" s="40" t="n">
        <v>44.54</v>
      </c>
      <c r="BD281" s="40" t="n">
        <v>44.54</v>
      </c>
      <c r="BE281" s="40" t="n">
        <v>44.54</v>
      </c>
      <c r="BF281" s="32" t="n">
        <f aca="false">IF(AZ281="","",$I281+BB281)</f>
        <v>6.45</v>
      </c>
      <c r="BG281" s="32" t="n">
        <f aca="false">IF(AZ281="","",$I281)</f>
        <v>9.99</v>
      </c>
      <c r="BH281" s="40" t="n">
        <f aca="false">IF(AZ281="","",BA281+$I281)</f>
        <v>50.99</v>
      </c>
      <c r="BI281" s="31" t="n">
        <f aca="false">IF(AZ281="","",AZ281+(BB281*$K281)+(BC281*$K281))</f>
        <v>1476</v>
      </c>
      <c r="BJ281" s="29" t="n">
        <f aca="false">IF(AZ281="","",ROUND(-BB281*$K281,0))</f>
        <v>127</v>
      </c>
    </row>
    <row r="282" customFormat="false" ht="15" hidden="false" customHeight="false" outlineLevel="0" collapsed="false">
      <c r="A282" s="26" t="str">
        <f aca="false">+C282&amp;D282&amp;G282</f>
        <v>SamsungGalaxy S25 Ultra 512GBCANONE SIM  9,99€ - 30 Mesi</v>
      </c>
      <c r="B282" s="27" t="s">
        <v>95</v>
      </c>
      <c r="C282" s="28" t="s">
        <v>64</v>
      </c>
      <c r="D282" s="29" t="s">
        <v>145</v>
      </c>
      <c r="E282" s="30" t="n">
        <v>1619.9</v>
      </c>
      <c r="F282" s="31" t="n">
        <v>1519.9</v>
      </c>
      <c r="G282" s="32" t="s">
        <v>118</v>
      </c>
      <c r="H282" s="32" t="s">
        <v>98</v>
      </c>
      <c r="I282" s="33" t="n">
        <v>9.99</v>
      </c>
      <c r="J282" s="34" t="s">
        <v>35</v>
      </c>
      <c r="K282" s="35" t="n">
        <v>30</v>
      </c>
      <c r="L282" s="33"/>
      <c r="M282" s="33" t="n">
        <f aca="false">+IF(E282&lt;=150,1.49,IF(AND(E282&gt;150,E282&lt;=300),2.99,(IF(E282&gt;1200,8.99,IF(AND(E282&gt;300,E282&lt;=700),4.99,IF(AND(E282&gt;=700,E282&lt;=1200),6.99))))))</f>
        <v>8.99</v>
      </c>
      <c r="N282" s="33" t="n">
        <f aca="false">IF(E282="","",IF(E282&gt;=1200,9.99,IF(AND(E282&gt;700,E282&lt;1200),7.99,IF(AND(E282&gt;=299.9,E282&lt;=699.9),5.99))))</f>
        <v>9.99</v>
      </c>
      <c r="O282" s="37" t="s">
        <v>119</v>
      </c>
      <c r="P282" s="38" t="n">
        <v>239.99</v>
      </c>
      <c r="Q282" s="34" t="n">
        <v>42</v>
      </c>
      <c r="R282" s="39" t="n">
        <v>-0.66</v>
      </c>
      <c r="S282" s="40" t="n">
        <v>42.66</v>
      </c>
      <c r="T282" s="40" t="n">
        <v>42.66</v>
      </c>
      <c r="U282" s="40" t="n">
        <v>42.77</v>
      </c>
      <c r="V282" s="32" t="n">
        <f aca="false">IF(P282="","",$I282+R282)</f>
        <v>9.33</v>
      </c>
      <c r="W282" s="32" t="n">
        <f aca="false">IF(P282="","",$I282)</f>
        <v>9.99</v>
      </c>
      <c r="X282" s="40" t="n">
        <f aca="false">IF(P282="","",Q282+$I282)</f>
        <v>51.99</v>
      </c>
      <c r="Y282" s="29" t="n">
        <f aca="false">IF(P282="","",P282+(R282*$K282)+(S282*$K282))</f>
        <v>1499.99</v>
      </c>
      <c r="Z282" s="29" t="n">
        <f aca="false">IF(P282="","",ROUND(-R282*$K282,0))</f>
        <v>20</v>
      </c>
      <c r="AA282" s="41"/>
      <c r="AB282" s="38"/>
      <c r="AC282" s="34"/>
      <c r="AD282" s="39"/>
      <c r="AE282" s="40"/>
      <c r="AF282" s="40"/>
      <c r="AG282" s="40"/>
      <c r="AH282" s="32" t="str">
        <f aca="false">IF(AB282="","",$I282+AD282)</f>
        <v/>
      </c>
      <c r="AI282" s="32" t="str">
        <f aca="false">IF(AB282="","",$I282)</f>
        <v/>
      </c>
      <c r="AJ282" s="40" t="str">
        <f aca="false">IF(AB282="","",AC282+$I282)</f>
        <v/>
      </c>
      <c r="AK282" s="29" t="str">
        <f aca="false">IF(AB282="","",AB282+(AD282*$K282)+(AE282*$K282))</f>
        <v/>
      </c>
      <c r="AL282" s="29" t="str">
        <f aca="false">IF(AB282="","",ROUND(-AD282*$K282,0))</f>
        <v/>
      </c>
      <c r="AM282" s="41"/>
      <c r="AN282" s="38" t="n">
        <v>0</v>
      </c>
      <c r="AO282" s="34" t="n">
        <v>49</v>
      </c>
      <c r="AP282" s="39" t="n">
        <v>-3.99</v>
      </c>
      <c r="AQ282" s="40" t="n">
        <v>52.99</v>
      </c>
      <c r="AR282" s="40" t="n">
        <v>52.99</v>
      </c>
      <c r="AS282" s="40" t="n">
        <v>52.99</v>
      </c>
      <c r="AT282" s="32" t="n">
        <f aca="false">IF(AN282="","",$I282+AP282)</f>
        <v>6</v>
      </c>
      <c r="AU282" s="32" t="n">
        <f aca="false">IF(AN282="","",$I282)</f>
        <v>9.99</v>
      </c>
      <c r="AV282" s="40" t="n">
        <f aca="false">IF(AN282="","",AO282+$I282)</f>
        <v>58.99</v>
      </c>
      <c r="AW282" s="31" t="n">
        <f aca="false">IF(AN282="","",AN282+(AP282*$K282)+(AQ282*$K282))</f>
        <v>1470</v>
      </c>
      <c r="AX282" s="29" t="n">
        <f aca="false">IF(AN282="","",ROUND(-AP282*$K282,0))</f>
        <v>120</v>
      </c>
      <c r="AY282" s="42"/>
      <c r="AZ282" s="38" t="n">
        <v>0</v>
      </c>
      <c r="BA282" s="34" t="n">
        <v>49</v>
      </c>
      <c r="BB282" s="39" t="n">
        <v>-3.99</v>
      </c>
      <c r="BC282" s="40" t="n">
        <v>52.99</v>
      </c>
      <c r="BD282" s="40" t="n">
        <v>52.99</v>
      </c>
      <c r="BE282" s="40" t="n">
        <v>52.99</v>
      </c>
      <c r="BF282" s="32" t="n">
        <f aca="false">IF(AZ282="","",$I282+BB282)</f>
        <v>6</v>
      </c>
      <c r="BG282" s="32" t="n">
        <f aca="false">IF(AZ282="","",$I282)</f>
        <v>9.99</v>
      </c>
      <c r="BH282" s="40" t="n">
        <f aca="false">IF(AZ282="","",BA282+$I282)</f>
        <v>58.99</v>
      </c>
      <c r="BI282" s="31" t="n">
        <f aca="false">IF(AZ282="","",AZ282+(BB282*$K282)+(BC282*$K282))</f>
        <v>1470</v>
      </c>
      <c r="BJ282" s="29" t="n">
        <f aca="false">IF(AZ282="","",ROUND(-BB282*$K282,0))</f>
        <v>120</v>
      </c>
    </row>
    <row r="283" customFormat="false" ht="15" hidden="false" customHeight="false" outlineLevel="0" collapsed="false">
      <c r="A283" s="26" t="str">
        <f aca="false">+C283&amp;D283&amp;G283</f>
        <v>SamsungGalaxy S25 Ultra 512GBCANONE SIM  9,99€ - 24 Mesi</v>
      </c>
      <c r="B283" s="27" t="s">
        <v>95</v>
      </c>
      <c r="C283" s="28" t="s">
        <v>64</v>
      </c>
      <c r="D283" s="29" t="s">
        <v>145</v>
      </c>
      <c r="E283" s="30" t="n">
        <v>1619.9</v>
      </c>
      <c r="F283" s="31" t="n">
        <v>1519.9</v>
      </c>
      <c r="G283" s="32" t="s">
        <v>120</v>
      </c>
      <c r="H283" s="32" t="s">
        <v>98</v>
      </c>
      <c r="I283" s="33" t="n">
        <v>9.99</v>
      </c>
      <c r="J283" s="34" t="s">
        <v>35</v>
      </c>
      <c r="K283" s="35" t="n">
        <v>24</v>
      </c>
      <c r="L283" s="33"/>
      <c r="M283" s="33" t="n">
        <f aca="false">+IF(E283&lt;=150,1.49,IF(AND(E283&gt;150,E283&lt;=300),2.99,(IF(E283&gt;1200,8.99,IF(AND(E283&gt;300,E283&lt;=700),4.99,IF(AND(E283&gt;=700,E283&lt;=1200),6.99))))))</f>
        <v>8.99</v>
      </c>
      <c r="N283" s="33" t="n">
        <f aca="false">IF(E283="","",IF(E283&gt;=1200,9.99,IF(AND(E283&gt;700,E283&lt;1200),7.99,IF(AND(E283&gt;=299.9,E283&lt;=699.9),5.99))))</f>
        <v>9.99</v>
      </c>
      <c r="O283" s="37" t="s">
        <v>121</v>
      </c>
      <c r="P283" s="38" t="n">
        <v>289.99</v>
      </c>
      <c r="Q283" s="34" t="n">
        <v>51</v>
      </c>
      <c r="R283" s="39" t="n">
        <v>-0.25</v>
      </c>
      <c r="S283" s="40" t="n">
        <v>51.25</v>
      </c>
      <c r="T283" s="40" t="n">
        <v>0</v>
      </c>
      <c r="U283" s="40" t="n">
        <v>51.16</v>
      </c>
      <c r="V283" s="32" t="n">
        <f aca="false">IF(P283="","",$I283+R283)</f>
        <v>9.74</v>
      </c>
      <c r="W283" s="32" t="n">
        <f aca="false">IF(P283="","",$I283)</f>
        <v>9.99</v>
      </c>
      <c r="X283" s="40" t="n">
        <f aca="false">IF(P283="","",Q283+$I283)</f>
        <v>60.99</v>
      </c>
      <c r="Y283" s="29" t="n">
        <f aca="false">IF(P283="","",P283+(R283*$K283)+(S283*$K283))</f>
        <v>1513.99</v>
      </c>
      <c r="Z283" s="29" t="n">
        <f aca="false">IF(P283="","",ROUND(-R283*$K283,0))</f>
        <v>6</v>
      </c>
      <c r="AA283" s="41"/>
      <c r="AB283" s="38"/>
      <c r="AC283" s="34"/>
      <c r="AD283" s="39"/>
      <c r="AE283" s="40"/>
      <c r="AF283" s="40"/>
      <c r="AG283" s="40"/>
      <c r="AH283" s="32" t="str">
        <f aca="false">IF(AB283="","",$I283+AD283)</f>
        <v/>
      </c>
      <c r="AI283" s="32" t="str">
        <f aca="false">IF(AB283="","",$I283)</f>
        <v/>
      </c>
      <c r="AJ283" s="40" t="str">
        <f aca="false">IF(AB283="","",AC283+$I283)</f>
        <v/>
      </c>
      <c r="AK283" s="29" t="str">
        <f aca="false">IF(AB283="","",AB283+(AD283*$K283)+(AE283*$K283))</f>
        <v/>
      </c>
      <c r="AL283" s="29" t="str">
        <f aca="false">IF(AB283="","",ROUND(-AD283*$K283,0))</f>
        <v/>
      </c>
      <c r="AM283" s="41"/>
      <c r="AN283" s="38" t="n">
        <v>0</v>
      </c>
      <c r="AO283" s="34" t="n">
        <v>61</v>
      </c>
      <c r="AP283" s="39" t="n">
        <v>-2.32</v>
      </c>
      <c r="AQ283" s="40" t="n">
        <v>63.32</v>
      </c>
      <c r="AR283" s="40" t="n">
        <v>0</v>
      </c>
      <c r="AS283" s="40" t="n">
        <v>63.54</v>
      </c>
      <c r="AT283" s="32" t="n">
        <f aca="false">IF(AN283="","",$I283+AP283)</f>
        <v>7.67</v>
      </c>
      <c r="AU283" s="32" t="n">
        <f aca="false">IF(AN283="","",$I283)</f>
        <v>9.99</v>
      </c>
      <c r="AV283" s="40" t="n">
        <f aca="false">IF(AN283="","",AO283+$I283)</f>
        <v>70.99</v>
      </c>
      <c r="AW283" s="31" t="n">
        <f aca="false">IF(AN283="","",AN283+(AP283*$K283)+(AQ283*$K283))</f>
        <v>1464</v>
      </c>
      <c r="AX283" s="29" t="n">
        <f aca="false">IF(AN283="","",ROUND(-AP283*$K283,0))</f>
        <v>56</v>
      </c>
      <c r="AY283" s="42"/>
      <c r="AZ283" s="38" t="n">
        <v>0</v>
      </c>
      <c r="BA283" s="34" t="n">
        <v>61</v>
      </c>
      <c r="BB283" s="39" t="n">
        <v>-2.32</v>
      </c>
      <c r="BC283" s="40" t="n">
        <v>63.32</v>
      </c>
      <c r="BD283" s="40" t="n">
        <v>0</v>
      </c>
      <c r="BE283" s="40" t="n">
        <v>63.54</v>
      </c>
      <c r="BF283" s="32" t="n">
        <f aca="false">IF(AZ283="","",$I283+BB283)</f>
        <v>7.67</v>
      </c>
      <c r="BG283" s="32" t="n">
        <f aca="false">IF(AZ283="","",$I283)</f>
        <v>9.99</v>
      </c>
      <c r="BH283" s="40" t="n">
        <f aca="false">IF(AZ283="","",BA283+$I283)</f>
        <v>70.99</v>
      </c>
      <c r="BI283" s="31" t="n">
        <f aca="false">IF(AZ283="","",AZ283+(BB283*$K283)+(BC283*$K283))</f>
        <v>1464</v>
      </c>
      <c r="BJ283" s="29" t="n">
        <f aca="false">IF(AZ283="","",ROUND(-BB283*$K283,0))</f>
        <v>56</v>
      </c>
    </row>
    <row r="284" customFormat="false" ht="15" hidden="false" customHeight="false" outlineLevel="0" collapsed="false">
      <c r="A284" s="26" t="str">
        <f aca="false">+C284&amp;D284&amp;G284</f>
        <v>SamsungGalaxy S25 Ultra 512GBCANONE SIM 7,99€ - 36 Mesi</v>
      </c>
      <c r="B284" s="27" t="s">
        <v>95</v>
      </c>
      <c r="C284" s="28" t="s">
        <v>64</v>
      </c>
      <c r="D284" s="29" t="s">
        <v>145</v>
      </c>
      <c r="E284" s="30" t="n">
        <v>1619.9</v>
      </c>
      <c r="F284" s="31" t="n">
        <v>1519.9</v>
      </c>
      <c r="G284" s="32" t="s">
        <v>122</v>
      </c>
      <c r="H284" s="32" t="s">
        <v>98</v>
      </c>
      <c r="I284" s="33" t="n">
        <v>7.99</v>
      </c>
      <c r="J284" s="34" t="s">
        <v>35</v>
      </c>
      <c r="K284" s="35" t="n">
        <v>36</v>
      </c>
      <c r="L284" s="33"/>
      <c r="M284" s="33" t="n">
        <f aca="false">+IF(E284&lt;=150,1.49,IF(AND(E284&gt;150,E284&lt;=300),2.99,(IF(E284&gt;1200,8.99,IF(AND(E284&gt;300,E284&lt;=700),4.99,IF(AND(E284&gt;=700,E284&lt;=1200),6.99))))))</f>
        <v>8.99</v>
      </c>
      <c r="N284" s="33" t="n">
        <f aca="false">IF(E284="","",IF(E284&gt;=1200,9.99,IF(AND(E284&gt;700,E284&lt;1200),7.99,IF(AND(E284&gt;=299.9,E284&lt;=699.9),5.99))))</f>
        <v>9.99</v>
      </c>
      <c r="O284" s="37" t="s">
        <v>123</v>
      </c>
      <c r="P284" s="38"/>
      <c r="Q284" s="34"/>
      <c r="R284" s="39"/>
      <c r="S284" s="40"/>
      <c r="T284" s="40"/>
      <c r="U284" s="40"/>
      <c r="V284" s="32" t="str">
        <f aca="false">IF(P284="","",$I284+R284)</f>
        <v/>
      </c>
      <c r="W284" s="32" t="str">
        <f aca="false">IF(P284="","",$I284)</f>
        <v/>
      </c>
      <c r="X284" s="40" t="str">
        <f aca="false">IF(P284="","",Q284+$I284)</f>
        <v/>
      </c>
      <c r="Y284" s="29" t="str">
        <f aca="false">IF(P284="","",P284+(R284*$K284)+(S284*$K284))</f>
        <v/>
      </c>
      <c r="Z284" s="29" t="str">
        <f aca="false">IF(P284="","",ROUND(-R284*$K284,0))</f>
        <v/>
      </c>
      <c r="AA284" s="41"/>
      <c r="AB284" s="38"/>
      <c r="AC284" s="34"/>
      <c r="AD284" s="39"/>
      <c r="AE284" s="40"/>
      <c r="AF284" s="40"/>
      <c r="AG284" s="40"/>
      <c r="AH284" s="32" t="str">
        <f aca="false">IF(AB284="","",$I284+AD284)</f>
        <v/>
      </c>
      <c r="AI284" s="32" t="str">
        <f aca="false">IF(AB284="","",$I284)</f>
        <v/>
      </c>
      <c r="AJ284" s="40" t="str">
        <f aca="false">IF(AB284="","",AC284+$I284)</f>
        <v/>
      </c>
      <c r="AK284" s="29" t="str">
        <f aca="false">IF(AB284="","",AB284+(AD284*$K284)+(AE284*$K284))</f>
        <v/>
      </c>
      <c r="AL284" s="29" t="str">
        <f aca="false">IF(AB284="","",ROUND(-AD284*$K284,0))</f>
        <v/>
      </c>
      <c r="AM284" s="41"/>
      <c r="AN284" s="38" t="n">
        <v>0</v>
      </c>
      <c r="AO284" s="34" t="n">
        <v>41.99</v>
      </c>
      <c r="AP284" s="39" t="n">
        <v>-2.55</v>
      </c>
      <c r="AQ284" s="40" t="n">
        <v>44.54</v>
      </c>
      <c r="AR284" s="40" t="n">
        <v>44.54</v>
      </c>
      <c r="AS284" s="40" t="n">
        <v>44.54</v>
      </c>
      <c r="AT284" s="32" t="n">
        <f aca="false">IF(AN284="","",$I284+AP284)</f>
        <v>5.44</v>
      </c>
      <c r="AU284" s="32" t="n">
        <f aca="false">IF(AN284="","",$I284)</f>
        <v>7.99</v>
      </c>
      <c r="AV284" s="40" t="n">
        <f aca="false">IF(AN284="","",AO284+$I284)</f>
        <v>49.98</v>
      </c>
      <c r="AW284" s="31" t="n">
        <f aca="false">IF(AN284="","",AN284+(AP284*$K284)+(AQ284*$K284))</f>
        <v>1511.64</v>
      </c>
      <c r="AX284" s="29" t="n">
        <f aca="false">IF(AN284="","",ROUND(-AP284*$K284,0))</f>
        <v>92</v>
      </c>
      <c r="AY284" s="42"/>
      <c r="AZ284" s="38" t="n">
        <v>0</v>
      </c>
      <c r="BA284" s="34" t="n">
        <v>41.99</v>
      </c>
      <c r="BB284" s="39" t="n">
        <v>-2.55</v>
      </c>
      <c r="BC284" s="40" t="n">
        <v>44.54</v>
      </c>
      <c r="BD284" s="40" t="n">
        <v>44.54</v>
      </c>
      <c r="BE284" s="40" t="n">
        <v>44.54</v>
      </c>
      <c r="BF284" s="32" t="n">
        <f aca="false">IF(AZ284="","",$I284+BB284)</f>
        <v>5.44</v>
      </c>
      <c r="BG284" s="32" t="n">
        <f aca="false">IF(AZ284="","",$I284)</f>
        <v>7.99</v>
      </c>
      <c r="BH284" s="40" t="n">
        <f aca="false">IF(AZ284="","",BA284+$I284)</f>
        <v>49.98</v>
      </c>
      <c r="BI284" s="31" t="n">
        <f aca="false">IF(AZ284="","",AZ284+(BB284*$K284)+(BC284*$K284))</f>
        <v>1511.64</v>
      </c>
      <c r="BJ284" s="29" t="n">
        <f aca="false">IF(AZ284="","",ROUND(-BB284*$K284,0))</f>
        <v>92</v>
      </c>
    </row>
    <row r="285" customFormat="false" ht="15" hidden="false" customHeight="false" outlineLevel="0" collapsed="false">
      <c r="A285" s="26" t="str">
        <f aca="false">+C285&amp;D285&amp;G285</f>
        <v>SamsungGalaxy S25 Ultra 512GBCANONE SIM 7,99€ - 30 Mesi</v>
      </c>
      <c r="B285" s="27" t="s">
        <v>95</v>
      </c>
      <c r="C285" s="28" t="s">
        <v>64</v>
      </c>
      <c r="D285" s="29" t="s">
        <v>145</v>
      </c>
      <c r="E285" s="30" t="n">
        <v>1619.9</v>
      </c>
      <c r="F285" s="31" t="n">
        <v>1519.9</v>
      </c>
      <c r="G285" s="32" t="s">
        <v>124</v>
      </c>
      <c r="H285" s="32" t="s">
        <v>98</v>
      </c>
      <c r="I285" s="33" t="n">
        <v>7.99</v>
      </c>
      <c r="J285" s="34" t="s">
        <v>35</v>
      </c>
      <c r="K285" s="35" t="n">
        <v>30</v>
      </c>
      <c r="L285" s="33"/>
      <c r="M285" s="33" t="n">
        <f aca="false">+IF(E285&lt;=150,1.49,IF(AND(E285&gt;150,E285&lt;=300),2.99,(IF(E285&gt;1200,8.99,IF(AND(E285&gt;300,E285&lt;=700),4.99,IF(AND(E285&gt;=700,E285&lt;=1200),6.99))))))</f>
        <v>8.99</v>
      </c>
      <c r="N285" s="33" t="n">
        <f aca="false">IF(E285="","",IF(E285&gt;=1200,9.99,IF(AND(E285&gt;700,E285&lt;1200),7.99,IF(AND(E285&gt;=299.9,E285&lt;=699.9),5.99))))</f>
        <v>9.99</v>
      </c>
      <c r="O285" s="37" t="s">
        <v>125</v>
      </c>
      <c r="P285" s="38"/>
      <c r="Q285" s="34"/>
      <c r="R285" s="39"/>
      <c r="S285" s="40"/>
      <c r="T285" s="40"/>
      <c r="U285" s="40"/>
      <c r="V285" s="32" t="str">
        <f aca="false">IF(P285="","",$I285+R285)</f>
        <v/>
      </c>
      <c r="W285" s="32" t="str">
        <f aca="false">IF(P285="","",$I285)</f>
        <v/>
      </c>
      <c r="X285" s="40" t="str">
        <f aca="false">IF(P285="","",Q285+$I285)</f>
        <v/>
      </c>
      <c r="Y285" s="29" t="str">
        <f aca="false">IF(P285="","",P285+(R285*$K285)+(S285*$K285))</f>
        <v/>
      </c>
      <c r="Z285" s="29" t="str">
        <f aca="false">IF(P285="","",ROUND(-R285*$K285,0))</f>
        <v/>
      </c>
      <c r="AA285" s="41"/>
      <c r="AB285" s="38"/>
      <c r="AC285" s="34"/>
      <c r="AD285" s="39"/>
      <c r="AE285" s="40"/>
      <c r="AF285" s="40"/>
      <c r="AG285" s="40"/>
      <c r="AH285" s="32" t="str">
        <f aca="false">IF(AB285="","",$I285+AD285)</f>
        <v/>
      </c>
      <c r="AI285" s="32" t="str">
        <f aca="false">IF(AB285="","",$I285)</f>
        <v/>
      </c>
      <c r="AJ285" s="40" t="str">
        <f aca="false">IF(AB285="","",AC285+$I285)</f>
        <v/>
      </c>
      <c r="AK285" s="29" t="str">
        <f aca="false">IF(AB285="","",AB285+(AD285*$K285)+(AE285*$K285))</f>
        <v/>
      </c>
      <c r="AL285" s="29" t="str">
        <f aca="false">IF(AB285="","",ROUND(-AD285*$K285,0))</f>
        <v/>
      </c>
      <c r="AM285" s="41"/>
      <c r="AN285" s="38" t="n">
        <v>0</v>
      </c>
      <c r="AO285" s="34" t="n">
        <v>49.99</v>
      </c>
      <c r="AP285" s="39" t="n">
        <v>-3</v>
      </c>
      <c r="AQ285" s="40" t="n">
        <v>52.99</v>
      </c>
      <c r="AR285" s="40" t="n">
        <v>52.99</v>
      </c>
      <c r="AS285" s="40" t="n">
        <v>52.99</v>
      </c>
      <c r="AT285" s="32" t="n">
        <f aca="false">IF(AN285="","",$I285+AP285)</f>
        <v>4.99</v>
      </c>
      <c r="AU285" s="32" t="n">
        <f aca="false">IF(AN285="","",$I285)</f>
        <v>7.99</v>
      </c>
      <c r="AV285" s="40" t="n">
        <f aca="false">IF(AN285="","",AO285+$I285)</f>
        <v>57.98</v>
      </c>
      <c r="AW285" s="31" t="n">
        <f aca="false">IF(AN285="","",AN285+(AP285*$K285)+(AQ285*$K285))</f>
        <v>1499.7</v>
      </c>
      <c r="AX285" s="29" t="n">
        <f aca="false">IF(AN285="","",ROUND(-AP285*$K285,0))</f>
        <v>90</v>
      </c>
      <c r="AY285" s="42"/>
      <c r="AZ285" s="38" t="n">
        <v>0</v>
      </c>
      <c r="BA285" s="34" t="n">
        <v>49.99</v>
      </c>
      <c r="BB285" s="39" t="n">
        <v>-3</v>
      </c>
      <c r="BC285" s="40" t="n">
        <v>52.99</v>
      </c>
      <c r="BD285" s="40" t="n">
        <v>52.99</v>
      </c>
      <c r="BE285" s="40" t="n">
        <v>52.99</v>
      </c>
      <c r="BF285" s="32" t="n">
        <f aca="false">IF(AZ285="","",$I285+BB285)</f>
        <v>4.99</v>
      </c>
      <c r="BG285" s="32" t="n">
        <f aca="false">IF(AZ285="","",$I285)</f>
        <v>7.99</v>
      </c>
      <c r="BH285" s="40" t="n">
        <f aca="false">IF(AZ285="","",BA285+$I285)</f>
        <v>57.98</v>
      </c>
      <c r="BI285" s="31" t="n">
        <f aca="false">IF(AZ285="","",AZ285+(BB285*$K285)+(BC285*$K285))</f>
        <v>1499.7</v>
      </c>
      <c r="BJ285" s="29" t="n">
        <f aca="false">IF(AZ285="","",ROUND(-BB285*$K285,0))</f>
        <v>90</v>
      </c>
    </row>
    <row r="286" customFormat="false" ht="15" hidden="false" customHeight="false" outlineLevel="0" collapsed="false">
      <c r="A286" s="26" t="str">
        <f aca="false">+C286&amp;D286&amp;G286</f>
        <v>SamsungGalaxy S25 Ultra 512GBCANONE SIM 7,99€  - 24 Mesi</v>
      </c>
      <c r="B286" s="27" t="s">
        <v>95</v>
      </c>
      <c r="C286" s="28" t="s">
        <v>64</v>
      </c>
      <c r="D286" s="29" t="s">
        <v>145</v>
      </c>
      <c r="E286" s="30" t="n">
        <v>1619.9</v>
      </c>
      <c r="F286" s="31" t="n">
        <v>1519.9</v>
      </c>
      <c r="G286" s="32" t="s">
        <v>126</v>
      </c>
      <c r="H286" s="32" t="s">
        <v>98</v>
      </c>
      <c r="I286" s="33" t="n">
        <v>7.99</v>
      </c>
      <c r="J286" s="34" t="s">
        <v>35</v>
      </c>
      <c r="K286" s="35" t="n">
        <v>24</v>
      </c>
      <c r="L286" s="33"/>
      <c r="M286" s="33" t="n">
        <f aca="false">+IF(E286&lt;=150,1.49,IF(AND(E286&gt;150,E286&lt;=300),2.99,(IF(E286&gt;1200,8.99,IF(AND(E286&gt;300,E286&lt;=700),4.99,IF(AND(E286&gt;=700,E286&lt;=1200),6.99))))))</f>
        <v>8.99</v>
      </c>
      <c r="N286" s="33" t="n">
        <f aca="false">IF(E286="","",IF(E286&gt;=1200,9.99,IF(AND(E286&gt;700,E286&lt;1200),7.99,IF(AND(E286&gt;=299.9,E286&lt;=699.9),5.99))))</f>
        <v>9.99</v>
      </c>
      <c r="O286" s="37" t="s">
        <v>127</v>
      </c>
      <c r="P286" s="38"/>
      <c r="Q286" s="34"/>
      <c r="R286" s="39"/>
      <c r="S286" s="40"/>
      <c r="T286" s="40"/>
      <c r="U286" s="40"/>
      <c r="V286" s="32" t="str">
        <f aca="false">IF(P286="","",$I286+R286)</f>
        <v/>
      </c>
      <c r="W286" s="32" t="str">
        <f aca="false">IF(P286="","",$I286)</f>
        <v/>
      </c>
      <c r="X286" s="40" t="str">
        <f aca="false">IF(P286="","",Q286+$I286)</f>
        <v/>
      </c>
      <c r="Y286" s="29" t="str">
        <f aca="false">IF(P286="","",P286+(R286*$K286)+(S286*$K286))</f>
        <v/>
      </c>
      <c r="Z286" s="29" t="str">
        <f aca="false">IF(P286="","",ROUND(-R286*$K286,0))</f>
        <v/>
      </c>
      <c r="AA286" s="41"/>
      <c r="AB286" s="38"/>
      <c r="AC286" s="34"/>
      <c r="AD286" s="39"/>
      <c r="AE286" s="40"/>
      <c r="AF286" s="40"/>
      <c r="AG286" s="40"/>
      <c r="AH286" s="32" t="str">
        <f aca="false">IF(AB286="","",$I286+AD286)</f>
        <v/>
      </c>
      <c r="AI286" s="32" t="str">
        <f aca="false">IF(AB286="","",$I286)</f>
        <v/>
      </c>
      <c r="AJ286" s="40" t="str">
        <f aca="false">IF(AB286="","",AC286+$I286)</f>
        <v/>
      </c>
      <c r="AK286" s="29" t="str">
        <f aca="false">IF(AB286="","",AB286+(AD286*$K286)+(AE286*$K286))</f>
        <v/>
      </c>
      <c r="AL286" s="29" t="str">
        <f aca="false">IF(AB286="","",ROUND(-AD286*$K286,0))</f>
        <v/>
      </c>
      <c r="AM286" s="41"/>
      <c r="AN286" s="38" t="n">
        <v>0</v>
      </c>
      <c r="AO286" s="34" t="n">
        <v>61.99</v>
      </c>
      <c r="AP286" s="39" t="n">
        <v>-3.67</v>
      </c>
      <c r="AQ286" s="40" t="n">
        <v>65.66</v>
      </c>
      <c r="AR286" s="40" t="n">
        <v>0</v>
      </c>
      <c r="AS286" s="40" t="n">
        <v>65.66</v>
      </c>
      <c r="AT286" s="32" t="n">
        <f aca="false">IF(AN286="","",$I286+AP286)</f>
        <v>4.32</v>
      </c>
      <c r="AU286" s="32" t="n">
        <f aca="false">IF(AN286="","",$I286)</f>
        <v>7.99</v>
      </c>
      <c r="AV286" s="40" t="n">
        <f aca="false">IF(AN286="","",AO286+$I286)</f>
        <v>69.98</v>
      </c>
      <c r="AW286" s="31" t="n">
        <f aca="false">IF(AN286="","",AN286+(AP286*$K286)+(AQ286*$K286))</f>
        <v>1487.76</v>
      </c>
      <c r="AX286" s="29" t="n">
        <f aca="false">IF(AN286="","",ROUND(-AP286*$K286,0))</f>
        <v>88</v>
      </c>
      <c r="AY286" s="42"/>
      <c r="AZ286" s="38" t="n">
        <v>0</v>
      </c>
      <c r="BA286" s="34" t="n">
        <v>61.99</v>
      </c>
      <c r="BB286" s="39" t="n">
        <v>-3.67</v>
      </c>
      <c r="BC286" s="40" t="n">
        <v>65.66</v>
      </c>
      <c r="BD286" s="40" t="n">
        <v>0</v>
      </c>
      <c r="BE286" s="40" t="n">
        <v>65.66</v>
      </c>
      <c r="BF286" s="32" t="n">
        <f aca="false">IF(AZ286="","",$I286+BB286)</f>
        <v>4.32</v>
      </c>
      <c r="BG286" s="32" t="n">
        <f aca="false">IF(AZ286="","",$I286)</f>
        <v>7.99</v>
      </c>
      <c r="BH286" s="40" t="n">
        <f aca="false">IF(AZ286="","",BA286+$I286)</f>
        <v>69.98</v>
      </c>
      <c r="BI286" s="31" t="n">
        <f aca="false">IF(AZ286="","",AZ286+(BB286*$K286)+(BC286*$K286))</f>
        <v>1487.76</v>
      </c>
      <c r="BJ286" s="29" t="n">
        <f aca="false">IF(AZ286="","",ROUND(-BB286*$K286,0))</f>
        <v>88</v>
      </c>
    </row>
    <row r="287" customFormat="false" ht="15" hidden="false" customHeight="false" outlineLevel="0" collapsed="false">
      <c r="A287" s="26" t="str">
        <f aca="false">+C287&amp;D287&amp;G287</f>
        <v>SamsungGalaxy S25 Ultra 512GBCANONE SIM 5,99€ - 36 Mesi</v>
      </c>
      <c r="B287" s="27" t="s">
        <v>95</v>
      </c>
      <c r="C287" s="28" t="s">
        <v>64</v>
      </c>
      <c r="D287" s="29" t="s">
        <v>145</v>
      </c>
      <c r="E287" s="30" t="n">
        <v>1619.9</v>
      </c>
      <c r="F287" s="31" t="n">
        <v>1519.9</v>
      </c>
      <c r="G287" s="32" t="s">
        <v>132</v>
      </c>
      <c r="H287" s="32" t="s">
        <v>98</v>
      </c>
      <c r="I287" s="33" t="n">
        <v>5.99</v>
      </c>
      <c r="J287" s="34" t="s">
        <v>35</v>
      </c>
      <c r="K287" s="35" t="n">
        <v>36</v>
      </c>
      <c r="L287" s="33"/>
      <c r="M287" s="33" t="n">
        <f aca="false">+IF(E287&lt;=150,1.49,IF(AND(E287&gt;150,E287&lt;=300),2.99,(IF(E287&gt;1200,8.99,IF(AND(E287&gt;300,E287&lt;=700),4.99,IF(AND(E287&gt;=700,E287&lt;=1200),6.99))))))</f>
        <v>8.99</v>
      </c>
      <c r="N287" s="33" t="n">
        <f aca="false">IF(E287="","",IF(E287&gt;=1200,9.99,IF(AND(E287&gt;700,E287&lt;1200),7.99,IF(AND(E287&gt;=299.9,E287&lt;=699.9),5.99))))</f>
        <v>9.99</v>
      </c>
      <c r="O287" s="37" t="s">
        <v>133</v>
      </c>
      <c r="P287" s="38"/>
      <c r="Q287" s="34"/>
      <c r="R287" s="39"/>
      <c r="S287" s="40"/>
      <c r="T287" s="40"/>
      <c r="U287" s="40"/>
      <c r="V287" s="32" t="str">
        <f aca="false">IF(P287="","",$I287+R287)</f>
        <v/>
      </c>
      <c r="W287" s="32" t="str">
        <f aca="false">IF(P287="","",$I287)</f>
        <v/>
      </c>
      <c r="X287" s="40" t="str">
        <f aca="false">IF(P287="","",Q287+$I287)</f>
        <v/>
      </c>
      <c r="Y287" s="29" t="str">
        <f aca="false">IF(P287="","",P287+(R287*$K287)+(S287*$K287))</f>
        <v/>
      </c>
      <c r="Z287" s="29" t="str">
        <f aca="false">IF(P287="","",ROUND(-R287*$K287,0))</f>
        <v/>
      </c>
      <c r="AA287" s="41"/>
      <c r="AB287" s="38"/>
      <c r="AC287" s="34"/>
      <c r="AD287" s="39"/>
      <c r="AE287" s="40"/>
      <c r="AF287" s="40"/>
      <c r="AG287" s="40"/>
      <c r="AH287" s="32" t="str">
        <f aca="false">IF(AB287="","",$I287+AD287)</f>
        <v/>
      </c>
      <c r="AI287" s="32" t="str">
        <f aca="false">IF(AB287="","",$I287)</f>
        <v/>
      </c>
      <c r="AJ287" s="40" t="str">
        <f aca="false">IF(AB287="","",AC287+$I287)</f>
        <v/>
      </c>
      <c r="AK287" s="29" t="str">
        <f aca="false">IF(AB287="","",AB287+(AD287*$K287)+(AE287*$K287))</f>
        <v/>
      </c>
      <c r="AL287" s="29" t="str">
        <f aca="false">IF(AB287="","",ROUND(-AD287*$K287,0))</f>
        <v/>
      </c>
      <c r="AM287" s="41"/>
      <c r="AN287" s="38" t="n">
        <v>0</v>
      </c>
      <c r="AO287" s="34" t="n">
        <v>42.99</v>
      </c>
      <c r="AP287" s="39" t="n">
        <v>-1.55</v>
      </c>
      <c r="AQ287" s="40" t="n">
        <v>44.54</v>
      </c>
      <c r="AR287" s="40" t="n">
        <v>44.54</v>
      </c>
      <c r="AS287" s="40" t="n">
        <v>44.54</v>
      </c>
      <c r="AT287" s="32" t="n">
        <f aca="false">IF(AN287="","",$I287+AP287)</f>
        <v>4.44</v>
      </c>
      <c r="AU287" s="32" t="n">
        <f aca="false">IF(AN287="","",$I287)</f>
        <v>5.99</v>
      </c>
      <c r="AV287" s="40" t="n">
        <f aca="false">IF(AN287="","",AO287+$I287)</f>
        <v>48.98</v>
      </c>
      <c r="AW287" s="31" t="n">
        <f aca="false">IF(AN287="","",AN287+(AP287*$K287)+(AQ287*$K287))</f>
        <v>1547.64</v>
      </c>
      <c r="AX287" s="29" t="n">
        <f aca="false">IF(AN287="","",ROUND(-AP287*$K287,0))</f>
        <v>56</v>
      </c>
      <c r="AY287" s="42"/>
      <c r="AZ287" s="38" t="n">
        <v>0</v>
      </c>
      <c r="BA287" s="34" t="n">
        <v>42.99</v>
      </c>
      <c r="BB287" s="39" t="n">
        <v>-1.55</v>
      </c>
      <c r="BC287" s="40" t="n">
        <v>44.54</v>
      </c>
      <c r="BD287" s="40" t="n">
        <v>44.54</v>
      </c>
      <c r="BE287" s="40" t="n">
        <v>44.54</v>
      </c>
      <c r="BF287" s="32" t="n">
        <f aca="false">IF(AZ287="","",$I287+BB287)</f>
        <v>4.44</v>
      </c>
      <c r="BG287" s="32" t="n">
        <f aca="false">IF(AZ287="","",$I287)</f>
        <v>5.99</v>
      </c>
      <c r="BH287" s="40" t="n">
        <f aca="false">IF(AZ287="","",BA287+$I287)</f>
        <v>48.98</v>
      </c>
      <c r="BI287" s="31" t="n">
        <f aca="false">IF(AZ287="","",AZ287+(BB287*$K287)+(BC287*$K287))</f>
        <v>1547.64</v>
      </c>
      <c r="BJ287" s="29" t="n">
        <f aca="false">IF(AZ287="","",ROUND(-BB287*$K287,0))</f>
        <v>56</v>
      </c>
    </row>
    <row r="288" customFormat="false" ht="15" hidden="false" customHeight="false" outlineLevel="0" collapsed="false">
      <c r="A288" s="26" t="str">
        <f aca="false">+C288&amp;D288&amp;G288</f>
        <v>SamsungGalaxy S25 Ultra 512GBCANONE SIM 5,99€ - 30 Mesi</v>
      </c>
      <c r="B288" s="27" t="s">
        <v>95</v>
      </c>
      <c r="C288" s="28" t="s">
        <v>64</v>
      </c>
      <c r="D288" s="29" t="s">
        <v>145</v>
      </c>
      <c r="E288" s="30" t="n">
        <v>1619.9</v>
      </c>
      <c r="F288" s="31" t="n">
        <v>1519.9</v>
      </c>
      <c r="G288" s="32" t="s">
        <v>128</v>
      </c>
      <c r="H288" s="32" t="s">
        <v>98</v>
      </c>
      <c r="I288" s="33" t="n">
        <v>5.99</v>
      </c>
      <c r="J288" s="34" t="s">
        <v>35</v>
      </c>
      <c r="K288" s="35" t="n">
        <v>30</v>
      </c>
      <c r="L288" s="33"/>
      <c r="M288" s="33" t="n">
        <f aca="false">+IF(E288&lt;=150,1.49,IF(AND(E288&gt;150,E288&lt;=300),2.99,(IF(E288&gt;1200,8.99,IF(AND(E288&gt;300,E288&lt;=700),4.99,IF(AND(E288&gt;=700,E288&lt;=1200),6.99))))))</f>
        <v>8.99</v>
      </c>
      <c r="N288" s="33" t="n">
        <f aca="false">IF(E288="","",IF(E288&gt;=1200,9.99,IF(AND(E288&gt;700,E288&lt;1200),7.99,IF(AND(E288&gt;=299.9,E288&lt;=699.9),5.99))))</f>
        <v>9.99</v>
      </c>
      <c r="O288" s="37" t="s">
        <v>129</v>
      </c>
      <c r="P288" s="38"/>
      <c r="Q288" s="34"/>
      <c r="R288" s="39"/>
      <c r="S288" s="40"/>
      <c r="T288" s="40"/>
      <c r="U288" s="40"/>
      <c r="V288" s="32" t="str">
        <f aca="false">IF(P288="","",$I288+R288)</f>
        <v/>
      </c>
      <c r="W288" s="32" t="str">
        <f aca="false">IF(P288="","",$I288)</f>
        <v/>
      </c>
      <c r="X288" s="40" t="str">
        <f aca="false">IF(P288="","",Q288+$I288)</f>
        <v/>
      </c>
      <c r="Y288" s="29" t="str">
        <f aca="false">IF(P288="","",P288+(R288*$K288)+(S288*$K288))</f>
        <v/>
      </c>
      <c r="Z288" s="29" t="str">
        <f aca="false">IF(P288="","",ROUND(-R288*$K288,0))</f>
        <v/>
      </c>
      <c r="AA288" s="41"/>
      <c r="AB288" s="38"/>
      <c r="AC288" s="34"/>
      <c r="AD288" s="39"/>
      <c r="AE288" s="40"/>
      <c r="AF288" s="40"/>
      <c r="AG288" s="40"/>
      <c r="AH288" s="32" t="str">
        <f aca="false">IF(AB288="","",$I288+AD288)</f>
        <v/>
      </c>
      <c r="AI288" s="32" t="str">
        <f aca="false">IF(AB288="","",$I288)</f>
        <v/>
      </c>
      <c r="AJ288" s="40" t="str">
        <f aca="false">IF(AB288="","",AC288+$I288)</f>
        <v/>
      </c>
      <c r="AK288" s="29" t="str">
        <f aca="false">IF(AB288="","",AB288+(AD288*$K288)+(AE288*$K288))</f>
        <v/>
      </c>
      <c r="AL288" s="29" t="str">
        <f aca="false">IF(AB288="","",ROUND(-AD288*$K288,0))</f>
        <v/>
      </c>
      <c r="AM288" s="41"/>
      <c r="AN288" s="38" t="n">
        <v>0</v>
      </c>
      <c r="AO288" s="34" t="n">
        <v>51.99</v>
      </c>
      <c r="AP288" s="39" t="n">
        <v>-1</v>
      </c>
      <c r="AQ288" s="40" t="n">
        <v>52.99</v>
      </c>
      <c r="AR288" s="40" t="n">
        <v>52.99</v>
      </c>
      <c r="AS288" s="40" t="n">
        <v>52.99</v>
      </c>
      <c r="AT288" s="32" t="n">
        <f aca="false">IF(AN288="","",$I288+AP288)</f>
        <v>4.99</v>
      </c>
      <c r="AU288" s="32" t="n">
        <f aca="false">IF(AN288="","",$I288)</f>
        <v>5.99</v>
      </c>
      <c r="AV288" s="40" t="n">
        <f aca="false">IF(AN288="","",AO288+$I288)</f>
        <v>57.98</v>
      </c>
      <c r="AW288" s="31" t="n">
        <f aca="false">IF(AN288="","",AN288+(AP288*$K288)+(AQ288*$K288))</f>
        <v>1559.7</v>
      </c>
      <c r="AX288" s="29" t="n">
        <f aca="false">IF(AN288="","",ROUND(-AP288*$K288,0))</f>
        <v>30</v>
      </c>
      <c r="AY288" s="42"/>
      <c r="AZ288" s="38" t="n">
        <v>0</v>
      </c>
      <c r="BA288" s="34" t="n">
        <v>51.99</v>
      </c>
      <c r="BB288" s="39" t="n">
        <v>-1</v>
      </c>
      <c r="BC288" s="40" t="n">
        <v>52.99</v>
      </c>
      <c r="BD288" s="40" t="n">
        <v>52.99</v>
      </c>
      <c r="BE288" s="40" t="n">
        <v>52.99</v>
      </c>
      <c r="BF288" s="32" t="n">
        <f aca="false">IF(AZ288="","",$I288+BB288)</f>
        <v>4.99</v>
      </c>
      <c r="BG288" s="32" t="n">
        <f aca="false">IF(AZ288="","",$I288)</f>
        <v>5.99</v>
      </c>
      <c r="BH288" s="40" t="n">
        <f aca="false">IF(AZ288="","",BA288+$I288)</f>
        <v>57.98</v>
      </c>
      <c r="BI288" s="31" t="n">
        <f aca="false">IF(AZ288="","",AZ288+(BB288*$K288)+(BC288*$K288))</f>
        <v>1559.7</v>
      </c>
      <c r="BJ288" s="29" t="n">
        <f aca="false">IF(AZ288="","",ROUND(-BB288*$K288,0))</f>
        <v>30</v>
      </c>
    </row>
    <row r="289" customFormat="false" ht="15" hidden="false" customHeight="false" outlineLevel="0" collapsed="false">
      <c r="A289" s="26" t="str">
        <f aca="false">+C289&amp;D289&amp;G289</f>
        <v>SamsungGalaxy S25 Ultra 512GBCANONE SIM 5,99€ - 24 Mesi</v>
      </c>
      <c r="B289" s="27" t="s">
        <v>95</v>
      </c>
      <c r="C289" s="28" t="s">
        <v>64</v>
      </c>
      <c r="D289" s="29" t="s">
        <v>145</v>
      </c>
      <c r="E289" s="30" t="n">
        <v>1619.9</v>
      </c>
      <c r="F289" s="31" t="n">
        <v>1519.9</v>
      </c>
      <c r="G289" s="32" t="s">
        <v>134</v>
      </c>
      <c r="H289" s="32" t="s">
        <v>98</v>
      </c>
      <c r="I289" s="33" t="n">
        <v>5.99</v>
      </c>
      <c r="J289" s="34" t="s">
        <v>35</v>
      </c>
      <c r="K289" s="35" t="n">
        <v>24</v>
      </c>
      <c r="L289" s="33"/>
      <c r="M289" s="33" t="n">
        <f aca="false">+IF(E289&lt;=150,1.49,IF(AND(E289&gt;150,E289&lt;=300),2.99,(IF(E289&gt;1200,8.99,IF(AND(E289&gt;300,E289&lt;=700),4.99,IF(AND(E289&gt;=700,E289&lt;=1200),6.99))))))</f>
        <v>8.99</v>
      </c>
      <c r="N289" s="33" t="n">
        <f aca="false">IF(E289="","",IF(E289&gt;=1200,9.99,IF(AND(E289&gt;700,E289&lt;1200),7.99,IF(AND(E289&gt;=299.9,E289&lt;=699.9),5.99))))</f>
        <v>9.99</v>
      </c>
      <c r="O289" s="37" t="s">
        <v>135</v>
      </c>
      <c r="P289" s="38"/>
      <c r="Q289" s="34"/>
      <c r="R289" s="39"/>
      <c r="S289" s="40"/>
      <c r="T289" s="40"/>
      <c r="U289" s="40"/>
      <c r="V289" s="32" t="str">
        <f aca="false">IF(P289="","",$I289+R289)</f>
        <v/>
      </c>
      <c r="W289" s="32" t="str">
        <f aca="false">IF(P289="","",$I289)</f>
        <v/>
      </c>
      <c r="X289" s="40" t="str">
        <f aca="false">IF(P289="","",Q289+$I289)</f>
        <v/>
      </c>
      <c r="Y289" s="29" t="str">
        <f aca="false">IF(P289="","",P289+(R289*$K289)+(S289*$K289))</f>
        <v/>
      </c>
      <c r="Z289" s="29" t="str">
        <f aca="false">IF(P289="","",ROUND(-R289*$K289,0))</f>
        <v/>
      </c>
      <c r="AA289" s="41"/>
      <c r="AB289" s="38"/>
      <c r="AC289" s="34"/>
      <c r="AD289" s="39"/>
      <c r="AE289" s="40"/>
      <c r="AF289" s="40"/>
      <c r="AG289" s="40"/>
      <c r="AH289" s="32" t="str">
        <f aca="false">IF(AB289="","",$I289+AD289)</f>
        <v/>
      </c>
      <c r="AI289" s="32" t="str">
        <f aca="false">IF(AB289="","",$I289)</f>
        <v/>
      </c>
      <c r="AJ289" s="40" t="str">
        <f aca="false">IF(AB289="","",AC289+$I289)</f>
        <v/>
      </c>
      <c r="AK289" s="29" t="str">
        <f aca="false">IF(AB289="","",AB289+(AD289*$K289)+(AE289*$K289))</f>
        <v/>
      </c>
      <c r="AL289" s="29" t="str">
        <f aca="false">IF(AB289="","",ROUND(-AD289*$K289,0))</f>
        <v/>
      </c>
      <c r="AM289" s="41"/>
      <c r="AN289" s="38" t="n">
        <v>0</v>
      </c>
      <c r="AO289" s="34" t="n">
        <v>64.99</v>
      </c>
      <c r="AP289" s="39" t="n">
        <v>-0.67</v>
      </c>
      <c r="AQ289" s="40" t="n">
        <v>65.66</v>
      </c>
      <c r="AR289" s="40" t="n">
        <v>0</v>
      </c>
      <c r="AS289" s="40" t="n">
        <v>65.66</v>
      </c>
      <c r="AT289" s="32" t="n">
        <f aca="false">IF(AN289="","",$I289+AP289)</f>
        <v>5.32</v>
      </c>
      <c r="AU289" s="32" t="n">
        <f aca="false">IF(AN289="","",$I289)</f>
        <v>5.99</v>
      </c>
      <c r="AV289" s="40" t="n">
        <f aca="false">IF(AN289="","",AO289+$I289)</f>
        <v>70.98</v>
      </c>
      <c r="AW289" s="31" t="n">
        <f aca="false">IF(AN289="","",AN289+(AP289*$K289)+(AQ289*$K289))</f>
        <v>1559.76</v>
      </c>
      <c r="AX289" s="29" t="n">
        <f aca="false">IF(AN289="","",ROUND(-AP289*$K289,0))</f>
        <v>16</v>
      </c>
      <c r="AY289" s="42"/>
      <c r="AZ289" s="38" t="n">
        <v>0</v>
      </c>
      <c r="BA289" s="34" t="n">
        <v>64.99</v>
      </c>
      <c r="BB289" s="39" t="n">
        <v>-0.67</v>
      </c>
      <c r="BC289" s="40" t="n">
        <v>65.66</v>
      </c>
      <c r="BD289" s="40" t="n">
        <v>0</v>
      </c>
      <c r="BE289" s="40" t="n">
        <v>65.66</v>
      </c>
      <c r="BF289" s="32" t="n">
        <f aca="false">IF(AZ289="","",$I289+BB289)</f>
        <v>5.32</v>
      </c>
      <c r="BG289" s="32" t="n">
        <f aca="false">IF(AZ289="","",$I289)</f>
        <v>5.99</v>
      </c>
      <c r="BH289" s="40" t="n">
        <f aca="false">IF(AZ289="","",BA289+$I289)</f>
        <v>70.98</v>
      </c>
      <c r="BI289" s="31" t="n">
        <f aca="false">IF(AZ289="","",AZ289+(BB289*$K289)+(BC289*$K289))</f>
        <v>1559.76</v>
      </c>
      <c r="BJ289" s="29" t="n">
        <f aca="false">IF(AZ289="","",ROUND(-BB289*$K289,0))</f>
        <v>16</v>
      </c>
    </row>
    <row r="290" customFormat="false" ht="15" hidden="false" customHeight="false" outlineLevel="0" collapsed="false">
      <c r="A290" s="26" t="str">
        <f aca="false">+C290&amp;D290&amp;G290</f>
        <v>SamsungGalaxy A26 5G 256GBCANONE SIM 14,99€ - 36 Mesi</v>
      </c>
      <c r="B290" s="27" t="s">
        <v>95</v>
      </c>
      <c r="C290" s="28" t="s">
        <v>64</v>
      </c>
      <c r="D290" s="29" t="s">
        <v>146</v>
      </c>
      <c r="E290" s="30" t="n">
        <v>369.9</v>
      </c>
      <c r="F290" s="31" t="n">
        <v>339.9</v>
      </c>
      <c r="G290" s="32" t="s">
        <v>97</v>
      </c>
      <c r="H290" s="32" t="s">
        <v>98</v>
      </c>
      <c r="I290" s="33" t="n">
        <v>14.99</v>
      </c>
      <c r="J290" s="34" t="s">
        <v>35</v>
      </c>
      <c r="K290" s="35" t="n">
        <v>36</v>
      </c>
      <c r="L290" s="33"/>
      <c r="M290" s="33" t="n">
        <f aca="false">+IF(E290&lt;=150,1.49,IF(AND(E290&gt;150,E290&lt;=300),2.99,(IF(E290&gt;1200,8.99,IF(AND(E290&gt;300,E290&lt;=700),4.99,IF(AND(E290&gt;=700,E290&lt;=1200),6.99))))))</f>
        <v>4.99</v>
      </c>
      <c r="N290" s="33" t="n">
        <f aca="false">IF(E290="","",IF(E290&gt;=1200,9.99,IF(AND(E290&gt;700,E290&lt;1200),7.99,IF(AND(E290&gt;=299.9,E290&lt;=699.9),5.99))))</f>
        <v>5.99</v>
      </c>
      <c r="O290" s="37" t="s">
        <v>99</v>
      </c>
      <c r="P290" s="38" t="n">
        <v>49.99</v>
      </c>
      <c r="Q290" s="34" t="n">
        <v>2.99</v>
      </c>
      <c r="R290" s="39" t="n">
        <v>-5.06</v>
      </c>
      <c r="S290" s="40" t="n">
        <v>8.05</v>
      </c>
      <c r="T290" s="40" t="n">
        <v>8.05</v>
      </c>
      <c r="U290" s="40" t="n">
        <v>8.16</v>
      </c>
      <c r="V290" s="32" t="n">
        <f aca="false">IF(P290="","",$I290+R290)</f>
        <v>9.93</v>
      </c>
      <c r="W290" s="32" t="n">
        <f aca="false">IF(P290="","",$I290)</f>
        <v>14.99</v>
      </c>
      <c r="X290" s="40" t="n">
        <f aca="false">IF(P290="","",Q290+$I290)</f>
        <v>17.98</v>
      </c>
      <c r="Y290" s="29" t="n">
        <f aca="false">IF(P290="","",P290+(R290*$K290)+(S290*$K290))</f>
        <v>157.63</v>
      </c>
      <c r="Z290" s="29" t="n">
        <f aca="false">IF(P290="","",ROUND(-R290*$K290,0))</f>
        <v>182</v>
      </c>
      <c r="AA290" s="41"/>
      <c r="AB290" s="38"/>
      <c r="AC290" s="34"/>
      <c r="AD290" s="39"/>
      <c r="AE290" s="40"/>
      <c r="AF290" s="40"/>
      <c r="AG290" s="40"/>
      <c r="AH290" s="32" t="str">
        <f aca="false">IF(AB290="","",$I290+AD290)</f>
        <v/>
      </c>
      <c r="AI290" s="32" t="str">
        <f aca="false">IF(AB290="","",$I290)</f>
        <v/>
      </c>
      <c r="AJ290" s="40" t="str">
        <f aca="false">IF(AB290="","",AC290+$I290)</f>
        <v/>
      </c>
      <c r="AK290" s="29" t="str">
        <f aca="false">IF(AB290="","",AB290+(AD290*$K290)+(AE290*$K290))</f>
        <v/>
      </c>
      <c r="AL290" s="29" t="str">
        <f aca="false">IF(AB290="","",ROUND(-AD290*$K290,0))</f>
        <v/>
      </c>
      <c r="AM290" s="41"/>
      <c r="AN290" s="38" t="n">
        <v>0</v>
      </c>
      <c r="AO290" s="34" t="n">
        <v>3.99</v>
      </c>
      <c r="AP290" s="39" t="n">
        <v>-5.97</v>
      </c>
      <c r="AQ290" s="40" t="n">
        <v>9.96</v>
      </c>
      <c r="AR290" s="40" t="n">
        <v>9.96</v>
      </c>
      <c r="AS290" s="40" t="n">
        <v>9.96</v>
      </c>
      <c r="AT290" s="32" t="n">
        <f aca="false">IF(AN290="","",$I290+AP290)</f>
        <v>9.02</v>
      </c>
      <c r="AU290" s="32" t="n">
        <f aca="false">IF(AN290="","",$I290)</f>
        <v>14.99</v>
      </c>
      <c r="AV290" s="40" t="n">
        <f aca="false">IF(AN290="","",AO290+$I290)</f>
        <v>18.98</v>
      </c>
      <c r="AW290" s="31" t="n">
        <f aca="false">IF(AN290="","",AN290+(AP290*$K290)+(AQ290*$K290))</f>
        <v>143.64</v>
      </c>
      <c r="AX290" s="29" t="n">
        <f aca="false">IF(AN290="","",ROUND(-AP290*$K290,0))</f>
        <v>215</v>
      </c>
      <c r="AY290" s="42"/>
      <c r="AZ290" s="38" t="n">
        <v>0</v>
      </c>
      <c r="BA290" s="34" t="n">
        <v>3.99</v>
      </c>
      <c r="BB290" s="39" t="n">
        <v>-5.97</v>
      </c>
      <c r="BC290" s="40" t="n">
        <v>9.96</v>
      </c>
      <c r="BD290" s="40" t="n">
        <v>9.96</v>
      </c>
      <c r="BE290" s="40" t="n">
        <v>9.96</v>
      </c>
      <c r="BF290" s="32" t="n">
        <f aca="false">IF(AZ290="","",$I290+BB290)</f>
        <v>9.02</v>
      </c>
      <c r="BG290" s="32" t="n">
        <f aca="false">IF(AZ290="","",$I290)</f>
        <v>14.99</v>
      </c>
      <c r="BH290" s="40" t="n">
        <f aca="false">IF(AZ290="","",BA290+$I290)</f>
        <v>18.98</v>
      </c>
      <c r="BI290" s="31" t="n">
        <f aca="false">IF(AZ290="","",AZ290+(BB290*$K290)+(BC290*$K290))</f>
        <v>143.64</v>
      </c>
      <c r="BJ290" s="29" t="n">
        <f aca="false">IF(AZ290="","",ROUND(-BB290*$K290,0))</f>
        <v>215</v>
      </c>
    </row>
    <row r="291" customFormat="false" ht="15" hidden="false" customHeight="false" outlineLevel="0" collapsed="false">
      <c r="A291" s="26" t="str">
        <f aca="false">+C291&amp;D291&amp;G291</f>
        <v>SamsungGalaxy A26 5G 256GBCANONE SIM 14,99€ - 30 Mesi</v>
      </c>
      <c r="B291" s="27" t="s">
        <v>95</v>
      </c>
      <c r="C291" s="28" t="s">
        <v>64</v>
      </c>
      <c r="D291" s="29" t="s">
        <v>146</v>
      </c>
      <c r="E291" s="30" t="n">
        <v>369.9</v>
      </c>
      <c r="F291" s="31" t="n">
        <v>339.9</v>
      </c>
      <c r="G291" s="32" t="s">
        <v>100</v>
      </c>
      <c r="H291" s="32" t="s">
        <v>98</v>
      </c>
      <c r="I291" s="33" t="n">
        <v>14.99</v>
      </c>
      <c r="J291" s="34" t="s">
        <v>35</v>
      </c>
      <c r="K291" s="35" t="n">
        <v>30</v>
      </c>
      <c r="L291" s="33"/>
      <c r="M291" s="33" t="n">
        <f aca="false">+IF(E291&lt;=150,1.49,IF(AND(E291&gt;150,E291&lt;=300),2.99,(IF(E291&gt;1200,8.99,IF(AND(E291&gt;300,E291&lt;=700),4.99,IF(AND(E291&gt;=700,E291&lt;=1200),6.99))))))</f>
        <v>4.99</v>
      </c>
      <c r="N291" s="33" t="n">
        <f aca="false">IF(E291="","",IF(E291&gt;=1200,9.99,IF(AND(E291&gt;700,E291&lt;1200),7.99,IF(AND(E291&gt;=299.9,E291&lt;=699.9),5.99))))</f>
        <v>5.99</v>
      </c>
      <c r="O291" s="37" t="s">
        <v>101</v>
      </c>
      <c r="P291" s="38" t="n">
        <v>49.99</v>
      </c>
      <c r="Q291" s="34" t="n">
        <v>4.99</v>
      </c>
      <c r="R291" s="39" t="n">
        <v>-4.67</v>
      </c>
      <c r="S291" s="40" t="n">
        <v>9.66</v>
      </c>
      <c r="T291" s="40" t="n">
        <v>9.66</v>
      </c>
      <c r="U291" s="40" t="n">
        <v>9.77</v>
      </c>
      <c r="V291" s="32" t="n">
        <f aca="false">IF(P291="","",$I291+R291)</f>
        <v>10.32</v>
      </c>
      <c r="W291" s="32" t="n">
        <f aca="false">IF(P291="","",$I291)</f>
        <v>14.99</v>
      </c>
      <c r="X291" s="40" t="n">
        <f aca="false">IF(P291="","",Q291+$I291)</f>
        <v>19.98</v>
      </c>
      <c r="Y291" s="29" t="n">
        <f aca="false">IF(P291="","",P291+(R291*$K291)+(S291*$K291))</f>
        <v>199.69</v>
      </c>
      <c r="Z291" s="29" t="n">
        <f aca="false">IF(P291="","",ROUND(-R291*$K291,0))</f>
        <v>140</v>
      </c>
      <c r="AA291" s="41"/>
      <c r="AB291" s="38"/>
      <c r="AC291" s="34"/>
      <c r="AD291" s="39"/>
      <c r="AE291" s="40"/>
      <c r="AF291" s="40"/>
      <c r="AG291" s="40"/>
      <c r="AH291" s="32" t="str">
        <f aca="false">IF(AB291="","",$I291+AD291)</f>
        <v/>
      </c>
      <c r="AI291" s="32" t="str">
        <f aca="false">IF(AB291="","",$I291)</f>
        <v/>
      </c>
      <c r="AJ291" s="40" t="str">
        <f aca="false">IF(AB291="","",AC291+$I291)</f>
        <v/>
      </c>
      <c r="AK291" s="29" t="str">
        <f aca="false">IF(AB291="","",AB291+(AD291*$K291)+(AE291*$K291))</f>
        <v/>
      </c>
      <c r="AL291" s="29" t="str">
        <f aca="false">IF(AB291="","",ROUND(-AD291*$K291,0))</f>
        <v/>
      </c>
      <c r="AM291" s="41"/>
      <c r="AN291" s="38" t="n">
        <v>0</v>
      </c>
      <c r="AO291" s="34" t="n">
        <v>4.99</v>
      </c>
      <c r="AP291" s="39" t="n">
        <v>-6.86</v>
      </c>
      <c r="AQ291" s="40" t="n">
        <v>11.85</v>
      </c>
      <c r="AR291" s="40" t="n">
        <v>11.85</v>
      </c>
      <c r="AS291" s="40" t="n">
        <v>11.85</v>
      </c>
      <c r="AT291" s="32" t="n">
        <f aca="false">IF(AN291="","",$I291+AP291)</f>
        <v>8.13</v>
      </c>
      <c r="AU291" s="32" t="n">
        <f aca="false">IF(AN291="","",$I291)</f>
        <v>14.99</v>
      </c>
      <c r="AV291" s="40" t="n">
        <f aca="false">IF(AN291="","",AO291+$I291)</f>
        <v>19.98</v>
      </c>
      <c r="AW291" s="31" t="n">
        <f aca="false">IF(AN291="","",AN291+(AP291*$K291)+(AQ291*$K291))</f>
        <v>149.7</v>
      </c>
      <c r="AX291" s="29" t="n">
        <f aca="false">IF(AN291="","",ROUND(-AP291*$K291,0))</f>
        <v>206</v>
      </c>
      <c r="AY291" s="42"/>
      <c r="AZ291" s="38" t="n">
        <v>0</v>
      </c>
      <c r="BA291" s="34" t="n">
        <v>4.99</v>
      </c>
      <c r="BB291" s="39" t="n">
        <v>-6.86</v>
      </c>
      <c r="BC291" s="40" t="n">
        <v>11.85</v>
      </c>
      <c r="BD291" s="40" t="n">
        <v>11.85</v>
      </c>
      <c r="BE291" s="40" t="n">
        <v>11.85</v>
      </c>
      <c r="BF291" s="32" t="n">
        <f aca="false">IF(AZ291="","",$I291+BB291)</f>
        <v>8.13</v>
      </c>
      <c r="BG291" s="32" t="n">
        <f aca="false">IF(AZ291="","",$I291)</f>
        <v>14.99</v>
      </c>
      <c r="BH291" s="40" t="n">
        <f aca="false">IF(AZ291="","",BA291+$I291)</f>
        <v>19.98</v>
      </c>
      <c r="BI291" s="31" t="n">
        <f aca="false">IF(AZ291="","",AZ291+(BB291*$K291)+(BC291*$K291))</f>
        <v>149.7</v>
      </c>
      <c r="BJ291" s="29" t="n">
        <f aca="false">IF(AZ291="","",ROUND(-BB291*$K291,0))</f>
        <v>206</v>
      </c>
    </row>
    <row r="292" customFormat="false" ht="15" hidden="false" customHeight="false" outlineLevel="0" collapsed="false">
      <c r="A292" s="26" t="str">
        <f aca="false">+C292&amp;D292&amp;G292</f>
        <v>SamsungGalaxy A26 5G 256GBCANONE SIM 14,99€ - 24 Mesi</v>
      </c>
      <c r="B292" s="27" t="s">
        <v>95</v>
      </c>
      <c r="C292" s="28" t="s">
        <v>64</v>
      </c>
      <c r="D292" s="29" t="s">
        <v>146</v>
      </c>
      <c r="E292" s="30" t="n">
        <v>369.9</v>
      </c>
      <c r="F292" s="31" t="n">
        <v>339.9</v>
      </c>
      <c r="G292" s="32" t="s">
        <v>102</v>
      </c>
      <c r="H292" s="32" t="s">
        <v>98</v>
      </c>
      <c r="I292" s="33" t="n">
        <v>14.99</v>
      </c>
      <c r="J292" s="34" t="s">
        <v>35</v>
      </c>
      <c r="K292" s="35" t="n">
        <v>24</v>
      </c>
      <c r="L292" s="33"/>
      <c r="M292" s="33" t="n">
        <f aca="false">+IF(E292&lt;=150,1.49,IF(AND(E292&gt;150,E292&lt;=300),2.99,(IF(E292&gt;1200,8.99,IF(AND(E292&gt;300,E292&lt;=700),4.99,IF(AND(E292&gt;=700,E292&lt;=1200),6.99))))))</f>
        <v>4.99</v>
      </c>
      <c r="N292" s="33" t="n">
        <f aca="false">IF(E292="","",IF(E292&gt;=1200,9.99,IF(AND(E292&gt;700,E292&lt;1200),7.99,IF(AND(E292&gt;=299.9,E292&lt;=699.9),5.99))))</f>
        <v>5.99</v>
      </c>
      <c r="O292" s="37" t="s">
        <v>103</v>
      </c>
      <c r="P292" s="38" t="n">
        <v>49.99</v>
      </c>
      <c r="Q292" s="34" t="n">
        <v>7.99</v>
      </c>
      <c r="R292" s="39" t="n">
        <v>-4.09</v>
      </c>
      <c r="S292" s="40" t="n">
        <v>12.08</v>
      </c>
      <c r="T292" s="40" t="n">
        <v>0</v>
      </c>
      <c r="U292" s="40" t="n">
        <v>12.07</v>
      </c>
      <c r="V292" s="32" t="n">
        <f aca="false">IF(P292="","",$I292+R292)</f>
        <v>10.9</v>
      </c>
      <c r="W292" s="32" t="n">
        <f aca="false">IF(P292="","",$I292)</f>
        <v>14.99</v>
      </c>
      <c r="X292" s="40" t="n">
        <f aca="false">IF(P292="","",Q292+$I292)</f>
        <v>22.98</v>
      </c>
      <c r="Y292" s="29" t="n">
        <f aca="false">IF(P292="","",P292+(R292*$K292)+(S292*$K292))</f>
        <v>241.75</v>
      </c>
      <c r="Z292" s="29" t="n">
        <f aca="false">IF(P292="","",ROUND(-R292*$K292,0))</f>
        <v>98</v>
      </c>
      <c r="AA292" s="41"/>
      <c r="AB292" s="38"/>
      <c r="AC292" s="34"/>
      <c r="AD292" s="39"/>
      <c r="AE292" s="40"/>
      <c r="AF292" s="40"/>
      <c r="AG292" s="40"/>
      <c r="AH292" s="32" t="str">
        <f aca="false">IF(AB292="","",$I292+AD292)</f>
        <v/>
      </c>
      <c r="AI292" s="32" t="str">
        <f aca="false">IF(AB292="","",$I292)</f>
        <v/>
      </c>
      <c r="AJ292" s="40" t="str">
        <f aca="false">IF(AB292="","",AC292+$I292)</f>
        <v/>
      </c>
      <c r="AK292" s="29" t="str">
        <f aca="false">IF(AB292="","",AB292+(AD292*$K292)+(AE292*$K292))</f>
        <v/>
      </c>
      <c r="AL292" s="29" t="str">
        <f aca="false">IF(AB292="","",ROUND(-AD292*$K292,0))</f>
        <v/>
      </c>
      <c r="AM292" s="41"/>
      <c r="AN292" s="38" t="n">
        <v>0</v>
      </c>
      <c r="AO292" s="34" t="n">
        <v>7.99</v>
      </c>
      <c r="AP292" s="39" t="n">
        <v>-6.17</v>
      </c>
      <c r="AQ292" s="40" t="n">
        <v>14.16</v>
      </c>
      <c r="AR292" s="40" t="n">
        <v>0</v>
      </c>
      <c r="AS292" s="40" t="n">
        <v>14.22</v>
      </c>
      <c r="AT292" s="32" t="n">
        <f aca="false">IF(AN292="","",$I292+AP292)</f>
        <v>8.82</v>
      </c>
      <c r="AU292" s="32" t="n">
        <f aca="false">IF(AN292="","",$I292)</f>
        <v>14.99</v>
      </c>
      <c r="AV292" s="40" t="n">
        <f aca="false">IF(AN292="","",AO292+$I292)</f>
        <v>22.98</v>
      </c>
      <c r="AW292" s="31" t="n">
        <f aca="false">IF(AN292="","",AN292+(AP292*$K292)+(AQ292*$K292))</f>
        <v>191.76</v>
      </c>
      <c r="AX292" s="29" t="n">
        <f aca="false">IF(AN292="","",ROUND(-AP292*$K292,0))</f>
        <v>148</v>
      </c>
      <c r="AY292" s="42"/>
      <c r="AZ292" s="38" t="n">
        <v>0</v>
      </c>
      <c r="BA292" s="34" t="n">
        <v>7.99</v>
      </c>
      <c r="BB292" s="39" t="n">
        <v>-6.17</v>
      </c>
      <c r="BC292" s="40" t="n">
        <v>14.16</v>
      </c>
      <c r="BD292" s="40" t="n">
        <v>0</v>
      </c>
      <c r="BE292" s="40" t="n">
        <v>14.22</v>
      </c>
      <c r="BF292" s="32" t="n">
        <f aca="false">IF(AZ292="","",$I292+BB292)</f>
        <v>8.82</v>
      </c>
      <c r="BG292" s="32" t="n">
        <f aca="false">IF(AZ292="","",$I292)</f>
        <v>14.99</v>
      </c>
      <c r="BH292" s="40" t="n">
        <f aca="false">IF(AZ292="","",BA292+$I292)</f>
        <v>22.98</v>
      </c>
      <c r="BI292" s="31" t="n">
        <f aca="false">IF(AZ292="","",AZ292+(BB292*$K292)+(BC292*$K292))</f>
        <v>191.76</v>
      </c>
      <c r="BJ292" s="29" t="n">
        <f aca="false">IF(AZ292="","",ROUND(-BB292*$K292,0))</f>
        <v>148</v>
      </c>
    </row>
    <row r="293" customFormat="false" ht="15" hidden="false" customHeight="false" outlineLevel="0" collapsed="false">
      <c r="A293" s="26" t="str">
        <f aca="false">+C293&amp;D293&amp;G293</f>
        <v>SamsungGalaxy A26 5G 256GBCANONE SIM 12,99€ - 36 Mesi</v>
      </c>
      <c r="B293" s="27" t="s">
        <v>95</v>
      </c>
      <c r="C293" s="28" t="s">
        <v>64</v>
      </c>
      <c r="D293" s="29" t="s">
        <v>146</v>
      </c>
      <c r="E293" s="30" t="n">
        <v>369.9</v>
      </c>
      <c r="F293" s="31" t="n">
        <v>339.9</v>
      </c>
      <c r="G293" s="32" t="s">
        <v>104</v>
      </c>
      <c r="H293" s="32" t="s">
        <v>98</v>
      </c>
      <c r="I293" s="33" t="n">
        <v>12.99</v>
      </c>
      <c r="J293" s="34" t="s">
        <v>35</v>
      </c>
      <c r="K293" s="35" t="n">
        <v>36</v>
      </c>
      <c r="L293" s="33"/>
      <c r="M293" s="33" t="n">
        <f aca="false">+IF(E293&lt;=150,1.49,IF(AND(E293&gt;150,E293&lt;=300),2.99,(IF(E293&gt;1200,8.99,IF(AND(E293&gt;300,E293&lt;=700),4.99,IF(AND(E293&gt;=700,E293&lt;=1200),6.99))))))</f>
        <v>4.99</v>
      </c>
      <c r="N293" s="33" t="n">
        <f aca="false">IF(E293="","",IF(E293&gt;=1200,9.99,IF(AND(E293&gt;700,E293&lt;1200),7.99,IF(AND(E293&gt;=299.9,E293&lt;=699.9),5.99))))</f>
        <v>5.99</v>
      </c>
      <c r="O293" s="37" t="s">
        <v>105</v>
      </c>
      <c r="P293" s="38" t="n">
        <v>49.99</v>
      </c>
      <c r="Q293" s="34" t="n">
        <v>2.99</v>
      </c>
      <c r="R293" s="39" t="n">
        <v>-5.06</v>
      </c>
      <c r="S293" s="40" t="n">
        <v>8.05</v>
      </c>
      <c r="T293" s="40" t="n">
        <v>8.05</v>
      </c>
      <c r="U293" s="40" t="n">
        <v>8.16</v>
      </c>
      <c r="V293" s="32" t="n">
        <f aca="false">IF(P293="","",$I293+R293)</f>
        <v>7.93</v>
      </c>
      <c r="W293" s="32" t="n">
        <f aca="false">IF(P293="","",$I293)</f>
        <v>12.99</v>
      </c>
      <c r="X293" s="40" t="n">
        <f aca="false">IF(P293="","",Q293+$I293)</f>
        <v>15.98</v>
      </c>
      <c r="Y293" s="29" t="n">
        <f aca="false">IF(P293="","",P293+(R293*$K293)+(S293*$K293))</f>
        <v>157.63</v>
      </c>
      <c r="Z293" s="29" t="n">
        <f aca="false">IF(P293="","",ROUND(-R293*$K293,0))</f>
        <v>182</v>
      </c>
      <c r="AA293" s="41"/>
      <c r="AB293" s="38"/>
      <c r="AC293" s="34"/>
      <c r="AD293" s="39"/>
      <c r="AE293" s="40"/>
      <c r="AF293" s="40"/>
      <c r="AG293" s="40"/>
      <c r="AH293" s="32" t="str">
        <f aca="false">IF(AB293="","",$I293+AD293)</f>
        <v/>
      </c>
      <c r="AI293" s="32" t="str">
        <f aca="false">IF(AB293="","",$I293)</f>
        <v/>
      </c>
      <c r="AJ293" s="40" t="str">
        <f aca="false">IF(AB293="","",AC293+$I293)</f>
        <v/>
      </c>
      <c r="AK293" s="29" t="str">
        <f aca="false">IF(AB293="","",AB293+(AD293*$K293)+(AE293*$K293))</f>
        <v/>
      </c>
      <c r="AL293" s="29" t="str">
        <f aca="false">IF(AB293="","",ROUND(-AD293*$K293,0))</f>
        <v/>
      </c>
      <c r="AM293" s="41"/>
      <c r="AN293" s="38" t="n">
        <v>0</v>
      </c>
      <c r="AO293" s="34" t="n">
        <v>3.99</v>
      </c>
      <c r="AP293" s="39" t="n">
        <v>-5.97</v>
      </c>
      <c r="AQ293" s="40" t="n">
        <v>9.96</v>
      </c>
      <c r="AR293" s="40" t="n">
        <v>9.96</v>
      </c>
      <c r="AS293" s="40" t="n">
        <v>9.96</v>
      </c>
      <c r="AT293" s="32" t="n">
        <f aca="false">IF(AN293="","",$I293+AP293)</f>
        <v>7.02</v>
      </c>
      <c r="AU293" s="32" t="n">
        <f aca="false">IF(AN293="","",$I293)</f>
        <v>12.99</v>
      </c>
      <c r="AV293" s="40" t="n">
        <f aca="false">IF(AN293="","",AO293+$I293)</f>
        <v>16.98</v>
      </c>
      <c r="AW293" s="31" t="n">
        <f aca="false">IF(AN293="","",AN293+(AP293*$K293)+(AQ293*$K293))</f>
        <v>143.64</v>
      </c>
      <c r="AX293" s="29" t="n">
        <f aca="false">IF(AN293="","",ROUND(-AP293*$K293,0))</f>
        <v>215</v>
      </c>
      <c r="AY293" s="42"/>
      <c r="AZ293" s="38" t="n">
        <v>0</v>
      </c>
      <c r="BA293" s="34" t="n">
        <v>3.99</v>
      </c>
      <c r="BB293" s="39" t="n">
        <v>-5.97</v>
      </c>
      <c r="BC293" s="40" t="n">
        <v>9.96</v>
      </c>
      <c r="BD293" s="40" t="n">
        <v>9.96</v>
      </c>
      <c r="BE293" s="40" t="n">
        <v>9.96</v>
      </c>
      <c r="BF293" s="32" t="n">
        <f aca="false">IF(AZ293="","",$I293+BB293)</f>
        <v>7.02</v>
      </c>
      <c r="BG293" s="32" t="n">
        <f aca="false">IF(AZ293="","",$I293)</f>
        <v>12.99</v>
      </c>
      <c r="BH293" s="40" t="n">
        <f aca="false">IF(AZ293="","",BA293+$I293)</f>
        <v>16.98</v>
      </c>
      <c r="BI293" s="31" t="n">
        <f aca="false">IF(AZ293="","",AZ293+(BB293*$K293)+(BC293*$K293))</f>
        <v>143.64</v>
      </c>
      <c r="BJ293" s="29" t="n">
        <f aca="false">IF(AZ293="","",ROUND(-BB293*$K293,0))</f>
        <v>215</v>
      </c>
    </row>
    <row r="294" customFormat="false" ht="15" hidden="false" customHeight="false" outlineLevel="0" collapsed="false">
      <c r="A294" s="26" t="str">
        <f aca="false">+C294&amp;D294&amp;G294</f>
        <v>SamsungGalaxy A26 5G 256GBCANONE SIM 12,99€ - 30 Mesi</v>
      </c>
      <c r="B294" s="27" t="s">
        <v>95</v>
      </c>
      <c r="C294" s="28" t="s">
        <v>64</v>
      </c>
      <c r="D294" s="29" t="s">
        <v>146</v>
      </c>
      <c r="E294" s="30" t="n">
        <v>369.9</v>
      </c>
      <c r="F294" s="31" t="n">
        <v>339.9</v>
      </c>
      <c r="G294" s="32" t="s">
        <v>106</v>
      </c>
      <c r="H294" s="32" t="s">
        <v>98</v>
      </c>
      <c r="I294" s="33" t="n">
        <v>12.99</v>
      </c>
      <c r="J294" s="34" t="s">
        <v>35</v>
      </c>
      <c r="K294" s="35" t="n">
        <v>30</v>
      </c>
      <c r="L294" s="33"/>
      <c r="M294" s="33" t="n">
        <f aca="false">+IF(E294&lt;=150,1.49,IF(AND(E294&gt;150,E294&lt;=300),2.99,(IF(E294&gt;1200,8.99,IF(AND(E294&gt;300,E294&lt;=700),4.99,IF(AND(E294&gt;=700,E294&lt;=1200),6.99))))))</f>
        <v>4.99</v>
      </c>
      <c r="N294" s="33" t="n">
        <f aca="false">IF(E294="","",IF(E294&gt;=1200,9.99,IF(AND(E294&gt;700,E294&lt;1200),7.99,IF(AND(E294&gt;=299.9,E294&lt;=699.9),5.99))))</f>
        <v>5.99</v>
      </c>
      <c r="O294" s="37" t="s">
        <v>107</v>
      </c>
      <c r="P294" s="38" t="n">
        <v>49.99</v>
      </c>
      <c r="Q294" s="34" t="n">
        <v>4.99</v>
      </c>
      <c r="R294" s="39" t="n">
        <v>-4.67</v>
      </c>
      <c r="S294" s="40" t="n">
        <v>9.66</v>
      </c>
      <c r="T294" s="40" t="n">
        <v>9.66</v>
      </c>
      <c r="U294" s="40" t="n">
        <v>9.77</v>
      </c>
      <c r="V294" s="32" t="n">
        <f aca="false">IF(P294="","",$I294+R294)</f>
        <v>8.32</v>
      </c>
      <c r="W294" s="32" t="n">
        <f aca="false">IF(P294="","",$I294)</f>
        <v>12.99</v>
      </c>
      <c r="X294" s="40" t="n">
        <f aca="false">IF(P294="","",Q294+$I294)</f>
        <v>17.98</v>
      </c>
      <c r="Y294" s="29" t="n">
        <f aca="false">IF(P294="","",P294+(R294*$K294)+(S294*$K294))</f>
        <v>199.69</v>
      </c>
      <c r="Z294" s="29" t="n">
        <f aca="false">IF(P294="","",ROUND(-R294*$K294,0))</f>
        <v>140</v>
      </c>
      <c r="AA294" s="41"/>
      <c r="AB294" s="38"/>
      <c r="AC294" s="34"/>
      <c r="AD294" s="39"/>
      <c r="AE294" s="40"/>
      <c r="AF294" s="40"/>
      <c r="AG294" s="40"/>
      <c r="AH294" s="32" t="str">
        <f aca="false">IF(AB294="","",$I294+AD294)</f>
        <v/>
      </c>
      <c r="AI294" s="32" t="str">
        <f aca="false">IF(AB294="","",$I294)</f>
        <v/>
      </c>
      <c r="AJ294" s="40" t="str">
        <f aca="false">IF(AB294="","",AC294+$I294)</f>
        <v/>
      </c>
      <c r="AK294" s="29" t="str">
        <f aca="false">IF(AB294="","",AB294+(AD294*$K294)+(AE294*$K294))</f>
        <v/>
      </c>
      <c r="AL294" s="29" t="str">
        <f aca="false">IF(AB294="","",ROUND(-AD294*$K294,0))</f>
        <v/>
      </c>
      <c r="AM294" s="41"/>
      <c r="AN294" s="38" t="n">
        <v>0</v>
      </c>
      <c r="AO294" s="34" t="n">
        <v>4.99</v>
      </c>
      <c r="AP294" s="39" t="n">
        <v>-6.86</v>
      </c>
      <c r="AQ294" s="40" t="n">
        <v>11.85</v>
      </c>
      <c r="AR294" s="40" t="n">
        <v>11.85</v>
      </c>
      <c r="AS294" s="40" t="n">
        <v>11.85</v>
      </c>
      <c r="AT294" s="32" t="n">
        <f aca="false">IF(AN294="","",$I294+AP294)</f>
        <v>6.13</v>
      </c>
      <c r="AU294" s="32" t="n">
        <f aca="false">IF(AN294="","",$I294)</f>
        <v>12.99</v>
      </c>
      <c r="AV294" s="40" t="n">
        <f aca="false">IF(AN294="","",AO294+$I294)</f>
        <v>17.98</v>
      </c>
      <c r="AW294" s="31" t="n">
        <f aca="false">IF(AN294="","",AN294+(AP294*$K294)+(AQ294*$K294))</f>
        <v>149.7</v>
      </c>
      <c r="AX294" s="29" t="n">
        <f aca="false">IF(AN294="","",ROUND(-AP294*$K294,0))</f>
        <v>206</v>
      </c>
      <c r="AY294" s="42"/>
      <c r="AZ294" s="38" t="n">
        <v>0</v>
      </c>
      <c r="BA294" s="34" t="n">
        <v>4.99</v>
      </c>
      <c r="BB294" s="39" t="n">
        <v>-6.86</v>
      </c>
      <c r="BC294" s="40" t="n">
        <v>11.85</v>
      </c>
      <c r="BD294" s="40" t="n">
        <v>11.85</v>
      </c>
      <c r="BE294" s="40" t="n">
        <v>11.85</v>
      </c>
      <c r="BF294" s="32" t="n">
        <f aca="false">IF(AZ294="","",$I294+BB294)</f>
        <v>6.13</v>
      </c>
      <c r="BG294" s="32" t="n">
        <f aca="false">IF(AZ294="","",$I294)</f>
        <v>12.99</v>
      </c>
      <c r="BH294" s="40" t="n">
        <f aca="false">IF(AZ294="","",BA294+$I294)</f>
        <v>17.98</v>
      </c>
      <c r="BI294" s="31" t="n">
        <f aca="false">IF(AZ294="","",AZ294+(BB294*$K294)+(BC294*$K294))</f>
        <v>149.7</v>
      </c>
      <c r="BJ294" s="29" t="n">
        <f aca="false">IF(AZ294="","",ROUND(-BB294*$K294,0))</f>
        <v>206</v>
      </c>
    </row>
    <row r="295" customFormat="false" ht="15" hidden="false" customHeight="false" outlineLevel="0" collapsed="false">
      <c r="A295" s="26" t="str">
        <f aca="false">+C295&amp;D295&amp;G295</f>
        <v>SamsungGalaxy A26 5G 256GBCANONE SIM 12,99€ - 24 Mesi</v>
      </c>
      <c r="B295" s="27" t="s">
        <v>95</v>
      </c>
      <c r="C295" s="28" t="s">
        <v>64</v>
      </c>
      <c r="D295" s="29" t="s">
        <v>146</v>
      </c>
      <c r="E295" s="30" t="n">
        <v>369.9</v>
      </c>
      <c r="F295" s="31" t="n">
        <v>339.9</v>
      </c>
      <c r="G295" s="32" t="s">
        <v>108</v>
      </c>
      <c r="H295" s="32" t="s">
        <v>98</v>
      </c>
      <c r="I295" s="33" t="n">
        <v>12.99</v>
      </c>
      <c r="J295" s="34" t="s">
        <v>35</v>
      </c>
      <c r="K295" s="35" t="n">
        <v>24</v>
      </c>
      <c r="L295" s="33"/>
      <c r="M295" s="33" t="n">
        <f aca="false">+IF(E295&lt;=150,1.49,IF(AND(E295&gt;150,E295&lt;=300),2.99,(IF(E295&gt;1200,8.99,IF(AND(E295&gt;300,E295&lt;=700),4.99,IF(AND(E295&gt;=700,E295&lt;=1200),6.99))))))</f>
        <v>4.99</v>
      </c>
      <c r="N295" s="33" t="n">
        <f aca="false">IF(E295="","",IF(E295&gt;=1200,9.99,IF(AND(E295&gt;700,E295&lt;1200),7.99,IF(AND(E295&gt;=299.9,E295&lt;=699.9),5.99))))</f>
        <v>5.99</v>
      </c>
      <c r="O295" s="37" t="s">
        <v>109</v>
      </c>
      <c r="P295" s="38" t="n">
        <v>49.99</v>
      </c>
      <c r="Q295" s="34" t="n">
        <v>7.99</v>
      </c>
      <c r="R295" s="39" t="n">
        <v>-4.09</v>
      </c>
      <c r="S295" s="40" t="n">
        <v>12.08</v>
      </c>
      <c r="T295" s="40" t="n">
        <v>0</v>
      </c>
      <c r="U295" s="40" t="n">
        <v>12.07</v>
      </c>
      <c r="V295" s="32" t="n">
        <f aca="false">IF(P295="","",$I295+R295)</f>
        <v>8.9</v>
      </c>
      <c r="W295" s="32" t="n">
        <f aca="false">IF(P295="","",$I295)</f>
        <v>12.99</v>
      </c>
      <c r="X295" s="40" t="n">
        <f aca="false">IF(P295="","",Q295+$I295)</f>
        <v>20.98</v>
      </c>
      <c r="Y295" s="29" t="n">
        <f aca="false">IF(P295="","",P295+(R295*$K295)+(S295*$K295))</f>
        <v>241.75</v>
      </c>
      <c r="Z295" s="29" t="n">
        <f aca="false">IF(P295="","",ROUND(-R295*$K295,0))</f>
        <v>98</v>
      </c>
      <c r="AA295" s="41"/>
      <c r="AB295" s="38"/>
      <c r="AC295" s="34"/>
      <c r="AD295" s="39"/>
      <c r="AE295" s="40"/>
      <c r="AF295" s="40"/>
      <c r="AG295" s="40"/>
      <c r="AH295" s="32" t="str">
        <f aca="false">IF(AB295="","",$I295+AD295)</f>
        <v/>
      </c>
      <c r="AI295" s="32" t="str">
        <f aca="false">IF(AB295="","",$I295)</f>
        <v/>
      </c>
      <c r="AJ295" s="40" t="str">
        <f aca="false">IF(AB295="","",AC295+$I295)</f>
        <v/>
      </c>
      <c r="AK295" s="29" t="str">
        <f aca="false">IF(AB295="","",AB295+(AD295*$K295)+(AE295*$K295))</f>
        <v/>
      </c>
      <c r="AL295" s="29" t="str">
        <f aca="false">IF(AB295="","",ROUND(-AD295*$K295,0))</f>
        <v/>
      </c>
      <c r="AM295" s="41"/>
      <c r="AN295" s="38" t="n">
        <v>0</v>
      </c>
      <c r="AO295" s="34" t="n">
        <v>7.99</v>
      </c>
      <c r="AP295" s="39" t="n">
        <v>-6.17</v>
      </c>
      <c r="AQ295" s="40" t="n">
        <v>14.16</v>
      </c>
      <c r="AR295" s="40" t="n">
        <v>0</v>
      </c>
      <c r="AS295" s="40" t="n">
        <v>14.22</v>
      </c>
      <c r="AT295" s="32" t="n">
        <f aca="false">IF(AN295="","",$I295+AP295)</f>
        <v>6.82</v>
      </c>
      <c r="AU295" s="32" t="n">
        <f aca="false">IF(AN295="","",$I295)</f>
        <v>12.99</v>
      </c>
      <c r="AV295" s="40" t="n">
        <f aca="false">IF(AN295="","",AO295+$I295)</f>
        <v>20.98</v>
      </c>
      <c r="AW295" s="31" t="n">
        <f aca="false">IF(AN295="","",AN295+(AP295*$K295)+(AQ295*$K295))</f>
        <v>191.76</v>
      </c>
      <c r="AX295" s="29" t="n">
        <f aca="false">IF(AN295="","",ROUND(-AP295*$K295,0))</f>
        <v>148</v>
      </c>
      <c r="AY295" s="42"/>
      <c r="AZ295" s="38" t="n">
        <v>0</v>
      </c>
      <c r="BA295" s="34" t="n">
        <v>7.99</v>
      </c>
      <c r="BB295" s="39" t="n">
        <v>-6.17</v>
      </c>
      <c r="BC295" s="40" t="n">
        <v>14.16</v>
      </c>
      <c r="BD295" s="40" t="n">
        <v>0</v>
      </c>
      <c r="BE295" s="40" t="n">
        <v>14.22</v>
      </c>
      <c r="BF295" s="32" t="n">
        <f aca="false">IF(AZ295="","",$I295+BB295)</f>
        <v>6.82</v>
      </c>
      <c r="BG295" s="32" t="n">
        <f aca="false">IF(AZ295="","",$I295)</f>
        <v>12.99</v>
      </c>
      <c r="BH295" s="40" t="n">
        <f aca="false">IF(AZ295="","",BA295+$I295)</f>
        <v>20.98</v>
      </c>
      <c r="BI295" s="31" t="n">
        <f aca="false">IF(AZ295="","",AZ295+(BB295*$K295)+(BC295*$K295))</f>
        <v>191.76</v>
      </c>
      <c r="BJ295" s="29" t="n">
        <f aca="false">IF(AZ295="","",ROUND(-BB295*$K295,0))</f>
        <v>148</v>
      </c>
    </row>
    <row r="296" customFormat="false" ht="15" hidden="false" customHeight="false" outlineLevel="0" collapsed="false">
      <c r="A296" s="26" t="str">
        <f aca="false">+C296&amp;D296&amp;G296</f>
        <v>SamsungGalaxy A26 5G 256GBPack 5G Reload Exchange-12,99-36</v>
      </c>
      <c r="B296" s="27" t="s">
        <v>95</v>
      </c>
      <c r="C296" s="28" t="s">
        <v>64</v>
      </c>
      <c r="D296" s="29" t="s">
        <v>146</v>
      </c>
      <c r="E296" s="30" t="n">
        <v>369.9</v>
      </c>
      <c r="F296" s="31" t="n">
        <v>339.9</v>
      </c>
      <c r="G296" s="32" t="s">
        <v>110</v>
      </c>
      <c r="H296" s="32" t="s">
        <v>98</v>
      </c>
      <c r="I296" s="33" t="n">
        <v>12.99</v>
      </c>
      <c r="J296" s="34" t="s">
        <v>35</v>
      </c>
      <c r="K296" s="35" t="n">
        <v>36</v>
      </c>
      <c r="L296" s="33"/>
      <c r="M296" s="33" t="n">
        <f aca="false">+IF(E296&lt;=150,1.49,IF(AND(E296&gt;150,E296&lt;=300),2.99,(IF(E296&gt;1200,8.99,IF(AND(E296&gt;300,E296&lt;=700),4.99,IF(AND(E296&gt;=700,E296&lt;=1200),6.99))))))</f>
        <v>4.99</v>
      </c>
      <c r="N296" s="33" t="n">
        <f aca="false">IF(E296="","",IF(E296&gt;=1200,9.99,IF(AND(E296&gt;700,E296&lt;1200),7.99,IF(AND(E296&gt;=299.9,E296&lt;=699.9),5.99))))</f>
        <v>5.99</v>
      </c>
      <c r="O296" s="37" t="s">
        <v>111</v>
      </c>
      <c r="P296" s="38" t="n">
        <v>49.99</v>
      </c>
      <c r="Q296" s="34" t="n">
        <v>2.99</v>
      </c>
      <c r="R296" s="39" t="n">
        <v>-5.06</v>
      </c>
      <c r="S296" s="40" t="n">
        <v>8.05</v>
      </c>
      <c r="T296" s="40" t="n">
        <v>8.05</v>
      </c>
      <c r="U296" s="40" t="n">
        <v>8.16</v>
      </c>
      <c r="V296" s="32" t="n">
        <f aca="false">IF(P296="","",$I296+R296)</f>
        <v>7.93</v>
      </c>
      <c r="W296" s="32" t="n">
        <f aca="false">IF(P296="","",$I296)</f>
        <v>12.99</v>
      </c>
      <c r="X296" s="40" t="n">
        <f aca="false">IF(P296="","",Q296+$I296)</f>
        <v>15.98</v>
      </c>
      <c r="Y296" s="29" t="n">
        <f aca="false">IF(P296="","",P296+(R296*$K296)+(S296*$K296))</f>
        <v>157.63</v>
      </c>
      <c r="Z296" s="29" t="n">
        <f aca="false">IF(P296="","",ROUND(-R296*$K296,0))</f>
        <v>182</v>
      </c>
      <c r="AA296" s="41"/>
      <c r="AB296" s="38"/>
      <c r="AC296" s="34"/>
      <c r="AD296" s="39"/>
      <c r="AE296" s="40"/>
      <c r="AF296" s="40"/>
      <c r="AG296" s="40"/>
      <c r="AH296" s="32" t="str">
        <f aca="false">IF(AB296="","",$I296+AD296)</f>
        <v/>
      </c>
      <c r="AI296" s="32" t="str">
        <f aca="false">IF(AB296="","",$I296)</f>
        <v/>
      </c>
      <c r="AJ296" s="40" t="str">
        <f aca="false">IF(AB296="","",AC296+$I296)</f>
        <v/>
      </c>
      <c r="AK296" s="29" t="str">
        <f aca="false">IF(AB296="","",AB296+(AD296*$K296)+(AE296*$K296))</f>
        <v/>
      </c>
      <c r="AL296" s="29" t="str">
        <f aca="false">IF(AB296="","",ROUND(-AD296*$K296,0))</f>
        <v/>
      </c>
      <c r="AM296" s="41"/>
      <c r="AN296" s="38" t="n">
        <v>0</v>
      </c>
      <c r="AO296" s="34" t="n">
        <v>3.99</v>
      </c>
      <c r="AP296" s="39" t="n">
        <v>-5.97</v>
      </c>
      <c r="AQ296" s="40" t="n">
        <v>9.96</v>
      </c>
      <c r="AR296" s="40" t="n">
        <v>9.96</v>
      </c>
      <c r="AS296" s="40" t="n">
        <v>9.96</v>
      </c>
      <c r="AT296" s="32" t="n">
        <f aca="false">IF(AN296="","",$I296+AP296)</f>
        <v>7.02</v>
      </c>
      <c r="AU296" s="32" t="n">
        <f aca="false">IF(AN296="","",$I296)</f>
        <v>12.99</v>
      </c>
      <c r="AV296" s="40" t="n">
        <f aca="false">IF(AN296="","",AO296+$I296)</f>
        <v>16.98</v>
      </c>
      <c r="AW296" s="31" t="n">
        <f aca="false">IF(AN296="","",AN296+(AP296*$K296)+(AQ296*$K296))</f>
        <v>143.64</v>
      </c>
      <c r="AX296" s="29" t="n">
        <f aca="false">IF(AN296="","",ROUND(-AP296*$K296,0))</f>
        <v>215</v>
      </c>
      <c r="AY296" s="42"/>
      <c r="AZ296" s="38" t="n">
        <v>0</v>
      </c>
      <c r="BA296" s="34" t="n">
        <v>3.99</v>
      </c>
      <c r="BB296" s="39" t="n">
        <v>-5.97</v>
      </c>
      <c r="BC296" s="40" t="n">
        <v>9.96</v>
      </c>
      <c r="BD296" s="40" t="n">
        <v>9.96</v>
      </c>
      <c r="BE296" s="40" t="n">
        <v>9.96</v>
      </c>
      <c r="BF296" s="32" t="n">
        <f aca="false">IF(AZ296="","",$I296+BB296)</f>
        <v>7.02</v>
      </c>
      <c r="BG296" s="32" t="n">
        <f aca="false">IF(AZ296="","",$I296)</f>
        <v>12.99</v>
      </c>
      <c r="BH296" s="40" t="n">
        <f aca="false">IF(AZ296="","",BA296+$I296)</f>
        <v>16.98</v>
      </c>
      <c r="BI296" s="31" t="n">
        <f aca="false">IF(AZ296="","",AZ296+(BB296*$K296)+(BC296*$K296))</f>
        <v>143.64</v>
      </c>
      <c r="BJ296" s="29" t="n">
        <f aca="false">IF(AZ296="","",ROUND(-BB296*$K296,0))</f>
        <v>215</v>
      </c>
    </row>
    <row r="297" customFormat="false" ht="15" hidden="false" customHeight="false" outlineLevel="0" collapsed="false">
      <c r="A297" s="26" t="str">
        <f aca="false">+C297&amp;D297&amp;G297</f>
        <v>SamsungGalaxy A26 5G 256GBPack 5G Reload Exchange-12,99-30</v>
      </c>
      <c r="B297" s="27" t="s">
        <v>95</v>
      </c>
      <c r="C297" s="28" t="s">
        <v>64</v>
      </c>
      <c r="D297" s="29" t="s">
        <v>146</v>
      </c>
      <c r="E297" s="30" t="n">
        <v>369.9</v>
      </c>
      <c r="F297" s="31" t="n">
        <v>339.9</v>
      </c>
      <c r="G297" s="32" t="s">
        <v>112</v>
      </c>
      <c r="H297" s="32" t="s">
        <v>98</v>
      </c>
      <c r="I297" s="33" t="n">
        <v>12.99</v>
      </c>
      <c r="J297" s="34" t="s">
        <v>35</v>
      </c>
      <c r="K297" s="35" t="n">
        <v>30</v>
      </c>
      <c r="L297" s="33"/>
      <c r="M297" s="33" t="n">
        <f aca="false">+IF(E297&lt;=150,1.49,IF(AND(E297&gt;150,E297&lt;=300),2.99,(IF(E297&gt;1200,8.99,IF(AND(E297&gt;300,E297&lt;=700),4.99,IF(AND(E297&gt;=700,E297&lt;=1200),6.99))))))</f>
        <v>4.99</v>
      </c>
      <c r="N297" s="33" t="n">
        <f aca="false">IF(E297="","",IF(E297&gt;=1200,9.99,IF(AND(E297&gt;700,E297&lt;1200),7.99,IF(AND(E297&gt;=299.9,E297&lt;=699.9),5.99))))</f>
        <v>5.99</v>
      </c>
      <c r="O297" s="37" t="s">
        <v>113</v>
      </c>
      <c r="P297" s="38" t="n">
        <v>49.99</v>
      </c>
      <c r="Q297" s="34" t="n">
        <v>4.99</v>
      </c>
      <c r="R297" s="39" t="n">
        <v>-4.67</v>
      </c>
      <c r="S297" s="40" t="n">
        <v>9.66</v>
      </c>
      <c r="T297" s="40" t="n">
        <v>9.66</v>
      </c>
      <c r="U297" s="40" t="n">
        <v>9.77</v>
      </c>
      <c r="V297" s="32" t="n">
        <f aca="false">IF(P297="","",$I297+R297)</f>
        <v>8.32</v>
      </c>
      <c r="W297" s="32" t="n">
        <f aca="false">IF(P297="","",$I297)</f>
        <v>12.99</v>
      </c>
      <c r="X297" s="40" t="n">
        <f aca="false">IF(P297="","",Q297+$I297)</f>
        <v>17.98</v>
      </c>
      <c r="Y297" s="29" t="n">
        <f aca="false">IF(P297="","",P297+(R297*$K297)+(S297*$K297))</f>
        <v>199.69</v>
      </c>
      <c r="Z297" s="29" t="n">
        <f aca="false">IF(P297="","",ROUND(-R297*$K297,0))</f>
        <v>140</v>
      </c>
      <c r="AA297" s="41"/>
      <c r="AB297" s="38"/>
      <c r="AC297" s="34"/>
      <c r="AD297" s="39"/>
      <c r="AE297" s="40"/>
      <c r="AF297" s="40"/>
      <c r="AG297" s="40"/>
      <c r="AH297" s="32" t="str">
        <f aca="false">IF(AB297="","",$I297+AD297)</f>
        <v/>
      </c>
      <c r="AI297" s="32" t="str">
        <f aca="false">IF(AB297="","",$I297)</f>
        <v/>
      </c>
      <c r="AJ297" s="40" t="str">
        <f aca="false">IF(AB297="","",AC297+$I297)</f>
        <v/>
      </c>
      <c r="AK297" s="29" t="str">
        <f aca="false">IF(AB297="","",AB297+(AD297*$K297)+(AE297*$K297))</f>
        <v/>
      </c>
      <c r="AL297" s="29" t="str">
        <f aca="false">IF(AB297="","",ROUND(-AD297*$K297,0))</f>
        <v/>
      </c>
      <c r="AM297" s="41"/>
      <c r="AN297" s="38" t="n">
        <v>0</v>
      </c>
      <c r="AO297" s="34" t="n">
        <v>4.99</v>
      </c>
      <c r="AP297" s="39" t="n">
        <v>-6.86</v>
      </c>
      <c r="AQ297" s="40" t="n">
        <v>11.85</v>
      </c>
      <c r="AR297" s="40" t="n">
        <v>11.85</v>
      </c>
      <c r="AS297" s="40" t="n">
        <v>11.85</v>
      </c>
      <c r="AT297" s="32" t="n">
        <f aca="false">IF(AN297="","",$I297+AP297)</f>
        <v>6.13</v>
      </c>
      <c r="AU297" s="32" t="n">
        <f aca="false">IF(AN297="","",$I297)</f>
        <v>12.99</v>
      </c>
      <c r="AV297" s="40" t="n">
        <f aca="false">IF(AN297="","",AO297+$I297)</f>
        <v>17.98</v>
      </c>
      <c r="AW297" s="31" t="n">
        <f aca="false">IF(AN297="","",AN297+(AP297*$K297)+(AQ297*$K297))</f>
        <v>149.7</v>
      </c>
      <c r="AX297" s="29" t="n">
        <f aca="false">IF(AN297="","",ROUND(-AP297*$K297,0))</f>
        <v>206</v>
      </c>
      <c r="AY297" s="42"/>
      <c r="AZ297" s="38" t="n">
        <v>0</v>
      </c>
      <c r="BA297" s="34" t="n">
        <v>4.99</v>
      </c>
      <c r="BB297" s="39" t="n">
        <v>-6.86</v>
      </c>
      <c r="BC297" s="40" t="n">
        <v>11.85</v>
      </c>
      <c r="BD297" s="40" t="n">
        <v>11.85</v>
      </c>
      <c r="BE297" s="40" t="n">
        <v>11.85</v>
      </c>
      <c r="BF297" s="32" t="n">
        <f aca="false">IF(AZ297="","",$I297+BB297)</f>
        <v>6.13</v>
      </c>
      <c r="BG297" s="32" t="n">
        <f aca="false">IF(AZ297="","",$I297)</f>
        <v>12.99</v>
      </c>
      <c r="BH297" s="40" t="n">
        <f aca="false">IF(AZ297="","",BA297+$I297)</f>
        <v>17.98</v>
      </c>
      <c r="BI297" s="31" t="n">
        <f aca="false">IF(AZ297="","",AZ297+(BB297*$K297)+(BC297*$K297))</f>
        <v>149.7</v>
      </c>
      <c r="BJ297" s="29" t="n">
        <f aca="false">IF(AZ297="","",ROUND(-BB297*$K297,0))</f>
        <v>206</v>
      </c>
    </row>
    <row r="298" customFormat="false" ht="15" hidden="false" customHeight="false" outlineLevel="0" collapsed="false">
      <c r="A298" s="26" t="str">
        <f aca="false">+C298&amp;D298&amp;G298</f>
        <v>SamsungGalaxy A26 5G 256GBPack 5G Reload Exchange-12,99-24</v>
      </c>
      <c r="B298" s="27" t="s">
        <v>95</v>
      </c>
      <c r="C298" s="28" t="s">
        <v>64</v>
      </c>
      <c r="D298" s="29" t="s">
        <v>146</v>
      </c>
      <c r="E298" s="30" t="n">
        <v>369.9</v>
      </c>
      <c r="F298" s="31" t="n">
        <v>339.9</v>
      </c>
      <c r="G298" s="32" t="s">
        <v>114</v>
      </c>
      <c r="H298" s="32" t="s">
        <v>98</v>
      </c>
      <c r="I298" s="33" t="n">
        <v>12.99</v>
      </c>
      <c r="J298" s="34" t="s">
        <v>35</v>
      </c>
      <c r="K298" s="35" t="n">
        <v>24</v>
      </c>
      <c r="L298" s="33"/>
      <c r="M298" s="33" t="n">
        <f aca="false">+IF(E298&lt;=150,1.49,IF(AND(E298&gt;150,E298&lt;=300),2.99,(IF(E298&gt;1200,8.99,IF(AND(E298&gt;300,E298&lt;=700),4.99,IF(AND(E298&gt;=700,E298&lt;=1200),6.99))))))</f>
        <v>4.99</v>
      </c>
      <c r="N298" s="33" t="n">
        <f aca="false">IF(E298="","",IF(E298&gt;=1200,9.99,IF(AND(E298&gt;700,E298&lt;1200),7.99,IF(AND(E298&gt;=299.9,E298&lt;=699.9),5.99))))</f>
        <v>5.99</v>
      </c>
      <c r="O298" s="37" t="s">
        <v>115</v>
      </c>
      <c r="P298" s="38" t="n">
        <v>49.99</v>
      </c>
      <c r="Q298" s="34" t="n">
        <v>7.99</v>
      </c>
      <c r="R298" s="39" t="n">
        <v>-4.09</v>
      </c>
      <c r="S298" s="40" t="n">
        <v>12.08</v>
      </c>
      <c r="T298" s="40" t="n">
        <v>0</v>
      </c>
      <c r="U298" s="40" t="n">
        <v>12.07</v>
      </c>
      <c r="V298" s="32" t="n">
        <f aca="false">IF(P298="","",$I298+R298)</f>
        <v>8.9</v>
      </c>
      <c r="W298" s="32" t="n">
        <f aca="false">IF(P298="","",$I298)</f>
        <v>12.99</v>
      </c>
      <c r="X298" s="40" t="n">
        <f aca="false">IF(P298="","",Q298+$I298)</f>
        <v>20.98</v>
      </c>
      <c r="Y298" s="29" t="n">
        <f aca="false">IF(P298="","",P298+(R298*$K298)+(S298*$K298))</f>
        <v>241.75</v>
      </c>
      <c r="Z298" s="29" t="n">
        <f aca="false">IF(P298="","",ROUND(-R298*$K298,0))</f>
        <v>98</v>
      </c>
      <c r="AA298" s="41"/>
      <c r="AB298" s="38"/>
      <c r="AC298" s="34"/>
      <c r="AD298" s="39"/>
      <c r="AE298" s="40"/>
      <c r="AF298" s="40"/>
      <c r="AG298" s="40"/>
      <c r="AH298" s="32" t="str">
        <f aca="false">IF(AB298="","",$I298+AD298)</f>
        <v/>
      </c>
      <c r="AI298" s="32" t="str">
        <f aca="false">IF(AB298="","",$I298)</f>
        <v/>
      </c>
      <c r="AJ298" s="40" t="str">
        <f aca="false">IF(AB298="","",AC298+$I298)</f>
        <v/>
      </c>
      <c r="AK298" s="29" t="str">
        <f aca="false">IF(AB298="","",AB298+(AD298*$K298)+(AE298*$K298))</f>
        <v/>
      </c>
      <c r="AL298" s="29" t="str">
        <f aca="false">IF(AB298="","",ROUND(-AD298*$K298,0))</f>
        <v/>
      </c>
      <c r="AM298" s="41"/>
      <c r="AN298" s="38" t="n">
        <v>0</v>
      </c>
      <c r="AO298" s="34" t="n">
        <v>7.99</v>
      </c>
      <c r="AP298" s="39" t="n">
        <v>-6.17</v>
      </c>
      <c r="AQ298" s="40" t="n">
        <v>14.16</v>
      </c>
      <c r="AR298" s="40" t="n">
        <v>0</v>
      </c>
      <c r="AS298" s="40" t="n">
        <v>14.22</v>
      </c>
      <c r="AT298" s="32" t="n">
        <f aca="false">IF(AN298="","",$I298+AP298)</f>
        <v>6.82</v>
      </c>
      <c r="AU298" s="32" t="n">
        <f aca="false">IF(AN298="","",$I298)</f>
        <v>12.99</v>
      </c>
      <c r="AV298" s="40" t="n">
        <f aca="false">IF(AN298="","",AO298+$I298)</f>
        <v>20.98</v>
      </c>
      <c r="AW298" s="31" t="n">
        <f aca="false">IF(AN298="","",AN298+(AP298*$K298)+(AQ298*$K298))</f>
        <v>191.76</v>
      </c>
      <c r="AX298" s="29" t="n">
        <f aca="false">IF(AN298="","",ROUND(-AP298*$K298,0))</f>
        <v>148</v>
      </c>
      <c r="AY298" s="42"/>
      <c r="AZ298" s="38" t="n">
        <v>0</v>
      </c>
      <c r="BA298" s="34" t="n">
        <v>7.99</v>
      </c>
      <c r="BB298" s="39" t="n">
        <v>-6.17</v>
      </c>
      <c r="BC298" s="40" t="n">
        <v>14.16</v>
      </c>
      <c r="BD298" s="40" t="n">
        <v>0</v>
      </c>
      <c r="BE298" s="40" t="n">
        <v>14.22</v>
      </c>
      <c r="BF298" s="32" t="n">
        <f aca="false">IF(AZ298="","",$I298+BB298)</f>
        <v>6.82</v>
      </c>
      <c r="BG298" s="32" t="n">
        <f aca="false">IF(AZ298="","",$I298)</f>
        <v>12.99</v>
      </c>
      <c r="BH298" s="40" t="n">
        <f aca="false">IF(AZ298="","",BA298+$I298)</f>
        <v>20.98</v>
      </c>
      <c r="BI298" s="31" t="n">
        <f aca="false">IF(AZ298="","",AZ298+(BB298*$K298)+(BC298*$K298))</f>
        <v>191.76</v>
      </c>
      <c r="BJ298" s="29" t="n">
        <f aca="false">IF(AZ298="","",ROUND(-BB298*$K298,0))</f>
        <v>148</v>
      </c>
    </row>
    <row r="299" customFormat="false" ht="15" hidden="false" customHeight="false" outlineLevel="0" collapsed="false">
      <c r="A299" s="26" t="str">
        <f aca="false">+C299&amp;D299&amp;G299</f>
        <v>SamsungGalaxy A26 5G 256GBCANONE SIM  9,99€ - 36 Mesi</v>
      </c>
      <c r="B299" s="27" t="s">
        <v>95</v>
      </c>
      <c r="C299" s="28" t="s">
        <v>64</v>
      </c>
      <c r="D299" s="29" t="s">
        <v>146</v>
      </c>
      <c r="E299" s="30" t="n">
        <v>369.9</v>
      </c>
      <c r="F299" s="31" t="n">
        <v>339.9</v>
      </c>
      <c r="G299" s="32" t="s">
        <v>116</v>
      </c>
      <c r="H299" s="32" t="s">
        <v>98</v>
      </c>
      <c r="I299" s="33" t="n">
        <v>9.99</v>
      </c>
      <c r="J299" s="34" t="s">
        <v>35</v>
      </c>
      <c r="K299" s="35" t="n">
        <v>36</v>
      </c>
      <c r="L299" s="33"/>
      <c r="M299" s="33" t="n">
        <f aca="false">+IF(E299&lt;=150,1.49,IF(AND(E299&gt;150,E299&lt;=300),2.99,(IF(E299&gt;1200,8.99,IF(AND(E299&gt;300,E299&lt;=700),4.99,IF(AND(E299&gt;=700,E299&lt;=1200),6.99))))))</f>
        <v>4.99</v>
      </c>
      <c r="N299" s="33" t="n">
        <f aca="false">IF(E299="","",IF(E299&gt;=1200,9.99,IF(AND(E299&gt;700,E299&lt;1200),7.99,IF(AND(E299&gt;=299.9,E299&lt;=699.9),5.99))))</f>
        <v>5.99</v>
      </c>
      <c r="O299" s="37" t="s">
        <v>117</v>
      </c>
      <c r="P299" s="38" t="n">
        <v>49.99</v>
      </c>
      <c r="Q299" s="34" t="n">
        <v>5</v>
      </c>
      <c r="R299" s="39" t="n">
        <v>-3.05</v>
      </c>
      <c r="S299" s="40" t="n">
        <v>8.05</v>
      </c>
      <c r="T299" s="40" t="n">
        <v>8.05</v>
      </c>
      <c r="U299" s="40" t="n">
        <v>8.16</v>
      </c>
      <c r="V299" s="32" t="n">
        <f aca="false">IF(P299="","",$I299+R299)</f>
        <v>6.94</v>
      </c>
      <c r="W299" s="32" t="n">
        <f aca="false">IF(P299="","",$I299)</f>
        <v>9.99</v>
      </c>
      <c r="X299" s="40" t="n">
        <f aca="false">IF(P299="","",Q299+$I299)</f>
        <v>14.99</v>
      </c>
      <c r="Y299" s="29" t="n">
        <f aca="false">IF(P299="","",P299+(R299*$K299)+(S299*$K299))</f>
        <v>229.99</v>
      </c>
      <c r="Z299" s="29" t="n">
        <f aca="false">IF(P299="","",ROUND(-R299*$K299,0))</f>
        <v>110</v>
      </c>
      <c r="AA299" s="41"/>
      <c r="AB299" s="38"/>
      <c r="AC299" s="34"/>
      <c r="AD299" s="39"/>
      <c r="AE299" s="40"/>
      <c r="AF299" s="40"/>
      <c r="AG299" s="40"/>
      <c r="AH299" s="32" t="str">
        <f aca="false">IF(AB299="","",$I299+AD299)</f>
        <v/>
      </c>
      <c r="AI299" s="32" t="str">
        <f aca="false">IF(AB299="","",$I299)</f>
        <v/>
      </c>
      <c r="AJ299" s="40" t="str">
        <f aca="false">IF(AB299="","",AC299+$I299)</f>
        <v/>
      </c>
      <c r="AK299" s="29" t="str">
        <f aca="false">IF(AB299="","",AB299+(AD299*$K299)+(AE299*$K299))</f>
        <v/>
      </c>
      <c r="AL299" s="29" t="str">
        <f aca="false">IF(AB299="","",ROUND(-AD299*$K299,0))</f>
        <v/>
      </c>
      <c r="AM299" s="41"/>
      <c r="AN299" s="38" t="n">
        <v>0</v>
      </c>
      <c r="AO299" s="34" t="n">
        <v>6</v>
      </c>
      <c r="AP299" s="39" t="n">
        <v>-3.96</v>
      </c>
      <c r="AQ299" s="40" t="n">
        <v>9.96</v>
      </c>
      <c r="AR299" s="40" t="n">
        <v>9.96</v>
      </c>
      <c r="AS299" s="40" t="n">
        <v>9.96</v>
      </c>
      <c r="AT299" s="32" t="n">
        <f aca="false">IF(AN299="","",$I299+AP299)</f>
        <v>6.03</v>
      </c>
      <c r="AU299" s="32" t="n">
        <f aca="false">IF(AN299="","",$I299)</f>
        <v>9.99</v>
      </c>
      <c r="AV299" s="40" t="n">
        <f aca="false">IF(AN299="","",AO299+$I299)</f>
        <v>15.99</v>
      </c>
      <c r="AW299" s="31" t="n">
        <f aca="false">IF(AN299="","",AN299+(AP299*$K299)+(AQ299*$K299))</f>
        <v>216</v>
      </c>
      <c r="AX299" s="29" t="n">
        <f aca="false">IF(AN299="","",ROUND(-AP299*$K299,0))</f>
        <v>143</v>
      </c>
      <c r="AY299" s="42"/>
      <c r="AZ299" s="38" t="n">
        <v>0</v>
      </c>
      <c r="BA299" s="34" t="n">
        <v>6</v>
      </c>
      <c r="BB299" s="39" t="n">
        <v>-3.96</v>
      </c>
      <c r="BC299" s="40" t="n">
        <v>9.96</v>
      </c>
      <c r="BD299" s="40" t="n">
        <v>9.96</v>
      </c>
      <c r="BE299" s="40" t="n">
        <v>9.96</v>
      </c>
      <c r="BF299" s="32" t="n">
        <f aca="false">IF(AZ299="","",$I299+BB299)</f>
        <v>6.03</v>
      </c>
      <c r="BG299" s="32" t="n">
        <f aca="false">IF(AZ299="","",$I299)</f>
        <v>9.99</v>
      </c>
      <c r="BH299" s="40" t="n">
        <f aca="false">IF(AZ299="","",BA299+$I299)</f>
        <v>15.99</v>
      </c>
      <c r="BI299" s="31" t="n">
        <f aca="false">IF(AZ299="","",AZ299+(BB299*$K299)+(BC299*$K299))</f>
        <v>216</v>
      </c>
      <c r="BJ299" s="29" t="n">
        <f aca="false">IF(AZ299="","",ROUND(-BB299*$K299,0))</f>
        <v>143</v>
      </c>
    </row>
    <row r="300" customFormat="false" ht="15" hidden="false" customHeight="false" outlineLevel="0" collapsed="false">
      <c r="A300" s="26" t="str">
        <f aca="false">+C300&amp;D300&amp;G300</f>
        <v>SamsungGalaxy A26 5G 256GBCANONE SIM  9,99€ - 30 Mesi</v>
      </c>
      <c r="B300" s="27" t="s">
        <v>95</v>
      </c>
      <c r="C300" s="28" t="s">
        <v>64</v>
      </c>
      <c r="D300" s="29" t="s">
        <v>146</v>
      </c>
      <c r="E300" s="30" t="n">
        <v>369.9</v>
      </c>
      <c r="F300" s="31" t="n">
        <v>339.9</v>
      </c>
      <c r="G300" s="32" t="s">
        <v>118</v>
      </c>
      <c r="H300" s="32" t="s">
        <v>98</v>
      </c>
      <c r="I300" s="33" t="n">
        <v>9.99</v>
      </c>
      <c r="J300" s="34" t="s">
        <v>35</v>
      </c>
      <c r="K300" s="35" t="n">
        <v>30</v>
      </c>
      <c r="L300" s="33"/>
      <c r="M300" s="33" t="n">
        <f aca="false">+IF(E300&lt;=150,1.49,IF(AND(E300&gt;150,E300&lt;=300),2.99,(IF(E300&gt;1200,8.99,IF(AND(E300&gt;300,E300&lt;=700),4.99,IF(AND(E300&gt;=700,E300&lt;=1200),6.99))))))</f>
        <v>4.99</v>
      </c>
      <c r="N300" s="33" t="n">
        <f aca="false">IF(E300="","",IF(E300&gt;=1200,9.99,IF(AND(E300&gt;700,E300&lt;1200),7.99,IF(AND(E300&gt;=299.9,E300&lt;=699.9),5.99))))</f>
        <v>5.99</v>
      </c>
      <c r="O300" s="37" t="s">
        <v>119</v>
      </c>
      <c r="P300" s="38" t="n">
        <v>49.99</v>
      </c>
      <c r="Q300" s="34" t="n">
        <v>7</v>
      </c>
      <c r="R300" s="39" t="n">
        <v>-2.66</v>
      </c>
      <c r="S300" s="40" t="n">
        <v>9.66</v>
      </c>
      <c r="T300" s="40" t="n">
        <v>9.66</v>
      </c>
      <c r="U300" s="40" t="n">
        <v>9.77</v>
      </c>
      <c r="V300" s="32" t="n">
        <f aca="false">IF(P300="","",$I300+R300)</f>
        <v>7.33</v>
      </c>
      <c r="W300" s="32" t="n">
        <f aca="false">IF(P300="","",$I300)</f>
        <v>9.99</v>
      </c>
      <c r="X300" s="40" t="n">
        <f aca="false">IF(P300="","",Q300+$I300)</f>
        <v>16.99</v>
      </c>
      <c r="Y300" s="29" t="n">
        <f aca="false">IF(P300="","",P300+(R300*$K300)+(S300*$K300))</f>
        <v>259.99</v>
      </c>
      <c r="Z300" s="29" t="n">
        <f aca="false">IF(P300="","",ROUND(-R300*$K300,0))</f>
        <v>80</v>
      </c>
      <c r="AA300" s="41"/>
      <c r="AB300" s="38"/>
      <c r="AC300" s="34"/>
      <c r="AD300" s="39"/>
      <c r="AE300" s="40"/>
      <c r="AF300" s="40"/>
      <c r="AG300" s="40"/>
      <c r="AH300" s="32" t="str">
        <f aca="false">IF(AB300="","",$I300+AD300)</f>
        <v/>
      </c>
      <c r="AI300" s="32" t="str">
        <f aca="false">IF(AB300="","",$I300)</f>
        <v/>
      </c>
      <c r="AJ300" s="40" t="str">
        <f aca="false">IF(AB300="","",AC300+$I300)</f>
        <v/>
      </c>
      <c r="AK300" s="29" t="str">
        <f aca="false">IF(AB300="","",AB300+(AD300*$K300)+(AE300*$K300))</f>
        <v/>
      </c>
      <c r="AL300" s="29" t="str">
        <f aca="false">IF(AB300="","",ROUND(-AD300*$K300,0))</f>
        <v/>
      </c>
      <c r="AM300" s="41"/>
      <c r="AN300" s="38" t="n">
        <v>0</v>
      </c>
      <c r="AO300" s="34" t="n">
        <v>8</v>
      </c>
      <c r="AP300" s="39" t="n">
        <v>-3.85</v>
      </c>
      <c r="AQ300" s="40" t="n">
        <v>11.85</v>
      </c>
      <c r="AR300" s="40" t="n">
        <v>11.85</v>
      </c>
      <c r="AS300" s="40" t="n">
        <v>11.85</v>
      </c>
      <c r="AT300" s="32" t="n">
        <f aca="false">IF(AN300="","",$I300+AP300)</f>
        <v>6.14</v>
      </c>
      <c r="AU300" s="32" t="n">
        <f aca="false">IF(AN300="","",$I300)</f>
        <v>9.99</v>
      </c>
      <c r="AV300" s="40" t="n">
        <f aca="false">IF(AN300="","",AO300+$I300)</f>
        <v>17.99</v>
      </c>
      <c r="AW300" s="31" t="n">
        <f aca="false">IF(AN300="","",AN300+(AP300*$K300)+(AQ300*$K300))</f>
        <v>240</v>
      </c>
      <c r="AX300" s="29" t="n">
        <f aca="false">IF(AN300="","",ROUND(-AP300*$K300,0))</f>
        <v>116</v>
      </c>
      <c r="AY300" s="42"/>
      <c r="AZ300" s="38" t="n">
        <v>0</v>
      </c>
      <c r="BA300" s="34" t="n">
        <v>8</v>
      </c>
      <c r="BB300" s="39" t="n">
        <v>-3.85</v>
      </c>
      <c r="BC300" s="40" t="n">
        <v>11.85</v>
      </c>
      <c r="BD300" s="40" t="n">
        <v>11.85</v>
      </c>
      <c r="BE300" s="40" t="n">
        <v>11.85</v>
      </c>
      <c r="BF300" s="32" t="n">
        <f aca="false">IF(AZ300="","",$I300+BB300)</f>
        <v>6.14</v>
      </c>
      <c r="BG300" s="32" t="n">
        <f aca="false">IF(AZ300="","",$I300)</f>
        <v>9.99</v>
      </c>
      <c r="BH300" s="40" t="n">
        <f aca="false">IF(AZ300="","",BA300+$I300)</f>
        <v>17.99</v>
      </c>
      <c r="BI300" s="31" t="n">
        <f aca="false">IF(AZ300="","",AZ300+(BB300*$K300)+(BC300*$K300))</f>
        <v>240</v>
      </c>
      <c r="BJ300" s="29" t="n">
        <f aca="false">IF(AZ300="","",ROUND(-BB300*$K300,0))</f>
        <v>116</v>
      </c>
    </row>
    <row r="301" customFormat="false" ht="15" hidden="false" customHeight="false" outlineLevel="0" collapsed="false">
      <c r="A301" s="26" t="str">
        <f aca="false">+C301&amp;D301&amp;G301</f>
        <v>SamsungGalaxy A26 5G 256GBCANONE SIM  9,99€ - 24 Mesi</v>
      </c>
      <c r="B301" s="27" t="s">
        <v>95</v>
      </c>
      <c r="C301" s="28" t="s">
        <v>64</v>
      </c>
      <c r="D301" s="29" t="s">
        <v>146</v>
      </c>
      <c r="E301" s="30" t="n">
        <v>369.9</v>
      </c>
      <c r="F301" s="31" t="n">
        <v>339.9</v>
      </c>
      <c r="G301" s="32" t="s">
        <v>120</v>
      </c>
      <c r="H301" s="32" t="s">
        <v>98</v>
      </c>
      <c r="I301" s="33" t="n">
        <v>9.99</v>
      </c>
      <c r="J301" s="34" t="s">
        <v>35</v>
      </c>
      <c r="K301" s="35" t="n">
        <v>24</v>
      </c>
      <c r="L301" s="33"/>
      <c r="M301" s="33" t="n">
        <f aca="false">+IF(E301&lt;=150,1.49,IF(AND(E301&gt;150,E301&lt;=300),2.99,(IF(E301&gt;1200,8.99,IF(AND(E301&gt;300,E301&lt;=700),4.99,IF(AND(E301&gt;=700,E301&lt;=1200),6.99))))))</f>
        <v>4.99</v>
      </c>
      <c r="N301" s="33" t="n">
        <f aca="false">IF(E301="","",IF(E301&gt;=1200,9.99,IF(AND(E301&gt;700,E301&lt;1200),7.99,IF(AND(E301&gt;=299.9,E301&lt;=699.9),5.99))))</f>
        <v>5.99</v>
      </c>
      <c r="O301" s="37" t="s">
        <v>121</v>
      </c>
      <c r="P301" s="38" t="n">
        <v>49.99</v>
      </c>
      <c r="Q301" s="34" t="n">
        <v>10</v>
      </c>
      <c r="R301" s="39" t="n">
        <v>-2.08</v>
      </c>
      <c r="S301" s="40" t="n">
        <v>12.08</v>
      </c>
      <c r="T301" s="40" t="n">
        <v>0</v>
      </c>
      <c r="U301" s="40" t="n">
        <v>12.07</v>
      </c>
      <c r="V301" s="32" t="n">
        <f aca="false">IF(P301="","",$I301+R301)</f>
        <v>7.91</v>
      </c>
      <c r="W301" s="32" t="n">
        <f aca="false">IF(P301="","",$I301)</f>
        <v>9.99</v>
      </c>
      <c r="X301" s="40" t="n">
        <f aca="false">IF(P301="","",Q301+$I301)</f>
        <v>19.99</v>
      </c>
      <c r="Y301" s="29" t="n">
        <f aca="false">IF(P301="","",P301+(R301*$K301)+(S301*$K301))</f>
        <v>289.99</v>
      </c>
      <c r="Z301" s="29" t="n">
        <f aca="false">IF(P301="","",ROUND(-R301*$K301,0))</f>
        <v>50</v>
      </c>
      <c r="AA301" s="41"/>
      <c r="AB301" s="38"/>
      <c r="AC301" s="34"/>
      <c r="AD301" s="39"/>
      <c r="AE301" s="40"/>
      <c r="AF301" s="40"/>
      <c r="AG301" s="40"/>
      <c r="AH301" s="32" t="str">
        <f aca="false">IF(AB301="","",$I301+AD301)</f>
        <v/>
      </c>
      <c r="AI301" s="32" t="str">
        <f aca="false">IF(AB301="","",$I301)</f>
        <v/>
      </c>
      <c r="AJ301" s="40" t="str">
        <f aca="false">IF(AB301="","",AC301+$I301)</f>
        <v/>
      </c>
      <c r="AK301" s="29" t="str">
        <f aca="false">IF(AB301="","",AB301+(AD301*$K301)+(AE301*$K301))</f>
        <v/>
      </c>
      <c r="AL301" s="29" t="str">
        <f aca="false">IF(AB301="","",ROUND(-AD301*$K301,0))</f>
        <v/>
      </c>
      <c r="AM301" s="41"/>
      <c r="AN301" s="38" t="n">
        <v>0</v>
      </c>
      <c r="AO301" s="34" t="n">
        <v>11</v>
      </c>
      <c r="AP301" s="39" t="n">
        <v>-3.16</v>
      </c>
      <c r="AQ301" s="40" t="n">
        <v>14.16</v>
      </c>
      <c r="AR301" s="40" t="n">
        <v>0</v>
      </c>
      <c r="AS301" s="40" t="n">
        <v>14.22</v>
      </c>
      <c r="AT301" s="32" t="n">
        <f aca="false">IF(AN301="","",$I301+AP301)</f>
        <v>6.83</v>
      </c>
      <c r="AU301" s="32" t="n">
        <f aca="false">IF(AN301="","",$I301)</f>
        <v>9.99</v>
      </c>
      <c r="AV301" s="40" t="n">
        <f aca="false">IF(AN301="","",AO301+$I301)</f>
        <v>20.99</v>
      </c>
      <c r="AW301" s="31" t="n">
        <f aca="false">IF(AN301="","",AN301+(AP301*$K301)+(AQ301*$K301))</f>
        <v>264</v>
      </c>
      <c r="AX301" s="29" t="n">
        <f aca="false">IF(AN301="","",ROUND(-AP301*$K301,0))</f>
        <v>76</v>
      </c>
      <c r="AY301" s="42"/>
      <c r="AZ301" s="38" t="n">
        <v>0</v>
      </c>
      <c r="BA301" s="34" t="n">
        <v>11</v>
      </c>
      <c r="BB301" s="39" t="n">
        <v>-3.16</v>
      </c>
      <c r="BC301" s="40" t="n">
        <v>14.16</v>
      </c>
      <c r="BD301" s="40" t="n">
        <v>0</v>
      </c>
      <c r="BE301" s="40" t="n">
        <v>14.22</v>
      </c>
      <c r="BF301" s="32" t="n">
        <f aca="false">IF(AZ301="","",$I301+BB301)</f>
        <v>6.83</v>
      </c>
      <c r="BG301" s="32" t="n">
        <f aca="false">IF(AZ301="","",$I301)</f>
        <v>9.99</v>
      </c>
      <c r="BH301" s="40" t="n">
        <f aca="false">IF(AZ301="","",BA301+$I301)</f>
        <v>20.99</v>
      </c>
      <c r="BI301" s="31" t="n">
        <f aca="false">IF(AZ301="","",AZ301+(BB301*$K301)+(BC301*$K301))</f>
        <v>264</v>
      </c>
      <c r="BJ301" s="29" t="n">
        <f aca="false">IF(AZ301="","",ROUND(-BB301*$K301,0))</f>
        <v>76</v>
      </c>
    </row>
    <row r="302" customFormat="false" ht="15" hidden="false" customHeight="false" outlineLevel="0" collapsed="false">
      <c r="A302" s="26" t="str">
        <f aca="false">+C302&amp;D302&amp;G302</f>
        <v>SamsungGalaxy A26 5G 256GBCANONE SIM 7,99€ - 36 Mesi</v>
      </c>
      <c r="B302" s="27" t="s">
        <v>95</v>
      </c>
      <c r="C302" s="28" t="s">
        <v>64</v>
      </c>
      <c r="D302" s="29" t="s">
        <v>146</v>
      </c>
      <c r="E302" s="30" t="n">
        <v>369.9</v>
      </c>
      <c r="F302" s="31" t="n">
        <v>339.9</v>
      </c>
      <c r="G302" s="32" t="s">
        <v>122</v>
      </c>
      <c r="H302" s="32" t="s">
        <v>98</v>
      </c>
      <c r="I302" s="33" t="n">
        <v>7.99</v>
      </c>
      <c r="J302" s="34" t="s">
        <v>35</v>
      </c>
      <c r="K302" s="35" t="n">
        <v>36</v>
      </c>
      <c r="L302" s="33"/>
      <c r="M302" s="33" t="n">
        <f aca="false">+IF(E302&lt;=150,1.49,IF(AND(E302&gt;150,E302&lt;=300),2.99,(IF(E302&gt;1200,8.99,IF(AND(E302&gt;300,E302&lt;=700),4.99,IF(AND(E302&gt;=700,E302&lt;=1200),6.99))))))</f>
        <v>4.99</v>
      </c>
      <c r="N302" s="33" t="n">
        <f aca="false">IF(E302="","",IF(E302&gt;=1200,9.99,IF(AND(E302&gt;700,E302&lt;1200),7.99,IF(AND(E302&gt;=299.9,E302&lt;=699.9),5.99))))</f>
        <v>5.99</v>
      </c>
      <c r="O302" s="37" t="s">
        <v>123</v>
      </c>
      <c r="P302" s="38" t="n">
        <v>49.99</v>
      </c>
      <c r="Q302" s="34" t="n">
        <v>6.99</v>
      </c>
      <c r="R302" s="39" t="n">
        <v>-1.06</v>
      </c>
      <c r="S302" s="40" t="n">
        <v>8.05</v>
      </c>
      <c r="T302" s="40" t="n">
        <v>8.05</v>
      </c>
      <c r="U302" s="40" t="n">
        <v>8.16</v>
      </c>
      <c r="V302" s="32" t="n">
        <f aca="false">IF(P302="","",$I302+R302)</f>
        <v>6.93</v>
      </c>
      <c r="W302" s="32" t="n">
        <f aca="false">IF(P302="","",$I302)</f>
        <v>7.99</v>
      </c>
      <c r="X302" s="40" t="n">
        <f aca="false">IF(P302="","",Q302+$I302)</f>
        <v>14.98</v>
      </c>
      <c r="Y302" s="29" t="n">
        <f aca="false">IF(P302="","",P302+(R302*$K302)+(S302*$K302))</f>
        <v>301.63</v>
      </c>
      <c r="Z302" s="29" t="n">
        <f aca="false">IF(P302="","",ROUND(-R302*$K302,0))</f>
        <v>38</v>
      </c>
      <c r="AA302" s="41"/>
      <c r="AB302" s="38"/>
      <c r="AC302" s="34"/>
      <c r="AD302" s="39"/>
      <c r="AE302" s="40"/>
      <c r="AF302" s="40"/>
      <c r="AG302" s="40"/>
      <c r="AH302" s="32" t="str">
        <f aca="false">IF(AB302="","",$I302+AD302)</f>
        <v/>
      </c>
      <c r="AI302" s="32" t="str">
        <f aca="false">IF(AB302="","",$I302)</f>
        <v/>
      </c>
      <c r="AJ302" s="40" t="str">
        <f aca="false">IF(AB302="","",AC302+$I302)</f>
        <v/>
      </c>
      <c r="AK302" s="29" t="str">
        <f aca="false">IF(AB302="","",AB302+(AD302*$K302)+(AE302*$K302))</f>
        <v/>
      </c>
      <c r="AL302" s="29" t="str">
        <f aca="false">IF(AB302="","",ROUND(-AD302*$K302,0))</f>
        <v/>
      </c>
      <c r="AM302" s="41"/>
      <c r="AN302" s="38" t="n">
        <v>0</v>
      </c>
      <c r="AO302" s="34" t="n">
        <v>7.99</v>
      </c>
      <c r="AP302" s="39" t="n">
        <v>-1.97</v>
      </c>
      <c r="AQ302" s="40" t="n">
        <v>9.96</v>
      </c>
      <c r="AR302" s="40" t="n">
        <v>9.96</v>
      </c>
      <c r="AS302" s="40" t="n">
        <v>9.96</v>
      </c>
      <c r="AT302" s="32" t="n">
        <f aca="false">IF(AN302="","",$I302+AP302)</f>
        <v>6.02</v>
      </c>
      <c r="AU302" s="32" t="n">
        <f aca="false">IF(AN302="","",$I302)</f>
        <v>7.99</v>
      </c>
      <c r="AV302" s="40" t="n">
        <f aca="false">IF(AN302="","",AO302+$I302)</f>
        <v>15.98</v>
      </c>
      <c r="AW302" s="31" t="n">
        <f aca="false">IF(AN302="","",AN302+(AP302*$K302)+(AQ302*$K302))</f>
        <v>287.64</v>
      </c>
      <c r="AX302" s="29" t="n">
        <f aca="false">IF(AN302="","",ROUND(-AP302*$K302,0))</f>
        <v>71</v>
      </c>
      <c r="AY302" s="42"/>
      <c r="AZ302" s="38" t="n">
        <v>0</v>
      </c>
      <c r="BA302" s="34" t="n">
        <v>7.99</v>
      </c>
      <c r="BB302" s="39" t="n">
        <v>-1.97</v>
      </c>
      <c r="BC302" s="40" t="n">
        <v>9.96</v>
      </c>
      <c r="BD302" s="40" t="n">
        <v>9.96</v>
      </c>
      <c r="BE302" s="40" t="n">
        <v>9.96</v>
      </c>
      <c r="BF302" s="32" t="n">
        <f aca="false">IF(AZ302="","",$I302+BB302)</f>
        <v>6.02</v>
      </c>
      <c r="BG302" s="32" t="n">
        <f aca="false">IF(AZ302="","",$I302)</f>
        <v>7.99</v>
      </c>
      <c r="BH302" s="40" t="n">
        <f aca="false">IF(AZ302="","",BA302+$I302)</f>
        <v>15.98</v>
      </c>
      <c r="BI302" s="31" t="n">
        <f aca="false">IF(AZ302="","",AZ302+(BB302*$K302)+(BC302*$K302))</f>
        <v>287.64</v>
      </c>
      <c r="BJ302" s="29" t="n">
        <f aca="false">IF(AZ302="","",ROUND(-BB302*$K302,0))</f>
        <v>71</v>
      </c>
    </row>
    <row r="303" customFormat="false" ht="15" hidden="false" customHeight="false" outlineLevel="0" collapsed="false">
      <c r="A303" s="26" t="str">
        <f aca="false">+C303&amp;D303&amp;G303</f>
        <v>SamsungGalaxy A26 5G 256GBCANONE SIM 7,99€ - 30 Mesi</v>
      </c>
      <c r="B303" s="27" t="s">
        <v>95</v>
      </c>
      <c r="C303" s="28" t="s">
        <v>64</v>
      </c>
      <c r="D303" s="29" t="s">
        <v>146</v>
      </c>
      <c r="E303" s="30" t="n">
        <v>369.9</v>
      </c>
      <c r="F303" s="31" t="n">
        <v>339.9</v>
      </c>
      <c r="G303" s="32" t="s">
        <v>124</v>
      </c>
      <c r="H303" s="32" t="s">
        <v>98</v>
      </c>
      <c r="I303" s="33" t="n">
        <v>7.99</v>
      </c>
      <c r="J303" s="34" t="s">
        <v>35</v>
      </c>
      <c r="K303" s="35" t="n">
        <v>30</v>
      </c>
      <c r="L303" s="33"/>
      <c r="M303" s="33" t="n">
        <f aca="false">+IF(E303&lt;=150,1.49,IF(AND(E303&gt;150,E303&lt;=300),2.99,(IF(E303&gt;1200,8.99,IF(AND(E303&gt;300,E303&lt;=700),4.99,IF(AND(E303&gt;=700,E303&lt;=1200),6.99))))))</f>
        <v>4.99</v>
      </c>
      <c r="N303" s="33" t="n">
        <f aca="false">IF(E303="","",IF(E303&gt;=1200,9.99,IF(AND(E303&gt;700,E303&lt;1200),7.99,IF(AND(E303&gt;=299.9,E303&lt;=699.9),5.99))))</f>
        <v>5.99</v>
      </c>
      <c r="O303" s="37" t="s">
        <v>125</v>
      </c>
      <c r="P303" s="38" t="n">
        <v>49.99</v>
      </c>
      <c r="Q303" s="34" t="n">
        <v>7.99</v>
      </c>
      <c r="R303" s="39" t="n">
        <v>-1.67</v>
      </c>
      <c r="S303" s="40" t="n">
        <v>9.66</v>
      </c>
      <c r="T303" s="40" t="n">
        <v>9.66</v>
      </c>
      <c r="U303" s="40" t="n">
        <v>9.77</v>
      </c>
      <c r="V303" s="32" t="n">
        <f aca="false">IF(P303="","",$I303+R303)</f>
        <v>6.32</v>
      </c>
      <c r="W303" s="32" t="n">
        <f aca="false">IF(P303="","",$I303)</f>
        <v>7.99</v>
      </c>
      <c r="X303" s="40" t="n">
        <f aca="false">IF(P303="","",Q303+$I303)</f>
        <v>15.98</v>
      </c>
      <c r="Y303" s="29" t="n">
        <f aca="false">IF(P303="","",P303+(R303*$K303)+(S303*$K303))</f>
        <v>289.69</v>
      </c>
      <c r="Z303" s="29" t="n">
        <f aca="false">IF(P303="","",ROUND(-R303*$K303,0))</f>
        <v>50</v>
      </c>
      <c r="AA303" s="41"/>
      <c r="AB303" s="38"/>
      <c r="AC303" s="34"/>
      <c r="AD303" s="39"/>
      <c r="AE303" s="40"/>
      <c r="AF303" s="40"/>
      <c r="AG303" s="40"/>
      <c r="AH303" s="32" t="str">
        <f aca="false">IF(AB303="","",$I303+AD303)</f>
        <v/>
      </c>
      <c r="AI303" s="32" t="str">
        <f aca="false">IF(AB303="","",$I303)</f>
        <v/>
      </c>
      <c r="AJ303" s="40" t="str">
        <f aca="false">IF(AB303="","",AC303+$I303)</f>
        <v/>
      </c>
      <c r="AK303" s="29" t="str">
        <f aca="false">IF(AB303="","",AB303+(AD303*$K303)+(AE303*$K303))</f>
        <v/>
      </c>
      <c r="AL303" s="29" t="str">
        <f aca="false">IF(AB303="","",ROUND(-AD303*$K303,0))</f>
        <v/>
      </c>
      <c r="AM303" s="41"/>
      <c r="AN303" s="38" t="n">
        <v>0</v>
      </c>
      <c r="AO303" s="34" t="n">
        <v>9.99</v>
      </c>
      <c r="AP303" s="39" t="n">
        <v>-1.86</v>
      </c>
      <c r="AQ303" s="40" t="n">
        <v>11.85</v>
      </c>
      <c r="AR303" s="40" t="n">
        <v>11.85</v>
      </c>
      <c r="AS303" s="40" t="n">
        <v>11.85</v>
      </c>
      <c r="AT303" s="32" t="n">
        <f aca="false">IF(AN303="","",$I303+AP303)</f>
        <v>6.13</v>
      </c>
      <c r="AU303" s="32" t="n">
        <f aca="false">IF(AN303="","",$I303)</f>
        <v>7.99</v>
      </c>
      <c r="AV303" s="40" t="n">
        <f aca="false">IF(AN303="","",AO303+$I303)</f>
        <v>17.98</v>
      </c>
      <c r="AW303" s="31" t="n">
        <f aca="false">IF(AN303="","",AN303+(AP303*$K303)+(AQ303*$K303))</f>
        <v>299.7</v>
      </c>
      <c r="AX303" s="29" t="n">
        <f aca="false">IF(AN303="","",ROUND(-AP303*$K303,0))</f>
        <v>56</v>
      </c>
      <c r="AY303" s="42"/>
      <c r="AZ303" s="38" t="n">
        <v>0</v>
      </c>
      <c r="BA303" s="34" t="n">
        <v>9.99</v>
      </c>
      <c r="BB303" s="39" t="n">
        <v>-1.86</v>
      </c>
      <c r="BC303" s="40" t="n">
        <v>11.85</v>
      </c>
      <c r="BD303" s="40" t="n">
        <v>11.85</v>
      </c>
      <c r="BE303" s="40" t="n">
        <v>11.85</v>
      </c>
      <c r="BF303" s="32" t="n">
        <f aca="false">IF(AZ303="","",$I303+BB303)</f>
        <v>6.13</v>
      </c>
      <c r="BG303" s="32" t="n">
        <f aca="false">IF(AZ303="","",$I303)</f>
        <v>7.99</v>
      </c>
      <c r="BH303" s="40" t="n">
        <f aca="false">IF(AZ303="","",BA303+$I303)</f>
        <v>17.98</v>
      </c>
      <c r="BI303" s="31" t="n">
        <f aca="false">IF(AZ303="","",AZ303+(BB303*$K303)+(BC303*$K303))</f>
        <v>299.7</v>
      </c>
      <c r="BJ303" s="29" t="n">
        <f aca="false">IF(AZ303="","",ROUND(-BB303*$K303,0))</f>
        <v>56</v>
      </c>
    </row>
    <row r="304" customFormat="false" ht="15" hidden="false" customHeight="false" outlineLevel="0" collapsed="false">
      <c r="A304" s="26" t="str">
        <f aca="false">+C304&amp;D304&amp;G304</f>
        <v>SamsungGalaxy A26 5G 256GBCANONE SIM 7,99€  - 24 Mesi</v>
      </c>
      <c r="B304" s="27" t="s">
        <v>95</v>
      </c>
      <c r="C304" s="28" t="s">
        <v>64</v>
      </c>
      <c r="D304" s="29" t="s">
        <v>146</v>
      </c>
      <c r="E304" s="30" t="n">
        <v>369.9</v>
      </c>
      <c r="F304" s="31" t="n">
        <v>339.9</v>
      </c>
      <c r="G304" s="32" t="s">
        <v>126</v>
      </c>
      <c r="H304" s="32" t="s">
        <v>98</v>
      </c>
      <c r="I304" s="33" t="n">
        <v>7.99</v>
      </c>
      <c r="J304" s="34" t="s">
        <v>35</v>
      </c>
      <c r="K304" s="35" t="n">
        <v>24</v>
      </c>
      <c r="L304" s="33"/>
      <c r="M304" s="33" t="n">
        <f aca="false">+IF(E304&lt;=150,1.49,IF(AND(E304&gt;150,E304&lt;=300),2.99,(IF(E304&gt;1200,8.99,IF(AND(E304&gt;300,E304&lt;=700),4.99,IF(AND(E304&gt;=700,E304&lt;=1200),6.99))))))</f>
        <v>4.99</v>
      </c>
      <c r="N304" s="33" t="n">
        <f aca="false">IF(E304="","",IF(E304&gt;=1200,9.99,IF(AND(E304&gt;700,E304&lt;1200),7.99,IF(AND(E304&gt;=299.9,E304&lt;=699.9),5.99))))</f>
        <v>5.99</v>
      </c>
      <c r="O304" s="37" t="s">
        <v>127</v>
      </c>
      <c r="P304" s="38" t="n">
        <v>49.99</v>
      </c>
      <c r="Q304" s="34" t="n">
        <v>10.99</v>
      </c>
      <c r="R304" s="39" t="n">
        <v>-1.09</v>
      </c>
      <c r="S304" s="40" t="n">
        <v>12.08</v>
      </c>
      <c r="T304" s="40" t="n">
        <v>0</v>
      </c>
      <c r="U304" s="40" t="n">
        <v>12.07</v>
      </c>
      <c r="V304" s="32" t="n">
        <f aca="false">IF(P304="","",$I304+R304)</f>
        <v>6.9</v>
      </c>
      <c r="W304" s="32" t="n">
        <f aca="false">IF(P304="","",$I304)</f>
        <v>7.99</v>
      </c>
      <c r="X304" s="40" t="n">
        <f aca="false">IF(P304="","",Q304+$I304)</f>
        <v>18.98</v>
      </c>
      <c r="Y304" s="29" t="n">
        <f aca="false">IF(P304="","",P304+(R304*$K304)+(S304*$K304))</f>
        <v>313.75</v>
      </c>
      <c r="Z304" s="29" t="n">
        <f aca="false">IF(P304="","",ROUND(-R304*$K304,0))</f>
        <v>26</v>
      </c>
      <c r="AA304" s="41"/>
      <c r="AB304" s="38"/>
      <c r="AC304" s="34"/>
      <c r="AD304" s="39"/>
      <c r="AE304" s="40"/>
      <c r="AF304" s="40"/>
      <c r="AG304" s="40"/>
      <c r="AH304" s="32" t="str">
        <f aca="false">IF(AB304="","",$I304+AD304)</f>
        <v/>
      </c>
      <c r="AI304" s="32" t="str">
        <f aca="false">IF(AB304="","",$I304)</f>
        <v/>
      </c>
      <c r="AJ304" s="40" t="str">
        <f aca="false">IF(AB304="","",AC304+$I304)</f>
        <v/>
      </c>
      <c r="AK304" s="29" t="str">
        <f aca="false">IF(AB304="","",AB304+(AD304*$K304)+(AE304*$K304))</f>
        <v/>
      </c>
      <c r="AL304" s="29" t="str">
        <f aca="false">IF(AB304="","",ROUND(-AD304*$K304,0))</f>
        <v/>
      </c>
      <c r="AM304" s="41"/>
      <c r="AN304" s="38" t="n">
        <v>0</v>
      </c>
      <c r="AO304" s="34" t="n">
        <v>12.99</v>
      </c>
      <c r="AP304" s="39" t="n">
        <v>-1.69</v>
      </c>
      <c r="AQ304" s="40" t="n">
        <v>14.68</v>
      </c>
      <c r="AR304" s="40" t="n">
        <v>0</v>
      </c>
      <c r="AS304" s="40" t="n">
        <v>14.68</v>
      </c>
      <c r="AT304" s="32" t="n">
        <f aca="false">IF(AN304="","",$I304+AP304)</f>
        <v>6.3</v>
      </c>
      <c r="AU304" s="32" t="n">
        <f aca="false">IF(AN304="","",$I304)</f>
        <v>7.99</v>
      </c>
      <c r="AV304" s="40" t="n">
        <f aca="false">IF(AN304="","",AO304+$I304)</f>
        <v>20.98</v>
      </c>
      <c r="AW304" s="31" t="n">
        <f aca="false">IF(AN304="","",AN304+(AP304*$K304)+(AQ304*$K304))</f>
        <v>311.76</v>
      </c>
      <c r="AX304" s="29" t="n">
        <f aca="false">IF(AN304="","",ROUND(-AP304*$K304,0))</f>
        <v>41</v>
      </c>
      <c r="AY304" s="42"/>
      <c r="AZ304" s="38" t="n">
        <v>0</v>
      </c>
      <c r="BA304" s="34" t="n">
        <v>12.99</v>
      </c>
      <c r="BB304" s="39" t="n">
        <v>-1.69</v>
      </c>
      <c r="BC304" s="40" t="n">
        <v>14.68</v>
      </c>
      <c r="BD304" s="40" t="n">
        <v>0</v>
      </c>
      <c r="BE304" s="40" t="n">
        <v>14.68</v>
      </c>
      <c r="BF304" s="32" t="n">
        <f aca="false">IF(AZ304="","",$I304+BB304)</f>
        <v>6.3</v>
      </c>
      <c r="BG304" s="32" t="n">
        <f aca="false">IF(AZ304="","",$I304)</f>
        <v>7.99</v>
      </c>
      <c r="BH304" s="40" t="n">
        <f aca="false">IF(AZ304="","",BA304+$I304)</f>
        <v>20.98</v>
      </c>
      <c r="BI304" s="31" t="n">
        <f aca="false">IF(AZ304="","",AZ304+(BB304*$K304)+(BC304*$K304))</f>
        <v>311.76</v>
      </c>
      <c r="BJ304" s="29" t="n">
        <f aca="false">IF(AZ304="","",ROUND(-BB304*$K304,0))</f>
        <v>41</v>
      </c>
    </row>
    <row r="305" customFormat="false" ht="15" hidden="false" customHeight="false" outlineLevel="0" collapsed="false">
      <c r="A305" s="26" t="str">
        <f aca="false">+C305&amp;D305&amp;G305</f>
        <v>SamsungGalaxy A26 5G 256GBCANONE SIM 5,99€ - 36 Mesi</v>
      </c>
      <c r="B305" s="27" t="s">
        <v>95</v>
      </c>
      <c r="C305" s="28" t="s">
        <v>64</v>
      </c>
      <c r="D305" s="29" t="s">
        <v>146</v>
      </c>
      <c r="E305" s="30" t="n">
        <v>369.9</v>
      </c>
      <c r="F305" s="31" t="n">
        <v>339.9</v>
      </c>
      <c r="G305" s="32" t="s">
        <v>132</v>
      </c>
      <c r="H305" s="32" t="s">
        <v>98</v>
      </c>
      <c r="I305" s="33" t="n">
        <v>5.99</v>
      </c>
      <c r="J305" s="34" t="s">
        <v>35</v>
      </c>
      <c r="K305" s="35" t="n">
        <v>36</v>
      </c>
      <c r="L305" s="33"/>
      <c r="M305" s="33" t="n">
        <f aca="false">+IF(E305&lt;=150,1.49,IF(AND(E305&gt;150,E305&lt;=300),2.99,(IF(E305&gt;1200,8.99,IF(AND(E305&gt;300,E305&lt;=700),4.99,IF(AND(E305&gt;=700,E305&lt;=1200),6.99))))))</f>
        <v>4.99</v>
      </c>
      <c r="N305" s="33" t="n">
        <f aca="false">IF(E305="","",IF(E305&gt;=1200,9.99,IF(AND(E305&gt;700,E305&lt;1200),7.99,IF(AND(E305&gt;=299.9,E305&lt;=699.9),5.99))))</f>
        <v>5.99</v>
      </c>
      <c r="O305" s="37" t="s">
        <v>133</v>
      </c>
      <c r="P305" s="38"/>
      <c r="Q305" s="34"/>
      <c r="R305" s="39"/>
      <c r="S305" s="40"/>
      <c r="T305" s="40"/>
      <c r="U305" s="40"/>
      <c r="V305" s="32" t="str">
        <f aca="false">IF(P305="","",$I305+R305)</f>
        <v/>
      </c>
      <c r="W305" s="32" t="str">
        <f aca="false">IF(P305="","",$I305)</f>
        <v/>
      </c>
      <c r="X305" s="40" t="str">
        <f aca="false">IF(P305="","",Q305+$I305)</f>
        <v/>
      </c>
      <c r="Y305" s="29" t="str">
        <f aca="false">IF(P305="","",P305+(R305*$K305)+(S305*$K305))</f>
        <v/>
      </c>
      <c r="Z305" s="29" t="str">
        <f aca="false">IF(P305="","",ROUND(-R305*$K305,0))</f>
        <v/>
      </c>
      <c r="AA305" s="41"/>
      <c r="AB305" s="38"/>
      <c r="AC305" s="34"/>
      <c r="AD305" s="39"/>
      <c r="AE305" s="40"/>
      <c r="AF305" s="40"/>
      <c r="AG305" s="40"/>
      <c r="AH305" s="32" t="str">
        <f aca="false">IF(AB305="","",$I305+AD305)</f>
        <v/>
      </c>
      <c r="AI305" s="32" t="str">
        <f aca="false">IF(AB305="","",$I305)</f>
        <v/>
      </c>
      <c r="AJ305" s="40" t="str">
        <f aca="false">IF(AB305="","",AC305+$I305)</f>
        <v/>
      </c>
      <c r="AK305" s="29" t="str">
        <f aca="false">IF(AB305="","",AB305+(AD305*$K305)+(AE305*$K305))</f>
        <v/>
      </c>
      <c r="AL305" s="29" t="str">
        <f aca="false">IF(AB305="","",ROUND(-AD305*$K305,0))</f>
        <v/>
      </c>
      <c r="AM305" s="41"/>
      <c r="AN305" s="38" t="n">
        <v>0</v>
      </c>
      <c r="AO305" s="34" t="n">
        <v>8.99</v>
      </c>
      <c r="AP305" s="39" t="n">
        <v>-0.97</v>
      </c>
      <c r="AQ305" s="40" t="n">
        <v>9.96</v>
      </c>
      <c r="AR305" s="40" t="n">
        <v>9.96</v>
      </c>
      <c r="AS305" s="40" t="n">
        <v>9.96</v>
      </c>
      <c r="AT305" s="32" t="n">
        <f aca="false">IF(AN305="","",$I305+AP305)</f>
        <v>5.02</v>
      </c>
      <c r="AU305" s="32" t="n">
        <f aca="false">IF(AN305="","",$I305)</f>
        <v>5.99</v>
      </c>
      <c r="AV305" s="40" t="n">
        <f aca="false">IF(AN305="","",AO305+$I305)</f>
        <v>14.98</v>
      </c>
      <c r="AW305" s="31" t="n">
        <f aca="false">IF(AN305="","",AN305+(AP305*$K305)+(AQ305*$K305))</f>
        <v>323.64</v>
      </c>
      <c r="AX305" s="29" t="n">
        <f aca="false">IF(AN305="","",ROUND(-AP305*$K305,0))</f>
        <v>35</v>
      </c>
      <c r="AY305" s="42"/>
      <c r="AZ305" s="38" t="n">
        <v>0</v>
      </c>
      <c r="BA305" s="34" t="n">
        <v>8.99</v>
      </c>
      <c r="BB305" s="39" t="n">
        <v>-0.97</v>
      </c>
      <c r="BC305" s="40" t="n">
        <v>9.96</v>
      </c>
      <c r="BD305" s="40" t="n">
        <v>9.96</v>
      </c>
      <c r="BE305" s="40" t="n">
        <v>9.96</v>
      </c>
      <c r="BF305" s="32" t="n">
        <f aca="false">IF(AZ305="","",$I305+BB305)</f>
        <v>5.02</v>
      </c>
      <c r="BG305" s="32" t="n">
        <f aca="false">IF(AZ305="","",$I305)</f>
        <v>5.99</v>
      </c>
      <c r="BH305" s="40" t="n">
        <f aca="false">IF(AZ305="","",BA305+$I305)</f>
        <v>14.98</v>
      </c>
      <c r="BI305" s="31" t="n">
        <f aca="false">IF(AZ305="","",AZ305+(BB305*$K305)+(BC305*$K305))</f>
        <v>323.64</v>
      </c>
      <c r="BJ305" s="29" t="n">
        <f aca="false">IF(AZ305="","",ROUND(-BB305*$K305,0))</f>
        <v>35</v>
      </c>
    </row>
    <row r="306" customFormat="false" ht="15" hidden="false" customHeight="false" outlineLevel="0" collapsed="false">
      <c r="A306" s="26" t="str">
        <f aca="false">+C306&amp;D306&amp;G306</f>
        <v>SamsungGalaxy A26 5G 256GBCANONE SIM 5,99€ - 30 Mesi</v>
      </c>
      <c r="B306" s="27" t="s">
        <v>95</v>
      </c>
      <c r="C306" s="28" t="s">
        <v>64</v>
      </c>
      <c r="D306" s="29" t="s">
        <v>146</v>
      </c>
      <c r="E306" s="30" t="n">
        <v>369.9</v>
      </c>
      <c r="F306" s="31" t="n">
        <v>339.9</v>
      </c>
      <c r="G306" s="32" t="s">
        <v>128</v>
      </c>
      <c r="H306" s="32" t="s">
        <v>98</v>
      </c>
      <c r="I306" s="33" t="n">
        <v>5.99</v>
      </c>
      <c r="J306" s="34" t="s">
        <v>35</v>
      </c>
      <c r="K306" s="35" t="n">
        <v>30</v>
      </c>
      <c r="L306" s="33"/>
      <c r="M306" s="33" t="n">
        <f aca="false">+IF(E306&lt;=150,1.49,IF(AND(E306&gt;150,E306&lt;=300),2.99,(IF(E306&gt;1200,8.99,IF(AND(E306&gt;300,E306&lt;=700),4.99,IF(AND(E306&gt;=700,E306&lt;=1200),6.99))))))</f>
        <v>4.99</v>
      </c>
      <c r="N306" s="33" t="n">
        <f aca="false">IF(E306="","",IF(E306&gt;=1200,9.99,IF(AND(E306&gt;700,E306&lt;1200),7.99,IF(AND(E306&gt;=299.9,E306&lt;=699.9),5.99))))</f>
        <v>5.99</v>
      </c>
      <c r="O306" s="37" t="s">
        <v>129</v>
      </c>
      <c r="P306" s="38" t="n">
        <v>49.99</v>
      </c>
      <c r="Q306" s="34" t="n">
        <v>8.99</v>
      </c>
      <c r="R306" s="39" t="n">
        <v>-0.67</v>
      </c>
      <c r="S306" s="40" t="n">
        <v>9.66</v>
      </c>
      <c r="T306" s="40" t="n">
        <v>9.66</v>
      </c>
      <c r="U306" s="40" t="n">
        <v>9.77</v>
      </c>
      <c r="V306" s="32" t="n">
        <f aca="false">IF(P306="","",$I306+R306)</f>
        <v>5.32</v>
      </c>
      <c r="W306" s="32" t="n">
        <f aca="false">IF(P306="","",$I306)</f>
        <v>5.99</v>
      </c>
      <c r="X306" s="40" t="n">
        <f aca="false">IF(P306="","",Q306+$I306)</f>
        <v>14.98</v>
      </c>
      <c r="Y306" s="29" t="n">
        <f aca="false">IF(P306="","",P306+(R306*$K306)+(S306*$K306))</f>
        <v>319.69</v>
      </c>
      <c r="Z306" s="29" t="n">
        <f aca="false">IF(P306="","",ROUND(-R306*$K306,0))</f>
        <v>20</v>
      </c>
      <c r="AA306" s="41"/>
      <c r="AB306" s="38"/>
      <c r="AC306" s="34"/>
      <c r="AD306" s="39"/>
      <c r="AE306" s="40"/>
      <c r="AF306" s="40"/>
      <c r="AG306" s="40"/>
      <c r="AH306" s="32" t="str">
        <f aca="false">IF(AB306="","",$I306+AD306)</f>
        <v/>
      </c>
      <c r="AI306" s="32" t="str">
        <f aca="false">IF(AB306="","",$I306)</f>
        <v/>
      </c>
      <c r="AJ306" s="40" t="str">
        <f aca="false">IF(AB306="","",AC306+$I306)</f>
        <v/>
      </c>
      <c r="AK306" s="29" t="str">
        <f aca="false">IF(AB306="","",AB306+(AD306*$K306)+(AE306*$K306))</f>
        <v/>
      </c>
      <c r="AL306" s="29" t="str">
        <f aca="false">IF(AB306="","",ROUND(-AD306*$K306,0))</f>
        <v/>
      </c>
      <c r="AM306" s="41"/>
      <c r="AN306" s="38" t="n">
        <v>0</v>
      </c>
      <c r="AO306" s="34" t="n">
        <v>10.99</v>
      </c>
      <c r="AP306" s="39" t="n">
        <v>-0.86</v>
      </c>
      <c r="AQ306" s="40" t="n">
        <v>11.85</v>
      </c>
      <c r="AR306" s="40" t="n">
        <v>11.85</v>
      </c>
      <c r="AS306" s="40" t="n">
        <v>11.85</v>
      </c>
      <c r="AT306" s="32" t="n">
        <f aca="false">IF(AN306="","",$I306+AP306)</f>
        <v>5.13</v>
      </c>
      <c r="AU306" s="32" t="n">
        <f aca="false">IF(AN306="","",$I306)</f>
        <v>5.99</v>
      </c>
      <c r="AV306" s="40" t="n">
        <f aca="false">IF(AN306="","",AO306+$I306)</f>
        <v>16.98</v>
      </c>
      <c r="AW306" s="31" t="n">
        <f aca="false">IF(AN306="","",AN306+(AP306*$K306)+(AQ306*$K306))</f>
        <v>329.7</v>
      </c>
      <c r="AX306" s="29" t="n">
        <f aca="false">IF(AN306="","",ROUND(-AP306*$K306,0))</f>
        <v>26</v>
      </c>
      <c r="AY306" s="42"/>
      <c r="AZ306" s="38" t="n">
        <v>0</v>
      </c>
      <c r="BA306" s="34" t="n">
        <v>10.99</v>
      </c>
      <c r="BB306" s="39" t="n">
        <v>-0.86</v>
      </c>
      <c r="BC306" s="40" t="n">
        <v>11.85</v>
      </c>
      <c r="BD306" s="40" t="n">
        <v>11.85</v>
      </c>
      <c r="BE306" s="40" t="n">
        <v>11.85</v>
      </c>
      <c r="BF306" s="32" t="n">
        <f aca="false">IF(AZ306="","",$I306+BB306)</f>
        <v>5.13</v>
      </c>
      <c r="BG306" s="32" t="n">
        <f aca="false">IF(AZ306="","",$I306)</f>
        <v>5.99</v>
      </c>
      <c r="BH306" s="40" t="n">
        <f aca="false">IF(AZ306="","",BA306+$I306)</f>
        <v>16.98</v>
      </c>
      <c r="BI306" s="31" t="n">
        <f aca="false">IF(AZ306="","",AZ306+(BB306*$K306)+(BC306*$K306))</f>
        <v>329.7</v>
      </c>
      <c r="BJ306" s="29" t="n">
        <f aca="false">IF(AZ306="","",ROUND(-BB306*$K306,0))</f>
        <v>26</v>
      </c>
    </row>
    <row r="307" customFormat="false" ht="15" hidden="false" customHeight="false" outlineLevel="0" collapsed="false">
      <c r="A307" s="26" t="str">
        <f aca="false">+C307&amp;D307&amp;G307</f>
        <v>SamsungGalaxy A36 5G 256GBCANONE SIM 14,99€ - 36 Mesi</v>
      </c>
      <c r="B307" s="27" t="s">
        <v>95</v>
      </c>
      <c r="C307" s="28" t="s">
        <v>64</v>
      </c>
      <c r="D307" s="29" t="s">
        <v>147</v>
      </c>
      <c r="E307" s="30" t="n">
        <v>459.9</v>
      </c>
      <c r="F307" s="31" t="n">
        <v>409.9</v>
      </c>
      <c r="G307" s="32" t="s">
        <v>97</v>
      </c>
      <c r="H307" s="32" t="s">
        <v>98</v>
      </c>
      <c r="I307" s="33" t="n">
        <v>14.99</v>
      </c>
      <c r="J307" s="34" t="s">
        <v>35</v>
      </c>
      <c r="K307" s="35" t="n">
        <v>36</v>
      </c>
      <c r="L307" s="33"/>
      <c r="M307" s="33" t="n">
        <f aca="false">+IF(E307&lt;=150,1.49,IF(AND(E307&gt;150,E307&lt;=300),2.99,(IF(E307&gt;1200,8.99,IF(AND(E307&gt;300,E307&lt;=700),4.99,IF(AND(E307&gt;=700,E307&lt;=1200),6.99))))))</f>
        <v>4.99</v>
      </c>
      <c r="N307" s="33" t="n">
        <f aca="false">IF(E307="","",IF(E307&gt;=1200,9.99,IF(AND(E307&gt;700,E307&lt;1200),7.99,IF(AND(E307&gt;=299.9,E307&lt;=699.9),5.99))))</f>
        <v>5.99</v>
      </c>
      <c r="O307" s="37" t="s">
        <v>99</v>
      </c>
      <c r="P307" s="38" t="n">
        <v>49.99</v>
      </c>
      <c r="Q307" s="34" t="n">
        <v>4.99</v>
      </c>
      <c r="R307" s="39" t="n">
        <v>-5.01</v>
      </c>
      <c r="S307" s="40" t="n">
        <v>10</v>
      </c>
      <c r="T307" s="40" t="n">
        <v>10</v>
      </c>
      <c r="U307" s="40" t="n">
        <v>9.91</v>
      </c>
      <c r="V307" s="32" t="n">
        <f aca="false">IF(P307="","",$I307+R307)</f>
        <v>9.98</v>
      </c>
      <c r="W307" s="32" t="n">
        <f aca="false">IF(P307="","",$I307)</f>
        <v>14.99</v>
      </c>
      <c r="X307" s="40" t="n">
        <f aca="false">IF(P307="","",Q307+$I307)</f>
        <v>19.98</v>
      </c>
      <c r="Y307" s="29" t="n">
        <f aca="false">IF(P307="","",P307+(R307*$K307)+(S307*$K307))</f>
        <v>229.63</v>
      </c>
      <c r="Z307" s="29" t="n">
        <f aca="false">IF(P307="","",ROUND(-R307*$K307,0))</f>
        <v>180</v>
      </c>
      <c r="AA307" s="41"/>
      <c r="AB307" s="38"/>
      <c r="AC307" s="34"/>
      <c r="AD307" s="39"/>
      <c r="AE307" s="40"/>
      <c r="AF307" s="40"/>
      <c r="AG307" s="40"/>
      <c r="AH307" s="32" t="str">
        <f aca="false">IF(AB307="","",$I307+AD307)</f>
        <v/>
      </c>
      <c r="AI307" s="32" t="str">
        <f aca="false">IF(AB307="","",$I307)</f>
        <v/>
      </c>
      <c r="AJ307" s="40" t="str">
        <f aca="false">IF(AB307="","",AC307+$I307)</f>
        <v/>
      </c>
      <c r="AK307" s="29" t="str">
        <f aca="false">IF(AB307="","",AB307+(AD307*$K307)+(AE307*$K307))</f>
        <v/>
      </c>
      <c r="AL307" s="29" t="str">
        <f aca="false">IF(AB307="","",ROUND(-AD307*$K307,0))</f>
        <v/>
      </c>
      <c r="AM307" s="41"/>
      <c r="AN307" s="38" t="n">
        <v>0</v>
      </c>
      <c r="AO307" s="34" t="n">
        <v>5.99</v>
      </c>
      <c r="AP307" s="39" t="n">
        <v>-6.02</v>
      </c>
      <c r="AQ307" s="40" t="n">
        <v>12.01</v>
      </c>
      <c r="AR307" s="40" t="n">
        <v>12.01</v>
      </c>
      <c r="AS307" s="40" t="n">
        <v>12.01</v>
      </c>
      <c r="AT307" s="32" t="n">
        <f aca="false">IF(AN307="","",$I307+AP307)</f>
        <v>8.97</v>
      </c>
      <c r="AU307" s="32" t="n">
        <f aca="false">IF(AN307="","",$I307)</f>
        <v>14.99</v>
      </c>
      <c r="AV307" s="40" t="n">
        <f aca="false">IF(AN307="","",AO307+$I307)</f>
        <v>20.98</v>
      </c>
      <c r="AW307" s="31" t="n">
        <f aca="false">IF(AN307="","",AN307+(AP307*$K307)+(AQ307*$K307))</f>
        <v>215.64</v>
      </c>
      <c r="AX307" s="29" t="n">
        <f aca="false">IF(AN307="","",ROUND(-AP307*$K307,0))</f>
        <v>217</v>
      </c>
      <c r="AY307" s="42"/>
      <c r="AZ307" s="38" t="n">
        <v>0</v>
      </c>
      <c r="BA307" s="34" t="n">
        <v>5.99</v>
      </c>
      <c r="BB307" s="39" t="n">
        <v>-6.02</v>
      </c>
      <c r="BC307" s="40" t="n">
        <v>12.01</v>
      </c>
      <c r="BD307" s="40" t="n">
        <v>12.01</v>
      </c>
      <c r="BE307" s="40" t="n">
        <v>12.01</v>
      </c>
      <c r="BF307" s="32" t="n">
        <f aca="false">IF(AZ307="","",$I307+BB307)</f>
        <v>8.97</v>
      </c>
      <c r="BG307" s="32" t="n">
        <f aca="false">IF(AZ307="","",$I307)</f>
        <v>14.99</v>
      </c>
      <c r="BH307" s="40" t="n">
        <f aca="false">IF(AZ307="","",BA307+$I307)</f>
        <v>20.98</v>
      </c>
      <c r="BI307" s="31" t="n">
        <f aca="false">IF(AZ307="","",AZ307+(BB307*$K307)+(BC307*$K307))</f>
        <v>215.64</v>
      </c>
      <c r="BJ307" s="29" t="n">
        <f aca="false">IF(AZ307="","",ROUND(-BB307*$K307,0))</f>
        <v>217</v>
      </c>
    </row>
    <row r="308" customFormat="false" ht="15" hidden="false" customHeight="false" outlineLevel="0" collapsed="false">
      <c r="A308" s="26" t="str">
        <f aca="false">+C308&amp;D308&amp;G308</f>
        <v>SamsungGalaxy A36 5G 256GBCANONE SIM 14,99€ - 30 Mesi</v>
      </c>
      <c r="B308" s="27" t="s">
        <v>95</v>
      </c>
      <c r="C308" s="28" t="s">
        <v>64</v>
      </c>
      <c r="D308" s="29" t="s">
        <v>147</v>
      </c>
      <c r="E308" s="30" t="n">
        <v>459.9</v>
      </c>
      <c r="F308" s="31" t="n">
        <v>409.9</v>
      </c>
      <c r="G308" s="32" t="s">
        <v>100</v>
      </c>
      <c r="H308" s="32" t="s">
        <v>98</v>
      </c>
      <c r="I308" s="33" t="n">
        <v>14.99</v>
      </c>
      <c r="J308" s="34" t="s">
        <v>35</v>
      </c>
      <c r="K308" s="35" t="n">
        <v>30</v>
      </c>
      <c r="L308" s="33"/>
      <c r="M308" s="33" t="n">
        <f aca="false">+IF(E308&lt;=150,1.49,IF(AND(E308&gt;150,E308&lt;=300),2.99,(IF(E308&gt;1200,8.99,IF(AND(E308&gt;300,E308&lt;=700),4.99,IF(AND(E308&gt;=700,E308&lt;=1200),6.99))))))</f>
        <v>4.99</v>
      </c>
      <c r="N308" s="33" t="n">
        <f aca="false">IF(E308="","",IF(E308&gt;=1200,9.99,IF(AND(E308&gt;700,E308&lt;1200),7.99,IF(AND(E308&gt;=299.9,E308&lt;=699.9),5.99))))</f>
        <v>5.99</v>
      </c>
      <c r="O308" s="37" t="s">
        <v>101</v>
      </c>
      <c r="P308" s="38" t="n">
        <v>49.99</v>
      </c>
      <c r="Q308" s="34" t="n">
        <v>6.99</v>
      </c>
      <c r="R308" s="39" t="n">
        <v>-5.01</v>
      </c>
      <c r="S308" s="40" t="n">
        <v>12</v>
      </c>
      <c r="T308" s="40" t="n">
        <v>12</v>
      </c>
      <c r="U308" s="40" t="n">
        <v>11.91</v>
      </c>
      <c r="V308" s="32" t="n">
        <f aca="false">IF(P308="","",$I308+R308)</f>
        <v>9.98</v>
      </c>
      <c r="W308" s="32" t="n">
        <f aca="false">IF(P308="","",$I308)</f>
        <v>14.99</v>
      </c>
      <c r="X308" s="40" t="n">
        <f aca="false">IF(P308="","",Q308+$I308)</f>
        <v>21.98</v>
      </c>
      <c r="Y308" s="29" t="n">
        <f aca="false">IF(P308="","",P308+(R308*$K308)+(S308*$K308))</f>
        <v>259.69</v>
      </c>
      <c r="Z308" s="29" t="n">
        <f aca="false">IF(P308="","",ROUND(-R308*$K308,0))</f>
        <v>150</v>
      </c>
      <c r="AA308" s="41"/>
      <c r="AB308" s="38"/>
      <c r="AC308" s="34"/>
      <c r="AD308" s="39"/>
      <c r="AE308" s="40"/>
      <c r="AF308" s="40"/>
      <c r="AG308" s="40"/>
      <c r="AH308" s="32" t="str">
        <f aca="false">IF(AB308="","",$I308+AD308)</f>
        <v/>
      </c>
      <c r="AI308" s="32" t="str">
        <f aca="false">IF(AB308="","",$I308)</f>
        <v/>
      </c>
      <c r="AJ308" s="40" t="str">
        <f aca="false">IF(AB308="","",AC308+$I308)</f>
        <v/>
      </c>
      <c r="AK308" s="29" t="str">
        <f aca="false">IF(AB308="","",AB308+(AD308*$K308)+(AE308*$K308))</f>
        <v/>
      </c>
      <c r="AL308" s="29" t="str">
        <f aca="false">IF(AB308="","",ROUND(-AD308*$K308,0))</f>
        <v/>
      </c>
      <c r="AM308" s="41"/>
      <c r="AN308" s="38" t="n">
        <v>0</v>
      </c>
      <c r="AO308" s="34" t="n">
        <v>6.99</v>
      </c>
      <c r="AP308" s="39" t="n">
        <v>-7.3</v>
      </c>
      <c r="AQ308" s="40" t="n">
        <v>14.29</v>
      </c>
      <c r="AR308" s="40" t="n">
        <v>14.29</v>
      </c>
      <c r="AS308" s="40" t="n">
        <v>14.29</v>
      </c>
      <c r="AT308" s="32" t="n">
        <f aca="false">IF(AN308="","",$I308+AP308)</f>
        <v>7.69</v>
      </c>
      <c r="AU308" s="32" t="n">
        <f aca="false">IF(AN308="","",$I308)</f>
        <v>14.99</v>
      </c>
      <c r="AV308" s="40" t="n">
        <f aca="false">IF(AN308="","",AO308+$I308)</f>
        <v>21.98</v>
      </c>
      <c r="AW308" s="31" t="n">
        <f aca="false">IF(AN308="","",AN308+(AP308*$K308)+(AQ308*$K308))</f>
        <v>209.7</v>
      </c>
      <c r="AX308" s="29" t="n">
        <f aca="false">IF(AN308="","",ROUND(-AP308*$K308,0))</f>
        <v>219</v>
      </c>
      <c r="AY308" s="42"/>
      <c r="AZ308" s="38" t="n">
        <v>0</v>
      </c>
      <c r="BA308" s="34" t="n">
        <v>6.99</v>
      </c>
      <c r="BB308" s="39" t="n">
        <v>-7.3</v>
      </c>
      <c r="BC308" s="40" t="n">
        <v>14.29</v>
      </c>
      <c r="BD308" s="40" t="n">
        <v>14.29</v>
      </c>
      <c r="BE308" s="40" t="n">
        <v>14.29</v>
      </c>
      <c r="BF308" s="32" t="n">
        <f aca="false">IF(AZ308="","",$I308+BB308)</f>
        <v>7.69</v>
      </c>
      <c r="BG308" s="32" t="n">
        <f aca="false">IF(AZ308="","",$I308)</f>
        <v>14.99</v>
      </c>
      <c r="BH308" s="40" t="n">
        <f aca="false">IF(AZ308="","",BA308+$I308)</f>
        <v>21.98</v>
      </c>
      <c r="BI308" s="31" t="n">
        <f aca="false">IF(AZ308="","",AZ308+(BB308*$K308)+(BC308*$K308))</f>
        <v>209.7</v>
      </c>
      <c r="BJ308" s="29" t="n">
        <f aca="false">IF(AZ308="","",ROUND(-BB308*$K308,0))</f>
        <v>219</v>
      </c>
    </row>
    <row r="309" customFormat="false" ht="15" hidden="false" customHeight="false" outlineLevel="0" collapsed="false">
      <c r="A309" s="26" t="str">
        <f aca="false">+C309&amp;D309&amp;G309</f>
        <v>SamsungGalaxy A36 5G 256GBCANONE SIM 14,99€ - 24 Mesi</v>
      </c>
      <c r="B309" s="27" t="s">
        <v>95</v>
      </c>
      <c r="C309" s="28" t="s">
        <v>64</v>
      </c>
      <c r="D309" s="29" t="s">
        <v>147</v>
      </c>
      <c r="E309" s="30" t="n">
        <v>459.9</v>
      </c>
      <c r="F309" s="31" t="n">
        <v>409.9</v>
      </c>
      <c r="G309" s="32" t="s">
        <v>102</v>
      </c>
      <c r="H309" s="32" t="s">
        <v>98</v>
      </c>
      <c r="I309" s="33" t="n">
        <v>14.99</v>
      </c>
      <c r="J309" s="34" t="s">
        <v>35</v>
      </c>
      <c r="K309" s="35" t="n">
        <v>24</v>
      </c>
      <c r="L309" s="33"/>
      <c r="M309" s="33" t="n">
        <f aca="false">+IF(E309&lt;=150,1.49,IF(AND(E309&gt;150,E309&lt;=300),2.99,(IF(E309&gt;1200,8.99,IF(AND(E309&gt;300,E309&lt;=700),4.99,IF(AND(E309&gt;=700,E309&lt;=1200),6.99))))))</f>
        <v>4.99</v>
      </c>
      <c r="N309" s="33" t="n">
        <f aca="false">IF(E309="","",IF(E309&gt;=1200,9.99,IF(AND(E309&gt;700,E309&lt;1200),7.99,IF(AND(E309&gt;=299.9,E309&lt;=699.9),5.99))))</f>
        <v>5.99</v>
      </c>
      <c r="O309" s="37" t="s">
        <v>103</v>
      </c>
      <c r="P309" s="38" t="n">
        <v>49.99</v>
      </c>
      <c r="Q309" s="34" t="n">
        <v>9.99</v>
      </c>
      <c r="R309" s="39" t="n">
        <v>-5.01</v>
      </c>
      <c r="S309" s="40" t="n">
        <v>15</v>
      </c>
      <c r="T309" s="40" t="n">
        <v>0</v>
      </c>
      <c r="U309" s="40" t="n">
        <v>14.91</v>
      </c>
      <c r="V309" s="32" t="n">
        <f aca="false">IF(P309="","",$I309+R309)</f>
        <v>9.98</v>
      </c>
      <c r="W309" s="32" t="n">
        <f aca="false">IF(P309="","",$I309)</f>
        <v>14.99</v>
      </c>
      <c r="X309" s="40" t="n">
        <f aca="false">IF(P309="","",Q309+$I309)</f>
        <v>24.98</v>
      </c>
      <c r="Y309" s="29" t="n">
        <f aca="false">IF(P309="","",P309+(R309*$K309)+(S309*$K309))</f>
        <v>289.75</v>
      </c>
      <c r="Z309" s="29" t="n">
        <f aca="false">IF(P309="","",ROUND(-R309*$K309,0))</f>
        <v>120</v>
      </c>
      <c r="AA309" s="41"/>
      <c r="AB309" s="38"/>
      <c r="AC309" s="34"/>
      <c r="AD309" s="39"/>
      <c r="AE309" s="40"/>
      <c r="AF309" s="40"/>
      <c r="AG309" s="40"/>
      <c r="AH309" s="32" t="str">
        <f aca="false">IF(AB309="","",$I309+AD309)</f>
        <v/>
      </c>
      <c r="AI309" s="32" t="str">
        <f aca="false">IF(AB309="","",$I309)</f>
        <v/>
      </c>
      <c r="AJ309" s="40" t="str">
        <f aca="false">IF(AB309="","",AC309+$I309)</f>
        <v/>
      </c>
      <c r="AK309" s="29" t="str">
        <f aca="false">IF(AB309="","",AB309+(AD309*$K309)+(AE309*$K309))</f>
        <v/>
      </c>
      <c r="AL309" s="29" t="str">
        <f aca="false">IF(AB309="","",ROUND(-AD309*$K309,0))</f>
        <v/>
      </c>
      <c r="AM309" s="41"/>
      <c r="AN309" s="38" t="n">
        <v>0</v>
      </c>
      <c r="AO309" s="34" t="n">
        <v>9.99</v>
      </c>
      <c r="AP309" s="39" t="n">
        <v>-7.08</v>
      </c>
      <c r="AQ309" s="40" t="n">
        <v>17.07</v>
      </c>
      <c r="AR309" s="40" t="n">
        <v>0</v>
      </c>
      <c r="AS309" s="40" t="n">
        <v>17.29</v>
      </c>
      <c r="AT309" s="32" t="n">
        <f aca="false">IF(AN309="","",$I309+AP309)</f>
        <v>7.91</v>
      </c>
      <c r="AU309" s="32" t="n">
        <f aca="false">IF(AN309="","",$I309)</f>
        <v>14.99</v>
      </c>
      <c r="AV309" s="40" t="n">
        <f aca="false">IF(AN309="","",AO309+$I309)</f>
        <v>24.98</v>
      </c>
      <c r="AW309" s="31" t="n">
        <f aca="false">IF(AN309="","",AN309+(AP309*$K309)+(AQ309*$K309))</f>
        <v>239.76</v>
      </c>
      <c r="AX309" s="29" t="n">
        <f aca="false">IF(AN309="","",ROUND(-AP309*$K309,0))</f>
        <v>170</v>
      </c>
      <c r="AY309" s="42"/>
      <c r="AZ309" s="38" t="n">
        <v>0</v>
      </c>
      <c r="BA309" s="34" t="n">
        <v>9.99</v>
      </c>
      <c r="BB309" s="39" t="n">
        <v>-7.08</v>
      </c>
      <c r="BC309" s="40" t="n">
        <v>17.07</v>
      </c>
      <c r="BD309" s="40" t="n">
        <v>0</v>
      </c>
      <c r="BE309" s="40" t="n">
        <v>17.29</v>
      </c>
      <c r="BF309" s="32" t="n">
        <f aca="false">IF(AZ309="","",$I309+BB309)</f>
        <v>7.91</v>
      </c>
      <c r="BG309" s="32" t="n">
        <f aca="false">IF(AZ309="","",$I309)</f>
        <v>14.99</v>
      </c>
      <c r="BH309" s="40" t="n">
        <f aca="false">IF(AZ309="","",BA309+$I309)</f>
        <v>24.98</v>
      </c>
      <c r="BI309" s="31" t="n">
        <f aca="false">IF(AZ309="","",AZ309+(BB309*$K309)+(BC309*$K309))</f>
        <v>239.76</v>
      </c>
      <c r="BJ309" s="29" t="n">
        <f aca="false">IF(AZ309="","",ROUND(-BB309*$K309,0))</f>
        <v>170</v>
      </c>
    </row>
    <row r="310" customFormat="false" ht="15" hidden="false" customHeight="false" outlineLevel="0" collapsed="false">
      <c r="A310" s="26" t="str">
        <f aca="false">+C310&amp;D310&amp;G310</f>
        <v>SamsungGalaxy A36 5G 256GBCANONE SIM 12,99€ - 36 Mesi</v>
      </c>
      <c r="B310" s="27" t="s">
        <v>95</v>
      </c>
      <c r="C310" s="28" t="s">
        <v>64</v>
      </c>
      <c r="D310" s="29" t="s">
        <v>147</v>
      </c>
      <c r="E310" s="30" t="n">
        <v>459.9</v>
      </c>
      <c r="F310" s="31" t="n">
        <v>409.9</v>
      </c>
      <c r="G310" s="32" t="s">
        <v>104</v>
      </c>
      <c r="H310" s="32" t="s">
        <v>98</v>
      </c>
      <c r="I310" s="33" t="n">
        <v>12.99</v>
      </c>
      <c r="J310" s="34" t="s">
        <v>35</v>
      </c>
      <c r="K310" s="35" t="n">
        <v>36</v>
      </c>
      <c r="L310" s="33"/>
      <c r="M310" s="33" t="n">
        <f aca="false">+IF(E310&lt;=150,1.49,IF(AND(E310&gt;150,E310&lt;=300),2.99,(IF(E310&gt;1200,8.99,IF(AND(E310&gt;300,E310&lt;=700),4.99,IF(AND(E310&gt;=700,E310&lt;=1200),6.99))))))</f>
        <v>4.99</v>
      </c>
      <c r="N310" s="33" t="n">
        <f aca="false">IF(E310="","",IF(E310&gt;=1200,9.99,IF(AND(E310&gt;700,E310&lt;1200),7.99,IF(AND(E310&gt;=299.9,E310&lt;=699.9),5.99))))</f>
        <v>5.99</v>
      </c>
      <c r="O310" s="37" t="s">
        <v>105</v>
      </c>
      <c r="P310" s="38" t="n">
        <v>49.99</v>
      </c>
      <c r="Q310" s="34" t="n">
        <v>4.99</v>
      </c>
      <c r="R310" s="39" t="n">
        <v>-5.01</v>
      </c>
      <c r="S310" s="40" t="n">
        <v>10</v>
      </c>
      <c r="T310" s="40" t="n">
        <v>10</v>
      </c>
      <c r="U310" s="40" t="n">
        <v>9.91</v>
      </c>
      <c r="V310" s="32" t="n">
        <f aca="false">IF(P310="","",$I310+R310)</f>
        <v>7.98</v>
      </c>
      <c r="W310" s="32" t="n">
        <f aca="false">IF(P310="","",$I310)</f>
        <v>12.99</v>
      </c>
      <c r="X310" s="40" t="n">
        <f aca="false">IF(P310="","",Q310+$I310)</f>
        <v>17.98</v>
      </c>
      <c r="Y310" s="29" t="n">
        <f aca="false">IF(P310="","",P310+(R310*$K310)+(S310*$K310))</f>
        <v>229.63</v>
      </c>
      <c r="Z310" s="29" t="n">
        <f aca="false">IF(P310="","",ROUND(-R310*$K310,0))</f>
        <v>180</v>
      </c>
      <c r="AA310" s="41"/>
      <c r="AB310" s="38"/>
      <c r="AC310" s="34"/>
      <c r="AD310" s="39"/>
      <c r="AE310" s="40"/>
      <c r="AF310" s="40"/>
      <c r="AG310" s="40"/>
      <c r="AH310" s="32" t="str">
        <f aca="false">IF(AB310="","",$I310+AD310)</f>
        <v/>
      </c>
      <c r="AI310" s="32" t="str">
        <f aca="false">IF(AB310="","",$I310)</f>
        <v/>
      </c>
      <c r="AJ310" s="40" t="str">
        <f aca="false">IF(AB310="","",AC310+$I310)</f>
        <v/>
      </c>
      <c r="AK310" s="29" t="str">
        <f aca="false">IF(AB310="","",AB310+(AD310*$K310)+(AE310*$K310))</f>
        <v/>
      </c>
      <c r="AL310" s="29" t="str">
        <f aca="false">IF(AB310="","",ROUND(-AD310*$K310,0))</f>
        <v/>
      </c>
      <c r="AM310" s="41"/>
      <c r="AN310" s="38" t="n">
        <v>0</v>
      </c>
      <c r="AO310" s="34" t="n">
        <v>5.99</v>
      </c>
      <c r="AP310" s="39" t="n">
        <v>-6.02</v>
      </c>
      <c r="AQ310" s="40" t="n">
        <v>12.01</v>
      </c>
      <c r="AR310" s="40" t="n">
        <v>12.01</v>
      </c>
      <c r="AS310" s="40" t="n">
        <v>12.01</v>
      </c>
      <c r="AT310" s="32" t="n">
        <f aca="false">IF(AN310="","",$I310+AP310)</f>
        <v>6.97</v>
      </c>
      <c r="AU310" s="32" t="n">
        <f aca="false">IF(AN310="","",$I310)</f>
        <v>12.99</v>
      </c>
      <c r="AV310" s="40" t="n">
        <f aca="false">IF(AN310="","",AO310+$I310)</f>
        <v>18.98</v>
      </c>
      <c r="AW310" s="31" t="n">
        <f aca="false">IF(AN310="","",AN310+(AP310*$K310)+(AQ310*$K310))</f>
        <v>215.64</v>
      </c>
      <c r="AX310" s="29" t="n">
        <f aca="false">IF(AN310="","",ROUND(-AP310*$K310,0))</f>
        <v>217</v>
      </c>
      <c r="AY310" s="42"/>
      <c r="AZ310" s="38" t="n">
        <v>0</v>
      </c>
      <c r="BA310" s="34" t="n">
        <v>5.99</v>
      </c>
      <c r="BB310" s="39" t="n">
        <v>-6.02</v>
      </c>
      <c r="BC310" s="40" t="n">
        <v>12.01</v>
      </c>
      <c r="BD310" s="40" t="n">
        <v>12.01</v>
      </c>
      <c r="BE310" s="40" t="n">
        <v>12.01</v>
      </c>
      <c r="BF310" s="32" t="n">
        <f aca="false">IF(AZ310="","",$I310+BB310)</f>
        <v>6.97</v>
      </c>
      <c r="BG310" s="32" t="n">
        <f aca="false">IF(AZ310="","",$I310)</f>
        <v>12.99</v>
      </c>
      <c r="BH310" s="40" t="n">
        <f aca="false">IF(AZ310="","",BA310+$I310)</f>
        <v>18.98</v>
      </c>
      <c r="BI310" s="31" t="n">
        <f aca="false">IF(AZ310="","",AZ310+(BB310*$K310)+(BC310*$K310))</f>
        <v>215.64</v>
      </c>
      <c r="BJ310" s="29" t="n">
        <f aca="false">IF(AZ310="","",ROUND(-BB310*$K310,0))</f>
        <v>217</v>
      </c>
    </row>
    <row r="311" customFormat="false" ht="15" hidden="false" customHeight="false" outlineLevel="0" collapsed="false">
      <c r="A311" s="26" t="str">
        <f aca="false">+C311&amp;D311&amp;G311</f>
        <v>SamsungGalaxy A36 5G 256GBCANONE SIM 12,99€ - 30 Mesi</v>
      </c>
      <c r="B311" s="27" t="s">
        <v>95</v>
      </c>
      <c r="C311" s="28" t="s">
        <v>64</v>
      </c>
      <c r="D311" s="29" t="s">
        <v>147</v>
      </c>
      <c r="E311" s="30" t="n">
        <v>459.9</v>
      </c>
      <c r="F311" s="31" t="n">
        <v>409.9</v>
      </c>
      <c r="G311" s="32" t="s">
        <v>106</v>
      </c>
      <c r="H311" s="32" t="s">
        <v>98</v>
      </c>
      <c r="I311" s="33" t="n">
        <v>12.99</v>
      </c>
      <c r="J311" s="34" t="s">
        <v>35</v>
      </c>
      <c r="K311" s="35" t="n">
        <v>30</v>
      </c>
      <c r="L311" s="33"/>
      <c r="M311" s="33" t="n">
        <f aca="false">+IF(E311&lt;=150,1.49,IF(AND(E311&gt;150,E311&lt;=300),2.99,(IF(E311&gt;1200,8.99,IF(AND(E311&gt;300,E311&lt;=700),4.99,IF(AND(E311&gt;=700,E311&lt;=1200),6.99))))))</f>
        <v>4.99</v>
      </c>
      <c r="N311" s="33" t="n">
        <f aca="false">IF(E311="","",IF(E311&gt;=1200,9.99,IF(AND(E311&gt;700,E311&lt;1200),7.99,IF(AND(E311&gt;=299.9,E311&lt;=699.9),5.99))))</f>
        <v>5.99</v>
      </c>
      <c r="O311" s="37" t="s">
        <v>107</v>
      </c>
      <c r="P311" s="38" t="n">
        <v>49.99</v>
      </c>
      <c r="Q311" s="34" t="n">
        <v>6.99</v>
      </c>
      <c r="R311" s="39" t="n">
        <v>-5.01</v>
      </c>
      <c r="S311" s="40" t="n">
        <v>12</v>
      </c>
      <c r="T311" s="40" t="n">
        <v>12</v>
      </c>
      <c r="U311" s="40" t="n">
        <v>11.91</v>
      </c>
      <c r="V311" s="32" t="n">
        <f aca="false">IF(P311="","",$I311+R311)</f>
        <v>7.98</v>
      </c>
      <c r="W311" s="32" t="n">
        <f aca="false">IF(P311="","",$I311)</f>
        <v>12.99</v>
      </c>
      <c r="X311" s="40" t="n">
        <f aca="false">IF(P311="","",Q311+$I311)</f>
        <v>19.98</v>
      </c>
      <c r="Y311" s="29" t="n">
        <f aca="false">IF(P311="","",P311+(R311*$K311)+(S311*$K311))</f>
        <v>259.69</v>
      </c>
      <c r="Z311" s="29" t="n">
        <f aca="false">IF(P311="","",ROUND(-R311*$K311,0))</f>
        <v>150</v>
      </c>
      <c r="AA311" s="41"/>
      <c r="AB311" s="38"/>
      <c r="AC311" s="34"/>
      <c r="AD311" s="39"/>
      <c r="AE311" s="40"/>
      <c r="AF311" s="40"/>
      <c r="AG311" s="40"/>
      <c r="AH311" s="32" t="str">
        <f aca="false">IF(AB311="","",$I311+AD311)</f>
        <v/>
      </c>
      <c r="AI311" s="32" t="str">
        <f aca="false">IF(AB311="","",$I311)</f>
        <v/>
      </c>
      <c r="AJ311" s="40" t="str">
        <f aca="false">IF(AB311="","",AC311+$I311)</f>
        <v/>
      </c>
      <c r="AK311" s="29" t="str">
        <f aca="false">IF(AB311="","",AB311+(AD311*$K311)+(AE311*$K311))</f>
        <v/>
      </c>
      <c r="AL311" s="29" t="str">
        <f aca="false">IF(AB311="","",ROUND(-AD311*$K311,0))</f>
        <v/>
      </c>
      <c r="AM311" s="41"/>
      <c r="AN311" s="38" t="n">
        <v>0</v>
      </c>
      <c r="AO311" s="34" t="n">
        <v>6.99</v>
      </c>
      <c r="AP311" s="39" t="n">
        <v>-7.3</v>
      </c>
      <c r="AQ311" s="40" t="n">
        <v>14.29</v>
      </c>
      <c r="AR311" s="40" t="n">
        <v>14.29</v>
      </c>
      <c r="AS311" s="40" t="n">
        <v>14.29</v>
      </c>
      <c r="AT311" s="32" t="n">
        <f aca="false">IF(AN311="","",$I311+AP311)</f>
        <v>5.69</v>
      </c>
      <c r="AU311" s="32" t="n">
        <f aca="false">IF(AN311="","",$I311)</f>
        <v>12.99</v>
      </c>
      <c r="AV311" s="40" t="n">
        <f aca="false">IF(AN311="","",AO311+$I311)</f>
        <v>19.98</v>
      </c>
      <c r="AW311" s="31" t="n">
        <f aca="false">IF(AN311="","",AN311+(AP311*$K311)+(AQ311*$K311))</f>
        <v>209.7</v>
      </c>
      <c r="AX311" s="29" t="n">
        <f aca="false">IF(AN311="","",ROUND(-AP311*$K311,0))</f>
        <v>219</v>
      </c>
      <c r="AY311" s="42"/>
      <c r="AZ311" s="38" t="n">
        <v>0</v>
      </c>
      <c r="BA311" s="34" t="n">
        <v>6.99</v>
      </c>
      <c r="BB311" s="39" t="n">
        <v>-7.3</v>
      </c>
      <c r="BC311" s="40" t="n">
        <v>14.29</v>
      </c>
      <c r="BD311" s="40" t="n">
        <v>14.29</v>
      </c>
      <c r="BE311" s="40" t="n">
        <v>14.29</v>
      </c>
      <c r="BF311" s="32" t="n">
        <f aca="false">IF(AZ311="","",$I311+BB311)</f>
        <v>5.69</v>
      </c>
      <c r="BG311" s="32" t="n">
        <f aca="false">IF(AZ311="","",$I311)</f>
        <v>12.99</v>
      </c>
      <c r="BH311" s="40" t="n">
        <f aca="false">IF(AZ311="","",BA311+$I311)</f>
        <v>19.98</v>
      </c>
      <c r="BI311" s="31" t="n">
        <f aca="false">IF(AZ311="","",AZ311+(BB311*$K311)+(BC311*$K311))</f>
        <v>209.7</v>
      </c>
      <c r="BJ311" s="29" t="n">
        <f aca="false">IF(AZ311="","",ROUND(-BB311*$K311,0))</f>
        <v>219</v>
      </c>
    </row>
    <row r="312" customFormat="false" ht="15" hidden="false" customHeight="false" outlineLevel="0" collapsed="false">
      <c r="A312" s="26" t="str">
        <f aca="false">+C312&amp;D312&amp;G312</f>
        <v>SamsungGalaxy A36 5G 256GBCANONE SIM 12,99€ - 24 Mesi</v>
      </c>
      <c r="B312" s="27" t="s">
        <v>95</v>
      </c>
      <c r="C312" s="28" t="s">
        <v>64</v>
      </c>
      <c r="D312" s="29" t="s">
        <v>147</v>
      </c>
      <c r="E312" s="30" t="n">
        <v>459.9</v>
      </c>
      <c r="F312" s="31" t="n">
        <v>409.9</v>
      </c>
      <c r="G312" s="32" t="s">
        <v>108</v>
      </c>
      <c r="H312" s="32" t="s">
        <v>98</v>
      </c>
      <c r="I312" s="33" t="n">
        <v>12.99</v>
      </c>
      <c r="J312" s="34" t="s">
        <v>35</v>
      </c>
      <c r="K312" s="35" t="n">
        <v>24</v>
      </c>
      <c r="L312" s="33"/>
      <c r="M312" s="33" t="n">
        <f aca="false">+IF(E312&lt;=150,1.49,IF(AND(E312&gt;150,E312&lt;=300),2.99,(IF(E312&gt;1200,8.99,IF(AND(E312&gt;300,E312&lt;=700),4.99,IF(AND(E312&gt;=700,E312&lt;=1200),6.99))))))</f>
        <v>4.99</v>
      </c>
      <c r="N312" s="33" t="n">
        <f aca="false">IF(E312="","",IF(E312&gt;=1200,9.99,IF(AND(E312&gt;700,E312&lt;1200),7.99,IF(AND(E312&gt;=299.9,E312&lt;=699.9),5.99))))</f>
        <v>5.99</v>
      </c>
      <c r="O312" s="37" t="s">
        <v>109</v>
      </c>
      <c r="P312" s="38" t="n">
        <v>49.99</v>
      </c>
      <c r="Q312" s="34" t="n">
        <v>9.99</v>
      </c>
      <c r="R312" s="39" t="n">
        <v>-5.01</v>
      </c>
      <c r="S312" s="40" t="n">
        <v>15</v>
      </c>
      <c r="T312" s="40" t="n">
        <v>0</v>
      </c>
      <c r="U312" s="40" t="n">
        <v>14.91</v>
      </c>
      <c r="V312" s="32" t="n">
        <f aca="false">IF(P312="","",$I312+R312)</f>
        <v>7.98</v>
      </c>
      <c r="W312" s="32" t="n">
        <f aca="false">IF(P312="","",$I312)</f>
        <v>12.99</v>
      </c>
      <c r="X312" s="40" t="n">
        <f aca="false">IF(P312="","",Q312+$I312)</f>
        <v>22.98</v>
      </c>
      <c r="Y312" s="29" t="n">
        <f aca="false">IF(P312="","",P312+(R312*$K312)+(S312*$K312))</f>
        <v>289.75</v>
      </c>
      <c r="Z312" s="29" t="n">
        <f aca="false">IF(P312="","",ROUND(-R312*$K312,0))</f>
        <v>120</v>
      </c>
      <c r="AA312" s="41"/>
      <c r="AB312" s="38"/>
      <c r="AC312" s="34"/>
      <c r="AD312" s="39"/>
      <c r="AE312" s="40"/>
      <c r="AF312" s="40"/>
      <c r="AG312" s="40"/>
      <c r="AH312" s="32" t="str">
        <f aca="false">IF(AB312="","",$I312+AD312)</f>
        <v/>
      </c>
      <c r="AI312" s="32" t="str">
        <f aca="false">IF(AB312="","",$I312)</f>
        <v/>
      </c>
      <c r="AJ312" s="40" t="str">
        <f aca="false">IF(AB312="","",AC312+$I312)</f>
        <v/>
      </c>
      <c r="AK312" s="29" t="str">
        <f aca="false">IF(AB312="","",AB312+(AD312*$K312)+(AE312*$K312))</f>
        <v/>
      </c>
      <c r="AL312" s="29" t="str">
        <f aca="false">IF(AB312="","",ROUND(-AD312*$K312,0))</f>
        <v/>
      </c>
      <c r="AM312" s="41"/>
      <c r="AN312" s="38" t="n">
        <v>0</v>
      </c>
      <c r="AO312" s="34" t="n">
        <v>9.99</v>
      </c>
      <c r="AP312" s="39" t="n">
        <v>-7.08</v>
      </c>
      <c r="AQ312" s="40" t="n">
        <v>17.07</v>
      </c>
      <c r="AR312" s="40" t="n">
        <v>0</v>
      </c>
      <c r="AS312" s="40" t="n">
        <v>17.29</v>
      </c>
      <c r="AT312" s="32" t="n">
        <f aca="false">IF(AN312="","",$I312+AP312)</f>
        <v>5.91</v>
      </c>
      <c r="AU312" s="32" t="n">
        <f aca="false">IF(AN312="","",$I312)</f>
        <v>12.99</v>
      </c>
      <c r="AV312" s="40" t="n">
        <f aca="false">IF(AN312="","",AO312+$I312)</f>
        <v>22.98</v>
      </c>
      <c r="AW312" s="31" t="n">
        <f aca="false">IF(AN312="","",AN312+(AP312*$K312)+(AQ312*$K312))</f>
        <v>239.76</v>
      </c>
      <c r="AX312" s="29" t="n">
        <f aca="false">IF(AN312="","",ROUND(-AP312*$K312,0))</f>
        <v>170</v>
      </c>
      <c r="AY312" s="42"/>
      <c r="AZ312" s="38" t="n">
        <v>0</v>
      </c>
      <c r="BA312" s="34" t="n">
        <v>9.99</v>
      </c>
      <c r="BB312" s="39" t="n">
        <v>-7.08</v>
      </c>
      <c r="BC312" s="40" t="n">
        <v>17.07</v>
      </c>
      <c r="BD312" s="40" t="n">
        <v>0</v>
      </c>
      <c r="BE312" s="40" t="n">
        <v>17.29</v>
      </c>
      <c r="BF312" s="32" t="n">
        <f aca="false">IF(AZ312="","",$I312+BB312)</f>
        <v>5.91</v>
      </c>
      <c r="BG312" s="32" t="n">
        <f aca="false">IF(AZ312="","",$I312)</f>
        <v>12.99</v>
      </c>
      <c r="BH312" s="40" t="n">
        <f aca="false">IF(AZ312="","",BA312+$I312)</f>
        <v>22.98</v>
      </c>
      <c r="BI312" s="31" t="n">
        <f aca="false">IF(AZ312="","",AZ312+(BB312*$K312)+(BC312*$K312))</f>
        <v>239.76</v>
      </c>
      <c r="BJ312" s="29" t="n">
        <f aca="false">IF(AZ312="","",ROUND(-BB312*$K312,0))</f>
        <v>170</v>
      </c>
    </row>
    <row r="313" customFormat="false" ht="15" hidden="false" customHeight="false" outlineLevel="0" collapsed="false">
      <c r="A313" s="26" t="str">
        <f aca="false">+C313&amp;D313&amp;G313</f>
        <v>SamsungGalaxy A36 5G 256GBPack 5G Reload Exchange-12,99-36</v>
      </c>
      <c r="B313" s="27" t="s">
        <v>95</v>
      </c>
      <c r="C313" s="28" t="s">
        <v>64</v>
      </c>
      <c r="D313" s="29" t="s">
        <v>147</v>
      </c>
      <c r="E313" s="30" t="n">
        <v>459.9</v>
      </c>
      <c r="F313" s="31" t="n">
        <v>409.9</v>
      </c>
      <c r="G313" s="32" t="s">
        <v>110</v>
      </c>
      <c r="H313" s="32" t="s">
        <v>98</v>
      </c>
      <c r="I313" s="33" t="n">
        <v>12.99</v>
      </c>
      <c r="J313" s="34" t="s">
        <v>35</v>
      </c>
      <c r="K313" s="35" t="n">
        <v>36</v>
      </c>
      <c r="L313" s="33"/>
      <c r="M313" s="33" t="n">
        <f aca="false">+IF(E313&lt;=150,1.49,IF(AND(E313&gt;150,E313&lt;=300),2.99,(IF(E313&gt;1200,8.99,IF(AND(E313&gt;300,E313&lt;=700),4.99,IF(AND(E313&gt;=700,E313&lt;=1200),6.99))))))</f>
        <v>4.99</v>
      </c>
      <c r="N313" s="33" t="n">
        <f aca="false">IF(E313="","",IF(E313&gt;=1200,9.99,IF(AND(E313&gt;700,E313&lt;1200),7.99,IF(AND(E313&gt;=299.9,E313&lt;=699.9),5.99))))</f>
        <v>5.99</v>
      </c>
      <c r="O313" s="37" t="s">
        <v>111</v>
      </c>
      <c r="P313" s="38" t="n">
        <v>49.99</v>
      </c>
      <c r="Q313" s="34" t="n">
        <v>4.99</v>
      </c>
      <c r="R313" s="39" t="n">
        <v>-5.01</v>
      </c>
      <c r="S313" s="40" t="n">
        <v>10</v>
      </c>
      <c r="T313" s="40" t="n">
        <v>10</v>
      </c>
      <c r="U313" s="40" t="n">
        <v>9.91</v>
      </c>
      <c r="V313" s="32" t="n">
        <f aca="false">IF(P313="","",$I313+R313)</f>
        <v>7.98</v>
      </c>
      <c r="W313" s="32" t="n">
        <f aca="false">IF(P313="","",$I313)</f>
        <v>12.99</v>
      </c>
      <c r="X313" s="40" t="n">
        <f aca="false">IF(P313="","",Q313+$I313)</f>
        <v>17.98</v>
      </c>
      <c r="Y313" s="29" t="n">
        <f aca="false">IF(P313="","",P313+(R313*$K313)+(S313*$K313))</f>
        <v>229.63</v>
      </c>
      <c r="Z313" s="29" t="n">
        <f aca="false">IF(P313="","",ROUND(-R313*$K313,0))</f>
        <v>180</v>
      </c>
      <c r="AA313" s="41"/>
      <c r="AB313" s="38"/>
      <c r="AC313" s="34"/>
      <c r="AD313" s="39"/>
      <c r="AE313" s="40"/>
      <c r="AF313" s="40"/>
      <c r="AG313" s="40"/>
      <c r="AH313" s="32" t="str">
        <f aca="false">IF(AB313="","",$I313+AD313)</f>
        <v/>
      </c>
      <c r="AI313" s="32" t="str">
        <f aca="false">IF(AB313="","",$I313)</f>
        <v/>
      </c>
      <c r="AJ313" s="40" t="str">
        <f aca="false">IF(AB313="","",AC313+$I313)</f>
        <v/>
      </c>
      <c r="AK313" s="29" t="str">
        <f aca="false">IF(AB313="","",AB313+(AD313*$K313)+(AE313*$K313))</f>
        <v/>
      </c>
      <c r="AL313" s="29" t="str">
        <f aca="false">IF(AB313="","",ROUND(-AD313*$K313,0))</f>
        <v/>
      </c>
      <c r="AM313" s="41"/>
      <c r="AN313" s="38" t="n">
        <v>0</v>
      </c>
      <c r="AO313" s="34" t="n">
        <v>5.99</v>
      </c>
      <c r="AP313" s="39" t="n">
        <v>-6.02</v>
      </c>
      <c r="AQ313" s="40" t="n">
        <v>12.01</v>
      </c>
      <c r="AR313" s="40" t="n">
        <v>12.01</v>
      </c>
      <c r="AS313" s="40" t="n">
        <v>12.01</v>
      </c>
      <c r="AT313" s="32" t="n">
        <f aca="false">IF(AN313="","",$I313+AP313)</f>
        <v>6.97</v>
      </c>
      <c r="AU313" s="32" t="n">
        <f aca="false">IF(AN313="","",$I313)</f>
        <v>12.99</v>
      </c>
      <c r="AV313" s="40" t="n">
        <f aca="false">IF(AN313="","",AO313+$I313)</f>
        <v>18.98</v>
      </c>
      <c r="AW313" s="31" t="n">
        <f aca="false">IF(AN313="","",AN313+(AP313*$K313)+(AQ313*$K313))</f>
        <v>215.64</v>
      </c>
      <c r="AX313" s="29" t="n">
        <f aca="false">IF(AN313="","",ROUND(-AP313*$K313,0))</f>
        <v>217</v>
      </c>
      <c r="AY313" s="42"/>
      <c r="AZ313" s="38" t="n">
        <v>0</v>
      </c>
      <c r="BA313" s="34" t="n">
        <v>5.99</v>
      </c>
      <c r="BB313" s="39" t="n">
        <v>-6.02</v>
      </c>
      <c r="BC313" s="40" t="n">
        <v>12.01</v>
      </c>
      <c r="BD313" s="40" t="n">
        <v>12.01</v>
      </c>
      <c r="BE313" s="40" t="n">
        <v>12.01</v>
      </c>
      <c r="BF313" s="32" t="n">
        <f aca="false">IF(AZ313="","",$I313+BB313)</f>
        <v>6.97</v>
      </c>
      <c r="BG313" s="32" t="n">
        <f aca="false">IF(AZ313="","",$I313)</f>
        <v>12.99</v>
      </c>
      <c r="BH313" s="40" t="n">
        <f aca="false">IF(AZ313="","",BA313+$I313)</f>
        <v>18.98</v>
      </c>
      <c r="BI313" s="31" t="n">
        <f aca="false">IF(AZ313="","",AZ313+(BB313*$K313)+(BC313*$K313))</f>
        <v>215.64</v>
      </c>
      <c r="BJ313" s="29" t="n">
        <f aca="false">IF(AZ313="","",ROUND(-BB313*$K313,0))</f>
        <v>217</v>
      </c>
    </row>
    <row r="314" customFormat="false" ht="15" hidden="false" customHeight="false" outlineLevel="0" collapsed="false">
      <c r="A314" s="26" t="str">
        <f aca="false">+C314&amp;D314&amp;G314</f>
        <v>SamsungGalaxy A36 5G 256GBPack 5G Reload Exchange-12,99-30</v>
      </c>
      <c r="B314" s="27" t="s">
        <v>95</v>
      </c>
      <c r="C314" s="28" t="s">
        <v>64</v>
      </c>
      <c r="D314" s="29" t="s">
        <v>147</v>
      </c>
      <c r="E314" s="30" t="n">
        <v>459.9</v>
      </c>
      <c r="F314" s="31" t="n">
        <v>409.9</v>
      </c>
      <c r="G314" s="32" t="s">
        <v>112</v>
      </c>
      <c r="H314" s="32" t="s">
        <v>98</v>
      </c>
      <c r="I314" s="33" t="n">
        <v>12.99</v>
      </c>
      <c r="J314" s="34" t="s">
        <v>35</v>
      </c>
      <c r="K314" s="35" t="n">
        <v>30</v>
      </c>
      <c r="L314" s="33"/>
      <c r="M314" s="33" t="n">
        <f aca="false">+IF(E314&lt;=150,1.49,IF(AND(E314&gt;150,E314&lt;=300),2.99,(IF(E314&gt;1200,8.99,IF(AND(E314&gt;300,E314&lt;=700),4.99,IF(AND(E314&gt;=700,E314&lt;=1200),6.99))))))</f>
        <v>4.99</v>
      </c>
      <c r="N314" s="33" t="n">
        <f aca="false">IF(E314="","",IF(E314&gt;=1200,9.99,IF(AND(E314&gt;700,E314&lt;1200),7.99,IF(AND(E314&gt;=299.9,E314&lt;=699.9),5.99))))</f>
        <v>5.99</v>
      </c>
      <c r="O314" s="37" t="s">
        <v>113</v>
      </c>
      <c r="P314" s="38" t="n">
        <v>49.99</v>
      </c>
      <c r="Q314" s="34" t="n">
        <v>6.99</v>
      </c>
      <c r="R314" s="39" t="n">
        <v>-5.01</v>
      </c>
      <c r="S314" s="40" t="n">
        <v>12</v>
      </c>
      <c r="T314" s="40" t="n">
        <v>12</v>
      </c>
      <c r="U314" s="40" t="n">
        <v>11.91</v>
      </c>
      <c r="V314" s="32" t="n">
        <f aca="false">IF(P314="","",$I314+R314)</f>
        <v>7.98</v>
      </c>
      <c r="W314" s="32" t="n">
        <f aca="false">IF(P314="","",$I314)</f>
        <v>12.99</v>
      </c>
      <c r="X314" s="40" t="n">
        <f aca="false">IF(P314="","",Q314+$I314)</f>
        <v>19.98</v>
      </c>
      <c r="Y314" s="29" t="n">
        <f aca="false">IF(P314="","",P314+(R314*$K314)+(S314*$K314))</f>
        <v>259.69</v>
      </c>
      <c r="Z314" s="29" t="n">
        <f aca="false">IF(P314="","",ROUND(-R314*$K314,0))</f>
        <v>150</v>
      </c>
      <c r="AA314" s="41"/>
      <c r="AB314" s="38"/>
      <c r="AC314" s="34"/>
      <c r="AD314" s="39"/>
      <c r="AE314" s="40"/>
      <c r="AF314" s="40"/>
      <c r="AG314" s="40"/>
      <c r="AH314" s="32" t="str">
        <f aca="false">IF(AB314="","",$I314+AD314)</f>
        <v/>
      </c>
      <c r="AI314" s="32" t="str">
        <f aca="false">IF(AB314="","",$I314)</f>
        <v/>
      </c>
      <c r="AJ314" s="40" t="str">
        <f aca="false">IF(AB314="","",AC314+$I314)</f>
        <v/>
      </c>
      <c r="AK314" s="29" t="str">
        <f aca="false">IF(AB314="","",AB314+(AD314*$K314)+(AE314*$K314))</f>
        <v/>
      </c>
      <c r="AL314" s="29" t="str">
        <f aca="false">IF(AB314="","",ROUND(-AD314*$K314,0))</f>
        <v/>
      </c>
      <c r="AM314" s="41"/>
      <c r="AN314" s="38" t="n">
        <v>0</v>
      </c>
      <c r="AO314" s="34" t="n">
        <v>6.99</v>
      </c>
      <c r="AP314" s="39" t="n">
        <v>-7.3</v>
      </c>
      <c r="AQ314" s="40" t="n">
        <v>14.29</v>
      </c>
      <c r="AR314" s="40" t="n">
        <v>14.29</v>
      </c>
      <c r="AS314" s="40" t="n">
        <v>14.29</v>
      </c>
      <c r="AT314" s="32" t="n">
        <f aca="false">IF(AN314="","",$I314+AP314)</f>
        <v>5.69</v>
      </c>
      <c r="AU314" s="32" t="n">
        <f aca="false">IF(AN314="","",$I314)</f>
        <v>12.99</v>
      </c>
      <c r="AV314" s="40" t="n">
        <f aca="false">IF(AN314="","",AO314+$I314)</f>
        <v>19.98</v>
      </c>
      <c r="AW314" s="31" t="n">
        <f aca="false">IF(AN314="","",AN314+(AP314*$K314)+(AQ314*$K314))</f>
        <v>209.7</v>
      </c>
      <c r="AX314" s="29" t="n">
        <f aca="false">IF(AN314="","",ROUND(-AP314*$K314,0))</f>
        <v>219</v>
      </c>
      <c r="AY314" s="42"/>
      <c r="AZ314" s="38" t="n">
        <v>0</v>
      </c>
      <c r="BA314" s="34" t="n">
        <v>6.99</v>
      </c>
      <c r="BB314" s="39" t="n">
        <v>-7.3</v>
      </c>
      <c r="BC314" s="40" t="n">
        <v>14.29</v>
      </c>
      <c r="BD314" s="40" t="n">
        <v>14.29</v>
      </c>
      <c r="BE314" s="40" t="n">
        <v>14.29</v>
      </c>
      <c r="BF314" s="32" t="n">
        <f aca="false">IF(AZ314="","",$I314+BB314)</f>
        <v>5.69</v>
      </c>
      <c r="BG314" s="32" t="n">
        <f aca="false">IF(AZ314="","",$I314)</f>
        <v>12.99</v>
      </c>
      <c r="BH314" s="40" t="n">
        <f aca="false">IF(AZ314="","",BA314+$I314)</f>
        <v>19.98</v>
      </c>
      <c r="BI314" s="31" t="n">
        <f aca="false">IF(AZ314="","",AZ314+(BB314*$K314)+(BC314*$K314))</f>
        <v>209.7</v>
      </c>
      <c r="BJ314" s="29" t="n">
        <f aca="false">IF(AZ314="","",ROUND(-BB314*$K314,0))</f>
        <v>219</v>
      </c>
    </row>
    <row r="315" customFormat="false" ht="15" hidden="false" customHeight="false" outlineLevel="0" collapsed="false">
      <c r="A315" s="26" t="str">
        <f aca="false">+C315&amp;D315&amp;G315</f>
        <v>SamsungGalaxy A36 5G 256GBPack 5G Reload Exchange-12,99-24</v>
      </c>
      <c r="B315" s="27" t="s">
        <v>95</v>
      </c>
      <c r="C315" s="28" t="s">
        <v>64</v>
      </c>
      <c r="D315" s="29" t="s">
        <v>147</v>
      </c>
      <c r="E315" s="30" t="n">
        <v>459.9</v>
      </c>
      <c r="F315" s="31" t="n">
        <v>409.9</v>
      </c>
      <c r="G315" s="32" t="s">
        <v>114</v>
      </c>
      <c r="H315" s="32" t="s">
        <v>98</v>
      </c>
      <c r="I315" s="33" t="n">
        <v>12.99</v>
      </c>
      <c r="J315" s="34" t="s">
        <v>35</v>
      </c>
      <c r="K315" s="35" t="n">
        <v>24</v>
      </c>
      <c r="L315" s="33"/>
      <c r="M315" s="33" t="n">
        <f aca="false">+IF(E315&lt;=150,1.49,IF(AND(E315&gt;150,E315&lt;=300),2.99,(IF(E315&gt;1200,8.99,IF(AND(E315&gt;300,E315&lt;=700),4.99,IF(AND(E315&gt;=700,E315&lt;=1200),6.99))))))</f>
        <v>4.99</v>
      </c>
      <c r="N315" s="33" t="n">
        <f aca="false">IF(E315="","",IF(E315&gt;=1200,9.99,IF(AND(E315&gt;700,E315&lt;1200),7.99,IF(AND(E315&gt;=299.9,E315&lt;=699.9),5.99))))</f>
        <v>5.99</v>
      </c>
      <c r="O315" s="37" t="s">
        <v>115</v>
      </c>
      <c r="P315" s="38" t="n">
        <v>49.99</v>
      </c>
      <c r="Q315" s="34" t="n">
        <v>9.99</v>
      </c>
      <c r="R315" s="39" t="n">
        <v>-5.01</v>
      </c>
      <c r="S315" s="40" t="n">
        <v>15</v>
      </c>
      <c r="T315" s="40" t="n">
        <v>0</v>
      </c>
      <c r="U315" s="40" t="n">
        <v>14.91</v>
      </c>
      <c r="V315" s="32" t="n">
        <f aca="false">IF(P315="","",$I315+R315)</f>
        <v>7.98</v>
      </c>
      <c r="W315" s="32" t="n">
        <f aca="false">IF(P315="","",$I315)</f>
        <v>12.99</v>
      </c>
      <c r="X315" s="40" t="n">
        <f aca="false">IF(P315="","",Q315+$I315)</f>
        <v>22.98</v>
      </c>
      <c r="Y315" s="29" t="n">
        <f aca="false">IF(P315="","",P315+(R315*$K315)+(S315*$K315))</f>
        <v>289.75</v>
      </c>
      <c r="Z315" s="29" t="n">
        <f aca="false">IF(P315="","",ROUND(-R315*$K315,0))</f>
        <v>120</v>
      </c>
      <c r="AA315" s="41"/>
      <c r="AB315" s="38"/>
      <c r="AC315" s="34"/>
      <c r="AD315" s="39"/>
      <c r="AE315" s="40"/>
      <c r="AF315" s="40"/>
      <c r="AG315" s="40"/>
      <c r="AH315" s="32" t="str">
        <f aca="false">IF(AB315="","",$I315+AD315)</f>
        <v/>
      </c>
      <c r="AI315" s="32" t="str">
        <f aca="false">IF(AB315="","",$I315)</f>
        <v/>
      </c>
      <c r="AJ315" s="40" t="str">
        <f aca="false">IF(AB315="","",AC315+$I315)</f>
        <v/>
      </c>
      <c r="AK315" s="29" t="str">
        <f aca="false">IF(AB315="","",AB315+(AD315*$K315)+(AE315*$K315))</f>
        <v/>
      </c>
      <c r="AL315" s="29" t="str">
        <f aca="false">IF(AB315="","",ROUND(-AD315*$K315,0))</f>
        <v/>
      </c>
      <c r="AM315" s="41"/>
      <c r="AN315" s="38" t="n">
        <v>0</v>
      </c>
      <c r="AO315" s="34" t="n">
        <v>9.99</v>
      </c>
      <c r="AP315" s="39" t="n">
        <v>-7.08</v>
      </c>
      <c r="AQ315" s="40" t="n">
        <v>17.07</v>
      </c>
      <c r="AR315" s="40" t="n">
        <v>0</v>
      </c>
      <c r="AS315" s="40" t="n">
        <v>17.29</v>
      </c>
      <c r="AT315" s="32" t="n">
        <f aca="false">IF(AN315="","",$I315+AP315)</f>
        <v>5.91</v>
      </c>
      <c r="AU315" s="32" t="n">
        <f aca="false">IF(AN315="","",$I315)</f>
        <v>12.99</v>
      </c>
      <c r="AV315" s="40" t="n">
        <f aca="false">IF(AN315="","",AO315+$I315)</f>
        <v>22.98</v>
      </c>
      <c r="AW315" s="31" t="n">
        <f aca="false">IF(AN315="","",AN315+(AP315*$K315)+(AQ315*$K315))</f>
        <v>239.76</v>
      </c>
      <c r="AX315" s="29" t="n">
        <f aca="false">IF(AN315="","",ROUND(-AP315*$K315,0))</f>
        <v>170</v>
      </c>
      <c r="AY315" s="42"/>
      <c r="AZ315" s="38" t="n">
        <v>0</v>
      </c>
      <c r="BA315" s="34" t="n">
        <v>9.99</v>
      </c>
      <c r="BB315" s="39" t="n">
        <v>-7.08</v>
      </c>
      <c r="BC315" s="40" t="n">
        <v>17.07</v>
      </c>
      <c r="BD315" s="40" t="n">
        <v>0</v>
      </c>
      <c r="BE315" s="40" t="n">
        <v>17.29</v>
      </c>
      <c r="BF315" s="32" t="n">
        <f aca="false">IF(AZ315="","",$I315+BB315)</f>
        <v>5.91</v>
      </c>
      <c r="BG315" s="32" t="n">
        <f aca="false">IF(AZ315="","",$I315)</f>
        <v>12.99</v>
      </c>
      <c r="BH315" s="40" t="n">
        <f aca="false">IF(AZ315="","",BA315+$I315)</f>
        <v>22.98</v>
      </c>
      <c r="BI315" s="31" t="n">
        <f aca="false">IF(AZ315="","",AZ315+(BB315*$K315)+(BC315*$K315))</f>
        <v>239.76</v>
      </c>
      <c r="BJ315" s="29" t="n">
        <f aca="false">IF(AZ315="","",ROUND(-BB315*$K315,0))</f>
        <v>170</v>
      </c>
    </row>
    <row r="316" customFormat="false" ht="15" hidden="false" customHeight="false" outlineLevel="0" collapsed="false">
      <c r="A316" s="26" t="str">
        <f aca="false">+C316&amp;D316&amp;G316</f>
        <v>SamsungGalaxy A36 5G 256GBCANONE SIM  9,99€ - 36 Mesi</v>
      </c>
      <c r="B316" s="27" t="s">
        <v>95</v>
      </c>
      <c r="C316" s="28" t="s">
        <v>64</v>
      </c>
      <c r="D316" s="29" t="s">
        <v>147</v>
      </c>
      <c r="E316" s="30" t="n">
        <v>459.9</v>
      </c>
      <c r="F316" s="31" t="n">
        <v>409.9</v>
      </c>
      <c r="G316" s="32" t="s">
        <v>116</v>
      </c>
      <c r="H316" s="32" t="s">
        <v>98</v>
      </c>
      <c r="I316" s="33" t="n">
        <v>9.99</v>
      </c>
      <c r="J316" s="34" t="s">
        <v>35</v>
      </c>
      <c r="K316" s="35" t="n">
        <v>36</v>
      </c>
      <c r="L316" s="33"/>
      <c r="M316" s="33" t="n">
        <f aca="false">+IF(E316&lt;=150,1.49,IF(AND(E316&gt;150,E316&lt;=300),2.99,(IF(E316&gt;1200,8.99,IF(AND(E316&gt;300,E316&lt;=700),4.99,IF(AND(E316&gt;=700,E316&lt;=1200),6.99))))))</f>
        <v>4.99</v>
      </c>
      <c r="N316" s="33" t="n">
        <f aca="false">IF(E316="","",IF(E316&gt;=1200,9.99,IF(AND(E316&gt;700,E316&lt;1200),7.99,IF(AND(E316&gt;=299.9,E316&lt;=699.9),5.99))))</f>
        <v>5.99</v>
      </c>
      <c r="O316" s="37" t="s">
        <v>117</v>
      </c>
      <c r="P316" s="38" t="n">
        <v>49.99</v>
      </c>
      <c r="Q316" s="34" t="n">
        <v>7</v>
      </c>
      <c r="R316" s="39" t="n">
        <v>-3</v>
      </c>
      <c r="S316" s="40" t="n">
        <v>10</v>
      </c>
      <c r="T316" s="40" t="n">
        <v>10</v>
      </c>
      <c r="U316" s="40" t="n">
        <v>9.91</v>
      </c>
      <c r="V316" s="32" t="n">
        <f aca="false">IF(P316="","",$I316+R316)</f>
        <v>6.99</v>
      </c>
      <c r="W316" s="32" t="n">
        <f aca="false">IF(P316="","",$I316)</f>
        <v>9.99</v>
      </c>
      <c r="X316" s="40" t="n">
        <f aca="false">IF(P316="","",Q316+$I316)</f>
        <v>16.99</v>
      </c>
      <c r="Y316" s="29" t="n">
        <f aca="false">IF(P316="","",P316+(R316*$K316)+(S316*$K316))</f>
        <v>301.99</v>
      </c>
      <c r="Z316" s="29" t="n">
        <f aca="false">IF(P316="","",ROUND(-R316*$K316,0))</f>
        <v>108</v>
      </c>
      <c r="AA316" s="41"/>
      <c r="AB316" s="38"/>
      <c r="AC316" s="34"/>
      <c r="AD316" s="39"/>
      <c r="AE316" s="40"/>
      <c r="AF316" s="40"/>
      <c r="AG316" s="40"/>
      <c r="AH316" s="32" t="str">
        <f aca="false">IF(AB316="","",$I316+AD316)</f>
        <v/>
      </c>
      <c r="AI316" s="32" t="str">
        <f aca="false">IF(AB316="","",$I316)</f>
        <v/>
      </c>
      <c r="AJ316" s="40" t="str">
        <f aca="false">IF(AB316="","",AC316+$I316)</f>
        <v/>
      </c>
      <c r="AK316" s="29" t="str">
        <f aca="false">IF(AB316="","",AB316+(AD316*$K316)+(AE316*$K316))</f>
        <v/>
      </c>
      <c r="AL316" s="29" t="str">
        <f aca="false">IF(AB316="","",ROUND(-AD316*$K316,0))</f>
        <v/>
      </c>
      <c r="AM316" s="41"/>
      <c r="AN316" s="38" t="n">
        <v>0</v>
      </c>
      <c r="AO316" s="34" t="n">
        <v>8</v>
      </c>
      <c r="AP316" s="39" t="n">
        <v>-4.01</v>
      </c>
      <c r="AQ316" s="40" t="n">
        <v>12.01</v>
      </c>
      <c r="AR316" s="40" t="n">
        <v>12.01</v>
      </c>
      <c r="AS316" s="40" t="n">
        <v>12.01</v>
      </c>
      <c r="AT316" s="32" t="n">
        <f aca="false">IF(AN316="","",$I316+AP316)</f>
        <v>5.98</v>
      </c>
      <c r="AU316" s="32" t="n">
        <f aca="false">IF(AN316="","",$I316)</f>
        <v>9.99</v>
      </c>
      <c r="AV316" s="40" t="n">
        <f aca="false">IF(AN316="","",AO316+$I316)</f>
        <v>17.99</v>
      </c>
      <c r="AW316" s="31" t="n">
        <f aca="false">IF(AN316="","",AN316+(AP316*$K316)+(AQ316*$K316))</f>
        <v>288</v>
      </c>
      <c r="AX316" s="29" t="n">
        <f aca="false">IF(AN316="","",ROUND(-AP316*$K316,0))</f>
        <v>144</v>
      </c>
      <c r="AY316" s="42"/>
      <c r="AZ316" s="38" t="n">
        <v>0</v>
      </c>
      <c r="BA316" s="34" t="n">
        <v>8</v>
      </c>
      <c r="BB316" s="39" t="n">
        <v>-4.01</v>
      </c>
      <c r="BC316" s="40" t="n">
        <v>12.01</v>
      </c>
      <c r="BD316" s="40" t="n">
        <v>12.01</v>
      </c>
      <c r="BE316" s="40" t="n">
        <v>12.01</v>
      </c>
      <c r="BF316" s="32" t="n">
        <f aca="false">IF(AZ316="","",$I316+BB316)</f>
        <v>5.98</v>
      </c>
      <c r="BG316" s="32" t="n">
        <f aca="false">IF(AZ316="","",$I316)</f>
        <v>9.99</v>
      </c>
      <c r="BH316" s="40" t="n">
        <f aca="false">IF(AZ316="","",BA316+$I316)</f>
        <v>17.99</v>
      </c>
      <c r="BI316" s="31" t="n">
        <f aca="false">IF(AZ316="","",AZ316+(BB316*$K316)+(BC316*$K316))</f>
        <v>288</v>
      </c>
      <c r="BJ316" s="29" t="n">
        <f aca="false">IF(AZ316="","",ROUND(-BB316*$K316,0))</f>
        <v>144</v>
      </c>
    </row>
    <row r="317" customFormat="false" ht="15" hidden="false" customHeight="false" outlineLevel="0" collapsed="false">
      <c r="A317" s="26" t="str">
        <f aca="false">+C317&amp;D317&amp;G317</f>
        <v>SamsungGalaxy A36 5G 256GBCANONE SIM  9,99€ - 30 Mesi</v>
      </c>
      <c r="B317" s="27" t="s">
        <v>95</v>
      </c>
      <c r="C317" s="28" t="s">
        <v>64</v>
      </c>
      <c r="D317" s="29" t="s">
        <v>147</v>
      </c>
      <c r="E317" s="30" t="n">
        <v>459.9</v>
      </c>
      <c r="F317" s="31" t="n">
        <v>409.9</v>
      </c>
      <c r="G317" s="32" t="s">
        <v>118</v>
      </c>
      <c r="H317" s="32" t="s">
        <v>98</v>
      </c>
      <c r="I317" s="33" t="n">
        <v>9.99</v>
      </c>
      <c r="J317" s="34" t="s">
        <v>35</v>
      </c>
      <c r="K317" s="35" t="n">
        <v>30</v>
      </c>
      <c r="L317" s="33"/>
      <c r="M317" s="33" t="n">
        <f aca="false">+IF(E317&lt;=150,1.49,IF(AND(E317&gt;150,E317&lt;=300),2.99,(IF(E317&gt;1200,8.99,IF(AND(E317&gt;300,E317&lt;=700),4.99,IF(AND(E317&gt;=700,E317&lt;=1200),6.99))))))</f>
        <v>4.99</v>
      </c>
      <c r="N317" s="33" t="n">
        <f aca="false">IF(E317="","",IF(E317&gt;=1200,9.99,IF(AND(E317&gt;700,E317&lt;1200),7.99,IF(AND(E317&gt;=299.9,E317&lt;=699.9),5.99))))</f>
        <v>5.99</v>
      </c>
      <c r="O317" s="37" t="s">
        <v>119</v>
      </c>
      <c r="P317" s="38" t="n">
        <v>49.99</v>
      </c>
      <c r="Q317" s="34" t="n">
        <v>9</v>
      </c>
      <c r="R317" s="39" t="n">
        <v>-3</v>
      </c>
      <c r="S317" s="40" t="n">
        <v>12</v>
      </c>
      <c r="T317" s="40" t="n">
        <v>12</v>
      </c>
      <c r="U317" s="40" t="n">
        <v>11.91</v>
      </c>
      <c r="V317" s="32" t="n">
        <f aca="false">IF(P317="","",$I317+R317)</f>
        <v>6.99</v>
      </c>
      <c r="W317" s="32" t="n">
        <f aca="false">IF(P317="","",$I317)</f>
        <v>9.99</v>
      </c>
      <c r="X317" s="40" t="n">
        <f aca="false">IF(P317="","",Q317+$I317)</f>
        <v>18.99</v>
      </c>
      <c r="Y317" s="29" t="n">
        <f aca="false">IF(P317="","",P317+(R317*$K317)+(S317*$K317))</f>
        <v>319.99</v>
      </c>
      <c r="Z317" s="29" t="n">
        <f aca="false">IF(P317="","",ROUND(-R317*$K317,0))</f>
        <v>90</v>
      </c>
      <c r="AA317" s="41"/>
      <c r="AB317" s="38"/>
      <c r="AC317" s="34"/>
      <c r="AD317" s="39"/>
      <c r="AE317" s="40"/>
      <c r="AF317" s="40"/>
      <c r="AG317" s="40"/>
      <c r="AH317" s="32" t="str">
        <f aca="false">IF(AB317="","",$I317+AD317)</f>
        <v/>
      </c>
      <c r="AI317" s="32" t="str">
        <f aca="false">IF(AB317="","",$I317)</f>
        <v/>
      </c>
      <c r="AJ317" s="40" t="str">
        <f aca="false">IF(AB317="","",AC317+$I317)</f>
        <v/>
      </c>
      <c r="AK317" s="29" t="str">
        <f aca="false">IF(AB317="","",AB317+(AD317*$K317)+(AE317*$K317))</f>
        <v/>
      </c>
      <c r="AL317" s="29" t="str">
        <f aca="false">IF(AB317="","",ROUND(-AD317*$K317,0))</f>
        <v/>
      </c>
      <c r="AM317" s="41"/>
      <c r="AN317" s="38" t="n">
        <v>0</v>
      </c>
      <c r="AO317" s="34" t="n">
        <v>10</v>
      </c>
      <c r="AP317" s="39" t="n">
        <v>-4.29</v>
      </c>
      <c r="AQ317" s="40" t="n">
        <v>14.29</v>
      </c>
      <c r="AR317" s="40" t="n">
        <v>14.29</v>
      </c>
      <c r="AS317" s="40" t="n">
        <v>14.29</v>
      </c>
      <c r="AT317" s="32" t="n">
        <f aca="false">IF(AN317="","",$I317+AP317)</f>
        <v>5.7</v>
      </c>
      <c r="AU317" s="32" t="n">
        <f aca="false">IF(AN317="","",$I317)</f>
        <v>9.99</v>
      </c>
      <c r="AV317" s="40" t="n">
        <f aca="false">IF(AN317="","",AO317+$I317)</f>
        <v>19.99</v>
      </c>
      <c r="AW317" s="31" t="n">
        <f aca="false">IF(AN317="","",AN317+(AP317*$K317)+(AQ317*$K317))</f>
        <v>300</v>
      </c>
      <c r="AX317" s="29" t="n">
        <f aca="false">IF(AN317="","",ROUND(-AP317*$K317,0))</f>
        <v>129</v>
      </c>
      <c r="AY317" s="42"/>
      <c r="AZ317" s="38" t="n">
        <v>0</v>
      </c>
      <c r="BA317" s="34" t="n">
        <v>10</v>
      </c>
      <c r="BB317" s="39" t="n">
        <v>-4.29</v>
      </c>
      <c r="BC317" s="40" t="n">
        <v>14.29</v>
      </c>
      <c r="BD317" s="40" t="n">
        <v>14.29</v>
      </c>
      <c r="BE317" s="40" t="n">
        <v>14.29</v>
      </c>
      <c r="BF317" s="32" t="n">
        <f aca="false">IF(AZ317="","",$I317+BB317)</f>
        <v>5.7</v>
      </c>
      <c r="BG317" s="32" t="n">
        <f aca="false">IF(AZ317="","",$I317)</f>
        <v>9.99</v>
      </c>
      <c r="BH317" s="40" t="n">
        <f aca="false">IF(AZ317="","",BA317+$I317)</f>
        <v>19.99</v>
      </c>
      <c r="BI317" s="31" t="n">
        <f aca="false">IF(AZ317="","",AZ317+(BB317*$K317)+(BC317*$K317))</f>
        <v>300</v>
      </c>
      <c r="BJ317" s="29" t="n">
        <f aca="false">IF(AZ317="","",ROUND(-BB317*$K317,0))</f>
        <v>129</v>
      </c>
    </row>
    <row r="318" customFormat="false" ht="15" hidden="false" customHeight="false" outlineLevel="0" collapsed="false">
      <c r="A318" s="26" t="str">
        <f aca="false">+C318&amp;D318&amp;G318</f>
        <v>SamsungGalaxy A36 5G 256GBCANONE SIM  9,99€ - 24 Mesi</v>
      </c>
      <c r="B318" s="27" t="s">
        <v>95</v>
      </c>
      <c r="C318" s="28" t="s">
        <v>64</v>
      </c>
      <c r="D318" s="29" t="s">
        <v>147</v>
      </c>
      <c r="E318" s="30" t="n">
        <v>459.9</v>
      </c>
      <c r="F318" s="31" t="n">
        <v>409.9</v>
      </c>
      <c r="G318" s="32" t="s">
        <v>120</v>
      </c>
      <c r="H318" s="32" t="s">
        <v>98</v>
      </c>
      <c r="I318" s="33" t="n">
        <v>9.99</v>
      </c>
      <c r="J318" s="34" t="s">
        <v>35</v>
      </c>
      <c r="K318" s="35" t="n">
        <v>24</v>
      </c>
      <c r="L318" s="33"/>
      <c r="M318" s="33" t="n">
        <f aca="false">+IF(E318&lt;=150,1.49,IF(AND(E318&gt;150,E318&lt;=300),2.99,(IF(E318&gt;1200,8.99,IF(AND(E318&gt;300,E318&lt;=700),4.99,IF(AND(E318&gt;=700,E318&lt;=1200),6.99))))))</f>
        <v>4.99</v>
      </c>
      <c r="N318" s="33" t="n">
        <f aca="false">IF(E318="","",IF(E318&gt;=1200,9.99,IF(AND(E318&gt;700,E318&lt;1200),7.99,IF(AND(E318&gt;=299.9,E318&lt;=699.9),5.99))))</f>
        <v>5.99</v>
      </c>
      <c r="O318" s="37" t="s">
        <v>121</v>
      </c>
      <c r="P318" s="38" t="n">
        <v>49.99</v>
      </c>
      <c r="Q318" s="34" t="n">
        <v>12</v>
      </c>
      <c r="R318" s="39" t="n">
        <v>-3</v>
      </c>
      <c r="S318" s="40" t="n">
        <v>15</v>
      </c>
      <c r="T318" s="40" t="n">
        <v>0</v>
      </c>
      <c r="U318" s="40" t="n">
        <v>14.91</v>
      </c>
      <c r="V318" s="32" t="n">
        <f aca="false">IF(P318="","",$I318+R318)</f>
        <v>6.99</v>
      </c>
      <c r="W318" s="32" t="n">
        <f aca="false">IF(P318="","",$I318)</f>
        <v>9.99</v>
      </c>
      <c r="X318" s="40" t="n">
        <f aca="false">IF(P318="","",Q318+$I318)</f>
        <v>21.99</v>
      </c>
      <c r="Y318" s="29" t="n">
        <f aca="false">IF(P318="","",P318+(R318*$K318)+(S318*$K318))</f>
        <v>337.99</v>
      </c>
      <c r="Z318" s="29" t="n">
        <f aca="false">IF(P318="","",ROUND(-R318*$K318,0))</f>
        <v>72</v>
      </c>
      <c r="AA318" s="41"/>
      <c r="AB318" s="38"/>
      <c r="AC318" s="34"/>
      <c r="AD318" s="39"/>
      <c r="AE318" s="40"/>
      <c r="AF318" s="40"/>
      <c r="AG318" s="40"/>
      <c r="AH318" s="32" t="str">
        <f aca="false">IF(AB318="","",$I318+AD318)</f>
        <v/>
      </c>
      <c r="AI318" s="32" t="str">
        <f aca="false">IF(AB318="","",$I318)</f>
        <v/>
      </c>
      <c r="AJ318" s="40" t="str">
        <f aca="false">IF(AB318="","",AC318+$I318)</f>
        <v/>
      </c>
      <c r="AK318" s="29" t="str">
        <f aca="false">IF(AB318="","",AB318+(AD318*$K318)+(AE318*$K318))</f>
        <v/>
      </c>
      <c r="AL318" s="29" t="str">
        <f aca="false">IF(AB318="","",ROUND(-AD318*$K318,0))</f>
        <v/>
      </c>
      <c r="AM318" s="41"/>
      <c r="AN318" s="38" t="n">
        <v>0</v>
      </c>
      <c r="AO318" s="34" t="n">
        <v>13</v>
      </c>
      <c r="AP318" s="39" t="n">
        <v>-4.07</v>
      </c>
      <c r="AQ318" s="40" t="n">
        <v>17.07</v>
      </c>
      <c r="AR318" s="40" t="n">
        <v>0</v>
      </c>
      <c r="AS318" s="40" t="n">
        <v>17.29</v>
      </c>
      <c r="AT318" s="32" t="n">
        <f aca="false">IF(AN318="","",$I318+AP318)</f>
        <v>5.92</v>
      </c>
      <c r="AU318" s="32" t="n">
        <f aca="false">IF(AN318="","",$I318)</f>
        <v>9.99</v>
      </c>
      <c r="AV318" s="40" t="n">
        <f aca="false">IF(AN318="","",AO318+$I318)</f>
        <v>22.99</v>
      </c>
      <c r="AW318" s="31" t="n">
        <f aca="false">IF(AN318="","",AN318+(AP318*$K318)+(AQ318*$K318))</f>
        <v>312</v>
      </c>
      <c r="AX318" s="29" t="n">
        <f aca="false">IF(AN318="","",ROUND(-AP318*$K318,0))</f>
        <v>98</v>
      </c>
      <c r="AY318" s="42"/>
      <c r="AZ318" s="38" t="n">
        <v>0</v>
      </c>
      <c r="BA318" s="34" t="n">
        <v>13</v>
      </c>
      <c r="BB318" s="39" t="n">
        <v>-4.07</v>
      </c>
      <c r="BC318" s="40" t="n">
        <v>17.07</v>
      </c>
      <c r="BD318" s="40" t="n">
        <v>0</v>
      </c>
      <c r="BE318" s="40" t="n">
        <v>17.29</v>
      </c>
      <c r="BF318" s="32" t="n">
        <f aca="false">IF(AZ318="","",$I318+BB318)</f>
        <v>5.92</v>
      </c>
      <c r="BG318" s="32" t="n">
        <f aca="false">IF(AZ318="","",$I318)</f>
        <v>9.99</v>
      </c>
      <c r="BH318" s="40" t="n">
        <f aca="false">IF(AZ318="","",BA318+$I318)</f>
        <v>22.99</v>
      </c>
      <c r="BI318" s="31" t="n">
        <f aca="false">IF(AZ318="","",AZ318+(BB318*$K318)+(BC318*$K318))</f>
        <v>312</v>
      </c>
      <c r="BJ318" s="29" t="n">
        <f aca="false">IF(AZ318="","",ROUND(-BB318*$K318,0))</f>
        <v>98</v>
      </c>
    </row>
    <row r="319" customFormat="false" ht="15" hidden="false" customHeight="false" outlineLevel="0" collapsed="false">
      <c r="A319" s="26" t="str">
        <f aca="false">+C319&amp;D319&amp;G319</f>
        <v>SamsungGalaxy A36 5G 256GBCANONE SIM 7,99€ - 36 Mesi</v>
      </c>
      <c r="B319" s="27" t="s">
        <v>95</v>
      </c>
      <c r="C319" s="28" t="s">
        <v>64</v>
      </c>
      <c r="D319" s="29" t="s">
        <v>147</v>
      </c>
      <c r="E319" s="30" t="n">
        <v>459.9</v>
      </c>
      <c r="F319" s="31" t="n">
        <v>409.9</v>
      </c>
      <c r="G319" s="32" t="s">
        <v>122</v>
      </c>
      <c r="H319" s="32" t="s">
        <v>98</v>
      </c>
      <c r="I319" s="33" t="n">
        <v>7.99</v>
      </c>
      <c r="J319" s="34" t="s">
        <v>35</v>
      </c>
      <c r="K319" s="35" t="n">
        <v>36</v>
      </c>
      <c r="L319" s="33"/>
      <c r="M319" s="33" t="n">
        <f aca="false">+IF(E319&lt;=150,1.49,IF(AND(E319&gt;150,E319&lt;=300),2.99,(IF(E319&gt;1200,8.99,IF(AND(E319&gt;300,E319&lt;=700),4.99,IF(AND(E319&gt;=700,E319&lt;=1200),6.99))))))</f>
        <v>4.99</v>
      </c>
      <c r="N319" s="33" t="n">
        <f aca="false">IF(E319="","",IF(E319&gt;=1200,9.99,IF(AND(E319&gt;700,E319&lt;1200),7.99,IF(AND(E319&gt;=299.9,E319&lt;=699.9),5.99))))</f>
        <v>5.99</v>
      </c>
      <c r="O319" s="37" t="s">
        <v>123</v>
      </c>
      <c r="P319" s="38" t="n">
        <v>49.99</v>
      </c>
      <c r="Q319" s="34" t="n">
        <v>8.99</v>
      </c>
      <c r="R319" s="39" t="n">
        <v>-1.01</v>
      </c>
      <c r="S319" s="40" t="n">
        <v>10</v>
      </c>
      <c r="T319" s="40" t="n">
        <v>10</v>
      </c>
      <c r="U319" s="40" t="n">
        <v>9.91</v>
      </c>
      <c r="V319" s="32" t="n">
        <f aca="false">IF(P319="","",$I319+R319)</f>
        <v>6.98</v>
      </c>
      <c r="W319" s="32" t="n">
        <f aca="false">IF(P319="","",$I319)</f>
        <v>7.99</v>
      </c>
      <c r="X319" s="40" t="n">
        <f aca="false">IF(P319="","",Q319+$I319)</f>
        <v>16.98</v>
      </c>
      <c r="Y319" s="29" t="n">
        <f aca="false">IF(P319="","",P319+(R319*$K319)+(S319*$K319))</f>
        <v>373.63</v>
      </c>
      <c r="Z319" s="29" t="n">
        <f aca="false">IF(P319="","",ROUND(-R319*$K319,0))</f>
        <v>36</v>
      </c>
      <c r="AA319" s="41"/>
      <c r="AB319" s="38"/>
      <c r="AC319" s="34"/>
      <c r="AD319" s="39"/>
      <c r="AE319" s="40"/>
      <c r="AF319" s="40"/>
      <c r="AG319" s="40"/>
      <c r="AH319" s="32" t="str">
        <f aca="false">IF(AB319="","",$I319+AD319)</f>
        <v/>
      </c>
      <c r="AI319" s="32" t="str">
        <f aca="false">IF(AB319="","",$I319)</f>
        <v/>
      </c>
      <c r="AJ319" s="40" t="str">
        <f aca="false">IF(AB319="","",AC319+$I319)</f>
        <v/>
      </c>
      <c r="AK319" s="29" t="str">
        <f aca="false">IF(AB319="","",AB319+(AD319*$K319)+(AE319*$K319))</f>
        <v/>
      </c>
      <c r="AL319" s="29" t="str">
        <f aca="false">IF(AB319="","",ROUND(-AD319*$K319,0))</f>
        <v/>
      </c>
      <c r="AM319" s="41"/>
      <c r="AN319" s="38" t="n">
        <v>0</v>
      </c>
      <c r="AO319" s="34" t="n">
        <v>9.99</v>
      </c>
      <c r="AP319" s="39" t="n">
        <v>-2.02</v>
      </c>
      <c r="AQ319" s="40" t="n">
        <v>12.01</v>
      </c>
      <c r="AR319" s="40" t="n">
        <v>12.01</v>
      </c>
      <c r="AS319" s="40" t="n">
        <v>12.01</v>
      </c>
      <c r="AT319" s="32" t="n">
        <f aca="false">IF(AN319="","",$I319+AP319)</f>
        <v>5.97</v>
      </c>
      <c r="AU319" s="32" t="n">
        <f aca="false">IF(AN319="","",$I319)</f>
        <v>7.99</v>
      </c>
      <c r="AV319" s="40" t="n">
        <f aca="false">IF(AN319="","",AO319+$I319)</f>
        <v>17.98</v>
      </c>
      <c r="AW319" s="31" t="n">
        <f aca="false">IF(AN319="","",AN319+(AP319*$K319)+(AQ319*$K319))</f>
        <v>359.64</v>
      </c>
      <c r="AX319" s="29" t="n">
        <f aca="false">IF(AN319="","",ROUND(-AP319*$K319,0))</f>
        <v>73</v>
      </c>
      <c r="AY319" s="42"/>
      <c r="AZ319" s="38" t="n">
        <v>0</v>
      </c>
      <c r="BA319" s="34" t="n">
        <v>9.99</v>
      </c>
      <c r="BB319" s="39" t="n">
        <v>-2.02</v>
      </c>
      <c r="BC319" s="40" t="n">
        <v>12.01</v>
      </c>
      <c r="BD319" s="40" t="n">
        <v>12.01</v>
      </c>
      <c r="BE319" s="40" t="n">
        <v>12.01</v>
      </c>
      <c r="BF319" s="32" t="n">
        <f aca="false">IF(AZ319="","",$I319+BB319)</f>
        <v>5.97</v>
      </c>
      <c r="BG319" s="32" t="n">
        <f aca="false">IF(AZ319="","",$I319)</f>
        <v>7.99</v>
      </c>
      <c r="BH319" s="40" t="n">
        <f aca="false">IF(AZ319="","",BA319+$I319)</f>
        <v>17.98</v>
      </c>
      <c r="BI319" s="31" t="n">
        <f aca="false">IF(AZ319="","",AZ319+(BB319*$K319)+(BC319*$K319))</f>
        <v>359.64</v>
      </c>
      <c r="BJ319" s="29" t="n">
        <f aca="false">IF(AZ319="","",ROUND(-BB319*$K319,0))</f>
        <v>73</v>
      </c>
    </row>
    <row r="320" customFormat="false" ht="15" hidden="false" customHeight="false" outlineLevel="0" collapsed="false">
      <c r="A320" s="26" t="str">
        <f aca="false">+C320&amp;D320&amp;G320</f>
        <v>SamsungGalaxy A36 5G 256GBCANONE SIM 7,99€ - 30 Mesi</v>
      </c>
      <c r="B320" s="27" t="s">
        <v>95</v>
      </c>
      <c r="C320" s="28" t="s">
        <v>64</v>
      </c>
      <c r="D320" s="29" t="s">
        <v>147</v>
      </c>
      <c r="E320" s="30" t="n">
        <v>459.9</v>
      </c>
      <c r="F320" s="31" t="n">
        <v>409.9</v>
      </c>
      <c r="G320" s="32" t="s">
        <v>124</v>
      </c>
      <c r="H320" s="32" t="s">
        <v>98</v>
      </c>
      <c r="I320" s="33" t="n">
        <v>7.99</v>
      </c>
      <c r="J320" s="34" t="s">
        <v>35</v>
      </c>
      <c r="K320" s="35" t="n">
        <v>30</v>
      </c>
      <c r="L320" s="33"/>
      <c r="M320" s="33" t="n">
        <f aca="false">+IF(E320&lt;=150,1.49,IF(AND(E320&gt;150,E320&lt;=300),2.99,(IF(E320&gt;1200,8.99,IF(AND(E320&gt;300,E320&lt;=700),4.99,IF(AND(E320&gt;=700,E320&lt;=1200),6.99))))))</f>
        <v>4.99</v>
      </c>
      <c r="N320" s="33" t="n">
        <f aca="false">IF(E320="","",IF(E320&gt;=1200,9.99,IF(AND(E320&gt;700,E320&lt;1200),7.99,IF(AND(E320&gt;=299.9,E320&lt;=699.9),5.99))))</f>
        <v>5.99</v>
      </c>
      <c r="O320" s="37" t="s">
        <v>125</v>
      </c>
      <c r="P320" s="38" t="n">
        <v>49.99</v>
      </c>
      <c r="Q320" s="34" t="n">
        <v>10.99</v>
      </c>
      <c r="R320" s="39" t="n">
        <v>-1.01</v>
      </c>
      <c r="S320" s="40" t="n">
        <v>12</v>
      </c>
      <c r="T320" s="40" t="n">
        <v>12</v>
      </c>
      <c r="U320" s="40" t="n">
        <v>11.91</v>
      </c>
      <c r="V320" s="32" t="n">
        <f aca="false">IF(P320="","",$I320+R320)</f>
        <v>6.98</v>
      </c>
      <c r="W320" s="32" t="n">
        <f aca="false">IF(P320="","",$I320)</f>
        <v>7.99</v>
      </c>
      <c r="X320" s="40" t="n">
        <f aca="false">IF(P320="","",Q320+$I320)</f>
        <v>18.98</v>
      </c>
      <c r="Y320" s="29" t="n">
        <f aca="false">IF(P320="","",P320+(R320*$K320)+(S320*$K320))</f>
        <v>379.69</v>
      </c>
      <c r="Z320" s="29" t="n">
        <f aca="false">IF(P320="","",ROUND(-R320*$K320,0))</f>
        <v>30</v>
      </c>
      <c r="AA320" s="41"/>
      <c r="AB320" s="38"/>
      <c r="AC320" s="34"/>
      <c r="AD320" s="39"/>
      <c r="AE320" s="40"/>
      <c r="AF320" s="40"/>
      <c r="AG320" s="40"/>
      <c r="AH320" s="32" t="str">
        <f aca="false">IF(AB320="","",$I320+AD320)</f>
        <v/>
      </c>
      <c r="AI320" s="32" t="str">
        <f aca="false">IF(AB320="","",$I320)</f>
        <v/>
      </c>
      <c r="AJ320" s="40" t="str">
        <f aca="false">IF(AB320="","",AC320+$I320)</f>
        <v/>
      </c>
      <c r="AK320" s="29" t="str">
        <f aca="false">IF(AB320="","",AB320+(AD320*$K320)+(AE320*$K320))</f>
        <v/>
      </c>
      <c r="AL320" s="29" t="str">
        <f aca="false">IF(AB320="","",ROUND(-AD320*$K320,0))</f>
        <v/>
      </c>
      <c r="AM320" s="41"/>
      <c r="AN320" s="38" t="n">
        <v>0</v>
      </c>
      <c r="AO320" s="34" t="n">
        <v>11.99</v>
      </c>
      <c r="AP320" s="39" t="n">
        <v>-2.3</v>
      </c>
      <c r="AQ320" s="40" t="n">
        <v>14.29</v>
      </c>
      <c r="AR320" s="40" t="n">
        <v>14.29</v>
      </c>
      <c r="AS320" s="40" t="n">
        <v>14.29</v>
      </c>
      <c r="AT320" s="32" t="n">
        <f aca="false">IF(AN320="","",$I320+AP320)</f>
        <v>5.69</v>
      </c>
      <c r="AU320" s="32" t="n">
        <f aca="false">IF(AN320="","",$I320)</f>
        <v>7.99</v>
      </c>
      <c r="AV320" s="40" t="n">
        <f aca="false">IF(AN320="","",AO320+$I320)</f>
        <v>19.98</v>
      </c>
      <c r="AW320" s="31" t="n">
        <f aca="false">IF(AN320="","",AN320+(AP320*$K320)+(AQ320*$K320))</f>
        <v>359.7</v>
      </c>
      <c r="AX320" s="29" t="n">
        <f aca="false">IF(AN320="","",ROUND(-AP320*$K320,0))</f>
        <v>69</v>
      </c>
      <c r="AY320" s="42"/>
      <c r="AZ320" s="38" t="n">
        <v>0</v>
      </c>
      <c r="BA320" s="34" t="n">
        <v>11.99</v>
      </c>
      <c r="BB320" s="39" t="n">
        <v>-2.3</v>
      </c>
      <c r="BC320" s="40" t="n">
        <v>14.29</v>
      </c>
      <c r="BD320" s="40" t="n">
        <v>14.29</v>
      </c>
      <c r="BE320" s="40" t="n">
        <v>14.29</v>
      </c>
      <c r="BF320" s="32" t="n">
        <f aca="false">IF(AZ320="","",$I320+BB320)</f>
        <v>5.69</v>
      </c>
      <c r="BG320" s="32" t="n">
        <f aca="false">IF(AZ320="","",$I320)</f>
        <v>7.99</v>
      </c>
      <c r="BH320" s="40" t="n">
        <f aca="false">IF(AZ320="","",BA320+$I320)</f>
        <v>19.98</v>
      </c>
      <c r="BI320" s="31" t="n">
        <f aca="false">IF(AZ320="","",AZ320+(BB320*$K320)+(BC320*$K320))</f>
        <v>359.7</v>
      </c>
      <c r="BJ320" s="29" t="n">
        <f aca="false">IF(AZ320="","",ROUND(-BB320*$K320,0))</f>
        <v>69</v>
      </c>
    </row>
    <row r="321" customFormat="false" ht="15" hidden="false" customHeight="false" outlineLevel="0" collapsed="false">
      <c r="A321" s="26" t="str">
        <f aca="false">+C321&amp;D321&amp;G321</f>
        <v>SamsungGalaxy A36 5G 256GBCANONE SIM 7,99€  - 24 Mesi</v>
      </c>
      <c r="B321" s="27" t="s">
        <v>95</v>
      </c>
      <c r="C321" s="28" t="s">
        <v>64</v>
      </c>
      <c r="D321" s="29" t="s">
        <v>147</v>
      </c>
      <c r="E321" s="30" t="n">
        <v>459.9</v>
      </c>
      <c r="F321" s="31" t="n">
        <v>409.9</v>
      </c>
      <c r="G321" s="32" t="s">
        <v>126</v>
      </c>
      <c r="H321" s="32" t="s">
        <v>98</v>
      </c>
      <c r="I321" s="33" t="n">
        <v>7.99</v>
      </c>
      <c r="J321" s="34" t="s">
        <v>35</v>
      </c>
      <c r="K321" s="35" t="n">
        <v>24</v>
      </c>
      <c r="L321" s="33"/>
      <c r="M321" s="33" t="n">
        <f aca="false">+IF(E321&lt;=150,1.49,IF(AND(E321&gt;150,E321&lt;=300),2.99,(IF(E321&gt;1200,8.99,IF(AND(E321&gt;300,E321&lt;=700),4.99,IF(AND(E321&gt;=700,E321&lt;=1200),6.99))))))</f>
        <v>4.99</v>
      </c>
      <c r="N321" s="33" t="n">
        <f aca="false">IF(E321="","",IF(E321&gt;=1200,9.99,IF(AND(E321&gt;700,E321&lt;1200),7.99,IF(AND(E321&gt;=299.9,E321&lt;=699.9),5.99))))</f>
        <v>5.99</v>
      </c>
      <c r="O321" s="37" t="s">
        <v>127</v>
      </c>
      <c r="P321" s="38" t="n">
        <v>49.99</v>
      </c>
      <c r="Q321" s="34" t="n">
        <v>13.99</v>
      </c>
      <c r="R321" s="39" t="n">
        <v>-1.01</v>
      </c>
      <c r="S321" s="40" t="n">
        <v>15</v>
      </c>
      <c r="T321" s="40" t="n">
        <v>0</v>
      </c>
      <c r="U321" s="40" t="n">
        <v>14.91</v>
      </c>
      <c r="V321" s="32" t="n">
        <f aca="false">IF(P321="","",$I321+R321)</f>
        <v>6.98</v>
      </c>
      <c r="W321" s="32" t="n">
        <f aca="false">IF(P321="","",$I321)</f>
        <v>7.99</v>
      </c>
      <c r="X321" s="40" t="n">
        <f aca="false">IF(P321="","",Q321+$I321)</f>
        <v>21.98</v>
      </c>
      <c r="Y321" s="29" t="n">
        <f aca="false">IF(P321="","",P321+(R321*$K321)+(S321*$K321))</f>
        <v>385.75</v>
      </c>
      <c r="Z321" s="29" t="n">
        <f aca="false">IF(P321="","",ROUND(-R321*$K321,0))</f>
        <v>24</v>
      </c>
      <c r="AA321" s="41"/>
      <c r="AB321" s="38"/>
      <c r="AC321" s="34"/>
      <c r="AD321" s="39"/>
      <c r="AE321" s="40"/>
      <c r="AF321" s="40"/>
      <c r="AG321" s="40"/>
      <c r="AH321" s="32" t="str">
        <f aca="false">IF(AB321="","",$I321+AD321)</f>
        <v/>
      </c>
      <c r="AI321" s="32" t="str">
        <f aca="false">IF(AB321="","",$I321)</f>
        <v/>
      </c>
      <c r="AJ321" s="40" t="str">
        <f aca="false">IF(AB321="","",AC321+$I321)</f>
        <v/>
      </c>
      <c r="AK321" s="29" t="str">
        <f aca="false">IF(AB321="","",AB321+(AD321*$K321)+(AE321*$K321))</f>
        <v/>
      </c>
      <c r="AL321" s="29" t="str">
        <f aca="false">IF(AB321="","",ROUND(-AD321*$K321,0))</f>
        <v/>
      </c>
      <c r="AM321" s="41"/>
      <c r="AN321" s="38" t="n">
        <v>0</v>
      </c>
      <c r="AO321" s="34" t="n">
        <v>14.99</v>
      </c>
      <c r="AP321" s="39" t="n">
        <v>-2.72</v>
      </c>
      <c r="AQ321" s="40" t="n">
        <v>17.71</v>
      </c>
      <c r="AR321" s="40" t="n">
        <v>0</v>
      </c>
      <c r="AS321" s="40" t="n">
        <v>17.71</v>
      </c>
      <c r="AT321" s="32" t="n">
        <f aca="false">IF(AN321="","",$I321+AP321)</f>
        <v>5.27</v>
      </c>
      <c r="AU321" s="32" t="n">
        <f aca="false">IF(AN321="","",$I321)</f>
        <v>7.99</v>
      </c>
      <c r="AV321" s="40" t="n">
        <f aca="false">IF(AN321="","",AO321+$I321)</f>
        <v>22.98</v>
      </c>
      <c r="AW321" s="31" t="n">
        <f aca="false">IF(AN321="","",AN321+(AP321*$K321)+(AQ321*$K321))</f>
        <v>359.76</v>
      </c>
      <c r="AX321" s="29" t="n">
        <f aca="false">IF(AN321="","",ROUND(-AP321*$K321,0))</f>
        <v>65</v>
      </c>
      <c r="AY321" s="42"/>
      <c r="AZ321" s="38" t="n">
        <v>0</v>
      </c>
      <c r="BA321" s="34" t="n">
        <v>14.99</v>
      </c>
      <c r="BB321" s="39" t="n">
        <v>-2.72</v>
      </c>
      <c r="BC321" s="40" t="n">
        <v>17.71</v>
      </c>
      <c r="BD321" s="40" t="n">
        <v>0</v>
      </c>
      <c r="BE321" s="40" t="n">
        <v>17.71</v>
      </c>
      <c r="BF321" s="32" t="n">
        <f aca="false">IF(AZ321="","",$I321+BB321)</f>
        <v>5.27</v>
      </c>
      <c r="BG321" s="32" t="n">
        <f aca="false">IF(AZ321="","",$I321)</f>
        <v>7.99</v>
      </c>
      <c r="BH321" s="40" t="n">
        <f aca="false">IF(AZ321="","",BA321+$I321)</f>
        <v>22.98</v>
      </c>
      <c r="BI321" s="31" t="n">
        <f aca="false">IF(AZ321="","",AZ321+(BB321*$K321)+(BC321*$K321))</f>
        <v>359.76</v>
      </c>
      <c r="BJ321" s="29" t="n">
        <f aca="false">IF(AZ321="","",ROUND(-BB321*$K321,0))</f>
        <v>65</v>
      </c>
    </row>
    <row r="322" customFormat="false" ht="15" hidden="false" customHeight="false" outlineLevel="0" collapsed="false">
      <c r="A322" s="26" t="str">
        <f aca="false">+C322&amp;D322&amp;G322</f>
        <v>SamsungGalaxy A36 5G 256GBCANONE SIM 5,99€ - 36 Mesi</v>
      </c>
      <c r="B322" s="27" t="s">
        <v>95</v>
      </c>
      <c r="C322" s="28" t="s">
        <v>64</v>
      </c>
      <c r="D322" s="29" t="s">
        <v>147</v>
      </c>
      <c r="E322" s="30" t="n">
        <v>459.9</v>
      </c>
      <c r="F322" s="31" t="n">
        <v>409.9</v>
      </c>
      <c r="G322" s="32" t="s">
        <v>132</v>
      </c>
      <c r="H322" s="32" t="s">
        <v>98</v>
      </c>
      <c r="I322" s="33" t="n">
        <v>5.99</v>
      </c>
      <c r="J322" s="34" t="s">
        <v>35</v>
      </c>
      <c r="K322" s="35" t="n">
        <v>36</v>
      </c>
      <c r="L322" s="33"/>
      <c r="M322" s="33" t="n">
        <f aca="false">+IF(E322&lt;=150,1.49,IF(AND(E322&gt;150,E322&lt;=300),2.99,(IF(E322&gt;1200,8.99,IF(AND(E322&gt;300,E322&lt;=700),4.99,IF(AND(E322&gt;=700,E322&lt;=1200),6.99))))))</f>
        <v>4.99</v>
      </c>
      <c r="N322" s="33" t="n">
        <f aca="false">IF(E322="","",IF(E322&gt;=1200,9.99,IF(AND(E322&gt;700,E322&lt;1200),7.99,IF(AND(E322&gt;=299.9,E322&lt;=699.9),5.99))))</f>
        <v>5.99</v>
      </c>
      <c r="O322" s="37" t="s">
        <v>133</v>
      </c>
      <c r="P322" s="38"/>
      <c r="Q322" s="34"/>
      <c r="R322" s="39"/>
      <c r="S322" s="40"/>
      <c r="T322" s="40"/>
      <c r="U322" s="40"/>
      <c r="V322" s="32" t="str">
        <f aca="false">IF(P322="","",$I322+R322)</f>
        <v/>
      </c>
      <c r="W322" s="32" t="str">
        <f aca="false">IF(P322="","",$I322)</f>
        <v/>
      </c>
      <c r="X322" s="40" t="str">
        <f aca="false">IF(P322="","",Q322+$I322)</f>
        <v/>
      </c>
      <c r="Y322" s="29" t="str">
        <f aca="false">IF(P322="","",P322+(R322*$K322)+(S322*$K322))</f>
        <v/>
      </c>
      <c r="Z322" s="29" t="str">
        <f aca="false">IF(P322="","",ROUND(-R322*$K322,0))</f>
        <v/>
      </c>
      <c r="AA322" s="41"/>
      <c r="AB322" s="38"/>
      <c r="AC322" s="34"/>
      <c r="AD322" s="39"/>
      <c r="AE322" s="40"/>
      <c r="AF322" s="40"/>
      <c r="AG322" s="40"/>
      <c r="AH322" s="32" t="str">
        <f aca="false">IF(AB322="","",$I322+AD322)</f>
        <v/>
      </c>
      <c r="AI322" s="32" t="str">
        <f aca="false">IF(AB322="","",$I322)</f>
        <v/>
      </c>
      <c r="AJ322" s="40" t="str">
        <f aca="false">IF(AB322="","",AC322+$I322)</f>
        <v/>
      </c>
      <c r="AK322" s="29" t="str">
        <f aca="false">IF(AB322="","",AB322+(AD322*$K322)+(AE322*$K322))</f>
        <v/>
      </c>
      <c r="AL322" s="29" t="str">
        <f aca="false">IF(AB322="","",ROUND(-AD322*$K322,0))</f>
        <v/>
      </c>
      <c r="AM322" s="41"/>
      <c r="AN322" s="38" t="n">
        <v>0</v>
      </c>
      <c r="AO322" s="34" t="n">
        <v>10.99</v>
      </c>
      <c r="AP322" s="39" t="n">
        <v>-1.02</v>
      </c>
      <c r="AQ322" s="40" t="n">
        <v>12.01</v>
      </c>
      <c r="AR322" s="40" t="n">
        <v>12.01</v>
      </c>
      <c r="AS322" s="40" t="n">
        <v>12.01</v>
      </c>
      <c r="AT322" s="32" t="n">
        <f aca="false">IF(AN322="","",$I322+AP322)</f>
        <v>4.97</v>
      </c>
      <c r="AU322" s="32" t="n">
        <f aca="false">IF(AN322="","",$I322)</f>
        <v>5.99</v>
      </c>
      <c r="AV322" s="40" t="n">
        <f aca="false">IF(AN322="","",AO322+$I322)</f>
        <v>16.98</v>
      </c>
      <c r="AW322" s="31" t="n">
        <f aca="false">IF(AN322="","",AN322+(AP322*$K322)+(AQ322*$K322))</f>
        <v>395.64</v>
      </c>
      <c r="AX322" s="29" t="n">
        <f aca="false">IF(AN322="","",ROUND(-AP322*$K322,0))</f>
        <v>37</v>
      </c>
      <c r="AY322" s="42"/>
      <c r="AZ322" s="38" t="n">
        <v>0</v>
      </c>
      <c r="BA322" s="34" t="n">
        <v>10.99</v>
      </c>
      <c r="BB322" s="39" t="n">
        <v>-1.02</v>
      </c>
      <c r="BC322" s="40" t="n">
        <v>12.01</v>
      </c>
      <c r="BD322" s="40" t="n">
        <v>12.01</v>
      </c>
      <c r="BE322" s="40" t="n">
        <v>12.01</v>
      </c>
      <c r="BF322" s="32" t="n">
        <f aca="false">IF(AZ322="","",$I322+BB322)</f>
        <v>4.97</v>
      </c>
      <c r="BG322" s="32" t="n">
        <f aca="false">IF(AZ322="","",$I322)</f>
        <v>5.99</v>
      </c>
      <c r="BH322" s="40" t="n">
        <f aca="false">IF(AZ322="","",BA322+$I322)</f>
        <v>16.98</v>
      </c>
      <c r="BI322" s="31" t="n">
        <f aca="false">IF(AZ322="","",AZ322+(BB322*$K322)+(BC322*$K322))</f>
        <v>395.64</v>
      </c>
      <c r="BJ322" s="29" t="n">
        <f aca="false">IF(AZ322="","",ROUND(-BB322*$K322,0))</f>
        <v>37</v>
      </c>
    </row>
    <row r="323" customFormat="false" ht="15" hidden="false" customHeight="false" outlineLevel="0" collapsed="false">
      <c r="A323" s="26" t="str">
        <f aca="false">+C323&amp;D323&amp;G323</f>
        <v>SamsungGalaxy A36 5G 256GBCANONE SIM 5,99€ - 30 Mesi</v>
      </c>
      <c r="B323" s="27" t="s">
        <v>95</v>
      </c>
      <c r="C323" s="28" t="s">
        <v>64</v>
      </c>
      <c r="D323" s="29" t="s">
        <v>147</v>
      </c>
      <c r="E323" s="30" t="n">
        <v>459.9</v>
      </c>
      <c r="F323" s="31" t="n">
        <v>409.9</v>
      </c>
      <c r="G323" s="32" t="s">
        <v>128</v>
      </c>
      <c r="H323" s="32" t="s">
        <v>98</v>
      </c>
      <c r="I323" s="33" t="n">
        <v>5.99</v>
      </c>
      <c r="J323" s="34" t="s">
        <v>35</v>
      </c>
      <c r="K323" s="35" t="n">
        <v>30</v>
      </c>
      <c r="L323" s="33"/>
      <c r="M323" s="33" t="n">
        <f aca="false">+IF(E323&lt;=150,1.49,IF(AND(E323&gt;150,E323&lt;=300),2.99,(IF(E323&gt;1200,8.99,IF(AND(E323&gt;300,E323&lt;=700),4.99,IF(AND(E323&gt;=700,E323&lt;=1200),6.99))))))</f>
        <v>4.99</v>
      </c>
      <c r="N323" s="33" t="n">
        <f aca="false">IF(E323="","",IF(E323&gt;=1200,9.99,IF(AND(E323&gt;700,E323&lt;1200),7.99,IF(AND(E323&gt;=299.9,E323&lt;=699.9),5.99))))</f>
        <v>5.99</v>
      </c>
      <c r="O323" s="37" t="s">
        <v>129</v>
      </c>
      <c r="P323" s="38" t="n">
        <v>49.99</v>
      </c>
      <c r="Q323" s="34" t="n">
        <v>11.99</v>
      </c>
      <c r="R323" s="39" t="n">
        <v>-0.01</v>
      </c>
      <c r="S323" s="40" t="n">
        <v>12</v>
      </c>
      <c r="T323" s="40" t="n">
        <v>12</v>
      </c>
      <c r="U323" s="40" t="n">
        <v>11.91</v>
      </c>
      <c r="V323" s="32" t="n">
        <f aca="false">IF(P323="","",$I323+R323)</f>
        <v>5.98</v>
      </c>
      <c r="W323" s="32" t="n">
        <f aca="false">IF(P323="","",$I323)</f>
        <v>5.99</v>
      </c>
      <c r="X323" s="40" t="n">
        <f aca="false">IF(P323="","",Q323+$I323)</f>
        <v>17.98</v>
      </c>
      <c r="Y323" s="29" t="n">
        <f aca="false">IF(P323="","",P323+(R323*$K323)+(S323*$K323))</f>
        <v>409.69</v>
      </c>
      <c r="Z323" s="29" t="n">
        <f aca="false">IF(P323="","",ROUND(-R323*$K323,0))</f>
        <v>0</v>
      </c>
      <c r="AA323" s="41"/>
      <c r="AB323" s="38"/>
      <c r="AC323" s="34"/>
      <c r="AD323" s="39"/>
      <c r="AE323" s="40"/>
      <c r="AF323" s="40"/>
      <c r="AG323" s="40"/>
      <c r="AH323" s="32" t="str">
        <f aca="false">IF(AB323="","",$I323+AD323)</f>
        <v/>
      </c>
      <c r="AI323" s="32" t="str">
        <f aca="false">IF(AB323="","",$I323)</f>
        <v/>
      </c>
      <c r="AJ323" s="40" t="str">
        <f aca="false">IF(AB323="","",AC323+$I323)</f>
        <v/>
      </c>
      <c r="AK323" s="29" t="str">
        <f aca="false">IF(AB323="","",AB323+(AD323*$K323)+(AE323*$K323))</f>
        <v/>
      </c>
      <c r="AL323" s="29" t="str">
        <f aca="false">IF(AB323="","",ROUND(-AD323*$K323,0))</f>
        <v/>
      </c>
      <c r="AM323" s="41"/>
      <c r="AN323" s="38" t="n">
        <v>9.99</v>
      </c>
      <c r="AO323" s="34" t="n">
        <v>12.99</v>
      </c>
      <c r="AP323" s="39" t="n">
        <v>-0.95</v>
      </c>
      <c r="AQ323" s="40" t="n">
        <v>13.94</v>
      </c>
      <c r="AR323" s="40" t="n">
        <v>13.94</v>
      </c>
      <c r="AS323" s="40" t="n">
        <v>13.94</v>
      </c>
      <c r="AT323" s="32" t="n">
        <f aca="false">IF(AN323="","",$I323+AP323)</f>
        <v>5.04</v>
      </c>
      <c r="AU323" s="32" t="n">
        <f aca="false">IF(AN323="","",$I323)</f>
        <v>5.99</v>
      </c>
      <c r="AV323" s="40" t="n">
        <f aca="false">IF(AN323="","",AO323+$I323)</f>
        <v>18.98</v>
      </c>
      <c r="AW323" s="31" t="n">
        <f aca="false">IF(AN323="","",AN323+(AP323*$K323)+(AQ323*$K323))</f>
        <v>399.69</v>
      </c>
      <c r="AX323" s="29" t="n">
        <f aca="false">IF(AN323="","",ROUND(-AP323*$K323,0))</f>
        <v>29</v>
      </c>
      <c r="AY323" s="42"/>
      <c r="AZ323" s="38" t="n">
        <v>9.99</v>
      </c>
      <c r="BA323" s="34" t="n">
        <v>12.99</v>
      </c>
      <c r="BB323" s="39" t="n">
        <v>-0.95</v>
      </c>
      <c r="BC323" s="40" t="n">
        <v>13.94</v>
      </c>
      <c r="BD323" s="40" t="n">
        <v>13.94</v>
      </c>
      <c r="BE323" s="40" t="n">
        <v>13.94</v>
      </c>
      <c r="BF323" s="32" t="n">
        <f aca="false">IF(AZ323="","",$I323+BB323)</f>
        <v>5.04</v>
      </c>
      <c r="BG323" s="32" t="n">
        <f aca="false">IF(AZ323="","",$I323)</f>
        <v>5.99</v>
      </c>
      <c r="BH323" s="40" t="n">
        <f aca="false">IF(AZ323="","",BA323+$I323)</f>
        <v>18.98</v>
      </c>
      <c r="BI323" s="31" t="n">
        <f aca="false">IF(AZ323="","",AZ323+(BB323*$K323)+(BC323*$K323))</f>
        <v>399.69</v>
      </c>
      <c r="BJ323" s="29" t="n">
        <f aca="false">IF(AZ323="","",ROUND(-BB323*$K323,0))</f>
        <v>29</v>
      </c>
    </row>
    <row r="324" customFormat="false" ht="15" hidden="false" customHeight="false" outlineLevel="0" collapsed="false">
      <c r="A324" s="26" t="str">
        <f aca="false">+C324&amp;D324&amp;G324</f>
        <v>SamsungGalaxy A56 5G 256GBCANONE SIM 14,99€ - 36 Mesi</v>
      </c>
      <c r="B324" s="27" t="s">
        <v>95</v>
      </c>
      <c r="C324" s="28" t="s">
        <v>64</v>
      </c>
      <c r="D324" s="29" t="s">
        <v>148</v>
      </c>
      <c r="E324" s="30" t="n">
        <v>549.9</v>
      </c>
      <c r="F324" s="31" t="n">
        <v>479.9</v>
      </c>
      <c r="G324" s="32" t="s">
        <v>97</v>
      </c>
      <c r="H324" s="32" t="s">
        <v>98</v>
      </c>
      <c r="I324" s="33" t="n">
        <v>14.99</v>
      </c>
      <c r="J324" s="34" t="s">
        <v>35</v>
      </c>
      <c r="K324" s="35" t="n">
        <v>36</v>
      </c>
      <c r="L324" s="33"/>
      <c r="M324" s="33" t="n">
        <f aca="false">+IF(E324&lt;=150,1.49,IF(AND(E324&gt;150,E324&lt;=300),2.99,(IF(E324&gt;1200,8.99,IF(AND(E324&gt;300,E324&lt;=700),4.99,IF(AND(E324&gt;=700,E324&lt;=1200),6.99))))))</f>
        <v>4.99</v>
      </c>
      <c r="N324" s="33" t="n">
        <f aca="false">IF(E324="","",IF(E324&gt;=1200,9.99,IF(AND(E324&gt;700,E324&lt;1200),7.99,IF(AND(E324&gt;=299.9,E324&lt;=699.9),5.99))))</f>
        <v>5.99</v>
      </c>
      <c r="O324" s="37" t="s">
        <v>99</v>
      </c>
      <c r="P324" s="38" t="n">
        <v>49.99</v>
      </c>
      <c r="Q324" s="34" t="n">
        <v>6.99</v>
      </c>
      <c r="R324" s="39" t="n">
        <v>-4.95</v>
      </c>
      <c r="S324" s="40" t="n">
        <v>11.94</v>
      </c>
      <c r="T324" s="40" t="n">
        <v>11.94</v>
      </c>
      <c r="U324" s="40" t="n">
        <v>12.01</v>
      </c>
      <c r="V324" s="32" t="n">
        <f aca="false">IF(P324="","",$I324+R324)</f>
        <v>10.04</v>
      </c>
      <c r="W324" s="32" t="n">
        <f aca="false">IF(P324="","",$I324)</f>
        <v>14.99</v>
      </c>
      <c r="X324" s="40" t="n">
        <f aca="false">IF(P324="","",Q324+$I324)</f>
        <v>21.98</v>
      </c>
      <c r="Y324" s="29" t="n">
        <f aca="false">IF(P324="","",P324+(R324*$K324)+(S324*$K324))</f>
        <v>301.63</v>
      </c>
      <c r="Z324" s="29" t="n">
        <f aca="false">IF(P324="","",ROUND(-R324*$K324,0))</f>
        <v>178</v>
      </c>
      <c r="AA324" s="41"/>
      <c r="AB324" s="38"/>
      <c r="AC324" s="34"/>
      <c r="AD324" s="39"/>
      <c r="AE324" s="40"/>
      <c r="AF324" s="40"/>
      <c r="AG324" s="40"/>
      <c r="AH324" s="32" t="str">
        <f aca="false">IF(AB324="","",$I324+AD324)</f>
        <v/>
      </c>
      <c r="AI324" s="32" t="str">
        <f aca="false">IF(AB324="","",$I324)</f>
        <v/>
      </c>
      <c r="AJ324" s="40" t="str">
        <f aca="false">IF(AB324="","",AC324+$I324)</f>
        <v/>
      </c>
      <c r="AK324" s="29" t="str">
        <f aca="false">IF(AB324="","",AB324+(AD324*$K324)+(AE324*$K324))</f>
        <v/>
      </c>
      <c r="AL324" s="29" t="str">
        <f aca="false">IF(AB324="","",ROUND(-AD324*$K324,0))</f>
        <v/>
      </c>
      <c r="AM324" s="41"/>
      <c r="AN324" s="38" t="n">
        <v>0</v>
      </c>
      <c r="AO324" s="34" t="n">
        <v>7.99</v>
      </c>
      <c r="AP324" s="39" t="n">
        <v>-6.07</v>
      </c>
      <c r="AQ324" s="40" t="n">
        <v>14.06</v>
      </c>
      <c r="AR324" s="40" t="n">
        <v>14.06</v>
      </c>
      <c r="AS324" s="40" t="n">
        <v>14.06</v>
      </c>
      <c r="AT324" s="32" t="n">
        <f aca="false">IF(AN324="","",$I324+AP324)</f>
        <v>8.92</v>
      </c>
      <c r="AU324" s="32" t="n">
        <f aca="false">IF(AN324="","",$I324)</f>
        <v>14.99</v>
      </c>
      <c r="AV324" s="40" t="n">
        <f aca="false">IF(AN324="","",AO324+$I324)</f>
        <v>22.98</v>
      </c>
      <c r="AW324" s="31" t="n">
        <f aca="false">IF(AN324="","",AN324+(AP324*$K324)+(AQ324*$K324))</f>
        <v>287.64</v>
      </c>
      <c r="AX324" s="29" t="n">
        <f aca="false">IF(AN324="","",ROUND(-AP324*$K324,0))</f>
        <v>219</v>
      </c>
      <c r="AY324" s="42"/>
      <c r="AZ324" s="38" t="n">
        <v>0</v>
      </c>
      <c r="BA324" s="34" t="n">
        <v>7.99</v>
      </c>
      <c r="BB324" s="39" t="n">
        <v>-6.07</v>
      </c>
      <c r="BC324" s="40" t="n">
        <v>14.06</v>
      </c>
      <c r="BD324" s="40" t="n">
        <v>14.06</v>
      </c>
      <c r="BE324" s="40" t="n">
        <v>14.06</v>
      </c>
      <c r="BF324" s="32" t="n">
        <f aca="false">IF(AZ324="","",$I324+BB324)</f>
        <v>8.92</v>
      </c>
      <c r="BG324" s="32" t="n">
        <f aca="false">IF(AZ324="","",$I324)</f>
        <v>14.99</v>
      </c>
      <c r="BH324" s="40" t="n">
        <f aca="false">IF(AZ324="","",BA324+$I324)</f>
        <v>22.98</v>
      </c>
      <c r="BI324" s="31" t="n">
        <f aca="false">IF(AZ324="","",AZ324+(BB324*$K324)+(BC324*$K324))</f>
        <v>287.64</v>
      </c>
      <c r="BJ324" s="29" t="n">
        <f aca="false">IF(AZ324="","",ROUND(-BB324*$K324,0))</f>
        <v>219</v>
      </c>
    </row>
    <row r="325" customFormat="false" ht="15" hidden="false" customHeight="false" outlineLevel="0" collapsed="false">
      <c r="A325" s="26" t="str">
        <f aca="false">+C325&amp;D325&amp;G325</f>
        <v>SamsungGalaxy A56 5G 256GBCANONE SIM 14,99€ - 30 Mesi</v>
      </c>
      <c r="B325" s="27" t="s">
        <v>95</v>
      </c>
      <c r="C325" s="28" t="s">
        <v>64</v>
      </c>
      <c r="D325" s="29" t="s">
        <v>148</v>
      </c>
      <c r="E325" s="30" t="n">
        <v>549.9</v>
      </c>
      <c r="F325" s="31" t="n">
        <v>479.9</v>
      </c>
      <c r="G325" s="32" t="s">
        <v>100</v>
      </c>
      <c r="H325" s="32" t="s">
        <v>98</v>
      </c>
      <c r="I325" s="33" t="n">
        <v>14.99</v>
      </c>
      <c r="J325" s="34" t="s">
        <v>35</v>
      </c>
      <c r="K325" s="35" t="n">
        <v>30</v>
      </c>
      <c r="L325" s="33"/>
      <c r="M325" s="33" t="n">
        <f aca="false">+IF(E325&lt;=150,1.49,IF(AND(E325&gt;150,E325&lt;=300),2.99,(IF(E325&gt;1200,8.99,IF(AND(E325&gt;300,E325&lt;=700),4.99,IF(AND(E325&gt;=700,E325&lt;=1200),6.99))))))</f>
        <v>4.99</v>
      </c>
      <c r="N325" s="33" t="n">
        <f aca="false">IF(E325="","",IF(E325&gt;=1200,9.99,IF(AND(E325&gt;700,E325&lt;1200),7.99,IF(AND(E325&gt;=299.9,E325&lt;=699.9),5.99))))</f>
        <v>5.99</v>
      </c>
      <c r="O325" s="37" t="s">
        <v>101</v>
      </c>
      <c r="P325" s="38" t="n">
        <v>49.99</v>
      </c>
      <c r="Q325" s="34" t="n">
        <v>8.99</v>
      </c>
      <c r="R325" s="39" t="n">
        <v>-5.34</v>
      </c>
      <c r="S325" s="40" t="n">
        <v>14.33</v>
      </c>
      <c r="T325" s="40" t="n">
        <v>14.33</v>
      </c>
      <c r="U325" s="40" t="n">
        <v>14.34</v>
      </c>
      <c r="V325" s="32" t="n">
        <f aca="false">IF(P325="","",$I325+R325)</f>
        <v>9.65</v>
      </c>
      <c r="W325" s="32" t="n">
        <f aca="false">IF(P325="","",$I325)</f>
        <v>14.99</v>
      </c>
      <c r="X325" s="40" t="n">
        <f aca="false">IF(P325="","",Q325+$I325)</f>
        <v>23.98</v>
      </c>
      <c r="Y325" s="29" t="n">
        <f aca="false">IF(P325="","",P325+(R325*$K325)+(S325*$K325))</f>
        <v>319.69</v>
      </c>
      <c r="Z325" s="29" t="n">
        <f aca="false">IF(P325="","",ROUND(-R325*$K325,0))</f>
        <v>160</v>
      </c>
      <c r="AA325" s="41"/>
      <c r="AB325" s="38"/>
      <c r="AC325" s="34"/>
      <c r="AD325" s="39"/>
      <c r="AE325" s="40"/>
      <c r="AF325" s="40"/>
      <c r="AG325" s="40"/>
      <c r="AH325" s="32" t="str">
        <f aca="false">IF(AB325="","",$I325+AD325)</f>
        <v/>
      </c>
      <c r="AI325" s="32" t="str">
        <f aca="false">IF(AB325="","",$I325)</f>
        <v/>
      </c>
      <c r="AJ325" s="40" t="str">
        <f aca="false">IF(AB325="","",AC325+$I325)</f>
        <v/>
      </c>
      <c r="AK325" s="29" t="str">
        <f aca="false">IF(AB325="","",AB325+(AD325*$K325)+(AE325*$K325))</f>
        <v/>
      </c>
      <c r="AL325" s="29" t="str">
        <f aca="false">IF(AB325="","",ROUND(-AD325*$K325,0))</f>
        <v/>
      </c>
      <c r="AM325" s="41"/>
      <c r="AN325" s="38" t="n">
        <v>0</v>
      </c>
      <c r="AO325" s="34" t="n">
        <v>9.99</v>
      </c>
      <c r="AP325" s="39" t="n">
        <v>-6.74</v>
      </c>
      <c r="AQ325" s="40" t="n">
        <v>16.73</v>
      </c>
      <c r="AR325" s="40" t="n">
        <v>16.73</v>
      </c>
      <c r="AS325" s="40" t="n">
        <v>16.73</v>
      </c>
      <c r="AT325" s="32" t="n">
        <f aca="false">IF(AN325="","",$I325+AP325)</f>
        <v>8.25</v>
      </c>
      <c r="AU325" s="32" t="n">
        <f aca="false">IF(AN325="","",$I325)</f>
        <v>14.99</v>
      </c>
      <c r="AV325" s="40" t="n">
        <f aca="false">IF(AN325="","",AO325+$I325)</f>
        <v>24.98</v>
      </c>
      <c r="AW325" s="31" t="n">
        <f aca="false">IF(AN325="","",AN325+(AP325*$K325)+(AQ325*$K325))</f>
        <v>299.7</v>
      </c>
      <c r="AX325" s="29" t="n">
        <f aca="false">IF(AN325="","",ROUND(-AP325*$K325,0))</f>
        <v>202</v>
      </c>
      <c r="AY325" s="42"/>
      <c r="AZ325" s="38" t="n">
        <v>0</v>
      </c>
      <c r="BA325" s="34" t="n">
        <v>9.99</v>
      </c>
      <c r="BB325" s="39" t="n">
        <v>-6.74</v>
      </c>
      <c r="BC325" s="40" t="n">
        <v>16.73</v>
      </c>
      <c r="BD325" s="40" t="n">
        <v>16.73</v>
      </c>
      <c r="BE325" s="40" t="n">
        <v>16.73</v>
      </c>
      <c r="BF325" s="32" t="n">
        <f aca="false">IF(AZ325="","",$I325+BB325)</f>
        <v>8.25</v>
      </c>
      <c r="BG325" s="32" t="n">
        <f aca="false">IF(AZ325="","",$I325)</f>
        <v>14.99</v>
      </c>
      <c r="BH325" s="40" t="n">
        <f aca="false">IF(AZ325="","",BA325+$I325)</f>
        <v>24.98</v>
      </c>
      <c r="BI325" s="31" t="n">
        <f aca="false">IF(AZ325="","",AZ325+(BB325*$K325)+(BC325*$K325))</f>
        <v>299.7</v>
      </c>
      <c r="BJ325" s="29" t="n">
        <f aca="false">IF(AZ325="","",ROUND(-BB325*$K325,0))</f>
        <v>202</v>
      </c>
    </row>
    <row r="326" customFormat="false" ht="15" hidden="false" customHeight="false" outlineLevel="0" collapsed="false">
      <c r="A326" s="26" t="str">
        <f aca="false">+C326&amp;D326&amp;G326</f>
        <v>SamsungGalaxy A56 5G 256GBCANONE SIM 14,99€ - 24 Mesi</v>
      </c>
      <c r="B326" s="27" t="s">
        <v>95</v>
      </c>
      <c r="C326" s="28" t="s">
        <v>64</v>
      </c>
      <c r="D326" s="29" t="s">
        <v>148</v>
      </c>
      <c r="E326" s="30" t="n">
        <v>549.9</v>
      </c>
      <c r="F326" s="31" t="n">
        <v>479.9</v>
      </c>
      <c r="G326" s="32" t="s">
        <v>102</v>
      </c>
      <c r="H326" s="32" t="s">
        <v>98</v>
      </c>
      <c r="I326" s="33" t="n">
        <v>14.99</v>
      </c>
      <c r="J326" s="34" t="s">
        <v>35</v>
      </c>
      <c r="K326" s="35" t="n">
        <v>24</v>
      </c>
      <c r="L326" s="33"/>
      <c r="M326" s="33" t="n">
        <f aca="false">+IF(E326&lt;=150,1.49,IF(AND(E326&gt;150,E326&lt;=300),2.99,(IF(E326&gt;1200,8.99,IF(AND(E326&gt;300,E326&lt;=700),4.99,IF(AND(E326&gt;=700,E326&lt;=1200),6.99))))))</f>
        <v>4.99</v>
      </c>
      <c r="N326" s="33" t="n">
        <f aca="false">IF(E326="","",IF(E326&gt;=1200,9.99,IF(AND(E326&gt;700,E326&lt;1200),7.99,IF(AND(E326&gt;=299.9,E326&lt;=699.9),5.99))))</f>
        <v>5.99</v>
      </c>
      <c r="O326" s="37" t="s">
        <v>103</v>
      </c>
      <c r="P326" s="38" t="n">
        <v>49.99</v>
      </c>
      <c r="Q326" s="34" t="n">
        <v>11.99</v>
      </c>
      <c r="R326" s="39" t="n">
        <v>-5.92</v>
      </c>
      <c r="S326" s="40" t="n">
        <v>17.91</v>
      </c>
      <c r="T326" s="40" t="n">
        <v>0</v>
      </c>
      <c r="U326" s="40" t="n">
        <v>17.98</v>
      </c>
      <c r="V326" s="32" t="n">
        <f aca="false">IF(P326="","",$I326+R326)</f>
        <v>9.07</v>
      </c>
      <c r="W326" s="32" t="n">
        <f aca="false">IF(P326="","",$I326)</f>
        <v>14.99</v>
      </c>
      <c r="X326" s="40" t="n">
        <f aca="false">IF(P326="","",Q326+$I326)</f>
        <v>26.98</v>
      </c>
      <c r="Y326" s="29" t="n">
        <f aca="false">IF(P326="","",P326+(R326*$K326)+(S326*$K326))</f>
        <v>337.75</v>
      </c>
      <c r="Z326" s="29" t="n">
        <f aca="false">IF(P326="","",ROUND(-R326*$K326,0))</f>
        <v>142</v>
      </c>
      <c r="AA326" s="41"/>
      <c r="AB326" s="38"/>
      <c r="AC326" s="34"/>
      <c r="AD326" s="39"/>
      <c r="AE326" s="40"/>
      <c r="AF326" s="40"/>
      <c r="AG326" s="40"/>
      <c r="AH326" s="32" t="str">
        <f aca="false">IF(AB326="","",$I326+AD326)</f>
        <v/>
      </c>
      <c r="AI326" s="32" t="str">
        <f aca="false">IF(AB326="","",$I326)</f>
        <v/>
      </c>
      <c r="AJ326" s="40" t="str">
        <f aca="false">IF(AB326="","",AC326+$I326)</f>
        <v/>
      </c>
      <c r="AK326" s="29" t="str">
        <f aca="false">IF(AB326="","",AB326+(AD326*$K326)+(AE326*$K326))</f>
        <v/>
      </c>
      <c r="AL326" s="29" t="str">
        <f aca="false">IF(AB326="","",ROUND(-AD326*$K326,0))</f>
        <v/>
      </c>
      <c r="AM326" s="41"/>
      <c r="AN326" s="38" t="n">
        <v>0</v>
      </c>
      <c r="AO326" s="34" t="n">
        <v>12.99</v>
      </c>
      <c r="AP326" s="39" t="n">
        <v>-7</v>
      </c>
      <c r="AQ326" s="40" t="n">
        <v>19.99</v>
      </c>
      <c r="AR326" s="40" t="n">
        <v>0</v>
      </c>
      <c r="AS326" s="40" t="n">
        <v>20.13</v>
      </c>
      <c r="AT326" s="32" t="n">
        <f aca="false">IF(AN326="","",$I326+AP326)</f>
        <v>7.99</v>
      </c>
      <c r="AU326" s="32" t="n">
        <f aca="false">IF(AN326="","",$I326)</f>
        <v>14.99</v>
      </c>
      <c r="AV326" s="40" t="n">
        <f aca="false">IF(AN326="","",AO326+$I326)</f>
        <v>27.98</v>
      </c>
      <c r="AW326" s="31" t="n">
        <f aca="false">IF(AN326="","",AN326+(AP326*$K326)+(AQ326*$K326))</f>
        <v>311.76</v>
      </c>
      <c r="AX326" s="29" t="n">
        <f aca="false">IF(AN326="","",ROUND(-AP326*$K326,0))</f>
        <v>168</v>
      </c>
      <c r="AY326" s="42"/>
      <c r="AZ326" s="38" t="n">
        <v>0</v>
      </c>
      <c r="BA326" s="34" t="n">
        <v>12.99</v>
      </c>
      <c r="BB326" s="39" t="n">
        <v>-7</v>
      </c>
      <c r="BC326" s="40" t="n">
        <v>19.99</v>
      </c>
      <c r="BD326" s="40" t="n">
        <v>0</v>
      </c>
      <c r="BE326" s="40" t="n">
        <v>20.13</v>
      </c>
      <c r="BF326" s="32" t="n">
        <f aca="false">IF(AZ326="","",$I326+BB326)</f>
        <v>7.99</v>
      </c>
      <c r="BG326" s="32" t="n">
        <f aca="false">IF(AZ326="","",$I326)</f>
        <v>14.99</v>
      </c>
      <c r="BH326" s="40" t="n">
        <f aca="false">IF(AZ326="","",BA326+$I326)</f>
        <v>27.98</v>
      </c>
      <c r="BI326" s="31" t="n">
        <f aca="false">IF(AZ326="","",AZ326+(BB326*$K326)+(BC326*$K326))</f>
        <v>311.76</v>
      </c>
      <c r="BJ326" s="29" t="n">
        <f aca="false">IF(AZ326="","",ROUND(-BB326*$K326,0))</f>
        <v>168</v>
      </c>
    </row>
    <row r="327" customFormat="false" ht="15" hidden="false" customHeight="false" outlineLevel="0" collapsed="false">
      <c r="A327" s="26" t="str">
        <f aca="false">+C327&amp;D327&amp;G327</f>
        <v>SamsungGalaxy A56 5G 256GBCANONE SIM 12,99€ - 36 Mesi</v>
      </c>
      <c r="B327" s="27" t="s">
        <v>95</v>
      </c>
      <c r="C327" s="28" t="s">
        <v>64</v>
      </c>
      <c r="D327" s="29" t="s">
        <v>148</v>
      </c>
      <c r="E327" s="30" t="n">
        <v>549.9</v>
      </c>
      <c r="F327" s="31" t="n">
        <v>479.9</v>
      </c>
      <c r="G327" s="32" t="s">
        <v>104</v>
      </c>
      <c r="H327" s="32" t="s">
        <v>98</v>
      </c>
      <c r="I327" s="33" t="n">
        <v>12.99</v>
      </c>
      <c r="J327" s="34" t="s">
        <v>35</v>
      </c>
      <c r="K327" s="35" t="n">
        <v>36</v>
      </c>
      <c r="L327" s="33"/>
      <c r="M327" s="33" t="n">
        <f aca="false">+IF(E327&lt;=150,1.49,IF(AND(E327&gt;150,E327&lt;=300),2.99,(IF(E327&gt;1200,8.99,IF(AND(E327&gt;300,E327&lt;=700),4.99,IF(AND(E327&gt;=700,E327&lt;=1200),6.99))))))</f>
        <v>4.99</v>
      </c>
      <c r="N327" s="33" t="n">
        <f aca="false">IF(E327="","",IF(E327&gt;=1200,9.99,IF(AND(E327&gt;700,E327&lt;1200),7.99,IF(AND(E327&gt;=299.9,E327&lt;=699.9),5.99))))</f>
        <v>5.99</v>
      </c>
      <c r="O327" s="37" t="s">
        <v>105</v>
      </c>
      <c r="P327" s="38" t="n">
        <v>49.99</v>
      </c>
      <c r="Q327" s="34" t="n">
        <v>6.99</v>
      </c>
      <c r="R327" s="39" t="n">
        <v>-4.95</v>
      </c>
      <c r="S327" s="40" t="n">
        <v>11.94</v>
      </c>
      <c r="T327" s="40" t="n">
        <v>11.94</v>
      </c>
      <c r="U327" s="40" t="n">
        <v>12.01</v>
      </c>
      <c r="V327" s="32" t="n">
        <f aca="false">IF(P327="","",$I327+R327)</f>
        <v>8.04</v>
      </c>
      <c r="W327" s="32" t="n">
        <f aca="false">IF(P327="","",$I327)</f>
        <v>12.99</v>
      </c>
      <c r="X327" s="40" t="n">
        <f aca="false">IF(P327="","",Q327+$I327)</f>
        <v>19.98</v>
      </c>
      <c r="Y327" s="29" t="n">
        <f aca="false">IF(P327="","",P327+(R327*$K327)+(S327*$K327))</f>
        <v>301.63</v>
      </c>
      <c r="Z327" s="29" t="n">
        <f aca="false">IF(P327="","",ROUND(-R327*$K327,0))</f>
        <v>178</v>
      </c>
      <c r="AA327" s="41"/>
      <c r="AB327" s="38"/>
      <c r="AC327" s="34"/>
      <c r="AD327" s="39"/>
      <c r="AE327" s="40"/>
      <c r="AF327" s="40"/>
      <c r="AG327" s="40"/>
      <c r="AH327" s="32" t="str">
        <f aca="false">IF(AB327="","",$I327+AD327)</f>
        <v/>
      </c>
      <c r="AI327" s="32" t="str">
        <f aca="false">IF(AB327="","",$I327)</f>
        <v/>
      </c>
      <c r="AJ327" s="40" t="str">
        <f aca="false">IF(AB327="","",AC327+$I327)</f>
        <v/>
      </c>
      <c r="AK327" s="29" t="str">
        <f aca="false">IF(AB327="","",AB327+(AD327*$K327)+(AE327*$K327))</f>
        <v/>
      </c>
      <c r="AL327" s="29" t="str">
        <f aca="false">IF(AB327="","",ROUND(-AD327*$K327,0))</f>
        <v/>
      </c>
      <c r="AM327" s="41"/>
      <c r="AN327" s="38" t="n">
        <v>0</v>
      </c>
      <c r="AO327" s="34" t="n">
        <v>7.99</v>
      </c>
      <c r="AP327" s="39" t="n">
        <v>-6.07</v>
      </c>
      <c r="AQ327" s="40" t="n">
        <v>14.06</v>
      </c>
      <c r="AR327" s="40" t="n">
        <v>14.06</v>
      </c>
      <c r="AS327" s="40" t="n">
        <v>14.06</v>
      </c>
      <c r="AT327" s="32" t="n">
        <f aca="false">IF(AN327="","",$I327+AP327)</f>
        <v>6.92</v>
      </c>
      <c r="AU327" s="32" t="n">
        <f aca="false">IF(AN327="","",$I327)</f>
        <v>12.99</v>
      </c>
      <c r="AV327" s="40" t="n">
        <f aca="false">IF(AN327="","",AO327+$I327)</f>
        <v>20.98</v>
      </c>
      <c r="AW327" s="31" t="n">
        <f aca="false">IF(AN327="","",AN327+(AP327*$K327)+(AQ327*$K327))</f>
        <v>287.64</v>
      </c>
      <c r="AX327" s="29" t="n">
        <f aca="false">IF(AN327="","",ROUND(-AP327*$K327,0))</f>
        <v>219</v>
      </c>
      <c r="AY327" s="42"/>
      <c r="AZ327" s="38" t="n">
        <v>0</v>
      </c>
      <c r="BA327" s="34" t="n">
        <v>7.99</v>
      </c>
      <c r="BB327" s="39" t="n">
        <v>-6.07</v>
      </c>
      <c r="BC327" s="40" t="n">
        <v>14.06</v>
      </c>
      <c r="BD327" s="40" t="n">
        <v>14.06</v>
      </c>
      <c r="BE327" s="40" t="n">
        <v>14.06</v>
      </c>
      <c r="BF327" s="32" t="n">
        <f aca="false">IF(AZ327="","",$I327+BB327)</f>
        <v>6.92</v>
      </c>
      <c r="BG327" s="32" t="n">
        <f aca="false">IF(AZ327="","",$I327)</f>
        <v>12.99</v>
      </c>
      <c r="BH327" s="40" t="n">
        <f aca="false">IF(AZ327="","",BA327+$I327)</f>
        <v>20.98</v>
      </c>
      <c r="BI327" s="31" t="n">
        <f aca="false">IF(AZ327="","",AZ327+(BB327*$K327)+(BC327*$K327))</f>
        <v>287.64</v>
      </c>
      <c r="BJ327" s="29" t="n">
        <f aca="false">IF(AZ327="","",ROUND(-BB327*$K327,0))</f>
        <v>219</v>
      </c>
    </row>
    <row r="328" customFormat="false" ht="15" hidden="false" customHeight="false" outlineLevel="0" collapsed="false">
      <c r="A328" s="26" t="str">
        <f aca="false">+C328&amp;D328&amp;G328</f>
        <v>SamsungGalaxy A56 5G 256GBCANONE SIM 12,99€ - 30 Mesi</v>
      </c>
      <c r="B328" s="27" t="s">
        <v>95</v>
      </c>
      <c r="C328" s="28" t="s">
        <v>64</v>
      </c>
      <c r="D328" s="29" t="s">
        <v>148</v>
      </c>
      <c r="E328" s="30" t="n">
        <v>549.9</v>
      </c>
      <c r="F328" s="31" t="n">
        <v>479.9</v>
      </c>
      <c r="G328" s="32" t="s">
        <v>106</v>
      </c>
      <c r="H328" s="32" t="s">
        <v>98</v>
      </c>
      <c r="I328" s="33" t="n">
        <v>12.99</v>
      </c>
      <c r="J328" s="34" t="s">
        <v>35</v>
      </c>
      <c r="K328" s="35" t="n">
        <v>30</v>
      </c>
      <c r="L328" s="33"/>
      <c r="M328" s="33" t="n">
        <f aca="false">+IF(E328&lt;=150,1.49,IF(AND(E328&gt;150,E328&lt;=300),2.99,(IF(E328&gt;1200,8.99,IF(AND(E328&gt;300,E328&lt;=700),4.99,IF(AND(E328&gt;=700,E328&lt;=1200),6.99))))))</f>
        <v>4.99</v>
      </c>
      <c r="N328" s="33" t="n">
        <f aca="false">IF(E328="","",IF(E328&gt;=1200,9.99,IF(AND(E328&gt;700,E328&lt;1200),7.99,IF(AND(E328&gt;=299.9,E328&lt;=699.9),5.99))))</f>
        <v>5.99</v>
      </c>
      <c r="O328" s="37" t="s">
        <v>107</v>
      </c>
      <c r="P328" s="38" t="n">
        <v>49.99</v>
      </c>
      <c r="Q328" s="34" t="n">
        <v>8.99</v>
      </c>
      <c r="R328" s="39" t="n">
        <v>-5.34</v>
      </c>
      <c r="S328" s="40" t="n">
        <v>14.33</v>
      </c>
      <c r="T328" s="40" t="n">
        <v>14.33</v>
      </c>
      <c r="U328" s="40" t="n">
        <v>14.34</v>
      </c>
      <c r="V328" s="32" t="n">
        <f aca="false">IF(P328="","",$I328+R328)</f>
        <v>7.65</v>
      </c>
      <c r="W328" s="32" t="n">
        <f aca="false">IF(P328="","",$I328)</f>
        <v>12.99</v>
      </c>
      <c r="X328" s="40" t="n">
        <f aca="false">IF(P328="","",Q328+$I328)</f>
        <v>21.98</v>
      </c>
      <c r="Y328" s="29" t="n">
        <f aca="false">IF(P328="","",P328+(R328*$K328)+(S328*$K328))</f>
        <v>319.69</v>
      </c>
      <c r="Z328" s="29" t="n">
        <f aca="false">IF(P328="","",ROUND(-R328*$K328,0))</f>
        <v>160</v>
      </c>
      <c r="AA328" s="41"/>
      <c r="AB328" s="38"/>
      <c r="AC328" s="34"/>
      <c r="AD328" s="39"/>
      <c r="AE328" s="40"/>
      <c r="AF328" s="40"/>
      <c r="AG328" s="40"/>
      <c r="AH328" s="32" t="str">
        <f aca="false">IF(AB328="","",$I328+AD328)</f>
        <v/>
      </c>
      <c r="AI328" s="32" t="str">
        <f aca="false">IF(AB328="","",$I328)</f>
        <v/>
      </c>
      <c r="AJ328" s="40" t="str">
        <f aca="false">IF(AB328="","",AC328+$I328)</f>
        <v/>
      </c>
      <c r="AK328" s="29" t="str">
        <f aca="false">IF(AB328="","",AB328+(AD328*$K328)+(AE328*$K328))</f>
        <v/>
      </c>
      <c r="AL328" s="29" t="str">
        <f aca="false">IF(AB328="","",ROUND(-AD328*$K328,0))</f>
        <v/>
      </c>
      <c r="AM328" s="41"/>
      <c r="AN328" s="38" t="n">
        <v>0</v>
      </c>
      <c r="AO328" s="34" t="n">
        <v>9.99</v>
      </c>
      <c r="AP328" s="39" t="n">
        <v>-6.74</v>
      </c>
      <c r="AQ328" s="40" t="n">
        <v>16.73</v>
      </c>
      <c r="AR328" s="40" t="n">
        <v>16.73</v>
      </c>
      <c r="AS328" s="40" t="n">
        <v>16.73</v>
      </c>
      <c r="AT328" s="32" t="n">
        <f aca="false">IF(AN328="","",$I328+AP328)</f>
        <v>6.25</v>
      </c>
      <c r="AU328" s="32" t="n">
        <f aca="false">IF(AN328="","",$I328)</f>
        <v>12.99</v>
      </c>
      <c r="AV328" s="40" t="n">
        <f aca="false">IF(AN328="","",AO328+$I328)</f>
        <v>22.98</v>
      </c>
      <c r="AW328" s="31" t="n">
        <f aca="false">IF(AN328="","",AN328+(AP328*$K328)+(AQ328*$K328))</f>
        <v>299.7</v>
      </c>
      <c r="AX328" s="29" t="n">
        <f aca="false">IF(AN328="","",ROUND(-AP328*$K328,0))</f>
        <v>202</v>
      </c>
      <c r="AY328" s="42"/>
      <c r="AZ328" s="38" t="n">
        <v>0</v>
      </c>
      <c r="BA328" s="34" t="n">
        <v>9.99</v>
      </c>
      <c r="BB328" s="39" t="n">
        <v>-6.74</v>
      </c>
      <c r="BC328" s="40" t="n">
        <v>16.73</v>
      </c>
      <c r="BD328" s="40" t="n">
        <v>16.73</v>
      </c>
      <c r="BE328" s="40" t="n">
        <v>16.73</v>
      </c>
      <c r="BF328" s="32" t="n">
        <f aca="false">IF(AZ328="","",$I328+BB328)</f>
        <v>6.25</v>
      </c>
      <c r="BG328" s="32" t="n">
        <f aca="false">IF(AZ328="","",$I328)</f>
        <v>12.99</v>
      </c>
      <c r="BH328" s="40" t="n">
        <f aca="false">IF(AZ328="","",BA328+$I328)</f>
        <v>22.98</v>
      </c>
      <c r="BI328" s="31" t="n">
        <f aca="false">IF(AZ328="","",AZ328+(BB328*$K328)+(BC328*$K328))</f>
        <v>299.7</v>
      </c>
      <c r="BJ328" s="29" t="n">
        <f aca="false">IF(AZ328="","",ROUND(-BB328*$K328,0))</f>
        <v>202</v>
      </c>
    </row>
    <row r="329" customFormat="false" ht="15" hidden="false" customHeight="false" outlineLevel="0" collapsed="false">
      <c r="A329" s="26" t="str">
        <f aca="false">+C329&amp;D329&amp;G329</f>
        <v>SamsungGalaxy A56 5G 256GBCANONE SIM 12,99€ - 24 Mesi</v>
      </c>
      <c r="B329" s="27" t="s">
        <v>95</v>
      </c>
      <c r="C329" s="28" t="s">
        <v>64</v>
      </c>
      <c r="D329" s="29" t="s">
        <v>148</v>
      </c>
      <c r="E329" s="30" t="n">
        <v>549.9</v>
      </c>
      <c r="F329" s="31" t="n">
        <v>479.9</v>
      </c>
      <c r="G329" s="32" t="s">
        <v>108</v>
      </c>
      <c r="H329" s="32" t="s">
        <v>98</v>
      </c>
      <c r="I329" s="33" t="n">
        <v>12.99</v>
      </c>
      <c r="J329" s="34" t="s">
        <v>35</v>
      </c>
      <c r="K329" s="35" t="n">
        <v>24</v>
      </c>
      <c r="L329" s="33"/>
      <c r="M329" s="33" t="n">
        <f aca="false">+IF(E329&lt;=150,1.49,IF(AND(E329&gt;150,E329&lt;=300),2.99,(IF(E329&gt;1200,8.99,IF(AND(E329&gt;300,E329&lt;=700),4.99,IF(AND(E329&gt;=700,E329&lt;=1200),6.99))))))</f>
        <v>4.99</v>
      </c>
      <c r="N329" s="33" t="n">
        <f aca="false">IF(E329="","",IF(E329&gt;=1200,9.99,IF(AND(E329&gt;700,E329&lt;1200),7.99,IF(AND(E329&gt;=299.9,E329&lt;=699.9),5.99))))</f>
        <v>5.99</v>
      </c>
      <c r="O329" s="37" t="s">
        <v>109</v>
      </c>
      <c r="P329" s="38" t="n">
        <v>49.99</v>
      </c>
      <c r="Q329" s="34" t="n">
        <v>11.99</v>
      </c>
      <c r="R329" s="39" t="n">
        <v>-5.92</v>
      </c>
      <c r="S329" s="40" t="n">
        <v>17.91</v>
      </c>
      <c r="T329" s="40" t="n">
        <v>0</v>
      </c>
      <c r="U329" s="40" t="n">
        <v>17.98</v>
      </c>
      <c r="V329" s="32" t="n">
        <f aca="false">IF(P329="","",$I329+R329)</f>
        <v>7.07</v>
      </c>
      <c r="W329" s="32" t="n">
        <f aca="false">IF(P329="","",$I329)</f>
        <v>12.99</v>
      </c>
      <c r="X329" s="40" t="n">
        <f aca="false">IF(P329="","",Q329+$I329)</f>
        <v>24.98</v>
      </c>
      <c r="Y329" s="29" t="n">
        <f aca="false">IF(P329="","",P329+(R329*$K329)+(S329*$K329))</f>
        <v>337.75</v>
      </c>
      <c r="Z329" s="29" t="n">
        <f aca="false">IF(P329="","",ROUND(-R329*$K329,0))</f>
        <v>142</v>
      </c>
      <c r="AA329" s="41"/>
      <c r="AB329" s="38"/>
      <c r="AC329" s="34"/>
      <c r="AD329" s="39"/>
      <c r="AE329" s="40"/>
      <c r="AF329" s="40"/>
      <c r="AG329" s="40"/>
      <c r="AH329" s="32" t="str">
        <f aca="false">IF(AB329="","",$I329+AD329)</f>
        <v/>
      </c>
      <c r="AI329" s="32" t="str">
        <f aca="false">IF(AB329="","",$I329)</f>
        <v/>
      </c>
      <c r="AJ329" s="40" t="str">
        <f aca="false">IF(AB329="","",AC329+$I329)</f>
        <v/>
      </c>
      <c r="AK329" s="29" t="str">
        <f aca="false">IF(AB329="","",AB329+(AD329*$K329)+(AE329*$K329))</f>
        <v/>
      </c>
      <c r="AL329" s="29" t="str">
        <f aca="false">IF(AB329="","",ROUND(-AD329*$K329,0))</f>
        <v/>
      </c>
      <c r="AM329" s="41"/>
      <c r="AN329" s="38" t="n">
        <v>0</v>
      </c>
      <c r="AO329" s="34" t="n">
        <v>12.99</v>
      </c>
      <c r="AP329" s="39" t="n">
        <v>-7</v>
      </c>
      <c r="AQ329" s="40" t="n">
        <v>19.99</v>
      </c>
      <c r="AR329" s="40" t="n">
        <v>0</v>
      </c>
      <c r="AS329" s="40" t="n">
        <v>20.13</v>
      </c>
      <c r="AT329" s="32" t="n">
        <f aca="false">IF(AN329="","",$I329+AP329)</f>
        <v>5.99</v>
      </c>
      <c r="AU329" s="32" t="n">
        <f aca="false">IF(AN329="","",$I329)</f>
        <v>12.99</v>
      </c>
      <c r="AV329" s="40" t="n">
        <f aca="false">IF(AN329="","",AO329+$I329)</f>
        <v>25.98</v>
      </c>
      <c r="AW329" s="31" t="n">
        <f aca="false">IF(AN329="","",AN329+(AP329*$K329)+(AQ329*$K329))</f>
        <v>311.76</v>
      </c>
      <c r="AX329" s="29" t="n">
        <f aca="false">IF(AN329="","",ROUND(-AP329*$K329,0))</f>
        <v>168</v>
      </c>
      <c r="AY329" s="42"/>
      <c r="AZ329" s="38" t="n">
        <v>0</v>
      </c>
      <c r="BA329" s="34" t="n">
        <v>12.99</v>
      </c>
      <c r="BB329" s="39" t="n">
        <v>-7</v>
      </c>
      <c r="BC329" s="40" t="n">
        <v>19.99</v>
      </c>
      <c r="BD329" s="40" t="n">
        <v>0</v>
      </c>
      <c r="BE329" s="40" t="n">
        <v>20.13</v>
      </c>
      <c r="BF329" s="32" t="n">
        <f aca="false">IF(AZ329="","",$I329+BB329)</f>
        <v>5.99</v>
      </c>
      <c r="BG329" s="32" t="n">
        <f aca="false">IF(AZ329="","",$I329)</f>
        <v>12.99</v>
      </c>
      <c r="BH329" s="40" t="n">
        <f aca="false">IF(AZ329="","",BA329+$I329)</f>
        <v>25.98</v>
      </c>
      <c r="BI329" s="31" t="n">
        <f aca="false">IF(AZ329="","",AZ329+(BB329*$K329)+(BC329*$K329))</f>
        <v>311.76</v>
      </c>
      <c r="BJ329" s="29" t="n">
        <f aca="false">IF(AZ329="","",ROUND(-BB329*$K329,0))</f>
        <v>168</v>
      </c>
    </row>
    <row r="330" customFormat="false" ht="15" hidden="false" customHeight="false" outlineLevel="0" collapsed="false">
      <c r="A330" s="26" t="str">
        <f aca="false">+C330&amp;D330&amp;G330</f>
        <v>SamsungGalaxy A56 5G 256GBPack 5G Reload Exchange-12,99-36</v>
      </c>
      <c r="B330" s="27" t="s">
        <v>95</v>
      </c>
      <c r="C330" s="28" t="s">
        <v>64</v>
      </c>
      <c r="D330" s="29" t="s">
        <v>148</v>
      </c>
      <c r="E330" s="30" t="n">
        <v>549.9</v>
      </c>
      <c r="F330" s="31" t="n">
        <v>479.9</v>
      </c>
      <c r="G330" s="32" t="s">
        <v>110</v>
      </c>
      <c r="H330" s="32" t="s">
        <v>98</v>
      </c>
      <c r="I330" s="33" t="n">
        <v>12.99</v>
      </c>
      <c r="J330" s="34" t="s">
        <v>35</v>
      </c>
      <c r="K330" s="35" t="n">
        <v>36</v>
      </c>
      <c r="L330" s="33"/>
      <c r="M330" s="33" t="n">
        <f aca="false">+IF(E330&lt;=150,1.49,IF(AND(E330&gt;150,E330&lt;=300),2.99,(IF(E330&gt;1200,8.99,IF(AND(E330&gt;300,E330&lt;=700),4.99,IF(AND(E330&gt;=700,E330&lt;=1200),6.99))))))</f>
        <v>4.99</v>
      </c>
      <c r="N330" s="33" t="n">
        <f aca="false">IF(E330="","",IF(E330&gt;=1200,9.99,IF(AND(E330&gt;700,E330&lt;1200),7.99,IF(AND(E330&gt;=299.9,E330&lt;=699.9),5.99))))</f>
        <v>5.99</v>
      </c>
      <c r="O330" s="37" t="s">
        <v>111</v>
      </c>
      <c r="P330" s="38" t="n">
        <v>49.99</v>
      </c>
      <c r="Q330" s="34" t="n">
        <v>6.99</v>
      </c>
      <c r="R330" s="39" t="n">
        <v>-4.95</v>
      </c>
      <c r="S330" s="40" t="n">
        <v>11.94</v>
      </c>
      <c r="T330" s="40" t="n">
        <v>11.94</v>
      </c>
      <c r="U330" s="40" t="n">
        <v>12.01</v>
      </c>
      <c r="V330" s="32" t="n">
        <f aca="false">IF(P330="","",$I330+R330)</f>
        <v>8.04</v>
      </c>
      <c r="W330" s="32" t="n">
        <f aca="false">IF(P330="","",$I330)</f>
        <v>12.99</v>
      </c>
      <c r="X330" s="40" t="n">
        <f aca="false">IF(P330="","",Q330+$I330)</f>
        <v>19.98</v>
      </c>
      <c r="Y330" s="29" t="n">
        <f aca="false">IF(P330="","",P330+(R330*$K330)+(S330*$K330))</f>
        <v>301.63</v>
      </c>
      <c r="Z330" s="29" t="n">
        <f aca="false">IF(P330="","",ROUND(-R330*$K330,0))</f>
        <v>178</v>
      </c>
      <c r="AA330" s="41"/>
      <c r="AB330" s="38"/>
      <c r="AC330" s="34"/>
      <c r="AD330" s="39"/>
      <c r="AE330" s="40"/>
      <c r="AF330" s="40"/>
      <c r="AG330" s="40"/>
      <c r="AH330" s="32" t="str">
        <f aca="false">IF(AB330="","",$I330+AD330)</f>
        <v/>
      </c>
      <c r="AI330" s="32" t="str">
        <f aca="false">IF(AB330="","",$I330)</f>
        <v/>
      </c>
      <c r="AJ330" s="40" t="str">
        <f aca="false">IF(AB330="","",AC330+$I330)</f>
        <v/>
      </c>
      <c r="AK330" s="29" t="str">
        <f aca="false">IF(AB330="","",AB330+(AD330*$K330)+(AE330*$K330))</f>
        <v/>
      </c>
      <c r="AL330" s="29" t="str">
        <f aca="false">IF(AB330="","",ROUND(-AD330*$K330,0))</f>
        <v/>
      </c>
      <c r="AM330" s="41"/>
      <c r="AN330" s="38" t="n">
        <v>0</v>
      </c>
      <c r="AO330" s="34" t="n">
        <v>7.99</v>
      </c>
      <c r="AP330" s="39" t="n">
        <v>-6.07</v>
      </c>
      <c r="AQ330" s="40" t="n">
        <v>14.06</v>
      </c>
      <c r="AR330" s="40" t="n">
        <v>14.06</v>
      </c>
      <c r="AS330" s="40" t="n">
        <v>14.06</v>
      </c>
      <c r="AT330" s="32" t="n">
        <f aca="false">IF(AN330="","",$I330+AP330)</f>
        <v>6.92</v>
      </c>
      <c r="AU330" s="32" t="n">
        <f aca="false">IF(AN330="","",$I330)</f>
        <v>12.99</v>
      </c>
      <c r="AV330" s="40" t="n">
        <f aca="false">IF(AN330="","",AO330+$I330)</f>
        <v>20.98</v>
      </c>
      <c r="AW330" s="31" t="n">
        <f aca="false">IF(AN330="","",AN330+(AP330*$K330)+(AQ330*$K330))</f>
        <v>287.64</v>
      </c>
      <c r="AX330" s="29" t="n">
        <f aca="false">IF(AN330="","",ROUND(-AP330*$K330,0))</f>
        <v>219</v>
      </c>
      <c r="AY330" s="42"/>
      <c r="AZ330" s="38" t="n">
        <v>0</v>
      </c>
      <c r="BA330" s="34" t="n">
        <v>7.99</v>
      </c>
      <c r="BB330" s="39" t="n">
        <v>-6.07</v>
      </c>
      <c r="BC330" s="40" t="n">
        <v>14.06</v>
      </c>
      <c r="BD330" s="40" t="n">
        <v>14.06</v>
      </c>
      <c r="BE330" s="40" t="n">
        <v>14.06</v>
      </c>
      <c r="BF330" s="32" t="n">
        <f aca="false">IF(AZ330="","",$I330+BB330)</f>
        <v>6.92</v>
      </c>
      <c r="BG330" s="32" t="n">
        <f aca="false">IF(AZ330="","",$I330)</f>
        <v>12.99</v>
      </c>
      <c r="BH330" s="40" t="n">
        <f aca="false">IF(AZ330="","",BA330+$I330)</f>
        <v>20.98</v>
      </c>
      <c r="BI330" s="31" t="n">
        <f aca="false">IF(AZ330="","",AZ330+(BB330*$K330)+(BC330*$K330))</f>
        <v>287.64</v>
      </c>
      <c r="BJ330" s="29" t="n">
        <f aca="false">IF(AZ330="","",ROUND(-BB330*$K330,0))</f>
        <v>219</v>
      </c>
    </row>
    <row r="331" customFormat="false" ht="15" hidden="false" customHeight="false" outlineLevel="0" collapsed="false">
      <c r="A331" s="26" t="str">
        <f aca="false">+C331&amp;D331&amp;G331</f>
        <v>SamsungGalaxy A56 5G 256GBPack 5G Reload Exchange-12,99-30</v>
      </c>
      <c r="B331" s="27" t="s">
        <v>95</v>
      </c>
      <c r="C331" s="28" t="s">
        <v>64</v>
      </c>
      <c r="D331" s="29" t="s">
        <v>148</v>
      </c>
      <c r="E331" s="30" t="n">
        <v>549.9</v>
      </c>
      <c r="F331" s="31" t="n">
        <v>479.9</v>
      </c>
      <c r="G331" s="32" t="s">
        <v>112</v>
      </c>
      <c r="H331" s="32" t="s">
        <v>98</v>
      </c>
      <c r="I331" s="33" t="n">
        <v>12.99</v>
      </c>
      <c r="J331" s="34" t="s">
        <v>35</v>
      </c>
      <c r="K331" s="35" t="n">
        <v>30</v>
      </c>
      <c r="L331" s="33"/>
      <c r="M331" s="33" t="n">
        <f aca="false">+IF(E331&lt;=150,1.49,IF(AND(E331&gt;150,E331&lt;=300),2.99,(IF(E331&gt;1200,8.99,IF(AND(E331&gt;300,E331&lt;=700),4.99,IF(AND(E331&gt;=700,E331&lt;=1200),6.99))))))</f>
        <v>4.99</v>
      </c>
      <c r="N331" s="33" t="n">
        <f aca="false">IF(E331="","",IF(E331&gt;=1200,9.99,IF(AND(E331&gt;700,E331&lt;1200),7.99,IF(AND(E331&gt;=299.9,E331&lt;=699.9),5.99))))</f>
        <v>5.99</v>
      </c>
      <c r="O331" s="37" t="s">
        <v>113</v>
      </c>
      <c r="P331" s="38" t="n">
        <v>49.99</v>
      </c>
      <c r="Q331" s="34" t="n">
        <v>8.99</v>
      </c>
      <c r="R331" s="39" t="n">
        <v>-5.34</v>
      </c>
      <c r="S331" s="40" t="n">
        <v>14.33</v>
      </c>
      <c r="T331" s="40" t="n">
        <v>14.33</v>
      </c>
      <c r="U331" s="40" t="n">
        <v>14.34</v>
      </c>
      <c r="V331" s="32" t="n">
        <f aca="false">IF(P331="","",$I331+R331)</f>
        <v>7.65</v>
      </c>
      <c r="W331" s="32" t="n">
        <f aca="false">IF(P331="","",$I331)</f>
        <v>12.99</v>
      </c>
      <c r="X331" s="40" t="n">
        <f aca="false">IF(P331="","",Q331+$I331)</f>
        <v>21.98</v>
      </c>
      <c r="Y331" s="29" t="n">
        <f aca="false">IF(P331="","",P331+(R331*$K331)+(S331*$K331))</f>
        <v>319.69</v>
      </c>
      <c r="Z331" s="29" t="n">
        <f aca="false">IF(P331="","",ROUND(-R331*$K331,0))</f>
        <v>160</v>
      </c>
      <c r="AA331" s="41"/>
      <c r="AB331" s="38"/>
      <c r="AC331" s="34"/>
      <c r="AD331" s="39"/>
      <c r="AE331" s="40"/>
      <c r="AF331" s="40"/>
      <c r="AG331" s="40"/>
      <c r="AH331" s="32" t="str">
        <f aca="false">IF(AB331="","",$I331+AD331)</f>
        <v/>
      </c>
      <c r="AI331" s="32" t="str">
        <f aca="false">IF(AB331="","",$I331)</f>
        <v/>
      </c>
      <c r="AJ331" s="40" t="str">
        <f aca="false">IF(AB331="","",AC331+$I331)</f>
        <v/>
      </c>
      <c r="AK331" s="29" t="str">
        <f aca="false">IF(AB331="","",AB331+(AD331*$K331)+(AE331*$K331))</f>
        <v/>
      </c>
      <c r="AL331" s="29" t="str">
        <f aca="false">IF(AB331="","",ROUND(-AD331*$K331,0))</f>
        <v/>
      </c>
      <c r="AM331" s="41"/>
      <c r="AN331" s="38" t="n">
        <v>0</v>
      </c>
      <c r="AO331" s="34" t="n">
        <v>9.99</v>
      </c>
      <c r="AP331" s="39" t="n">
        <v>-6.74</v>
      </c>
      <c r="AQ331" s="40" t="n">
        <v>16.73</v>
      </c>
      <c r="AR331" s="40" t="n">
        <v>16.73</v>
      </c>
      <c r="AS331" s="40" t="n">
        <v>16.73</v>
      </c>
      <c r="AT331" s="32" t="n">
        <f aca="false">IF(AN331="","",$I331+AP331)</f>
        <v>6.25</v>
      </c>
      <c r="AU331" s="32" t="n">
        <f aca="false">IF(AN331="","",$I331)</f>
        <v>12.99</v>
      </c>
      <c r="AV331" s="40" t="n">
        <f aca="false">IF(AN331="","",AO331+$I331)</f>
        <v>22.98</v>
      </c>
      <c r="AW331" s="31" t="n">
        <f aca="false">IF(AN331="","",AN331+(AP331*$K331)+(AQ331*$K331))</f>
        <v>299.7</v>
      </c>
      <c r="AX331" s="29" t="n">
        <f aca="false">IF(AN331="","",ROUND(-AP331*$K331,0))</f>
        <v>202</v>
      </c>
      <c r="AY331" s="42"/>
      <c r="AZ331" s="38" t="n">
        <v>0</v>
      </c>
      <c r="BA331" s="34" t="n">
        <v>9.99</v>
      </c>
      <c r="BB331" s="39" t="n">
        <v>-6.74</v>
      </c>
      <c r="BC331" s="40" t="n">
        <v>16.73</v>
      </c>
      <c r="BD331" s="40" t="n">
        <v>16.73</v>
      </c>
      <c r="BE331" s="40" t="n">
        <v>16.73</v>
      </c>
      <c r="BF331" s="32" t="n">
        <f aca="false">IF(AZ331="","",$I331+BB331)</f>
        <v>6.25</v>
      </c>
      <c r="BG331" s="32" t="n">
        <f aca="false">IF(AZ331="","",$I331)</f>
        <v>12.99</v>
      </c>
      <c r="BH331" s="40" t="n">
        <f aca="false">IF(AZ331="","",BA331+$I331)</f>
        <v>22.98</v>
      </c>
      <c r="BI331" s="31" t="n">
        <f aca="false">IF(AZ331="","",AZ331+(BB331*$K331)+(BC331*$K331))</f>
        <v>299.7</v>
      </c>
      <c r="BJ331" s="29" t="n">
        <f aca="false">IF(AZ331="","",ROUND(-BB331*$K331,0))</f>
        <v>202</v>
      </c>
    </row>
    <row r="332" customFormat="false" ht="15" hidden="false" customHeight="false" outlineLevel="0" collapsed="false">
      <c r="A332" s="26" t="str">
        <f aca="false">+C332&amp;D332&amp;G332</f>
        <v>SamsungGalaxy A56 5G 256GBPack 5G Reload Exchange-12,99-24</v>
      </c>
      <c r="B332" s="27" t="s">
        <v>95</v>
      </c>
      <c r="C332" s="28" t="s">
        <v>64</v>
      </c>
      <c r="D332" s="29" t="s">
        <v>148</v>
      </c>
      <c r="E332" s="30" t="n">
        <v>549.9</v>
      </c>
      <c r="F332" s="31" t="n">
        <v>479.9</v>
      </c>
      <c r="G332" s="32" t="s">
        <v>114</v>
      </c>
      <c r="H332" s="32" t="s">
        <v>98</v>
      </c>
      <c r="I332" s="33" t="n">
        <v>12.99</v>
      </c>
      <c r="J332" s="34" t="s">
        <v>35</v>
      </c>
      <c r="K332" s="35" t="n">
        <v>24</v>
      </c>
      <c r="L332" s="33"/>
      <c r="M332" s="33" t="n">
        <f aca="false">+IF(E332&lt;=150,1.49,IF(AND(E332&gt;150,E332&lt;=300),2.99,(IF(E332&gt;1200,8.99,IF(AND(E332&gt;300,E332&lt;=700),4.99,IF(AND(E332&gt;=700,E332&lt;=1200),6.99))))))</f>
        <v>4.99</v>
      </c>
      <c r="N332" s="33" t="n">
        <f aca="false">IF(E332="","",IF(E332&gt;=1200,9.99,IF(AND(E332&gt;700,E332&lt;1200),7.99,IF(AND(E332&gt;=299.9,E332&lt;=699.9),5.99))))</f>
        <v>5.99</v>
      </c>
      <c r="O332" s="37" t="s">
        <v>115</v>
      </c>
      <c r="P332" s="38" t="n">
        <v>49.99</v>
      </c>
      <c r="Q332" s="34" t="n">
        <v>11.99</v>
      </c>
      <c r="R332" s="39" t="n">
        <v>-5.92</v>
      </c>
      <c r="S332" s="40" t="n">
        <v>17.91</v>
      </c>
      <c r="T332" s="40" t="n">
        <v>0</v>
      </c>
      <c r="U332" s="40" t="n">
        <v>17.98</v>
      </c>
      <c r="V332" s="32" t="n">
        <f aca="false">IF(P332="","",$I332+R332)</f>
        <v>7.07</v>
      </c>
      <c r="W332" s="32" t="n">
        <f aca="false">IF(P332="","",$I332)</f>
        <v>12.99</v>
      </c>
      <c r="X332" s="40" t="n">
        <f aca="false">IF(P332="","",Q332+$I332)</f>
        <v>24.98</v>
      </c>
      <c r="Y332" s="29" t="n">
        <f aca="false">IF(P332="","",P332+(R332*$K332)+(S332*$K332))</f>
        <v>337.75</v>
      </c>
      <c r="Z332" s="29" t="n">
        <f aca="false">IF(P332="","",ROUND(-R332*$K332,0))</f>
        <v>142</v>
      </c>
      <c r="AA332" s="41"/>
      <c r="AB332" s="38"/>
      <c r="AC332" s="34"/>
      <c r="AD332" s="39"/>
      <c r="AE332" s="40"/>
      <c r="AF332" s="40"/>
      <c r="AG332" s="40"/>
      <c r="AH332" s="32" t="str">
        <f aca="false">IF(AB332="","",$I332+AD332)</f>
        <v/>
      </c>
      <c r="AI332" s="32" t="str">
        <f aca="false">IF(AB332="","",$I332)</f>
        <v/>
      </c>
      <c r="AJ332" s="40" t="str">
        <f aca="false">IF(AB332="","",AC332+$I332)</f>
        <v/>
      </c>
      <c r="AK332" s="29" t="str">
        <f aca="false">IF(AB332="","",AB332+(AD332*$K332)+(AE332*$K332))</f>
        <v/>
      </c>
      <c r="AL332" s="29" t="str">
        <f aca="false">IF(AB332="","",ROUND(-AD332*$K332,0))</f>
        <v/>
      </c>
      <c r="AM332" s="41"/>
      <c r="AN332" s="38" t="n">
        <v>0</v>
      </c>
      <c r="AO332" s="34" t="n">
        <v>12.99</v>
      </c>
      <c r="AP332" s="39" t="n">
        <v>-7</v>
      </c>
      <c r="AQ332" s="40" t="n">
        <v>19.99</v>
      </c>
      <c r="AR332" s="40" t="n">
        <v>0</v>
      </c>
      <c r="AS332" s="40" t="n">
        <v>20.13</v>
      </c>
      <c r="AT332" s="32" t="n">
        <f aca="false">IF(AN332="","",$I332+AP332)</f>
        <v>5.99</v>
      </c>
      <c r="AU332" s="32" t="n">
        <f aca="false">IF(AN332="","",$I332)</f>
        <v>12.99</v>
      </c>
      <c r="AV332" s="40" t="n">
        <f aca="false">IF(AN332="","",AO332+$I332)</f>
        <v>25.98</v>
      </c>
      <c r="AW332" s="31" t="n">
        <f aca="false">IF(AN332="","",AN332+(AP332*$K332)+(AQ332*$K332))</f>
        <v>311.76</v>
      </c>
      <c r="AX332" s="29" t="n">
        <f aca="false">IF(AN332="","",ROUND(-AP332*$K332,0))</f>
        <v>168</v>
      </c>
      <c r="AY332" s="42"/>
      <c r="AZ332" s="38" t="n">
        <v>0</v>
      </c>
      <c r="BA332" s="34" t="n">
        <v>12.99</v>
      </c>
      <c r="BB332" s="39" t="n">
        <v>-7</v>
      </c>
      <c r="BC332" s="40" t="n">
        <v>19.99</v>
      </c>
      <c r="BD332" s="40" t="n">
        <v>0</v>
      </c>
      <c r="BE332" s="40" t="n">
        <v>20.13</v>
      </c>
      <c r="BF332" s="32" t="n">
        <f aca="false">IF(AZ332="","",$I332+BB332)</f>
        <v>5.99</v>
      </c>
      <c r="BG332" s="32" t="n">
        <f aca="false">IF(AZ332="","",$I332)</f>
        <v>12.99</v>
      </c>
      <c r="BH332" s="40" t="n">
        <f aca="false">IF(AZ332="","",BA332+$I332)</f>
        <v>25.98</v>
      </c>
      <c r="BI332" s="31" t="n">
        <f aca="false">IF(AZ332="","",AZ332+(BB332*$K332)+(BC332*$K332))</f>
        <v>311.76</v>
      </c>
      <c r="BJ332" s="29" t="n">
        <f aca="false">IF(AZ332="","",ROUND(-BB332*$K332,0))</f>
        <v>168</v>
      </c>
    </row>
    <row r="333" customFormat="false" ht="15" hidden="false" customHeight="false" outlineLevel="0" collapsed="false">
      <c r="A333" s="26" t="str">
        <f aca="false">+C333&amp;D333&amp;G333</f>
        <v>SamsungGalaxy A56 5G 256GBCANONE SIM  9,99€ - 36 Mesi</v>
      </c>
      <c r="B333" s="27" t="s">
        <v>95</v>
      </c>
      <c r="C333" s="28" t="s">
        <v>64</v>
      </c>
      <c r="D333" s="29" t="s">
        <v>148</v>
      </c>
      <c r="E333" s="30" t="n">
        <v>549.9</v>
      </c>
      <c r="F333" s="31" t="n">
        <v>479.9</v>
      </c>
      <c r="G333" s="32" t="s">
        <v>116</v>
      </c>
      <c r="H333" s="32" t="s">
        <v>98</v>
      </c>
      <c r="I333" s="33" t="n">
        <v>9.99</v>
      </c>
      <c r="J333" s="34" t="s">
        <v>35</v>
      </c>
      <c r="K333" s="35" t="n">
        <v>36</v>
      </c>
      <c r="L333" s="33"/>
      <c r="M333" s="33" t="n">
        <f aca="false">+IF(E333&lt;=150,1.49,IF(AND(E333&gt;150,E333&lt;=300),2.99,(IF(E333&gt;1200,8.99,IF(AND(E333&gt;300,E333&lt;=700),4.99,IF(AND(E333&gt;=700,E333&lt;=1200),6.99))))))</f>
        <v>4.99</v>
      </c>
      <c r="N333" s="33" t="n">
        <f aca="false">IF(E333="","",IF(E333&gt;=1200,9.99,IF(AND(E333&gt;700,E333&lt;1200),7.99,IF(AND(E333&gt;=299.9,E333&lt;=699.9),5.99))))</f>
        <v>5.99</v>
      </c>
      <c r="O333" s="37" t="s">
        <v>117</v>
      </c>
      <c r="P333" s="38" t="n">
        <v>49.99</v>
      </c>
      <c r="Q333" s="34" t="n">
        <v>9</v>
      </c>
      <c r="R333" s="39" t="n">
        <v>-2.94</v>
      </c>
      <c r="S333" s="40" t="n">
        <v>11.94</v>
      </c>
      <c r="T333" s="40" t="n">
        <v>11.94</v>
      </c>
      <c r="U333" s="40" t="n">
        <v>12.01</v>
      </c>
      <c r="V333" s="32" t="n">
        <f aca="false">IF(P333="","",$I333+R333)</f>
        <v>7.05</v>
      </c>
      <c r="W333" s="32" t="n">
        <f aca="false">IF(P333="","",$I333)</f>
        <v>9.99</v>
      </c>
      <c r="X333" s="40" t="n">
        <f aca="false">IF(P333="","",Q333+$I333)</f>
        <v>18.99</v>
      </c>
      <c r="Y333" s="29" t="n">
        <f aca="false">IF(P333="","",P333+(R333*$K333)+(S333*$K333))</f>
        <v>373.99</v>
      </c>
      <c r="Z333" s="29" t="n">
        <f aca="false">IF(P333="","",ROUND(-R333*$K333,0))</f>
        <v>106</v>
      </c>
      <c r="AA333" s="41"/>
      <c r="AB333" s="38"/>
      <c r="AC333" s="34"/>
      <c r="AD333" s="39"/>
      <c r="AE333" s="40"/>
      <c r="AF333" s="40"/>
      <c r="AG333" s="40"/>
      <c r="AH333" s="32" t="str">
        <f aca="false">IF(AB333="","",$I333+AD333)</f>
        <v/>
      </c>
      <c r="AI333" s="32" t="str">
        <f aca="false">IF(AB333="","",$I333)</f>
        <v/>
      </c>
      <c r="AJ333" s="40" t="str">
        <f aca="false">IF(AB333="","",AC333+$I333)</f>
        <v/>
      </c>
      <c r="AK333" s="29" t="str">
        <f aca="false">IF(AB333="","",AB333+(AD333*$K333)+(AE333*$K333))</f>
        <v/>
      </c>
      <c r="AL333" s="29" t="str">
        <f aca="false">IF(AB333="","",ROUND(-AD333*$K333,0))</f>
        <v/>
      </c>
      <c r="AM333" s="41"/>
      <c r="AN333" s="38" t="n">
        <v>0</v>
      </c>
      <c r="AO333" s="34" t="n">
        <v>10</v>
      </c>
      <c r="AP333" s="39" t="n">
        <v>-4.06</v>
      </c>
      <c r="AQ333" s="40" t="n">
        <v>14.06</v>
      </c>
      <c r="AR333" s="40" t="n">
        <v>14.06</v>
      </c>
      <c r="AS333" s="40" t="n">
        <v>14.06</v>
      </c>
      <c r="AT333" s="32" t="n">
        <f aca="false">IF(AN333="","",$I333+AP333)</f>
        <v>5.93</v>
      </c>
      <c r="AU333" s="32" t="n">
        <f aca="false">IF(AN333="","",$I333)</f>
        <v>9.99</v>
      </c>
      <c r="AV333" s="40" t="n">
        <f aca="false">IF(AN333="","",AO333+$I333)</f>
        <v>19.99</v>
      </c>
      <c r="AW333" s="31" t="n">
        <f aca="false">IF(AN333="","",AN333+(AP333*$K333)+(AQ333*$K333))</f>
        <v>360</v>
      </c>
      <c r="AX333" s="29" t="n">
        <f aca="false">IF(AN333="","",ROUND(-AP333*$K333,0))</f>
        <v>146</v>
      </c>
      <c r="AY333" s="42"/>
      <c r="AZ333" s="38" t="n">
        <v>0</v>
      </c>
      <c r="BA333" s="34" t="n">
        <v>10</v>
      </c>
      <c r="BB333" s="39" t="n">
        <v>-4.06</v>
      </c>
      <c r="BC333" s="40" t="n">
        <v>14.06</v>
      </c>
      <c r="BD333" s="40" t="n">
        <v>14.06</v>
      </c>
      <c r="BE333" s="40" t="n">
        <v>14.06</v>
      </c>
      <c r="BF333" s="32" t="n">
        <f aca="false">IF(AZ333="","",$I333+BB333)</f>
        <v>5.93</v>
      </c>
      <c r="BG333" s="32" t="n">
        <f aca="false">IF(AZ333="","",$I333)</f>
        <v>9.99</v>
      </c>
      <c r="BH333" s="40" t="n">
        <f aca="false">IF(AZ333="","",BA333+$I333)</f>
        <v>19.99</v>
      </c>
      <c r="BI333" s="31" t="n">
        <f aca="false">IF(AZ333="","",AZ333+(BB333*$K333)+(BC333*$K333))</f>
        <v>360</v>
      </c>
      <c r="BJ333" s="29" t="n">
        <f aca="false">IF(AZ333="","",ROUND(-BB333*$K333,0))</f>
        <v>146</v>
      </c>
    </row>
    <row r="334" customFormat="false" ht="15" hidden="false" customHeight="false" outlineLevel="0" collapsed="false">
      <c r="A334" s="26" t="str">
        <f aca="false">+C334&amp;D334&amp;G334</f>
        <v>SamsungGalaxy A56 5G 256GBCANONE SIM  9,99€ - 30 Mesi</v>
      </c>
      <c r="B334" s="27" t="s">
        <v>95</v>
      </c>
      <c r="C334" s="28" t="s">
        <v>64</v>
      </c>
      <c r="D334" s="29" t="s">
        <v>148</v>
      </c>
      <c r="E334" s="30" t="n">
        <v>549.9</v>
      </c>
      <c r="F334" s="31" t="n">
        <v>479.9</v>
      </c>
      <c r="G334" s="32" t="s">
        <v>118</v>
      </c>
      <c r="H334" s="32" t="s">
        <v>98</v>
      </c>
      <c r="I334" s="33" t="n">
        <v>9.99</v>
      </c>
      <c r="J334" s="34" t="s">
        <v>35</v>
      </c>
      <c r="K334" s="35" t="n">
        <v>30</v>
      </c>
      <c r="L334" s="33"/>
      <c r="M334" s="33" t="n">
        <f aca="false">+IF(E334&lt;=150,1.49,IF(AND(E334&gt;150,E334&lt;=300),2.99,(IF(E334&gt;1200,8.99,IF(AND(E334&gt;300,E334&lt;=700),4.99,IF(AND(E334&gt;=700,E334&lt;=1200),6.99))))))</f>
        <v>4.99</v>
      </c>
      <c r="N334" s="33" t="n">
        <f aca="false">IF(E334="","",IF(E334&gt;=1200,9.99,IF(AND(E334&gt;700,E334&lt;1200),7.99,IF(AND(E334&gt;=299.9,E334&lt;=699.9),5.99))))</f>
        <v>5.99</v>
      </c>
      <c r="O334" s="37" t="s">
        <v>119</v>
      </c>
      <c r="P334" s="38" t="n">
        <v>49.99</v>
      </c>
      <c r="Q334" s="34" t="n">
        <v>11</v>
      </c>
      <c r="R334" s="39" t="n">
        <v>-3.33</v>
      </c>
      <c r="S334" s="40" t="n">
        <v>14.33</v>
      </c>
      <c r="T334" s="40" t="n">
        <v>14.33</v>
      </c>
      <c r="U334" s="40" t="n">
        <v>14.34</v>
      </c>
      <c r="V334" s="32" t="n">
        <f aca="false">IF(P334="","",$I334+R334)</f>
        <v>6.66</v>
      </c>
      <c r="W334" s="32" t="n">
        <f aca="false">IF(P334="","",$I334)</f>
        <v>9.99</v>
      </c>
      <c r="X334" s="40" t="n">
        <f aca="false">IF(P334="","",Q334+$I334)</f>
        <v>20.99</v>
      </c>
      <c r="Y334" s="29" t="n">
        <f aca="false">IF(P334="","",P334+(R334*$K334)+(S334*$K334))</f>
        <v>379.99</v>
      </c>
      <c r="Z334" s="29" t="n">
        <f aca="false">IF(P334="","",ROUND(-R334*$K334,0))</f>
        <v>100</v>
      </c>
      <c r="AA334" s="41"/>
      <c r="AB334" s="38"/>
      <c r="AC334" s="34"/>
      <c r="AD334" s="39"/>
      <c r="AE334" s="40"/>
      <c r="AF334" s="40"/>
      <c r="AG334" s="40"/>
      <c r="AH334" s="32" t="str">
        <f aca="false">IF(AB334="","",$I334+AD334)</f>
        <v/>
      </c>
      <c r="AI334" s="32" t="str">
        <f aca="false">IF(AB334="","",$I334)</f>
        <v/>
      </c>
      <c r="AJ334" s="40" t="str">
        <f aca="false">IF(AB334="","",AC334+$I334)</f>
        <v/>
      </c>
      <c r="AK334" s="29" t="str">
        <f aca="false">IF(AB334="","",AB334+(AD334*$K334)+(AE334*$K334))</f>
        <v/>
      </c>
      <c r="AL334" s="29" t="str">
        <f aca="false">IF(AB334="","",ROUND(-AD334*$K334,0))</f>
        <v/>
      </c>
      <c r="AM334" s="41"/>
      <c r="AN334" s="38" t="n">
        <v>0</v>
      </c>
      <c r="AO334" s="34" t="n">
        <v>12</v>
      </c>
      <c r="AP334" s="39" t="n">
        <v>-4.73</v>
      </c>
      <c r="AQ334" s="40" t="n">
        <v>16.73</v>
      </c>
      <c r="AR334" s="40" t="n">
        <v>16.73</v>
      </c>
      <c r="AS334" s="40" t="n">
        <v>16.73</v>
      </c>
      <c r="AT334" s="32" t="n">
        <f aca="false">IF(AN334="","",$I334+AP334)</f>
        <v>5.26</v>
      </c>
      <c r="AU334" s="32" t="n">
        <f aca="false">IF(AN334="","",$I334)</f>
        <v>9.99</v>
      </c>
      <c r="AV334" s="40" t="n">
        <f aca="false">IF(AN334="","",AO334+$I334)</f>
        <v>21.99</v>
      </c>
      <c r="AW334" s="31" t="n">
        <f aca="false">IF(AN334="","",AN334+(AP334*$K334)+(AQ334*$K334))</f>
        <v>360</v>
      </c>
      <c r="AX334" s="29" t="n">
        <f aca="false">IF(AN334="","",ROUND(-AP334*$K334,0))</f>
        <v>142</v>
      </c>
      <c r="AY334" s="42"/>
      <c r="AZ334" s="38" t="n">
        <v>0</v>
      </c>
      <c r="BA334" s="34" t="n">
        <v>12</v>
      </c>
      <c r="BB334" s="39" t="n">
        <v>-4.73</v>
      </c>
      <c r="BC334" s="40" t="n">
        <v>16.73</v>
      </c>
      <c r="BD334" s="40" t="n">
        <v>16.73</v>
      </c>
      <c r="BE334" s="40" t="n">
        <v>16.73</v>
      </c>
      <c r="BF334" s="32" t="n">
        <f aca="false">IF(AZ334="","",$I334+BB334)</f>
        <v>5.26</v>
      </c>
      <c r="BG334" s="32" t="n">
        <f aca="false">IF(AZ334="","",$I334)</f>
        <v>9.99</v>
      </c>
      <c r="BH334" s="40" t="n">
        <f aca="false">IF(AZ334="","",BA334+$I334)</f>
        <v>21.99</v>
      </c>
      <c r="BI334" s="31" t="n">
        <f aca="false">IF(AZ334="","",AZ334+(BB334*$K334)+(BC334*$K334))</f>
        <v>360</v>
      </c>
      <c r="BJ334" s="29" t="n">
        <f aca="false">IF(AZ334="","",ROUND(-BB334*$K334,0))</f>
        <v>142</v>
      </c>
    </row>
    <row r="335" customFormat="false" ht="15" hidden="false" customHeight="false" outlineLevel="0" collapsed="false">
      <c r="A335" s="26" t="str">
        <f aca="false">+C335&amp;D335&amp;G335</f>
        <v>SamsungGalaxy A56 5G 256GBCANONE SIM  9,99€ - 24 Mesi</v>
      </c>
      <c r="B335" s="27" t="s">
        <v>95</v>
      </c>
      <c r="C335" s="28" t="s">
        <v>64</v>
      </c>
      <c r="D335" s="29" t="s">
        <v>148</v>
      </c>
      <c r="E335" s="30" t="n">
        <v>549.9</v>
      </c>
      <c r="F335" s="31" t="n">
        <v>479.9</v>
      </c>
      <c r="G335" s="32" t="s">
        <v>120</v>
      </c>
      <c r="H335" s="32" t="s">
        <v>98</v>
      </c>
      <c r="I335" s="33" t="n">
        <v>9.99</v>
      </c>
      <c r="J335" s="34" t="s">
        <v>35</v>
      </c>
      <c r="K335" s="35" t="n">
        <v>24</v>
      </c>
      <c r="L335" s="33"/>
      <c r="M335" s="33" t="n">
        <f aca="false">+IF(E335&lt;=150,1.49,IF(AND(E335&gt;150,E335&lt;=300),2.99,(IF(E335&gt;1200,8.99,IF(AND(E335&gt;300,E335&lt;=700),4.99,IF(AND(E335&gt;=700,E335&lt;=1200),6.99))))))</f>
        <v>4.99</v>
      </c>
      <c r="N335" s="33" t="n">
        <f aca="false">IF(E335="","",IF(E335&gt;=1200,9.99,IF(AND(E335&gt;700,E335&lt;1200),7.99,IF(AND(E335&gt;=299.9,E335&lt;=699.9),5.99))))</f>
        <v>5.99</v>
      </c>
      <c r="O335" s="37" t="s">
        <v>121</v>
      </c>
      <c r="P335" s="38" t="n">
        <v>49.99</v>
      </c>
      <c r="Q335" s="34" t="n">
        <v>14</v>
      </c>
      <c r="R335" s="39" t="n">
        <v>-3.91</v>
      </c>
      <c r="S335" s="40" t="n">
        <v>17.91</v>
      </c>
      <c r="T335" s="40" t="n">
        <v>0</v>
      </c>
      <c r="U335" s="40" t="n">
        <v>17.98</v>
      </c>
      <c r="V335" s="32" t="n">
        <f aca="false">IF(P335="","",$I335+R335)</f>
        <v>6.08</v>
      </c>
      <c r="W335" s="32" t="n">
        <f aca="false">IF(P335="","",$I335)</f>
        <v>9.99</v>
      </c>
      <c r="X335" s="40" t="n">
        <f aca="false">IF(P335="","",Q335+$I335)</f>
        <v>23.99</v>
      </c>
      <c r="Y335" s="29" t="n">
        <f aca="false">IF(P335="","",P335+(R335*$K335)+(S335*$K335))</f>
        <v>385.99</v>
      </c>
      <c r="Z335" s="29" t="n">
        <f aca="false">IF(P335="","",ROUND(-R335*$K335,0))</f>
        <v>94</v>
      </c>
      <c r="AA335" s="41"/>
      <c r="AB335" s="38"/>
      <c r="AC335" s="34"/>
      <c r="AD335" s="39"/>
      <c r="AE335" s="40"/>
      <c r="AF335" s="40"/>
      <c r="AG335" s="40"/>
      <c r="AH335" s="32" t="str">
        <f aca="false">IF(AB335="","",$I335+AD335)</f>
        <v/>
      </c>
      <c r="AI335" s="32" t="str">
        <f aca="false">IF(AB335="","",$I335)</f>
        <v/>
      </c>
      <c r="AJ335" s="40" t="str">
        <f aca="false">IF(AB335="","",AC335+$I335)</f>
        <v/>
      </c>
      <c r="AK335" s="29" t="str">
        <f aca="false">IF(AB335="","",AB335+(AD335*$K335)+(AE335*$K335))</f>
        <v/>
      </c>
      <c r="AL335" s="29" t="str">
        <f aca="false">IF(AB335="","",ROUND(-AD335*$K335,0))</f>
        <v/>
      </c>
      <c r="AM335" s="41"/>
      <c r="AN335" s="38" t="n">
        <v>0</v>
      </c>
      <c r="AO335" s="34" t="n">
        <v>15</v>
      </c>
      <c r="AP335" s="39" t="n">
        <v>-4.99</v>
      </c>
      <c r="AQ335" s="40" t="n">
        <v>19.99</v>
      </c>
      <c r="AR335" s="40" t="n">
        <v>0</v>
      </c>
      <c r="AS335" s="40" t="n">
        <v>20.13</v>
      </c>
      <c r="AT335" s="32" t="n">
        <f aca="false">IF(AN335="","",$I335+AP335)</f>
        <v>5</v>
      </c>
      <c r="AU335" s="32" t="n">
        <f aca="false">IF(AN335="","",$I335)</f>
        <v>9.99</v>
      </c>
      <c r="AV335" s="40" t="n">
        <f aca="false">IF(AN335="","",AO335+$I335)</f>
        <v>24.99</v>
      </c>
      <c r="AW335" s="31" t="n">
        <f aca="false">IF(AN335="","",AN335+(AP335*$K335)+(AQ335*$K335))</f>
        <v>360</v>
      </c>
      <c r="AX335" s="29" t="n">
        <f aca="false">IF(AN335="","",ROUND(-AP335*$K335,0))</f>
        <v>120</v>
      </c>
      <c r="AY335" s="42"/>
      <c r="AZ335" s="38" t="n">
        <v>0</v>
      </c>
      <c r="BA335" s="34" t="n">
        <v>15</v>
      </c>
      <c r="BB335" s="39" t="n">
        <v>-4.99</v>
      </c>
      <c r="BC335" s="40" t="n">
        <v>19.99</v>
      </c>
      <c r="BD335" s="40" t="n">
        <v>0</v>
      </c>
      <c r="BE335" s="40" t="n">
        <v>20.13</v>
      </c>
      <c r="BF335" s="32" t="n">
        <f aca="false">IF(AZ335="","",$I335+BB335)</f>
        <v>5</v>
      </c>
      <c r="BG335" s="32" t="n">
        <f aca="false">IF(AZ335="","",$I335)</f>
        <v>9.99</v>
      </c>
      <c r="BH335" s="40" t="n">
        <f aca="false">IF(AZ335="","",BA335+$I335)</f>
        <v>24.99</v>
      </c>
      <c r="BI335" s="31" t="n">
        <f aca="false">IF(AZ335="","",AZ335+(BB335*$K335)+(BC335*$K335))</f>
        <v>360</v>
      </c>
      <c r="BJ335" s="29" t="n">
        <f aca="false">IF(AZ335="","",ROUND(-BB335*$K335,0))</f>
        <v>120</v>
      </c>
    </row>
    <row r="336" customFormat="false" ht="15" hidden="false" customHeight="false" outlineLevel="0" collapsed="false">
      <c r="A336" s="26" t="str">
        <f aca="false">+C336&amp;D336&amp;G336</f>
        <v>SamsungGalaxy A56 5G 256GBCANONE SIM 7,99€ - 36 Mesi</v>
      </c>
      <c r="B336" s="27" t="s">
        <v>95</v>
      </c>
      <c r="C336" s="28" t="s">
        <v>64</v>
      </c>
      <c r="D336" s="29" t="s">
        <v>148</v>
      </c>
      <c r="E336" s="30" t="n">
        <v>549.9</v>
      </c>
      <c r="F336" s="31" t="n">
        <v>479.9</v>
      </c>
      <c r="G336" s="32" t="s">
        <v>122</v>
      </c>
      <c r="H336" s="32" t="s">
        <v>98</v>
      </c>
      <c r="I336" s="33" t="n">
        <v>7.99</v>
      </c>
      <c r="J336" s="34" t="s">
        <v>35</v>
      </c>
      <c r="K336" s="35" t="n">
        <v>36</v>
      </c>
      <c r="L336" s="33"/>
      <c r="M336" s="33" t="n">
        <f aca="false">+IF(E336&lt;=150,1.49,IF(AND(E336&gt;150,E336&lt;=300),2.99,(IF(E336&gt;1200,8.99,IF(AND(E336&gt;300,E336&lt;=700),4.99,IF(AND(E336&gt;=700,E336&lt;=1200),6.99))))))</f>
        <v>4.99</v>
      </c>
      <c r="N336" s="33" t="n">
        <f aca="false">IF(E336="","",IF(E336&gt;=1200,9.99,IF(AND(E336&gt;700,E336&lt;1200),7.99,IF(AND(E336&gt;=299.9,E336&lt;=699.9),5.99))))</f>
        <v>5.99</v>
      </c>
      <c r="O336" s="37" t="s">
        <v>123</v>
      </c>
      <c r="P336" s="38" t="n">
        <v>49.99</v>
      </c>
      <c r="Q336" s="34" t="n">
        <v>9.99</v>
      </c>
      <c r="R336" s="39" t="n">
        <v>-1.95</v>
      </c>
      <c r="S336" s="40" t="n">
        <v>11.94</v>
      </c>
      <c r="T336" s="40" t="n">
        <v>11.94</v>
      </c>
      <c r="U336" s="40" t="n">
        <v>12.01</v>
      </c>
      <c r="V336" s="32" t="n">
        <f aca="false">IF(P336="","",$I336+R336)</f>
        <v>6.04</v>
      </c>
      <c r="W336" s="32" t="n">
        <f aca="false">IF(P336="","",$I336)</f>
        <v>7.99</v>
      </c>
      <c r="X336" s="40" t="n">
        <f aca="false">IF(P336="","",Q336+$I336)</f>
        <v>17.98</v>
      </c>
      <c r="Y336" s="29" t="n">
        <f aca="false">IF(P336="","",P336+(R336*$K336)+(S336*$K336))</f>
        <v>409.63</v>
      </c>
      <c r="Z336" s="29" t="n">
        <f aca="false">IF(P336="","",ROUND(-R336*$K336,0))</f>
        <v>70</v>
      </c>
      <c r="AA336" s="41"/>
      <c r="AB336" s="38"/>
      <c r="AC336" s="34"/>
      <c r="AD336" s="39"/>
      <c r="AE336" s="40"/>
      <c r="AF336" s="40"/>
      <c r="AG336" s="40"/>
      <c r="AH336" s="32" t="str">
        <f aca="false">IF(AB336="","",$I336+AD336)</f>
        <v/>
      </c>
      <c r="AI336" s="32" t="str">
        <f aca="false">IF(AB336="","",$I336)</f>
        <v/>
      </c>
      <c r="AJ336" s="40" t="str">
        <f aca="false">IF(AB336="","",AC336+$I336)</f>
        <v/>
      </c>
      <c r="AK336" s="29" t="str">
        <f aca="false">IF(AB336="","",AB336+(AD336*$K336)+(AE336*$K336))</f>
        <v/>
      </c>
      <c r="AL336" s="29" t="str">
        <f aca="false">IF(AB336="","",ROUND(-AD336*$K336,0))</f>
        <v/>
      </c>
      <c r="AM336" s="41"/>
      <c r="AN336" s="38" t="n">
        <v>0</v>
      </c>
      <c r="AO336" s="34" t="n">
        <v>11.99</v>
      </c>
      <c r="AP336" s="39" t="n">
        <v>-2.07</v>
      </c>
      <c r="AQ336" s="40" t="n">
        <v>14.06</v>
      </c>
      <c r="AR336" s="40" t="n">
        <v>14.06</v>
      </c>
      <c r="AS336" s="40" t="n">
        <v>14.06</v>
      </c>
      <c r="AT336" s="32" t="n">
        <f aca="false">IF(AN336="","",$I336+AP336)</f>
        <v>5.92</v>
      </c>
      <c r="AU336" s="32" t="n">
        <f aca="false">IF(AN336="","",$I336)</f>
        <v>7.99</v>
      </c>
      <c r="AV336" s="40" t="n">
        <f aca="false">IF(AN336="","",AO336+$I336)</f>
        <v>19.98</v>
      </c>
      <c r="AW336" s="31" t="n">
        <f aca="false">IF(AN336="","",AN336+(AP336*$K336)+(AQ336*$K336))</f>
        <v>431.64</v>
      </c>
      <c r="AX336" s="29" t="n">
        <f aca="false">IF(AN336="","",ROUND(-AP336*$K336,0))</f>
        <v>75</v>
      </c>
      <c r="AY336" s="42"/>
      <c r="AZ336" s="38" t="n">
        <v>0</v>
      </c>
      <c r="BA336" s="34" t="n">
        <v>11.99</v>
      </c>
      <c r="BB336" s="39" t="n">
        <v>-2.07</v>
      </c>
      <c r="BC336" s="40" t="n">
        <v>14.06</v>
      </c>
      <c r="BD336" s="40" t="n">
        <v>14.06</v>
      </c>
      <c r="BE336" s="40" t="n">
        <v>14.06</v>
      </c>
      <c r="BF336" s="32" t="n">
        <f aca="false">IF(AZ336="","",$I336+BB336)</f>
        <v>5.92</v>
      </c>
      <c r="BG336" s="32" t="n">
        <f aca="false">IF(AZ336="","",$I336)</f>
        <v>7.99</v>
      </c>
      <c r="BH336" s="40" t="n">
        <f aca="false">IF(AZ336="","",BA336+$I336)</f>
        <v>19.98</v>
      </c>
      <c r="BI336" s="31" t="n">
        <f aca="false">IF(AZ336="","",AZ336+(BB336*$K336)+(BC336*$K336))</f>
        <v>431.64</v>
      </c>
      <c r="BJ336" s="29" t="n">
        <f aca="false">IF(AZ336="","",ROUND(-BB336*$K336,0))</f>
        <v>75</v>
      </c>
    </row>
    <row r="337" customFormat="false" ht="15" hidden="false" customHeight="false" outlineLevel="0" collapsed="false">
      <c r="A337" s="26" t="str">
        <f aca="false">+C337&amp;D337&amp;G337</f>
        <v>SamsungGalaxy A56 5G 256GBCANONE SIM 7,99€ - 30 Mesi</v>
      </c>
      <c r="B337" s="27" t="s">
        <v>95</v>
      </c>
      <c r="C337" s="28" t="s">
        <v>64</v>
      </c>
      <c r="D337" s="29" t="s">
        <v>148</v>
      </c>
      <c r="E337" s="30" t="n">
        <v>549.9</v>
      </c>
      <c r="F337" s="31" t="n">
        <v>479.9</v>
      </c>
      <c r="G337" s="32" t="s">
        <v>124</v>
      </c>
      <c r="H337" s="32" t="s">
        <v>98</v>
      </c>
      <c r="I337" s="33" t="n">
        <v>7.99</v>
      </c>
      <c r="J337" s="34" t="s">
        <v>35</v>
      </c>
      <c r="K337" s="35" t="n">
        <v>30</v>
      </c>
      <c r="L337" s="33"/>
      <c r="M337" s="33" t="n">
        <f aca="false">+IF(E337&lt;=150,1.49,IF(AND(E337&gt;150,E337&lt;=300),2.99,(IF(E337&gt;1200,8.99,IF(AND(E337&gt;300,E337&lt;=700),4.99,IF(AND(E337&gt;=700,E337&lt;=1200),6.99))))))</f>
        <v>4.99</v>
      </c>
      <c r="N337" s="33" t="n">
        <f aca="false">IF(E337="","",IF(E337&gt;=1200,9.99,IF(AND(E337&gt;700,E337&lt;1200),7.99,IF(AND(E337&gt;=299.9,E337&lt;=699.9),5.99))))</f>
        <v>5.99</v>
      </c>
      <c r="O337" s="37" t="s">
        <v>125</v>
      </c>
      <c r="P337" s="38" t="n">
        <v>49.99</v>
      </c>
      <c r="Q337" s="34" t="n">
        <v>12.99</v>
      </c>
      <c r="R337" s="39" t="n">
        <v>-1.34</v>
      </c>
      <c r="S337" s="40" t="n">
        <v>14.33</v>
      </c>
      <c r="T337" s="40" t="n">
        <v>14.33</v>
      </c>
      <c r="U337" s="40" t="n">
        <v>14.34</v>
      </c>
      <c r="V337" s="32" t="n">
        <f aca="false">IF(P337="","",$I337+R337)</f>
        <v>6.65</v>
      </c>
      <c r="W337" s="32" t="n">
        <f aca="false">IF(P337="","",$I337)</f>
        <v>7.99</v>
      </c>
      <c r="X337" s="40" t="n">
        <f aca="false">IF(P337="","",Q337+$I337)</f>
        <v>20.98</v>
      </c>
      <c r="Y337" s="29" t="n">
        <f aca="false">IF(P337="","",P337+(R337*$K337)+(S337*$K337))</f>
        <v>439.69</v>
      </c>
      <c r="Z337" s="29" t="n">
        <f aca="false">IF(P337="","",ROUND(-R337*$K337,0))</f>
        <v>40</v>
      </c>
      <c r="AA337" s="41"/>
      <c r="AB337" s="38"/>
      <c r="AC337" s="34"/>
      <c r="AD337" s="39"/>
      <c r="AE337" s="40"/>
      <c r="AF337" s="40"/>
      <c r="AG337" s="40"/>
      <c r="AH337" s="32" t="str">
        <f aca="false">IF(AB337="","",$I337+AD337)</f>
        <v/>
      </c>
      <c r="AI337" s="32" t="str">
        <f aca="false">IF(AB337="","",$I337)</f>
        <v/>
      </c>
      <c r="AJ337" s="40" t="str">
        <f aca="false">IF(AB337="","",AC337+$I337)</f>
        <v/>
      </c>
      <c r="AK337" s="29" t="str">
        <f aca="false">IF(AB337="","",AB337+(AD337*$K337)+(AE337*$K337))</f>
        <v/>
      </c>
      <c r="AL337" s="29" t="str">
        <f aca="false">IF(AB337="","",ROUND(-AD337*$K337,0))</f>
        <v/>
      </c>
      <c r="AM337" s="41"/>
      <c r="AN337" s="38" t="n">
        <v>0</v>
      </c>
      <c r="AO337" s="34" t="n">
        <v>14.99</v>
      </c>
      <c r="AP337" s="39" t="n">
        <v>-1.74</v>
      </c>
      <c r="AQ337" s="40" t="n">
        <v>16.73</v>
      </c>
      <c r="AR337" s="40" t="n">
        <v>16.73</v>
      </c>
      <c r="AS337" s="40" t="n">
        <v>16.73</v>
      </c>
      <c r="AT337" s="32" t="n">
        <f aca="false">IF(AN337="","",$I337+AP337)</f>
        <v>6.25</v>
      </c>
      <c r="AU337" s="32" t="n">
        <f aca="false">IF(AN337="","",$I337)</f>
        <v>7.99</v>
      </c>
      <c r="AV337" s="40" t="n">
        <f aca="false">IF(AN337="","",AO337+$I337)</f>
        <v>22.98</v>
      </c>
      <c r="AW337" s="31" t="n">
        <f aca="false">IF(AN337="","",AN337+(AP337*$K337)+(AQ337*$K337))</f>
        <v>449.7</v>
      </c>
      <c r="AX337" s="29" t="n">
        <f aca="false">IF(AN337="","",ROUND(-AP337*$K337,0))</f>
        <v>52</v>
      </c>
      <c r="AY337" s="42"/>
      <c r="AZ337" s="38" t="n">
        <v>0</v>
      </c>
      <c r="BA337" s="34" t="n">
        <v>14.99</v>
      </c>
      <c r="BB337" s="39" t="n">
        <v>-1.74</v>
      </c>
      <c r="BC337" s="40" t="n">
        <v>16.73</v>
      </c>
      <c r="BD337" s="40" t="n">
        <v>16.73</v>
      </c>
      <c r="BE337" s="40" t="n">
        <v>16.73</v>
      </c>
      <c r="BF337" s="32" t="n">
        <f aca="false">IF(AZ337="","",$I337+BB337)</f>
        <v>6.25</v>
      </c>
      <c r="BG337" s="32" t="n">
        <f aca="false">IF(AZ337="","",$I337)</f>
        <v>7.99</v>
      </c>
      <c r="BH337" s="40" t="n">
        <f aca="false">IF(AZ337="","",BA337+$I337)</f>
        <v>22.98</v>
      </c>
      <c r="BI337" s="31" t="n">
        <f aca="false">IF(AZ337="","",AZ337+(BB337*$K337)+(BC337*$K337))</f>
        <v>449.7</v>
      </c>
      <c r="BJ337" s="29" t="n">
        <f aca="false">IF(AZ337="","",ROUND(-BB337*$K337,0))</f>
        <v>52</v>
      </c>
    </row>
    <row r="338" customFormat="false" ht="15" hidden="false" customHeight="false" outlineLevel="0" collapsed="false">
      <c r="A338" s="26" t="str">
        <f aca="false">+C338&amp;D338&amp;G338</f>
        <v>SamsungGalaxy A56 5G 256GBCANONE SIM 7,99€  - 24 Mesi</v>
      </c>
      <c r="B338" s="27" t="s">
        <v>95</v>
      </c>
      <c r="C338" s="28" t="s">
        <v>64</v>
      </c>
      <c r="D338" s="29" t="s">
        <v>148</v>
      </c>
      <c r="E338" s="30" t="n">
        <v>549.9</v>
      </c>
      <c r="F338" s="31" t="n">
        <v>479.9</v>
      </c>
      <c r="G338" s="32" t="s">
        <v>126</v>
      </c>
      <c r="H338" s="32" t="s">
        <v>98</v>
      </c>
      <c r="I338" s="33" t="n">
        <v>7.99</v>
      </c>
      <c r="J338" s="34" t="s">
        <v>35</v>
      </c>
      <c r="K338" s="35" t="n">
        <v>24</v>
      </c>
      <c r="L338" s="33"/>
      <c r="M338" s="33" t="n">
        <f aca="false">+IF(E338&lt;=150,1.49,IF(AND(E338&gt;150,E338&lt;=300),2.99,(IF(E338&gt;1200,8.99,IF(AND(E338&gt;300,E338&lt;=700),4.99,IF(AND(E338&gt;=700,E338&lt;=1200),6.99))))))</f>
        <v>4.99</v>
      </c>
      <c r="N338" s="33" t="n">
        <f aca="false">IF(E338="","",IF(E338&gt;=1200,9.99,IF(AND(E338&gt;700,E338&lt;1200),7.99,IF(AND(E338&gt;=299.9,E338&lt;=699.9),5.99))))</f>
        <v>5.99</v>
      </c>
      <c r="O338" s="37" t="s">
        <v>127</v>
      </c>
      <c r="P338" s="38" t="n">
        <v>49.99</v>
      </c>
      <c r="Q338" s="34" t="n">
        <v>16.99</v>
      </c>
      <c r="R338" s="39" t="n">
        <v>-0.92</v>
      </c>
      <c r="S338" s="40" t="n">
        <v>17.91</v>
      </c>
      <c r="T338" s="40" t="n">
        <v>0</v>
      </c>
      <c r="U338" s="40" t="n">
        <v>17.98</v>
      </c>
      <c r="V338" s="32" t="n">
        <f aca="false">IF(P338="","",$I338+R338)</f>
        <v>7.07</v>
      </c>
      <c r="W338" s="32" t="n">
        <f aca="false">IF(P338="","",$I338)</f>
        <v>7.99</v>
      </c>
      <c r="X338" s="40" t="n">
        <f aca="false">IF(P338="","",Q338+$I338)</f>
        <v>24.98</v>
      </c>
      <c r="Y338" s="29" t="n">
        <f aca="false">IF(P338="","",P338+(R338*$K338)+(S338*$K338))</f>
        <v>457.75</v>
      </c>
      <c r="Z338" s="29" t="n">
        <f aca="false">IF(P338="","",ROUND(-R338*$K338,0))</f>
        <v>22</v>
      </c>
      <c r="AA338" s="41"/>
      <c r="AB338" s="38"/>
      <c r="AC338" s="34"/>
      <c r="AD338" s="39"/>
      <c r="AE338" s="40"/>
      <c r="AF338" s="40"/>
      <c r="AG338" s="40"/>
      <c r="AH338" s="32" t="str">
        <f aca="false">IF(AB338="","",$I338+AD338)</f>
        <v/>
      </c>
      <c r="AI338" s="32" t="str">
        <f aca="false">IF(AB338="","",$I338)</f>
        <v/>
      </c>
      <c r="AJ338" s="40" t="str">
        <f aca="false">IF(AB338="","",AC338+$I338)</f>
        <v/>
      </c>
      <c r="AK338" s="29" t="str">
        <f aca="false">IF(AB338="","",AB338+(AD338*$K338)+(AE338*$K338))</f>
        <v/>
      </c>
      <c r="AL338" s="29" t="str">
        <f aca="false">IF(AB338="","",ROUND(-AD338*$K338,0))</f>
        <v/>
      </c>
      <c r="AM338" s="41"/>
      <c r="AN338" s="38" t="n">
        <v>0</v>
      </c>
      <c r="AO338" s="34" t="n">
        <v>18.99</v>
      </c>
      <c r="AP338" s="39" t="n">
        <v>-1.74</v>
      </c>
      <c r="AQ338" s="40" t="n">
        <v>20.73</v>
      </c>
      <c r="AR338" s="40" t="n">
        <v>0</v>
      </c>
      <c r="AS338" s="40" t="n">
        <v>20.73</v>
      </c>
      <c r="AT338" s="32" t="n">
        <f aca="false">IF(AN338="","",$I338+AP338)</f>
        <v>6.25</v>
      </c>
      <c r="AU338" s="32" t="n">
        <f aca="false">IF(AN338="","",$I338)</f>
        <v>7.99</v>
      </c>
      <c r="AV338" s="40" t="n">
        <f aca="false">IF(AN338="","",AO338+$I338)</f>
        <v>26.98</v>
      </c>
      <c r="AW338" s="31" t="n">
        <f aca="false">IF(AN338="","",AN338+(AP338*$K338)+(AQ338*$K338))</f>
        <v>455.76</v>
      </c>
      <c r="AX338" s="29" t="n">
        <f aca="false">IF(AN338="","",ROUND(-AP338*$K338,0))</f>
        <v>42</v>
      </c>
      <c r="AY338" s="42"/>
      <c r="AZ338" s="38" t="n">
        <v>0</v>
      </c>
      <c r="BA338" s="34" t="n">
        <v>18.99</v>
      </c>
      <c r="BB338" s="39" t="n">
        <v>-1.74</v>
      </c>
      <c r="BC338" s="40" t="n">
        <v>20.73</v>
      </c>
      <c r="BD338" s="40" t="n">
        <v>0</v>
      </c>
      <c r="BE338" s="40" t="n">
        <v>20.73</v>
      </c>
      <c r="BF338" s="32" t="n">
        <f aca="false">IF(AZ338="","",$I338+BB338)</f>
        <v>6.25</v>
      </c>
      <c r="BG338" s="32" t="n">
        <f aca="false">IF(AZ338="","",$I338)</f>
        <v>7.99</v>
      </c>
      <c r="BH338" s="40" t="n">
        <f aca="false">IF(AZ338="","",BA338+$I338)</f>
        <v>26.98</v>
      </c>
      <c r="BI338" s="31" t="n">
        <f aca="false">IF(AZ338="","",AZ338+(BB338*$K338)+(BC338*$K338))</f>
        <v>455.76</v>
      </c>
      <c r="BJ338" s="29" t="n">
        <f aca="false">IF(AZ338="","",ROUND(-BB338*$K338,0))</f>
        <v>42</v>
      </c>
    </row>
    <row r="339" customFormat="false" ht="15" hidden="false" customHeight="false" outlineLevel="0" collapsed="false">
      <c r="A339" s="26" t="str">
        <f aca="false">+C339&amp;D339&amp;G339</f>
        <v>SamsungGalaxy A56 5G 256GBCANONE SIM 5,99€ - 36 Mesi</v>
      </c>
      <c r="B339" s="27" t="s">
        <v>95</v>
      </c>
      <c r="C339" s="28" t="s">
        <v>64</v>
      </c>
      <c r="D339" s="29" t="s">
        <v>148</v>
      </c>
      <c r="E339" s="30" t="n">
        <v>549.9</v>
      </c>
      <c r="F339" s="31" t="n">
        <v>479.9</v>
      </c>
      <c r="G339" s="32" t="s">
        <v>132</v>
      </c>
      <c r="H339" s="32" t="s">
        <v>98</v>
      </c>
      <c r="I339" s="33" t="n">
        <v>5.99</v>
      </c>
      <c r="J339" s="34" t="s">
        <v>35</v>
      </c>
      <c r="K339" s="35" t="n">
        <v>36</v>
      </c>
      <c r="L339" s="33"/>
      <c r="M339" s="33" t="n">
        <f aca="false">+IF(E339&lt;=150,1.49,IF(AND(E339&gt;150,E339&lt;=300),2.99,(IF(E339&gt;1200,8.99,IF(AND(E339&gt;300,E339&lt;=700),4.99,IF(AND(E339&gt;=700,E339&lt;=1200),6.99))))))</f>
        <v>4.99</v>
      </c>
      <c r="N339" s="33" t="n">
        <f aca="false">IF(E339="","",IF(E339&gt;=1200,9.99,IF(AND(E339&gt;700,E339&lt;1200),7.99,IF(AND(E339&gt;=299.9,E339&lt;=699.9),5.99))))</f>
        <v>5.99</v>
      </c>
      <c r="O339" s="37" t="s">
        <v>133</v>
      </c>
      <c r="P339" s="38"/>
      <c r="Q339" s="34"/>
      <c r="R339" s="39"/>
      <c r="S339" s="40"/>
      <c r="T339" s="40"/>
      <c r="U339" s="40"/>
      <c r="V339" s="32" t="str">
        <f aca="false">IF(P339="","",$I339+R339)</f>
        <v/>
      </c>
      <c r="W339" s="32" t="str">
        <f aca="false">IF(P339="","",$I339)</f>
        <v/>
      </c>
      <c r="X339" s="40" t="str">
        <f aca="false">IF(P339="","",Q339+$I339)</f>
        <v/>
      </c>
      <c r="Y339" s="29" t="str">
        <f aca="false">IF(P339="","",P339+(R339*$K339)+(S339*$K339))</f>
        <v/>
      </c>
      <c r="Z339" s="29" t="str">
        <f aca="false">IF(P339="","",ROUND(-R339*$K339,0))</f>
        <v/>
      </c>
      <c r="AA339" s="41"/>
      <c r="AB339" s="38"/>
      <c r="AC339" s="34"/>
      <c r="AD339" s="39"/>
      <c r="AE339" s="40"/>
      <c r="AF339" s="40"/>
      <c r="AG339" s="40"/>
      <c r="AH339" s="32" t="str">
        <f aca="false">IF(AB339="","",$I339+AD339)</f>
        <v/>
      </c>
      <c r="AI339" s="32" t="str">
        <f aca="false">IF(AB339="","",$I339)</f>
        <v/>
      </c>
      <c r="AJ339" s="40" t="str">
        <f aca="false">IF(AB339="","",AC339+$I339)</f>
        <v/>
      </c>
      <c r="AK339" s="29" t="str">
        <f aca="false">IF(AB339="","",AB339+(AD339*$K339)+(AE339*$K339))</f>
        <v/>
      </c>
      <c r="AL339" s="29" t="str">
        <f aca="false">IF(AB339="","",ROUND(-AD339*$K339,0))</f>
        <v/>
      </c>
      <c r="AM339" s="41"/>
      <c r="AN339" s="38" t="n">
        <v>0</v>
      </c>
      <c r="AO339" s="34" t="n">
        <v>12.99</v>
      </c>
      <c r="AP339" s="39" t="n">
        <v>-1.07</v>
      </c>
      <c r="AQ339" s="40" t="n">
        <v>14.06</v>
      </c>
      <c r="AR339" s="40" t="n">
        <v>14.06</v>
      </c>
      <c r="AS339" s="40" t="n">
        <v>14.06</v>
      </c>
      <c r="AT339" s="32" t="n">
        <f aca="false">IF(AN339="","",$I339+AP339)</f>
        <v>4.92</v>
      </c>
      <c r="AU339" s="32" t="n">
        <f aca="false">IF(AN339="","",$I339)</f>
        <v>5.99</v>
      </c>
      <c r="AV339" s="40" t="n">
        <f aca="false">IF(AN339="","",AO339+$I339)</f>
        <v>18.98</v>
      </c>
      <c r="AW339" s="31" t="n">
        <f aca="false">IF(AN339="","",AN339+(AP339*$K339)+(AQ339*$K339))</f>
        <v>467.64</v>
      </c>
      <c r="AX339" s="29" t="n">
        <f aca="false">IF(AN339="","",ROUND(-AP339*$K339,0))</f>
        <v>39</v>
      </c>
      <c r="AY339" s="42"/>
      <c r="AZ339" s="38" t="n">
        <v>0</v>
      </c>
      <c r="BA339" s="34" t="n">
        <v>12.99</v>
      </c>
      <c r="BB339" s="39" t="n">
        <v>-1.07</v>
      </c>
      <c r="BC339" s="40" t="n">
        <v>14.06</v>
      </c>
      <c r="BD339" s="40" t="n">
        <v>14.06</v>
      </c>
      <c r="BE339" s="40" t="n">
        <v>14.06</v>
      </c>
      <c r="BF339" s="32" t="n">
        <f aca="false">IF(AZ339="","",$I339+BB339)</f>
        <v>4.92</v>
      </c>
      <c r="BG339" s="32" t="n">
        <f aca="false">IF(AZ339="","",$I339)</f>
        <v>5.99</v>
      </c>
      <c r="BH339" s="40" t="n">
        <f aca="false">IF(AZ339="","",BA339+$I339)</f>
        <v>18.98</v>
      </c>
      <c r="BI339" s="31" t="n">
        <f aca="false">IF(AZ339="","",AZ339+(BB339*$K339)+(BC339*$K339))</f>
        <v>467.64</v>
      </c>
      <c r="BJ339" s="29" t="n">
        <f aca="false">IF(AZ339="","",ROUND(-BB339*$K339,0))</f>
        <v>39</v>
      </c>
    </row>
    <row r="340" customFormat="false" ht="15" hidden="false" customHeight="false" outlineLevel="0" collapsed="false">
      <c r="A340" s="26" t="str">
        <f aca="false">+C340&amp;D340&amp;G340</f>
        <v>SamsungGalaxy A56 5G 256GBCANONE SIM 5,99€ - 30 Mesi</v>
      </c>
      <c r="B340" s="27" t="s">
        <v>95</v>
      </c>
      <c r="C340" s="28" t="s">
        <v>64</v>
      </c>
      <c r="D340" s="29" t="s">
        <v>148</v>
      </c>
      <c r="E340" s="30" t="n">
        <v>549.9</v>
      </c>
      <c r="F340" s="31" t="n">
        <v>479.9</v>
      </c>
      <c r="G340" s="32" t="s">
        <v>128</v>
      </c>
      <c r="H340" s="32" t="s">
        <v>98</v>
      </c>
      <c r="I340" s="33" t="n">
        <v>5.99</v>
      </c>
      <c r="J340" s="34" t="s">
        <v>35</v>
      </c>
      <c r="K340" s="35" t="n">
        <v>30</v>
      </c>
      <c r="L340" s="33"/>
      <c r="M340" s="33" t="n">
        <f aca="false">+IF(E340&lt;=150,1.49,IF(AND(E340&gt;150,E340&lt;=300),2.99,(IF(E340&gt;1200,8.99,IF(AND(E340&gt;300,E340&lt;=700),4.99,IF(AND(E340&gt;=700,E340&lt;=1200),6.99))))))</f>
        <v>4.99</v>
      </c>
      <c r="N340" s="33" t="n">
        <f aca="false">IF(E340="","",IF(E340&gt;=1200,9.99,IF(AND(E340&gt;700,E340&lt;1200),7.99,IF(AND(E340&gt;=299.9,E340&lt;=699.9),5.99))))</f>
        <v>5.99</v>
      </c>
      <c r="O340" s="37" t="s">
        <v>129</v>
      </c>
      <c r="P340" s="38" t="n">
        <v>49.99</v>
      </c>
      <c r="Q340" s="34" t="n">
        <v>13.99</v>
      </c>
      <c r="R340" s="39" t="n">
        <v>-0.34</v>
      </c>
      <c r="S340" s="40" t="n">
        <v>14.33</v>
      </c>
      <c r="T340" s="40" t="n">
        <v>14.33</v>
      </c>
      <c r="U340" s="40" t="n">
        <v>14.34</v>
      </c>
      <c r="V340" s="32" t="n">
        <f aca="false">IF(P340="","",$I340+R340)</f>
        <v>5.65</v>
      </c>
      <c r="W340" s="32" t="n">
        <f aca="false">IF(P340="","",$I340)</f>
        <v>5.99</v>
      </c>
      <c r="X340" s="40" t="n">
        <f aca="false">IF(P340="","",Q340+$I340)</f>
        <v>19.98</v>
      </c>
      <c r="Y340" s="29" t="n">
        <f aca="false">IF(P340="","",P340+(R340*$K340)+(S340*$K340))</f>
        <v>469.69</v>
      </c>
      <c r="Z340" s="29" t="n">
        <f aca="false">IF(P340="","",ROUND(-R340*$K340,0))</f>
        <v>10</v>
      </c>
      <c r="AA340" s="41"/>
      <c r="AB340" s="38"/>
      <c r="AC340" s="34"/>
      <c r="AD340" s="39"/>
      <c r="AE340" s="40"/>
      <c r="AF340" s="40"/>
      <c r="AG340" s="40"/>
      <c r="AH340" s="32" t="str">
        <f aca="false">IF(AB340="","",$I340+AD340)</f>
        <v/>
      </c>
      <c r="AI340" s="32" t="str">
        <f aca="false">IF(AB340="","",$I340)</f>
        <v/>
      </c>
      <c r="AJ340" s="40" t="str">
        <f aca="false">IF(AB340="","",AC340+$I340)</f>
        <v/>
      </c>
      <c r="AK340" s="29" t="str">
        <f aca="false">IF(AB340="","",AB340+(AD340*$K340)+(AE340*$K340))</f>
        <v/>
      </c>
      <c r="AL340" s="29" t="str">
        <f aca="false">IF(AB340="","",ROUND(-AD340*$K340,0))</f>
        <v/>
      </c>
      <c r="AM340" s="41"/>
      <c r="AN340" s="38" t="n">
        <v>19.99</v>
      </c>
      <c r="AO340" s="34" t="n">
        <v>14.99</v>
      </c>
      <c r="AP340" s="39" t="n">
        <v>-1.04</v>
      </c>
      <c r="AQ340" s="40" t="n">
        <v>16.03</v>
      </c>
      <c r="AR340" s="40" t="n">
        <v>16.03</v>
      </c>
      <c r="AS340" s="40" t="n">
        <v>16.03</v>
      </c>
      <c r="AT340" s="32" t="n">
        <f aca="false">IF(AN340="","",$I340+AP340)</f>
        <v>4.95</v>
      </c>
      <c r="AU340" s="32" t="n">
        <f aca="false">IF(AN340="","",$I340)</f>
        <v>5.99</v>
      </c>
      <c r="AV340" s="40" t="n">
        <f aca="false">IF(AN340="","",AO340+$I340)</f>
        <v>20.98</v>
      </c>
      <c r="AW340" s="31" t="n">
        <f aca="false">IF(AN340="","",AN340+(AP340*$K340)+(AQ340*$K340))</f>
        <v>469.69</v>
      </c>
      <c r="AX340" s="29" t="n">
        <f aca="false">IF(AN340="","",ROUND(-AP340*$K340,0))</f>
        <v>31</v>
      </c>
      <c r="AY340" s="42"/>
      <c r="AZ340" s="38" t="n">
        <v>19.99</v>
      </c>
      <c r="BA340" s="34" t="n">
        <v>14.99</v>
      </c>
      <c r="BB340" s="39" t="n">
        <v>-1.04</v>
      </c>
      <c r="BC340" s="40" t="n">
        <v>16.03</v>
      </c>
      <c r="BD340" s="40" t="n">
        <v>16.03</v>
      </c>
      <c r="BE340" s="40" t="n">
        <v>16.03</v>
      </c>
      <c r="BF340" s="32" t="n">
        <f aca="false">IF(AZ340="","",$I340+BB340)</f>
        <v>4.95</v>
      </c>
      <c r="BG340" s="32" t="n">
        <f aca="false">IF(AZ340="","",$I340)</f>
        <v>5.99</v>
      </c>
      <c r="BH340" s="40" t="n">
        <f aca="false">IF(AZ340="","",BA340+$I340)</f>
        <v>20.98</v>
      </c>
      <c r="BI340" s="31" t="n">
        <f aca="false">IF(AZ340="","",AZ340+(BB340*$K340)+(BC340*$K340))</f>
        <v>469.69</v>
      </c>
      <c r="BJ340" s="29" t="n">
        <f aca="false">IF(AZ340="","",ROUND(-BB340*$K340,0))</f>
        <v>31</v>
      </c>
    </row>
    <row r="341" customFormat="false" ht="15" hidden="false" customHeight="false" outlineLevel="0" collapsed="false">
      <c r="A341" s="26" t="str">
        <f aca="false">+C341&amp;D341&amp;G341</f>
        <v>AppleWatch 10 46mmCANONE SIM 14,99€ - 36 Mesi</v>
      </c>
      <c r="B341" s="27" t="s">
        <v>95</v>
      </c>
      <c r="C341" s="28" t="s">
        <v>71</v>
      </c>
      <c r="D341" s="43" t="s">
        <v>78</v>
      </c>
      <c r="E341" s="30" t="n">
        <v>489.9</v>
      </c>
      <c r="F341" s="31" t="n">
        <v>489.9</v>
      </c>
      <c r="G341" s="32" t="s">
        <v>97</v>
      </c>
      <c r="H341" s="32" t="s">
        <v>98</v>
      </c>
      <c r="I341" s="33" t="n">
        <v>14.99</v>
      </c>
      <c r="J341" s="34" t="s">
        <v>35</v>
      </c>
      <c r="K341" s="35" t="n">
        <v>36</v>
      </c>
      <c r="L341" s="33"/>
      <c r="M341" s="33"/>
      <c r="N341" s="33"/>
      <c r="O341" s="37" t="s">
        <v>99</v>
      </c>
      <c r="P341" s="38" t="n">
        <v>49.99</v>
      </c>
      <c r="Q341" s="34" t="n">
        <v>10.99</v>
      </c>
      <c r="R341" s="39" t="n">
        <v>-1.23</v>
      </c>
      <c r="S341" s="40" t="n">
        <v>12.22</v>
      </c>
      <c r="T341" s="40" t="n">
        <v>12.22</v>
      </c>
      <c r="U341" s="40" t="n">
        <v>12.21</v>
      </c>
      <c r="V341" s="32" t="n">
        <f aca="false">IF(P341="","",$I341+R341)</f>
        <v>13.76</v>
      </c>
      <c r="W341" s="32" t="n">
        <f aca="false">IF(P341="","",$I341)</f>
        <v>14.99</v>
      </c>
      <c r="X341" s="40" t="n">
        <f aca="false">IF(P341="","",Q341+$I341)</f>
        <v>25.98</v>
      </c>
      <c r="Y341" s="29" t="n">
        <f aca="false">IF(P341="","",P341+(R341*$K341)+(S341*$K341))</f>
        <v>445.63</v>
      </c>
      <c r="Z341" s="29" t="n">
        <f aca="false">IF(P341="","",ROUND(-R341*$K341,0))</f>
        <v>44</v>
      </c>
      <c r="AA341" s="41"/>
      <c r="AB341" s="38"/>
      <c r="AC341" s="34"/>
      <c r="AD341" s="39"/>
      <c r="AE341" s="40"/>
      <c r="AF341" s="40"/>
      <c r="AG341" s="40"/>
      <c r="AH341" s="32" t="str">
        <f aca="false">IF(AB341="","",$I341+AD341)</f>
        <v/>
      </c>
      <c r="AI341" s="32" t="str">
        <f aca="false">IF(AB341="","",$I341)</f>
        <v/>
      </c>
      <c r="AJ341" s="40" t="str">
        <f aca="false">IF(AB341="","",AC341+$I341)</f>
        <v/>
      </c>
      <c r="AK341" s="29" t="str">
        <f aca="false">IF(AB341="","",AB341+(AD341*$K341)+(AE341*$K341))</f>
        <v/>
      </c>
      <c r="AL341" s="29" t="str">
        <f aca="false">IF(AB341="","",ROUND(-AD341*$K341,0))</f>
        <v/>
      </c>
      <c r="AM341" s="41"/>
      <c r="AN341" s="38" t="n">
        <v>0</v>
      </c>
      <c r="AO341" s="34" t="n">
        <v>9.99</v>
      </c>
      <c r="AP341" s="39" t="n">
        <v>-4.37</v>
      </c>
      <c r="AQ341" s="40" t="n">
        <v>14.36</v>
      </c>
      <c r="AR341" s="40" t="n">
        <v>14.36</v>
      </c>
      <c r="AS341" s="40" t="n">
        <v>14.36</v>
      </c>
      <c r="AT341" s="32" t="n">
        <f aca="false">IF(AN341="","",$I341+AP341)</f>
        <v>10.62</v>
      </c>
      <c r="AU341" s="32" t="n">
        <f aca="false">IF(AN341="","",$I341)</f>
        <v>14.99</v>
      </c>
      <c r="AV341" s="40" t="n">
        <f aca="false">IF(AN341="","",AO341+$I341)</f>
        <v>24.98</v>
      </c>
      <c r="AW341" s="31" t="n">
        <f aca="false">IF(AN341="","",AN341+(AP341*$K341)+(AQ341*$K341))</f>
        <v>359.64</v>
      </c>
      <c r="AX341" s="29" t="n">
        <f aca="false">IF(AN341="","",ROUND(-AP341*$K341,0))</f>
        <v>157</v>
      </c>
      <c r="AY341" s="42"/>
      <c r="AZ341" s="38" t="n">
        <v>0</v>
      </c>
      <c r="BA341" s="34" t="n">
        <v>9.99</v>
      </c>
      <c r="BB341" s="39" t="n">
        <v>-4.37</v>
      </c>
      <c r="BC341" s="40" t="n">
        <v>14.36</v>
      </c>
      <c r="BD341" s="40" t="n">
        <v>14.36</v>
      </c>
      <c r="BE341" s="40" t="n">
        <v>14.36</v>
      </c>
      <c r="BF341" s="32" t="n">
        <f aca="false">IF(AZ341="","",$I341+BB341)</f>
        <v>10.62</v>
      </c>
      <c r="BG341" s="32" t="n">
        <f aca="false">IF(AZ341="","",$I341)</f>
        <v>14.99</v>
      </c>
      <c r="BH341" s="40" t="n">
        <f aca="false">IF(AZ341="","",BA341+$I341)</f>
        <v>24.98</v>
      </c>
      <c r="BI341" s="31" t="n">
        <f aca="false">IF(AZ341="","",AZ341+(BB341*$K341)+(BC341*$K341))</f>
        <v>359.64</v>
      </c>
      <c r="BJ341" s="29" t="n">
        <f aca="false">IF(AZ341="","",ROUND(-BB341*$K341,0))</f>
        <v>157</v>
      </c>
    </row>
    <row r="342" customFormat="false" ht="15" hidden="false" customHeight="false" outlineLevel="0" collapsed="false">
      <c r="A342" s="26" t="str">
        <f aca="false">+C342&amp;D342&amp;G342</f>
        <v>AppleWatch 10 46mmCANONE SIM 14,99€ - 30 Mesi</v>
      </c>
      <c r="B342" s="27" t="s">
        <v>95</v>
      </c>
      <c r="C342" s="28" t="s">
        <v>71</v>
      </c>
      <c r="D342" s="43" t="s">
        <v>78</v>
      </c>
      <c r="E342" s="30" t="n">
        <v>489.9</v>
      </c>
      <c r="F342" s="31" t="n">
        <v>489.9</v>
      </c>
      <c r="G342" s="32" t="s">
        <v>100</v>
      </c>
      <c r="H342" s="32" t="s">
        <v>98</v>
      </c>
      <c r="I342" s="33" t="n">
        <v>14.99</v>
      </c>
      <c r="J342" s="34" t="s">
        <v>35</v>
      </c>
      <c r="K342" s="35" t="n">
        <v>30</v>
      </c>
      <c r="L342" s="33"/>
      <c r="M342" s="33"/>
      <c r="N342" s="33"/>
      <c r="O342" s="37" t="s">
        <v>101</v>
      </c>
      <c r="P342" s="38" t="n">
        <v>49.99</v>
      </c>
      <c r="Q342" s="34" t="n">
        <v>13.99</v>
      </c>
      <c r="R342" s="39" t="n">
        <v>-0.67</v>
      </c>
      <c r="S342" s="40" t="n">
        <v>14.66</v>
      </c>
      <c r="T342" s="40" t="n">
        <v>14.66</v>
      </c>
      <c r="U342" s="40" t="n">
        <v>14.77</v>
      </c>
      <c r="V342" s="32" t="n">
        <f aca="false">IF(P342="","",$I342+R342)</f>
        <v>14.32</v>
      </c>
      <c r="W342" s="32" t="n">
        <f aca="false">IF(P342="","",$I342)</f>
        <v>14.99</v>
      </c>
      <c r="X342" s="40" t="n">
        <f aca="false">IF(P342="","",Q342+$I342)</f>
        <v>28.98</v>
      </c>
      <c r="Y342" s="29" t="n">
        <f aca="false">IF(P342="","",P342+(R342*$K342)+(S342*$K342))</f>
        <v>469.69</v>
      </c>
      <c r="Z342" s="29" t="n">
        <f aca="false">IF(P342="","",ROUND(-R342*$K342,0))</f>
        <v>20</v>
      </c>
      <c r="AA342" s="41"/>
      <c r="AB342" s="38"/>
      <c r="AC342" s="34"/>
      <c r="AD342" s="39"/>
      <c r="AE342" s="40"/>
      <c r="AF342" s="40"/>
      <c r="AG342" s="40"/>
      <c r="AH342" s="32" t="str">
        <f aca="false">IF(AB342="","",$I342+AD342)</f>
        <v/>
      </c>
      <c r="AI342" s="32" t="str">
        <f aca="false">IF(AB342="","",$I342)</f>
        <v/>
      </c>
      <c r="AJ342" s="40" t="str">
        <f aca="false">IF(AB342="","",AC342+$I342)</f>
        <v/>
      </c>
      <c r="AK342" s="29" t="str">
        <f aca="false">IF(AB342="","",AB342+(AD342*$K342)+(AE342*$K342))</f>
        <v/>
      </c>
      <c r="AL342" s="29" t="str">
        <f aca="false">IF(AB342="","",ROUND(-AD342*$K342,0))</f>
        <v/>
      </c>
      <c r="AM342" s="41"/>
      <c r="AN342" s="38" t="n">
        <v>0</v>
      </c>
      <c r="AO342" s="34" t="n">
        <v>12.99</v>
      </c>
      <c r="AP342" s="39" t="n">
        <v>-4.09</v>
      </c>
      <c r="AQ342" s="40" t="n">
        <v>17.08</v>
      </c>
      <c r="AR342" s="40" t="n">
        <v>17.08</v>
      </c>
      <c r="AS342" s="40" t="n">
        <v>17.08</v>
      </c>
      <c r="AT342" s="32" t="n">
        <f aca="false">IF(AN342="","",$I342+AP342)</f>
        <v>10.9</v>
      </c>
      <c r="AU342" s="32" t="n">
        <f aca="false">IF(AN342="","",$I342)</f>
        <v>14.99</v>
      </c>
      <c r="AV342" s="40" t="n">
        <f aca="false">IF(AN342="","",AO342+$I342)</f>
        <v>27.98</v>
      </c>
      <c r="AW342" s="31" t="n">
        <f aca="false">IF(AN342="","",AN342+(AP342*$K342)+(AQ342*$K342))</f>
        <v>389.7</v>
      </c>
      <c r="AX342" s="29" t="n">
        <f aca="false">IF(AN342="","",ROUND(-AP342*$K342,0))</f>
        <v>123</v>
      </c>
      <c r="AY342" s="42"/>
      <c r="AZ342" s="38" t="n">
        <v>0</v>
      </c>
      <c r="BA342" s="34" t="n">
        <v>12.99</v>
      </c>
      <c r="BB342" s="39" t="n">
        <v>-4.09</v>
      </c>
      <c r="BC342" s="40" t="n">
        <v>17.08</v>
      </c>
      <c r="BD342" s="40" t="n">
        <v>17.08</v>
      </c>
      <c r="BE342" s="40" t="n">
        <v>17.08</v>
      </c>
      <c r="BF342" s="32" t="n">
        <f aca="false">IF(AZ342="","",$I342+BB342)</f>
        <v>10.9</v>
      </c>
      <c r="BG342" s="32" t="n">
        <f aca="false">IF(AZ342="","",$I342)</f>
        <v>14.99</v>
      </c>
      <c r="BH342" s="40" t="n">
        <f aca="false">IF(AZ342="","",BA342+$I342)</f>
        <v>27.98</v>
      </c>
      <c r="BI342" s="31" t="n">
        <f aca="false">IF(AZ342="","",AZ342+(BB342*$K342)+(BC342*$K342))</f>
        <v>389.7</v>
      </c>
      <c r="BJ342" s="29" t="n">
        <f aca="false">IF(AZ342="","",ROUND(-BB342*$K342,0))</f>
        <v>123</v>
      </c>
    </row>
    <row r="343" customFormat="false" ht="15" hidden="false" customHeight="false" outlineLevel="0" collapsed="false">
      <c r="A343" s="26" t="str">
        <f aca="false">+C343&amp;D343&amp;G343</f>
        <v>AppleWatch 10 46mmCANONE SIM 14,99€ - 24 Mesi</v>
      </c>
      <c r="B343" s="27" t="s">
        <v>95</v>
      </c>
      <c r="C343" s="28" t="s">
        <v>71</v>
      </c>
      <c r="D343" s="43" t="s">
        <v>78</v>
      </c>
      <c r="E343" s="30" t="n">
        <v>489.9</v>
      </c>
      <c r="F343" s="31" t="n">
        <v>489.9</v>
      </c>
      <c r="G343" s="32" t="s">
        <v>102</v>
      </c>
      <c r="H343" s="32" t="s">
        <v>98</v>
      </c>
      <c r="I343" s="33" t="n">
        <v>14.99</v>
      </c>
      <c r="J343" s="34" t="s">
        <v>35</v>
      </c>
      <c r="K343" s="35" t="n">
        <v>24</v>
      </c>
      <c r="L343" s="33"/>
      <c r="M343" s="33"/>
      <c r="N343" s="33"/>
      <c r="O343" s="37" t="s">
        <v>103</v>
      </c>
      <c r="P343" s="38" t="n">
        <v>79.99</v>
      </c>
      <c r="Q343" s="34" t="n">
        <v>16.99</v>
      </c>
      <c r="R343" s="39" t="n">
        <v>-0.09</v>
      </c>
      <c r="S343" s="40" t="n">
        <v>17.08</v>
      </c>
      <c r="T343" s="40" t="n">
        <v>0</v>
      </c>
      <c r="U343" s="40" t="n">
        <v>17.07</v>
      </c>
      <c r="V343" s="32" t="n">
        <f aca="false">IF(P343="","",$I343+R343)</f>
        <v>14.9</v>
      </c>
      <c r="W343" s="32" t="n">
        <f aca="false">IF(P343="","",$I343)</f>
        <v>14.99</v>
      </c>
      <c r="X343" s="40" t="n">
        <f aca="false">IF(P343="","",Q343+$I343)</f>
        <v>31.98</v>
      </c>
      <c r="Y343" s="29" t="n">
        <f aca="false">IF(P343="","",P343+(R343*$K343)+(S343*$K343))</f>
        <v>487.75</v>
      </c>
      <c r="Z343" s="29" t="n">
        <f aca="false">IF(P343="","",ROUND(-R343*$K343,0))</f>
        <v>2</v>
      </c>
      <c r="AA343" s="41"/>
      <c r="AB343" s="38"/>
      <c r="AC343" s="34"/>
      <c r="AD343" s="39"/>
      <c r="AE343" s="40"/>
      <c r="AF343" s="40"/>
      <c r="AG343" s="40"/>
      <c r="AH343" s="32" t="str">
        <f aca="false">IF(AB343="","",$I343+AD343)</f>
        <v/>
      </c>
      <c r="AI343" s="32" t="str">
        <f aca="false">IF(AB343="","",$I343)</f>
        <v/>
      </c>
      <c r="AJ343" s="40" t="str">
        <f aca="false">IF(AB343="","",AC343+$I343)</f>
        <v/>
      </c>
      <c r="AK343" s="29" t="str">
        <f aca="false">IF(AB343="","",AB343+(AD343*$K343)+(AE343*$K343))</f>
        <v/>
      </c>
      <c r="AL343" s="29" t="str">
        <f aca="false">IF(AB343="","",ROUND(-AD343*$K343,0))</f>
        <v/>
      </c>
      <c r="AM343" s="41"/>
      <c r="AN343" s="38" t="n">
        <v>0</v>
      </c>
      <c r="AO343" s="34" t="n">
        <v>15.99</v>
      </c>
      <c r="AP343" s="39" t="n">
        <v>-4.42</v>
      </c>
      <c r="AQ343" s="40" t="n">
        <v>20.41</v>
      </c>
      <c r="AR343" s="40" t="n">
        <v>0</v>
      </c>
      <c r="AS343" s="40" t="n">
        <v>20.47</v>
      </c>
      <c r="AT343" s="32" t="n">
        <f aca="false">IF(AN343="","",$I343+AP343)</f>
        <v>10.57</v>
      </c>
      <c r="AU343" s="32" t="n">
        <f aca="false">IF(AN343="","",$I343)</f>
        <v>14.99</v>
      </c>
      <c r="AV343" s="40" t="n">
        <f aca="false">IF(AN343="","",AO343+$I343)</f>
        <v>30.98</v>
      </c>
      <c r="AW343" s="31" t="n">
        <f aca="false">IF(AN343="","",AN343+(AP343*$K343)+(AQ343*$K343))</f>
        <v>383.76</v>
      </c>
      <c r="AX343" s="29" t="n">
        <f aca="false">IF(AN343="","",ROUND(-AP343*$K343,0))</f>
        <v>106</v>
      </c>
      <c r="AY343" s="42"/>
      <c r="AZ343" s="38" t="n">
        <v>0</v>
      </c>
      <c r="BA343" s="34" t="n">
        <v>15.99</v>
      </c>
      <c r="BB343" s="39" t="n">
        <v>-4.42</v>
      </c>
      <c r="BC343" s="40" t="n">
        <v>20.41</v>
      </c>
      <c r="BD343" s="40" t="n">
        <v>0</v>
      </c>
      <c r="BE343" s="40" t="n">
        <v>20.47</v>
      </c>
      <c r="BF343" s="32" t="n">
        <f aca="false">IF(AZ343="","",$I343+BB343)</f>
        <v>10.57</v>
      </c>
      <c r="BG343" s="32" t="n">
        <f aca="false">IF(AZ343="","",$I343)</f>
        <v>14.99</v>
      </c>
      <c r="BH343" s="40" t="n">
        <f aca="false">IF(AZ343="","",BA343+$I343)</f>
        <v>30.98</v>
      </c>
      <c r="BI343" s="31" t="n">
        <f aca="false">IF(AZ343="","",AZ343+(BB343*$K343)+(BC343*$K343))</f>
        <v>383.76</v>
      </c>
      <c r="BJ343" s="29" t="n">
        <f aca="false">IF(AZ343="","",ROUND(-BB343*$K343,0))</f>
        <v>106</v>
      </c>
    </row>
    <row r="344" customFormat="false" ht="15" hidden="false" customHeight="false" outlineLevel="0" collapsed="false">
      <c r="A344" s="26" t="str">
        <f aca="false">+C344&amp;D344&amp;G344</f>
        <v>AppleWatch 10 46mmCANONE SIM 12,99€ - 36 Mesi</v>
      </c>
      <c r="B344" s="27" t="s">
        <v>95</v>
      </c>
      <c r="C344" s="28" t="s">
        <v>71</v>
      </c>
      <c r="D344" s="43" t="s">
        <v>78</v>
      </c>
      <c r="E344" s="30" t="n">
        <v>489.9</v>
      </c>
      <c r="F344" s="31" t="n">
        <v>489.9</v>
      </c>
      <c r="G344" s="32" t="s">
        <v>104</v>
      </c>
      <c r="H344" s="32" t="s">
        <v>98</v>
      </c>
      <c r="I344" s="33" t="n">
        <v>12.99</v>
      </c>
      <c r="J344" s="34" t="s">
        <v>35</v>
      </c>
      <c r="K344" s="35" t="n">
        <v>36</v>
      </c>
      <c r="L344" s="33"/>
      <c r="M344" s="33"/>
      <c r="N344" s="33"/>
      <c r="O344" s="37" t="s">
        <v>105</v>
      </c>
      <c r="P344" s="38" t="n">
        <v>49.99</v>
      </c>
      <c r="Q344" s="34" t="n">
        <v>10.99</v>
      </c>
      <c r="R344" s="39" t="n">
        <v>-1.23</v>
      </c>
      <c r="S344" s="40" t="n">
        <v>12.22</v>
      </c>
      <c r="T344" s="40" t="n">
        <v>12.22</v>
      </c>
      <c r="U344" s="40" t="n">
        <v>12.21</v>
      </c>
      <c r="V344" s="32" t="n">
        <f aca="false">IF(P344="","",$I344+R344)</f>
        <v>11.76</v>
      </c>
      <c r="W344" s="32" t="n">
        <f aca="false">IF(P344="","",$I344)</f>
        <v>12.99</v>
      </c>
      <c r="X344" s="40" t="n">
        <f aca="false">IF(P344="","",Q344+$I344)</f>
        <v>23.98</v>
      </c>
      <c r="Y344" s="29" t="n">
        <f aca="false">IF(P344="","",P344+(R344*$K344)+(S344*$K344))</f>
        <v>445.63</v>
      </c>
      <c r="Z344" s="29" t="n">
        <f aca="false">IF(P344="","",ROUND(-R344*$K344,0))</f>
        <v>44</v>
      </c>
      <c r="AA344" s="41"/>
      <c r="AB344" s="38"/>
      <c r="AC344" s="34"/>
      <c r="AD344" s="39"/>
      <c r="AE344" s="40"/>
      <c r="AF344" s="40"/>
      <c r="AG344" s="40"/>
      <c r="AH344" s="32" t="str">
        <f aca="false">IF(AB344="","",$I344+AD344)</f>
        <v/>
      </c>
      <c r="AI344" s="32" t="str">
        <f aca="false">IF(AB344="","",$I344)</f>
        <v/>
      </c>
      <c r="AJ344" s="40" t="str">
        <f aca="false">IF(AB344="","",AC344+$I344)</f>
        <v/>
      </c>
      <c r="AK344" s="29" t="str">
        <f aca="false">IF(AB344="","",AB344+(AD344*$K344)+(AE344*$K344))</f>
        <v/>
      </c>
      <c r="AL344" s="29" t="str">
        <f aca="false">IF(AB344="","",ROUND(-AD344*$K344,0))</f>
        <v/>
      </c>
      <c r="AM344" s="41"/>
      <c r="AN344" s="38" t="n">
        <v>0</v>
      </c>
      <c r="AO344" s="34" t="n">
        <v>9.99</v>
      </c>
      <c r="AP344" s="39" t="n">
        <v>-4.37</v>
      </c>
      <c r="AQ344" s="40" t="n">
        <v>14.36</v>
      </c>
      <c r="AR344" s="40" t="n">
        <v>14.36</v>
      </c>
      <c r="AS344" s="40" t="n">
        <v>14.36</v>
      </c>
      <c r="AT344" s="32" t="n">
        <f aca="false">IF(AN344="","",$I344+AP344)</f>
        <v>8.62</v>
      </c>
      <c r="AU344" s="32" t="n">
        <f aca="false">IF(AN344="","",$I344)</f>
        <v>12.99</v>
      </c>
      <c r="AV344" s="40" t="n">
        <f aca="false">IF(AN344="","",AO344+$I344)</f>
        <v>22.98</v>
      </c>
      <c r="AW344" s="31" t="n">
        <f aca="false">IF(AN344="","",AN344+(AP344*$K344)+(AQ344*$K344))</f>
        <v>359.64</v>
      </c>
      <c r="AX344" s="29" t="n">
        <f aca="false">IF(AN344="","",ROUND(-AP344*$K344,0))</f>
        <v>157</v>
      </c>
      <c r="AY344" s="42"/>
      <c r="AZ344" s="38" t="n">
        <v>0</v>
      </c>
      <c r="BA344" s="34" t="n">
        <v>9.99</v>
      </c>
      <c r="BB344" s="39" t="n">
        <v>-4.37</v>
      </c>
      <c r="BC344" s="40" t="n">
        <v>14.36</v>
      </c>
      <c r="BD344" s="40" t="n">
        <v>14.36</v>
      </c>
      <c r="BE344" s="40" t="n">
        <v>14.36</v>
      </c>
      <c r="BF344" s="32" t="n">
        <f aca="false">IF(AZ344="","",$I344+BB344)</f>
        <v>8.62</v>
      </c>
      <c r="BG344" s="32" t="n">
        <f aca="false">IF(AZ344="","",$I344)</f>
        <v>12.99</v>
      </c>
      <c r="BH344" s="40" t="n">
        <f aca="false">IF(AZ344="","",BA344+$I344)</f>
        <v>22.98</v>
      </c>
      <c r="BI344" s="31" t="n">
        <f aca="false">IF(AZ344="","",AZ344+(BB344*$K344)+(BC344*$K344))</f>
        <v>359.64</v>
      </c>
      <c r="BJ344" s="29" t="n">
        <f aca="false">IF(AZ344="","",ROUND(-BB344*$K344,0))</f>
        <v>157</v>
      </c>
    </row>
    <row r="345" customFormat="false" ht="15" hidden="false" customHeight="false" outlineLevel="0" collapsed="false">
      <c r="A345" s="26" t="str">
        <f aca="false">+C345&amp;D345&amp;G345</f>
        <v>AppleWatch 10 46mmCANONE SIM 12,99€ - 30 Mesi</v>
      </c>
      <c r="B345" s="27" t="s">
        <v>95</v>
      </c>
      <c r="C345" s="28" t="s">
        <v>71</v>
      </c>
      <c r="D345" s="43" t="s">
        <v>78</v>
      </c>
      <c r="E345" s="30" t="n">
        <v>489.9</v>
      </c>
      <c r="F345" s="31" t="n">
        <v>489.9</v>
      </c>
      <c r="G345" s="32" t="s">
        <v>106</v>
      </c>
      <c r="H345" s="32" t="s">
        <v>98</v>
      </c>
      <c r="I345" s="33" t="n">
        <v>12.99</v>
      </c>
      <c r="J345" s="34" t="s">
        <v>35</v>
      </c>
      <c r="K345" s="35" t="n">
        <v>30</v>
      </c>
      <c r="L345" s="33"/>
      <c r="M345" s="33"/>
      <c r="N345" s="33"/>
      <c r="O345" s="37" t="s">
        <v>107</v>
      </c>
      <c r="P345" s="38" t="n">
        <v>49.99</v>
      </c>
      <c r="Q345" s="34" t="n">
        <v>13.99</v>
      </c>
      <c r="R345" s="39" t="n">
        <v>-0.67</v>
      </c>
      <c r="S345" s="40" t="n">
        <v>14.66</v>
      </c>
      <c r="T345" s="40" t="n">
        <v>14.66</v>
      </c>
      <c r="U345" s="40" t="n">
        <v>14.77</v>
      </c>
      <c r="V345" s="32" t="n">
        <f aca="false">IF(P345="","",$I345+R345)</f>
        <v>12.32</v>
      </c>
      <c r="W345" s="32" t="n">
        <f aca="false">IF(P345="","",$I345)</f>
        <v>12.99</v>
      </c>
      <c r="X345" s="40" t="n">
        <f aca="false">IF(P345="","",Q345+$I345)</f>
        <v>26.98</v>
      </c>
      <c r="Y345" s="29" t="n">
        <f aca="false">IF(P345="","",P345+(R345*$K345)+(S345*$K345))</f>
        <v>469.69</v>
      </c>
      <c r="Z345" s="29" t="n">
        <f aca="false">IF(P345="","",ROUND(-R345*$K345,0))</f>
        <v>20</v>
      </c>
      <c r="AA345" s="41"/>
      <c r="AB345" s="38"/>
      <c r="AC345" s="34"/>
      <c r="AD345" s="39"/>
      <c r="AE345" s="40"/>
      <c r="AF345" s="40"/>
      <c r="AG345" s="40"/>
      <c r="AH345" s="32" t="str">
        <f aca="false">IF(AB345="","",$I345+AD345)</f>
        <v/>
      </c>
      <c r="AI345" s="32" t="str">
        <f aca="false">IF(AB345="","",$I345)</f>
        <v/>
      </c>
      <c r="AJ345" s="40" t="str">
        <f aca="false">IF(AB345="","",AC345+$I345)</f>
        <v/>
      </c>
      <c r="AK345" s="29" t="str">
        <f aca="false">IF(AB345="","",AB345+(AD345*$K345)+(AE345*$K345))</f>
        <v/>
      </c>
      <c r="AL345" s="29" t="str">
        <f aca="false">IF(AB345="","",ROUND(-AD345*$K345,0))</f>
        <v/>
      </c>
      <c r="AM345" s="41"/>
      <c r="AN345" s="38" t="n">
        <v>0</v>
      </c>
      <c r="AO345" s="34" t="n">
        <v>12.99</v>
      </c>
      <c r="AP345" s="39" t="n">
        <v>-4.09</v>
      </c>
      <c r="AQ345" s="40" t="n">
        <v>17.08</v>
      </c>
      <c r="AR345" s="40" t="n">
        <v>17.08</v>
      </c>
      <c r="AS345" s="40" t="n">
        <v>17.08</v>
      </c>
      <c r="AT345" s="32" t="n">
        <f aca="false">IF(AN345="","",$I345+AP345)</f>
        <v>8.9</v>
      </c>
      <c r="AU345" s="32" t="n">
        <f aca="false">IF(AN345="","",$I345)</f>
        <v>12.99</v>
      </c>
      <c r="AV345" s="40" t="n">
        <f aca="false">IF(AN345="","",AO345+$I345)</f>
        <v>25.98</v>
      </c>
      <c r="AW345" s="31" t="n">
        <f aca="false">IF(AN345="","",AN345+(AP345*$K345)+(AQ345*$K345))</f>
        <v>389.7</v>
      </c>
      <c r="AX345" s="29" t="n">
        <f aca="false">IF(AN345="","",ROUND(-AP345*$K345,0))</f>
        <v>123</v>
      </c>
      <c r="AY345" s="42"/>
      <c r="AZ345" s="38" t="n">
        <v>0</v>
      </c>
      <c r="BA345" s="34" t="n">
        <v>12.99</v>
      </c>
      <c r="BB345" s="39" t="n">
        <v>-4.09</v>
      </c>
      <c r="BC345" s="40" t="n">
        <v>17.08</v>
      </c>
      <c r="BD345" s="40" t="n">
        <v>17.08</v>
      </c>
      <c r="BE345" s="40" t="n">
        <v>17.08</v>
      </c>
      <c r="BF345" s="32" t="n">
        <f aca="false">IF(AZ345="","",$I345+BB345)</f>
        <v>8.9</v>
      </c>
      <c r="BG345" s="32" t="n">
        <f aca="false">IF(AZ345="","",$I345)</f>
        <v>12.99</v>
      </c>
      <c r="BH345" s="40" t="n">
        <f aca="false">IF(AZ345="","",BA345+$I345)</f>
        <v>25.98</v>
      </c>
      <c r="BI345" s="31" t="n">
        <f aca="false">IF(AZ345="","",AZ345+(BB345*$K345)+(BC345*$K345))</f>
        <v>389.7</v>
      </c>
      <c r="BJ345" s="29" t="n">
        <f aca="false">IF(AZ345="","",ROUND(-BB345*$K345,0))</f>
        <v>123</v>
      </c>
    </row>
    <row r="346" customFormat="false" ht="15" hidden="false" customHeight="false" outlineLevel="0" collapsed="false">
      <c r="A346" s="26" t="str">
        <f aca="false">+C346&amp;D346&amp;G346</f>
        <v>AppleWatch 10 46mmCANONE SIM 12,99€ - 24 Mesi</v>
      </c>
      <c r="B346" s="27" t="s">
        <v>95</v>
      </c>
      <c r="C346" s="28" t="s">
        <v>71</v>
      </c>
      <c r="D346" s="43" t="s">
        <v>78</v>
      </c>
      <c r="E346" s="30" t="n">
        <v>489.9</v>
      </c>
      <c r="F346" s="31" t="n">
        <v>489.9</v>
      </c>
      <c r="G346" s="32" t="s">
        <v>108</v>
      </c>
      <c r="H346" s="32" t="s">
        <v>98</v>
      </c>
      <c r="I346" s="33" t="n">
        <v>12.99</v>
      </c>
      <c r="J346" s="34" t="s">
        <v>35</v>
      </c>
      <c r="K346" s="35" t="n">
        <v>24</v>
      </c>
      <c r="L346" s="33"/>
      <c r="M346" s="33"/>
      <c r="N346" s="33"/>
      <c r="O346" s="37" t="s">
        <v>109</v>
      </c>
      <c r="P346" s="38" t="n">
        <v>79.99</v>
      </c>
      <c r="Q346" s="34" t="n">
        <v>16.99</v>
      </c>
      <c r="R346" s="39" t="n">
        <v>-0.09</v>
      </c>
      <c r="S346" s="40" t="n">
        <v>17.08</v>
      </c>
      <c r="T346" s="40" t="n">
        <v>0</v>
      </c>
      <c r="U346" s="40" t="n">
        <v>17.07</v>
      </c>
      <c r="V346" s="32" t="n">
        <f aca="false">IF(P346="","",$I346+R346)</f>
        <v>12.9</v>
      </c>
      <c r="W346" s="32" t="n">
        <f aca="false">IF(P346="","",$I346)</f>
        <v>12.99</v>
      </c>
      <c r="X346" s="40" t="n">
        <f aca="false">IF(P346="","",Q346+$I346)</f>
        <v>29.98</v>
      </c>
      <c r="Y346" s="29" t="n">
        <f aca="false">IF(P346="","",P346+(R346*$K346)+(S346*$K346))</f>
        <v>487.75</v>
      </c>
      <c r="Z346" s="29" t="n">
        <f aca="false">IF(P346="","",ROUND(-R346*$K346,0))</f>
        <v>2</v>
      </c>
      <c r="AA346" s="41"/>
      <c r="AB346" s="38"/>
      <c r="AC346" s="34"/>
      <c r="AD346" s="39"/>
      <c r="AE346" s="40"/>
      <c r="AF346" s="40"/>
      <c r="AG346" s="40"/>
      <c r="AH346" s="32" t="str">
        <f aca="false">IF(AB346="","",$I346+AD346)</f>
        <v/>
      </c>
      <c r="AI346" s="32" t="str">
        <f aca="false">IF(AB346="","",$I346)</f>
        <v/>
      </c>
      <c r="AJ346" s="40" t="str">
        <f aca="false">IF(AB346="","",AC346+$I346)</f>
        <v/>
      </c>
      <c r="AK346" s="29" t="str">
        <f aca="false">IF(AB346="","",AB346+(AD346*$K346)+(AE346*$K346))</f>
        <v/>
      </c>
      <c r="AL346" s="29" t="str">
        <f aca="false">IF(AB346="","",ROUND(-AD346*$K346,0))</f>
        <v/>
      </c>
      <c r="AM346" s="41"/>
      <c r="AN346" s="38" t="n">
        <v>0</v>
      </c>
      <c r="AO346" s="34" t="n">
        <v>15.99</v>
      </c>
      <c r="AP346" s="39" t="n">
        <v>-4.42</v>
      </c>
      <c r="AQ346" s="40" t="n">
        <v>20.41</v>
      </c>
      <c r="AR346" s="40" t="n">
        <v>0</v>
      </c>
      <c r="AS346" s="40" t="n">
        <v>20.47</v>
      </c>
      <c r="AT346" s="32" t="n">
        <f aca="false">IF(AN346="","",$I346+AP346)</f>
        <v>8.57</v>
      </c>
      <c r="AU346" s="32" t="n">
        <f aca="false">IF(AN346="","",$I346)</f>
        <v>12.99</v>
      </c>
      <c r="AV346" s="40" t="n">
        <f aca="false">IF(AN346="","",AO346+$I346)</f>
        <v>28.98</v>
      </c>
      <c r="AW346" s="31" t="n">
        <f aca="false">IF(AN346="","",AN346+(AP346*$K346)+(AQ346*$K346))</f>
        <v>383.76</v>
      </c>
      <c r="AX346" s="29" t="n">
        <f aca="false">IF(AN346="","",ROUND(-AP346*$K346,0))</f>
        <v>106</v>
      </c>
      <c r="AY346" s="42"/>
      <c r="AZ346" s="38" t="n">
        <v>0</v>
      </c>
      <c r="BA346" s="34" t="n">
        <v>15.99</v>
      </c>
      <c r="BB346" s="39" t="n">
        <v>-4.42</v>
      </c>
      <c r="BC346" s="40" t="n">
        <v>20.41</v>
      </c>
      <c r="BD346" s="40" t="n">
        <v>0</v>
      </c>
      <c r="BE346" s="40" t="n">
        <v>20.47</v>
      </c>
      <c r="BF346" s="32" t="n">
        <f aca="false">IF(AZ346="","",$I346+BB346)</f>
        <v>8.57</v>
      </c>
      <c r="BG346" s="32" t="n">
        <f aca="false">IF(AZ346="","",$I346)</f>
        <v>12.99</v>
      </c>
      <c r="BH346" s="40" t="n">
        <f aca="false">IF(AZ346="","",BA346+$I346)</f>
        <v>28.98</v>
      </c>
      <c r="BI346" s="31" t="n">
        <f aca="false">IF(AZ346="","",AZ346+(BB346*$K346)+(BC346*$K346))</f>
        <v>383.76</v>
      </c>
      <c r="BJ346" s="29" t="n">
        <f aca="false">IF(AZ346="","",ROUND(-BB346*$K346,0))</f>
        <v>106</v>
      </c>
    </row>
    <row r="347" customFormat="false" ht="15" hidden="false" customHeight="false" outlineLevel="0" collapsed="false">
      <c r="A347" s="26" t="str">
        <f aca="false">+C347&amp;D347&amp;G347</f>
        <v>AppleWatch 10 46mmPack 5G Reload Exchange-12,99-36</v>
      </c>
      <c r="B347" s="27" t="s">
        <v>95</v>
      </c>
      <c r="C347" s="28" t="s">
        <v>71</v>
      </c>
      <c r="D347" s="43" t="s">
        <v>78</v>
      </c>
      <c r="E347" s="30" t="n">
        <v>489.9</v>
      </c>
      <c r="F347" s="31" t="n">
        <v>489.9</v>
      </c>
      <c r="G347" s="32" t="s">
        <v>110</v>
      </c>
      <c r="H347" s="32" t="s">
        <v>98</v>
      </c>
      <c r="I347" s="33" t="n">
        <v>12.99</v>
      </c>
      <c r="J347" s="34" t="s">
        <v>35</v>
      </c>
      <c r="K347" s="35" t="n">
        <v>36</v>
      </c>
      <c r="L347" s="33"/>
      <c r="M347" s="33"/>
      <c r="N347" s="33"/>
      <c r="O347" s="37" t="s">
        <v>111</v>
      </c>
      <c r="P347" s="38" t="n">
        <v>49.99</v>
      </c>
      <c r="Q347" s="34" t="n">
        <v>10.99</v>
      </c>
      <c r="R347" s="39" t="n">
        <v>-1.23</v>
      </c>
      <c r="S347" s="40" t="n">
        <v>12.22</v>
      </c>
      <c r="T347" s="40" t="n">
        <v>12.22</v>
      </c>
      <c r="U347" s="40" t="n">
        <v>12.21</v>
      </c>
      <c r="V347" s="32" t="n">
        <f aca="false">IF(P347="","",$I347+R347)</f>
        <v>11.76</v>
      </c>
      <c r="W347" s="32" t="n">
        <f aca="false">IF(P347="","",$I347)</f>
        <v>12.99</v>
      </c>
      <c r="X347" s="40" t="n">
        <f aca="false">IF(P347="","",Q347+$I347)</f>
        <v>23.98</v>
      </c>
      <c r="Y347" s="29" t="n">
        <f aca="false">IF(P347="","",P347+(R347*$K347)+(S347*$K347))</f>
        <v>445.63</v>
      </c>
      <c r="Z347" s="29" t="n">
        <f aca="false">IF(P347="","",ROUND(-R347*$K347,0))</f>
        <v>44</v>
      </c>
      <c r="AA347" s="41"/>
      <c r="AB347" s="38"/>
      <c r="AC347" s="34"/>
      <c r="AD347" s="39"/>
      <c r="AE347" s="40"/>
      <c r="AF347" s="40"/>
      <c r="AG347" s="40"/>
      <c r="AH347" s="32" t="str">
        <f aca="false">IF(AB347="","",$I347+AD347)</f>
        <v/>
      </c>
      <c r="AI347" s="32" t="str">
        <f aca="false">IF(AB347="","",$I347)</f>
        <v/>
      </c>
      <c r="AJ347" s="40" t="str">
        <f aca="false">IF(AB347="","",AC347+$I347)</f>
        <v/>
      </c>
      <c r="AK347" s="29" t="str">
        <f aca="false">IF(AB347="","",AB347+(AD347*$K347)+(AE347*$K347))</f>
        <v/>
      </c>
      <c r="AL347" s="29" t="str">
        <f aca="false">IF(AB347="","",ROUND(-AD347*$K347,0))</f>
        <v/>
      </c>
      <c r="AM347" s="41"/>
      <c r="AN347" s="38" t="n">
        <v>0</v>
      </c>
      <c r="AO347" s="34" t="n">
        <v>9.99</v>
      </c>
      <c r="AP347" s="39" t="n">
        <v>-4.37</v>
      </c>
      <c r="AQ347" s="40" t="n">
        <v>14.36</v>
      </c>
      <c r="AR347" s="40" t="n">
        <v>14.36</v>
      </c>
      <c r="AS347" s="40" t="n">
        <v>14.36</v>
      </c>
      <c r="AT347" s="32" t="n">
        <f aca="false">IF(AN347="","",$I347+AP347)</f>
        <v>8.62</v>
      </c>
      <c r="AU347" s="32" t="n">
        <f aca="false">IF(AN347="","",$I347)</f>
        <v>12.99</v>
      </c>
      <c r="AV347" s="40" t="n">
        <f aca="false">IF(AN347="","",AO347+$I347)</f>
        <v>22.98</v>
      </c>
      <c r="AW347" s="31" t="n">
        <f aca="false">IF(AN347="","",AN347+(AP347*$K347)+(AQ347*$K347))</f>
        <v>359.64</v>
      </c>
      <c r="AX347" s="29" t="n">
        <f aca="false">IF(AN347="","",ROUND(-AP347*$K347,0))</f>
        <v>157</v>
      </c>
      <c r="AY347" s="42"/>
      <c r="AZ347" s="38" t="n">
        <v>0</v>
      </c>
      <c r="BA347" s="34" t="n">
        <v>9.99</v>
      </c>
      <c r="BB347" s="39" t="n">
        <v>-4.37</v>
      </c>
      <c r="BC347" s="40" t="n">
        <v>14.36</v>
      </c>
      <c r="BD347" s="40" t="n">
        <v>14.36</v>
      </c>
      <c r="BE347" s="40" t="n">
        <v>14.36</v>
      </c>
      <c r="BF347" s="32" t="n">
        <f aca="false">IF(AZ347="","",$I347+BB347)</f>
        <v>8.62</v>
      </c>
      <c r="BG347" s="32" t="n">
        <f aca="false">IF(AZ347="","",$I347)</f>
        <v>12.99</v>
      </c>
      <c r="BH347" s="40" t="n">
        <f aca="false">IF(AZ347="","",BA347+$I347)</f>
        <v>22.98</v>
      </c>
      <c r="BI347" s="31" t="n">
        <f aca="false">IF(AZ347="","",AZ347+(BB347*$K347)+(BC347*$K347))</f>
        <v>359.64</v>
      </c>
      <c r="BJ347" s="29" t="n">
        <f aca="false">IF(AZ347="","",ROUND(-BB347*$K347,0))</f>
        <v>157</v>
      </c>
    </row>
    <row r="348" customFormat="false" ht="15" hidden="false" customHeight="false" outlineLevel="0" collapsed="false">
      <c r="A348" s="26" t="str">
        <f aca="false">+C348&amp;D348&amp;G348</f>
        <v>AppleWatch 10 46mmPack 5G Reload Exchange-12,99-30</v>
      </c>
      <c r="B348" s="27" t="s">
        <v>95</v>
      </c>
      <c r="C348" s="28" t="s">
        <v>71</v>
      </c>
      <c r="D348" s="43" t="s">
        <v>78</v>
      </c>
      <c r="E348" s="30" t="n">
        <v>489.9</v>
      </c>
      <c r="F348" s="31" t="n">
        <v>489.9</v>
      </c>
      <c r="G348" s="32" t="s">
        <v>112</v>
      </c>
      <c r="H348" s="32" t="s">
        <v>98</v>
      </c>
      <c r="I348" s="33" t="n">
        <v>12.99</v>
      </c>
      <c r="J348" s="34" t="s">
        <v>35</v>
      </c>
      <c r="K348" s="35" t="n">
        <v>30</v>
      </c>
      <c r="L348" s="33"/>
      <c r="M348" s="33"/>
      <c r="N348" s="33"/>
      <c r="O348" s="37" t="s">
        <v>113</v>
      </c>
      <c r="P348" s="38" t="n">
        <v>49.99</v>
      </c>
      <c r="Q348" s="34" t="n">
        <v>13.99</v>
      </c>
      <c r="R348" s="39" t="n">
        <v>-0.67</v>
      </c>
      <c r="S348" s="40" t="n">
        <v>14.66</v>
      </c>
      <c r="T348" s="40" t="n">
        <v>14.66</v>
      </c>
      <c r="U348" s="40" t="n">
        <v>14.77</v>
      </c>
      <c r="V348" s="32" t="n">
        <f aca="false">IF(P348="","",$I348+R348)</f>
        <v>12.32</v>
      </c>
      <c r="W348" s="32" t="n">
        <f aca="false">IF(P348="","",$I348)</f>
        <v>12.99</v>
      </c>
      <c r="X348" s="40" t="n">
        <f aca="false">IF(P348="","",Q348+$I348)</f>
        <v>26.98</v>
      </c>
      <c r="Y348" s="29" t="n">
        <f aca="false">IF(P348="","",P348+(R348*$K348)+(S348*$K348))</f>
        <v>469.69</v>
      </c>
      <c r="Z348" s="29" t="n">
        <f aca="false">IF(P348="","",ROUND(-R348*$K348,0))</f>
        <v>20</v>
      </c>
      <c r="AA348" s="41"/>
      <c r="AB348" s="38"/>
      <c r="AC348" s="34"/>
      <c r="AD348" s="39"/>
      <c r="AE348" s="40"/>
      <c r="AF348" s="40"/>
      <c r="AG348" s="40"/>
      <c r="AH348" s="32" t="str">
        <f aca="false">IF(AB348="","",$I348+AD348)</f>
        <v/>
      </c>
      <c r="AI348" s="32" t="str">
        <f aca="false">IF(AB348="","",$I348)</f>
        <v/>
      </c>
      <c r="AJ348" s="40" t="str">
        <f aca="false">IF(AB348="","",AC348+$I348)</f>
        <v/>
      </c>
      <c r="AK348" s="29" t="str">
        <f aca="false">IF(AB348="","",AB348+(AD348*$K348)+(AE348*$K348))</f>
        <v/>
      </c>
      <c r="AL348" s="29" t="str">
        <f aca="false">IF(AB348="","",ROUND(-AD348*$K348,0))</f>
        <v/>
      </c>
      <c r="AM348" s="41"/>
      <c r="AN348" s="38" t="n">
        <v>0</v>
      </c>
      <c r="AO348" s="34" t="n">
        <v>12.99</v>
      </c>
      <c r="AP348" s="39" t="n">
        <v>-4.09</v>
      </c>
      <c r="AQ348" s="40" t="n">
        <v>17.08</v>
      </c>
      <c r="AR348" s="40" t="n">
        <v>17.08</v>
      </c>
      <c r="AS348" s="40" t="n">
        <v>17.08</v>
      </c>
      <c r="AT348" s="32" t="n">
        <f aca="false">IF(AN348="","",$I348+AP348)</f>
        <v>8.9</v>
      </c>
      <c r="AU348" s="32" t="n">
        <f aca="false">IF(AN348="","",$I348)</f>
        <v>12.99</v>
      </c>
      <c r="AV348" s="40" t="n">
        <f aca="false">IF(AN348="","",AO348+$I348)</f>
        <v>25.98</v>
      </c>
      <c r="AW348" s="31" t="n">
        <f aca="false">IF(AN348="","",AN348+(AP348*$K348)+(AQ348*$K348))</f>
        <v>389.7</v>
      </c>
      <c r="AX348" s="29" t="n">
        <f aca="false">IF(AN348="","",ROUND(-AP348*$K348,0))</f>
        <v>123</v>
      </c>
      <c r="AY348" s="42"/>
      <c r="AZ348" s="38" t="n">
        <v>0</v>
      </c>
      <c r="BA348" s="34" t="n">
        <v>12.99</v>
      </c>
      <c r="BB348" s="39" t="n">
        <v>-4.09</v>
      </c>
      <c r="BC348" s="40" t="n">
        <v>17.08</v>
      </c>
      <c r="BD348" s="40" t="n">
        <v>17.08</v>
      </c>
      <c r="BE348" s="40" t="n">
        <v>17.08</v>
      </c>
      <c r="BF348" s="32" t="n">
        <f aca="false">IF(AZ348="","",$I348+BB348)</f>
        <v>8.9</v>
      </c>
      <c r="BG348" s="32" t="n">
        <f aca="false">IF(AZ348="","",$I348)</f>
        <v>12.99</v>
      </c>
      <c r="BH348" s="40" t="n">
        <f aca="false">IF(AZ348="","",BA348+$I348)</f>
        <v>25.98</v>
      </c>
      <c r="BI348" s="31" t="n">
        <f aca="false">IF(AZ348="","",AZ348+(BB348*$K348)+(BC348*$K348))</f>
        <v>389.7</v>
      </c>
      <c r="BJ348" s="29" t="n">
        <f aca="false">IF(AZ348="","",ROUND(-BB348*$K348,0))</f>
        <v>123</v>
      </c>
    </row>
    <row r="349" customFormat="false" ht="15" hidden="false" customHeight="false" outlineLevel="0" collapsed="false">
      <c r="A349" s="26" t="str">
        <f aca="false">+C349&amp;D349&amp;G349</f>
        <v>AppleWatch 10 46mmPack 5G Reload Exchange-12,99-24</v>
      </c>
      <c r="B349" s="27" t="s">
        <v>95</v>
      </c>
      <c r="C349" s="28" t="s">
        <v>71</v>
      </c>
      <c r="D349" s="43" t="s">
        <v>78</v>
      </c>
      <c r="E349" s="30" t="n">
        <v>489.9</v>
      </c>
      <c r="F349" s="31" t="n">
        <v>489.9</v>
      </c>
      <c r="G349" s="32" t="s">
        <v>114</v>
      </c>
      <c r="H349" s="32" t="s">
        <v>98</v>
      </c>
      <c r="I349" s="33" t="n">
        <v>12.99</v>
      </c>
      <c r="J349" s="34" t="s">
        <v>35</v>
      </c>
      <c r="K349" s="35" t="n">
        <v>24</v>
      </c>
      <c r="L349" s="33"/>
      <c r="M349" s="33"/>
      <c r="N349" s="33"/>
      <c r="O349" s="37" t="s">
        <v>115</v>
      </c>
      <c r="P349" s="38" t="n">
        <v>79.99</v>
      </c>
      <c r="Q349" s="34" t="n">
        <v>16.99</v>
      </c>
      <c r="R349" s="39" t="n">
        <v>-0.09</v>
      </c>
      <c r="S349" s="40" t="n">
        <v>17.08</v>
      </c>
      <c r="T349" s="40" t="n">
        <v>0</v>
      </c>
      <c r="U349" s="40" t="n">
        <v>17.07</v>
      </c>
      <c r="V349" s="32" t="n">
        <f aca="false">IF(P349="","",$I349+R349)</f>
        <v>12.9</v>
      </c>
      <c r="W349" s="32" t="n">
        <f aca="false">IF(P349="","",$I349)</f>
        <v>12.99</v>
      </c>
      <c r="X349" s="40" t="n">
        <f aca="false">IF(P349="","",Q349+$I349)</f>
        <v>29.98</v>
      </c>
      <c r="Y349" s="29" t="n">
        <f aca="false">IF(P349="","",P349+(R349*$K349)+(S349*$K349))</f>
        <v>487.75</v>
      </c>
      <c r="Z349" s="29" t="n">
        <f aca="false">IF(P349="","",ROUND(-R349*$K349,0))</f>
        <v>2</v>
      </c>
      <c r="AA349" s="41"/>
      <c r="AB349" s="38"/>
      <c r="AC349" s="34"/>
      <c r="AD349" s="39"/>
      <c r="AE349" s="40"/>
      <c r="AF349" s="40"/>
      <c r="AG349" s="40"/>
      <c r="AH349" s="32" t="str">
        <f aca="false">IF(AB349="","",$I349+AD349)</f>
        <v/>
      </c>
      <c r="AI349" s="32" t="str">
        <f aca="false">IF(AB349="","",$I349)</f>
        <v/>
      </c>
      <c r="AJ349" s="40" t="str">
        <f aca="false">IF(AB349="","",AC349+$I349)</f>
        <v/>
      </c>
      <c r="AK349" s="29" t="str">
        <f aca="false">IF(AB349="","",AB349+(AD349*$K349)+(AE349*$K349))</f>
        <v/>
      </c>
      <c r="AL349" s="29" t="str">
        <f aca="false">IF(AB349="","",ROUND(-AD349*$K349,0))</f>
        <v/>
      </c>
      <c r="AM349" s="41"/>
      <c r="AN349" s="38" t="n">
        <v>0</v>
      </c>
      <c r="AO349" s="34" t="n">
        <v>15.99</v>
      </c>
      <c r="AP349" s="39" t="n">
        <v>-4.42</v>
      </c>
      <c r="AQ349" s="40" t="n">
        <v>20.41</v>
      </c>
      <c r="AR349" s="40" t="n">
        <v>0</v>
      </c>
      <c r="AS349" s="40" t="n">
        <v>20.47</v>
      </c>
      <c r="AT349" s="32" t="n">
        <f aca="false">IF(AN349="","",$I349+AP349)</f>
        <v>8.57</v>
      </c>
      <c r="AU349" s="32" t="n">
        <f aca="false">IF(AN349="","",$I349)</f>
        <v>12.99</v>
      </c>
      <c r="AV349" s="40" t="n">
        <f aca="false">IF(AN349="","",AO349+$I349)</f>
        <v>28.98</v>
      </c>
      <c r="AW349" s="31" t="n">
        <f aca="false">IF(AN349="","",AN349+(AP349*$K349)+(AQ349*$K349))</f>
        <v>383.76</v>
      </c>
      <c r="AX349" s="29" t="n">
        <f aca="false">IF(AN349="","",ROUND(-AP349*$K349,0))</f>
        <v>106</v>
      </c>
      <c r="AY349" s="42"/>
      <c r="AZ349" s="38" t="n">
        <v>0</v>
      </c>
      <c r="BA349" s="34" t="n">
        <v>15.99</v>
      </c>
      <c r="BB349" s="39" t="n">
        <v>-4.42</v>
      </c>
      <c r="BC349" s="40" t="n">
        <v>20.41</v>
      </c>
      <c r="BD349" s="40" t="n">
        <v>0</v>
      </c>
      <c r="BE349" s="40" t="n">
        <v>20.47</v>
      </c>
      <c r="BF349" s="32" t="n">
        <f aca="false">IF(AZ349="","",$I349+BB349)</f>
        <v>8.57</v>
      </c>
      <c r="BG349" s="32" t="n">
        <f aca="false">IF(AZ349="","",$I349)</f>
        <v>12.99</v>
      </c>
      <c r="BH349" s="40" t="n">
        <f aca="false">IF(AZ349="","",BA349+$I349)</f>
        <v>28.98</v>
      </c>
      <c r="BI349" s="31" t="n">
        <f aca="false">IF(AZ349="","",AZ349+(BB349*$K349)+(BC349*$K349))</f>
        <v>383.76</v>
      </c>
      <c r="BJ349" s="29" t="n">
        <f aca="false">IF(AZ349="","",ROUND(-BB349*$K349,0))</f>
        <v>106</v>
      </c>
    </row>
    <row r="350" customFormat="false" ht="15" hidden="false" customHeight="false" outlineLevel="0" collapsed="false">
      <c r="A350" s="26" t="str">
        <f aca="false">+C350&amp;D350&amp;G350</f>
        <v>AppleWatch 10 46mmCANONE SIM  9,99€ - 36 Mesi</v>
      </c>
      <c r="B350" s="27" t="s">
        <v>95</v>
      </c>
      <c r="C350" s="28" t="s">
        <v>71</v>
      </c>
      <c r="D350" s="43" t="s">
        <v>78</v>
      </c>
      <c r="E350" s="30" t="n">
        <v>489.9</v>
      </c>
      <c r="F350" s="31" t="n">
        <v>489.9</v>
      </c>
      <c r="G350" s="32" t="s">
        <v>116</v>
      </c>
      <c r="H350" s="32" t="s">
        <v>98</v>
      </c>
      <c r="I350" s="33" t="n">
        <v>9.99</v>
      </c>
      <c r="J350" s="34" t="s">
        <v>35</v>
      </c>
      <c r="K350" s="35" t="n">
        <v>36</v>
      </c>
      <c r="L350" s="33"/>
      <c r="M350" s="33"/>
      <c r="N350" s="33"/>
      <c r="O350" s="37" t="s">
        <v>117</v>
      </c>
      <c r="P350" s="38" t="n">
        <v>129.99</v>
      </c>
      <c r="Q350" s="34" t="n">
        <v>10</v>
      </c>
      <c r="R350" s="39" t="n">
        <v>0</v>
      </c>
      <c r="S350" s="40" t="n">
        <v>10</v>
      </c>
      <c r="T350" s="40" t="n">
        <v>10</v>
      </c>
      <c r="U350" s="40" t="n">
        <v>9.91</v>
      </c>
      <c r="V350" s="32" t="n">
        <f aca="false">IF(P350="","",$I350+R350)</f>
        <v>9.99</v>
      </c>
      <c r="W350" s="32" t="n">
        <f aca="false">IF(P350="","",$I350)</f>
        <v>9.99</v>
      </c>
      <c r="X350" s="40" t="n">
        <f aca="false">IF(P350="","",Q350+$I350)</f>
        <v>19.99</v>
      </c>
      <c r="Y350" s="29" t="n">
        <f aca="false">IF(P350="","",P350+(R350*$K350)+(S350*$K350))</f>
        <v>489.99</v>
      </c>
      <c r="Z350" s="29" t="n">
        <f aca="false">IF(P350="","",ROUND(-R350*$K350,0))</f>
        <v>-0</v>
      </c>
      <c r="AA350" s="41"/>
      <c r="AB350" s="38"/>
      <c r="AC350" s="34"/>
      <c r="AD350" s="39"/>
      <c r="AE350" s="40"/>
      <c r="AF350" s="40"/>
      <c r="AG350" s="40"/>
      <c r="AH350" s="32" t="str">
        <f aca="false">IF(AB350="","",$I350+AD350)</f>
        <v/>
      </c>
      <c r="AI350" s="32" t="str">
        <f aca="false">IF(AB350="","",$I350)</f>
        <v/>
      </c>
      <c r="AJ350" s="40" t="str">
        <f aca="false">IF(AB350="","",AC350+$I350)</f>
        <v/>
      </c>
      <c r="AK350" s="29" t="str">
        <f aca="false">IF(AB350="","",AB350+(AD350*$K350)+(AE350*$K350))</f>
        <v/>
      </c>
      <c r="AL350" s="29" t="str">
        <f aca="false">IF(AB350="","",ROUND(-AD350*$K350,0))</f>
        <v/>
      </c>
      <c r="AM350" s="41"/>
      <c r="AN350" s="38" t="n">
        <v>0</v>
      </c>
      <c r="AO350" s="34" t="n">
        <v>12</v>
      </c>
      <c r="AP350" s="39" t="n">
        <v>-2.36</v>
      </c>
      <c r="AQ350" s="40" t="n">
        <v>14.36</v>
      </c>
      <c r="AR350" s="40" t="n">
        <v>14.36</v>
      </c>
      <c r="AS350" s="40" t="n">
        <v>14.36</v>
      </c>
      <c r="AT350" s="32" t="n">
        <f aca="false">IF(AN350="","",$I350+AP350)</f>
        <v>7.63</v>
      </c>
      <c r="AU350" s="32" t="n">
        <f aca="false">IF(AN350="","",$I350)</f>
        <v>9.99</v>
      </c>
      <c r="AV350" s="40" t="n">
        <f aca="false">IF(AN350="","",AO350+$I350)</f>
        <v>21.99</v>
      </c>
      <c r="AW350" s="31" t="n">
        <f aca="false">IF(AN350="","",AN350+(AP350*$K350)+(AQ350*$K350))</f>
        <v>432</v>
      </c>
      <c r="AX350" s="29" t="n">
        <f aca="false">IF(AN350="","",ROUND(-AP350*$K350,0))</f>
        <v>85</v>
      </c>
      <c r="AY350" s="42"/>
      <c r="AZ350" s="38" t="n">
        <v>0</v>
      </c>
      <c r="BA350" s="34" t="n">
        <v>12</v>
      </c>
      <c r="BB350" s="39" t="n">
        <v>-2.36</v>
      </c>
      <c r="BC350" s="40" t="n">
        <v>14.36</v>
      </c>
      <c r="BD350" s="40" t="n">
        <v>14.36</v>
      </c>
      <c r="BE350" s="40" t="n">
        <v>14.36</v>
      </c>
      <c r="BF350" s="32" t="n">
        <f aca="false">IF(AZ350="","",$I350+BB350)</f>
        <v>7.63</v>
      </c>
      <c r="BG350" s="32" t="n">
        <f aca="false">IF(AZ350="","",$I350)</f>
        <v>9.99</v>
      </c>
      <c r="BH350" s="40" t="n">
        <f aca="false">IF(AZ350="","",BA350+$I350)</f>
        <v>21.99</v>
      </c>
      <c r="BI350" s="31" t="n">
        <f aca="false">IF(AZ350="","",AZ350+(BB350*$K350)+(BC350*$K350))</f>
        <v>432</v>
      </c>
      <c r="BJ350" s="29" t="n">
        <f aca="false">IF(AZ350="","",ROUND(-BB350*$K350,0))</f>
        <v>85</v>
      </c>
    </row>
    <row r="351" customFormat="false" ht="15" hidden="false" customHeight="false" outlineLevel="0" collapsed="false">
      <c r="A351" s="26" t="str">
        <f aca="false">+C351&amp;D351&amp;G351</f>
        <v>AppleWatch 10 46mmCANONE SIM  9,99€ - 30 Mesi</v>
      </c>
      <c r="B351" s="27" t="s">
        <v>95</v>
      </c>
      <c r="C351" s="28" t="s">
        <v>71</v>
      </c>
      <c r="D351" s="43" t="s">
        <v>78</v>
      </c>
      <c r="E351" s="30" t="n">
        <v>489.9</v>
      </c>
      <c r="F351" s="31" t="n">
        <v>489.9</v>
      </c>
      <c r="G351" s="32" t="s">
        <v>118</v>
      </c>
      <c r="H351" s="32" t="s">
        <v>98</v>
      </c>
      <c r="I351" s="33" t="n">
        <v>9.99</v>
      </c>
      <c r="J351" s="34" t="s">
        <v>35</v>
      </c>
      <c r="K351" s="35" t="n">
        <v>30</v>
      </c>
      <c r="L351" s="33"/>
      <c r="M351" s="33"/>
      <c r="N351" s="33"/>
      <c r="O351" s="37" t="s">
        <v>119</v>
      </c>
      <c r="P351" s="38" t="n">
        <v>129.99</v>
      </c>
      <c r="Q351" s="34" t="n">
        <v>12</v>
      </c>
      <c r="R351" s="39" t="n">
        <v>0</v>
      </c>
      <c r="S351" s="40" t="n">
        <v>12</v>
      </c>
      <c r="T351" s="40" t="n">
        <v>12</v>
      </c>
      <c r="U351" s="40" t="n">
        <v>11.91</v>
      </c>
      <c r="V351" s="32" t="n">
        <f aca="false">IF(P351="","",$I351+R351)</f>
        <v>9.99</v>
      </c>
      <c r="W351" s="32" t="n">
        <f aca="false">IF(P351="","",$I351)</f>
        <v>9.99</v>
      </c>
      <c r="X351" s="40" t="n">
        <f aca="false">IF(P351="","",Q351+$I351)</f>
        <v>21.99</v>
      </c>
      <c r="Y351" s="29" t="n">
        <f aca="false">IF(P351="","",P351+(R351*$K351)+(S351*$K351))</f>
        <v>489.99</v>
      </c>
      <c r="Z351" s="29" t="n">
        <f aca="false">IF(P351="","",ROUND(-R351*$K351,0))</f>
        <v>-0</v>
      </c>
      <c r="AA351" s="41"/>
      <c r="AB351" s="38"/>
      <c r="AC351" s="34"/>
      <c r="AD351" s="39"/>
      <c r="AE351" s="40"/>
      <c r="AF351" s="40"/>
      <c r="AG351" s="40"/>
      <c r="AH351" s="32" t="str">
        <f aca="false">IF(AB351="","",$I351+AD351)</f>
        <v/>
      </c>
      <c r="AI351" s="32" t="str">
        <f aca="false">IF(AB351="","",$I351)</f>
        <v/>
      </c>
      <c r="AJ351" s="40" t="str">
        <f aca="false">IF(AB351="","",AC351+$I351)</f>
        <v/>
      </c>
      <c r="AK351" s="29" t="str">
        <f aca="false">IF(AB351="","",AB351+(AD351*$K351)+(AE351*$K351))</f>
        <v/>
      </c>
      <c r="AL351" s="29" t="str">
        <f aca="false">IF(AB351="","",ROUND(-AD351*$K351,0))</f>
        <v/>
      </c>
      <c r="AM351" s="41"/>
      <c r="AN351" s="38" t="n">
        <v>0</v>
      </c>
      <c r="AO351" s="34" t="n">
        <v>15</v>
      </c>
      <c r="AP351" s="39" t="n">
        <v>-2.08</v>
      </c>
      <c r="AQ351" s="40" t="n">
        <v>17.08</v>
      </c>
      <c r="AR351" s="40" t="n">
        <v>17.08</v>
      </c>
      <c r="AS351" s="40" t="n">
        <v>17.08</v>
      </c>
      <c r="AT351" s="32" t="n">
        <f aca="false">IF(AN351="","",$I351+AP351)</f>
        <v>7.91</v>
      </c>
      <c r="AU351" s="32" t="n">
        <f aca="false">IF(AN351="","",$I351)</f>
        <v>9.99</v>
      </c>
      <c r="AV351" s="40" t="n">
        <f aca="false">IF(AN351="","",AO351+$I351)</f>
        <v>24.99</v>
      </c>
      <c r="AW351" s="31" t="n">
        <f aca="false">IF(AN351="","",AN351+(AP351*$K351)+(AQ351*$K351))</f>
        <v>450</v>
      </c>
      <c r="AX351" s="29" t="n">
        <f aca="false">IF(AN351="","",ROUND(-AP351*$K351,0))</f>
        <v>62</v>
      </c>
      <c r="AY351" s="42"/>
      <c r="AZ351" s="38" t="n">
        <v>0</v>
      </c>
      <c r="BA351" s="34" t="n">
        <v>15</v>
      </c>
      <c r="BB351" s="39" t="n">
        <v>-2.08</v>
      </c>
      <c r="BC351" s="40" t="n">
        <v>17.08</v>
      </c>
      <c r="BD351" s="40" t="n">
        <v>17.08</v>
      </c>
      <c r="BE351" s="40" t="n">
        <v>17.08</v>
      </c>
      <c r="BF351" s="32" t="n">
        <f aca="false">IF(AZ351="","",$I351+BB351)</f>
        <v>7.91</v>
      </c>
      <c r="BG351" s="32" t="n">
        <f aca="false">IF(AZ351="","",$I351)</f>
        <v>9.99</v>
      </c>
      <c r="BH351" s="40" t="n">
        <f aca="false">IF(AZ351="","",BA351+$I351)</f>
        <v>24.99</v>
      </c>
      <c r="BI351" s="31" t="n">
        <f aca="false">IF(AZ351="","",AZ351+(BB351*$K351)+(BC351*$K351))</f>
        <v>450</v>
      </c>
      <c r="BJ351" s="29" t="n">
        <f aca="false">IF(AZ351="","",ROUND(-BB351*$K351,0))</f>
        <v>62</v>
      </c>
    </row>
    <row r="352" customFormat="false" ht="15" hidden="false" customHeight="false" outlineLevel="0" collapsed="false">
      <c r="A352" s="26" t="str">
        <f aca="false">+C352&amp;D352&amp;G352</f>
        <v>AppleWatch 10 46mmCANONE SIM  9,99€ - 24 Mesi</v>
      </c>
      <c r="B352" s="27" t="s">
        <v>95</v>
      </c>
      <c r="C352" s="28" t="s">
        <v>71</v>
      </c>
      <c r="D352" s="43" t="s">
        <v>78</v>
      </c>
      <c r="E352" s="30" t="n">
        <v>489.9</v>
      </c>
      <c r="F352" s="31" t="n">
        <v>489.9</v>
      </c>
      <c r="G352" s="32" t="s">
        <v>120</v>
      </c>
      <c r="H352" s="32" t="s">
        <v>98</v>
      </c>
      <c r="I352" s="33" t="n">
        <v>9.99</v>
      </c>
      <c r="J352" s="34" t="s">
        <v>35</v>
      </c>
      <c r="K352" s="35" t="n">
        <v>24</v>
      </c>
      <c r="L352" s="33"/>
      <c r="M352" s="33"/>
      <c r="N352" s="33"/>
      <c r="O352" s="37" t="s">
        <v>121</v>
      </c>
      <c r="P352" s="38" t="n">
        <v>129.99</v>
      </c>
      <c r="Q352" s="34" t="n">
        <v>15</v>
      </c>
      <c r="R352" s="39" t="n">
        <v>0</v>
      </c>
      <c r="S352" s="40" t="n">
        <v>15</v>
      </c>
      <c r="T352" s="40" t="n">
        <v>0</v>
      </c>
      <c r="U352" s="40" t="n">
        <v>14.91</v>
      </c>
      <c r="V352" s="32" t="n">
        <f aca="false">IF(P352="","",$I352+R352)</f>
        <v>9.99</v>
      </c>
      <c r="W352" s="32" t="n">
        <f aca="false">IF(P352="","",$I352)</f>
        <v>9.99</v>
      </c>
      <c r="X352" s="40" t="n">
        <f aca="false">IF(P352="","",Q352+$I352)</f>
        <v>24.99</v>
      </c>
      <c r="Y352" s="29" t="n">
        <f aca="false">IF(P352="","",P352+(R352*$K352)+(S352*$K352))</f>
        <v>489.99</v>
      </c>
      <c r="Z352" s="29" t="n">
        <f aca="false">IF(P352="","",ROUND(-R352*$K352,0))</f>
        <v>-0</v>
      </c>
      <c r="AA352" s="41"/>
      <c r="AB352" s="38"/>
      <c r="AC352" s="34"/>
      <c r="AD352" s="39"/>
      <c r="AE352" s="40"/>
      <c r="AF352" s="40"/>
      <c r="AG352" s="40"/>
      <c r="AH352" s="32" t="str">
        <f aca="false">IF(AB352="","",$I352+AD352)</f>
        <v/>
      </c>
      <c r="AI352" s="32" t="str">
        <f aca="false">IF(AB352="","",$I352)</f>
        <v/>
      </c>
      <c r="AJ352" s="40" t="str">
        <f aca="false">IF(AB352="","",AC352+$I352)</f>
        <v/>
      </c>
      <c r="AK352" s="29" t="str">
        <f aca="false">IF(AB352="","",AB352+(AD352*$K352)+(AE352*$K352))</f>
        <v/>
      </c>
      <c r="AL352" s="29" t="str">
        <f aca="false">IF(AB352="","",ROUND(-AD352*$K352,0))</f>
        <v/>
      </c>
      <c r="AM352" s="41"/>
      <c r="AN352" s="38" t="n">
        <v>0</v>
      </c>
      <c r="AO352" s="34" t="n">
        <v>19</v>
      </c>
      <c r="AP352" s="39" t="n">
        <v>-1.41</v>
      </c>
      <c r="AQ352" s="40" t="n">
        <v>20.41</v>
      </c>
      <c r="AR352" s="40" t="n">
        <v>0</v>
      </c>
      <c r="AS352" s="40" t="n">
        <v>20.47</v>
      </c>
      <c r="AT352" s="32" t="n">
        <f aca="false">IF(AN352="","",$I352+AP352)</f>
        <v>8.58</v>
      </c>
      <c r="AU352" s="32" t="n">
        <f aca="false">IF(AN352="","",$I352)</f>
        <v>9.99</v>
      </c>
      <c r="AV352" s="40" t="n">
        <f aca="false">IF(AN352="","",AO352+$I352)</f>
        <v>28.99</v>
      </c>
      <c r="AW352" s="31" t="n">
        <f aca="false">IF(AN352="","",AN352+(AP352*$K352)+(AQ352*$K352))</f>
        <v>456</v>
      </c>
      <c r="AX352" s="29" t="n">
        <f aca="false">IF(AN352="","",ROUND(-AP352*$K352,0))</f>
        <v>34</v>
      </c>
      <c r="AY352" s="42"/>
      <c r="AZ352" s="38" t="n">
        <v>0</v>
      </c>
      <c r="BA352" s="34" t="n">
        <v>19</v>
      </c>
      <c r="BB352" s="39" t="n">
        <v>-1.41</v>
      </c>
      <c r="BC352" s="40" t="n">
        <v>20.41</v>
      </c>
      <c r="BD352" s="40" t="n">
        <v>0</v>
      </c>
      <c r="BE352" s="40" t="n">
        <v>20.47</v>
      </c>
      <c r="BF352" s="32" t="n">
        <f aca="false">IF(AZ352="","",$I352+BB352)</f>
        <v>8.58</v>
      </c>
      <c r="BG352" s="32" t="n">
        <f aca="false">IF(AZ352="","",$I352)</f>
        <v>9.99</v>
      </c>
      <c r="BH352" s="40" t="n">
        <f aca="false">IF(AZ352="","",BA352+$I352)</f>
        <v>28.99</v>
      </c>
      <c r="BI352" s="31" t="n">
        <f aca="false">IF(AZ352="","",AZ352+(BB352*$K352)+(BC352*$K352))</f>
        <v>456</v>
      </c>
      <c r="BJ352" s="29" t="n">
        <f aca="false">IF(AZ352="","",ROUND(-BB352*$K352,0))</f>
        <v>34</v>
      </c>
    </row>
    <row r="353" customFormat="false" ht="15" hidden="false" customHeight="false" outlineLevel="0" collapsed="false">
      <c r="A353" s="26" t="str">
        <f aca="false">+C353&amp;D353&amp;G353</f>
        <v>AppleWatch 10 46mmCANONE SIM 7,99€ - 36 Mesi</v>
      </c>
      <c r="B353" s="27" t="s">
        <v>95</v>
      </c>
      <c r="C353" s="28" t="s">
        <v>71</v>
      </c>
      <c r="D353" s="43" t="s">
        <v>78</v>
      </c>
      <c r="E353" s="30" t="n">
        <v>489.9</v>
      </c>
      <c r="F353" s="31" t="n">
        <v>489.9</v>
      </c>
      <c r="G353" s="32" t="s">
        <v>122</v>
      </c>
      <c r="H353" s="32" t="s">
        <v>98</v>
      </c>
      <c r="I353" s="33" t="n">
        <v>7.99</v>
      </c>
      <c r="J353" s="34" t="s">
        <v>35</v>
      </c>
      <c r="K353" s="35" t="n">
        <v>36</v>
      </c>
      <c r="L353" s="33"/>
      <c r="M353" s="33"/>
      <c r="N353" s="33"/>
      <c r="O353" s="37" t="s">
        <v>123</v>
      </c>
      <c r="P353" s="38"/>
      <c r="Q353" s="34"/>
      <c r="R353" s="39"/>
      <c r="S353" s="40"/>
      <c r="T353" s="40"/>
      <c r="U353" s="40"/>
      <c r="V353" s="32" t="str">
        <f aca="false">IF(P353="","",$I353+R353)</f>
        <v/>
      </c>
      <c r="W353" s="32" t="str">
        <f aca="false">IF(P353="","",$I353)</f>
        <v/>
      </c>
      <c r="X353" s="40" t="str">
        <f aca="false">IF(P353="","",Q353+$I353)</f>
        <v/>
      </c>
      <c r="Y353" s="29" t="str">
        <f aca="false">IF(P353="","",P353+(R353*$K353)+(S353*$K353))</f>
        <v/>
      </c>
      <c r="Z353" s="29" t="str">
        <f aca="false">IF(P353="","",ROUND(-R353*$K353,0))</f>
        <v/>
      </c>
      <c r="AA353" s="41"/>
      <c r="AB353" s="38"/>
      <c r="AC353" s="34"/>
      <c r="AD353" s="39"/>
      <c r="AE353" s="40"/>
      <c r="AF353" s="40"/>
      <c r="AG353" s="40"/>
      <c r="AH353" s="32" t="str">
        <f aca="false">IF(AB353="","",$I353+AD353)</f>
        <v/>
      </c>
      <c r="AI353" s="32" t="str">
        <f aca="false">IF(AB353="","",$I353)</f>
        <v/>
      </c>
      <c r="AJ353" s="40" t="str">
        <f aca="false">IF(AB353="","",AC353+$I353)</f>
        <v/>
      </c>
      <c r="AK353" s="29" t="str">
        <f aca="false">IF(AB353="","",AB353+(AD353*$K353)+(AE353*$K353))</f>
        <v/>
      </c>
      <c r="AL353" s="29" t="str">
        <f aca="false">IF(AB353="","",ROUND(-AD353*$K353,0))</f>
        <v/>
      </c>
      <c r="AM353" s="41"/>
      <c r="AN353" s="38" t="n">
        <v>0</v>
      </c>
      <c r="AO353" s="34" t="n">
        <v>12.99</v>
      </c>
      <c r="AP353" s="39" t="n">
        <v>-1.37</v>
      </c>
      <c r="AQ353" s="40" t="n">
        <v>14.36</v>
      </c>
      <c r="AR353" s="40" t="n">
        <v>14.36</v>
      </c>
      <c r="AS353" s="40" t="n">
        <v>14.36</v>
      </c>
      <c r="AT353" s="32" t="n">
        <f aca="false">IF(AN353="","",$I353+AP353)</f>
        <v>6.62</v>
      </c>
      <c r="AU353" s="32" t="n">
        <f aca="false">IF(AN353="","",$I353)</f>
        <v>7.99</v>
      </c>
      <c r="AV353" s="40" t="n">
        <f aca="false">IF(AN353="","",AO353+$I353)</f>
        <v>20.98</v>
      </c>
      <c r="AW353" s="31" t="n">
        <f aca="false">IF(AN353="","",AN353+(AP353*$K353)+(AQ353*$K353))</f>
        <v>467.64</v>
      </c>
      <c r="AX353" s="29" t="n">
        <f aca="false">IF(AN353="","",ROUND(-AP353*$K353,0))</f>
        <v>49</v>
      </c>
      <c r="AY353" s="42"/>
      <c r="AZ353" s="38" t="n">
        <v>0</v>
      </c>
      <c r="BA353" s="34" t="n">
        <v>12.99</v>
      </c>
      <c r="BB353" s="39" t="n">
        <v>-1.37</v>
      </c>
      <c r="BC353" s="40" t="n">
        <v>14.36</v>
      </c>
      <c r="BD353" s="40" t="n">
        <v>14.36</v>
      </c>
      <c r="BE353" s="40" t="n">
        <v>14.36</v>
      </c>
      <c r="BF353" s="32" t="n">
        <f aca="false">IF(AZ353="","",$I353+BB353)</f>
        <v>6.62</v>
      </c>
      <c r="BG353" s="32" t="n">
        <f aca="false">IF(AZ353="","",$I353)</f>
        <v>7.99</v>
      </c>
      <c r="BH353" s="40" t="n">
        <f aca="false">IF(AZ353="","",BA353+$I353)</f>
        <v>20.98</v>
      </c>
      <c r="BI353" s="31" t="n">
        <f aca="false">IF(AZ353="","",AZ353+(BB353*$K353)+(BC353*$K353))</f>
        <v>467.64</v>
      </c>
      <c r="BJ353" s="29" t="n">
        <f aca="false">IF(AZ353="","",ROUND(-BB353*$K353,0))</f>
        <v>49</v>
      </c>
    </row>
    <row r="354" customFormat="false" ht="15" hidden="false" customHeight="false" outlineLevel="0" collapsed="false">
      <c r="A354" s="26" t="str">
        <f aca="false">+C354&amp;D354&amp;G354</f>
        <v>AppleWatch 10 46mmCANONE SIM 7,99€ - 30 Mesi</v>
      </c>
      <c r="B354" s="27" t="s">
        <v>95</v>
      </c>
      <c r="C354" s="28" t="s">
        <v>71</v>
      </c>
      <c r="D354" s="43" t="s">
        <v>78</v>
      </c>
      <c r="E354" s="30" t="n">
        <v>489.9</v>
      </c>
      <c r="F354" s="31" t="n">
        <v>489.9</v>
      </c>
      <c r="G354" s="32" t="s">
        <v>124</v>
      </c>
      <c r="H354" s="32" t="s">
        <v>98</v>
      </c>
      <c r="I354" s="33" t="n">
        <v>7.99</v>
      </c>
      <c r="J354" s="34" t="s">
        <v>35</v>
      </c>
      <c r="K354" s="35" t="n">
        <v>30</v>
      </c>
      <c r="L354" s="33"/>
      <c r="M354" s="33"/>
      <c r="N354" s="33"/>
      <c r="O354" s="37" t="s">
        <v>125</v>
      </c>
      <c r="P354" s="38"/>
      <c r="Q354" s="34"/>
      <c r="R354" s="39"/>
      <c r="S354" s="40"/>
      <c r="T354" s="40"/>
      <c r="U354" s="40"/>
      <c r="V354" s="32" t="str">
        <f aca="false">IF(P354="","",$I354+R354)</f>
        <v/>
      </c>
      <c r="W354" s="32" t="str">
        <f aca="false">IF(P354="","",$I354)</f>
        <v/>
      </c>
      <c r="X354" s="40" t="str">
        <f aca="false">IF(P354="","",Q354+$I354)</f>
        <v/>
      </c>
      <c r="Y354" s="29" t="str">
        <f aca="false">IF(P354="","",P354+(R354*$K354)+(S354*$K354))</f>
        <v/>
      </c>
      <c r="Z354" s="29" t="str">
        <f aca="false">IF(P354="","",ROUND(-R354*$K354,0))</f>
        <v/>
      </c>
      <c r="AA354" s="41"/>
      <c r="AB354" s="38"/>
      <c r="AC354" s="34"/>
      <c r="AD354" s="39"/>
      <c r="AE354" s="40"/>
      <c r="AF354" s="40"/>
      <c r="AG354" s="40"/>
      <c r="AH354" s="32" t="str">
        <f aca="false">IF(AB354="","",$I354+AD354)</f>
        <v/>
      </c>
      <c r="AI354" s="32" t="str">
        <f aca="false">IF(AB354="","",$I354)</f>
        <v/>
      </c>
      <c r="AJ354" s="40" t="str">
        <f aca="false">IF(AB354="","",AC354+$I354)</f>
        <v/>
      </c>
      <c r="AK354" s="29" t="str">
        <f aca="false">IF(AB354="","",AB354+(AD354*$K354)+(AE354*$K354))</f>
        <v/>
      </c>
      <c r="AL354" s="29" t="str">
        <f aca="false">IF(AB354="","",ROUND(-AD354*$K354,0))</f>
        <v/>
      </c>
      <c r="AM354" s="41"/>
      <c r="AN354" s="38" t="n">
        <v>0</v>
      </c>
      <c r="AO354" s="34" t="n">
        <v>15.99</v>
      </c>
      <c r="AP354" s="39" t="n">
        <v>-1.09</v>
      </c>
      <c r="AQ354" s="40" t="n">
        <v>17.08</v>
      </c>
      <c r="AR354" s="40" t="n">
        <v>17.08</v>
      </c>
      <c r="AS354" s="40" t="n">
        <v>17.08</v>
      </c>
      <c r="AT354" s="32" t="n">
        <f aca="false">IF(AN354="","",$I354+AP354)</f>
        <v>6.9</v>
      </c>
      <c r="AU354" s="32" t="n">
        <f aca="false">IF(AN354="","",$I354)</f>
        <v>7.99</v>
      </c>
      <c r="AV354" s="40" t="n">
        <f aca="false">IF(AN354="","",AO354+$I354)</f>
        <v>23.98</v>
      </c>
      <c r="AW354" s="31" t="n">
        <f aca="false">IF(AN354="","",AN354+(AP354*$K354)+(AQ354*$K354))</f>
        <v>479.7</v>
      </c>
      <c r="AX354" s="29" t="n">
        <f aca="false">IF(AN354="","",ROUND(-AP354*$K354,0))</f>
        <v>33</v>
      </c>
      <c r="AY354" s="42"/>
      <c r="AZ354" s="38" t="n">
        <v>0</v>
      </c>
      <c r="BA354" s="34" t="n">
        <v>15.99</v>
      </c>
      <c r="BB354" s="39" t="n">
        <v>-1.09</v>
      </c>
      <c r="BC354" s="40" t="n">
        <v>17.08</v>
      </c>
      <c r="BD354" s="40" t="n">
        <v>17.08</v>
      </c>
      <c r="BE354" s="40" t="n">
        <v>17.08</v>
      </c>
      <c r="BF354" s="32" t="n">
        <f aca="false">IF(AZ354="","",$I354+BB354)</f>
        <v>6.9</v>
      </c>
      <c r="BG354" s="32" t="n">
        <f aca="false">IF(AZ354="","",$I354)</f>
        <v>7.99</v>
      </c>
      <c r="BH354" s="40" t="n">
        <f aca="false">IF(AZ354="","",BA354+$I354)</f>
        <v>23.98</v>
      </c>
      <c r="BI354" s="31" t="n">
        <f aca="false">IF(AZ354="","",AZ354+(BB354*$K354)+(BC354*$K354))</f>
        <v>479.7</v>
      </c>
      <c r="BJ354" s="29" t="n">
        <f aca="false">IF(AZ354="","",ROUND(-BB354*$K354,0))</f>
        <v>33</v>
      </c>
    </row>
    <row r="355" customFormat="false" ht="15" hidden="false" customHeight="false" outlineLevel="0" collapsed="false">
      <c r="A355" s="26" t="str">
        <f aca="false">+C355&amp;D355&amp;G355</f>
        <v>AppleWatch 10 46mmCANONE SIM 7,99€  - 24 Mesi</v>
      </c>
      <c r="B355" s="27" t="s">
        <v>95</v>
      </c>
      <c r="C355" s="28" t="s">
        <v>71</v>
      </c>
      <c r="D355" s="43" t="s">
        <v>78</v>
      </c>
      <c r="E355" s="30" t="n">
        <v>489.9</v>
      </c>
      <c r="F355" s="31" t="n">
        <v>489.9</v>
      </c>
      <c r="G355" s="32" t="s">
        <v>126</v>
      </c>
      <c r="H355" s="32" t="s">
        <v>98</v>
      </c>
      <c r="I355" s="33" t="n">
        <v>7.99</v>
      </c>
      <c r="J355" s="34" t="s">
        <v>35</v>
      </c>
      <c r="K355" s="35" t="n">
        <v>24</v>
      </c>
      <c r="L355" s="33"/>
      <c r="M355" s="33"/>
      <c r="N355" s="33"/>
      <c r="O355" s="37" t="s">
        <v>127</v>
      </c>
      <c r="P355" s="38"/>
      <c r="Q355" s="34"/>
      <c r="R355" s="39"/>
      <c r="S355" s="40"/>
      <c r="T355" s="40"/>
      <c r="U355" s="40"/>
      <c r="V355" s="32" t="str">
        <f aca="false">IF(P355="","",$I355+R355)</f>
        <v/>
      </c>
      <c r="W355" s="32" t="str">
        <f aca="false">IF(P355="","",$I355)</f>
        <v/>
      </c>
      <c r="X355" s="40" t="str">
        <f aca="false">IF(P355="","",Q355+$I355)</f>
        <v/>
      </c>
      <c r="Y355" s="29" t="str">
        <f aca="false">IF(P355="","",P355+(R355*$K355)+(S355*$K355))</f>
        <v/>
      </c>
      <c r="Z355" s="29" t="str">
        <f aca="false">IF(P355="","",ROUND(-R355*$K355,0))</f>
        <v/>
      </c>
      <c r="AA355" s="41"/>
      <c r="AB355" s="38"/>
      <c r="AC355" s="34"/>
      <c r="AD355" s="39"/>
      <c r="AE355" s="40"/>
      <c r="AF355" s="40"/>
      <c r="AG355" s="40"/>
      <c r="AH355" s="32" t="str">
        <f aca="false">IF(AB355="","",$I355+AD355)</f>
        <v/>
      </c>
      <c r="AI355" s="32" t="str">
        <f aca="false">IF(AB355="","",$I355)</f>
        <v/>
      </c>
      <c r="AJ355" s="40" t="str">
        <f aca="false">IF(AB355="","",AC355+$I355)</f>
        <v/>
      </c>
      <c r="AK355" s="29" t="str">
        <f aca="false">IF(AB355="","",AB355+(AD355*$K355)+(AE355*$K355))</f>
        <v/>
      </c>
      <c r="AL355" s="29" t="str">
        <f aca="false">IF(AB355="","",ROUND(-AD355*$K355,0))</f>
        <v/>
      </c>
      <c r="AM355" s="41"/>
      <c r="AN355" s="38" t="n">
        <v>0</v>
      </c>
      <c r="AO355" s="34" t="n">
        <v>19.99</v>
      </c>
      <c r="AP355" s="39" t="n">
        <v>-1.18</v>
      </c>
      <c r="AQ355" s="40" t="n">
        <v>21.17</v>
      </c>
      <c r="AR355" s="40" t="n">
        <v>0</v>
      </c>
      <c r="AS355" s="40" t="n">
        <v>21.17</v>
      </c>
      <c r="AT355" s="32" t="n">
        <f aca="false">IF(AN355="","",$I355+AP355)</f>
        <v>6.81</v>
      </c>
      <c r="AU355" s="32" t="n">
        <f aca="false">IF(AN355="","",$I355)</f>
        <v>7.99</v>
      </c>
      <c r="AV355" s="40" t="n">
        <f aca="false">IF(AN355="","",AO355+$I355)</f>
        <v>27.98</v>
      </c>
      <c r="AW355" s="31" t="n">
        <f aca="false">IF(AN355="","",AN355+(AP355*$K355)+(AQ355*$K355))</f>
        <v>479.76</v>
      </c>
      <c r="AX355" s="29" t="n">
        <f aca="false">IF(AN355="","",ROUND(-AP355*$K355,0))</f>
        <v>28</v>
      </c>
      <c r="AY355" s="42"/>
      <c r="AZ355" s="38" t="n">
        <v>0</v>
      </c>
      <c r="BA355" s="34" t="n">
        <v>19.99</v>
      </c>
      <c r="BB355" s="39" t="n">
        <v>-1.18</v>
      </c>
      <c r="BC355" s="40" t="n">
        <v>21.17</v>
      </c>
      <c r="BD355" s="40" t="n">
        <v>0</v>
      </c>
      <c r="BE355" s="40" t="n">
        <v>21.17</v>
      </c>
      <c r="BF355" s="32" t="n">
        <f aca="false">IF(AZ355="","",$I355+BB355)</f>
        <v>6.81</v>
      </c>
      <c r="BG355" s="32" t="n">
        <f aca="false">IF(AZ355="","",$I355)</f>
        <v>7.99</v>
      </c>
      <c r="BH355" s="40" t="n">
        <f aca="false">IF(AZ355="","",BA355+$I355)</f>
        <v>27.98</v>
      </c>
      <c r="BI355" s="31" t="n">
        <f aca="false">IF(AZ355="","",AZ355+(BB355*$K355)+(BC355*$K355))</f>
        <v>479.76</v>
      </c>
      <c r="BJ355" s="29" t="n">
        <f aca="false">IF(AZ355="","",ROUND(-BB355*$K355,0))</f>
        <v>28</v>
      </c>
    </row>
    <row r="356" customFormat="false" ht="15" hidden="false" customHeight="false" outlineLevel="0" collapsed="false">
      <c r="A356" s="26" t="str">
        <f aca="false">+C356&amp;D356&amp;G356</f>
        <v>AppleWatch 10 46mmCANONE SIM 5,99€ - 36 Mesi</v>
      </c>
      <c r="B356" s="27" t="s">
        <v>95</v>
      </c>
      <c r="C356" s="28" t="s">
        <v>71</v>
      </c>
      <c r="D356" s="43" t="s">
        <v>78</v>
      </c>
      <c r="E356" s="30" t="n">
        <v>489.9</v>
      </c>
      <c r="F356" s="31" t="n">
        <v>489.9</v>
      </c>
      <c r="G356" s="32" t="s">
        <v>132</v>
      </c>
      <c r="H356" s="32" t="s">
        <v>98</v>
      </c>
      <c r="I356" s="33" t="n">
        <v>5.99</v>
      </c>
      <c r="J356" s="34" t="s">
        <v>35</v>
      </c>
      <c r="K356" s="35" t="n">
        <v>36</v>
      </c>
      <c r="L356" s="33"/>
      <c r="M356" s="33"/>
      <c r="N356" s="33"/>
      <c r="O356" s="37" t="s">
        <v>133</v>
      </c>
      <c r="P356" s="38"/>
      <c r="Q356" s="34"/>
      <c r="R356" s="39"/>
      <c r="S356" s="40"/>
      <c r="T356" s="40"/>
      <c r="U356" s="40"/>
      <c r="V356" s="32" t="str">
        <f aca="false">IF(P356="","",$I356+R356)</f>
        <v/>
      </c>
      <c r="W356" s="32" t="str">
        <f aca="false">IF(P356="","",$I356)</f>
        <v/>
      </c>
      <c r="X356" s="40" t="str">
        <f aca="false">IF(P356="","",Q356+$I356)</f>
        <v/>
      </c>
      <c r="Y356" s="29" t="str">
        <f aca="false">IF(P356="","",P356+(R356*$K356)+(S356*$K356))</f>
        <v/>
      </c>
      <c r="Z356" s="29" t="str">
        <f aca="false">IF(P356="","",ROUND(-R356*$K356,0))</f>
        <v/>
      </c>
      <c r="AA356" s="41"/>
      <c r="AB356" s="38"/>
      <c r="AC356" s="34"/>
      <c r="AD356" s="39"/>
      <c r="AE356" s="40"/>
      <c r="AF356" s="40"/>
      <c r="AG356" s="40"/>
      <c r="AH356" s="32" t="str">
        <f aca="false">IF(AB356="","",$I356+AD356)</f>
        <v/>
      </c>
      <c r="AI356" s="32" t="str">
        <f aca="false">IF(AB356="","",$I356)</f>
        <v/>
      </c>
      <c r="AJ356" s="40" t="str">
        <f aca="false">IF(AB356="","",AC356+$I356)</f>
        <v/>
      </c>
      <c r="AK356" s="29" t="str">
        <f aca="false">IF(AB356="","",AB356+(AD356*$K356)+(AE356*$K356))</f>
        <v/>
      </c>
      <c r="AL356" s="29" t="str">
        <f aca="false">IF(AB356="","",ROUND(-AD356*$K356,0))</f>
        <v/>
      </c>
      <c r="AM356" s="41"/>
      <c r="AN356" s="38" t="n">
        <v>9.99</v>
      </c>
      <c r="AO356" s="34" t="n">
        <v>13.99</v>
      </c>
      <c r="AP356" s="39" t="n">
        <v>-0.07</v>
      </c>
      <c r="AQ356" s="40" t="n">
        <v>14.06</v>
      </c>
      <c r="AR356" s="40" t="n">
        <v>14.06</v>
      </c>
      <c r="AS356" s="40" t="n">
        <v>14.06</v>
      </c>
      <c r="AT356" s="32" t="n">
        <f aca="false">IF(AN356="","",$I356+AP356)</f>
        <v>5.92</v>
      </c>
      <c r="AU356" s="32" t="n">
        <f aca="false">IF(AN356="","",$I356)</f>
        <v>5.99</v>
      </c>
      <c r="AV356" s="40" t="n">
        <f aca="false">IF(AN356="","",AO356+$I356)</f>
        <v>19.98</v>
      </c>
      <c r="AW356" s="31" t="n">
        <f aca="false">IF(AN356="","",AN356+(AP356*$K356)+(AQ356*$K356))</f>
        <v>513.63</v>
      </c>
      <c r="AX356" s="29" t="n">
        <f aca="false">IF(AN356="","",ROUND(-AP356*$K356,0))</f>
        <v>3</v>
      </c>
      <c r="AY356" s="42"/>
      <c r="AZ356" s="38" t="n">
        <v>9.99</v>
      </c>
      <c r="BA356" s="34" t="n">
        <v>13.99</v>
      </c>
      <c r="BB356" s="39" t="n">
        <v>-0.07</v>
      </c>
      <c r="BC356" s="40" t="n">
        <v>14.06</v>
      </c>
      <c r="BD356" s="40" t="n">
        <v>14.06</v>
      </c>
      <c r="BE356" s="40" t="n">
        <v>14.06</v>
      </c>
      <c r="BF356" s="32" t="n">
        <f aca="false">IF(AZ356="","",$I356+BB356)</f>
        <v>5.92</v>
      </c>
      <c r="BG356" s="32" t="n">
        <f aca="false">IF(AZ356="","",$I356)</f>
        <v>5.99</v>
      </c>
      <c r="BH356" s="40" t="n">
        <f aca="false">IF(AZ356="","",BA356+$I356)</f>
        <v>19.98</v>
      </c>
      <c r="BI356" s="31" t="n">
        <f aca="false">IF(AZ356="","",AZ356+(BB356*$K356)+(BC356*$K356))</f>
        <v>513.63</v>
      </c>
      <c r="BJ356" s="29" t="n">
        <f aca="false">IF(AZ356="","",ROUND(-BB356*$K356,0))</f>
        <v>3</v>
      </c>
    </row>
    <row r="357" customFormat="false" ht="15" hidden="false" customHeight="false" outlineLevel="0" collapsed="false">
      <c r="A357" s="26" t="str">
        <f aca="false">+C357&amp;D357&amp;G357</f>
        <v>AppleAirTagCANONE SIM 14,99€ - 24 Mesi</v>
      </c>
      <c r="B357" s="27" t="s">
        <v>95</v>
      </c>
      <c r="C357" s="28" t="s">
        <v>71</v>
      </c>
      <c r="D357" s="43" t="s">
        <v>85</v>
      </c>
      <c r="E357" s="30" t="n">
        <v>39.9</v>
      </c>
      <c r="F357" s="31" t="n">
        <v>39.9</v>
      </c>
      <c r="G357" s="32" t="s">
        <v>102</v>
      </c>
      <c r="H357" s="32" t="s">
        <v>98</v>
      </c>
      <c r="I357" s="33" t="n">
        <v>14.99</v>
      </c>
      <c r="J357" s="34" t="s">
        <v>35</v>
      </c>
      <c r="K357" s="35" t="n">
        <v>24</v>
      </c>
      <c r="L357" s="33"/>
      <c r="M357" s="33"/>
      <c r="N357" s="33"/>
      <c r="O357" s="37" t="s">
        <v>103</v>
      </c>
      <c r="P357" s="38" t="n">
        <v>0</v>
      </c>
      <c r="Q357" s="34" t="n">
        <v>0</v>
      </c>
      <c r="R357" s="39" t="n">
        <v>-1.66</v>
      </c>
      <c r="S357" s="40" t="n">
        <v>1.66</v>
      </c>
      <c r="T357" s="40" t="n">
        <v>0</v>
      </c>
      <c r="U357" s="40" t="n">
        <v>1.72</v>
      </c>
      <c r="V357" s="32" t="n">
        <f aca="false">IF(P357="","",$I357+R357)</f>
        <v>13.33</v>
      </c>
      <c r="W357" s="32" t="n">
        <f aca="false">IF(P357="","",$I357)</f>
        <v>14.99</v>
      </c>
      <c r="X357" s="40" t="n">
        <f aca="false">IF(P357="","",Q357+$I357)</f>
        <v>14.99</v>
      </c>
      <c r="Y357" s="29" t="n">
        <f aca="false">IF(P357="","",P357+(R357*$K357)+(S357*$K357))</f>
        <v>0</v>
      </c>
      <c r="Z357" s="29" t="n">
        <f aca="false">IF(P357="","",ROUND(-R357*$K357,0))</f>
        <v>40</v>
      </c>
      <c r="AA357" s="41"/>
      <c r="AB357" s="38" t="n">
        <v>0</v>
      </c>
      <c r="AC357" s="34" t="n">
        <v>0</v>
      </c>
      <c r="AD357" s="39" t="n">
        <v>-1.66</v>
      </c>
      <c r="AE357" s="40" t="n">
        <v>1.66</v>
      </c>
      <c r="AF357" s="40" t="n">
        <v>0</v>
      </c>
      <c r="AG357" s="40" t="n">
        <v>1.72</v>
      </c>
      <c r="AH357" s="32" t="n">
        <f aca="false">IF(AB357="","",$I357+AD357)</f>
        <v>13.33</v>
      </c>
      <c r="AI357" s="32" t="n">
        <f aca="false">IF(AB357="","",$I357)</f>
        <v>14.99</v>
      </c>
      <c r="AJ357" s="40" t="n">
        <f aca="false">IF(AB357="","",AC357+$I357)</f>
        <v>14.99</v>
      </c>
      <c r="AK357" s="29" t="n">
        <f aca="false">IF(AB357="","",AB357+(AD357*$K357)+(AE357*$K357))</f>
        <v>0</v>
      </c>
      <c r="AL357" s="29" t="n">
        <f aca="false">IF(AB357="","",ROUND(-AD357*$K357,0))</f>
        <v>40</v>
      </c>
      <c r="AM357" s="41"/>
      <c r="AN357" s="38" t="n">
        <v>0</v>
      </c>
      <c r="AO357" s="34" t="n">
        <v>0</v>
      </c>
      <c r="AP357" s="39" t="n">
        <v>-1.66</v>
      </c>
      <c r="AQ357" s="40" t="n">
        <v>1.66</v>
      </c>
      <c r="AR357" s="40" t="n">
        <v>0</v>
      </c>
      <c r="AS357" s="40" t="n">
        <v>1.72</v>
      </c>
      <c r="AT357" s="32" t="n">
        <f aca="false">IF(AN357="","",$I357+AP357)</f>
        <v>13.33</v>
      </c>
      <c r="AU357" s="32" t="n">
        <f aca="false">IF(AN357="","",$I357)</f>
        <v>14.99</v>
      </c>
      <c r="AV357" s="40" t="n">
        <f aca="false">IF(AN357="","",AO357+$I357)</f>
        <v>14.99</v>
      </c>
      <c r="AW357" s="31" t="n">
        <f aca="false">IF(AN357="","",AN357+(AP357*$K357)+(AQ357*$K357))</f>
        <v>0</v>
      </c>
      <c r="AX357" s="29" t="n">
        <f aca="false">IF(AN357="","",ROUND(-AP357*$K357,0))</f>
        <v>40</v>
      </c>
      <c r="AY357" s="42"/>
      <c r="AZ357" s="38" t="n">
        <v>0</v>
      </c>
      <c r="BA357" s="34" t="n">
        <v>0</v>
      </c>
      <c r="BB357" s="39" t="n">
        <v>-1.66</v>
      </c>
      <c r="BC357" s="40" t="n">
        <v>1.66</v>
      </c>
      <c r="BD357" s="40" t="n">
        <v>0</v>
      </c>
      <c r="BE357" s="40" t="n">
        <v>1.72</v>
      </c>
      <c r="BF357" s="32" t="n">
        <f aca="false">IF(AZ357="","",$I357+BB357)</f>
        <v>13.33</v>
      </c>
      <c r="BG357" s="32" t="n">
        <f aca="false">IF(AZ357="","",$I357)</f>
        <v>14.99</v>
      </c>
      <c r="BH357" s="40" t="n">
        <f aca="false">IF(AZ357="","",BA357+$I357)</f>
        <v>14.99</v>
      </c>
      <c r="BI357" s="31" t="n">
        <f aca="false">IF(AZ357="","",AZ357+(BB357*$K357)+(BC357*$K357))</f>
        <v>0</v>
      </c>
      <c r="BJ357" s="29" t="n">
        <f aca="false">IF(AZ357="","",ROUND(-BB357*$K357,0))</f>
        <v>40</v>
      </c>
    </row>
    <row r="358" customFormat="false" ht="15" hidden="false" customHeight="false" outlineLevel="0" collapsed="false">
      <c r="A358" s="26" t="str">
        <f aca="false">+C358&amp;D358&amp;G358</f>
        <v>AppleAirTagCANONE SIM 12,99€ - 24 Mesi</v>
      </c>
      <c r="B358" s="27" t="s">
        <v>95</v>
      </c>
      <c r="C358" s="28" t="s">
        <v>71</v>
      </c>
      <c r="D358" s="43" t="s">
        <v>85</v>
      </c>
      <c r="E358" s="30" t="n">
        <v>39.9</v>
      </c>
      <c r="F358" s="31" t="n">
        <v>39.9</v>
      </c>
      <c r="G358" s="32" t="s">
        <v>108</v>
      </c>
      <c r="H358" s="32" t="s">
        <v>98</v>
      </c>
      <c r="I358" s="33" t="n">
        <v>12.99</v>
      </c>
      <c r="J358" s="34" t="s">
        <v>35</v>
      </c>
      <c r="K358" s="35" t="n">
        <v>24</v>
      </c>
      <c r="L358" s="33"/>
      <c r="M358" s="33"/>
      <c r="N358" s="33"/>
      <c r="O358" s="37" t="s">
        <v>109</v>
      </c>
      <c r="P358" s="38" t="n">
        <v>0</v>
      </c>
      <c r="Q358" s="34" t="n">
        <v>0</v>
      </c>
      <c r="R358" s="39" t="n">
        <v>-1.66</v>
      </c>
      <c r="S358" s="40" t="n">
        <v>1.66</v>
      </c>
      <c r="T358" s="40" t="n">
        <v>0</v>
      </c>
      <c r="U358" s="40" t="n">
        <v>1.72</v>
      </c>
      <c r="V358" s="32" t="n">
        <f aca="false">IF(P358="","",$I358+R358)</f>
        <v>11.33</v>
      </c>
      <c r="W358" s="32" t="n">
        <f aca="false">IF(P358="","",$I358)</f>
        <v>12.99</v>
      </c>
      <c r="X358" s="40" t="n">
        <f aca="false">IF(P358="","",Q358+$I358)</f>
        <v>12.99</v>
      </c>
      <c r="Y358" s="29" t="n">
        <f aca="false">IF(P358="","",P358+(R358*$K358)+(S358*$K358))</f>
        <v>0</v>
      </c>
      <c r="Z358" s="29" t="n">
        <f aca="false">IF(P358="","",ROUND(-R358*$K358,0))</f>
        <v>40</v>
      </c>
      <c r="AA358" s="41"/>
      <c r="AB358" s="38" t="n">
        <v>0</v>
      </c>
      <c r="AC358" s="34" t="n">
        <v>0</v>
      </c>
      <c r="AD358" s="39" t="n">
        <v>-1.66</v>
      </c>
      <c r="AE358" s="40" t="n">
        <v>1.66</v>
      </c>
      <c r="AF358" s="40" t="n">
        <v>0</v>
      </c>
      <c r="AG358" s="40" t="n">
        <v>1.72</v>
      </c>
      <c r="AH358" s="32" t="n">
        <f aca="false">IF(AB358="","",$I358+AD358)</f>
        <v>11.33</v>
      </c>
      <c r="AI358" s="32" t="n">
        <f aca="false">IF(AB358="","",$I358)</f>
        <v>12.99</v>
      </c>
      <c r="AJ358" s="40" t="n">
        <f aca="false">IF(AB358="","",AC358+$I358)</f>
        <v>12.99</v>
      </c>
      <c r="AK358" s="29" t="n">
        <f aca="false">IF(AB358="","",AB358+(AD358*$K358)+(AE358*$K358))</f>
        <v>0</v>
      </c>
      <c r="AL358" s="29" t="n">
        <f aca="false">IF(AB358="","",ROUND(-AD358*$K358,0))</f>
        <v>40</v>
      </c>
      <c r="AM358" s="41"/>
      <c r="AN358" s="38" t="n">
        <v>0</v>
      </c>
      <c r="AO358" s="34" t="n">
        <v>0</v>
      </c>
      <c r="AP358" s="39" t="n">
        <v>-1.66</v>
      </c>
      <c r="AQ358" s="40" t="n">
        <v>1.66</v>
      </c>
      <c r="AR358" s="40" t="n">
        <v>0</v>
      </c>
      <c r="AS358" s="40" t="n">
        <v>1.72</v>
      </c>
      <c r="AT358" s="32" t="n">
        <f aca="false">IF(AN358="","",$I358+AP358)</f>
        <v>11.33</v>
      </c>
      <c r="AU358" s="32" t="n">
        <f aca="false">IF(AN358="","",$I358)</f>
        <v>12.99</v>
      </c>
      <c r="AV358" s="40" t="n">
        <f aca="false">IF(AN358="","",AO358+$I358)</f>
        <v>12.99</v>
      </c>
      <c r="AW358" s="31" t="n">
        <f aca="false">IF(AN358="","",AN358+(AP358*$K358)+(AQ358*$K358))</f>
        <v>0</v>
      </c>
      <c r="AX358" s="29" t="n">
        <f aca="false">IF(AN358="","",ROUND(-AP358*$K358,0))</f>
        <v>40</v>
      </c>
      <c r="AY358" s="42"/>
      <c r="AZ358" s="38" t="n">
        <v>0</v>
      </c>
      <c r="BA358" s="34" t="n">
        <v>0</v>
      </c>
      <c r="BB358" s="39" t="n">
        <v>-1.66</v>
      </c>
      <c r="BC358" s="40" t="n">
        <v>1.66</v>
      </c>
      <c r="BD358" s="40" t="n">
        <v>0</v>
      </c>
      <c r="BE358" s="40" t="n">
        <v>1.72</v>
      </c>
      <c r="BF358" s="32" t="n">
        <f aca="false">IF(AZ358="","",$I358+BB358)</f>
        <v>11.33</v>
      </c>
      <c r="BG358" s="32" t="n">
        <f aca="false">IF(AZ358="","",$I358)</f>
        <v>12.99</v>
      </c>
      <c r="BH358" s="40" t="n">
        <f aca="false">IF(AZ358="","",BA358+$I358)</f>
        <v>12.99</v>
      </c>
      <c r="BI358" s="31" t="n">
        <f aca="false">IF(AZ358="","",AZ358+(BB358*$K358)+(BC358*$K358))</f>
        <v>0</v>
      </c>
      <c r="BJ358" s="29" t="n">
        <f aca="false">IF(AZ358="","",ROUND(-BB358*$K358,0))</f>
        <v>40</v>
      </c>
    </row>
    <row r="359" customFormat="false" ht="15" hidden="false" customHeight="false" outlineLevel="0" collapsed="false">
      <c r="A359" s="26" t="str">
        <f aca="false">+C359&amp;D359&amp;G359</f>
        <v>AppleAirTagPack 5G Reload Exchange-12,99-24</v>
      </c>
      <c r="B359" s="27" t="s">
        <v>95</v>
      </c>
      <c r="C359" s="28" t="s">
        <v>71</v>
      </c>
      <c r="D359" s="43" t="s">
        <v>85</v>
      </c>
      <c r="E359" s="30" t="n">
        <v>39.9</v>
      </c>
      <c r="F359" s="31" t="n">
        <v>39.9</v>
      </c>
      <c r="G359" s="32" t="s">
        <v>114</v>
      </c>
      <c r="H359" s="32" t="s">
        <v>98</v>
      </c>
      <c r="I359" s="33" t="n">
        <v>12.99</v>
      </c>
      <c r="J359" s="34" t="s">
        <v>35</v>
      </c>
      <c r="K359" s="35" t="n">
        <v>24</v>
      </c>
      <c r="L359" s="33"/>
      <c r="M359" s="33"/>
      <c r="N359" s="33"/>
      <c r="O359" s="37" t="s">
        <v>115</v>
      </c>
      <c r="P359" s="38" t="n">
        <v>0</v>
      </c>
      <c r="Q359" s="34" t="n">
        <v>0</v>
      </c>
      <c r="R359" s="39" t="n">
        <v>-1.66</v>
      </c>
      <c r="S359" s="40" t="n">
        <v>1.66</v>
      </c>
      <c r="T359" s="40" t="n">
        <v>0</v>
      </c>
      <c r="U359" s="40" t="n">
        <v>1.72</v>
      </c>
      <c r="V359" s="32" t="n">
        <f aca="false">IF(P359="","",$I359+R359)</f>
        <v>11.33</v>
      </c>
      <c r="W359" s="32" t="n">
        <f aca="false">IF(P359="","",$I359)</f>
        <v>12.99</v>
      </c>
      <c r="X359" s="40" t="n">
        <f aca="false">IF(P359="","",Q359+$I359)</f>
        <v>12.99</v>
      </c>
      <c r="Y359" s="29" t="n">
        <f aca="false">IF(P359="","",P359+(R359*$K359)+(S359*$K359))</f>
        <v>0</v>
      </c>
      <c r="Z359" s="29" t="n">
        <f aca="false">IF(P359="","",ROUND(-R359*$K359,0))</f>
        <v>40</v>
      </c>
      <c r="AA359" s="41"/>
      <c r="AB359" s="38" t="n">
        <v>0</v>
      </c>
      <c r="AC359" s="34" t="n">
        <v>0</v>
      </c>
      <c r="AD359" s="39" t="n">
        <v>-1.66</v>
      </c>
      <c r="AE359" s="40" t="n">
        <v>1.66</v>
      </c>
      <c r="AF359" s="40" t="n">
        <v>0</v>
      </c>
      <c r="AG359" s="40" t="n">
        <v>1.72</v>
      </c>
      <c r="AH359" s="32" t="n">
        <f aca="false">IF(AB359="","",$I359+AD359)</f>
        <v>11.33</v>
      </c>
      <c r="AI359" s="32" t="n">
        <f aca="false">IF(AB359="","",$I359)</f>
        <v>12.99</v>
      </c>
      <c r="AJ359" s="40" t="n">
        <f aca="false">IF(AB359="","",AC359+$I359)</f>
        <v>12.99</v>
      </c>
      <c r="AK359" s="29" t="n">
        <f aca="false">IF(AB359="","",AB359+(AD359*$K359)+(AE359*$K359))</f>
        <v>0</v>
      </c>
      <c r="AL359" s="29" t="n">
        <f aca="false">IF(AB359="","",ROUND(-AD359*$K359,0))</f>
        <v>40</v>
      </c>
      <c r="AM359" s="41"/>
      <c r="AN359" s="38" t="n">
        <v>0</v>
      </c>
      <c r="AO359" s="34" t="n">
        <v>0</v>
      </c>
      <c r="AP359" s="39" t="n">
        <v>-1.66</v>
      </c>
      <c r="AQ359" s="40" t="n">
        <v>1.66</v>
      </c>
      <c r="AR359" s="40" t="n">
        <v>0</v>
      </c>
      <c r="AS359" s="40" t="n">
        <v>1.72</v>
      </c>
      <c r="AT359" s="32" t="n">
        <f aca="false">IF(AN359="","",$I359+AP359)</f>
        <v>11.33</v>
      </c>
      <c r="AU359" s="32" t="n">
        <f aca="false">IF(AN359="","",$I359)</f>
        <v>12.99</v>
      </c>
      <c r="AV359" s="40" t="n">
        <f aca="false">IF(AN359="","",AO359+$I359)</f>
        <v>12.99</v>
      </c>
      <c r="AW359" s="31" t="n">
        <f aca="false">IF(AN359="","",AN359+(AP359*$K359)+(AQ359*$K359))</f>
        <v>0</v>
      </c>
      <c r="AX359" s="29" t="n">
        <f aca="false">IF(AN359="","",ROUND(-AP359*$K359,0))</f>
        <v>40</v>
      </c>
      <c r="AY359" s="42"/>
      <c r="AZ359" s="38" t="n">
        <v>0</v>
      </c>
      <c r="BA359" s="34" t="n">
        <v>0</v>
      </c>
      <c r="BB359" s="39" t="n">
        <v>-1.66</v>
      </c>
      <c r="BC359" s="40" t="n">
        <v>1.66</v>
      </c>
      <c r="BD359" s="40" t="n">
        <v>0</v>
      </c>
      <c r="BE359" s="40" t="n">
        <v>1.72</v>
      </c>
      <c r="BF359" s="32" t="n">
        <f aca="false">IF(AZ359="","",$I359+BB359)</f>
        <v>11.33</v>
      </c>
      <c r="BG359" s="32" t="n">
        <f aca="false">IF(AZ359="","",$I359)</f>
        <v>12.99</v>
      </c>
      <c r="BH359" s="40" t="n">
        <f aca="false">IF(AZ359="","",BA359+$I359)</f>
        <v>12.99</v>
      </c>
      <c r="BI359" s="31" t="n">
        <f aca="false">IF(AZ359="","",AZ359+(BB359*$K359)+(BC359*$K359))</f>
        <v>0</v>
      </c>
      <c r="BJ359" s="29" t="n">
        <f aca="false">IF(AZ359="","",ROUND(-BB359*$K359,0))</f>
        <v>40</v>
      </c>
    </row>
    <row r="360" customFormat="false" ht="15" hidden="false" customHeight="false" outlineLevel="0" collapsed="false">
      <c r="A360" s="26" t="str">
        <f aca="false">+C360&amp;D360&amp;G360</f>
        <v>AppleAirTagCANONE SIM  9,99€ - 24 Mesi</v>
      </c>
      <c r="B360" s="27" t="s">
        <v>95</v>
      </c>
      <c r="C360" s="28" t="s">
        <v>71</v>
      </c>
      <c r="D360" s="43" t="s">
        <v>85</v>
      </c>
      <c r="E360" s="30" t="n">
        <v>39.9</v>
      </c>
      <c r="F360" s="31" t="n">
        <v>39.9</v>
      </c>
      <c r="G360" s="32" t="s">
        <v>120</v>
      </c>
      <c r="H360" s="32" t="s">
        <v>98</v>
      </c>
      <c r="I360" s="33" t="n">
        <v>9.99</v>
      </c>
      <c r="J360" s="34" t="s">
        <v>35</v>
      </c>
      <c r="K360" s="35" t="n">
        <v>24</v>
      </c>
      <c r="L360" s="33"/>
      <c r="M360" s="33"/>
      <c r="N360" s="33"/>
      <c r="O360" s="37" t="s">
        <v>121</v>
      </c>
      <c r="P360" s="38" t="n">
        <v>0</v>
      </c>
      <c r="Q360" s="34" t="n">
        <v>0</v>
      </c>
      <c r="R360" s="39" t="n">
        <v>-1.66</v>
      </c>
      <c r="S360" s="40" t="n">
        <v>1.66</v>
      </c>
      <c r="T360" s="40" t="n">
        <v>0</v>
      </c>
      <c r="U360" s="40" t="n">
        <v>1.72</v>
      </c>
      <c r="V360" s="32" t="n">
        <f aca="false">IF(P360="","",$I360+R360)</f>
        <v>8.33</v>
      </c>
      <c r="W360" s="32" t="n">
        <f aca="false">IF(P360="","",$I360)</f>
        <v>9.99</v>
      </c>
      <c r="X360" s="40" t="n">
        <f aca="false">IF(P360="","",Q360+$I360)</f>
        <v>9.99</v>
      </c>
      <c r="Y360" s="29" t="n">
        <f aca="false">IF(P360="","",P360+(R360*$K360)+(S360*$K360))</f>
        <v>0</v>
      </c>
      <c r="Z360" s="29" t="n">
        <f aca="false">IF(P360="","",ROUND(-R360*$K360,0))</f>
        <v>40</v>
      </c>
      <c r="AA360" s="41"/>
      <c r="AB360" s="38" t="n">
        <v>0</v>
      </c>
      <c r="AC360" s="34" t="n">
        <v>0</v>
      </c>
      <c r="AD360" s="39" t="n">
        <v>-1.66</v>
      </c>
      <c r="AE360" s="40" t="n">
        <v>1.66</v>
      </c>
      <c r="AF360" s="40" t="n">
        <v>0</v>
      </c>
      <c r="AG360" s="40" t="n">
        <v>1.72</v>
      </c>
      <c r="AH360" s="32" t="n">
        <f aca="false">IF(AB360="","",$I360+AD360)</f>
        <v>8.33</v>
      </c>
      <c r="AI360" s="32" t="n">
        <f aca="false">IF(AB360="","",$I360)</f>
        <v>9.99</v>
      </c>
      <c r="AJ360" s="40" t="n">
        <f aca="false">IF(AB360="","",AC360+$I360)</f>
        <v>9.99</v>
      </c>
      <c r="AK360" s="29" t="n">
        <f aca="false">IF(AB360="","",AB360+(AD360*$K360)+(AE360*$K360))</f>
        <v>0</v>
      </c>
      <c r="AL360" s="29" t="n">
        <f aca="false">IF(AB360="","",ROUND(-AD360*$K360,0))</f>
        <v>40</v>
      </c>
      <c r="AM360" s="41"/>
      <c r="AN360" s="38" t="n">
        <v>0</v>
      </c>
      <c r="AO360" s="34" t="n">
        <v>0</v>
      </c>
      <c r="AP360" s="39" t="n">
        <v>-1.66</v>
      </c>
      <c r="AQ360" s="40" t="n">
        <v>1.66</v>
      </c>
      <c r="AR360" s="40" t="n">
        <v>0</v>
      </c>
      <c r="AS360" s="40" t="n">
        <v>1.72</v>
      </c>
      <c r="AT360" s="32" t="n">
        <f aca="false">IF(AN360="","",$I360+AP360)</f>
        <v>8.33</v>
      </c>
      <c r="AU360" s="32" t="n">
        <f aca="false">IF(AN360="","",$I360)</f>
        <v>9.99</v>
      </c>
      <c r="AV360" s="40" t="n">
        <f aca="false">IF(AN360="","",AO360+$I360)</f>
        <v>9.99</v>
      </c>
      <c r="AW360" s="31" t="n">
        <f aca="false">IF(AN360="","",AN360+(AP360*$K360)+(AQ360*$K360))</f>
        <v>0</v>
      </c>
      <c r="AX360" s="29" t="n">
        <f aca="false">IF(AN360="","",ROUND(-AP360*$K360,0))</f>
        <v>40</v>
      </c>
      <c r="AY360" s="42"/>
      <c r="AZ360" s="38" t="n">
        <v>0</v>
      </c>
      <c r="BA360" s="34" t="n">
        <v>0</v>
      </c>
      <c r="BB360" s="39" t="n">
        <v>-1.66</v>
      </c>
      <c r="BC360" s="40" t="n">
        <v>1.66</v>
      </c>
      <c r="BD360" s="40" t="n">
        <v>0</v>
      </c>
      <c r="BE360" s="40" t="n">
        <v>1.72</v>
      </c>
      <c r="BF360" s="32" t="n">
        <f aca="false">IF(AZ360="","",$I360+BB360)</f>
        <v>8.33</v>
      </c>
      <c r="BG360" s="32" t="n">
        <f aca="false">IF(AZ360="","",$I360)</f>
        <v>9.99</v>
      </c>
      <c r="BH360" s="40" t="n">
        <f aca="false">IF(AZ360="","",BA360+$I360)</f>
        <v>9.99</v>
      </c>
      <c r="BI360" s="31" t="n">
        <f aca="false">IF(AZ360="","",AZ360+(BB360*$K360)+(BC360*$K360))</f>
        <v>0</v>
      </c>
      <c r="BJ360" s="29" t="n">
        <f aca="false">IF(AZ360="","",ROUND(-BB360*$K360,0))</f>
        <v>40</v>
      </c>
    </row>
    <row r="361" customFormat="false" ht="15" hidden="false" customHeight="false" outlineLevel="0" collapsed="false">
      <c r="A361" s="26" t="str">
        <f aca="false">+C361&amp;D361&amp;G361</f>
        <v>AppleAirTagCANONE SIM 7,99€  - 24 Mesi</v>
      </c>
      <c r="B361" s="27" t="s">
        <v>95</v>
      </c>
      <c r="C361" s="28" t="s">
        <v>71</v>
      </c>
      <c r="D361" s="43" t="s">
        <v>85</v>
      </c>
      <c r="E361" s="30" t="n">
        <v>39.9</v>
      </c>
      <c r="F361" s="31" t="n">
        <v>39.9</v>
      </c>
      <c r="G361" s="32" t="s">
        <v>126</v>
      </c>
      <c r="H361" s="32" t="s">
        <v>98</v>
      </c>
      <c r="I361" s="33" t="n">
        <v>7.99</v>
      </c>
      <c r="J361" s="34" t="s">
        <v>35</v>
      </c>
      <c r="K361" s="35" t="n">
        <v>24</v>
      </c>
      <c r="L361" s="33"/>
      <c r="M361" s="33"/>
      <c r="N361" s="33"/>
      <c r="O361" s="37" t="s">
        <v>127</v>
      </c>
      <c r="P361" s="38" t="n">
        <v>0</v>
      </c>
      <c r="Q361" s="34" t="n">
        <v>0</v>
      </c>
      <c r="R361" s="39" t="n">
        <v>-1.66</v>
      </c>
      <c r="S361" s="40" t="n">
        <v>1.66</v>
      </c>
      <c r="T361" s="40" t="n">
        <v>0</v>
      </c>
      <c r="U361" s="40" t="n">
        <v>1.72</v>
      </c>
      <c r="V361" s="32" t="n">
        <f aca="false">IF(P361="","",$I361+R361)</f>
        <v>6.33</v>
      </c>
      <c r="W361" s="32" t="n">
        <f aca="false">IF(P361="","",$I361)</f>
        <v>7.99</v>
      </c>
      <c r="X361" s="40" t="n">
        <f aca="false">IF(P361="","",Q361+$I361)</f>
        <v>7.99</v>
      </c>
      <c r="Y361" s="29" t="n">
        <f aca="false">IF(P361="","",P361+(R361*$K361)+(S361*$K361))</f>
        <v>0</v>
      </c>
      <c r="Z361" s="29" t="n">
        <f aca="false">IF(P361="","",ROUND(-R361*$K361,0))</f>
        <v>40</v>
      </c>
      <c r="AA361" s="41"/>
      <c r="AB361" s="38" t="n">
        <v>0</v>
      </c>
      <c r="AC361" s="34" t="n">
        <v>0</v>
      </c>
      <c r="AD361" s="39" t="n">
        <v>-1.66</v>
      </c>
      <c r="AE361" s="40" t="n">
        <v>1.66</v>
      </c>
      <c r="AF361" s="40" t="n">
        <v>0</v>
      </c>
      <c r="AG361" s="40" t="n">
        <v>1.72</v>
      </c>
      <c r="AH361" s="32" t="n">
        <f aca="false">IF(AB361="","",$I361+AD361)</f>
        <v>6.33</v>
      </c>
      <c r="AI361" s="32" t="n">
        <f aca="false">IF(AB361="","",$I361)</f>
        <v>7.99</v>
      </c>
      <c r="AJ361" s="40" t="n">
        <f aca="false">IF(AB361="","",AC361+$I361)</f>
        <v>7.99</v>
      </c>
      <c r="AK361" s="29" t="n">
        <f aca="false">IF(AB361="","",AB361+(AD361*$K361)+(AE361*$K361))</f>
        <v>0</v>
      </c>
      <c r="AL361" s="29" t="n">
        <f aca="false">IF(AB361="","",ROUND(-AD361*$K361,0))</f>
        <v>40</v>
      </c>
      <c r="AM361" s="41"/>
      <c r="AN361" s="38" t="n">
        <v>0</v>
      </c>
      <c r="AO361" s="34" t="n">
        <v>0</v>
      </c>
      <c r="AP361" s="39" t="n">
        <v>-1.72</v>
      </c>
      <c r="AQ361" s="40" t="n">
        <v>1.72</v>
      </c>
      <c r="AR361" s="40" t="n">
        <v>0</v>
      </c>
      <c r="AS361" s="40" t="n">
        <v>1.72</v>
      </c>
      <c r="AT361" s="32" t="n">
        <f aca="false">IF(AN361="","",$I361+AP361)</f>
        <v>6.27</v>
      </c>
      <c r="AU361" s="32" t="n">
        <f aca="false">IF(AN361="","",$I361)</f>
        <v>7.99</v>
      </c>
      <c r="AV361" s="40" t="n">
        <f aca="false">IF(AN361="","",AO361+$I361)</f>
        <v>7.99</v>
      </c>
      <c r="AW361" s="31" t="n">
        <f aca="false">IF(AN361="","",AN361+(AP361*$K361)+(AQ361*$K361))</f>
        <v>0</v>
      </c>
      <c r="AX361" s="29" t="n">
        <f aca="false">IF(AN361="","",ROUND(-AP361*$K361,0))</f>
        <v>41</v>
      </c>
      <c r="AY361" s="42"/>
      <c r="AZ361" s="38" t="n">
        <v>0</v>
      </c>
      <c r="BA361" s="34" t="n">
        <v>0</v>
      </c>
      <c r="BB361" s="39" t="n">
        <v>-1.72</v>
      </c>
      <c r="BC361" s="40" t="n">
        <v>1.72</v>
      </c>
      <c r="BD361" s="40" t="n">
        <v>0</v>
      </c>
      <c r="BE361" s="40" t="n">
        <v>1.72</v>
      </c>
      <c r="BF361" s="32" t="n">
        <f aca="false">IF(AZ361="","",$I361+BB361)</f>
        <v>6.27</v>
      </c>
      <c r="BG361" s="32" t="n">
        <f aca="false">IF(AZ361="","",$I361)</f>
        <v>7.99</v>
      </c>
      <c r="BH361" s="40" t="n">
        <f aca="false">IF(AZ361="","",BA361+$I361)</f>
        <v>7.99</v>
      </c>
      <c r="BI361" s="31" t="n">
        <f aca="false">IF(AZ361="","",AZ361+(BB361*$K361)+(BC361*$K361))</f>
        <v>0</v>
      </c>
      <c r="BJ361" s="29" t="n">
        <f aca="false">IF(AZ361="","",ROUND(-BB361*$K361,0))</f>
        <v>41</v>
      </c>
    </row>
    <row r="362" customFormat="false" ht="15" hidden="false" customHeight="false" outlineLevel="0" collapsed="false">
      <c r="A362" s="26" t="str">
        <f aca="false">+C362&amp;D362&amp;G362</f>
        <v>AppleAirTagCANONE SIM 5,99€ - 36 Mesi</v>
      </c>
      <c r="B362" s="27" t="s">
        <v>95</v>
      </c>
      <c r="C362" s="28" t="s">
        <v>71</v>
      </c>
      <c r="D362" s="43" t="s">
        <v>85</v>
      </c>
      <c r="E362" s="30" t="n">
        <v>39.9</v>
      </c>
      <c r="F362" s="31" t="n">
        <v>39.9</v>
      </c>
      <c r="G362" s="32" t="s">
        <v>132</v>
      </c>
      <c r="H362" s="32" t="s">
        <v>98</v>
      </c>
      <c r="I362" s="33" t="n">
        <v>5.99</v>
      </c>
      <c r="J362" s="34" t="s">
        <v>35</v>
      </c>
      <c r="K362" s="35" t="n">
        <v>36</v>
      </c>
      <c r="L362" s="33"/>
      <c r="M362" s="33"/>
      <c r="N362" s="33"/>
      <c r="O362" s="37" t="s">
        <v>133</v>
      </c>
      <c r="P362" s="38" t="n">
        <v>0</v>
      </c>
      <c r="Q362" s="34" t="n">
        <v>0</v>
      </c>
      <c r="R362" s="39" t="n">
        <v>-1.11</v>
      </c>
      <c r="S362" s="40" t="n">
        <v>1.11</v>
      </c>
      <c r="T362" s="40" t="n">
        <v>1.11</v>
      </c>
      <c r="U362" s="40" t="n">
        <v>1.05</v>
      </c>
      <c r="V362" s="32" t="n">
        <f aca="false">IF(P362="","",$I362+R362)</f>
        <v>4.88</v>
      </c>
      <c r="W362" s="32" t="n">
        <f aca="false">IF(P362="","",$I362)</f>
        <v>5.99</v>
      </c>
      <c r="X362" s="40" t="n">
        <f aca="false">IF(P362="","",Q362+$I362)</f>
        <v>5.99</v>
      </c>
      <c r="Y362" s="29" t="n">
        <f aca="false">IF(P362="","",P362+(R362*$K362)+(S362*$K362))</f>
        <v>0</v>
      </c>
      <c r="Z362" s="29" t="n">
        <f aca="false">IF(P362="","",ROUND(-R362*$K362,0))</f>
        <v>40</v>
      </c>
      <c r="AA362" s="41"/>
      <c r="AB362" s="38" t="n">
        <v>0</v>
      </c>
      <c r="AC362" s="34" t="n">
        <v>0</v>
      </c>
      <c r="AD362" s="39" t="n">
        <v>-1.11</v>
      </c>
      <c r="AE362" s="40" t="n">
        <v>1.11</v>
      </c>
      <c r="AF362" s="40" t="n">
        <v>1.11</v>
      </c>
      <c r="AG362" s="40" t="n">
        <v>1.05</v>
      </c>
      <c r="AH362" s="32" t="n">
        <f aca="false">IF(AB362="","",$I362+AD362)</f>
        <v>4.88</v>
      </c>
      <c r="AI362" s="32" t="n">
        <f aca="false">IF(AB362="","",$I362)</f>
        <v>5.99</v>
      </c>
      <c r="AJ362" s="40" t="n">
        <f aca="false">IF(AB362="","",AC362+$I362)</f>
        <v>5.99</v>
      </c>
      <c r="AK362" s="29" t="n">
        <f aca="false">IF(AB362="","",AB362+(AD362*$K362)+(AE362*$K362))</f>
        <v>0</v>
      </c>
      <c r="AL362" s="29" t="n">
        <f aca="false">IF(AB362="","",ROUND(-AD362*$K362,0))</f>
        <v>40</v>
      </c>
      <c r="AM362" s="41"/>
      <c r="AN362" s="38" t="n">
        <v>0</v>
      </c>
      <c r="AO362" s="34" t="n">
        <v>0</v>
      </c>
      <c r="AP362" s="39" t="n">
        <v>-1.17</v>
      </c>
      <c r="AQ362" s="40" t="n">
        <v>1.17</v>
      </c>
      <c r="AR362" s="40" t="n">
        <v>1.17</v>
      </c>
      <c r="AS362" s="40" t="n">
        <v>1.17</v>
      </c>
      <c r="AT362" s="32" t="n">
        <f aca="false">IF(AN362="","",$I362+AP362)</f>
        <v>4.82</v>
      </c>
      <c r="AU362" s="32" t="n">
        <f aca="false">IF(AN362="","",$I362)</f>
        <v>5.99</v>
      </c>
      <c r="AV362" s="40" t="n">
        <f aca="false">IF(AN362="","",AO362+$I362)</f>
        <v>5.99</v>
      </c>
      <c r="AW362" s="31" t="n">
        <f aca="false">IF(AN362="","",AN362+(AP362*$K362)+(AQ362*$K362))</f>
        <v>0</v>
      </c>
      <c r="AX362" s="29" t="n">
        <f aca="false">IF(AN362="","",ROUND(-AP362*$K362,0))</f>
        <v>42</v>
      </c>
      <c r="AY362" s="42"/>
      <c r="AZ362" s="38" t="n">
        <v>0</v>
      </c>
      <c r="BA362" s="34" t="n">
        <v>0</v>
      </c>
      <c r="BB362" s="39" t="n">
        <v>-1.17</v>
      </c>
      <c r="BC362" s="40" t="n">
        <v>1.17</v>
      </c>
      <c r="BD362" s="40" t="n">
        <v>1.17</v>
      </c>
      <c r="BE362" s="40" t="n">
        <v>1.17</v>
      </c>
      <c r="BF362" s="32" t="n">
        <f aca="false">IF(AZ362="","",$I362+BB362)</f>
        <v>4.82</v>
      </c>
      <c r="BG362" s="32" t="n">
        <f aca="false">IF(AZ362="","",$I362)</f>
        <v>5.99</v>
      </c>
      <c r="BH362" s="40" t="n">
        <f aca="false">IF(AZ362="","",BA362+$I362)</f>
        <v>5.99</v>
      </c>
      <c r="BI362" s="31" t="n">
        <f aca="false">IF(AZ362="","",AZ362+(BB362*$K362)+(BC362*$K362))</f>
        <v>0</v>
      </c>
      <c r="BJ362" s="29" t="n">
        <f aca="false">IF(AZ362="","",ROUND(-BB362*$K362,0))</f>
        <v>42</v>
      </c>
    </row>
    <row r="363" customFormat="false" ht="15" hidden="false" customHeight="false" outlineLevel="0" collapsed="false">
      <c r="A363" s="26" t="str">
        <f aca="false">+C363&amp;D363&amp;G363</f>
        <v>AppleAirPods 4 con cancellazione attiva del rumoreCANONE SIM 14,99€ - 36 Mesi</v>
      </c>
      <c r="B363" s="27" t="s">
        <v>95</v>
      </c>
      <c r="C363" s="28" t="s">
        <v>71</v>
      </c>
      <c r="D363" s="43" t="s">
        <v>76</v>
      </c>
      <c r="E363" s="30" t="n">
        <v>199.9</v>
      </c>
      <c r="F363" s="31" t="n">
        <v>199.9</v>
      </c>
      <c r="G363" s="32" t="s">
        <v>97</v>
      </c>
      <c r="H363" s="32" t="s">
        <v>98</v>
      </c>
      <c r="I363" s="33" t="n">
        <v>14.99</v>
      </c>
      <c r="J363" s="34" t="s">
        <v>35</v>
      </c>
      <c r="K363" s="35" t="n">
        <v>36</v>
      </c>
      <c r="L363" s="33"/>
      <c r="M363" s="33"/>
      <c r="N363" s="33"/>
      <c r="O363" s="37" t="s">
        <v>99</v>
      </c>
      <c r="P363" s="38" t="n">
        <v>29.99</v>
      </c>
      <c r="Q363" s="34" t="n">
        <v>0</v>
      </c>
      <c r="R363" s="39" t="n">
        <v>-4.72</v>
      </c>
      <c r="S363" s="40" t="n">
        <v>4.72</v>
      </c>
      <c r="T363" s="40" t="n">
        <v>4.72</v>
      </c>
      <c r="U363" s="40" t="n">
        <v>4.71</v>
      </c>
      <c r="V363" s="32" t="n">
        <f aca="false">IF(P363="","",$I363+R363)</f>
        <v>10.27</v>
      </c>
      <c r="W363" s="32" t="n">
        <f aca="false">IF(P363="","",$I363)</f>
        <v>14.99</v>
      </c>
      <c r="X363" s="40" t="n">
        <f aca="false">IF(P363="","",Q363+$I363)</f>
        <v>14.99</v>
      </c>
      <c r="Y363" s="29" t="n">
        <f aca="false">IF(P363="","",P363+(R363*$K363)+(S363*$K363))</f>
        <v>29.99</v>
      </c>
      <c r="Z363" s="29" t="n">
        <f aca="false">IF(P363="","",ROUND(-R363*$K363,0))</f>
        <v>170</v>
      </c>
      <c r="AA363" s="41"/>
      <c r="AB363" s="38" t="n">
        <v>49.99</v>
      </c>
      <c r="AC363" s="34" t="n">
        <v>0</v>
      </c>
      <c r="AD363" s="39" t="n">
        <v>-4.16</v>
      </c>
      <c r="AE363" s="40" t="n">
        <v>4.16</v>
      </c>
      <c r="AF363" s="40" t="n">
        <v>4.16</v>
      </c>
      <c r="AG363" s="40" t="n">
        <v>4.31</v>
      </c>
      <c r="AH363" s="32" t="n">
        <f aca="false">IF(AB363="","",$I363+AD363)</f>
        <v>10.83</v>
      </c>
      <c r="AI363" s="32" t="n">
        <f aca="false">IF(AB363="","",$I363)</f>
        <v>14.99</v>
      </c>
      <c r="AJ363" s="40" t="n">
        <f aca="false">IF(AB363="","",AC363+$I363)</f>
        <v>14.99</v>
      </c>
      <c r="AK363" s="29" t="n">
        <f aca="false">IF(AB363="","",AB363+(AD363*$K363)+(AE363*$K363))</f>
        <v>49.99</v>
      </c>
      <c r="AL363" s="29" t="n">
        <f aca="false">IF(AB363="","",ROUND(-AD363*$K363,0))</f>
        <v>150</v>
      </c>
      <c r="AM363" s="41"/>
      <c r="AN363" s="38" t="n">
        <v>0</v>
      </c>
      <c r="AO363" s="34" t="n">
        <v>0</v>
      </c>
      <c r="AP363" s="39" t="n">
        <v>-5.86</v>
      </c>
      <c r="AQ363" s="40" t="n">
        <v>5.86</v>
      </c>
      <c r="AR363" s="40" t="n">
        <v>5.86</v>
      </c>
      <c r="AS363" s="40" t="n">
        <v>5.86</v>
      </c>
      <c r="AT363" s="32" t="n">
        <f aca="false">IF(AN363="","",$I363+AP363)</f>
        <v>9.13</v>
      </c>
      <c r="AU363" s="32" t="n">
        <f aca="false">IF(AN363="","",$I363)</f>
        <v>14.99</v>
      </c>
      <c r="AV363" s="40" t="n">
        <f aca="false">IF(AN363="","",AO363+$I363)</f>
        <v>14.99</v>
      </c>
      <c r="AW363" s="31" t="n">
        <f aca="false">IF(AN363="","",AN363+(AP363*$K363)+(AQ363*$K363))</f>
        <v>0</v>
      </c>
      <c r="AX363" s="29" t="n">
        <f aca="false">IF(AN363="","",ROUND(-AP363*$K363,0))</f>
        <v>211</v>
      </c>
      <c r="AY363" s="42"/>
      <c r="AZ363" s="38" t="n">
        <v>0</v>
      </c>
      <c r="BA363" s="34" t="n">
        <v>0</v>
      </c>
      <c r="BB363" s="39" t="n">
        <v>-5.86</v>
      </c>
      <c r="BC363" s="40" t="n">
        <v>5.86</v>
      </c>
      <c r="BD363" s="40" t="n">
        <v>5.86</v>
      </c>
      <c r="BE363" s="40" t="n">
        <v>5.86</v>
      </c>
      <c r="BF363" s="32" t="n">
        <f aca="false">IF(AZ363="","",$I363+BB363)</f>
        <v>9.13</v>
      </c>
      <c r="BG363" s="32" t="n">
        <f aca="false">IF(AZ363="","",$I363)</f>
        <v>14.99</v>
      </c>
      <c r="BH363" s="40" t="n">
        <f aca="false">IF(AZ363="","",BA363+$I363)</f>
        <v>14.99</v>
      </c>
      <c r="BI363" s="31" t="n">
        <f aca="false">IF(AZ363="","",AZ363+(BB363*$K363)+(BC363*$K363))</f>
        <v>0</v>
      </c>
      <c r="BJ363" s="29" t="n">
        <f aca="false">IF(AZ363="","",ROUND(-BB363*$K363,0))</f>
        <v>211</v>
      </c>
    </row>
    <row r="364" customFormat="false" ht="15" hidden="false" customHeight="false" outlineLevel="0" collapsed="false">
      <c r="A364" s="26" t="str">
        <f aca="false">+C364&amp;D364&amp;G364</f>
        <v>AppleAirPods 4 con cancellazione attiva del rumoreCANONE SIM 14,99€ - 30 Mesi</v>
      </c>
      <c r="B364" s="27" t="s">
        <v>95</v>
      </c>
      <c r="C364" s="28" t="s">
        <v>71</v>
      </c>
      <c r="D364" s="43" t="s">
        <v>76</v>
      </c>
      <c r="E364" s="30" t="n">
        <v>199.9</v>
      </c>
      <c r="F364" s="31" t="n">
        <v>199.9</v>
      </c>
      <c r="G364" s="32" t="s">
        <v>100</v>
      </c>
      <c r="H364" s="32" t="s">
        <v>98</v>
      </c>
      <c r="I364" s="33" t="n">
        <v>14.99</v>
      </c>
      <c r="J364" s="34" t="s">
        <v>35</v>
      </c>
      <c r="K364" s="35" t="n">
        <v>30</v>
      </c>
      <c r="L364" s="33"/>
      <c r="M364" s="33"/>
      <c r="N364" s="33"/>
      <c r="O364" s="37" t="s">
        <v>101</v>
      </c>
      <c r="P364" s="38" t="n">
        <v>29.99</v>
      </c>
      <c r="Q364" s="34" t="n">
        <v>0.99</v>
      </c>
      <c r="R364" s="39" t="n">
        <v>-4.67</v>
      </c>
      <c r="S364" s="40" t="n">
        <v>5.66</v>
      </c>
      <c r="T364" s="40" t="n">
        <v>5.66</v>
      </c>
      <c r="U364" s="40" t="n">
        <v>5.77</v>
      </c>
      <c r="V364" s="32" t="n">
        <f aca="false">IF(P364="","",$I364+R364)</f>
        <v>10.32</v>
      </c>
      <c r="W364" s="32" t="n">
        <f aca="false">IF(P364="","",$I364)</f>
        <v>14.99</v>
      </c>
      <c r="X364" s="40" t="n">
        <f aca="false">IF(P364="","",Q364+$I364)</f>
        <v>15.98</v>
      </c>
      <c r="Y364" s="29" t="n">
        <f aca="false">IF(P364="","",P364+(R364*$K364)+(S364*$K364))</f>
        <v>59.69</v>
      </c>
      <c r="Z364" s="29" t="n">
        <f aca="false">IF(P364="","",ROUND(-R364*$K364,0))</f>
        <v>140</v>
      </c>
      <c r="AA364" s="41"/>
      <c r="AB364" s="38" t="n">
        <v>49.99</v>
      </c>
      <c r="AC364" s="34" t="n">
        <v>0.99</v>
      </c>
      <c r="AD364" s="39" t="n">
        <v>-4.01</v>
      </c>
      <c r="AE364" s="40" t="n">
        <v>5</v>
      </c>
      <c r="AF364" s="40" t="n">
        <v>5</v>
      </c>
      <c r="AG364" s="40" t="n">
        <v>4.91</v>
      </c>
      <c r="AH364" s="32" t="n">
        <f aca="false">IF(AB364="","",$I364+AD364)</f>
        <v>10.98</v>
      </c>
      <c r="AI364" s="32" t="n">
        <f aca="false">IF(AB364="","",$I364)</f>
        <v>14.99</v>
      </c>
      <c r="AJ364" s="40" t="n">
        <f aca="false">IF(AB364="","",AC364+$I364)</f>
        <v>15.98</v>
      </c>
      <c r="AK364" s="29" t="n">
        <f aca="false">IF(AB364="","",AB364+(AD364*$K364)+(AE364*$K364))</f>
        <v>79.69</v>
      </c>
      <c r="AL364" s="29" t="n">
        <f aca="false">IF(AB364="","",ROUND(-AD364*$K364,0))</f>
        <v>120</v>
      </c>
      <c r="AM364" s="41"/>
      <c r="AN364" s="38" t="n">
        <v>0</v>
      </c>
      <c r="AO364" s="34" t="n">
        <v>0.99</v>
      </c>
      <c r="AP364" s="39" t="n">
        <v>-5.98</v>
      </c>
      <c r="AQ364" s="40" t="n">
        <v>6.97</v>
      </c>
      <c r="AR364" s="40" t="n">
        <v>6.97</v>
      </c>
      <c r="AS364" s="40" t="n">
        <v>6.97</v>
      </c>
      <c r="AT364" s="32" t="n">
        <f aca="false">IF(AN364="","",$I364+AP364)</f>
        <v>9.01</v>
      </c>
      <c r="AU364" s="32" t="n">
        <f aca="false">IF(AN364="","",$I364)</f>
        <v>14.99</v>
      </c>
      <c r="AV364" s="40" t="n">
        <f aca="false">IF(AN364="","",AO364+$I364)</f>
        <v>15.98</v>
      </c>
      <c r="AW364" s="31" t="n">
        <f aca="false">IF(AN364="","",AN364+(AP364*$K364)+(AQ364*$K364))</f>
        <v>29.7</v>
      </c>
      <c r="AX364" s="29" t="n">
        <f aca="false">IF(AN364="","",ROUND(-AP364*$K364,0))</f>
        <v>179</v>
      </c>
      <c r="AY364" s="42"/>
      <c r="AZ364" s="38" t="n">
        <v>0</v>
      </c>
      <c r="BA364" s="34" t="n">
        <v>0.99</v>
      </c>
      <c r="BB364" s="39" t="n">
        <v>-5.98</v>
      </c>
      <c r="BC364" s="40" t="n">
        <v>6.97</v>
      </c>
      <c r="BD364" s="40" t="n">
        <v>6.97</v>
      </c>
      <c r="BE364" s="40" t="n">
        <v>6.97</v>
      </c>
      <c r="BF364" s="32" t="n">
        <f aca="false">IF(AZ364="","",$I364+BB364)</f>
        <v>9.01</v>
      </c>
      <c r="BG364" s="32" t="n">
        <f aca="false">IF(AZ364="","",$I364)</f>
        <v>14.99</v>
      </c>
      <c r="BH364" s="40" t="n">
        <f aca="false">IF(AZ364="","",BA364+$I364)</f>
        <v>15.98</v>
      </c>
      <c r="BI364" s="31" t="n">
        <f aca="false">IF(AZ364="","",AZ364+(BB364*$K364)+(BC364*$K364))</f>
        <v>29.7</v>
      </c>
      <c r="BJ364" s="29" t="n">
        <f aca="false">IF(AZ364="","",ROUND(-BB364*$K364,0))</f>
        <v>179</v>
      </c>
    </row>
    <row r="365" customFormat="false" ht="15" hidden="false" customHeight="false" outlineLevel="0" collapsed="false">
      <c r="A365" s="26" t="str">
        <f aca="false">+C365&amp;D365&amp;G365</f>
        <v>AppleAirPods 4 con cancellazione attiva del rumoreCANONE SIM 14,99€ - 24 Mesi</v>
      </c>
      <c r="B365" s="27" t="s">
        <v>95</v>
      </c>
      <c r="C365" s="28" t="s">
        <v>71</v>
      </c>
      <c r="D365" s="43" t="s">
        <v>76</v>
      </c>
      <c r="E365" s="30" t="n">
        <v>199.9</v>
      </c>
      <c r="F365" s="31" t="n">
        <v>199.9</v>
      </c>
      <c r="G365" s="32" t="s">
        <v>102</v>
      </c>
      <c r="H365" s="32" t="s">
        <v>98</v>
      </c>
      <c r="I365" s="33" t="n">
        <v>14.99</v>
      </c>
      <c r="J365" s="34" t="s">
        <v>35</v>
      </c>
      <c r="K365" s="35" t="n">
        <v>24</v>
      </c>
      <c r="L365" s="33"/>
      <c r="M365" s="33"/>
      <c r="N365" s="33"/>
      <c r="O365" s="37" t="s">
        <v>103</v>
      </c>
      <c r="P365" s="38" t="n">
        <v>29.99</v>
      </c>
      <c r="Q365" s="34" t="n">
        <v>0.99</v>
      </c>
      <c r="R365" s="39" t="n">
        <v>-6.09</v>
      </c>
      <c r="S365" s="40" t="n">
        <v>7.08</v>
      </c>
      <c r="T365" s="40" t="n">
        <v>0</v>
      </c>
      <c r="U365" s="40" t="n">
        <v>7.07</v>
      </c>
      <c r="V365" s="32" t="n">
        <f aca="false">IF(P365="","",$I365+R365)</f>
        <v>8.9</v>
      </c>
      <c r="W365" s="32" t="n">
        <f aca="false">IF(P365="","",$I365)</f>
        <v>14.99</v>
      </c>
      <c r="X365" s="40" t="n">
        <f aca="false">IF(P365="","",Q365+$I365)</f>
        <v>15.98</v>
      </c>
      <c r="Y365" s="29" t="n">
        <f aca="false">IF(P365="","",P365+(R365*$K365)+(S365*$K365))</f>
        <v>53.75</v>
      </c>
      <c r="Z365" s="29" t="n">
        <f aca="false">IF(P365="","",ROUND(-R365*$K365,0))</f>
        <v>146</v>
      </c>
      <c r="AA365" s="41"/>
      <c r="AB365" s="38" t="n">
        <v>49.99</v>
      </c>
      <c r="AC365" s="34" t="n">
        <v>0.99</v>
      </c>
      <c r="AD365" s="39" t="n">
        <v>-5.26</v>
      </c>
      <c r="AE365" s="40" t="n">
        <v>6.25</v>
      </c>
      <c r="AF365" s="40" t="n">
        <v>0</v>
      </c>
      <c r="AG365" s="40" t="n">
        <v>6.16</v>
      </c>
      <c r="AH365" s="32" t="n">
        <f aca="false">IF(AB365="","",$I365+AD365)</f>
        <v>9.73</v>
      </c>
      <c r="AI365" s="32" t="n">
        <f aca="false">IF(AB365="","",$I365)</f>
        <v>14.99</v>
      </c>
      <c r="AJ365" s="40" t="n">
        <f aca="false">IF(AB365="","",AC365+$I365)</f>
        <v>15.98</v>
      </c>
      <c r="AK365" s="29" t="n">
        <f aca="false">IF(AB365="","",AB365+(AD365*$K365)+(AE365*$K365))</f>
        <v>73.75</v>
      </c>
      <c r="AL365" s="29" t="n">
        <f aca="false">IF(AB365="","",ROUND(-AD365*$K365,0))</f>
        <v>126</v>
      </c>
      <c r="AM365" s="41"/>
      <c r="AN365" s="38" t="n">
        <v>0</v>
      </c>
      <c r="AO365" s="34" t="n">
        <v>0.99</v>
      </c>
      <c r="AP365" s="39" t="n">
        <v>-7.33</v>
      </c>
      <c r="AQ365" s="40" t="n">
        <v>8.32</v>
      </c>
      <c r="AR365" s="40" t="n">
        <v>0</v>
      </c>
      <c r="AS365" s="40" t="n">
        <v>8.54</v>
      </c>
      <c r="AT365" s="32" t="n">
        <f aca="false">IF(AN365="","",$I365+AP365)</f>
        <v>7.66</v>
      </c>
      <c r="AU365" s="32" t="n">
        <f aca="false">IF(AN365="","",$I365)</f>
        <v>14.99</v>
      </c>
      <c r="AV365" s="40" t="n">
        <f aca="false">IF(AN365="","",AO365+$I365)</f>
        <v>15.98</v>
      </c>
      <c r="AW365" s="31" t="n">
        <f aca="false">IF(AN365="","",AN365+(AP365*$K365)+(AQ365*$K365))</f>
        <v>23.76</v>
      </c>
      <c r="AX365" s="29" t="n">
        <f aca="false">IF(AN365="","",ROUND(-AP365*$K365,0))</f>
        <v>176</v>
      </c>
      <c r="AY365" s="42"/>
      <c r="AZ365" s="38" t="n">
        <v>0</v>
      </c>
      <c r="BA365" s="34" t="n">
        <v>0.99</v>
      </c>
      <c r="BB365" s="39" t="n">
        <v>-7.33</v>
      </c>
      <c r="BC365" s="40" t="n">
        <v>8.32</v>
      </c>
      <c r="BD365" s="40" t="n">
        <v>0</v>
      </c>
      <c r="BE365" s="40" t="n">
        <v>8.54</v>
      </c>
      <c r="BF365" s="32" t="n">
        <f aca="false">IF(AZ365="","",$I365+BB365)</f>
        <v>7.66</v>
      </c>
      <c r="BG365" s="32" t="n">
        <f aca="false">IF(AZ365="","",$I365)</f>
        <v>14.99</v>
      </c>
      <c r="BH365" s="40" t="n">
        <f aca="false">IF(AZ365="","",BA365+$I365)</f>
        <v>15.98</v>
      </c>
      <c r="BI365" s="31" t="n">
        <f aca="false">IF(AZ365="","",AZ365+(BB365*$K365)+(BC365*$K365))</f>
        <v>23.76</v>
      </c>
      <c r="BJ365" s="29" t="n">
        <f aca="false">IF(AZ365="","",ROUND(-BB365*$K365,0))</f>
        <v>176</v>
      </c>
    </row>
    <row r="366" customFormat="false" ht="15" hidden="false" customHeight="false" outlineLevel="0" collapsed="false">
      <c r="A366" s="26" t="str">
        <f aca="false">+C366&amp;D366&amp;G366</f>
        <v>AppleAirPods 4 con cancellazione attiva del rumoreCANONE SIM 12,99€ - 36 Mesi</v>
      </c>
      <c r="B366" s="27" t="s">
        <v>95</v>
      </c>
      <c r="C366" s="28" t="s">
        <v>71</v>
      </c>
      <c r="D366" s="43" t="s">
        <v>76</v>
      </c>
      <c r="E366" s="30" t="n">
        <v>199.9</v>
      </c>
      <c r="F366" s="31" t="n">
        <v>199.9</v>
      </c>
      <c r="G366" s="32" t="s">
        <v>104</v>
      </c>
      <c r="H366" s="32" t="s">
        <v>98</v>
      </c>
      <c r="I366" s="33" t="n">
        <v>12.99</v>
      </c>
      <c r="J366" s="34" t="s">
        <v>35</v>
      </c>
      <c r="K366" s="35" t="n">
        <v>36</v>
      </c>
      <c r="L366" s="33"/>
      <c r="M366" s="33"/>
      <c r="N366" s="33"/>
      <c r="O366" s="37" t="s">
        <v>105</v>
      </c>
      <c r="P366" s="38" t="n">
        <v>29.99</v>
      </c>
      <c r="Q366" s="34" t="n">
        <v>0</v>
      </c>
      <c r="R366" s="39" t="n">
        <v>-4.72</v>
      </c>
      <c r="S366" s="40" t="n">
        <v>4.72</v>
      </c>
      <c r="T366" s="40" t="n">
        <v>4.72</v>
      </c>
      <c r="U366" s="40" t="n">
        <v>4.71</v>
      </c>
      <c r="V366" s="32" t="n">
        <f aca="false">IF(P366="","",$I366+R366)</f>
        <v>8.27</v>
      </c>
      <c r="W366" s="32" t="n">
        <f aca="false">IF(P366="","",$I366)</f>
        <v>12.99</v>
      </c>
      <c r="X366" s="40" t="n">
        <f aca="false">IF(P366="","",Q366+$I366)</f>
        <v>12.99</v>
      </c>
      <c r="Y366" s="29" t="n">
        <f aca="false">IF(P366="","",P366+(R366*$K366)+(S366*$K366))</f>
        <v>29.99</v>
      </c>
      <c r="Z366" s="29" t="n">
        <f aca="false">IF(P366="","",ROUND(-R366*$K366,0))</f>
        <v>170</v>
      </c>
      <c r="AA366" s="41"/>
      <c r="AB366" s="38"/>
      <c r="AC366" s="34"/>
      <c r="AD366" s="39"/>
      <c r="AE366" s="40"/>
      <c r="AF366" s="40"/>
      <c r="AG366" s="40"/>
      <c r="AH366" s="32" t="str">
        <f aca="false">IF(AB366="","",$I366+AD366)</f>
        <v/>
      </c>
      <c r="AI366" s="32" t="str">
        <f aca="false">IF(AB366="","",$I366)</f>
        <v/>
      </c>
      <c r="AJ366" s="40" t="str">
        <f aca="false">IF(AB366="","",AC366+$I366)</f>
        <v/>
      </c>
      <c r="AK366" s="29" t="str">
        <f aca="false">IF(AB366="","",AB366+(AD366*$K366)+(AE366*$K366))</f>
        <v/>
      </c>
      <c r="AL366" s="29" t="str">
        <f aca="false">IF(AB366="","",ROUND(-AD366*$K366,0))</f>
        <v/>
      </c>
      <c r="AM366" s="41"/>
      <c r="AN366" s="38"/>
      <c r="AO366" s="34"/>
      <c r="AP366" s="39"/>
      <c r="AQ366" s="40"/>
      <c r="AR366" s="40"/>
      <c r="AS366" s="40"/>
      <c r="AT366" s="32" t="str">
        <f aca="false">IF(AN366="","",$I366+AP366)</f>
        <v/>
      </c>
      <c r="AU366" s="32" t="str">
        <f aca="false">IF(AN366="","",$I366)</f>
        <v/>
      </c>
      <c r="AV366" s="40" t="str">
        <f aca="false">IF(AN366="","",AO366+$I366)</f>
        <v/>
      </c>
      <c r="AW366" s="31" t="str">
        <f aca="false">IF(AN366="","",AN366+(AP366*$K366)+(AQ366*$K366))</f>
        <v/>
      </c>
      <c r="AX366" s="29" t="str">
        <f aca="false">IF(AN366="","",ROUND(-AP366*$K366,0))</f>
        <v/>
      </c>
      <c r="AY366" s="42"/>
      <c r="AZ366" s="38"/>
      <c r="BA366" s="34"/>
      <c r="BB366" s="39"/>
      <c r="BC366" s="40"/>
      <c r="BD366" s="40"/>
      <c r="BE366" s="40"/>
      <c r="BF366" s="32" t="str">
        <f aca="false">IF(AZ366="","",$I366+BB366)</f>
        <v/>
      </c>
      <c r="BG366" s="32" t="str">
        <f aca="false">IF(AZ366="","",$I366)</f>
        <v/>
      </c>
      <c r="BH366" s="40" t="str">
        <f aca="false">IF(AZ366="","",BA366+$I366)</f>
        <v/>
      </c>
      <c r="BI366" s="31" t="str">
        <f aca="false">IF(AZ366="","",AZ366+(BB366*$K366)+(BC366*$K366))</f>
        <v/>
      </c>
      <c r="BJ366" s="29" t="str">
        <f aca="false">IF(AZ366="","",ROUND(-BB366*$K366,0))</f>
        <v/>
      </c>
    </row>
    <row r="367" customFormat="false" ht="15" hidden="false" customHeight="false" outlineLevel="0" collapsed="false">
      <c r="A367" s="26" t="str">
        <f aca="false">+C367&amp;D367&amp;G367</f>
        <v>AppleAirPods 4 con cancellazione attiva del rumoreCANONE SIM 12,99€ - 30 Mesi</v>
      </c>
      <c r="B367" s="27" t="s">
        <v>95</v>
      </c>
      <c r="C367" s="28" t="s">
        <v>71</v>
      </c>
      <c r="D367" s="43" t="s">
        <v>76</v>
      </c>
      <c r="E367" s="30" t="n">
        <v>199.9</v>
      </c>
      <c r="F367" s="31" t="n">
        <v>199.9</v>
      </c>
      <c r="G367" s="32" t="s">
        <v>106</v>
      </c>
      <c r="H367" s="32" t="s">
        <v>98</v>
      </c>
      <c r="I367" s="33" t="n">
        <v>12.99</v>
      </c>
      <c r="J367" s="34" t="s">
        <v>35</v>
      </c>
      <c r="K367" s="35" t="n">
        <v>30</v>
      </c>
      <c r="L367" s="33"/>
      <c r="M367" s="33"/>
      <c r="N367" s="33"/>
      <c r="O367" s="37" t="s">
        <v>107</v>
      </c>
      <c r="P367" s="38" t="n">
        <v>29.99</v>
      </c>
      <c r="Q367" s="34" t="n">
        <v>0.99</v>
      </c>
      <c r="R367" s="39" t="n">
        <v>-4.67</v>
      </c>
      <c r="S367" s="40" t="n">
        <v>5.66</v>
      </c>
      <c r="T367" s="40" t="n">
        <v>5.66</v>
      </c>
      <c r="U367" s="40" t="n">
        <v>5.77</v>
      </c>
      <c r="V367" s="32" t="n">
        <f aca="false">IF(P367="","",$I367+R367)</f>
        <v>8.32</v>
      </c>
      <c r="W367" s="32" t="n">
        <f aca="false">IF(P367="","",$I367)</f>
        <v>12.99</v>
      </c>
      <c r="X367" s="40" t="n">
        <f aca="false">IF(P367="","",Q367+$I367)</f>
        <v>13.98</v>
      </c>
      <c r="Y367" s="29" t="n">
        <f aca="false">IF(P367="","",P367+(R367*$K367)+(S367*$K367))</f>
        <v>59.69</v>
      </c>
      <c r="Z367" s="29" t="n">
        <f aca="false">IF(P367="","",ROUND(-R367*$K367,0))</f>
        <v>140</v>
      </c>
      <c r="AA367" s="41"/>
      <c r="AB367" s="38"/>
      <c r="AC367" s="34"/>
      <c r="AD367" s="39"/>
      <c r="AE367" s="40"/>
      <c r="AF367" s="40"/>
      <c r="AG367" s="40"/>
      <c r="AH367" s="32" t="str">
        <f aca="false">IF(AB367="","",$I367+AD367)</f>
        <v/>
      </c>
      <c r="AI367" s="32" t="str">
        <f aca="false">IF(AB367="","",$I367)</f>
        <v/>
      </c>
      <c r="AJ367" s="40" t="str">
        <f aca="false">IF(AB367="","",AC367+$I367)</f>
        <v/>
      </c>
      <c r="AK367" s="29" t="str">
        <f aca="false">IF(AB367="","",AB367+(AD367*$K367)+(AE367*$K367))</f>
        <v/>
      </c>
      <c r="AL367" s="29" t="str">
        <f aca="false">IF(AB367="","",ROUND(-AD367*$K367,0))</f>
        <v/>
      </c>
      <c r="AM367" s="41"/>
      <c r="AN367" s="38"/>
      <c r="AO367" s="34"/>
      <c r="AP367" s="39"/>
      <c r="AQ367" s="40"/>
      <c r="AR367" s="40"/>
      <c r="AS367" s="40"/>
      <c r="AT367" s="32" t="str">
        <f aca="false">IF(AN367="","",$I367+AP367)</f>
        <v/>
      </c>
      <c r="AU367" s="32" t="str">
        <f aca="false">IF(AN367="","",$I367)</f>
        <v/>
      </c>
      <c r="AV367" s="40" t="str">
        <f aca="false">IF(AN367="","",AO367+$I367)</f>
        <v/>
      </c>
      <c r="AW367" s="31" t="str">
        <f aca="false">IF(AN367="","",AN367+(AP367*$K367)+(AQ367*$K367))</f>
        <v/>
      </c>
      <c r="AX367" s="29" t="str">
        <f aca="false">IF(AN367="","",ROUND(-AP367*$K367,0))</f>
        <v/>
      </c>
      <c r="AY367" s="42"/>
      <c r="AZ367" s="38"/>
      <c r="BA367" s="34"/>
      <c r="BB367" s="39"/>
      <c r="BC367" s="40"/>
      <c r="BD367" s="40"/>
      <c r="BE367" s="40"/>
      <c r="BF367" s="32" t="str">
        <f aca="false">IF(AZ367="","",$I367+BB367)</f>
        <v/>
      </c>
      <c r="BG367" s="32" t="str">
        <f aca="false">IF(AZ367="","",$I367)</f>
        <v/>
      </c>
      <c r="BH367" s="40" t="str">
        <f aca="false">IF(AZ367="","",BA367+$I367)</f>
        <v/>
      </c>
      <c r="BI367" s="31" t="str">
        <f aca="false">IF(AZ367="","",AZ367+(BB367*$K367)+(BC367*$K367))</f>
        <v/>
      </c>
      <c r="BJ367" s="29" t="str">
        <f aca="false">IF(AZ367="","",ROUND(-BB367*$K367,0))</f>
        <v/>
      </c>
    </row>
    <row r="368" customFormat="false" ht="15" hidden="false" customHeight="false" outlineLevel="0" collapsed="false">
      <c r="A368" s="26" t="str">
        <f aca="false">+C368&amp;D368&amp;G368</f>
        <v>AppleAirPods 4 con cancellazione attiva del rumoreCANONE SIM 12,99€ - 24 Mesi</v>
      </c>
      <c r="B368" s="27" t="s">
        <v>95</v>
      </c>
      <c r="C368" s="28" t="s">
        <v>71</v>
      </c>
      <c r="D368" s="43" t="s">
        <v>76</v>
      </c>
      <c r="E368" s="30" t="n">
        <v>199.9</v>
      </c>
      <c r="F368" s="31" t="n">
        <v>199.9</v>
      </c>
      <c r="G368" s="32" t="s">
        <v>108</v>
      </c>
      <c r="H368" s="32" t="s">
        <v>98</v>
      </c>
      <c r="I368" s="33" t="n">
        <v>12.99</v>
      </c>
      <c r="J368" s="34" t="s">
        <v>35</v>
      </c>
      <c r="K368" s="35" t="n">
        <v>24</v>
      </c>
      <c r="L368" s="33"/>
      <c r="M368" s="33"/>
      <c r="N368" s="33"/>
      <c r="O368" s="37" t="s">
        <v>109</v>
      </c>
      <c r="P368" s="38" t="n">
        <v>29.99</v>
      </c>
      <c r="Q368" s="34" t="n">
        <v>1.99</v>
      </c>
      <c r="R368" s="39" t="n">
        <v>-5.09</v>
      </c>
      <c r="S368" s="40" t="n">
        <v>7.08</v>
      </c>
      <c r="T368" s="40" t="n">
        <v>0</v>
      </c>
      <c r="U368" s="40" t="n">
        <v>7.07</v>
      </c>
      <c r="V368" s="32" t="n">
        <f aca="false">IF(P368="","",$I368+R368)</f>
        <v>7.9</v>
      </c>
      <c r="W368" s="32" t="n">
        <f aca="false">IF(P368="","",$I368)</f>
        <v>12.99</v>
      </c>
      <c r="X368" s="40" t="n">
        <f aca="false">IF(P368="","",Q368+$I368)</f>
        <v>14.98</v>
      </c>
      <c r="Y368" s="29" t="n">
        <f aca="false">IF(P368="","",P368+(R368*$K368)+(S368*$K368))</f>
        <v>77.75</v>
      </c>
      <c r="Z368" s="29" t="n">
        <f aca="false">IF(P368="","",ROUND(-R368*$K368,0))</f>
        <v>122</v>
      </c>
      <c r="AA368" s="41"/>
      <c r="AB368" s="38" t="n">
        <v>49.99</v>
      </c>
      <c r="AC368" s="34" t="n">
        <v>1.99</v>
      </c>
      <c r="AD368" s="39" t="n">
        <v>-4.26</v>
      </c>
      <c r="AE368" s="40" t="n">
        <v>6.25</v>
      </c>
      <c r="AF368" s="40" t="n">
        <v>0</v>
      </c>
      <c r="AG368" s="40" t="n">
        <v>6.16</v>
      </c>
      <c r="AH368" s="32" t="n">
        <f aca="false">IF(AB368="","",$I368+AD368)</f>
        <v>8.73</v>
      </c>
      <c r="AI368" s="32" t="n">
        <f aca="false">IF(AB368="","",$I368)</f>
        <v>12.99</v>
      </c>
      <c r="AJ368" s="40" t="n">
        <f aca="false">IF(AB368="","",AC368+$I368)</f>
        <v>14.98</v>
      </c>
      <c r="AK368" s="29" t="n">
        <f aca="false">IF(AB368="","",AB368+(AD368*$K368)+(AE368*$K368))</f>
        <v>97.75</v>
      </c>
      <c r="AL368" s="29" t="n">
        <f aca="false">IF(AB368="","",ROUND(-AD368*$K368,0))</f>
        <v>102</v>
      </c>
      <c r="AM368" s="41"/>
      <c r="AN368" s="38" t="n">
        <v>0</v>
      </c>
      <c r="AO368" s="34" t="n">
        <v>1.99</v>
      </c>
      <c r="AP368" s="39" t="n">
        <v>-6.33</v>
      </c>
      <c r="AQ368" s="40" t="n">
        <v>8.32</v>
      </c>
      <c r="AR368" s="40" t="n">
        <v>0</v>
      </c>
      <c r="AS368" s="40" t="n">
        <v>8.54</v>
      </c>
      <c r="AT368" s="32" t="n">
        <f aca="false">IF(AN368="","",$I368+AP368)</f>
        <v>6.66</v>
      </c>
      <c r="AU368" s="32" t="n">
        <f aca="false">IF(AN368="","",$I368)</f>
        <v>12.99</v>
      </c>
      <c r="AV368" s="40" t="n">
        <f aca="false">IF(AN368="","",AO368+$I368)</f>
        <v>14.98</v>
      </c>
      <c r="AW368" s="31" t="n">
        <f aca="false">IF(AN368="","",AN368+(AP368*$K368)+(AQ368*$K368))</f>
        <v>47.76</v>
      </c>
      <c r="AX368" s="29" t="n">
        <f aca="false">IF(AN368="","",ROUND(-AP368*$K368,0))</f>
        <v>152</v>
      </c>
      <c r="AY368" s="42"/>
      <c r="AZ368" s="38" t="n">
        <v>0</v>
      </c>
      <c r="BA368" s="34" t="n">
        <v>1.99</v>
      </c>
      <c r="BB368" s="39" t="n">
        <v>-6.33</v>
      </c>
      <c r="BC368" s="40" t="n">
        <v>8.32</v>
      </c>
      <c r="BD368" s="40" t="n">
        <v>0</v>
      </c>
      <c r="BE368" s="40" t="n">
        <v>8.54</v>
      </c>
      <c r="BF368" s="32" t="n">
        <f aca="false">IF(AZ368="","",$I368+BB368)</f>
        <v>6.66</v>
      </c>
      <c r="BG368" s="32" t="n">
        <f aca="false">IF(AZ368="","",$I368)</f>
        <v>12.99</v>
      </c>
      <c r="BH368" s="40" t="n">
        <f aca="false">IF(AZ368="","",BA368+$I368)</f>
        <v>14.98</v>
      </c>
      <c r="BI368" s="31" t="n">
        <f aca="false">IF(AZ368="","",AZ368+(BB368*$K368)+(BC368*$K368))</f>
        <v>47.76</v>
      </c>
      <c r="BJ368" s="29" t="n">
        <f aca="false">IF(AZ368="","",ROUND(-BB368*$K368,0))</f>
        <v>152</v>
      </c>
    </row>
    <row r="369" customFormat="false" ht="15" hidden="false" customHeight="false" outlineLevel="0" collapsed="false">
      <c r="A369" s="26" t="str">
        <f aca="false">+C369&amp;D369&amp;G369</f>
        <v>AppleAirPods 4 con cancellazione attiva del rumorePack 5G Reload Exchange-12,99-24</v>
      </c>
      <c r="B369" s="27" t="s">
        <v>95</v>
      </c>
      <c r="C369" s="28" t="s">
        <v>71</v>
      </c>
      <c r="D369" s="43" t="s">
        <v>76</v>
      </c>
      <c r="E369" s="30" t="n">
        <v>199.9</v>
      </c>
      <c r="F369" s="31" t="n">
        <v>199.9</v>
      </c>
      <c r="G369" s="32" t="s">
        <v>114</v>
      </c>
      <c r="H369" s="32" t="s">
        <v>98</v>
      </c>
      <c r="I369" s="33" t="n">
        <v>12.99</v>
      </c>
      <c r="J369" s="34" t="s">
        <v>35</v>
      </c>
      <c r="K369" s="35" t="n">
        <v>24</v>
      </c>
      <c r="L369" s="33"/>
      <c r="M369" s="33"/>
      <c r="N369" s="33"/>
      <c r="O369" s="37" t="s">
        <v>115</v>
      </c>
      <c r="P369" s="38" t="n">
        <v>29.99</v>
      </c>
      <c r="Q369" s="34" t="n">
        <v>1.99</v>
      </c>
      <c r="R369" s="39" t="n">
        <v>-5.09</v>
      </c>
      <c r="S369" s="40" t="n">
        <v>7.08</v>
      </c>
      <c r="T369" s="40" t="n">
        <v>0</v>
      </c>
      <c r="U369" s="40" t="n">
        <v>7.07</v>
      </c>
      <c r="V369" s="32" t="n">
        <f aca="false">IF(P369="","",$I369+R369)</f>
        <v>7.9</v>
      </c>
      <c r="W369" s="32" t="n">
        <f aca="false">IF(P369="","",$I369)</f>
        <v>12.99</v>
      </c>
      <c r="X369" s="40" t="n">
        <f aca="false">IF(P369="","",Q369+$I369)</f>
        <v>14.98</v>
      </c>
      <c r="Y369" s="29" t="n">
        <f aca="false">IF(P369="","",P369+(R369*$K369)+(S369*$K369))</f>
        <v>77.75</v>
      </c>
      <c r="Z369" s="29" t="n">
        <f aca="false">IF(P369="","",ROUND(-R369*$K369,0))</f>
        <v>122</v>
      </c>
      <c r="AA369" s="41"/>
      <c r="AB369" s="38" t="n">
        <v>49.99</v>
      </c>
      <c r="AC369" s="34" t="n">
        <v>1.99</v>
      </c>
      <c r="AD369" s="39" t="n">
        <v>-4.26</v>
      </c>
      <c r="AE369" s="40" t="n">
        <v>6.25</v>
      </c>
      <c r="AF369" s="40" t="n">
        <v>0</v>
      </c>
      <c r="AG369" s="40" t="n">
        <v>6.16</v>
      </c>
      <c r="AH369" s="32" t="n">
        <f aca="false">IF(AB369="","",$I369+AD369)</f>
        <v>8.73</v>
      </c>
      <c r="AI369" s="32" t="n">
        <f aca="false">IF(AB369="","",$I369)</f>
        <v>12.99</v>
      </c>
      <c r="AJ369" s="40" t="n">
        <f aca="false">IF(AB369="","",AC369+$I369)</f>
        <v>14.98</v>
      </c>
      <c r="AK369" s="29" t="n">
        <f aca="false">IF(AB369="","",AB369+(AD369*$K369)+(AE369*$K369))</f>
        <v>97.75</v>
      </c>
      <c r="AL369" s="29" t="n">
        <f aca="false">IF(AB369="","",ROUND(-AD369*$K369,0))</f>
        <v>102</v>
      </c>
      <c r="AM369" s="41"/>
      <c r="AN369" s="38" t="n">
        <v>0</v>
      </c>
      <c r="AO369" s="34" t="n">
        <v>1.99</v>
      </c>
      <c r="AP369" s="39" t="n">
        <v>-6.33</v>
      </c>
      <c r="AQ369" s="40" t="n">
        <v>8.32</v>
      </c>
      <c r="AR369" s="40" t="n">
        <v>0</v>
      </c>
      <c r="AS369" s="40" t="n">
        <v>8.54</v>
      </c>
      <c r="AT369" s="32" t="n">
        <f aca="false">IF(AN369="","",$I369+AP369)</f>
        <v>6.66</v>
      </c>
      <c r="AU369" s="32" t="n">
        <f aca="false">IF(AN369="","",$I369)</f>
        <v>12.99</v>
      </c>
      <c r="AV369" s="40" t="n">
        <f aca="false">IF(AN369="","",AO369+$I369)</f>
        <v>14.98</v>
      </c>
      <c r="AW369" s="31" t="n">
        <f aca="false">IF(AN369="","",AN369+(AP369*$K369)+(AQ369*$K369))</f>
        <v>47.76</v>
      </c>
      <c r="AX369" s="29" t="n">
        <f aca="false">IF(AN369="","",ROUND(-AP369*$K369,0))</f>
        <v>152</v>
      </c>
      <c r="AY369" s="42"/>
      <c r="AZ369" s="38" t="n">
        <v>0</v>
      </c>
      <c r="BA369" s="34" t="n">
        <v>1.99</v>
      </c>
      <c r="BB369" s="39" t="n">
        <v>-6.33</v>
      </c>
      <c r="BC369" s="40" t="n">
        <v>8.32</v>
      </c>
      <c r="BD369" s="40" t="n">
        <v>0</v>
      </c>
      <c r="BE369" s="40" t="n">
        <v>8.54</v>
      </c>
      <c r="BF369" s="32" t="n">
        <f aca="false">IF(AZ369="","",$I369+BB369)</f>
        <v>6.66</v>
      </c>
      <c r="BG369" s="32" t="n">
        <f aca="false">IF(AZ369="","",$I369)</f>
        <v>12.99</v>
      </c>
      <c r="BH369" s="40" t="n">
        <f aca="false">IF(AZ369="","",BA369+$I369)</f>
        <v>14.98</v>
      </c>
      <c r="BI369" s="31" t="n">
        <f aca="false">IF(AZ369="","",AZ369+(BB369*$K369)+(BC369*$K369))</f>
        <v>47.76</v>
      </c>
      <c r="BJ369" s="29" t="n">
        <f aca="false">IF(AZ369="","",ROUND(-BB369*$K369,0))</f>
        <v>152</v>
      </c>
    </row>
    <row r="370" customFormat="false" ht="15" hidden="false" customHeight="false" outlineLevel="0" collapsed="false">
      <c r="A370" s="26" t="str">
        <f aca="false">+C370&amp;D370&amp;G370</f>
        <v>AppleAirPods 4 con cancellazione attiva del rumoreCANONE SIM  9,99€ - 30 Mesi</v>
      </c>
      <c r="B370" s="27" t="s">
        <v>95</v>
      </c>
      <c r="C370" s="28" t="s">
        <v>71</v>
      </c>
      <c r="D370" s="43" t="s">
        <v>76</v>
      </c>
      <c r="E370" s="30" t="n">
        <v>199.9</v>
      </c>
      <c r="F370" s="31" t="n">
        <v>199.9</v>
      </c>
      <c r="G370" s="32" t="s">
        <v>118</v>
      </c>
      <c r="H370" s="32" t="s">
        <v>98</v>
      </c>
      <c r="I370" s="33" t="n">
        <v>9.99</v>
      </c>
      <c r="J370" s="34" t="s">
        <v>35</v>
      </c>
      <c r="K370" s="35" t="n">
        <v>30</v>
      </c>
      <c r="L370" s="33"/>
      <c r="M370" s="33"/>
      <c r="N370" s="33"/>
      <c r="O370" s="37" t="s">
        <v>119</v>
      </c>
      <c r="P370" s="38" t="n">
        <v>29.99</v>
      </c>
      <c r="Q370" s="34" t="n">
        <v>3</v>
      </c>
      <c r="R370" s="39" t="n">
        <v>-2.66</v>
      </c>
      <c r="S370" s="40" t="n">
        <v>5.66</v>
      </c>
      <c r="T370" s="40" t="n">
        <v>5.66</v>
      </c>
      <c r="U370" s="40" t="n">
        <v>5.77</v>
      </c>
      <c r="V370" s="32" t="n">
        <f aca="false">IF(P370="","",$I370+R370)</f>
        <v>7.33</v>
      </c>
      <c r="W370" s="32" t="n">
        <f aca="false">IF(P370="","",$I370)</f>
        <v>9.99</v>
      </c>
      <c r="X370" s="40" t="n">
        <f aca="false">IF(P370="","",Q370+$I370)</f>
        <v>12.99</v>
      </c>
      <c r="Y370" s="29" t="n">
        <f aca="false">IF(P370="","",P370+(R370*$K370)+(S370*$K370))</f>
        <v>119.99</v>
      </c>
      <c r="Z370" s="29" t="n">
        <f aca="false">IF(P370="","",ROUND(-R370*$K370,0))</f>
        <v>80</v>
      </c>
      <c r="AA370" s="41"/>
      <c r="AB370" s="38" t="n">
        <v>49.99</v>
      </c>
      <c r="AC370" s="34" t="n">
        <v>2</v>
      </c>
      <c r="AD370" s="39" t="n">
        <v>-3</v>
      </c>
      <c r="AE370" s="40" t="n">
        <v>5</v>
      </c>
      <c r="AF370" s="40" t="n">
        <v>5</v>
      </c>
      <c r="AG370" s="40" t="n">
        <v>4.91</v>
      </c>
      <c r="AH370" s="32" t="n">
        <f aca="false">IF(AB370="","",$I370+AD370)</f>
        <v>6.99</v>
      </c>
      <c r="AI370" s="32" t="n">
        <f aca="false">IF(AB370="","",$I370)</f>
        <v>9.99</v>
      </c>
      <c r="AJ370" s="40" t="n">
        <f aca="false">IF(AB370="","",AC370+$I370)</f>
        <v>11.99</v>
      </c>
      <c r="AK370" s="29" t="n">
        <f aca="false">IF(AB370="","",AB370+(AD370*$K370)+(AE370*$K370))</f>
        <v>109.99</v>
      </c>
      <c r="AL370" s="29" t="n">
        <f aca="false">IF(AB370="","",ROUND(-AD370*$K370,0))</f>
        <v>90</v>
      </c>
      <c r="AM370" s="41"/>
      <c r="AN370" s="38" t="n">
        <v>0</v>
      </c>
      <c r="AO370" s="34" t="n">
        <v>3</v>
      </c>
      <c r="AP370" s="39" t="n">
        <v>-3.97</v>
      </c>
      <c r="AQ370" s="40" t="n">
        <v>6.97</v>
      </c>
      <c r="AR370" s="40" t="n">
        <v>6.97</v>
      </c>
      <c r="AS370" s="40" t="n">
        <v>6.97</v>
      </c>
      <c r="AT370" s="32" t="n">
        <f aca="false">IF(AN370="","",$I370+AP370)</f>
        <v>6.02</v>
      </c>
      <c r="AU370" s="32" t="n">
        <f aca="false">IF(AN370="","",$I370)</f>
        <v>9.99</v>
      </c>
      <c r="AV370" s="40" t="n">
        <f aca="false">IF(AN370="","",AO370+$I370)</f>
        <v>12.99</v>
      </c>
      <c r="AW370" s="31" t="n">
        <f aca="false">IF(AN370="","",AN370+(AP370*$K370)+(AQ370*$K370))</f>
        <v>90</v>
      </c>
      <c r="AX370" s="29" t="n">
        <f aca="false">IF(AN370="","",ROUND(-AP370*$K370,0))</f>
        <v>119</v>
      </c>
      <c r="AY370" s="42"/>
      <c r="AZ370" s="38" t="n">
        <v>0</v>
      </c>
      <c r="BA370" s="34" t="n">
        <v>3</v>
      </c>
      <c r="BB370" s="39" t="n">
        <v>-3.97</v>
      </c>
      <c r="BC370" s="40" t="n">
        <v>6.97</v>
      </c>
      <c r="BD370" s="40" t="n">
        <v>6.97</v>
      </c>
      <c r="BE370" s="40" t="n">
        <v>6.97</v>
      </c>
      <c r="BF370" s="32" t="n">
        <f aca="false">IF(AZ370="","",$I370+BB370)</f>
        <v>6.02</v>
      </c>
      <c r="BG370" s="32" t="n">
        <f aca="false">IF(AZ370="","",$I370)</f>
        <v>9.99</v>
      </c>
      <c r="BH370" s="40" t="n">
        <f aca="false">IF(AZ370="","",BA370+$I370)</f>
        <v>12.99</v>
      </c>
      <c r="BI370" s="31" t="n">
        <f aca="false">IF(AZ370="","",AZ370+(BB370*$K370)+(BC370*$K370))</f>
        <v>90</v>
      </c>
      <c r="BJ370" s="29" t="n">
        <f aca="false">IF(AZ370="","",ROUND(-BB370*$K370,0))</f>
        <v>119</v>
      </c>
    </row>
    <row r="371" customFormat="false" ht="15" hidden="false" customHeight="false" outlineLevel="0" collapsed="false">
      <c r="A371" s="26" t="str">
        <f aca="false">+C371&amp;D371&amp;G371</f>
        <v>AppleAirPods 4 con cancellazione attiva del rumoreCANONE SIM 7,99€ - 30 Mesi</v>
      </c>
      <c r="B371" s="27" t="s">
        <v>95</v>
      </c>
      <c r="C371" s="28" t="s">
        <v>71</v>
      </c>
      <c r="D371" s="43" t="s">
        <v>76</v>
      </c>
      <c r="E371" s="30" t="n">
        <v>199.9</v>
      </c>
      <c r="F371" s="31" t="n">
        <v>199.9</v>
      </c>
      <c r="G371" s="32" t="s">
        <v>124</v>
      </c>
      <c r="H371" s="32" t="s">
        <v>98</v>
      </c>
      <c r="I371" s="33" t="n">
        <v>7.99</v>
      </c>
      <c r="J371" s="34" t="s">
        <v>35</v>
      </c>
      <c r="K371" s="35" t="n">
        <v>30</v>
      </c>
      <c r="L371" s="33"/>
      <c r="M371" s="33"/>
      <c r="N371" s="33"/>
      <c r="O371" s="37" t="s">
        <v>125</v>
      </c>
      <c r="P371" s="38" t="n">
        <v>29.99</v>
      </c>
      <c r="Q371" s="34" t="n">
        <v>3.99</v>
      </c>
      <c r="R371" s="39" t="n">
        <v>-1.67</v>
      </c>
      <c r="S371" s="40" t="n">
        <v>5.66</v>
      </c>
      <c r="T371" s="40" t="n">
        <v>5.66</v>
      </c>
      <c r="U371" s="40" t="n">
        <v>5.77</v>
      </c>
      <c r="V371" s="32" t="n">
        <f aca="false">IF(P371="","",$I371+R371)</f>
        <v>6.32</v>
      </c>
      <c r="W371" s="32" t="n">
        <f aca="false">IF(P371="","",$I371)</f>
        <v>7.99</v>
      </c>
      <c r="X371" s="40" t="n">
        <f aca="false">IF(P371="","",Q371+$I371)</f>
        <v>11.98</v>
      </c>
      <c r="Y371" s="29" t="n">
        <f aca="false">IF(P371="","",P371+(R371*$K371)+(S371*$K371))</f>
        <v>149.69</v>
      </c>
      <c r="Z371" s="29" t="n">
        <f aca="false">IF(P371="","",ROUND(-R371*$K371,0))</f>
        <v>50</v>
      </c>
      <c r="AA371" s="41"/>
      <c r="AB371" s="38" t="n">
        <v>49.99</v>
      </c>
      <c r="AC371" s="34" t="n">
        <v>3.99</v>
      </c>
      <c r="AD371" s="39" t="n">
        <v>-1.01</v>
      </c>
      <c r="AE371" s="40" t="n">
        <v>5</v>
      </c>
      <c r="AF371" s="40" t="n">
        <v>5</v>
      </c>
      <c r="AG371" s="40" t="n">
        <v>4.91</v>
      </c>
      <c r="AH371" s="32" t="n">
        <f aca="false">IF(AB371="","",$I371+AD371)</f>
        <v>6.98</v>
      </c>
      <c r="AI371" s="32" t="n">
        <f aca="false">IF(AB371="","",$I371)</f>
        <v>7.99</v>
      </c>
      <c r="AJ371" s="40" t="n">
        <f aca="false">IF(AB371="","",AC371+$I371)</f>
        <v>11.98</v>
      </c>
      <c r="AK371" s="29" t="n">
        <f aca="false">IF(AB371="","",AB371+(AD371*$K371)+(AE371*$K371))</f>
        <v>169.69</v>
      </c>
      <c r="AL371" s="29" t="n">
        <f aca="false">IF(AB371="","",ROUND(-AD371*$K371,0))</f>
        <v>30</v>
      </c>
      <c r="AM371" s="41"/>
      <c r="AN371" s="38" t="n">
        <v>0</v>
      </c>
      <c r="AO371" s="34" t="n">
        <v>3.99</v>
      </c>
      <c r="AP371" s="39" t="n">
        <v>-2.98</v>
      </c>
      <c r="AQ371" s="40" t="n">
        <v>6.97</v>
      </c>
      <c r="AR371" s="40" t="n">
        <v>6.97</v>
      </c>
      <c r="AS371" s="40" t="n">
        <v>6.97</v>
      </c>
      <c r="AT371" s="32" t="n">
        <f aca="false">IF(AN371="","",$I371+AP371)</f>
        <v>5.01</v>
      </c>
      <c r="AU371" s="32" t="n">
        <f aca="false">IF(AN371="","",$I371)</f>
        <v>7.99</v>
      </c>
      <c r="AV371" s="40" t="n">
        <f aca="false">IF(AN371="","",AO371+$I371)</f>
        <v>11.98</v>
      </c>
      <c r="AW371" s="31" t="n">
        <f aca="false">IF(AN371="","",AN371+(AP371*$K371)+(AQ371*$K371))</f>
        <v>119.7</v>
      </c>
      <c r="AX371" s="29" t="n">
        <f aca="false">IF(AN371="","",ROUND(-AP371*$K371,0))</f>
        <v>89</v>
      </c>
      <c r="AY371" s="42"/>
      <c r="AZ371" s="38" t="n">
        <v>0</v>
      </c>
      <c r="BA371" s="34" t="n">
        <v>3.99</v>
      </c>
      <c r="BB371" s="39" t="n">
        <v>-2.98</v>
      </c>
      <c r="BC371" s="40" t="n">
        <v>6.97</v>
      </c>
      <c r="BD371" s="40" t="n">
        <v>6.97</v>
      </c>
      <c r="BE371" s="40" t="n">
        <v>6.97</v>
      </c>
      <c r="BF371" s="32" t="n">
        <f aca="false">IF(AZ371="","",$I371+BB371)</f>
        <v>5.01</v>
      </c>
      <c r="BG371" s="32" t="n">
        <f aca="false">IF(AZ371="","",$I371)</f>
        <v>7.99</v>
      </c>
      <c r="BH371" s="40" t="n">
        <f aca="false">IF(AZ371="","",BA371+$I371)</f>
        <v>11.98</v>
      </c>
      <c r="BI371" s="31" t="n">
        <f aca="false">IF(AZ371="","",AZ371+(BB371*$K371)+(BC371*$K371))</f>
        <v>119.7</v>
      </c>
      <c r="BJ371" s="29" t="n">
        <f aca="false">IF(AZ371="","",ROUND(-BB371*$K371,0))</f>
        <v>89</v>
      </c>
    </row>
    <row r="372" customFormat="false" ht="15" hidden="false" customHeight="false" outlineLevel="0" collapsed="false">
      <c r="A372" s="26" t="str">
        <f aca="false">+C372&amp;D372&amp;G372</f>
        <v>AppleAirPods 4 con cancellazione attiva del rumoreCANONE SIM 5,99€ - 30 Mesi</v>
      </c>
      <c r="B372" s="27" t="s">
        <v>95</v>
      </c>
      <c r="C372" s="28" t="s">
        <v>71</v>
      </c>
      <c r="D372" s="43" t="s">
        <v>76</v>
      </c>
      <c r="E372" s="30" t="n">
        <v>199.9</v>
      </c>
      <c r="F372" s="31" t="n">
        <v>199.9</v>
      </c>
      <c r="G372" s="32" t="s">
        <v>128</v>
      </c>
      <c r="H372" s="32" t="s">
        <v>98</v>
      </c>
      <c r="I372" s="33" t="n">
        <v>5.99</v>
      </c>
      <c r="J372" s="34" t="s">
        <v>35</v>
      </c>
      <c r="K372" s="35" t="n">
        <v>30</v>
      </c>
      <c r="L372" s="33"/>
      <c r="M372" s="33"/>
      <c r="N372" s="33"/>
      <c r="O372" s="37" t="s">
        <v>129</v>
      </c>
      <c r="P372" s="38" t="n">
        <v>29.99</v>
      </c>
      <c r="Q372" s="34" t="n">
        <v>4.99</v>
      </c>
      <c r="R372" s="39" t="n">
        <v>-0.67</v>
      </c>
      <c r="S372" s="40" t="n">
        <v>5.66</v>
      </c>
      <c r="T372" s="40" t="n">
        <v>5.66</v>
      </c>
      <c r="U372" s="40" t="n">
        <v>5.77</v>
      </c>
      <c r="V372" s="32" t="n">
        <f aca="false">IF(P372="","",$I372+R372)</f>
        <v>5.32</v>
      </c>
      <c r="W372" s="32" t="n">
        <f aca="false">IF(P372="","",$I372)</f>
        <v>5.99</v>
      </c>
      <c r="X372" s="40" t="n">
        <f aca="false">IF(P372="","",Q372+$I372)</f>
        <v>10.98</v>
      </c>
      <c r="Y372" s="29" t="n">
        <f aca="false">IF(P372="","",P372+(R372*$K372)+(S372*$K372))</f>
        <v>179.69</v>
      </c>
      <c r="Z372" s="29" t="n">
        <f aca="false">IF(P372="","",ROUND(-R372*$K372,0))</f>
        <v>20</v>
      </c>
      <c r="AA372" s="41"/>
      <c r="AB372" s="38" t="n">
        <v>49.99</v>
      </c>
      <c r="AC372" s="34" t="n">
        <v>3.99</v>
      </c>
      <c r="AD372" s="39" t="n">
        <v>-1.01</v>
      </c>
      <c r="AE372" s="40" t="n">
        <v>5</v>
      </c>
      <c r="AF372" s="40" t="n">
        <v>5</v>
      </c>
      <c r="AG372" s="40" t="n">
        <v>4.91</v>
      </c>
      <c r="AH372" s="32" t="n">
        <f aca="false">IF(AB372="","",$I372+AD372)</f>
        <v>4.98</v>
      </c>
      <c r="AI372" s="32" t="n">
        <f aca="false">IF(AB372="","",$I372)</f>
        <v>5.99</v>
      </c>
      <c r="AJ372" s="40" t="n">
        <f aca="false">IF(AB372="","",AC372+$I372)</f>
        <v>9.98</v>
      </c>
      <c r="AK372" s="29" t="n">
        <f aca="false">IF(AB372="","",AB372+(AD372*$K372)+(AE372*$K372))</f>
        <v>169.69</v>
      </c>
      <c r="AL372" s="29" t="n">
        <f aca="false">IF(AB372="","",ROUND(-AD372*$K372,0))</f>
        <v>30</v>
      </c>
      <c r="AM372" s="41"/>
      <c r="AN372" s="38" t="n">
        <v>0</v>
      </c>
      <c r="AO372" s="34" t="n">
        <v>5.99</v>
      </c>
      <c r="AP372" s="39" t="n">
        <v>-0.98</v>
      </c>
      <c r="AQ372" s="40" t="n">
        <v>6.97</v>
      </c>
      <c r="AR372" s="40" t="n">
        <v>6.97</v>
      </c>
      <c r="AS372" s="40" t="n">
        <v>6.97</v>
      </c>
      <c r="AT372" s="32" t="n">
        <f aca="false">IF(AN372="","",$I372+AP372)</f>
        <v>5.01</v>
      </c>
      <c r="AU372" s="32" t="n">
        <f aca="false">IF(AN372="","",$I372)</f>
        <v>5.99</v>
      </c>
      <c r="AV372" s="40" t="n">
        <f aca="false">IF(AN372="","",AO372+$I372)</f>
        <v>11.98</v>
      </c>
      <c r="AW372" s="31" t="n">
        <f aca="false">IF(AN372="","",AN372+(AP372*$K372)+(AQ372*$K372))</f>
        <v>179.7</v>
      </c>
      <c r="AX372" s="29" t="n">
        <f aca="false">IF(AN372="","",ROUND(-AP372*$K372,0))</f>
        <v>29</v>
      </c>
      <c r="AY372" s="42"/>
      <c r="AZ372" s="38" t="n">
        <v>0</v>
      </c>
      <c r="BA372" s="34" t="n">
        <v>5.99</v>
      </c>
      <c r="BB372" s="39" t="n">
        <v>-0.98</v>
      </c>
      <c r="BC372" s="40" t="n">
        <v>6.97</v>
      </c>
      <c r="BD372" s="40" t="n">
        <v>6.97</v>
      </c>
      <c r="BE372" s="40" t="n">
        <v>6.97</v>
      </c>
      <c r="BF372" s="32" t="n">
        <f aca="false">IF(AZ372="","",$I372+BB372)</f>
        <v>5.01</v>
      </c>
      <c r="BG372" s="32" t="n">
        <f aca="false">IF(AZ372="","",$I372)</f>
        <v>5.99</v>
      </c>
      <c r="BH372" s="40" t="n">
        <f aca="false">IF(AZ372="","",BA372+$I372)</f>
        <v>11.98</v>
      </c>
      <c r="BI372" s="31" t="n">
        <f aca="false">IF(AZ372="","",AZ372+(BB372*$K372)+(BC372*$K372))</f>
        <v>179.7</v>
      </c>
      <c r="BJ372" s="29" t="n">
        <f aca="false">IF(AZ372="","",ROUND(-BB372*$K372,0))</f>
        <v>29</v>
      </c>
    </row>
    <row r="373" customFormat="false" ht="15" hidden="false" customHeight="false" outlineLevel="0" collapsed="false">
      <c r="A373" s="26" t="str">
        <f aca="false">+C373&amp;D373&amp;G373</f>
        <v>NothingEar 2CANONE SIM 14,99€ - 36 Mesi</v>
      </c>
      <c r="B373" s="27" t="s">
        <v>95</v>
      </c>
      <c r="C373" s="28" t="s">
        <v>58</v>
      </c>
      <c r="D373" s="43" t="s">
        <v>59</v>
      </c>
      <c r="E373" s="30" t="n">
        <v>149.9</v>
      </c>
      <c r="F373" s="31" t="n">
        <v>149.9</v>
      </c>
      <c r="G373" s="32" t="s">
        <v>97</v>
      </c>
      <c r="H373" s="32" t="s">
        <v>98</v>
      </c>
      <c r="I373" s="33" t="n">
        <v>14.99</v>
      </c>
      <c r="J373" s="34" t="s">
        <v>35</v>
      </c>
      <c r="K373" s="35" t="n">
        <v>36</v>
      </c>
      <c r="L373" s="33"/>
      <c r="M373" s="33"/>
      <c r="N373" s="33"/>
      <c r="O373" s="37" t="s">
        <v>99</v>
      </c>
      <c r="P373" s="38" t="n">
        <v>29.99</v>
      </c>
      <c r="Q373" s="34" t="n">
        <v>0</v>
      </c>
      <c r="R373" s="39" t="n">
        <v>-3.33</v>
      </c>
      <c r="S373" s="40" t="n">
        <v>3.33</v>
      </c>
      <c r="T373" s="40" t="n">
        <v>3.33</v>
      </c>
      <c r="U373" s="40" t="n">
        <v>3.36</v>
      </c>
      <c r="V373" s="32" t="n">
        <f aca="false">IF(P373="","",$I373+R373)</f>
        <v>11.66</v>
      </c>
      <c r="W373" s="32" t="n">
        <f aca="false">IF(P373="","",$I373)</f>
        <v>14.99</v>
      </c>
      <c r="X373" s="40" t="n">
        <f aca="false">IF(P373="","",Q373+$I373)</f>
        <v>14.99</v>
      </c>
      <c r="Y373" s="29" t="n">
        <f aca="false">IF(P373="","",P373+(R373*$K373)+(S373*$K373))</f>
        <v>29.99</v>
      </c>
      <c r="Z373" s="29" t="n">
        <f aca="false">IF(P373="","",ROUND(-R373*$K373,0))</f>
        <v>120</v>
      </c>
      <c r="AA373" s="41"/>
      <c r="AB373" s="38" t="n">
        <v>49.99</v>
      </c>
      <c r="AC373" s="34" t="n">
        <v>0</v>
      </c>
      <c r="AD373" s="39" t="n">
        <v>-2.78</v>
      </c>
      <c r="AE373" s="40" t="n">
        <v>2.78</v>
      </c>
      <c r="AF373" s="40" t="n">
        <v>2.78</v>
      </c>
      <c r="AG373" s="40" t="n">
        <v>2.61</v>
      </c>
      <c r="AH373" s="32" t="n">
        <f aca="false">IF(AB373="","",$I373+AD373)</f>
        <v>12.21</v>
      </c>
      <c r="AI373" s="32" t="n">
        <f aca="false">IF(AB373="","",$I373)</f>
        <v>14.99</v>
      </c>
      <c r="AJ373" s="40" t="n">
        <f aca="false">IF(AB373="","",AC373+$I373)</f>
        <v>14.99</v>
      </c>
      <c r="AK373" s="29" t="n">
        <f aca="false">IF(AB373="","",AB373+(AD373*$K373)+(AE373*$K373))</f>
        <v>49.99</v>
      </c>
      <c r="AL373" s="29" t="n">
        <f aca="false">IF(AB373="","",ROUND(-AD373*$K373,0))</f>
        <v>100</v>
      </c>
      <c r="AM373" s="41"/>
      <c r="AN373" s="38" t="n">
        <v>0</v>
      </c>
      <c r="AO373" s="34" t="n">
        <v>0</v>
      </c>
      <c r="AP373" s="39" t="n">
        <v>-4.39</v>
      </c>
      <c r="AQ373" s="40" t="n">
        <v>4.39</v>
      </c>
      <c r="AR373" s="40" t="n">
        <v>4.39</v>
      </c>
      <c r="AS373" s="40" t="n">
        <v>4.39</v>
      </c>
      <c r="AT373" s="32" t="n">
        <f aca="false">IF(AN373="","",$I373+AP373)</f>
        <v>10.6</v>
      </c>
      <c r="AU373" s="32" t="n">
        <f aca="false">IF(AN373="","",$I373)</f>
        <v>14.99</v>
      </c>
      <c r="AV373" s="40" t="n">
        <f aca="false">IF(AN373="","",AO373+$I373)</f>
        <v>14.99</v>
      </c>
      <c r="AW373" s="31" t="n">
        <f aca="false">IF(AN373="","",AN373+(AP373*$K373)+(AQ373*$K373))</f>
        <v>0</v>
      </c>
      <c r="AX373" s="29" t="n">
        <f aca="false">IF(AN373="","",ROUND(-AP373*$K373,0))</f>
        <v>158</v>
      </c>
      <c r="AY373" s="42"/>
      <c r="AZ373" s="38" t="n">
        <v>0</v>
      </c>
      <c r="BA373" s="34" t="n">
        <v>0</v>
      </c>
      <c r="BB373" s="39" t="n">
        <v>-4.39</v>
      </c>
      <c r="BC373" s="40" t="n">
        <v>4.39</v>
      </c>
      <c r="BD373" s="40" t="n">
        <v>4.39</v>
      </c>
      <c r="BE373" s="40" t="n">
        <v>4.39</v>
      </c>
      <c r="BF373" s="32" t="n">
        <f aca="false">IF(AZ373="","",$I373+BB373)</f>
        <v>10.6</v>
      </c>
      <c r="BG373" s="32" t="n">
        <f aca="false">IF(AZ373="","",$I373)</f>
        <v>14.99</v>
      </c>
      <c r="BH373" s="40" t="n">
        <f aca="false">IF(AZ373="","",BA373+$I373)</f>
        <v>14.99</v>
      </c>
      <c r="BI373" s="31" t="n">
        <f aca="false">IF(AZ373="","",AZ373+(BB373*$K373)+(BC373*$K373))</f>
        <v>0</v>
      </c>
      <c r="BJ373" s="29" t="n">
        <f aca="false">IF(AZ373="","",ROUND(-BB373*$K373,0))</f>
        <v>158</v>
      </c>
    </row>
    <row r="374" customFormat="false" ht="15" hidden="false" customHeight="false" outlineLevel="0" collapsed="false">
      <c r="A374" s="26" t="str">
        <f aca="false">+C374&amp;D374&amp;G374</f>
        <v>NothingEar 2CANONE SIM 14,99€ - 30 Mesi</v>
      </c>
      <c r="B374" s="27" t="s">
        <v>95</v>
      </c>
      <c r="C374" s="28" t="s">
        <v>58</v>
      </c>
      <c r="D374" s="43" t="s">
        <v>59</v>
      </c>
      <c r="E374" s="30" t="n">
        <v>149.9</v>
      </c>
      <c r="F374" s="31" t="n">
        <v>149.9</v>
      </c>
      <c r="G374" s="32" t="s">
        <v>100</v>
      </c>
      <c r="H374" s="32" t="s">
        <v>98</v>
      </c>
      <c r="I374" s="33" t="n">
        <v>14.99</v>
      </c>
      <c r="J374" s="34" t="s">
        <v>35</v>
      </c>
      <c r="K374" s="35" t="n">
        <v>30</v>
      </c>
      <c r="L374" s="33"/>
      <c r="M374" s="33"/>
      <c r="N374" s="33"/>
      <c r="O374" s="37" t="s">
        <v>101</v>
      </c>
      <c r="P374" s="38" t="n">
        <v>29.99</v>
      </c>
      <c r="Q374" s="34" t="n">
        <v>0</v>
      </c>
      <c r="R374" s="39" t="n">
        <v>-4</v>
      </c>
      <c r="S374" s="40" t="n">
        <v>4</v>
      </c>
      <c r="T374" s="40" t="n">
        <v>4</v>
      </c>
      <c r="U374" s="40" t="n">
        <v>3.91</v>
      </c>
      <c r="V374" s="32" t="n">
        <f aca="false">IF(P374="","",$I374+R374)</f>
        <v>10.99</v>
      </c>
      <c r="W374" s="32" t="n">
        <f aca="false">IF(P374="","",$I374)</f>
        <v>14.99</v>
      </c>
      <c r="X374" s="40" t="n">
        <f aca="false">IF(P374="","",Q374+$I374)</f>
        <v>14.99</v>
      </c>
      <c r="Y374" s="29" t="n">
        <f aca="false">IF(P374="","",P374+(R374*$K374)+(S374*$K374))</f>
        <v>29.99</v>
      </c>
      <c r="Z374" s="29" t="n">
        <f aca="false">IF(P374="","",ROUND(-R374*$K374,0))</f>
        <v>120</v>
      </c>
      <c r="AA374" s="41"/>
      <c r="AB374" s="38" t="n">
        <v>49.99</v>
      </c>
      <c r="AC374" s="34" t="n">
        <v>0</v>
      </c>
      <c r="AD374" s="39" t="n">
        <v>-3.33</v>
      </c>
      <c r="AE374" s="40" t="n">
        <v>3.33</v>
      </c>
      <c r="AF374" s="40" t="n">
        <v>3.33</v>
      </c>
      <c r="AG374" s="40" t="n">
        <v>3.34</v>
      </c>
      <c r="AH374" s="32" t="n">
        <f aca="false">IF(AB374="","",$I374+AD374)</f>
        <v>11.66</v>
      </c>
      <c r="AI374" s="32" t="n">
        <f aca="false">IF(AB374="","",$I374)</f>
        <v>14.99</v>
      </c>
      <c r="AJ374" s="40" t="n">
        <f aca="false">IF(AB374="","",AC374+$I374)</f>
        <v>14.99</v>
      </c>
      <c r="AK374" s="29" t="n">
        <f aca="false">IF(AB374="","",AB374+(AD374*$K374)+(AE374*$K374))</f>
        <v>49.99</v>
      </c>
      <c r="AL374" s="29" t="n">
        <f aca="false">IF(AB374="","",ROUND(-AD374*$K374,0))</f>
        <v>100</v>
      </c>
      <c r="AM374" s="41"/>
      <c r="AN374" s="38" t="n">
        <v>0</v>
      </c>
      <c r="AO374" s="34" t="n">
        <v>0</v>
      </c>
      <c r="AP374" s="39" t="n">
        <v>-5.23</v>
      </c>
      <c r="AQ374" s="40" t="n">
        <v>5.23</v>
      </c>
      <c r="AR374" s="40" t="n">
        <v>5.23</v>
      </c>
      <c r="AS374" s="40" t="n">
        <v>5.23</v>
      </c>
      <c r="AT374" s="32" t="n">
        <f aca="false">IF(AN374="","",$I374+AP374)</f>
        <v>9.76</v>
      </c>
      <c r="AU374" s="32" t="n">
        <f aca="false">IF(AN374="","",$I374)</f>
        <v>14.99</v>
      </c>
      <c r="AV374" s="40" t="n">
        <f aca="false">IF(AN374="","",AO374+$I374)</f>
        <v>14.99</v>
      </c>
      <c r="AW374" s="31" t="n">
        <f aca="false">IF(AN374="","",AN374+(AP374*$K374)+(AQ374*$K374))</f>
        <v>0</v>
      </c>
      <c r="AX374" s="29" t="n">
        <f aca="false">IF(AN374="","",ROUND(-AP374*$K374,0))</f>
        <v>157</v>
      </c>
      <c r="AY374" s="42"/>
      <c r="AZ374" s="38" t="n">
        <v>0</v>
      </c>
      <c r="BA374" s="34" t="n">
        <v>0</v>
      </c>
      <c r="BB374" s="39" t="n">
        <v>-5.23</v>
      </c>
      <c r="BC374" s="40" t="n">
        <v>5.23</v>
      </c>
      <c r="BD374" s="40" t="n">
        <v>5.23</v>
      </c>
      <c r="BE374" s="40" t="n">
        <v>5.23</v>
      </c>
      <c r="BF374" s="32" t="n">
        <f aca="false">IF(AZ374="","",$I374+BB374)</f>
        <v>9.76</v>
      </c>
      <c r="BG374" s="32" t="n">
        <f aca="false">IF(AZ374="","",$I374)</f>
        <v>14.99</v>
      </c>
      <c r="BH374" s="40" t="n">
        <f aca="false">IF(AZ374="","",BA374+$I374)</f>
        <v>14.99</v>
      </c>
      <c r="BI374" s="31" t="n">
        <f aca="false">IF(AZ374="","",AZ374+(BB374*$K374)+(BC374*$K374))</f>
        <v>0</v>
      </c>
      <c r="BJ374" s="29" t="n">
        <f aca="false">IF(AZ374="","",ROUND(-BB374*$K374,0))</f>
        <v>157</v>
      </c>
    </row>
    <row r="375" customFormat="false" ht="15" hidden="false" customHeight="false" outlineLevel="0" collapsed="false">
      <c r="A375" s="26" t="str">
        <f aca="false">+C375&amp;D375&amp;G375</f>
        <v>NothingEar 2CANONE SIM 14,99€ - 24 Mesi</v>
      </c>
      <c r="B375" s="27" t="s">
        <v>95</v>
      </c>
      <c r="C375" s="28" t="s">
        <v>58</v>
      </c>
      <c r="D375" s="43" t="s">
        <v>59</v>
      </c>
      <c r="E375" s="30" t="n">
        <v>149.9</v>
      </c>
      <c r="F375" s="31" t="n">
        <v>149.9</v>
      </c>
      <c r="G375" s="32" t="s">
        <v>102</v>
      </c>
      <c r="H375" s="32" t="s">
        <v>98</v>
      </c>
      <c r="I375" s="33" t="n">
        <v>14.99</v>
      </c>
      <c r="J375" s="34" t="s">
        <v>35</v>
      </c>
      <c r="K375" s="35" t="n">
        <v>24</v>
      </c>
      <c r="L375" s="33"/>
      <c r="M375" s="33"/>
      <c r="N375" s="33"/>
      <c r="O375" s="37" t="s">
        <v>103</v>
      </c>
      <c r="P375" s="38" t="n">
        <v>29.99</v>
      </c>
      <c r="Q375" s="34" t="n">
        <v>0</v>
      </c>
      <c r="R375" s="39" t="n">
        <v>-5</v>
      </c>
      <c r="S375" s="40" t="n">
        <v>5</v>
      </c>
      <c r="T375" s="40" t="n">
        <v>0</v>
      </c>
      <c r="U375" s="40" t="n">
        <v>4.91</v>
      </c>
      <c r="V375" s="32" t="n">
        <f aca="false">IF(P375="","",$I375+R375)</f>
        <v>9.99</v>
      </c>
      <c r="W375" s="32" t="n">
        <f aca="false">IF(P375="","",$I375)</f>
        <v>14.99</v>
      </c>
      <c r="X375" s="40" t="n">
        <f aca="false">IF(P375="","",Q375+$I375)</f>
        <v>14.99</v>
      </c>
      <c r="Y375" s="29" t="n">
        <f aca="false">IF(P375="","",P375+(R375*$K375)+(S375*$K375))</f>
        <v>29.99</v>
      </c>
      <c r="Z375" s="29" t="n">
        <f aca="false">IF(P375="","",ROUND(-R375*$K375,0))</f>
        <v>120</v>
      </c>
      <c r="AA375" s="41"/>
      <c r="AB375" s="38" t="n">
        <v>49.99</v>
      </c>
      <c r="AC375" s="34" t="n">
        <v>0</v>
      </c>
      <c r="AD375" s="39" t="n">
        <v>-4.16</v>
      </c>
      <c r="AE375" s="40" t="n">
        <v>4.16</v>
      </c>
      <c r="AF375" s="40" t="n">
        <v>0</v>
      </c>
      <c r="AG375" s="40" t="n">
        <v>4.23</v>
      </c>
      <c r="AH375" s="32" t="n">
        <f aca="false">IF(AB375="","",$I375+AD375)</f>
        <v>10.83</v>
      </c>
      <c r="AI375" s="32" t="n">
        <f aca="false">IF(AB375="","",$I375)</f>
        <v>14.99</v>
      </c>
      <c r="AJ375" s="40" t="n">
        <f aca="false">IF(AB375="","",AC375+$I375)</f>
        <v>14.99</v>
      </c>
      <c r="AK375" s="29" t="n">
        <f aca="false">IF(AB375="","",AB375+(AD375*$K375)+(AE375*$K375))</f>
        <v>49.99</v>
      </c>
      <c r="AL375" s="29" t="n">
        <f aca="false">IF(AB375="","",ROUND(-AD375*$K375,0))</f>
        <v>100</v>
      </c>
      <c r="AM375" s="41"/>
      <c r="AN375" s="38" t="n">
        <v>0</v>
      </c>
      <c r="AO375" s="34" t="n">
        <v>0</v>
      </c>
      <c r="AP375" s="39" t="n">
        <v>-6.24</v>
      </c>
      <c r="AQ375" s="40" t="n">
        <v>6.24</v>
      </c>
      <c r="AR375" s="40" t="n">
        <v>0</v>
      </c>
      <c r="AS375" s="40" t="n">
        <v>6.38</v>
      </c>
      <c r="AT375" s="32" t="n">
        <f aca="false">IF(AN375="","",$I375+AP375)</f>
        <v>8.75</v>
      </c>
      <c r="AU375" s="32" t="n">
        <f aca="false">IF(AN375="","",$I375)</f>
        <v>14.99</v>
      </c>
      <c r="AV375" s="40" t="n">
        <f aca="false">IF(AN375="","",AO375+$I375)</f>
        <v>14.99</v>
      </c>
      <c r="AW375" s="31" t="n">
        <f aca="false">IF(AN375="","",AN375+(AP375*$K375)+(AQ375*$K375))</f>
        <v>0</v>
      </c>
      <c r="AX375" s="29" t="n">
        <f aca="false">IF(AN375="","",ROUND(-AP375*$K375,0))</f>
        <v>150</v>
      </c>
      <c r="AY375" s="42"/>
      <c r="AZ375" s="38" t="n">
        <v>0</v>
      </c>
      <c r="BA375" s="34" t="n">
        <v>0</v>
      </c>
      <c r="BB375" s="39" t="n">
        <v>-6.24</v>
      </c>
      <c r="BC375" s="40" t="n">
        <v>6.24</v>
      </c>
      <c r="BD375" s="40" t="n">
        <v>0</v>
      </c>
      <c r="BE375" s="40" t="n">
        <v>6.38</v>
      </c>
      <c r="BF375" s="32" t="n">
        <f aca="false">IF(AZ375="","",$I375+BB375)</f>
        <v>8.75</v>
      </c>
      <c r="BG375" s="32" t="n">
        <f aca="false">IF(AZ375="","",$I375)</f>
        <v>14.99</v>
      </c>
      <c r="BH375" s="40" t="n">
        <f aca="false">IF(AZ375="","",BA375+$I375)</f>
        <v>14.99</v>
      </c>
      <c r="BI375" s="31" t="n">
        <f aca="false">IF(AZ375="","",AZ375+(BB375*$K375)+(BC375*$K375))</f>
        <v>0</v>
      </c>
      <c r="BJ375" s="29" t="n">
        <f aca="false">IF(AZ375="","",ROUND(-BB375*$K375,0))</f>
        <v>150</v>
      </c>
    </row>
    <row r="376" customFormat="false" ht="15" hidden="false" customHeight="false" outlineLevel="0" collapsed="false">
      <c r="A376" s="26" t="str">
        <f aca="false">+C376&amp;D376&amp;G376</f>
        <v>NothingEar 2CANONE SIM 12,99€ - 36 Mesi</v>
      </c>
      <c r="B376" s="27" t="s">
        <v>95</v>
      </c>
      <c r="C376" s="28" t="s">
        <v>58</v>
      </c>
      <c r="D376" s="43" t="s">
        <v>59</v>
      </c>
      <c r="E376" s="30" t="n">
        <v>149.9</v>
      </c>
      <c r="F376" s="31" t="n">
        <v>149.9</v>
      </c>
      <c r="G376" s="32" t="s">
        <v>104</v>
      </c>
      <c r="H376" s="32" t="s">
        <v>98</v>
      </c>
      <c r="I376" s="33" t="n">
        <v>12.99</v>
      </c>
      <c r="J376" s="34" t="s">
        <v>35</v>
      </c>
      <c r="K376" s="35" t="n">
        <v>36</v>
      </c>
      <c r="L376" s="33"/>
      <c r="M376" s="33"/>
      <c r="N376" s="33"/>
      <c r="O376" s="37" t="s">
        <v>105</v>
      </c>
      <c r="P376" s="38" t="n">
        <v>29.99</v>
      </c>
      <c r="Q376" s="34" t="n">
        <v>0.99</v>
      </c>
      <c r="R376" s="39" t="n">
        <v>-2.34</v>
      </c>
      <c r="S376" s="40" t="n">
        <v>3.33</v>
      </c>
      <c r="T376" s="40" t="n">
        <v>3.33</v>
      </c>
      <c r="U376" s="40" t="n">
        <v>3.36</v>
      </c>
      <c r="V376" s="32" t="n">
        <f aca="false">IF(P376="","",$I376+R376)</f>
        <v>10.65</v>
      </c>
      <c r="W376" s="32" t="n">
        <f aca="false">IF(P376="","",$I376)</f>
        <v>12.99</v>
      </c>
      <c r="X376" s="40" t="n">
        <f aca="false">IF(P376="","",Q376+$I376)</f>
        <v>13.98</v>
      </c>
      <c r="Y376" s="29" t="n">
        <f aca="false">IF(P376="","",P376+(R376*$K376)+(S376*$K376))</f>
        <v>65.63</v>
      </c>
      <c r="Z376" s="29" t="n">
        <f aca="false">IF(P376="","",ROUND(-R376*$K376,0))</f>
        <v>84</v>
      </c>
      <c r="AA376" s="41"/>
      <c r="AB376" s="38" t="n">
        <v>49.99</v>
      </c>
      <c r="AC376" s="34" t="n">
        <v>0</v>
      </c>
      <c r="AD376" s="39" t="n">
        <v>-2.78</v>
      </c>
      <c r="AE376" s="40" t="n">
        <v>2.78</v>
      </c>
      <c r="AF376" s="40" t="n">
        <v>2.78</v>
      </c>
      <c r="AG376" s="40" t="n">
        <v>2.61</v>
      </c>
      <c r="AH376" s="32" t="n">
        <f aca="false">IF(AB376="","",$I376+AD376)</f>
        <v>10.21</v>
      </c>
      <c r="AI376" s="32" t="n">
        <f aca="false">IF(AB376="","",$I376)</f>
        <v>12.99</v>
      </c>
      <c r="AJ376" s="40" t="n">
        <f aca="false">IF(AB376="","",AC376+$I376)</f>
        <v>12.99</v>
      </c>
      <c r="AK376" s="29" t="n">
        <f aca="false">IF(AB376="","",AB376+(AD376*$K376)+(AE376*$K376))</f>
        <v>49.99</v>
      </c>
      <c r="AL376" s="29" t="n">
        <f aca="false">IF(AB376="","",ROUND(-AD376*$K376,0))</f>
        <v>100</v>
      </c>
      <c r="AM376" s="41"/>
      <c r="AN376" s="38" t="n">
        <v>0</v>
      </c>
      <c r="AO376" s="34" t="n">
        <v>0.99</v>
      </c>
      <c r="AP376" s="39" t="n">
        <v>-3.4</v>
      </c>
      <c r="AQ376" s="40" t="n">
        <v>4.39</v>
      </c>
      <c r="AR376" s="40" t="n">
        <v>4.39</v>
      </c>
      <c r="AS376" s="40" t="n">
        <v>4.39</v>
      </c>
      <c r="AT376" s="32" t="n">
        <f aca="false">IF(AN376="","",$I376+AP376)</f>
        <v>9.59</v>
      </c>
      <c r="AU376" s="32" t="n">
        <f aca="false">IF(AN376="","",$I376)</f>
        <v>12.99</v>
      </c>
      <c r="AV376" s="40" t="n">
        <f aca="false">IF(AN376="","",AO376+$I376)</f>
        <v>13.98</v>
      </c>
      <c r="AW376" s="31" t="n">
        <f aca="false">IF(AN376="","",AN376+(AP376*$K376)+(AQ376*$K376))</f>
        <v>35.64</v>
      </c>
      <c r="AX376" s="29" t="n">
        <f aca="false">IF(AN376="","",ROUND(-AP376*$K376,0))</f>
        <v>122</v>
      </c>
      <c r="AY376" s="42"/>
      <c r="AZ376" s="38" t="n">
        <v>0</v>
      </c>
      <c r="BA376" s="34" t="n">
        <v>0.99</v>
      </c>
      <c r="BB376" s="39" t="n">
        <v>-3.4</v>
      </c>
      <c r="BC376" s="40" t="n">
        <v>4.39</v>
      </c>
      <c r="BD376" s="40" t="n">
        <v>4.39</v>
      </c>
      <c r="BE376" s="40" t="n">
        <v>4.39</v>
      </c>
      <c r="BF376" s="32" t="n">
        <f aca="false">IF(AZ376="","",$I376+BB376)</f>
        <v>9.59</v>
      </c>
      <c r="BG376" s="32" t="n">
        <f aca="false">IF(AZ376="","",$I376)</f>
        <v>12.99</v>
      </c>
      <c r="BH376" s="40" t="n">
        <f aca="false">IF(AZ376="","",BA376+$I376)</f>
        <v>13.98</v>
      </c>
      <c r="BI376" s="31" t="n">
        <f aca="false">IF(AZ376="","",AZ376+(BB376*$K376)+(BC376*$K376))</f>
        <v>35.64</v>
      </c>
      <c r="BJ376" s="29" t="n">
        <f aca="false">IF(AZ376="","",ROUND(-BB376*$K376,0))</f>
        <v>122</v>
      </c>
    </row>
    <row r="377" customFormat="false" ht="15" hidden="false" customHeight="false" outlineLevel="0" collapsed="false">
      <c r="A377" s="26" t="str">
        <f aca="false">+C377&amp;D377&amp;G377</f>
        <v>NothingEar 2CANONE SIM 12,99€ - 30 Mesi</v>
      </c>
      <c r="B377" s="27" t="s">
        <v>95</v>
      </c>
      <c r="C377" s="28" t="s">
        <v>58</v>
      </c>
      <c r="D377" s="43" t="s">
        <v>59</v>
      </c>
      <c r="E377" s="30" t="n">
        <v>149.9</v>
      </c>
      <c r="F377" s="31" t="n">
        <v>149.9</v>
      </c>
      <c r="G377" s="32" t="s">
        <v>106</v>
      </c>
      <c r="H377" s="32" t="s">
        <v>98</v>
      </c>
      <c r="I377" s="33" t="n">
        <v>12.99</v>
      </c>
      <c r="J377" s="34" t="s">
        <v>35</v>
      </c>
      <c r="K377" s="35" t="n">
        <v>30</v>
      </c>
      <c r="L377" s="33"/>
      <c r="M377" s="33"/>
      <c r="N377" s="33"/>
      <c r="O377" s="37" t="s">
        <v>107</v>
      </c>
      <c r="P377" s="38" t="n">
        <v>29.99</v>
      </c>
      <c r="Q377" s="34" t="n">
        <v>0.99</v>
      </c>
      <c r="R377" s="39" t="n">
        <v>-3.01</v>
      </c>
      <c r="S377" s="40" t="n">
        <v>4</v>
      </c>
      <c r="T377" s="40" t="n">
        <v>4</v>
      </c>
      <c r="U377" s="40" t="n">
        <v>3.91</v>
      </c>
      <c r="V377" s="32" t="n">
        <f aca="false">IF(P377="","",$I377+R377)</f>
        <v>9.98</v>
      </c>
      <c r="W377" s="32" t="n">
        <f aca="false">IF(P377="","",$I377)</f>
        <v>12.99</v>
      </c>
      <c r="X377" s="40" t="n">
        <f aca="false">IF(P377="","",Q377+$I377)</f>
        <v>13.98</v>
      </c>
      <c r="Y377" s="29" t="n">
        <f aca="false">IF(P377="","",P377+(R377*$K377)+(S377*$K377))</f>
        <v>59.69</v>
      </c>
      <c r="Z377" s="29" t="n">
        <f aca="false">IF(P377="","",ROUND(-R377*$K377,0))</f>
        <v>90</v>
      </c>
      <c r="AA377" s="41"/>
      <c r="AB377" s="38" t="n">
        <v>49.99</v>
      </c>
      <c r="AC377" s="34" t="n">
        <v>0</v>
      </c>
      <c r="AD377" s="39" t="n">
        <v>-3.33</v>
      </c>
      <c r="AE377" s="40" t="n">
        <v>3.33</v>
      </c>
      <c r="AF377" s="40" t="n">
        <v>3.33</v>
      </c>
      <c r="AG377" s="40" t="n">
        <v>3.34</v>
      </c>
      <c r="AH377" s="32" t="n">
        <f aca="false">IF(AB377="","",$I377+AD377)</f>
        <v>9.66</v>
      </c>
      <c r="AI377" s="32" t="n">
        <f aca="false">IF(AB377="","",$I377)</f>
        <v>12.99</v>
      </c>
      <c r="AJ377" s="40" t="n">
        <f aca="false">IF(AB377="","",AC377+$I377)</f>
        <v>12.99</v>
      </c>
      <c r="AK377" s="29" t="n">
        <f aca="false">IF(AB377="","",AB377+(AD377*$K377)+(AE377*$K377))</f>
        <v>49.99</v>
      </c>
      <c r="AL377" s="29" t="n">
        <f aca="false">IF(AB377="","",ROUND(-AD377*$K377,0))</f>
        <v>100</v>
      </c>
      <c r="AM377" s="41"/>
      <c r="AN377" s="38" t="n">
        <v>0</v>
      </c>
      <c r="AO377" s="34" t="n">
        <v>0.99</v>
      </c>
      <c r="AP377" s="39" t="n">
        <v>-4.24</v>
      </c>
      <c r="AQ377" s="40" t="n">
        <v>5.23</v>
      </c>
      <c r="AR377" s="40" t="n">
        <v>5.23</v>
      </c>
      <c r="AS377" s="40" t="n">
        <v>5.23</v>
      </c>
      <c r="AT377" s="32" t="n">
        <f aca="false">IF(AN377="","",$I377+AP377)</f>
        <v>8.75</v>
      </c>
      <c r="AU377" s="32" t="n">
        <f aca="false">IF(AN377="","",$I377)</f>
        <v>12.99</v>
      </c>
      <c r="AV377" s="40" t="n">
        <f aca="false">IF(AN377="","",AO377+$I377)</f>
        <v>13.98</v>
      </c>
      <c r="AW377" s="31" t="n">
        <f aca="false">IF(AN377="","",AN377+(AP377*$K377)+(AQ377*$K377))</f>
        <v>29.7</v>
      </c>
      <c r="AX377" s="29" t="n">
        <f aca="false">IF(AN377="","",ROUND(-AP377*$K377,0))</f>
        <v>127</v>
      </c>
      <c r="AY377" s="42"/>
      <c r="AZ377" s="38" t="n">
        <v>0</v>
      </c>
      <c r="BA377" s="34" t="n">
        <v>0.99</v>
      </c>
      <c r="BB377" s="39" t="n">
        <v>-4.24</v>
      </c>
      <c r="BC377" s="40" t="n">
        <v>5.23</v>
      </c>
      <c r="BD377" s="40" t="n">
        <v>5.23</v>
      </c>
      <c r="BE377" s="40" t="n">
        <v>5.23</v>
      </c>
      <c r="BF377" s="32" t="n">
        <f aca="false">IF(AZ377="","",$I377+BB377)</f>
        <v>8.75</v>
      </c>
      <c r="BG377" s="32" t="n">
        <f aca="false">IF(AZ377="","",$I377)</f>
        <v>12.99</v>
      </c>
      <c r="BH377" s="40" t="n">
        <f aca="false">IF(AZ377="","",BA377+$I377)</f>
        <v>13.98</v>
      </c>
      <c r="BI377" s="31" t="n">
        <f aca="false">IF(AZ377="","",AZ377+(BB377*$K377)+(BC377*$K377))</f>
        <v>29.7</v>
      </c>
      <c r="BJ377" s="29" t="n">
        <f aca="false">IF(AZ377="","",ROUND(-BB377*$K377,0))</f>
        <v>127</v>
      </c>
    </row>
    <row r="378" customFormat="false" ht="15" hidden="false" customHeight="false" outlineLevel="0" collapsed="false">
      <c r="A378" s="26" t="str">
        <f aca="false">+C378&amp;D378&amp;G378</f>
        <v>NothingEar 2CANONE SIM 12,99€ - 24 Mesi</v>
      </c>
      <c r="B378" s="27" t="s">
        <v>95</v>
      </c>
      <c r="C378" s="28" t="s">
        <v>58</v>
      </c>
      <c r="D378" s="43" t="s">
        <v>59</v>
      </c>
      <c r="E378" s="30" t="n">
        <v>149.9</v>
      </c>
      <c r="F378" s="31" t="n">
        <v>149.9</v>
      </c>
      <c r="G378" s="32" t="s">
        <v>108</v>
      </c>
      <c r="H378" s="32" t="s">
        <v>98</v>
      </c>
      <c r="I378" s="33" t="n">
        <v>12.99</v>
      </c>
      <c r="J378" s="34" t="s">
        <v>35</v>
      </c>
      <c r="K378" s="35" t="n">
        <v>24</v>
      </c>
      <c r="L378" s="33"/>
      <c r="M378" s="33"/>
      <c r="N378" s="33"/>
      <c r="O378" s="37" t="s">
        <v>109</v>
      </c>
      <c r="P378" s="38" t="n">
        <v>29.99</v>
      </c>
      <c r="Q378" s="34" t="n">
        <v>0.99</v>
      </c>
      <c r="R378" s="39" t="n">
        <v>-4.01</v>
      </c>
      <c r="S378" s="40" t="n">
        <v>5</v>
      </c>
      <c r="T378" s="40" t="n">
        <v>0</v>
      </c>
      <c r="U378" s="40" t="n">
        <v>4.91</v>
      </c>
      <c r="V378" s="32" t="n">
        <f aca="false">IF(P378="","",$I378+R378)</f>
        <v>8.98</v>
      </c>
      <c r="W378" s="32" t="n">
        <f aca="false">IF(P378="","",$I378)</f>
        <v>12.99</v>
      </c>
      <c r="X378" s="40" t="n">
        <f aca="false">IF(P378="","",Q378+$I378)</f>
        <v>13.98</v>
      </c>
      <c r="Y378" s="29" t="n">
        <f aca="false">IF(P378="","",P378+(R378*$K378)+(S378*$K378))</f>
        <v>53.75</v>
      </c>
      <c r="Z378" s="29" t="n">
        <f aca="false">IF(P378="","",ROUND(-R378*$K378,0))</f>
        <v>96</v>
      </c>
      <c r="AA378" s="41"/>
      <c r="AB378" s="38" t="n">
        <v>49.99</v>
      </c>
      <c r="AC378" s="34" t="n">
        <v>0</v>
      </c>
      <c r="AD378" s="39" t="n">
        <v>-4.16</v>
      </c>
      <c r="AE378" s="40" t="n">
        <v>4.16</v>
      </c>
      <c r="AF378" s="40" t="n">
        <v>0</v>
      </c>
      <c r="AG378" s="40" t="n">
        <v>4.23</v>
      </c>
      <c r="AH378" s="32" t="n">
        <f aca="false">IF(AB378="","",$I378+AD378)</f>
        <v>8.83</v>
      </c>
      <c r="AI378" s="32" t="n">
        <f aca="false">IF(AB378="","",$I378)</f>
        <v>12.99</v>
      </c>
      <c r="AJ378" s="40" t="n">
        <f aca="false">IF(AB378="","",AC378+$I378)</f>
        <v>12.99</v>
      </c>
      <c r="AK378" s="29" t="n">
        <f aca="false">IF(AB378="","",AB378+(AD378*$K378)+(AE378*$K378))</f>
        <v>49.99</v>
      </c>
      <c r="AL378" s="29" t="n">
        <f aca="false">IF(AB378="","",ROUND(-AD378*$K378,0))</f>
        <v>100</v>
      </c>
      <c r="AM378" s="41"/>
      <c r="AN378" s="38" t="n">
        <v>0</v>
      </c>
      <c r="AO378" s="34" t="n">
        <v>0.99</v>
      </c>
      <c r="AP378" s="39" t="n">
        <v>-5.25</v>
      </c>
      <c r="AQ378" s="40" t="n">
        <v>6.24</v>
      </c>
      <c r="AR378" s="40" t="n">
        <v>0</v>
      </c>
      <c r="AS378" s="40" t="n">
        <v>6.38</v>
      </c>
      <c r="AT378" s="32" t="n">
        <f aca="false">IF(AN378="","",$I378+AP378)</f>
        <v>7.74</v>
      </c>
      <c r="AU378" s="32" t="n">
        <f aca="false">IF(AN378="","",$I378)</f>
        <v>12.99</v>
      </c>
      <c r="AV378" s="40" t="n">
        <f aca="false">IF(AN378="","",AO378+$I378)</f>
        <v>13.98</v>
      </c>
      <c r="AW378" s="31" t="n">
        <f aca="false">IF(AN378="","",AN378+(AP378*$K378)+(AQ378*$K378))</f>
        <v>23.76</v>
      </c>
      <c r="AX378" s="29" t="n">
        <f aca="false">IF(AN378="","",ROUND(-AP378*$K378,0))</f>
        <v>126</v>
      </c>
      <c r="AY378" s="42"/>
      <c r="AZ378" s="38" t="n">
        <v>0</v>
      </c>
      <c r="BA378" s="34" t="n">
        <v>0.99</v>
      </c>
      <c r="BB378" s="39" t="n">
        <v>-5.25</v>
      </c>
      <c r="BC378" s="40" t="n">
        <v>6.24</v>
      </c>
      <c r="BD378" s="40" t="n">
        <v>0</v>
      </c>
      <c r="BE378" s="40" t="n">
        <v>6.38</v>
      </c>
      <c r="BF378" s="32" t="n">
        <f aca="false">IF(AZ378="","",$I378+BB378)</f>
        <v>7.74</v>
      </c>
      <c r="BG378" s="32" t="n">
        <f aca="false">IF(AZ378="","",$I378)</f>
        <v>12.99</v>
      </c>
      <c r="BH378" s="40" t="n">
        <f aca="false">IF(AZ378="","",BA378+$I378)</f>
        <v>13.98</v>
      </c>
      <c r="BI378" s="31" t="n">
        <f aca="false">IF(AZ378="","",AZ378+(BB378*$K378)+(BC378*$K378))</f>
        <v>23.76</v>
      </c>
      <c r="BJ378" s="29" t="n">
        <f aca="false">IF(AZ378="","",ROUND(-BB378*$K378,0))</f>
        <v>126</v>
      </c>
    </row>
    <row r="379" customFormat="false" ht="15" hidden="false" customHeight="false" outlineLevel="0" collapsed="false">
      <c r="A379" s="26" t="str">
        <f aca="false">+C379&amp;D379&amp;G379</f>
        <v>NothingEar 2Pack 5G Reload Exchange-12,99-36</v>
      </c>
      <c r="B379" s="27" t="s">
        <v>95</v>
      </c>
      <c r="C379" s="28" t="s">
        <v>58</v>
      </c>
      <c r="D379" s="43" t="s">
        <v>59</v>
      </c>
      <c r="E379" s="30" t="n">
        <v>149.9</v>
      </c>
      <c r="F379" s="31" t="n">
        <v>149.9</v>
      </c>
      <c r="G379" s="32" t="s">
        <v>110</v>
      </c>
      <c r="H379" s="32" t="s">
        <v>98</v>
      </c>
      <c r="I379" s="33" t="n">
        <v>12.99</v>
      </c>
      <c r="J379" s="34" t="s">
        <v>35</v>
      </c>
      <c r="K379" s="35" t="n">
        <v>36</v>
      </c>
      <c r="L379" s="33"/>
      <c r="M379" s="33"/>
      <c r="N379" s="33"/>
      <c r="O379" s="37" t="s">
        <v>111</v>
      </c>
      <c r="P379" s="38" t="n">
        <v>29.99</v>
      </c>
      <c r="Q379" s="34" t="n">
        <v>0</v>
      </c>
      <c r="R379" s="39" t="n">
        <v>-3.33</v>
      </c>
      <c r="S379" s="40" t="n">
        <v>3.33</v>
      </c>
      <c r="T379" s="40" t="n">
        <v>3.33</v>
      </c>
      <c r="U379" s="40" t="n">
        <v>3.36</v>
      </c>
      <c r="V379" s="32" t="n">
        <f aca="false">IF(P379="","",$I379+R379)</f>
        <v>9.66</v>
      </c>
      <c r="W379" s="32" t="n">
        <f aca="false">IF(P379="","",$I379)</f>
        <v>12.99</v>
      </c>
      <c r="X379" s="40" t="n">
        <f aca="false">IF(P379="","",Q379+$I379)</f>
        <v>12.99</v>
      </c>
      <c r="Y379" s="29" t="n">
        <f aca="false">IF(P379="","",P379+(R379*$K379)+(S379*$K379))</f>
        <v>29.99</v>
      </c>
      <c r="Z379" s="29" t="n">
        <f aca="false">IF(P379="","",ROUND(-R379*$K379,0))</f>
        <v>120</v>
      </c>
      <c r="AA379" s="41"/>
      <c r="AB379" s="38" t="n">
        <v>49.99</v>
      </c>
      <c r="AC379" s="34" t="n">
        <v>0</v>
      </c>
      <c r="AD379" s="39" t="n">
        <v>-2.78</v>
      </c>
      <c r="AE379" s="40" t="n">
        <v>2.78</v>
      </c>
      <c r="AF379" s="40" t="n">
        <v>2.78</v>
      </c>
      <c r="AG379" s="40" t="n">
        <v>2.61</v>
      </c>
      <c r="AH379" s="32" t="n">
        <f aca="false">IF(AB379="","",$I379+AD379)</f>
        <v>10.21</v>
      </c>
      <c r="AI379" s="32" t="n">
        <f aca="false">IF(AB379="","",$I379)</f>
        <v>12.99</v>
      </c>
      <c r="AJ379" s="40" t="n">
        <f aca="false">IF(AB379="","",AC379+$I379)</f>
        <v>12.99</v>
      </c>
      <c r="AK379" s="29" t="n">
        <f aca="false">IF(AB379="","",AB379+(AD379*$K379)+(AE379*$K379))</f>
        <v>49.99</v>
      </c>
      <c r="AL379" s="29" t="n">
        <f aca="false">IF(AB379="","",ROUND(-AD379*$K379,0))</f>
        <v>100</v>
      </c>
      <c r="AM379" s="41"/>
      <c r="AN379" s="38" t="n">
        <v>0</v>
      </c>
      <c r="AO379" s="34" t="n">
        <v>0</v>
      </c>
      <c r="AP379" s="39" t="n">
        <v>-4.39</v>
      </c>
      <c r="AQ379" s="40" t="n">
        <v>4.39</v>
      </c>
      <c r="AR379" s="40" t="n">
        <v>4.39</v>
      </c>
      <c r="AS379" s="40" t="n">
        <v>4.39</v>
      </c>
      <c r="AT379" s="32" t="n">
        <f aca="false">IF(AN379="","",$I379+AP379)</f>
        <v>8.6</v>
      </c>
      <c r="AU379" s="32" t="n">
        <f aca="false">IF(AN379="","",$I379)</f>
        <v>12.99</v>
      </c>
      <c r="AV379" s="40" t="n">
        <f aca="false">IF(AN379="","",AO379+$I379)</f>
        <v>12.99</v>
      </c>
      <c r="AW379" s="31" t="n">
        <f aca="false">IF(AN379="","",AN379+(AP379*$K379)+(AQ379*$K379))</f>
        <v>0</v>
      </c>
      <c r="AX379" s="29" t="n">
        <f aca="false">IF(AN379="","",ROUND(-AP379*$K379,0))</f>
        <v>158</v>
      </c>
      <c r="AY379" s="42"/>
      <c r="AZ379" s="38" t="n">
        <v>0</v>
      </c>
      <c r="BA379" s="34" t="n">
        <v>0</v>
      </c>
      <c r="BB379" s="39" t="n">
        <v>-4.39</v>
      </c>
      <c r="BC379" s="40" t="n">
        <v>4.39</v>
      </c>
      <c r="BD379" s="40" t="n">
        <v>4.39</v>
      </c>
      <c r="BE379" s="40" t="n">
        <v>4.39</v>
      </c>
      <c r="BF379" s="32" t="n">
        <f aca="false">IF(AZ379="","",$I379+BB379)</f>
        <v>8.6</v>
      </c>
      <c r="BG379" s="32" t="n">
        <f aca="false">IF(AZ379="","",$I379)</f>
        <v>12.99</v>
      </c>
      <c r="BH379" s="40" t="n">
        <f aca="false">IF(AZ379="","",BA379+$I379)</f>
        <v>12.99</v>
      </c>
      <c r="BI379" s="31" t="n">
        <f aca="false">IF(AZ379="","",AZ379+(BB379*$K379)+(BC379*$K379))</f>
        <v>0</v>
      </c>
      <c r="BJ379" s="29" t="n">
        <f aca="false">IF(AZ379="","",ROUND(-BB379*$K379,0))</f>
        <v>158</v>
      </c>
    </row>
    <row r="380" customFormat="false" ht="15" hidden="false" customHeight="false" outlineLevel="0" collapsed="false">
      <c r="A380" s="26" t="str">
        <f aca="false">+C380&amp;D380&amp;G380</f>
        <v>NothingEar 2Pack 5G Reload Exchange-12,99-30</v>
      </c>
      <c r="B380" s="27" t="s">
        <v>95</v>
      </c>
      <c r="C380" s="28" t="s">
        <v>58</v>
      </c>
      <c r="D380" s="43" t="s">
        <v>59</v>
      </c>
      <c r="E380" s="30" t="n">
        <v>149.9</v>
      </c>
      <c r="F380" s="31" t="n">
        <v>149.9</v>
      </c>
      <c r="G380" s="32" t="s">
        <v>112</v>
      </c>
      <c r="H380" s="32" t="s">
        <v>98</v>
      </c>
      <c r="I380" s="33" t="n">
        <v>12.99</v>
      </c>
      <c r="J380" s="34" t="s">
        <v>35</v>
      </c>
      <c r="K380" s="35" t="n">
        <v>30</v>
      </c>
      <c r="L380" s="33"/>
      <c r="M380" s="33"/>
      <c r="N380" s="33"/>
      <c r="O380" s="37" t="s">
        <v>113</v>
      </c>
      <c r="P380" s="38" t="n">
        <v>29.99</v>
      </c>
      <c r="Q380" s="34" t="n">
        <v>0</v>
      </c>
      <c r="R380" s="39" t="n">
        <v>-4</v>
      </c>
      <c r="S380" s="40" t="n">
        <v>4</v>
      </c>
      <c r="T380" s="40" t="n">
        <v>4</v>
      </c>
      <c r="U380" s="40" t="n">
        <v>3.91</v>
      </c>
      <c r="V380" s="32" t="n">
        <f aca="false">IF(P380="","",$I380+R380)</f>
        <v>8.99</v>
      </c>
      <c r="W380" s="32" t="n">
        <f aca="false">IF(P380="","",$I380)</f>
        <v>12.99</v>
      </c>
      <c r="X380" s="40" t="n">
        <f aca="false">IF(P380="","",Q380+$I380)</f>
        <v>12.99</v>
      </c>
      <c r="Y380" s="29" t="n">
        <f aca="false">IF(P380="","",P380+(R380*$K380)+(S380*$K380))</f>
        <v>29.99</v>
      </c>
      <c r="Z380" s="29" t="n">
        <f aca="false">IF(P380="","",ROUND(-R380*$K380,0))</f>
        <v>120</v>
      </c>
      <c r="AA380" s="41"/>
      <c r="AB380" s="38" t="n">
        <v>49.99</v>
      </c>
      <c r="AC380" s="34" t="n">
        <v>0</v>
      </c>
      <c r="AD380" s="39" t="n">
        <v>-3.33</v>
      </c>
      <c r="AE380" s="40" t="n">
        <v>3.33</v>
      </c>
      <c r="AF380" s="40" t="n">
        <v>3.33</v>
      </c>
      <c r="AG380" s="40" t="n">
        <v>3.34</v>
      </c>
      <c r="AH380" s="32" t="n">
        <f aca="false">IF(AB380="","",$I380+AD380)</f>
        <v>9.66</v>
      </c>
      <c r="AI380" s="32" t="n">
        <f aca="false">IF(AB380="","",$I380)</f>
        <v>12.99</v>
      </c>
      <c r="AJ380" s="40" t="n">
        <f aca="false">IF(AB380="","",AC380+$I380)</f>
        <v>12.99</v>
      </c>
      <c r="AK380" s="29" t="n">
        <f aca="false">IF(AB380="","",AB380+(AD380*$K380)+(AE380*$K380))</f>
        <v>49.99</v>
      </c>
      <c r="AL380" s="29" t="n">
        <f aca="false">IF(AB380="","",ROUND(-AD380*$K380,0))</f>
        <v>100</v>
      </c>
      <c r="AM380" s="41"/>
      <c r="AN380" s="38" t="n">
        <v>0</v>
      </c>
      <c r="AO380" s="34" t="n">
        <v>0</v>
      </c>
      <c r="AP380" s="39" t="n">
        <v>-5.23</v>
      </c>
      <c r="AQ380" s="40" t="n">
        <v>5.23</v>
      </c>
      <c r="AR380" s="40" t="n">
        <v>5.23</v>
      </c>
      <c r="AS380" s="40" t="n">
        <v>5.23</v>
      </c>
      <c r="AT380" s="32" t="n">
        <f aca="false">IF(AN380="","",$I380+AP380)</f>
        <v>7.76</v>
      </c>
      <c r="AU380" s="32" t="n">
        <f aca="false">IF(AN380="","",$I380)</f>
        <v>12.99</v>
      </c>
      <c r="AV380" s="40" t="n">
        <f aca="false">IF(AN380="","",AO380+$I380)</f>
        <v>12.99</v>
      </c>
      <c r="AW380" s="31" t="n">
        <f aca="false">IF(AN380="","",AN380+(AP380*$K380)+(AQ380*$K380))</f>
        <v>0</v>
      </c>
      <c r="AX380" s="29" t="n">
        <f aca="false">IF(AN380="","",ROUND(-AP380*$K380,0))</f>
        <v>157</v>
      </c>
      <c r="AY380" s="42"/>
      <c r="AZ380" s="38" t="n">
        <v>0</v>
      </c>
      <c r="BA380" s="34" t="n">
        <v>0</v>
      </c>
      <c r="BB380" s="39" t="n">
        <v>-5.23</v>
      </c>
      <c r="BC380" s="40" t="n">
        <v>5.23</v>
      </c>
      <c r="BD380" s="40" t="n">
        <v>5.23</v>
      </c>
      <c r="BE380" s="40" t="n">
        <v>5.23</v>
      </c>
      <c r="BF380" s="32" t="n">
        <f aca="false">IF(AZ380="","",$I380+BB380)</f>
        <v>7.76</v>
      </c>
      <c r="BG380" s="32" t="n">
        <f aca="false">IF(AZ380="","",$I380)</f>
        <v>12.99</v>
      </c>
      <c r="BH380" s="40" t="n">
        <f aca="false">IF(AZ380="","",BA380+$I380)</f>
        <v>12.99</v>
      </c>
      <c r="BI380" s="31" t="n">
        <f aca="false">IF(AZ380="","",AZ380+(BB380*$K380)+(BC380*$K380))</f>
        <v>0</v>
      </c>
      <c r="BJ380" s="29" t="n">
        <f aca="false">IF(AZ380="","",ROUND(-BB380*$K380,0))</f>
        <v>157</v>
      </c>
    </row>
    <row r="381" customFormat="false" ht="15" hidden="false" customHeight="false" outlineLevel="0" collapsed="false">
      <c r="A381" s="26" t="str">
        <f aca="false">+C381&amp;D381&amp;G381</f>
        <v>NothingEar 2Pack 5G Reload Exchange-12,99-24</v>
      </c>
      <c r="B381" s="27" t="s">
        <v>95</v>
      </c>
      <c r="C381" s="28" t="s">
        <v>58</v>
      </c>
      <c r="D381" s="43" t="s">
        <v>59</v>
      </c>
      <c r="E381" s="30" t="n">
        <v>149.9</v>
      </c>
      <c r="F381" s="31" t="n">
        <v>149.9</v>
      </c>
      <c r="G381" s="32" t="s">
        <v>114</v>
      </c>
      <c r="H381" s="32" t="s">
        <v>98</v>
      </c>
      <c r="I381" s="33" t="n">
        <v>12.99</v>
      </c>
      <c r="J381" s="34" t="s">
        <v>35</v>
      </c>
      <c r="K381" s="35" t="n">
        <v>24</v>
      </c>
      <c r="L381" s="33"/>
      <c r="M381" s="33"/>
      <c r="N381" s="33"/>
      <c r="O381" s="37" t="s">
        <v>115</v>
      </c>
      <c r="P381" s="38" t="n">
        <v>29.99</v>
      </c>
      <c r="Q381" s="34" t="n">
        <v>0.99</v>
      </c>
      <c r="R381" s="39" t="n">
        <v>-4.01</v>
      </c>
      <c r="S381" s="40" t="n">
        <v>5</v>
      </c>
      <c r="T381" s="40" t="n">
        <v>0</v>
      </c>
      <c r="U381" s="40" t="n">
        <v>4.91</v>
      </c>
      <c r="V381" s="32" t="n">
        <f aca="false">IF(P381="","",$I381+R381)</f>
        <v>8.98</v>
      </c>
      <c r="W381" s="32" t="n">
        <f aca="false">IF(P381="","",$I381)</f>
        <v>12.99</v>
      </c>
      <c r="X381" s="40" t="n">
        <f aca="false">IF(P381="","",Q381+$I381)</f>
        <v>13.98</v>
      </c>
      <c r="Y381" s="29" t="n">
        <f aca="false">IF(P381="","",P381+(R381*$K381)+(S381*$K381))</f>
        <v>53.75</v>
      </c>
      <c r="Z381" s="29" t="n">
        <f aca="false">IF(P381="","",ROUND(-R381*$K381,0))</f>
        <v>96</v>
      </c>
      <c r="AA381" s="41"/>
      <c r="AB381" s="38" t="n">
        <v>49.99</v>
      </c>
      <c r="AC381" s="34" t="n">
        <v>0.99</v>
      </c>
      <c r="AD381" s="39" t="n">
        <v>-3.17</v>
      </c>
      <c r="AE381" s="40" t="n">
        <v>4.16</v>
      </c>
      <c r="AF381" s="40" t="n">
        <v>0</v>
      </c>
      <c r="AG381" s="40" t="n">
        <v>4.23</v>
      </c>
      <c r="AH381" s="32" t="n">
        <f aca="false">IF(AB381="","",$I381+AD381)</f>
        <v>9.82</v>
      </c>
      <c r="AI381" s="32" t="n">
        <f aca="false">IF(AB381="","",$I381)</f>
        <v>12.99</v>
      </c>
      <c r="AJ381" s="40" t="n">
        <f aca="false">IF(AB381="","",AC381+$I381)</f>
        <v>13.98</v>
      </c>
      <c r="AK381" s="29" t="n">
        <f aca="false">IF(AB381="","",AB381+(AD381*$K381)+(AE381*$K381))</f>
        <v>73.75</v>
      </c>
      <c r="AL381" s="29" t="n">
        <f aca="false">IF(AB381="","",ROUND(-AD381*$K381,0))</f>
        <v>76</v>
      </c>
      <c r="AM381" s="41"/>
      <c r="AN381" s="38" t="n">
        <v>0</v>
      </c>
      <c r="AO381" s="34" t="n">
        <v>0.99</v>
      </c>
      <c r="AP381" s="39" t="n">
        <v>-5.25</v>
      </c>
      <c r="AQ381" s="40" t="n">
        <v>6.24</v>
      </c>
      <c r="AR381" s="40" t="n">
        <v>0</v>
      </c>
      <c r="AS381" s="40" t="n">
        <v>6.38</v>
      </c>
      <c r="AT381" s="32" t="n">
        <f aca="false">IF(AN381="","",$I381+AP381)</f>
        <v>7.74</v>
      </c>
      <c r="AU381" s="32" t="n">
        <f aca="false">IF(AN381="","",$I381)</f>
        <v>12.99</v>
      </c>
      <c r="AV381" s="40" t="n">
        <f aca="false">IF(AN381="","",AO381+$I381)</f>
        <v>13.98</v>
      </c>
      <c r="AW381" s="31" t="n">
        <f aca="false">IF(AN381="","",AN381+(AP381*$K381)+(AQ381*$K381))</f>
        <v>23.76</v>
      </c>
      <c r="AX381" s="29" t="n">
        <f aca="false">IF(AN381="","",ROUND(-AP381*$K381,0))</f>
        <v>126</v>
      </c>
      <c r="AY381" s="42"/>
      <c r="AZ381" s="38" t="n">
        <v>0</v>
      </c>
      <c r="BA381" s="34" t="n">
        <v>0.99</v>
      </c>
      <c r="BB381" s="39" t="n">
        <v>-5.25</v>
      </c>
      <c r="BC381" s="40" t="n">
        <v>6.24</v>
      </c>
      <c r="BD381" s="40" t="n">
        <v>0</v>
      </c>
      <c r="BE381" s="40" t="n">
        <v>6.38</v>
      </c>
      <c r="BF381" s="32" t="n">
        <f aca="false">IF(AZ381="","",$I381+BB381)</f>
        <v>7.74</v>
      </c>
      <c r="BG381" s="32" t="n">
        <f aca="false">IF(AZ381="","",$I381)</f>
        <v>12.99</v>
      </c>
      <c r="BH381" s="40" t="n">
        <f aca="false">IF(AZ381="","",BA381+$I381)</f>
        <v>13.98</v>
      </c>
      <c r="BI381" s="31" t="n">
        <f aca="false">IF(AZ381="","",AZ381+(BB381*$K381)+(BC381*$K381))</f>
        <v>23.76</v>
      </c>
      <c r="BJ381" s="29" t="n">
        <f aca="false">IF(AZ381="","",ROUND(-BB381*$K381,0))</f>
        <v>126</v>
      </c>
    </row>
    <row r="382" customFormat="false" ht="15" hidden="false" customHeight="false" outlineLevel="0" collapsed="false">
      <c r="A382" s="26" t="str">
        <f aca="false">+C382&amp;D382&amp;G382</f>
        <v>NothingEar 2CANONE SIM  9,99€ - 36 Mesi</v>
      </c>
      <c r="B382" s="27" t="s">
        <v>95</v>
      </c>
      <c r="C382" s="28" t="s">
        <v>58</v>
      </c>
      <c r="D382" s="43" t="s">
        <v>59</v>
      </c>
      <c r="E382" s="30" t="n">
        <v>149.9</v>
      </c>
      <c r="F382" s="31" t="n">
        <v>149.9</v>
      </c>
      <c r="G382" s="32" t="s">
        <v>116</v>
      </c>
      <c r="H382" s="32" t="s">
        <v>98</v>
      </c>
      <c r="I382" s="33" t="n">
        <v>9.99</v>
      </c>
      <c r="J382" s="34" t="s">
        <v>35</v>
      </c>
      <c r="K382" s="35" t="n">
        <v>36</v>
      </c>
      <c r="L382" s="33"/>
      <c r="M382" s="33"/>
      <c r="N382" s="33"/>
      <c r="O382" s="37" t="s">
        <v>117</v>
      </c>
      <c r="P382" s="38" t="n">
        <v>29.99</v>
      </c>
      <c r="Q382" s="34" t="n">
        <v>0</v>
      </c>
      <c r="R382" s="39" t="n">
        <v>-3.33</v>
      </c>
      <c r="S382" s="40" t="n">
        <v>3.33</v>
      </c>
      <c r="T382" s="40" t="n">
        <v>3.33</v>
      </c>
      <c r="U382" s="40" t="n">
        <v>3.36</v>
      </c>
      <c r="V382" s="32" t="n">
        <f aca="false">IF(P382="","",$I382+R382)</f>
        <v>6.66</v>
      </c>
      <c r="W382" s="32" t="n">
        <f aca="false">IF(P382="","",$I382)</f>
        <v>9.99</v>
      </c>
      <c r="X382" s="40" t="n">
        <f aca="false">IF(P382="","",Q382+$I382)</f>
        <v>9.99</v>
      </c>
      <c r="Y382" s="29" t="n">
        <f aca="false">IF(P382="","",P382+(R382*$K382)+(S382*$K382))</f>
        <v>29.99</v>
      </c>
      <c r="Z382" s="29" t="n">
        <f aca="false">IF(P382="","",ROUND(-R382*$K382,0))</f>
        <v>120</v>
      </c>
      <c r="AA382" s="41"/>
      <c r="AB382" s="38" t="n">
        <v>49.99</v>
      </c>
      <c r="AC382" s="34" t="n">
        <v>0</v>
      </c>
      <c r="AD382" s="39" t="n">
        <v>-2.78</v>
      </c>
      <c r="AE382" s="40" t="n">
        <v>2.78</v>
      </c>
      <c r="AF382" s="40" t="n">
        <v>2.78</v>
      </c>
      <c r="AG382" s="40" t="n">
        <v>2.61</v>
      </c>
      <c r="AH382" s="32" t="n">
        <f aca="false">IF(AB382="","",$I382+AD382)</f>
        <v>7.21</v>
      </c>
      <c r="AI382" s="32" t="n">
        <f aca="false">IF(AB382="","",$I382)</f>
        <v>9.99</v>
      </c>
      <c r="AJ382" s="40" t="n">
        <f aca="false">IF(AB382="","",AC382+$I382)</f>
        <v>9.99</v>
      </c>
      <c r="AK382" s="29" t="n">
        <f aca="false">IF(AB382="","",AB382+(AD382*$K382)+(AE382*$K382))</f>
        <v>49.99</v>
      </c>
      <c r="AL382" s="29" t="n">
        <f aca="false">IF(AB382="","",ROUND(-AD382*$K382,0))</f>
        <v>100</v>
      </c>
      <c r="AM382" s="41"/>
      <c r="AN382" s="38" t="n">
        <v>0</v>
      </c>
      <c r="AO382" s="34" t="n">
        <v>0</v>
      </c>
      <c r="AP382" s="39" t="n">
        <v>-4.39</v>
      </c>
      <c r="AQ382" s="40" t="n">
        <v>4.39</v>
      </c>
      <c r="AR382" s="40" t="n">
        <v>4.39</v>
      </c>
      <c r="AS382" s="40" t="n">
        <v>4.39</v>
      </c>
      <c r="AT382" s="32" t="n">
        <f aca="false">IF(AN382="","",$I382+AP382)</f>
        <v>5.6</v>
      </c>
      <c r="AU382" s="32" t="n">
        <f aca="false">IF(AN382="","",$I382)</f>
        <v>9.99</v>
      </c>
      <c r="AV382" s="40" t="n">
        <f aca="false">IF(AN382="","",AO382+$I382)</f>
        <v>9.99</v>
      </c>
      <c r="AW382" s="31" t="n">
        <f aca="false">IF(AN382="","",AN382+(AP382*$K382)+(AQ382*$K382))</f>
        <v>0</v>
      </c>
      <c r="AX382" s="29" t="n">
        <f aca="false">IF(AN382="","",ROUND(-AP382*$K382,0))</f>
        <v>158</v>
      </c>
      <c r="AY382" s="42"/>
      <c r="AZ382" s="38" t="n">
        <v>0</v>
      </c>
      <c r="BA382" s="34" t="n">
        <v>0</v>
      </c>
      <c r="BB382" s="39" t="n">
        <v>-4.39</v>
      </c>
      <c r="BC382" s="40" t="n">
        <v>4.39</v>
      </c>
      <c r="BD382" s="40" t="n">
        <v>4.39</v>
      </c>
      <c r="BE382" s="40" t="n">
        <v>4.39</v>
      </c>
      <c r="BF382" s="32" t="n">
        <f aca="false">IF(AZ382="","",$I382+BB382)</f>
        <v>5.6</v>
      </c>
      <c r="BG382" s="32" t="n">
        <f aca="false">IF(AZ382="","",$I382)</f>
        <v>9.99</v>
      </c>
      <c r="BH382" s="40" t="n">
        <f aca="false">IF(AZ382="","",BA382+$I382)</f>
        <v>9.99</v>
      </c>
      <c r="BI382" s="31" t="n">
        <f aca="false">IF(AZ382="","",AZ382+(BB382*$K382)+(BC382*$K382))</f>
        <v>0</v>
      </c>
      <c r="BJ382" s="29" t="n">
        <f aca="false">IF(AZ382="","",ROUND(-BB382*$K382,0))</f>
        <v>158</v>
      </c>
    </row>
    <row r="383" customFormat="false" ht="15" hidden="false" customHeight="false" outlineLevel="0" collapsed="false">
      <c r="A383" s="26" t="str">
        <f aca="false">+C383&amp;D383&amp;G383</f>
        <v>NothingEar 2CANONE SIM  9,99€ - 30 Mesi</v>
      </c>
      <c r="B383" s="27" t="s">
        <v>95</v>
      </c>
      <c r="C383" s="28" t="s">
        <v>58</v>
      </c>
      <c r="D383" s="43" t="s">
        <v>59</v>
      </c>
      <c r="E383" s="30" t="n">
        <v>149.9</v>
      </c>
      <c r="F383" s="31" t="n">
        <v>149.9</v>
      </c>
      <c r="G383" s="32" t="s">
        <v>118</v>
      </c>
      <c r="H383" s="32" t="s">
        <v>98</v>
      </c>
      <c r="I383" s="33" t="n">
        <v>9.99</v>
      </c>
      <c r="J383" s="34" t="s">
        <v>35</v>
      </c>
      <c r="K383" s="35" t="n">
        <v>30</v>
      </c>
      <c r="L383" s="33"/>
      <c r="M383" s="33"/>
      <c r="N383" s="33"/>
      <c r="O383" s="37" t="s">
        <v>119</v>
      </c>
      <c r="P383" s="38" t="n">
        <v>29.99</v>
      </c>
      <c r="Q383" s="34" t="n">
        <v>2</v>
      </c>
      <c r="R383" s="39" t="n">
        <v>-2</v>
      </c>
      <c r="S383" s="40" t="n">
        <v>4</v>
      </c>
      <c r="T383" s="40" t="n">
        <v>4</v>
      </c>
      <c r="U383" s="40" t="n">
        <v>3.91</v>
      </c>
      <c r="V383" s="32" t="n">
        <f aca="false">IF(P383="","",$I383+R383)</f>
        <v>7.99</v>
      </c>
      <c r="W383" s="32" t="n">
        <f aca="false">IF(P383="","",$I383)</f>
        <v>9.99</v>
      </c>
      <c r="X383" s="40" t="n">
        <f aca="false">IF(P383="","",Q383+$I383)</f>
        <v>11.99</v>
      </c>
      <c r="Y383" s="29" t="n">
        <f aca="false">IF(P383="","",P383+(R383*$K383)+(S383*$K383))</f>
        <v>89.99</v>
      </c>
      <c r="Z383" s="29" t="n">
        <f aca="false">IF(P383="","",ROUND(-R383*$K383,0))</f>
        <v>60</v>
      </c>
      <c r="AA383" s="41"/>
      <c r="AB383" s="38" t="n">
        <v>49.99</v>
      </c>
      <c r="AC383" s="34" t="n">
        <v>2</v>
      </c>
      <c r="AD383" s="39" t="n">
        <v>-1.33</v>
      </c>
      <c r="AE383" s="40" t="n">
        <v>3.33</v>
      </c>
      <c r="AF383" s="40" t="n">
        <v>3.33</v>
      </c>
      <c r="AG383" s="40" t="n">
        <v>3.34</v>
      </c>
      <c r="AH383" s="32" t="n">
        <f aca="false">IF(AB383="","",$I383+AD383)</f>
        <v>8.66</v>
      </c>
      <c r="AI383" s="32" t="n">
        <f aca="false">IF(AB383="","",$I383)</f>
        <v>9.99</v>
      </c>
      <c r="AJ383" s="40" t="n">
        <f aca="false">IF(AB383="","",AC383+$I383)</f>
        <v>11.99</v>
      </c>
      <c r="AK383" s="29" t="n">
        <f aca="false">IF(AB383="","",AB383+(AD383*$K383)+(AE383*$K383))</f>
        <v>109.99</v>
      </c>
      <c r="AL383" s="29" t="n">
        <f aca="false">IF(AB383="","",ROUND(-AD383*$K383,0))</f>
        <v>40</v>
      </c>
      <c r="AM383" s="41"/>
      <c r="AN383" s="38" t="n">
        <v>0</v>
      </c>
      <c r="AO383" s="34" t="n">
        <v>2</v>
      </c>
      <c r="AP383" s="39" t="n">
        <v>-3.23</v>
      </c>
      <c r="AQ383" s="40" t="n">
        <v>5.23</v>
      </c>
      <c r="AR383" s="40" t="n">
        <v>5.23</v>
      </c>
      <c r="AS383" s="40" t="n">
        <v>5.23</v>
      </c>
      <c r="AT383" s="32" t="n">
        <f aca="false">IF(AN383="","",$I383+AP383)</f>
        <v>6.76</v>
      </c>
      <c r="AU383" s="32" t="n">
        <f aca="false">IF(AN383="","",$I383)</f>
        <v>9.99</v>
      </c>
      <c r="AV383" s="40" t="n">
        <f aca="false">IF(AN383="","",AO383+$I383)</f>
        <v>11.99</v>
      </c>
      <c r="AW383" s="31" t="n">
        <f aca="false">IF(AN383="","",AN383+(AP383*$K383)+(AQ383*$K383))</f>
        <v>60</v>
      </c>
      <c r="AX383" s="29" t="n">
        <f aca="false">IF(AN383="","",ROUND(-AP383*$K383,0))</f>
        <v>97</v>
      </c>
      <c r="AY383" s="42"/>
      <c r="AZ383" s="38" t="n">
        <v>0</v>
      </c>
      <c r="BA383" s="34" t="n">
        <v>2</v>
      </c>
      <c r="BB383" s="39" t="n">
        <v>-3.23</v>
      </c>
      <c r="BC383" s="40" t="n">
        <v>5.23</v>
      </c>
      <c r="BD383" s="40" t="n">
        <v>5.23</v>
      </c>
      <c r="BE383" s="40" t="n">
        <v>5.23</v>
      </c>
      <c r="BF383" s="32" t="n">
        <f aca="false">IF(AZ383="","",$I383+BB383)</f>
        <v>6.76</v>
      </c>
      <c r="BG383" s="32" t="n">
        <f aca="false">IF(AZ383="","",$I383)</f>
        <v>9.99</v>
      </c>
      <c r="BH383" s="40" t="n">
        <f aca="false">IF(AZ383="","",BA383+$I383)</f>
        <v>11.99</v>
      </c>
      <c r="BI383" s="31" t="n">
        <f aca="false">IF(AZ383="","",AZ383+(BB383*$K383)+(BC383*$K383))</f>
        <v>60</v>
      </c>
      <c r="BJ383" s="29" t="n">
        <f aca="false">IF(AZ383="","",ROUND(-BB383*$K383,0))</f>
        <v>97</v>
      </c>
    </row>
    <row r="384" customFormat="false" ht="15" hidden="false" customHeight="false" outlineLevel="0" collapsed="false">
      <c r="A384" s="26" t="str">
        <f aca="false">+C384&amp;D384&amp;G384</f>
        <v>NothingEar 2CANONE SIM  9,99€ - 24 Mesi</v>
      </c>
      <c r="B384" s="27" t="s">
        <v>95</v>
      </c>
      <c r="C384" s="28" t="s">
        <v>58</v>
      </c>
      <c r="D384" s="43" t="s">
        <v>59</v>
      </c>
      <c r="E384" s="30" t="n">
        <v>149.9</v>
      </c>
      <c r="F384" s="31" t="n">
        <v>149.9</v>
      </c>
      <c r="G384" s="32" t="s">
        <v>120</v>
      </c>
      <c r="H384" s="32" t="s">
        <v>98</v>
      </c>
      <c r="I384" s="33" t="n">
        <v>9.99</v>
      </c>
      <c r="J384" s="34" t="s">
        <v>35</v>
      </c>
      <c r="K384" s="35" t="n">
        <v>24</v>
      </c>
      <c r="L384" s="33"/>
      <c r="M384" s="33"/>
      <c r="N384" s="33"/>
      <c r="O384" s="37" t="s">
        <v>121</v>
      </c>
      <c r="P384" s="38" t="n">
        <v>29.99</v>
      </c>
      <c r="Q384" s="34" t="n">
        <v>3</v>
      </c>
      <c r="R384" s="39" t="n">
        <v>-2</v>
      </c>
      <c r="S384" s="40" t="n">
        <v>5</v>
      </c>
      <c r="T384" s="40" t="n">
        <v>0</v>
      </c>
      <c r="U384" s="40" t="n">
        <v>4.91</v>
      </c>
      <c r="V384" s="32" t="n">
        <f aca="false">IF(P384="","",$I384+R384)</f>
        <v>7.99</v>
      </c>
      <c r="W384" s="32" t="n">
        <f aca="false">IF(P384="","",$I384)</f>
        <v>9.99</v>
      </c>
      <c r="X384" s="40" t="n">
        <f aca="false">IF(P384="","",Q384+$I384)</f>
        <v>12.99</v>
      </c>
      <c r="Y384" s="29" t="n">
        <f aca="false">IF(P384="","",P384+(R384*$K384)+(S384*$K384))</f>
        <v>101.99</v>
      </c>
      <c r="Z384" s="29" t="n">
        <f aca="false">IF(P384="","",ROUND(-R384*$K384,0))</f>
        <v>48</v>
      </c>
      <c r="AA384" s="41"/>
      <c r="AB384" s="38" t="n">
        <v>49.99</v>
      </c>
      <c r="AC384" s="34" t="n">
        <v>3</v>
      </c>
      <c r="AD384" s="39" t="n">
        <v>-1.16</v>
      </c>
      <c r="AE384" s="40" t="n">
        <v>4.16</v>
      </c>
      <c r="AF384" s="40" t="n">
        <v>0</v>
      </c>
      <c r="AG384" s="40" t="n">
        <v>4.23</v>
      </c>
      <c r="AH384" s="32" t="n">
        <f aca="false">IF(AB384="","",$I384+AD384)</f>
        <v>8.83</v>
      </c>
      <c r="AI384" s="32" t="n">
        <f aca="false">IF(AB384="","",$I384)</f>
        <v>9.99</v>
      </c>
      <c r="AJ384" s="40" t="n">
        <f aca="false">IF(AB384="","",AC384+$I384)</f>
        <v>12.99</v>
      </c>
      <c r="AK384" s="29" t="n">
        <f aca="false">IF(AB384="","",AB384+(AD384*$K384)+(AE384*$K384))</f>
        <v>121.99</v>
      </c>
      <c r="AL384" s="29" t="n">
        <f aca="false">IF(AB384="","",ROUND(-AD384*$K384,0))</f>
        <v>28</v>
      </c>
      <c r="AM384" s="41"/>
      <c r="AN384" s="38" t="n">
        <v>0</v>
      </c>
      <c r="AO384" s="34" t="n">
        <v>3</v>
      </c>
      <c r="AP384" s="39" t="n">
        <v>-3.24</v>
      </c>
      <c r="AQ384" s="40" t="n">
        <v>6.24</v>
      </c>
      <c r="AR384" s="40" t="n">
        <v>0</v>
      </c>
      <c r="AS384" s="40" t="n">
        <v>6.38</v>
      </c>
      <c r="AT384" s="32" t="n">
        <f aca="false">IF(AN384="","",$I384+AP384)</f>
        <v>6.75</v>
      </c>
      <c r="AU384" s="32" t="n">
        <f aca="false">IF(AN384="","",$I384)</f>
        <v>9.99</v>
      </c>
      <c r="AV384" s="40" t="n">
        <f aca="false">IF(AN384="","",AO384+$I384)</f>
        <v>12.99</v>
      </c>
      <c r="AW384" s="31" t="n">
        <f aca="false">IF(AN384="","",AN384+(AP384*$K384)+(AQ384*$K384))</f>
        <v>72</v>
      </c>
      <c r="AX384" s="29" t="n">
        <f aca="false">IF(AN384="","",ROUND(-AP384*$K384,0))</f>
        <v>78</v>
      </c>
      <c r="AY384" s="42"/>
      <c r="AZ384" s="38" t="n">
        <v>0</v>
      </c>
      <c r="BA384" s="34" t="n">
        <v>3</v>
      </c>
      <c r="BB384" s="39" t="n">
        <v>-3.24</v>
      </c>
      <c r="BC384" s="40" t="n">
        <v>6.24</v>
      </c>
      <c r="BD384" s="40" t="n">
        <v>0</v>
      </c>
      <c r="BE384" s="40" t="n">
        <v>6.38</v>
      </c>
      <c r="BF384" s="32" t="n">
        <f aca="false">IF(AZ384="","",$I384+BB384)</f>
        <v>6.75</v>
      </c>
      <c r="BG384" s="32" t="n">
        <f aca="false">IF(AZ384="","",$I384)</f>
        <v>9.99</v>
      </c>
      <c r="BH384" s="40" t="n">
        <f aca="false">IF(AZ384="","",BA384+$I384)</f>
        <v>12.99</v>
      </c>
      <c r="BI384" s="31" t="n">
        <f aca="false">IF(AZ384="","",AZ384+(BB384*$K384)+(BC384*$K384))</f>
        <v>72</v>
      </c>
      <c r="BJ384" s="29" t="n">
        <f aca="false">IF(AZ384="","",ROUND(-BB384*$K384,0))</f>
        <v>78</v>
      </c>
    </row>
    <row r="385" customFormat="false" ht="15" hidden="false" customHeight="false" outlineLevel="0" collapsed="false">
      <c r="A385" s="26" t="str">
        <f aca="false">+C385&amp;D385&amp;G385</f>
        <v>NothingEar 2CANONE SIM 7,99€ - 36 Mesi</v>
      </c>
      <c r="B385" s="27" t="s">
        <v>95</v>
      </c>
      <c r="C385" s="28" t="s">
        <v>58</v>
      </c>
      <c r="D385" s="43" t="s">
        <v>59</v>
      </c>
      <c r="E385" s="30" t="n">
        <v>149.9</v>
      </c>
      <c r="F385" s="31" t="n">
        <v>149.9</v>
      </c>
      <c r="G385" s="32" t="s">
        <v>122</v>
      </c>
      <c r="H385" s="32" t="s">
        <v>98</v>
      </c>
      <c r="I385" s="33" t="n">
        <v>7.99</v>
      </c>
      <c r="J385" s="34" t="s">
        <v>35</v>
      </c>
      <c r="K385" s="35" t="n">
        <v>36</v>
      </c>
      <c r="L385" s="33"/>
      <c r="M385" s="33"/>
      <c r="N385" s="33"/>
      <c r="O385" s="37" t="s">
        <v>123</v>
      </c>
      <c r="P385" s="38" t="n">
        <v>29.99</v>
      </c>
      <c r="Q385" s="34" t="n">
        <v>0.99</v>
      </c>
      <c r="R385" s="39" t="n">
        <v>-2.34</v>
      </c>
      <c r="S385" s="40" t="n">
        <v>3.33</v>
      </c>
      <c r="T385" s="40" t="n">
        <v>3.33</v>
      </c>
      <c r="U385" s="40" t="n">
        <v>3.36</v>
      </c>
      <c r="V385" s="32" t="n">
        <f aca="false">IF(P385="","",$I385+R385)</f>
        <v>5.65</v>
      </c>
      <c r="W385" s="32" t="n">
        <f aca="false">IF(P385="","",$I385)</f>
        <v>7.99</v>
      </c>
      <c r="X385" s="40" t="n">
        <f aca="false">IF(P385="","",Q385+$I385)</f>
        <v>8.98</v>
      </c>
      <c r="Y385" s="29" t="n">
        <f aca="false">IF(P385="","",P385+(R385*$K385)+(S385*$K385))</f>
        <v>65.63</v>
      </c>
      <c r="Z385" s="29" t="n">
        <f aca="false">IF(P385="","",ROUND(-R385*$K385,0))</f>
        <v>84</v>
      </c>
      <c r="AA385" s="41"/>
      <c r="AB385" s="38" t="n">
        <v>49.99</v>
      </c>
      <c r="AC385" s="34" t="n">
        <v>0.99</v>
      </c>
      <c r="AD385" s="39" t="n">
        <v>-1.79</v>
      </c>
      <c r="AE385" s="40" t="n">
        <v>2.78</v>
      </c>
      <c r="AF385" s="40" t="n">
        <v>2.78</v>
      </c>
      <c r="AG385" s="40" t="n">
        <v>2.61</v>
      </c>
      <c r="AH385" s="32" t="n">
        <f aca="false">IF(AB385="","",$I385+AD385)</f>
        <v>6.2</v>
      </c>
      <c r="AI385" s="32" t="n">
        <f aca="false">IF(AB385="","",$I385)</f>
        <v>7.99</v>
      </c>
      <c r="AJ385" s="40" t="n">
        <f aca="false">IF(AB385="","",AC385+$I385)</f>
        <v>8.98</v>
      </c>
      <c r="AK385" s="29" t="n">
        <f aca="false">IF(AB385="","",AB385+(AD385*$K385)+(AE385*$K385))</f>
        <v>85.63</v>
      </c>
      <c r="AL385" s="29" t="n">
        <f aca="false">IF(AB385="","",ROUND(-AD385*$K385,0))</f>
        <v>64</v>
      </c>
      <c r="AM385" s="41"/>
      <c r="AN385" s="38" t="n">
        <v>0</v>
      </c>
      <c r="AO385" s="34" t="n">
        <v>1.99</v>
      </c>
      <c r="AP385" s="39" t="n">
        <v>-2.4</v>
      </c>
      <c r="AQ385" s="40" t="n">
        <v>4.39</v>
      </c>
      <c r="AR385" s="40" t="n">
        <v>4.39</v>
      </c>
      <c r="AS385" s="40" t="n">
        <v>4.39</v>
      </c>
      <c r="AT385" s="32" t="n">
        <f aca="false">IF(AN385="","",$I385+AP385)</f>
        <v>5.59</v>
      </c>
      <c r="AU385" s="32" t="n">
        <f aca="false">IF(AN385="","",$I385)</f>
        <v>7.99</v>
      </c>
      <c r="AV385" s="40" t="n">
        <f aca="false">IF(AN385="","",AO385+$I385)</f>
        <v>9.98</v>
      </c>
      <c r="AW385" s="31" t="n">
        <f aca="false">IF(AN385="","",AN385+(AP385*$K385)+(AQ385*$K385))</f>
        <v>71.64</v>
      </c>
      <c r="AX385" s="29" t="n">
        <f aca="false">IF(AN385="","",ROUND(-AP385*$K385,0))</f>
        <v>86</v>
      </c>
      <c r="AY385" s="42"/>
      <c r="AZ385" s="38" t="n">
        <v>0</v>
      </c>
      <c r="BA385" s="34" t="n">
        <v>1.99</v>
      </c>
      <c r="BB385" s="39" t="n">
        <v>-2.4</v>
      </c>
      <c r="BC385" s="40" t="n">
        <v>4.39</v>
      </c>
      <c r="BD385" s="40" t="n">
        <v>4.39</v>
      </c>
      <c r="BE385" s="40" t="n">
        <v>4.39</v>
      </c>
      <c r="BF385" s="32" t="n">
        <f aca="false">IF(AZ385="","",$I385+BB385)</f>
        <v>5.59</v>
      </c>
      <c r="BG385" s="32" t="n">
        <f aca="false">IF(AZ385="","",$I385)</f>
        <v>7.99</v>
      </c>
      <c r="BH385" s="40" t="n">
        <f aca="false">IF(AZ385="","",BA385+$I385)</f>
        <v>9.98</v>
      </c>
      <c r="BI385" s="31" t="n">
        <f aca="false">IF(AZ385="","",AZ385+(BB385*$K385)+(BC385*$K385))</f>
        <v>71.64</v>
      </c>
      <c r="BJ385" s="29" t="n">
        <f aca="false">IF(AZ385="","",ROUND(-BB385*$K385,0))</f>
        <v>86</v>
      </c>
    </row>
    <row r="386" customFormat="false" ht="15" hidden="false" customHeight="false" outlineLevel="0" collapsed="false">
      <c r="A386" s="26" t="str">
        <f aca="false">+C386&amp;D386&amp;G386</f>
        <v>NothingEar 2CANONE SIM 7,99€ - 30 Mesi</v>
      </c>
      <c r="B386" s="27" t="s">
        <v>95</v>
      </c>
      <c r="C386" s="28" t="s">
        <v>58</v>
      </c>
      <c r="D386" s="43" t="s">
        <v>59</v>
      </c>
      <c r="E386" s="30" t="n">
        <v>149.9</v>
      </c>
      <c r="F386" s="31" t="n">
        <v>149.9</v>
      </c>
      <c r="G386" s="32" t="s">
        <v>124</v>
      </c>
      <c r="H386" s="32" t="s">
        <v>98</v>
      </c>
      <c r="I386" s="33" t="n">
        <v>7.99</v>
      </c>
      <c r="J386" s="34" t="s">
        <v>35</v>
      </c>
      <c r="K386" s="35" t="n">
        <v>30</v>
      </c>
      <c r="L386" s="33"/>
      <c r="M386" s="33"/>
      <c r="N386" s="33"/>
      <c r="O386" s="37" t="s">
        <v>125</v>
      </c>
      <c r="P386" s="38" t="n">
        <v>29.99</v>
      </c>
      <c r="Q386" s="34" t="n">
        <v>1.99</v>
      </c>
      <c r="R386" s="39" t="n">
        <v>-2.01</v>
      </c>
      <c r="S386" s="40" t="n">
        <v>4</v>
      </c>
      <c r="T386" s="40" t="n">
        <v>4</v>
      </c>
      <c r="U386" s="40" t="n">
        <v>3.91</v>
      </c>
      <c r="V386" s="32" t="n">
        <f aca="false">IF(P386="","",$I386+R386)</f>
        <v>5.98</v>
      </c>
      <c r="W386" s="32" t="n">
        <f aca="false">IF(P386="","",$I386)</f>
        <v>7.99</v>
      </c>
      <c r="X386" s="40" t="n">
        <f aca="false">IF(P386="","",Q386+$I386)</f>
        <v>9.98</v>
      </c>
      <c r="Y386" s="29" t="n">
        <f aca="false">IF(P386="","",P386+(R386*$K386)+(S386*$K386))</f>
        <v>89.69</v>
      </c>
      <c r="Z386" s="29" t="n">
        <f aca="false">IF(P386="","",ROUND(-R386*$K386,0))</f>
        <v>60</v>
      </c>
      <c r="AA386" s="41"/>
      <c r="AB386" s="38" t="n">
        <v>49.99</v>
      </c>
      <c r="AC386" s="34" t="n">
        <v>1.99</v>
      </c>
      <c r="AD386" s="39" t="n">
        <v>-1.34</v>
      </c>
      <c r="AE386" s="40" t="n">
        <v>3.33</v>
      </c>
      <c r="AF386" s="40" t="n">
        <v>3.33</v>
      </c>
      <c r="AG386" s="40" t="n">
        <v>3.34</v>
      </c>
      <c r="AH386" s="32" t="n">
        <f aca="false">IF(AB386="","",$I386+AD386)</f>
        <v>6.65</v>
      </c>
      <c r="AI386" s="32" t="n">
        <f aca="false">IF(AB386="","",$I386)</f>
        <v>7.99</v>
      </c>
      <c r="AJ386" s="40" t="n">
        <f aca="false">IF(AB386="","",AC386+$I386)</f>
        <v>9.98</v>
      </c>
      <c r="AK386" s="29" t="n">
        <f aca="false">IF(AB386="","",AB386+(AD386*$K386)+(AE386*$K386))</f>
        <v>109.69</v>
      </c>
      <c r="AL386" s="29" t="n">
        <f aca="false">IF(AB386="","",ROUND(-AD386*$K386,0))</f>
        <v>40</v>
      </c>
      <c r="AM386" s="41"/>
      <c r="AN386" s="38" t="n">
        <v>0</v>
      </c>
      <c r="AO386" s="34" t="n">
        <v>3.99</v>
      </c>
      <c r="AP386" s="39" t="n">
        <v>-1.24</v>
      </c>
      <c r="AQ386" s="40" t="n">
        <v>5.23</v>
      </c>
      <c r="AR386" s="40" t="n">
        <v>5.23</v>
      </c>
      <c r="AS386" s="40" t="n">
        <v>5.23</v>
      </c>
      <c r="AT386" s="32" t="n">
        <f aca="false">IF(AN386="","",$I386+AP386)</f>
        <v>6.75</v>
      </c>
      <c r="AU386" s="32" t="n">
        <f aca="false">IF(AN386="","",$I386)</f>
        <v>7.99</v>
      </c>
      <c r="AV386" s="40" t="n">
        <f aca="false">IF(AN386="","",AO386+$I386)</f>
        <v>11.98</v>
      </c>
      <c r="AW386" s="31" t="n">
        <f aca="false">IF(AN386="","",AN386+(AP386*$K386)+(AQ386*$K386))</f>
        <v>119.7</v>
      </c>
      <c r="AX386" s="29" t="n">
        <f aca="false">IF(AN386="","",ROUND(-AP386*$K386,0))</f>
        <v>37</v>
      </c>
      <c r="AY386" s="42"/>
      <c r="AZ386" s="38" t="n">
        <v>0</v>
      </c>
      <c r="BA386" s="34" t="n">
        <v>3.99</v>
      </c>
      <c r="BB386" s="39" t="n">
        <v>-1.24</v>
      </c>
      <c r="BC386" s="40" t="n">
        <v>5.23</v>
      </c>
      <c r="BD386" s="40" t="n">
        <v>5.23</v>
      </c>
      <c r="BE386" s="40" t="n">
        <v>5.23</v>
      </c>
      <c r="BF386" s="32" t="n">
        <f aca="false">IF(AZ386="","",$I386+BB386)</f>
        <v>6.75</v>
      </c>
      <c r="BG386" s="32" t="n">
        <f aca="false">IF(AZ386="","",$I386)</f>
        <v>7.99</v>
      </c>
      <c r="BH386" s="40" t="n">
        <f aca="false">IF(AZ386="","",BA386+$I386)</f>
        <v>11.98</v>
      </c>
      <c r="BI386" s="31" t="n">
        <f aca="false">IF(AZ386="","",AZ386+(BB386*$K386)+(BC386*$K386))</f>
        <v>119.7</v>
      </c>
      <c r="BJ386" s="29" t="n">
        <f aca="false">IF(AZ386="","",ROUND(-BB386*$K386,0))</f>
        <v>37</v>
      </c>
    </row>
    <row r="387" customFormat="false" ht="15" hidden="false" customHeight="false" outlineLevel="0" collapsed="false">
      <c r="A387" s="26" t="str">
        <f aca="false">+C387&amp;D387&amp;G387</f>
        <v>NothingEar 2CANONE SIM 7,99€  - 24 Mesi</v>
      </c>
      <c r="B387" s="27" t="s">
        <v>95</v>
      </c>
      <c r="C387" s="28" t="s">
        <v>58</v>
      </c>
      <c r="D387" s="43" t="s">
        <v>59</v>
      </c>
      <c r="E387" s="30" t="n">
        <v>149.9</v>
      </c>
      <c r="F387" s="31" t="n">
        <v>149.9</v>
      </c>
      <c r="G387" s="32" t="s">
        <v>126</v>
      </c>
      <c r="H387" s="32" t="s">
        <v>98</v>
      </c>
      <c r="I387" s="33" t="n">
        <v>7.99</v>
      </c>
      <c r="J387" s="34" t="s">
        <v>35</v>
      </c>
      <c r="K387" s="35" t="n">
        <v>24</v>
      </c>
      <c r="L387" s="33"/>
      <c r="M387" s="33"/>
      <c r="N387" s="33"/>
      <c r="O387" s="37" t="s">
        <v>127</v>
      </c>
      <c r="P387" s="38" t="n">
        <v>29.99</v>
      </c>
      <c r="Q387" s="34" t="n">
        <v>2.99</v>
      </c>
      <c r="R387" s="39" t="n">
        <v>-2.01</v>
      </c>
      <c r="S387" s="40" t="n">
        <v>5</v>
      </c>
      <c r="T387" s="40" t="n">
        <v>0</v>
      </c>
      <c r="U387" s="40" t="n">
        <v>4.91</v>
      </c>
      <c r="V387" s="32" t="n">
        <f aca="false">IF(P387="","",$I387+R387)</f>
        <v>5.98</v>
      </c>
      <c r="W387" s="32" t="n">
        <f aca="false">IF(P387="","",$I387)</f>
        <v>7.99</v>
      </c>
      <c r="X387" s="40" t="n">
        <f aca="false">IF(P387="","",Q387+$I387)</f>
        <v>10.98</v>
      </c>
      <c r="Y387" s="29" t="n">
        <f aca="false">IF(P387="","",P387+(R387*$K387)+(S387*$K387))</f>
        <v>101.75</v>
      </c>
      <c r="Z387" s="29" t="n">
        <f aca="false">IF(P387="","",ROUND(-R387*$K387,0))</f>
        <v>48</v>
      </c>
      <c r="AA387" s="41"/>
      <c r="AB387" s="38" t="n">
        <v>49.99</v>
      </c>
      <c r="AC387" s="34" t="n">
        <v>2.99</v>
      </c>
      <c r="AD387" s="39" t="n">
        <v>-1.17</v>
      </c>
      <c r="AE387" s="40" t="n">
        <v>4.16</v>
      </c>
      <c r="AF387" s="40" t="n">
        <v>0</v>
      </c>
      <c r="AG387" s="40" t="n">
        <v>4.23</v>
      </c>
      <c r="AH387" s="32" t="n">
        <f aca="false">IF(AB387="","",$I387+AD387)</f>
        <v>6.82</v>
      </c>
      <c r="AI387" s="32" t="n">
        <f aca="false">IF(AB387="","",$I387)</f>
        <v>7.99</v>
      </c>
      <c r="AJ387" s="40" t="n">
        <f aca="false">IF(AB387="","",AC387+$I387)</f>
        <v>10.98</v>
      </c>
      <c r="AK387" s="29" t="n">
        <f aca="false">IF(AB387="","",AB387+(AD387*$K387)+(AE387*$K387))</f>
        <v>121.75</v>
      </c>
      <c r="AL387" s="29" t="n">
        <f aca="false">IF(AB387="","",ROUND(-AD387*$K387,0))</f>
        <v>28</v>
      </c>
      <c r="AM387" s="41"/>
      <c r="AN387" s="38" t="n">
        <v>0</v>
      </c>
      <c r="AO387" s="34" t="n">
        <v>4.99</v>
      </c>
      <c r="AP387" s="39" t="n">
        <v>-1.49</v>
      </c>
      <c r="AQ387" s="40" t="n">
        <v>6.48</v>
      </c>
      <c r="AR387" s="40" t="n">
        <v>0</v>
      </c>
      <c r="AS387" s="40" t="n">
        <v>6.48</v>
      </c>
      <c r="AT387" s="32" t="n">
        <f aca="false">IF(AN387="","",$I387+AP387)</f>
        <v>6.5</v>
      </c>
      <c r="AU387" s="32" t="n">
        <f aca="false">IF(AN387="","",$I387)</f>
        <v>7.99</v>
      </c>
      <c r="AV387" s="40" t="n">
        <f aca="false">IF(AN387="","",AO387+$I387)</f>
        <v>12.98</v>
      </c>
      <c r="AW387" s="31" t="n">
        <f aca="false">IF(AN387="","",AN387+(AP387*$K387)+(AQ387*$K387))</f>
        <v>119.76</v>
      </c>
      <c r="AX387" s="29" t="n">
        <f aca="false">IF(AN387="","",ROUND(-AP387*$K387,0))</f>
        <v>36</v>
      </c>
      <c r="AY387" s="42"/>
      <c r="AZ387" s="38" t="n">
        <v>0</v>
      </c>
      <c r="BA387" s="34" t="n">
        <v>4.99</v>
      </c>
      <c r="BB387" s="39" t="n">
        <v>-1.49</v>
      </c>
      <c r="BC387" s="40" t="n">
        <v>6.48</v>
      </c>
      <c r="BD387" s="40" t="n">
        <v>0</v>
      </c>
      <c r="BE387" s="40" t="n">
        <v>6.48</v>
      </c>
      <c r="BF387" s="32" t="n">
        <f aca="false">IF(AZ387="","",$I387+BB387)</f>
        <v>6.5</v>
      </c>
      <c r="BG387" s="32" t="n">
        <f aca="false">IF(AZ387="","",$I387)</f>
        <v>7.99</v>
      </c>
      <c r="BH387" s="40" t="n">
        <f aca="false">IF(AZ387="","",BA387+$I387)</f>
        <v>12.98</v>
      </c>
      <c r="BI387" s="31" t="n">
        <f aca="false">IF(AZ387="","",AZ387+(BB387*$K387)+(BC387*$K387))</f>
        <v>119.76</v>
      </c>
      <c r="BJ387" s="29" t="n">
        <f aca="false">IF(AZ387="","",ROUND(-BB387*$K387,0))</f>
        <v>36</v>
      </c>
    </row>
    <row r="388" customFormat="false" ht="15" hidden="false" customHeight="false" outlineLevel="0" collapsed="false">
      <c r="A388" s="26" t="str">
        <f aca="false">+C388&amp;D388&amp;G388</f>
        <v>AppleAirPods 4CANONE SIM 14,99€ - 36 Mesi</v>
      </c>
      <c r="B388" s="27" t="s">
        <v>95</v>
      </c>
      <c r="C388" s="28" t="s">
        <v>71</v>
      </c>
      <c r="D388" s="43" t="s">
        <v>72</v>
      </c>
      <c r="E388" s="30" t="n">
        <v>149.9</v>
      </c>
      <c r="F388" s="31" t="n">
        <v>149.9</v>
      </c>
      <c r="G388" s="32" t="s">
        <v>97</v>
      </c>
      <c r="H388" s="32" t="s">
        <v>98</v>
      </c>
      <c r="I388" s="33" t="n">
        <v>14.99</v>
      </c>
      <c r="J388" s="34" t="s">
        <v>35</v>
      </c>
      <c r="K388" s="35" t="n">
        <v>36</v>
      </c>
      <c r="L388" s="33"/>
      <c r="M388" s="33"/>
      <c r="N388" s="33"/>
      <c r="O388" s="37" t="s">
        <v>99</v>
      </c>
      <c r="P388" s="38" t="n">
        <v>29.99</v>
      </c>
      <c r="Q388" s="34" t="n">
        <v>0</v>
      </c>
      <c r="R388" s="39" t="n">
        <v>-3.33</v>
      </c>
      <c r="S388" s="40" t="n">
        <v>3.33</v>
      </c>
      <c r="T388" s="40" t="n">
        <v>3.33</v>
      </c>
      <c r="U388" s="40" t="n">
        <v>3.36</v>
      </c>
      <c r="V388" s="32" t="n">
        <f aca="false">IF(P388="","",$I388+R388)</f>
        <v>11.66</v>
      </c>
      <c r="W388" s="32" t="n">
        <f aca="false">IF(P388="","",$I388)</f>
        <v>14.99</v>
      </c>
      <c r="X388" s="40" t="n">
        <f aca="false">IF(P388="","",Q388+$I388)</f>
        <v>14.99</v>
      </c>
      <c r="Y388" s="29" t="n">
        <f aca="false">IF(P388="","",P388+(R388*$K388)+(S388*$K388))</f>
        <v>29.99</v>
      </c>
      <c r="Z388" s="29" t="n">
        <f aca="false">IF(P388="","",ROUND(-R388*$K388,0))</f>
        <v>120</v>
      </c>
      <c r="AA388" s="41"/>
      <c r="AB388" s="38" t="n">
        <v>49.99</v>
      </c>
      <c r="AC388" s="34" t="n">
        <v>0</v>
      </c>
      <c r="AD388" s="39" t="n">
        <v>-2.78</v>
      </c>
      <c r="AE388" s="40" t="n">
        <v>2.78</v>
      </c>
      <c r="AF388" s="40" t="n">
        <v>2.78</v>
      </c>
      <c r="AG388" s="40" t="n">
        <v>2.61</v>
      </c>
      <c r="AH388" s="32" t="n">
        <f aca="false">IF(AB388="","",$I388+AD388)</f>
        <v>12.21</v>
      </c>
      <c r="AI388" s="32" t="n">
        <f aca="false">IF(AB388="","",$I388)</f>
        <v>14.99</v>
      </c>
      <c r="AJ388" s="40" t="n">
        <f aca="false">IF(AB388="","",AC388+$I388)</f>
        <v>14.99</v>
      </c>
      <c r="AK388" s="29" t="n">
        <f aca="false">IF(AB388="","",AB388+(AD388*$K388)+(AE388*$K388))</f>
        <v>49.99</v>
      </c>
      <c r="AL388" s="29" t="n">
        <f aca="false">IF(AB388="","",ROUND(-AD388*$K388,0))</f>
        <v>100</v>
      </c>
      <c r="AM388" s="41"/>
      <c r="AN388" s="38" t="n">
        <v>0</v>
      </c>
      <c r="AO388" s="34" t="n">
        <v>0</v>
      </c>
      <c r="AP388" s="39" t="n">
        <v>-4.39</v>
      </c>
      <c r="AQ388" s="40" t="n">
        <v>4.39</v>
      </c>
      <c r="AR388" s="40" t="n">
        <v>4.39</v>
      </c>
      <c r="AS388" s="40" t="n">
        <v>4.39</v>
      </c>
      <c r="AT388" s="32" t="n">
        <f aca="false">IF(AN388="","",$I388+AP388)</f>
        <v>10.6</v>
      </c>
      <c r="AU388" s="32" t="n">
        <f aca="false">IF(AN388="","",$I388)</f>
        <v>14.99</v>
      </c>
      <c r="AV388" s="40" t="n">
        <f aca="false">IF(AN388="","",AO388+$I388)</f>
        <v>14.99</v>
      </c>
      <c r="AW388" s="31" t="n">
        <f aca="false">IF(AN388="","",AN388+(AP388*$K388)+(AQ388*$K388))</f>
        <v>0</v>
      </c>
      <c r="AX388" s="29" t="n">
        <f aca="false">IF(AN388="","",ROUND(-AP388*$K388,0))</f>
        <v>158</v>
      </c>
      <c r="AY388" s="42"/>
      <c r="AZ388" s="38" t="n">
        <v>0</v>
      </c>
      <c r="BA388" s="34" t="n">
        <v>0</v>
      </c>
      <c r="BB388" s="39" t="n">
        <v>-4.39</v>
      </c>
      <c r="BC388" s="40" t="n">
        <v>4.39</v>
      </c>
      <c r="BD388" s="40" t="n">
        <v>4.39</v>
      </c>
      <c r="BE388" s="40" t="n">
        <v>4.39</v>
      </c>
      <c r="BF388" s="32" t="n">
        <f aca="false">IF(AZ388="","",$I388+BB388)</f>
        <v>10.6</v>
      </c>
      <c r="BG388" s="32" t="n">
        <f aca="false">IF(AZ388="","",$I388)</f>
        <v>14.99</v>
      </c>
      <c r="BH388" s="40" t="n">
        <f aca="false">IF(AZ388="","",BA388+$I388)</f>
        <v>14.99</v>
      </c>
      <c r="BI388" s="31" t="n">
        <f aca="false">IF(AZ388="","",AZ388+(BB388*$K388)+(BC388*$K388))</f>
        <v>0</v>
      </c>
      <c r="BJ388" s="29" t="n">
        <f aca="false">IF(AZ388="","",ROUND(-BB388*$K388,0))</f>
        <v>158</v>
      </c>
    </row>
    <row r="389" customFormat="false" ht="15" hidden="false" customHeight="false" outlineLevel="0" collapsed="false">
      <c r="A389" s="26" t="str">
        <f aca="false">+C389&amp;D389&amp;G389</f>
        <v>AppleAirPods 4CANONE SIM 14,99€ - 30 Mesi</v>
      </c>
      <c r="B389" s="27" t="s">
        <v>95</v>
      </c>
      <c r="C389" s="28" t="s">
        <v>71</v>
      </c>
      <c r="D389" s="43" t="s">
        <v>72</v>
      </c>
      <c r="E389" s="30" t="n">
        <v>149.9</v>
      </c>
      <c r="F389" s="31" t="n">
        <v>149.9</v>
      </c>
      <c r="G389" s="32" t="s">
        <v>100</v>
      </c>
      <c r="H389" s="32" t="s">
        <v>98</v>
      </c>
      <c r="I389" s="33" t="n">
        <v>14.99</v>
      </c>
      <c r="J389" s="34" t="s">
        <v>35</v>
      </c>
      <c r="K389" s="35" t="n">
        <v>30</v>
      </c>
      <c r="L389" s="33"/>
      <c r="M389" s="33"/>
      <c r="N389" s="33"/>
      <c r="O389" s="37" t="s">
        <v>101</v>
      </c>
      <c r="P389" s="38" t="n">
        <v>29.99</v>
      </c>
      <c r="Q389" s="34" t="n">
        <v>0</v>
      </c>
      <c r="R389" s="39" t="n">
        <v>-4</v>
      </c>
      <c r="S389" s="40" t="n">
        <v>4</v>
      </c>
      <c r="T389" s="40" t="n">
        <v>4</v>
      </c>
      <c r="U389" s="40" t="n">
        <v>3.91</v>
      </c>
      <c r="V389" s="32" t="n">
        <f aca="false">IF(P389="","",$I389+R389)</f>
        <v>10.99</v>
      </c>
      <c r="W389" s="32" t="n">
        <f aca="false">IF(P389="","",$I389)</f>
        <v>14.99</v>
      </c>
      <c r="X389" s="40" t="n">
        <f aca="false">IF(P389="","",Q389+$I389)</f>
        <v>14.99</v>
      </c>
      <c r="Y389" s="29" t="n">
        <f aca="false">IF(P389="","",P389+(R389*$K389)+(S389*$K389))</f>
        <v>29.99</v>
      </c>
      <c r="Z389" s="29" t="n">
        <f aca="false">IF(P389="","",ROUND(-R389*$K389,0))</f>
        <v>120</v>
      </c>
      <c r="AA389" s="41"/>
      <c r="AB389" s="38" t="n">
        <v>49.99</v>
      </c>
      <c r="AC389" s="34" t="n">
        <v>0</v>
      </c>
      <c r="AD389" s="39" t="n">
        <v>-3.33</v>
      </c>
      <c r="AE389" s="40" t="n">
        <v>3.33</v>
      </c>
      <c r="AF389" s="40" t="n">
        <v>3.33</v>
      </c>
      <c r="AG389" s="40" t="n">
        <v>3.34</v>
      </c>
      <c r="AH389" s="32" t="n">
        <f aca="false">IF(AB389="","",$I389+AD389)</f>
        <v>11.66</v>
      </c>
      <c r="AI389" s="32" t="n">
        <f aca="false">IF(AB389="","",$I389)</f>
        <v>14.99</v>
      </c>
      <c r="AJ389" s="40" t="n">
        <f aca="false">IF(AB389="","",AC389+$I389)</f>
        <v>14.99</v>
      </c>
      <c r="AK389" s="29" t="n">
        <f aca="false">IF(AB389="","",AB389+(AD389*$K389)+(AE389*$K389))</f>
        <v>49.99</v>
      </c>
      <c r="AL389" s="29" t="n">
        <f aca="false">IF(AB389="","",ROUND(-AD389*$K389,0))</f>
        <v>100</v>
      </c>
      <c r="AM389" s="41"/>
      <c r="AN389" s="38" t="n">
        <v>0</v>
      </c>
      <c r="AO389" s="34" t="n">
        <v>0</v>
      </c>
      <c r="AP389" s="39" t="n">
        <v>-5.23</v>
      </c>
      <c r="AQ389" s="40" t="n">
        <v>5.23</v>
      </c>
      <c r="AR389" s="40" t="n">
        <v>5.23</v>
      </c>
      <c r="AS389" s="40" t="n">
        <v>5.23</v>
      </c>
      <c r="AT389" s="32" t="n">
        <f aca="false">IF(AN389="","",$I389+AP389)</f>
        <v>9.76</v>
      </c>
      <c r="AU389" s="32" t="n">
        <f aca="false">IF(AN389="","",$I389)</f>
        <v>14.99</v>
      </c>
      <c r="AV389" s="40" t="n">
        <f aca="false">IF(AN389="","",AO389+$I389)</f>
        <v>14.99</v>
      </c>
      <c r="AW389" s="31" t="n">
        <f aca="false">IF(AN389="","",AN389+(AP389*$K389)+(AQ389*$K389))</f>
        <v>0</v>
      </c>
      <c r="AX389" s="29" t="n">
        <f aca="false">IF(AN389="","",ROUND(-AP389*$K389,0))</f>
        <v>157</v>
      </c>
      <c r="AY389" s="42"/>
      <c r="AZ389" s="38" t="n">
        <v>0</v>
      </c>
      <c r="BA389" s="34" t="n">
        <v>0</v>
      </c>
      <c r="BB389" s="39" t="n">
        <v>-5.23</v>
      </c>
      <c r="BC389" s="40" t="n">
        <v>5.23</v>
      </c>
      <c r="BD389" s="40" t="n">
        <v>5.23</v>
      </c>
      <c r="BE389" s="40" t="n">
        <v>5.23</v>
      </c>
      <c r="BF389" s="32" t="n">
        <f aca="false">IF(AZ389="","",$I389+BB389)</f>
        <v>9.76</v>
      </c>
      <c r="BG389" s="32" t="n">
        <f aca="false">IF(AZ389="","",$I389)</f>
        <v>14.99</v>
      </c>
      <c r="BH389" s="40" t="n">
        <f aca="false">IF(AZ389="","",BA389+$I389)</f>
        <v>14.99</v>
      </c>
      <c r="BI389" s="31" t="n">
        <f aca="false">IF(AZ389="","",AZ389+(BB389*$K389)+(BC389*$K389))</f>
        <v>0</v>
      </c>
      <c r="BJ389" s="29" t="n">
        <f aca="false">IF(AZ389="","",ROUND(-BB389*$K389,0))</f>
        <v>157</v>
      </c>
    </row>
    <row r="390" customFormat="false" ht="15" hidden="false" customHeight="false" outlineLevel="0" collapsed="false">
      <c r="A390" s="26" t="str">
        <f aca="false">+C390&amp;D390&amp;G390</f>
        <v>AppleAirPods 4CANONE SIM 14,99€ - 24 Mesi</v>
      </c>
      <c r="B390" s="27" t="s">
        <v>95</v>
      </c>
      <c r="C390" s="28" t="s">
        <v>71</v>
      </c>
      <c r="D390" s="43" t="s">
        <v>72</v>
      </c>
      <c r="E390" s="30" t="n">
        <v>149.9</v>
      </c>
      <c r="F390" s="31" t="n">
        <v>149.9</v>
      </c>
      <c r="G390" s="32" t="s">
        <v>102</v>
      </c>
      <c r="H390" s="32" t="s">
        <v>98</v>
      </c>
      <c r="I390" s="33" t="n">
        <v>14.99</v>
      </c>
      <c r="J390" s="34" t="s">
        <v>35</v>
      </c>
      <c r="K390" s="35" t="n">
        <v>24</v>
      </c>
      <c r="L390" s="33"/>
      <c r="M390" s="33"/>
      <c r="N390" s="33"/>
      <c r="O390" s="37" t="s">
        <v>103</v>
      </c>
      <c r="P390" s="38" t="n">
        <v>29.99</v>
      </c>
      <c r="Q390" s="34" t="n">
        <v>0</v>
      </c>
      <c r="R390" s="39" t="n">
        <v>-5</v>
      </c>
      <c r="S390" s="40" t="n">
        <v>5</v>
      </c>
      <c r="T390" s="40" t="n">
        <v>0</v>
      </c>
      <c r="U390" s="40" t="n">
        <v>4.91</v>
      </c>
      <c r="V390" s="32" t="n">
        <f aca="false">IF(P390="","",$I390+R390)</f>
        <v>9.99</v>
      </c>
      <c r="W390" s="32" t="n">
        <f aca="false">IF(P390="","",$I390)</f>
        <v>14.99</v>
      </c>
      <c r="X390" s="40" t="n">
        <f aca="false">IF(P390="","",Q390+$I390)</f>
        <v>14.99</v>
      </c>
      <c r="Y390" s="29" t="n">
        <f aca="false">IF(P390="","",P390+(R390*$K390)+(S390*$K390))</f>
        <v>29.99</v>
      </c>
      <c r="Z390" s="29" t="n">
        <f aca="false">IF(P390="","",ROUND(-R390*$K390,0))</f>
        <v>120</v>
      </c>
      <c r="AA390" s="41"/>
      <c r="AB390" s="38" t="n">
        <v>49.99</v>
      </c>
      <c r="AC390" s="34" t="n">
        <v>0</v>
      </c>
      <c r="AD390" s="39" t="n">
        <v>-4.16</v>
      </c>
      <c r="AE390" s="40" t="n">
        <v>4.16</v>
      </c>
      <c r="AF390" s="40" t="n">
        <v>0</v>
      </c>
      <c r="AG390" s="40" t="n">
        <v>4.23</v>
      </c>
      <c r="AH390" s="32" t="n">
        <f aca="false">IF(AB390="","",$I390+AD390)</f>
        <v>10.83</v>
      </c>
      <c r="AI390" s="32" t="n">
        <f aca="false">IF(AB390="","",$I390)</f>
        <v>14.99</v>
      </c>
      <c r="AJ390" s="40" t="n">
        <f aca="false">IF(AB390="","",AC390+$I390)</f>
        <v>14.99</v>
      </c>
      <c r="AK390" s="29" t="n">
        <f aca="false">IF(AB390="","",AB390+(AD390*$K390)+(AE390*$K390))</f>
        <v>49.99</v>
      </c>
      <c r="AL390" s="29" t="n">
        <f aca="false">IF(AB390="","",ROUND(-AD390*$K390,0))</f>
        <v>100</v>
      </c>
      <c r="AM390" s="41"/>
      <c r="AN390" s="38" t="n">
        <v>0</v>
      </c>
      <c r="AO390" s="34" t="n">
        <v>0</v>
      </c>
      <c r="AP390" s="39" t="n">
        <v>-6.24</v>
      </c>
      <c r="AQ390" s="40" t="n">
        <v>6.24</v>
      </c>
      <c r="AR390" s="40" t="n">
        <v>0</v>
      </c>
      <c r="AS390" s="40" t="n">
        <v>6.38</v>
      </c>
      <c r="AT390" s="32" t="n">
        <f aca="false">IF(AN390="","",$I390+AP390)</f>
        <v>8.75</v>
      </c>
      <c r="AU390" s="32" t="n">
        <f aca="false">IF(AN390="","",$I390)</f>
        <v>14.99</v>
      </c>
      <c r="AV390" s="40" t="n">
        <f aca="false">IF(AN390="","",AO390+$I390)</f>
        <v>14.99</v>
      </c>
      <c r="AW390" s="31" t="n">
        <f aca="false">IF(AN390="","",AN390+(AP390*$K390)+(AQ390*$K390))</f>
        <v>0</v>
      </c>
      <c r="AX390" s="29" t="n">
        <f aca="false">IF(AN390="","",ROUND(-AP390*$K390,0))</f>
        <v>150</v>
      </c>
      <c r="AY390" s="42"/>
      <c r="AZ390" s="38" t="n">
        <v>0</v>
      </c>
      <c r="BA390" s="34" t="n">
        <v>0</v>
      </c>
      <c r="BB390" s="39" t="n">
        <v>-6.24</v>
      </c>
      <c r="BC390" s="40" t="n">
        <v>6.24</v>
      </c>
      <c r="BD390" s="40" t="n">
        <v>0</v>
      </c>
      <c r="BE390" s="40" t="n">
        <v>6.38</v>
      </c>
      <c r="BF390" s="32" t="n">
        <f aca="false">IF(AZ390="","",$I390+BB390)</f>
        <v>8.75</v>
      </c>
      <c r="BG390" s="32" t="n">
        <f aca="false">IF(AZ390="","",$I390)</f>
        <v>14.99</v>
      </c>
      <c r="BH390" s="40" t="n">
        <f aca="false">IF(AZ390="","",BA390+$I390)</f>
        <v>14.99</v>
      </c>
      <c r="BI390" s="31" t="n">
        <f aca="false">IF(AZ390="","",AZ390+(BB390*$K390)+(BC390*$K390))</f>
        <v>0</v>
      </c>
      <c r="BJ390" s="29" t="n">
        <f aca="false">IF(AZ390="","",ROUND(-BB390*$K390,0))</f>
        <v>150</v>
      </c>
    </row>
    <row r="391" customFormat="false" ht="15" hidden="false" customHeight="false" outlineLevel="0" collapsed="false">
      <c r="A391" s="26" t="str">
        <f aca="false">+C391&amp;D391&amp;G391</f>
        <v>AppleAirPods 4CANONE SIM 12,99€ - 36 Mesi</v>
      </c>
      <c r="B391" s="27" t="s">
        <v>95</v>
      </c>
      <c r="C391" s="28" t="s">
        <v>71</v>
      </c>
      <c r="D391" s="43" t="s">
        <v>72</v>
      </c>
      <c r="E391" s="30" t="n">
        <v>149.9</v>
      </c>
      <c r="F391" s="31" t="n">
        <v>149.9</v>
      </c>
      <c r="G391" s="32" t="s">
        <v>104</v>
      </c>
      <c r="H391" s="32" t="s">
        <v>98</v>
      </c>
      <c r="I391" s="33" t="n">
        <v>12.99</v>
      </c>
      <c r="J391" s="34" t="s">
        <v>35</v>
      </c>
      <c r="K391" s="35" t="n">
        <v>36</v>
      </c>
      <c r="L391" s="33"/>
      <c r="M391" s="33"/>
      <c r="N391" s="33"/>
      <c r="O391" s="37" t="s">
        <v>105</v>
      </c>
      <c r="P391" s="38" t="n">
        <v>29.99</v>
      </c>
      <c r="Q391" s="34" t="n">
        <v>0.99</v>
      </c>
      <c r="R391" s="39" t="n">
        <v>-2.34</v>
      </c>
      <c r="S391" s="40" t="n">
        <v>3.33</v>
      </c>
      <c r="T391" s="40" t="n">
        <v>3.33</v>
      </c>
      <c r="U391" s="40" t="n">
        <v>3.36</v>
      </c>
      <c r="V391" s="32" t="n">
        <f aca="false">IF(P391="","",$I391+R391)</f>
        <v>10.65</v>
      </c>
      <c r="W391" s="32" t="n">
        <f aca="false">IF(P391="","",$I391)</f>
        <v>12.99</v>
      </c>
      <c r="X391" s="40" t="n">
        <f aca="false">IF(P391="","",Q391+$I391)</f>
        <v>13.98</v>
      </c>
      <c r="Y391" s="29" t="n">
        <f aca="false">IF(P391="","",P391+(R391*$K391)+(S391*$K391))</f>
        <v>65.63</v>
      </c>
      <c r="Z391" s="29" t="n">
        <f aca="false">IF(P391="","",ROUND(-R391*$K391,0))</f>
        <v>84</v>
      </c>
      <c r="AA391" s="41"/>
      <c r="AB391" s="38" t="n">
        <v>49.99</v>
      </c>
      <c r="AC391" s="34" t="n">
        <v>0</v>
      </c>
      <c r="AD391" s="39" t="n">
        <v>-2.78</v>
      </c>
      <c r="AE391" s="40" t="n">
        <v>2.78</v>
      </c>
      <c r="AF391" s="40" t="n">
        <v>2.78</v>
      </c>
      <c r="AG391" s="40" t="n">
        <v>2.61</v>
      </c>
      <c r="AH391" s="32" t="n">
        <f aca="false">IF(AB391="","",$I391+AD391)</f>
        <v>10.21</v>
      </c>
      <c r="AI391" s="32" t="n">
        <f aca="false">IF(AB391="","",$I391)</f>
        <v>12.99</v>
      </c>
      <c r="AJ391" s="40" t="n">
        <f aca="false">IF(AB391="","",AC391+$I391)</f>
        <v>12.99</v>
      </c>
      <c r="AK391" s="29" t="n">
        <f aca="false">IF(AB391="","",AB391+(AD391*$K391)+(AE391*$K391))</f>
        <v>49.99</v>
      </c>
      <c r="AL391" s="29" t="n">
        <f aca="false">IF(AB391="","",ROUND(-AD391*$K391,0))</f>
        <v>100</v>
      </c>
      <c r="AM391" s="41"/>
      <c r="AN391" s="38" t="n">
        <v>0</v>
      </c>
      <c r="AO391" s="34" t="n">
        <v>0.99</v>
      </c>
      <c r="AP391" s="39" t="n">
        <v>-3.4</v>
      </c>
      <c r="AQ391" s="40" t="n">
        <v>4.39</v>
      </c>
      <c r="AR391" s="40" t="n">
        <v>4.39</v>
      </c>
      <c r="AS391" s="40" t="n">
        <v>4.39</v>
      </c>
      <c r="AT391" s="32" t="n">
        <f aca="false">IF(AN391="","",$I391+AP391)</f>
        <v>9.59</v>
      </c>
      <c r="AU391" s="32" t="n">
        <f aca="false">IF(AN391="","",$I391)</f>
        <v>12.99</v>
      </c>
      <c r="AV391" s="40" t="n">
        <f aca="false">IF(AN391="","",AO391+$I391)</f>
        <v>13.98</v>
      </c>
      <c r="AW391" s="31" t="n">
        <f aca="false">IF(AN391="","",AN391+(AP391*$K391)+(AQ391*$K391))</f>
        <v>35.64</v>
      </c>
      <c r="AX391" s="29" t="n">
        <f aca="false">IF(AN391="","",ROUND(-AP391*$K391,0))</f>
        <v>122</v>
      </c>
      <c r="AY391" s="42"/>
      <c r="AZ391" s="38" t="n">
        <v>0</v>
      </c>
      <c r="BA391" s="34" t="n">
        <v>0.99</v>
      </c>
      <c r="BB391" s="39" t="n">
        <v>-3.4</v>
      </c>
      <c r="BC391" s="40" t="n">
        <v>4.39</v>
      </c>
      <c r="BD391" s="40" t="n">
        <v>4.39</v>
      </c>
      <c r="BE391" s="40" t="n">
        <v>4.39</v>
      </c>
      <c r="BF391" s="32" t="n">
        <f aca="false">IF(AZ391="","",$I391+BB391)</f>
        <v>9.59</v>
      </c>
      <c r="BG391" s="32" t="n">
        <f aca="false">IF(AZ391="","",$I391)</f>
        <v>12.99</v>
      </c>
      <c r="BH391" s="40" t="n">
        <f aca="false">IF(AZ391="","",BA391+$I391)</f>
        <v>13.98</v>
      </c>
      <c r="BI391" s="31" t="n">
        <f aca="false">IF(AZ391="","",AZ391+(BB391*$K391)+(BC391*$K391))</f>
        <v>35.64</v>
      </c>
      <c r="BJ391" s="29" t="n">
        <f aca="false">IF(AZ391="","",ROUND(-BB391*$K391,0))</f>
        <v>122</v>
      </c>
    </row>
    <row r="392" customFormat="false" ht="15" hidden="false" customHeight="false" outlineLevel="0" collapsed="false">
      <c r="A392" s="26" t="str">
        <f aca="false">+C392&amp;D392&amp;G392</f>
        <v>AppleAirPods 4CANONE SIM 12,99€ - 30 Mesi</v>
      </c>
      <c r="B392" s="27" t="s">
        <v>95</v>
      </c>
      <c r="C392" s="28" t="s">
        <v>71</v>
      </c>
      <c r="D392" s="43" t="s">
        <v>72</v>
      </c>
      <c r="E392" s="30" t="n">
        <v>149.9</v>
      </c>
      <c r="F392" s="31" t="n">
        <v>149.9</v>
      </c>
      <c r="G392" s="32" t="s">
        <v>106</v>
      </c>
      <c r="H392" s="32" t="s">
        <v>98</v>
      </c>
      <c r="I392" s="33" t="n">
        <v>12.99</v>
      </c>
      <c r="J392" s="34" t="s">
        <v>35</v>
      </c>
      <c r="K392" s="35" t="n">
        <v>30</v>
      </c>
      <c r="L392" s="33"/>
      <c r="M392" s="33"/>
      <c r="N392" s="33"/>
      <c r="O392" s="37" t="s">
        <v>107</v>
      </c>
      <c r="P392" s="38" t="n">
        <v>29.99</v>
      </c>
      <c r="Q392" s="34" t="n">
        <v>0.99</v>
      </c>
      <c r="R392" s="39" t="n">
        <v>-3.01</v>
      </c>
      <c r="S392" s="40" t="n">
        <v>4</v>
      </c>
      <c r="T392" s="40" t="n">
        <v>4</v>
      </c>
      <c r="U392" s="40" t="n">
        <v>3.91</v>
      </c>
      <c r="V392" s="32" t="n">
        <f aca="false">IF(P392="","",$I392+R392)</f>
        <v>9.98</v>
      </c>
      <c r="W392" s="32" t="n">
        <f aca="false">IF(P392="","",$I392)</f>
        <v>12.99</v>
      </c>
      <c r="X392" s="40" t="n">
        <f aca="false">IF(P392="","",Q392+$I392)</f>
        <v>13.98</v>
      </c>
      <c r="Y392" s="29" t="n">
        <f aca="false">IF(P392="","",P392+(R392*$K392)+(S392*$K392))</f>
        <v>59.69</v>
      </c>
      <c r="Z392" s="29" t="n">
        <f aca="false">IF(P392="","",ROUND(-R392*$K392,0))</f>
        <v>90</v>
      </c>
      <c r="AA392" s="41"/>
      <c r="AB392" s="38" t="n">
        <v>49.99</v>
      </c>
      <c r="AC392" s="34" t="n">
        <v>0</v>
      </c>
      <c r="AD392" s="39" t="n">
        <v>-3.33</v>
      </c>
      <c r="AE392" s="40" t="n">
        <v>3.33</v>
      </c>
      <c r="AF392" s="40" t="n">
        <v>3.33</v>
      </c>
      <c r="AG392" s="40" t="n">
        <v>3.34</v>
      </c>
      <c r="AH392" s="32" t="n">
        <f aca="false">IF(AB392="","",$I392+AD392)</f>
        <v>9.66</v>
      </c>
      <c r="AI392" s="32" t="n">
        <f aca="false">IF(AB392="","",$I392)</f>
        <v>12.99</v>
      </c>
      <c r="AJ392" s="40" t="n">
        <f aca="false">IF(AB392="","",AC392+$I392)</f>
        <v>12.99</v>
      </c>
      <c r="AK392" s="29" t="n">
        <f aca="false">IF(AB392="","",AB392+(AD392*$K392)+(AE392*$K392))</f>
        <v>49.99</v>
      </c>
      <c r="AL392" s="29" t="n">
        <f aca="false">IF(AB392="","",ROUND(-AD392*$K392,0))</f>
        <v>100</v>
      </c>
      <c r="AM392" s="41"/>
      <c r="AN392" s="38" t="n">
        <v>0</v>
      </c>
      <c r="AO392" s="34" t="n">
        <v>0.99</v>
      </c>
      <c r="AP392" s="39" t="n">
        <v>-4.24</v>
      </c>
      <c r="AQ392" s="40" t="n">
        <v>5.23</v>
      </c>
      <c r="AR392" s="40" t="n">
        <v>5.23</v>
      </c>
      <c r="AS392" s="40" t="n">
        <v>5.23</v>
      </c>
      <c r="AT392" s="32" t="n">
        <f aca="false">IF(AN392="","",$I392+AP392)</f>
        <v>8.75</v>
      </c>
      <c r="AU392" s="32" t="n">
        <f aca="false">IF(AN392="","",$I392)</f>
        <v>12.99</v>
      </c>
      <c r="AV392" s="40" t="n">
        <f aca="false">IF(AN392="","",AO392+$I392)</f>
        <v>13.98</v>
      </c>
      <c r="AW392" s="31" t="n">
        <f aca="false">IF(AN392="","",AN392+(AP392*$K392)+(AQ392*$K392))</f>
        <v>29.7</v>
      </c>
      <c r="AX392" s="29" t="n">
        <f aca="false">IF(AN392="","",ROUND(-AP392*$K392,0))</f>
        <v>127</v>
      </c>
      <c r="AY392" s="42"/>
      <c r="AZ392" s="38" t="n">
        <v>0</v>
      </c>
      <c r="BA392" s="34" t="n">
        <v>0.99</v>
      </c>
      <c r="BB392" s="39" t="n">
        <v>-4.24</v>
      </c>
      <c r="BC392" s="40" t="n">
        <v>5.23</v>
      </c>
      <c r="BD392" s="40" t="n">
        <v>5.23</v>
      </c>
      <c r="BE392" s="40" t="n">
        <v>5.23</v>
      </c>
      <c r="BF392" s="32" t="n">
        <f aca="false">IF(AZ392="","",$I392+BB392)</f>
        <v>8.75</v>
      </c>
      <c r="BG392" s="32" t="n">
        <f aca="false">IF(AZ392="","",$I392)</f>
        <v>12.99</v>
      </c>
      <c r="BH392" s="40" t="n">
        <f aca="false">IF(AZ392="","",BA392+$I392)</f>
        <v>13.98</v>
      </c>
      <c r="BI392" s="31" t="n">
        <f aca="false">IF(AZ392="","",AZ392+(BB392*$K392)+(BC392*$K392))</f>
        <v>29.7</v>
      </c>
      <c r="BJ392" s="29" t="n">
        <f aca="false">IF(AZ392="","",ROUND(-BB392*$K392,0))</f>
        <v>127</v>
      </c>
    </row>
    <row r="393" customFormat="false" ht="15" hidden="false" customHeight="false" outlineLevel="0" collapsed="false">
      <c r="A393" s="26" t="str">
        <f aca="false">+C393&amp;D393&amp;G393</f>
        <v>AppleAirPods 4CANONE SIM 12,99€ - 24 Mesi</v>
      </c>
      <c r="B393" s="27" t="s">
        <v>95</v>
      </c>
      <c r="C393" s="28" t="s">
        <v>71</v>
      </c>
      <c r="D393" s="43" t="s">
        <v>72</v>
      </c>
      <c r="E393" s="30" t="n">
        <v>149.9</v>
      </c>
      <c r="F393" s="31" t="n">
        <v>149.9</v>
      </c>
      <c r="G393" s="32" t="s">
        <v>108</v>
      </c>
      <c r="H393" s="32" t="s">
        <v>98</v>
      </c>
      <c r="I393" s="33" t="n">
        <v>12.99</v>
      </c>
      <c r="J393" s="34" t="s">
        <v>35</v>
      </c>
      <c r="K393" s="35" t="n">
        <v>24</v>
      </c>
      <c r="L393" s="33"/>
      <c r="M393" s="33"/>
      <c r="N393" s="33"/>
      <c r="O393" s="37" t="s">
        <v>109</v>
      </c>
      <c r="P393" s="38" t="n">
        <v>29.99</v>
      </c>
      <c r="Q393" s="34" t="n">
        <v>0.99</v>
      </c>
      <c r="R393" s="39" t="n">
        <v>-4.01</v>
      </c>
      <c r="S393" s="40" t="n">
        <v>5</v>
      </c>
      <c r="T393" s="40" t="n">
        <v>0</v>
      </c>
      <c r="U393" s="40" t="n">
        <v>4.91</v>
      </c>
      <c r="V393" s="32" t="n">
        <f aca="false">IF(P393="","",$I393+R393)</f>
        <v>8.98</v>
      </c>
      <c r="W393" s="32" t="n">
        <f aca="false">IF(P393="","",$I393)</f>
        <v>12.99</v>
      </c>
      <c r="X393" s="40" t="n">
        <f aca="false">IF(P393="","",Q393+$I393)</f>
        <v>13.98</v>
      </c>
      <c r="Y393" s="29" t="n">
        <f aca="false">IF(P393="","",P393+(R393*$K393)+(S393*$K393))</f>
        <v>53.75</v>
      </c>
      <c r="Z393" s="29" t="n">
        <f aca="false">IF(P393="","",ROUND(-R393*$K393,0))</f>
        <v>96</v>
      </c>
      <c r="AA393" s="41"/>
      <c r="AB393" s="38" t="n">
        <v>49.99</v>
      </c>
      <c r="AC393" s="34" t="n">
        <v>0</v>
      </c>
      <c r="AD393" s="39" t="n">
        <v>-4.16</v>
      </c>
      <c r="AE393" s="40" t="n">
        <v>4.16</v>
      </c>
      <c r="AF393" s="40" t="n">
        <v>0</v>
      </c>
      <c r="AG393" s="40" t="n">
        <v>4.23</v>
      </c>
      <c r="AH393" s="32" t="n">
        <f aca="false">IF(AB393="","",$I393+AD393)</f>
        <v>8.83</v>
      </c>
      <c r="AI393" s="32" t="n">
        <f aca="false">IF(AB393="","",$I393)</f>
        <v>12.99</v>
      </c>
      <c r="AJ393" s="40" t="n">
        <f aca="false">IF(AB393="","",AC393+$I393)</f>
        <v>12.99</v>
      </c>
      <c r="AK393" s="29" t="n">
        <f aca="false">IF(AB393="","",AB393+(AD393*$K393)+(AE393*$K393))</f>
        <v>49.99</v>
      </c>
      <c r="AL393" s="29" t="n">
        <f aca="false">IF(AB393="","",ROUND(-AD393*$K393,0))</f>
        <v>100</v>
      </c>
      <c r="AM393" s="41"/>
      <c r="AN393" s="38" t="n">
        <v>0</v>
      </c>
      <c r="AO393" s="34" t="n">
        <v>0.99</v>
      </c>
      <c r="AP393" s="39" t="n">
        <v>-5.25</v>
      </c>
      <c r="AQ393" s="40" t="n">
        <v>6.24</v>
      </c>
      <c r="AR393" s="40" t="n">
        <v>0</v>
      </c>
      <c r="AS393" s="40" t="n">
        <v>6.38</v>
      </c>
      <c r="AT393" s="32" t="n">
        <f aca="false">IF(AN393="","",$I393+AP393)</f>
        <v>7.74</v>
      </c>
      <c r="AU393" s="32" t="n">
        <f aca="false">IF(AN393="","",$I393)</f>
        <v>12.99</v>
      </c>
      <c r="AV393" s="40" t="n">
        <f aca="false">IF(AN393="","",AO393+$I393)</f>
        <v>13.98</v>
      </c>
      <c r="AW393" s="31" t="n">
        <f aca="false">IF(AN393="","",AN393+(AP393*$K393)+(AQ393*$K393))</f>
        <v>23.76</v>
      </c>
      <c r="AX393" s="29" t="n">
        <f aca="false">IF(AN393="","",ROUND(-AP393*$K393,0))</f>
        <v>126</v>
      </c>
      <c r="AY393" s="42"/>
      <c r="AZ393" s="38" t="n">
        <v>0</v>
      </c>
      <c r="BA393" s="34" t="n">
        <v>0.99</v>
      </c>
      <c r="BB393" s="39" t="n">
        <v>-5.25</v>
      </c>
      <c r="BC393" s="40" t="n">
        <v>6.24</v>
      </c>
      <c r="BD393" s="40" t="n">
        <v>0</v>
      </c>
      <c r="BE393" s="40" t="n">
        <v>6.38</v>
      </c>
      <c r="BF393" s="32" t="n">
        <f aca="false">IF(AZ393="","",$I393+BB393)</f>
        <v>7.74</v>
      </c>
      <c r="BG393" s="32" t="n">
        <f aca="false">IF(AZ393="","",$I393)</f>
        <v>12.99</v>
      </c>
      <c r="BH393" s="40" t="n">
        <f aca="false">IF(AZ393="","",BA393+$I393)</f>
        <v>13.98</v>
      </c>
      <c r="BI393" s="31" t="n">
        <f aca="false">IF(AZ393="","",AZ393+(BB393*$K393)+(BC393*$K393))</f>
        <v>23.76</v>
      </c>
      <c r="BJ393" s="29" t="n">
        <f aca="false">IF(AZ393="","",ROUND(-BB393*$K393,0))</f>
        <v>126</v>
      </c>
    </row>
    <row r="394" customFormat="false" ht="15" hidden="false" customHeight="false" outlineLevel="0" collapsed="false">
      <c r="A394" s="26" t="str">
        <f aca="false">+C394&amp;D394&amp;G394</f>
        <v>AppleAirPods 4Pack 5G Reload Exchange-12,99-36</v>
      </c>
      <c r="B394" s="27" t="s">
        <v>95</v>
      </c>
      <c r="C394" s="28" t="s">
        <v>71</v>
      </c>
      <c r="D394" s="43" t="s">
        <v>72</v>
      </c>
      <c r="E394" s="30" t="n">
        <v>149.9</v>
      </c>
      <c r="F394" s="31" t="n">
        <v>149.9</v>
      </c>
      <c r="G394" s="32" t="s">
        <v>110</v>
      </c>
      <c r="H394" s="32" t="s">
        <v>98</v>
      </c>
      <c r="I394" s="33" t="n">
        <v>12.99</v>
      </c>
      <c r="J394" s="34" t="s">
        <v>35</v>
      </c>
      <c r="K394" s="35" t="n">
        <v>36</v>
      </c>
      <c r="L394" s="33"/>
      <c r="M394" s="33"/>
      <c r="N394" s="33"/>
      <c r="O394" s="37" t="s">
        <v>111</v>
      </c>
      <c r="P394" s="38" t="n">
        <v>29.99</v>
      </c>
      <c r="Q394" s="34" t="n">
        <v>0</v>
      </c>
      <c r="R394" s="39" t="n">
        <v>-3.33</v>
      </c>
      <c r="S394" s="40" t="n">
        <v>3.33</v>
      </c>
      <c r="T394" s="40" t="n">
        <v>3.33</v>
      </c>
      <c r="U394" s="40" t="n">
        <v>3.36</v>
      </c>
      <c r="V394" s="32" t="n">
        <f aca="false">IF(P394="","",$I394+R394)</f>
        <v>9.66</v>
      </c>
      <c r="W394" s="32" t="n">
        <f aca="false">IF(P394="","",$I394)</f>
        <v>12.99</v>
      </c>
      <c r="X394" s="40" t="n">
        <f aca="false">IF(P394="","",Q394+$I394)</f>
        <v>12.99</v>
      </c>
      <c r="Y394" s="29" t="n">
        <f aca="false">IF(P394="","",P394+(R394*$K394)+(S394*$K394))</f>
        <v>29.99</v>
      </c>
      <c r="Z394" s="29" t="n">
        <f aca="false">IF(P394="","",ROUND(-R394*$K394,0))</f>
        <v>120</v>
      </c>
      <c r="AA394" s="41"/>
      <c r="AB394" s="38" t="n">
        <v>49.99</v>
      </c>
      <c r="AC394" s="34" t="n">
        <v>0</v>
      </c>
      <c r="AD394" s="39" t="n">
        <v>-2.78</v>
      </c>
      <c r="AE394" s="40" t="n">
        <v>2.78</v>
      </c>
      <c r="AF394" s="40" t="n">
        <v>2.78</v>
      </c>
      <c r="AG394" s="40" t="n">
        <v>2.61</v>
      </c>
      <c r="AH394" s="32" t="n">
        <f aca="false">IF(AB394="","",$I394+AD394)</f>
        <v>10.21</v>
      </c>
      <c r="AI394" s="32" t="n">
        <f aca="false">IF(AB394="","",$I394)</f>
        <v>12.99</v>
      </c>
      <c r="AJ394" s="40" t="n">
        <f aca="false">IF(AB394="","",AC394+$I394)</f>
        <v>12.99</v>
      </c>
      <c r="AK394" s="29" t="n">
        <f aca="false">IF(AB394="","",AB394+(AD394*$K394)+(AE394*$K394))</f>
        <v>49.99</v>
      </c>
      <c r="AL394" s="29" t="n">
        <f aca="false">IF(AB394="","",ROUND(-AD394*$K394,0))</f>
        <v>100</v>
      </c>
      <c r="AM394" s="41"/>
      <c r="AN394" s="38" t="n">
        <v>0</v>
      </c>
      <c r="AO394" s="34" t="n">
        <v>0</v>
      </c>
      <c r="AP394" s="39" t="n">
        <v>-4.39</v>
      </c>
      <c r="AQ394" s="40" t="n">
        <v>4.39</v>
      </c>
      <c r="AR394" s="40" t="n">
        <v>4.39</v>
      </c>
      <c r="AS394" s="40" t="n">
        <v>4.39</v>
      </c>
      <c r="AT394" s="32" t="n">
        <f aca="false">IF(AN394="","",$I394+AP394)</f>
        <v>8.6</v>
      </c>
      <c r="AU394" s="32" t="n">
        <f aca="false">IF(AN394="","",$I394)</f>
        <v>12.99</v>
      </c>
      <c r="AV394" s="40" t="n">
        <f aca="false">IF(AN394="","",AO394+$I394)</f>
        <v>12.99</v>
      </c>
      <c r="AW394" s="31" t="n">
        <f aca="false">IF(AN394="","",AN394+(AP394*$K394)+(AQ394*$K394))</f>
        <v>0</v>
      </c>
      <c r="AX394" s="29" t="n">
        <f aca="false">IF(AN394="","",ROUND(-AP394*$K394,0))</f>
        <v>158</v>
      </c>
      <c r="AY394" s="42"/>
      <c r="AZ394" s="38" t="n">
        <v>0</v>
      </c>
      <c r="BA394" s="34" t="n">
        <v>0</v>
      </c>
      <c r="BB394" s="39" t="n">
        <v>-4.39</v>
      </c>
      <c r="BC394" s="40" t="n">
        <v>4.39</v>
      </c>
      <c r="BD394" s="40" t="n">
        <v>4.39</v>
      </c>
      <c r="BE394" s="40" t="n">
        <v>4.39</v>
      </c>
      <c r="BF394" s="32" t="n">
        <f aca="false">IF(AZ394="","",$I394+BB394)</f>
        <v>8.6</v>
      </c>
      <c r="BG394" s="32" t="n">
        <f aca="false">IF(AZ394="","",$I394)</f>
        <v>12.99</v>
      </c>
      <c r="BH394" s="40" t="n">
        <f aca="false">IF(AZ394="","",BA394+$I394)</f>
        <v>12.99</v>
      </c>
      <c r="BI394" s="31" t="n">
        <f aca="false">IF(AZ394="","",AZ394+(BB394*$K394)+(BC394*$K394))</f>
        <v>0</v>
      </c>
      <c r="BJ394" s="29" t="n">
        <f aca="false">IF(AZ394="","",ROUND(-BB394*$K394,0))</f>
        <v>158</v>
      </c>
    </row>
    <row r="395" customFormat="false" ht="15" hidden="false" customHeight="false" outlineLevel="0" collapsed="false">
      <c r="A395" s="26" t="str">
        <f aca="false">+C395&amp;D395&amp;G395</f>
        <v>AppleAirPods 4Pack 5G Reload Exchange-12,99-30</v>
      </c>
      <c r="B395" s="27" t="s">
        <v>95</v>
      </c>
      <c r="C395" s="28" t="s">
        <v>71</v>
      </c>
      <c r="D395" s="43" t="s">
        <v>72</v>
      </c>
      <c r="E395" s="30" t="n">
        <v>149.9</v>
      </c>
      <c r="F395" s="31" t="n">
        <v>149.9</v>
      </c>
      <c r="G395" s="32" t="s">
        <v>112</v>
      </c>
      <c r="H395" s="32" t="s">
        <v>98</v>
      </c>
      <c r="I395" s="33" t="n">
        <v>12.99</v>
      </c>
      <c r="J395" s="34" t="s">
        <v>35</v>
      </c>
      <c r="K395" s="35" t="n">
        <v>30</v>
      </c>
      <c r="L395" s="33"/>
      <c r="M395" s="33"/>
      <c r="N395" s="33"/>
      <c r="O395" s="37" t="s">
        <v>113</v>
      </c>
      <c r="P395" s="38" t="n">
        <v>29.99</v>
      </c>
      <c r="Q395" s="34" t="n">
        <v>0</v>
      </c>
      <c r="R395" s="39" t="n">
        <v>-4</v>
      </c>
      <c r="S395" s="40" t="n">
        <v>4</v>
      </c>
      <c r="T395" s="40" t="n">
        <v>4</v>
      </c>
      <c r="U395" s="40" t="n">
        <v>3.91</v>
      </c>
      <c r="V395" s="32" t="n">
        <f aca="false">IF(P395="","",$I395+R395)</f>
        <v>8.99</v>
      </c>
      <c r="W395" s="32" t="n">
        <f aca="false">IF(P395="","",$I395)</f>
        <v>12.99</v>
      </c>
      <c r="X395" s="40" t="n">
        <f aca="false">IF(P395="","",Q395+$I395)</f>
        <v>12.99</v>
      </c>
      <c r="Y395" s="29" t="n">
        <f aca="false">IF(P395="","",P395+(R395*$K395)+(S395*$K395))</f>
        <v>29.99</v>
      </c>
      <c r="Z395" s="29" t="n">
        <f aca="false">IF(P395="","",ROUND(-R395*$K395,0))</f>
        <v>120</v>
      </c>
      <c r="AA395" s="41"/>
      <c r="AB395" s="38" t="n">
        <v>49.99</v>
      </c>
      <c r="AC395" s="34" t="n">
        <v>0</v>
      </c>
      <c r="AD395" s="39" t="n">
        <v>-3.33</v>
      </c>
      <c r="AE395" s="40" t="n">
        <v>3.33</v>
      </c>
      <c r="AF395" s="40" t="n">
        <v>3.33</v>
      </c>
      <c r="AG395" s="40" t="n">
        <v>3.34</v>
      </c>
      <c r="AH395" s="32" t="n">
        <f aca="false">IF(AB395="","",$I395+AD395)</f>
        <v>9.66</v>
      </c>
      <c r="AI395" s="32" t="n">
        <f aca="false">IF(AB395="","",$I395)</f>
        <v>12.99</v>
      </c>
      <c r="AJ395" s="40" t="n">
        <f aca="false">IF(AB395="","",AC395+$I395)</f>
        <v>12.99</v>
      </c>
      <c r="AK395" s="29" t="n">
        <f aca="false">IF(AB395="","",AB395+(AD395*$K395)+(AE395*$K395))</f>
        <v>49.99</v>
      </c>
      <c r="AL395" s="29" t="n">
        <f aca="false">IF(AB395="","",ROUND(-AD395*$K395,0))</f>
        <v>100</v>
      </c>
      <c r="AM395" s="41"/>
      <c r="AN395" s="38" t="n">
        <v>0</v>
      </c>
      <c r="AO395" s="34" t="n">
        <v>0</v>
      </c>
      <c r="AP395" s="39" t="n">
        <v>-5.23</v>
      </c>
      <c r="AQ395" s="40" t="n">
        <v>5.23</v>
      </c>
      <c r="AR395" s="40" t="n">
        <v>5.23</v>
      </c>
      <c r="AS395" s="40" t="n">
        <v>5.23</v>
      </c>
      <c r="AT395" s="32" t="n">
        <f aca="false">IF(AN395="","",$I395+AP395)</f>
        <v>7.76</v>
      </c>
      <c r="AU395" s="32" t="n">
        <f aca="false">IF(AN395="","",$I395)</f>
        <v>12.99</v>
      </c>
      <c r="AV395" s="40" t="n">
        <f aca="false">IF(AN395="","",AO395+$I395)</f>
        <v>12.99</v>
      </c>
      <c r="AW395" s="31" t="n">
        <f aca="false">IF(AN395="","",AN395+(AP395*$K395)+(AQ395*$K395))</f>
        <v>0</v>
      </c>
      <c r="AX395" s="29" t="n">
        <f aca="false">IF(AN395="","",ROUND(-AP395*$K395,0))</f>
        <v>157</v>
      </c>
      <c r="AY395" s="42"/>
      <c r="AZ395" s="38" t="n">
        <v>0</v>
      </c>
      <c r="BA395" s="34" t="n">
        <v>0</v>
      </c>
      <c r="BB395" s="39" t="n">
        <v>-5.23</v>
      </c>
      <c r="BC395" s="40" t="n">
        <v>5.23</v>
      </c>
      <c r="BD395" s="40" t="n">
        <v>5.23</v>
      </c>
      <c r="BE395" s="40" t="n">
        <v>5.23</v>
      </c>
      <c r="BF395" s="32" t="n">
        <f aca="false">IF(AZ395="","",$I395+BB395)</f>
        <v>7.76</v>
      </c>
      <c r="BG395" s="32" t="n">
        <f aca="false">IF(AZ395="","",$I395)</f>
        <v>12.99</v>
      </c>
      <c r="BH395" s="40" t="n">
        <f aca="false">IF(AZ395="","",BA395+$I395)</f>
        <v>12.99</v>
      </c>
      <c r="BI395" s="31" t="n">
        <f aca="false">IF(AZ395="","",AZ395+(BB395*$K395)+(BC395*$K395))</f>
        <v>0</v>
      </c>
      <c r="BJ395" s="29" t="n">
        <f aca="false">IF(AZ395="","",ROUND(-BB395*$K395,0))</f>
        <v>157</v>
      </c>
    </row>
    <row r="396" customFormat="false" ht="15" hidden="false" customHeight="false" outlineLevel="0" collapsed="false">
      <c r="A396" s="26" t="str">
        <f aca="false">+C396&amp;D396&amp;G396</f>
        <v>AppleAirPods 4Pack 5G Reload Exchange-12,99-24</v>
      </c>
      <c r="B396" s="27" t="s">
        <v>95</v>
      </c>
      <c r="C396" s="28" t="s">
        <v>71</v>
      </c>
      <c r="D396" s="43" t="s">
        <v>72</v>
      </c>
      <c r="E396" s="30" t="n">
        <v>149.9</v>
      </c>
      <c r="F396" s="31" t="n">
        <v>149.9</v>
      </c>
      <c r="G396" s="32" t="s">
        <v>114</v>
      </c>
      <c r="H396" s="32" t="s">
        <v>98</v>
      </c>
      <c r="I396" s="33" t="n">
        <v>12.99</v>
      </c>
      <c r="J396" s="34" t="s">
        <v>35</v>
      </c>
      <c r="K396" s="35" t="n">
        <v>24</v>
      </c>
      <c r="L396" s="33"/>
      <c r="M396" s="33"/>
      <c r="N396" s="33"/>
      <c r="O396" s="37" t="s">
        <v>115</v>
      </c>
      <c r="P396" s="38" t="n">
        <v>29.99</v>
      </c>
      <c r="Q396" s="34" t="n">
        <v>0.99</v>
      </c>
      <c r="R396" s="39" t="n">
        <v>-4.01</v>
      </c>
      <c r="S396" s="40" t="n">
        <v>5</v>
      </c>
      <c r="T396" s="40" t="n">
        <v>0</v>
      </c>
      <c r="U396" s="40" t="n">
        <v>4.91</v>
      </c>
      <c r="V396" s="32" t="n">
        <f aca="false">IF(P396="","",$I396+R396)</f>
        <v>8.98</v>
      </c>
      <c r="W396" s="32" t="n">
        <f aca="false">IF(P396="","",$I396)</f>
        <v>12.99</v>
      </c>
      <c r="X396" s="40" t="n">
        <f aca="false">IF(P396="","",Q396+$I396)</f>
        <v>13.98</v>
      </c>
      <c r="Y396" s="29" t="n">
        <f aca="false">IF(P396="","",P396+(R396*$K396)+(S396*$K396))</f>
        <v>53.75</v>
      </c>
      <c r="Z396" s="29" t="n">
        <f aca="false">IF(P396="","",ROUND(-R396*$K396,0))</f>
        <v>96</v>
      </c>
      <c r="AA396" s="41"/>
      <c r="AB396" s="38" t="n">
        <v>49.99</v>
      </c>
      <c r="AC396" s="34" t="n">
        <v>0.99</v>
      </c>
      <c r="AD396" s="39" t="n">
        <v>-3.17</v>
      </c>
      <c r="AE396" s="40" t="n">
        <v>4.16</v>
      </c>
      <c r="AF396" s="40" t="n">
        <v>0</v>
      </c>
      <c r="AG396" s="40" t="n">
        <v>4.23</v>
      </c>
      <c r="AH396" s="32" t="n">
        <f aca="false">IF(AB396="","",$I396+AD396)</f>
        <v>9.82</v>
      </c>
      <c r="AI396" s="32" t="n">
        <f aca="false">IF(AB396="","",$I396)</f>
        <v>12.99</v>
      </c>
      <c r="AJ396" s="40" t="n">
        <f aca="false">IF(AB396="","",AC396+$I396)</f>
        <v>13.98</v>
      </c>
      <c r="AK396" s="29" t="n">
        <f aca="false">IF(AB396="","",AB396+(AD396*$K396)+(AE396*$K396))</f>
        <v>73.75</v>
      </c>
      <c r="AL396" s="29" t="n">
        <f aca="false">IF(AB396="","",ROUND(-AD396*$K396,0))</f>
        <v>76</v>
      </c>
      <c r="AM396" s="41"/>
      <c r="AN396" s="38" t="n">
        <v>0</v>
      </c>
      <c r="AO396" s="34" t="n">
        <v>0.99</v>
      </c>
      <c r="AP396" s="39" t="n">
        <v>-5.25</v>
      </c>
      <c r="AQ396" s="40" t="n">
        <v>6.24</v>
      </c>
      <c r="AR396" s="40" t="n">
        <v>0</v>
      </c>
      <c r="AS396" s="40" t="n">
        <v>6.38</v>
      </c>
      <c r="AT396" s="32" t="n">
        <f aca="false">IF(AN396="","",$I396+AP396)</f>
        <v>7.74</v>
      </c>
      <c r="AU396" s="32" t="n">
        <f aca="false">IF(AN396="","",$I396)</f>
        <v>12.99</v>
      </c>
      <c r="AV396" s="40" t="n">
        <f aca="false">IF(AN396="","",AO396+$I396)</f>
        <v>13.98</v>
      </c>
      <c r="AW396" s="31" t="n">
        <f aca="false">IF(AN396="","",AN396+(AP396*$K396)+(AQ396*$K396))</f>
        <v>23.76</v>
      </c>
      <c r="AX396" s="29" t="n">
        <f aca="false">IF(AN396="","",ROUND(-AP396*$K396,0))</f>
        <v>126</v>
      </c>
      <c r="AY396" s="42"/>
      <c r="AZ396" s="38" t="n">
        <v>0</v>
      </c>
      <c r="BA396" s="34" t="n">
        <v>0.99</v>
      </c>
      <c r="BB396" s="39" t="n">
        <v>-5.25</v>
      </c>
      <c r="BC396" s="40" t="n">
        <v>6.24</v>
      </c>
      <c r="BD396" s="40" t="n">
        <v>0</v>
      </c>
      <c r="BE396" s="40" t="n">
        <v>6.38</v>
      </c>
      <c r="BF396" s="32" t="n">
        <f aca="false">IF(AZ396="","",$I396+BB396)</f>
        <v>7.74</v>
      </c>
      <c r="BG396" s="32" t="n">
        <f aca="false">IF(AZ396="","",$I396)</f>
        <v>12.99</v>
      </c>
      <c r="BH396" s="40" t="n">
        <f aca="false">IF(AZ396="","",BA396+$I396)</f>
        <v>13.98</v>
      </c>
      <c r="BI396" s="31" t="n">
        <f aca="false">IF(AZ396="","",AZ396+(BB396*$K396)+(BC396*$K396))</f>
        <v>23.76</v>
      </c>
      <c r="BJ396" s="29" t="n">
        <f aca="false">IF(AZ396="","",ROUND(-BB396*$K396,0))</f>
        <v>126</v>
      </c>
    </row>
    <row r="397" customFormat="false" ht="15" hidden="false" customHeight="false" outlineLevel="0" collapsed="false">
      <c r="A397" s="26" t="str">
        <f aca="false">+C397&amp;D397&amp;G397</f>
        <v>AppleAirPods 4CANONE SIM  9,99€ - 36 Mesi</v>
      </c>
      <c r="B397" s="27" t="s">
        <v>95</v>
      </c>
      <c r="C397" s="28" t="s">
        <v>71</v>
      </c>
      <c r="D397" s="43" t="s">
        <v>72</v>
      </c>
      <c r="E397" s="30" t="n">
        <v>149.9</v>
      </c>
      <c r="F397" s="31" t="n">
        <v>149.9</v>
      </c>
      <c r="G397" s="32" t="s">
        <v>116</v>
      </c>
      <c r="H397" s="32" t="s">
        <v>98</v>
      </c>
      <c r="I397" s="33" t="n">
        <v>9.99</v>
      </c>
      <c r="J397" s="34" t="s">
        <v>35</v>
      </c>
      <c r="K397" s="35" t="n">
        <v>36</v>
      </c>
      <c r="L397" s="33"/>
      <c r="M397" s="33"/>
      <c r="N397" s="33"/>
      <c r="O397" s="37" t="s">
        <v>117</v>
      </c>
      <c r="P397" s="38" t="n">
        <v>29.99</v>
      </c>
      <c r="Q397" s="34" t="n">
        <v>0</v>
      </c>
      <c r="R397" s="39" t="n">
        <v>-3.33</v>
      </c>
      <c r="S397" s="40" t="n">
        <v>3.33</v>
      </c>
      <c r="T397" s="40" t="n">
        <v>3.33</v>
      </c>
      <c r="U397" s="40" t="n">
        <v>3.36</v>
      </c>
      <c r="V397" s="32" t="n">
        <f aca="false">IF(P397="","",$I397+R397)</f>
        <v>6.66</v>
      </c>
      <c r="W397" s="32" t="n">
        <f aca="false">IF(P397="","",$I397)</f>
        <v>9.99</v>
      </c>
      <c r="X397" s="40" t="n">
        <f aca="false">IF(P397="","",Q397+$I397)</f>
        <v>9.99</v>
      </c>
      <c r="Y397" s="29" t="n">
        <f aca="false">IF(P397="","",P397+(R397*$K397)+(S397*$K397))</f>
        <v>29.99</v>
      </c>
      <c r="Z397" s="29" t="n">
        <f aca="false">IF(P397="","",ROUND(-R397*$K397,0))</f>
        <v>120</v>
      </c>
      <c r="AA397" s="41"/>
      <c r="AB397" s="38" t="n">
        <v>49.99</v>
      </c>
      <c r="AC397" s="34" t="n">
        <v>0</v>
      </c>
      <c r="AD397" s="39" t="n">
        <v>-2.78</v>
      </c>
      <c r="AE397" s="40" t="n">
        <v>2.78</v>
      </c>
      <c r="AF397" s="40" t="n">
        <v>2.78</v>
      </c>
      <c r="AG397" s="40" t="n">
        <v>2.61</v>
      </c>
      <c r="AH397" s="32" t="n">
        <f aca="false">IF(AB397="","",$I397+AD397)</f>
        <v>7.21</v>
      </c>
      <c r="AI397" s="32" t="n">
        <f aca="false">IF(AB397="","",$I397)</f>
        <v>9.99</v>
      </c>
      <c r="AJ397" s="40" t="n">
        <f aca="false">IF(AB397="","",AC397+$I397)</f>
        <v>9.99</v>
      </c>
      <c r="AK397" s="29" t="n">
        <f aca="false">IF(AB397="","",AB397+(AD397*$K397)+(AE397*$K397))</f>
        <v>49.99</v>
      </c>
      <c r="AL397" s="29" t="n">
        <f aca="false">IF(AB397="","",ROUND(-AD397*$K397,0))</f>
        <v>100</v>
      </c>
      <c r="AM397" s="41"/>
      <c r="AN397" s="38" t="n">
        <v>0</v>
      </c>
      <c r="AO397" s="34" t="n">
        <v>0</v>
      </c>
      <c r="AP397" s="39" t="n">
        <v>-4.39</v>
      </c>
      <c r="AQ397" s="40" t="n">
        <v>4.39</v>
      </c>
      <c r="AR397" s="40" t="n">
        <v>4.39</v>
      </c>
      <c r="AS397" s="40" t="n">
        <v>4.39</v>
      </c>
      <c r="AT397" s="32" t="n">
        <f aca="false">IF(AN397="","",$I397+AP397)</f>
        <v>5.6</v>
      </c>
      <c r="AU397" s="32" t="n">
        <f aca="false">IF(AN397="","",$I397)</f>
        <v>9.99</v>
      </c>
      <c r="AV397" s="40" t="n">
        <f aca="false">IF(AN397="","",AO397+$I397)</f>
        <v>9.99</v>
      </c>
      <c r="AW397" s="31" t="n">
        <f aca="false">IF(AN397="","",AN397+(AP397*$K397)+(AQ397*$K397))</f>
        <v>0</v>
      </c>
      <c r="AX397" s="29" t="n">
        <f aca="false">IF(AN397="","",ROUND(-AP397*$K397,0))</f>
        <v>158</v>
      </c>
      <c r="AY397" s="42"/>
      <c r="AZ397" s="38" t="n">
        <v>0</v>
      </c>
      <c r="BA397" s="34" t="n">
        <v>0</v>
      </c>
      <c r="BB397" s="39" t="n">
        <v>-4.39</v>
      </c>
      <c r="BC397" s="40" t="n">
        <v>4.39</v>
      </c>
      <c r="BD397" s="40" t="n">
        <v>4.39</v>
      </c>
      <c r="BE397" s="40" t="n">
        <v>4.39</v>
      </c>
      <c r="BF397" s="32" t="n">
        <f aca="false">IF(AZ397="","",$I397+BB397)</f>
        <v>5.6</v>
      </c>
      <c r="BG397" s="32" t="n">
        <f aca="false">IF(AZ397="","",$I397)</f>
        <v>9.99</v>
      </c>
      <c r="BH397" s="40" t="n">
        <f aca="false">IF(AZ397="","",BA397+$I397)</f>
        <v>9.99</v>
      </c>
      <c r="BI397" s="31" t="n">
        <f aca="false">IF(AZ397="","",AZ397+(BB397*$K397)+(BC397*$K397))</f>
        <v>0</v>
      </c>
      <c r="BJ397" s="29" t="n">
        <f aca="false">IF(AZ397="","",ROUND(-BB397*$K397,0))</f>
        <v>158</v>
      </c>
    </row>
    <row r="398" customFormat="false" ht="15" hidden="false" customHeight="false" outlineLevel="0" collapsed="false">
      <c r="A398" s="26" t="str">
        <f aca="false">+C398&amp;D398&amp;G398</f>
        <v>AppleAirPods 4CANONE SIM  9,99€ - 30 Mesi</v>
      </c>
      <c r="B398" s="27" t="s">
        <v>95</v>
      </c>
      <c r="C398" s="28" t="s">
        <v>71</v>
      </c>
      <c r="D398" s="43" t="s">
        <v>72</v>
      </c>
      <c r="E398" s="30" t="n">
        <v>149.9</v>
      </c>
      <c r="F398" s="31" t="n">
        <v>149.9</v>
      </c>
      <c r="G398" s="32" t="s">
        <v>118</v>
      </c>
      <c r="H398" s="32" t="s">
        <v>98</v>
      </c>
      <c r="I398" s="33" t="n">
        <v>9.99</v>
      </c>
      <c r="J398" s="34" t="s">
        <v>35</v>
      </c>
      <c r="K398" s="35" t="n">
        <v>30</v>
      </c>
      <c r="L398" s="33"/>
      <c r="M398" s="33"/>
      <c r="N398" s="33"/>
      <c r="O398" s="37" t="s">
        <v>119</v>
      </c>
      <c r="P398" s="38" t="n">
        <v>29.99</v>
      </c>
      <c r="Q398" s="34" t="n">
        <v>2</v>
      </c>
      <c r="R398" s="39" t="n">
        <v>-2</v>
      </c>
      <c r="S398" s="40" t="n">
        <v>4</v>
      </c>
      <c r="T398" s="40" t="n">
        <v>4</v>
      </c>
      <c r="U398" s="40" t="n">
        <v>3.91</v>
      </c>
      <c r="V398" s="32" t="n">
        <f aca="false">IF(P398="","",$I398+R398)</f>
        <v>7.99</v>
      </c>
      <c r="W398" s="32" t="n">
        <f aca="false">IF(P398="","",$I398)</f>
        <v>9.99</v>
      </c>
      <c r="X398" s="40" t="n">
        <f aca="false">IF(P398="","",Q398+$I398)</f>
        <v>11.99</v>
      </c>
      <c r="Y398" s="29" t="n">
        <f aca="false">IF(P398="","",P398+(R398*$K398)+(S398*$K398))</f>
        <v>89.99</v>
      </c>
      <c r="Z398" s="29" t="n">
        <f aca="false">IF(P398="","",ROUND(-R398*$K398,0))</f>
        <v>60</v>
      </c>
      <c r="AA398" s="41"/>
      <c r="AB398" s="38" t="n">
        <v>49.99</v>
      </c>
      <c r="AC398" s="34" t="n">
        <v>2</v>
      </c>
      <c r="AD398" s="39" t="n">
        <v>-1.33</v>
      </c>
      <c r="AE398" s="40" t="n">
        <v>3.33</v>
      </c>
      <c r="AF398" s="40" t="n">
        <v>3.33</v>
      </c>
      <c r="AG398" s="40" t="n">
        <v>3.34</v>
      </c>
      <c r="AH398" s="32" t="n">
        <f aca="false">IF(AB398="","",$I398+AD398)</f>
        <v>8.66</v>
      </c>
      <c r="AI398" s="32" t="n">
        <f aca="false">IF(AB398="","",$I398)</f>
        <v>9.99</v>
      </c>
      <c r="AJ398" s="40" t="n">
        <f aca="false">IF(AB398="","",AC398+$I398)</f>
        <v>11.99</v>
      </c>
      <c r="AK398" s="29" t="n">
        <f aca="false">IF(AB398="","",AB398+(AD398*$K398)+(AE398*$K398))</f>
        <v>109.99</v>
      </c>
      <c r="AL398" s="29" t="n">
        <f aca="false">IF(AB398="","",ROUND(-AD398*$K398,0))</f>
        <v>40</v>
      </c>
      <c r="AM398" s="41"/>
      <c r="AN398" s="38" t="n">
        <v>0</v>
      </c>
      <c r="AO398" s="34" t="n">
        <v>2</v>
      </c>
      <c r="AP398" s="39" t="n">
        <v>-3.23</v>
      </c>
      <c r="AQ398" s="40" t="n">
        <v>5.23</v>
      </c>
      <c r="AR398" s="40" t="n">
        <v>5.23</v>
      </c>
      <c r="AS398" s="40" t="n">
        <v>5.23</v>
      </c>
      <c r="AT398" s="32" t="n">
        <f aca="false">IF(AN398="","",$I398+AP398)</f>
        <v>6.76</v>
      </c>
      <c r="AU398" s="32" t="n">
        <f aca="false">IF(AN398="","",$I398)</f>
        <v>9.99</v>
      </c>
      <c r="AV398" s="40" t="n">
        <f aca="false">IF(AN398="","",AO398+$I398)</f>
        <v>11.99</v>
      </c>
      <c r="AW398" s="31" t="n">
        <f aca="false">IF(AN398="","",AN398+(AP398*$K398)+(AQ398*$K398))</f>
        <v>60</v>
      </c>
      <c r="AX398" s="29" t="n">
        <f aca="false">IF(AN398="","",ROUND(-AP398*$K398,0))</f>
        <v>97</v>
      </c>
      <c r="AY398" s="42"/>
      <c r="AZ398" s="38" t="n">
        <v>0</v>
      </c>
      <c r="BA398" s="34" t="n">
        <v>2</v>
      </c>
      <c r="BB398" s="39" t="n">
        <v>-3.23</v>
      </c>
      <c r="BC398" s="40" t="n">
        <v>5.23</v>
      </c>
      <c r="BD398" s="40" t="n">
        <v>5.23</v>
      </c>
      <c r="BE398" s="40" t="n">
        <v>5.23</v>
      </c>
      <c r="BF398" s="32" t="n">
        <f aca="false">IF(AZ398="","",$I398+BB398)</f>
        <v>6.76</v>
      </c>
      <c r="BG398" s="32" t="n">
        <f aca="false">IF(AZ398="","",$I398)</f>
        <v>9.99</v>
      </c>
      <c r="BH398" s="40" t="n">
        <f aca="false">IF(AZ398="","",BA398+$I398)</f>
        <v>11.99</v>
      </c>
      <c r="BI398" s="31" t="n">
        <f aca="false">IF(AZ398="","",AZ398+(BB398*$K398)+(BC398*$K398))</f>
        <v>60</v>
      </c>
      <c r="BJ398" s="29" t="n">
        <f aca="false">IF(AZ398="","",ROUND(-BB398*$K398,0))</f>
        <v>97</v>
      </c>
    </row>
    <row r="399" customFormat="false" ht="15" hidden="false" customHeight="false" outlineLevel="0" collapsed="false">
      <c r="A399" s="26" t="str">
        <f aca="false">+C399&amp;D399&amp;G399</f>
        <v>AppleAirPods 4CANONE SIM  9,99€ - 24 Mesi</v>
      </c>
      <c r="B399" s="27" t="s">
        <v>95</v>
      </c>
      <c r="C399" s="28" t="s">
        <v>71</v>
      </c>
      <c r="D399" s="43" t="s">
        <v>72</v>
      </c>
      <c r="E399" s="30" t="n">
        <v>149.9</v>
      </c>
      <c r="F399" s="31" t="n">
        <v>149.9</v>
      </c>
      <c r="G399" s="32" t="s">
        <v>120</v>
      </c>
      <c r="H399" s="32" t="s">
        <v>98</v>
      </c>
      <c r="I399" s="33" t="n">
        <v>9.99</v>
      </c>
      <c r="J399" s="34" t="s">
        <v>35</v>
      </c>
      <c r="K399" s="35" t="n">
        <v>24</v>
      </c>
      <c r="L399" s="33"/>
      <c r="M399" s="33"/>
      <c r="N399" s="33"/>
      <c r="O399" s="37" t="s">
        <v>121</v>
      </c>
      <c r="P399" s="38" t="n">
        <v>29.99</v>
      </c>
      <c r="Q399" s="34" t="n">
        <v>3</v>
      </c>
      <c r="R399" s="39" t="n">
        <v>-2</v>
      </c>
      <c r="S399" s="40" t="n">
        <v>5</v>
      </c>
      <c r="T399" s="40" t="n">
        <v>0</v>
      </c>
      <c r="U399" s="40" t="n">
        <v>4.91</v>
      </c>
      <c r="V399" s="32" t="n">
        <f aca="false">IF(P399="","",$I399+R399)</f>
        <v>7.99</v>
      </c>
      <c r="W399" s="32" t="n">
        <f aca="false">IF(P399="","",$I399)</f>
        <v>9.99</v>
      </c>
      <c r="X399" s="40" t="n">
        <f aca="false">IF(P399="","",Q399+$I399)</f>
        <v>12.99</v>
      </c>
      <c r="Y399" s="29" t="n">
        <f aca="false">IF(P399="","",P399+(R399*$K399)+(S399*$K399))</f>
        <v>101.99</v>
      </c>
      <c r="Z399" s="29" t="n">
        <f aca="false">IF(P399="","",ROUND(-R399*$K399,0))</f>
        <v>48</v>
      </c>
      <c r="AA399" s="41"/>
      <c r="AB399" s="38" t="n">
        <v>49.99</v>
      </c>
      <c r="AC399" s="34" t="n">
        <v>3</v>
      </c>
      <c r="AD399" s="39" t="n">
        <v>-1.16</v>
      </c>
      <c r="AE399" s="40" t="n">
        <v>4.16</v>
      </c>
      <c r="AF399" s="40" t="n">
        <v>0</v>
      </c>
      <c r="AG399" s="40" t="n">
        <v>4.23</v>
      </c>
      <c r="AH399" s="32" t="n">
        <f aca="false">IF(AB399="","",$I399+AD399)</f>
        <v>8.83</v>
      </c>
      <c r="AI399" s="32" t="n">
        <f aca="false">IF(AB399="","",$I399)</f>
        <v>9.99</v>
      </c>
      <c r="AJ399" s="40" t="n">
        <f aca="false">IF(AB399="","",AC399+$I399)</f>
        <v>12.99</v>
      </c>
      <c r="AK399" s="29" t="n">
        <f aca="false">IF(AB399="","",AB399+(AD399*$K399)+(AE399*$K399))</f>
        <v>121.99</v>
      </c>
      <c r="AL399" s="29" t="n">
        <f aca="false">IF(AB399="","",ROUND(-AD399*$K399,0))</f>
        <v>28</v>
      </c>
      <c r="AM399" s="41"/>
      <c r="AN399" s="38" t="n">
        <v>0</v>
      </c>
      <c r="AO399" s="34" t="n">
        <v>3</v>
      </c>
      <c r="AP399" s="39" t="n">
        <v>-3.24</v>
      </c>
      <c r="AQ399" s="40" t="n">
        <v>6.24</v>
      </c>
      <c r="AR399" s="40" t="n">
        <v>0</v>
      </c>
      <c r="AS399" s="40" t="n">
        <v>6.38</v>
      </c>
      <c r="AT399" s="32" t="n">
        <f aca="false">IF(AN399="","",$I399+AP399)</f>
        <v>6.75</v>
      </c>
      <c r="AU399" s="32" t="n">
        <f aca="false">IF(AN399="","",$I399)</f>
        <v>9.99</v>
      </c>
      <c r="AV399" s="40" t="n">
        <f aca="false">IF(AN399="","",AO399+$I399)</f>
        <v>12.99</v>
      </c>
      <c r="AW399" s="31" t="n">
        <f aca="false">IF(AN399="","",AN399+(AP399*$K399)+(AQ399*$K399))</f>
        <v>72</v>
      </c>
      <c r="AX399" s="29" t="n">
        <f aca="false">IF(AN399="","",ROUND(-AP399*$K399,0))</f>
        <v>78</v>
      </c>
      <c r="AY399" s="42"/>
      <c r="AZ399" s="38" t="n">
        <v>0</v>
      </c>
      <c r="BA399" s="34" t="n">
        <v>3</v>
      </c>
      <c r="BB399" s="39" t="n">
        <v>-3.24</v>
      </c>
      <c r="BC399" s="40" t="n">
        <v>6.24</v>
      </c>
      <c r="BD399" s="40" t="n">
        <v>0</v>
      </c>
      <c r="BE399" s="40" t="n">
        <v>6.38</v>
      </c>
      <c r="BF399" s="32" t="n">
        <f aca="false">IF(AZ399="","",$I399+BB399)</f>
        <v>6.75</v>
      </c>
      <c r="BG399" s="32" t="n">
        <f aca="false">IF(AZ399="","",$I399)</f>
        <v>9.99</v>
      </c>
      <c r="BH399" s="40" t="n">
        <f aca="false">IF(AZ399="","",BA399+$I399)</f>
        <v>12.99</v>
      </c>
      <c r="BI399" s="31" t="n">
        <f aca="false">IF(AZ399="","",AZ399+(BB399*$K399)+(BC399*$K399))</f>
        <v>72</v>
      </c>
      <c r="BJ399" s="29" t="n">
        <f aca="false">IF(AZ399="","",ROUND(-BB399*$K399,0))</f>
        <v>78</v>
      </c>
    </row>
    <row r="400" customFormat="false" ht="15" hidden="false" customHeight="false" outlineLevel="0" collapsed="false">
      <c r="A400" s="26" t="str">
        <f aca="false">+C400&amp;D400&amp;G400</f>
        <v>AppleAirPods 4CANONE SIM 7,99€ - 36 Mesi</v>
      </c>
      <c r="B400" s="27" t="s">
        <v>95</v>
      </c>
      <c r="C400" s="28" t="s">
        <v>71</v>
      </c>
      <c r="D400" s="43" t="s">
        <v>72</v>
      </c>
      <c r="E400" s="30" t="n">
        <v>149.9</v>
      </c>
      <c r="F400" s="31" t="n">
        <v>149.9</v>
      </c>
      <c r="G400" s="32" t="s">
        <v>122</v>
      </c>
      <c r="H400" s="32" t="s">
        <v>98</v>
      </c>
      <c r="I400" s="33" t="n">
        <v>7.99</v>
      </c>
      <c r="J400" s="34" t="s">
        <v>35</v>
      </c>
      <c r="K400" s="35" t="n">
        <v>36</v>
      </c>
      <c r="L400" s="33"/>
      <c r="M400" s="33"/>
      <c r="N400" s="33"/>
      <c r="O400" s="37" t="s">
        <v>123</v>
      </c>
      <c r="P400" s="38" t="n">
        <v>29.99</v>
      </c>
      <c r="Q400" s="34" t="n">
        <v>0.99</v>
      </c>
      <c r="R400" s="39" t="n">
        <v>-2.34</v>
      </c>
      <c r="S400" s="40" t="n">
        <v>3.33</v>
      </c>
      <c r="T400" s="40" t="n">
        <v>3.33</v>
      </c>
      <c r="U400" s="40" t="n">
        <v>3.36</v>
      </c>
      <c r="V400" s="32" t="n">
        <f aca="false">IF(P400="","",$I400+R400)</f>
        <v>5.65</v>
      </c>
      <c r="W400" s="32" t="n">
        <f aca="false">IF(P400="","",$I400)</f>
        <v>7.99</v>
      </c>
      <c r="X400" s="40" t="n">
        <f aca="false">IF(P400="","",Q400+$I400)</f>
        <v>8.98</v>
      </c>
      <c r="Y400" s="29" t="n">
        <f aca="false">IF(P400="","",P400+(R400*$K400)+(S400*$K400))</f>
        <v>65.63</v>
      </c>
      <c r="Z400" s="29" t="n">
        <f aca="false">IF(P400="","",ROUND(-R400*$K400,0))</f>
        <v>84</v>
      </c>
      <c r="AA400" s="41"/>
      <c r="AB400" s="38" t="n">
        <v>49.99</v>
      </c>
      <c r="AC400" s="34" t="n">
        <v>0.99</v>
      </c>
      <c r="AD400" s="39" t="n">
        <v>-1.79</v>
      </c>
      <c r="AE400" s="40" t="n">
        <v>2.78</v>
      </c>
      <c r="AF400" s="40" t="n">
        <v>2.78</v>
      </c>
      <c r="AG400" s="40" t="n">
        <v>2.61</v>
      </c>
      <c r="AH400" s="32" t="n">
        <f aca="false">IF(AB400="","",$I400+AD400)</f>
        <v>6.2</v>
      </c>
      <c r="AI400" s="32" t="n">
        <f aca="false">IF(AB400="","",$I400)</f>
        <v>7.99</v>
      </c>
      <c r="AJ400" s="40" t="n">
        <f aca="false">IF(AB400="","",AC400+$I400)</f>
        <v>8.98</v>
      </c>
      <c r="AK400" s="29" t="n">
        <f aca="false">IF(AB400="","",AB400+(AD400*$K400)+(AE400*$K400))</f>
        <v>85.63</v>
      </c>
      <c r="AL400" s="29" t="n">
        <f aca="false">IF(AB400="","",ROUND(-AD400*$K400,0))</f>
        <v>64</v>
      </c>
      <c r="AM400" s="41"/>
      <c r="AN400" s="38" t="n">
        <v>0</v>
      </c>
      <c r="AO400" s="34" t="n">
        <v>1.99</v>
      </c>
      <c r="AP400" s="39" t="n">
        <v>-2.4</v>
      </c>
      <c r="AQ400" s="40" t="n">
        <v>4.39</v>
      </c>
      <c r="AR400" s="40" t="n">
        <v>4.39</v>
      </c>
      <c r="AS400" s="40" t="n">
        <v>4.39</v>
      </c>
      <c r="AT400" s="32" t="n">
        <f aca="false">IF(AN400="","",$I400+AP400)</f>
        <v>5.59</v>
      </c>
      <c r="AU400" s="32" t="n">
        <f aca="false">IF(AN400="","",$I400)</f>
        <v>7.99</v>
      </c>
      <c r="AV400" s="40" t="n">
        <f aca="false">IF(AN400="","",AO400+$I400)</f>
        <v>9.98</v>
      </c>
      <c r="AW400" s="31" t="n">
        <f aca="false">IF(AN400="","",AN400+(AP400*$K400)+(AQ400*$K400))</f>
        <v>71.64</v>
      </c>
      <c r="AX400" s="29" t="n">
        <f aca="false">IF(AN400="","",ROUND(-AP400*$K400,0))</f>
        <v>86</v>
      </c>
      <c r="AY400" s="42"/>
      <c r="AZ400" s="38" t="n">
        <v>0</v>
      </c>
      <c r="BA400" s="34" t="n">
        <v>1.99</v>
      </c>
      <c r="BB400" s="39" t="n">
        <v>-2.4</v>
      </c>
      <c r="BC400" s="40" t="n">
        <v>4.39</v>
      </c>
      <c r="BD400" s="40" t="n">
        <v>4.39</v>
      </c>
      <c r="BE400" s="40" t="n">
        <v>4.39</v>
      </c>
      <c r="BF400" s="32" t="n">
        <f aca="false">IF(AZ400="","",$I400+BB400)</f>
        <v>5.59</v>
      </c>
      <c r="BG400" s="32" t="n">
        <f aca="false">IF(AZ400="","",$I400)</f>
        <v>7.99</v>
      </c>
      <c r="BH400" s="40" t="n">
        <f aca="false">IF(AZ400="","",BA400+$I400)</f>
        <v>9.98</v>
      </c>
      <c r="BI400" s="31" t="n">
        <f aca="false">IF(AZ400="","",AZ400+(BB400*$K400)+(BC400*$K400))</f>
        <v>71.64</v>
      </c>
      <c r="BJ400" s="29" t="n">
        <f aca="false">IF(AZ400="","",ROUND(-BB400*$K400,0))</f>
        <v>86</v>
      </c>
    </row>
    <row r="401" customFormat="false" ht="15" hidden="false" customHeight="false" outlineLevel="0" collapsed="false">
      <c r="A401" s="26" t="str">
        <f aca="false">+C401&amp;D401&amp;G401</f>
        <v>AppleAirPods 4CANONE SIM 7,99€ - 30 Mesi</v>
      </c>
      <c r="B401" s="27" t="s">
        <v>95</v>
      </c>
      <c r="C401" s="28" t="s">
        <v>71</v>
      </c>
      <c r="D401" s="43" t="s">
        <v>72</v>
      </c>
      <c r="E401" s="30" t="n">
        <v>149.9</v>
      </c>
      <c r="F401" s="31" t="n">
        <v>149.9</v>
      </c>
      <c r="G401" s="32" t="s">
        <v>124</v>
      </c>
      <c r="H401" s="32" t="s">
        <v>98</v>
      </c>
      <c r="I401" s="33" t="n">
        <v>7.99</v>
      </c>
      <c r="J401" s="34" t="s">
        <v>35</v>
      </c>
      <c r="K401" s="35" t="n">
        <v>30</v>
      </c>
      <c r="L401" s="33"/>
      <c r="M401" s="33"/>
      <c r="N401" s="33"/>
      <c r="O401" s="37" t="s">
        <v>125</v>
      </c>
      <c r="P401" s="38" t="n">
        <v>29.99</v>
      </c>
      <c r="Q401" s="34" t="n">
        <v>1.99</v>
      </c>
      <c r="R401" s="39" t="n">
        <v>-2.01</v>
      </c>
      <c r="S401" s="40" t="n">
        <v>4</v>
      </c>
      <c r="T401" s="40" t="n">
        <v>4</v>
      </c>
      <c r="U401" s="40" t="n">
        <v>3.91</v>
      </c>
      <c r="V401" s="32" t="n">
        <f aca="false">IF(P401="","",$I401+R401)</f>
        <v>5.98</v>
      </c>
      <c r="W401" s="32" t="n">
        <f aca="false">IF(P401="","",$I401)</f>
        <v>7.99</v>
      </c>
      <c r="X401" s="40" t="n">
        <f aca="false">IF(P401="","",Q401+$I401)</f>
        <v>9.98</v>
      </c>
      <c r="Y401" s="29" t="n">
        <f aca="false">IF(P401="","",P401+(R401*$K401)+(S401*$K401))</f>
        <v>89.69</v>
      </c>
      <c r="Z401" s="29" t="n">
        <f aca="false">IF(P401="","",ROUND(-R401*$K401,0))</f>
        <v>60</v>
      </c>
      <c r="AA401" s="41"/>
      <c r="AB401" s="38" t="n">
        <v>49.99</v>
      </c>
      <c r="AC401" s="34" t="n">
        <v>1.99</v>
      </c>
      <c r="AD401" s="39" t="n">
        <v>-1.34</v>
      </c>
      <c r="AE401" s="40" t="n">
        <v>3.33</v>
      </c>
      <c r="AF401" s="40" t="n">
        <v>3.33</v>
      </c>
      <c r="AG401" s="40" t="n">
        <v>3.34</v>
      </c>
      <c r="AH401" s="32" t="n">
        <f aca="false">IF(AB401="","",$I401+AD401)</f>
        <v>6.65</v>
      </c>
      <c r="AI401" s="32" t="n">
        <f aca="false">IF(AB401="","",$I401)</f>
        <v>7.99</v>
      </c>
      <c r="AJ401" s="40" t="n">
        <f aca="false">IF(AB401="","",AC401+$I401)</f>
        <v>9.98</v>
      </c>
      <c r="AK401" s="29" t="n">
        <f aca="false">IF(AB401="","",AB401+(AD401*$K401)+(AE401*$K401))</f>
        <v>109.69</v>
      </c>
      <c r="AL401" s="29" t="n">
        <f aca="false">IF(AB401="","",ROUND(-AD401*$K401,0))</f>
        <v>40</v>
      </c>
      <c r="AM401" s="41"/>
      <c r="AN401" s="38" t="n">
        <v>0</v>
      </c>
      <c r="AO401" s="34" t="n">
        <v>3.99</v>
      </c>
      <c r="AP401" s="39" t="n">
        <v>-1.24</v>
      </c>
      <c r="AQ401" s="40" t="n">
        <v>5.23</v>
      </c>
      <c r="AR401" s="40" t="n">
        <v>5.23</v>
      </c>
      <c r="AS401" s="40" t="n">
        <v>5.23</v>
      </c>
      <c r="AT401" s="32" t="n">
        <f aca="false">IF(AN401="","",$I401+AP401)</f>
        <v>6.75</v>
      </c>
      <c r="AU401" s="32" t="n">
        <f aca="false">IF(AN401="","",$I401)</f>
        <v>7.99</v>
      </c>
      <c r="AV401" s="40" t="n">
        <f aca="false">IF(AN401="","",AO401+$I401)</f>
        <v>11.98</v>
      </c>
      <c r="AW401" s="31" t="n">
        <f aca="false">IF(AN401="","",AN401+(AP401*$K401)+(AQ401*$K401))</f>
        <v>119.7</v>
      </c>
      <c r="AX401" s="29" t="n">
        <f aca="false">IF(AN401="","",ROUND(-AP401*$K401,0))</f>
        <v>37</v>
      </c>
      <c r="AY401" s="42"/>
      <c r="AZ401" s="38" t="n">
        <v>0</v>
      </c>
      <c r="BA401" s="34" t="n">
        <v>3.99</v>
      </c>
      <c r="BB401" s="39" t="n">
        <v>-1.24</v>
      </c>
      <c r="BC401" s="40" t="n">
        <v>5.23</v>
      </c>
      <c r="BD401" s="40" t="n">
        <v>5.23</v>
      </c>
      <c r="BE401" s="40" t="n">
        <v>5.23</v>
      </c>
      <c r="BF401" s="32" t="n">
        <f aca="false">IF(AZ401="","",$I401+BB401)</f>
        <v>6.75</v>
      </c>
      <c r="BG401" s="32" t="n">
        <f aca="false">IF(AZ401="","",$I401)</f>
        <v>7.99</v>
      </c>
      <c r="BH401" s="40" t="n">
        <f aca="false">IF(AZ401="","",BA401+$I401)</f>
        <v>11.98</v>
      </c>
      <c r="BI401" s="31" t="n">
        <f aca="false">IF(AZ401="","",AZ401+(BB401*$K401)+(BC401*$K401))</f>
        <v>119.7</v>
      </c>
      <c r="BJ401" s="29" t="n">
        <f aca="false">IF(AZ401="","",ROUND(-BB401*$K401,0))</f>
        <v>37</v>
      </c>
    </row>
    <row r="402" customFormat="false" ht="15" hidden="false" customHeight="false" outlineLevel="0" collapsed="false">
      <c r="A402" s="26" t="str">
        <f aca="false">+C402&amp;D402&amp;G402</f>
        <v>AppleAirPods 4CANONE SIM 7,99€  - 24 Mesi</v>
      </c>
      <c r="B402" s="27" t="s">
        <v>95</v>
      </c>
      <c r="C402" s="28" t="s">
        <v>71</v>
      </c>
      <c r="D402" s="43" t="s">
        <v>72</v>
      </c>
      <c r="E402" s="30" t="n">
        <v>149.9</v>
      </c>
      <c r="F402" s="31" t="n">
        <v>149.9</v>
      </c>
      <c r="G402" s="32" t="s">
        <v>126</v>
      </c>
      <c r="H402" s="32" t="s">
        <v>98</v>
      </c>
      <c r="I402" s="33" t="n">
        <v>7.99</v>
      </c>
      <c r="J402" s="34" t="s">
        <v>35</v>
      </c>
      <c r="K402" s="35" t="n">
        <v>24</v>
      </c>
      <c r="L402" s="33"/>
      <c r="M402" s="33"/>
      <c r="N402" s="33"/>
      <c r="O402" s="37" t="s">
        <v>127</v>
      </c>
      <c r="P402" s="38" t="n">
        <v>29.99</v>
      </c>
      <c r="Q402" s="34" t="n">
        <v>2.99</v>
      </c>
      <c r="R402" s="39" t="n">
        <v>-2.01</v>
      </c>
      <c r="S402" s="40" t="n">
        <v>5</v>
      </c>
      <c r="T402" s="40" t="n">
        <v>0</v>
      </c>
      <c r="U402" s="40" t="n">
        <v>4.91</v>
      </c>
      <c r="V402" s="32" t="n">
        <f aca="false">IF(P402="","",$I402+R402)</f>
        <v>5.98</v>
      </c>
      <c r="W402" s="32" t="n">
        <f aca="false">IF(P402="","",$I402)</f>
        <v>7.99</v>
      </c>
      <c r="X402" s="40" t="n">
        <f aca="false">IF(P402="","",Q402+$I402)</f>
        <v>10.98</v>
      </c>
      <c r="Y402" s="29" t="n">
        <f aca="false">IF(P402="","",P402+(R402*$K402)+(S402*$K402))</f>
        <v>101.75</v>
      </c>
      <c r="Z402" s="29" t="n">
        <f aca="false">IF(P402="","",ROUND(-R402*$K402,0))</f>
        <v>48</v>
      </c>
      <c r="AA402" s="41"/>
      <c r="AB402" s="38" t="n">
        <v>49.99</v>
      </c>
      <c r="AC402" s="34" t="n">
        <v>2.99</v>
      </c>
      <c r="AD402" s="39" t="n">
        <v>-1.17</v>
      </c>
      <c r="AE402" s="40" t="n">
        <v>4.16</v>
      </c>
      <c r="AF402" s="40" t="n">
        <v>0</v>
      </c>
      <c r="AG402" s="40" t="n">
        <v>4.23</v>
      </c>
      <c r="AH402" s="32" t="n">
        <f aca="false">IF(AB402="","",$I402+AD402)</f>
        <v>6.82</v>
      </c>
      <c r="AI402" s="32" t="n">
        <f aca="false">IF(AB402="","",$I402)</f>
        <v>7.99</v>
      </c>
      <c r="AJ402" s="40" t="n">
        <f aca="false">IF(AB402="","",AC402+$I402)</f>
        <v>10.98</v>
      </c>
      <c r="AK402" s="29" t="n">
        <f aca="false">IF(AB402="","",AB402+(AD402*$K402)+(AE402*$K402))</f>
        <v>121.75</v>
      </c>
      <c r="AL402" s="29" t="n">
        <f aca="false">IF(AB402="","",ROUND(-AD402*$K402,0))</f>
        <v>28</v>
      </c>
      <c r="AM402" s="41"/>
      <c r="AN402" s="38" t="n">
        <v>0</v>
      </c>
      <c r="AO402" s="34" t="n">
        <v>4.99</v>
      </c>
      <c r="AP402" s="39" t="n">
        <v>-1.49</v>
      </c>
      <c r="AQ402" s="40" t="n">
        <v>6.48</v>
      </c>
      <c r="AR402" s="40" t="n">
        <v>0</v>
      </c>
      <c r="AS402" s="40" t="n">
        <v>6.48</v>
      </c>
      <c r="AT402" s="32" t="n">
        <f aca="false">IF(AN402="","",$I402+AP402)</f>
        <v>6.5</v>
      </c>
      <c r="AU402" s="32" t="n">
        <f aca="false">IF(AN402="","",$I402)</f>
        <v>7.99</v>
      </c>
      <c r="AV402" s="40" t="n">
        <f aca="false">IF(AN402="","",AO402+$I402)</f>
        <v>12.98</v>
      </c>
      <c r="AW402" s="31" t="n">
        <f aca="false">IF(AN402="","",AN402+(AP402*$K402)+(AQ402*$K402))</f>
        <v>119.76</v>
      </c>
      <c r="AX402" s="29" t="n">
        <f aca="false">IF(AN402="","",ROUND(-AP402*$K402,0))</f>
        <v>36</v>
      </c>
      <c r="AY402" s="42"/>
      <c r="AZ402" s="38" t="n">
        <v>0</v>
      </c>
      <c r="BA402" s="34" t="n">
        <v>4.99</v>
      </c>
      <c r="BB402" s="39" t="n">
        <v>-1.49</v>
      </c>
      <c r="BC402" s="40" t="n">
        <v>6.48</v>
      </c>
      <c r="BD402" s="40" t="n">
        <v>0</v>
      </c>
      <c r="BE402" s="40" t="n">
        <v>6.48</v>
      </c>
      <c r="BF402" s="32" t="n">
        <f aca="false">IF(AZ402="","",$I402+BB402)</f>
        <v>6.5</v>
      </c>
      <c r="BG402" s="32" t="n">
        <f aca="false">IF(AZ402="","",$I402)</f>
        <v>7.99</v>
      </c>
      <c r="BH402" s="40" t="n">
        <f aca="false">IF(AZ402="","",BA402+$I402)</f>
        <v>12.98</v>
      </c>
      <c r="BI402" s="31" t="n">
        <f aca="false">IF(AZ402="","",AZ402+(BB402*$K402)+(BC402*$K402))</f>
        <v>119.76</v>
      </c>
      <c r="BJ402" s="29" t="n">
        <f aca="false">IF(AZ402="","",ROUND(-BB402*$K402,0))</f>
        <v>36</v>
      </c>
    </row>
    <row r="403" customFormat="false" ht="15" hidden="false" customHeight="false" outlineLevel="0" collapsed="false">
      <c r="A403" s="26" t="str">
        <f aca="false">+C403&amp;D403&amp;G403</f>
        <v>MotorolaEdge 60CANONE SIM 14,99€ - 36 Mesi</v>
      </c>
      <c r="B403" s="27" t="s">
        <v>95</v>
      </c>
      <c r="C403" s="28" t="s">
        <v>149</v>
      </c>
      <c r="D403" s="29" t="s">
        <v>150</v>
      </c>
      <c r="E403" s="30" t="n">
        <v>399.9</v>
      </c>
      <c r="F403" s="31" t="n">
        <v>309.9</v>
      </c>
      <c r="G403" s="32" t="s">
        <v>97</v>
      </c>
      <c r="H403" s="32" t="s">
        <v>98</v>
      </c>
      <c r="I403" s="33" t="n">
        <v>14.99</v>
      </c>
      <c r="J403" s="34" t="s">
        <v>35</v>
      </c>
      <c r="K403" s="35" t="n">
        <v>36</v>
      </c>
      <c r="L403" s="33"/>
      <c r="M403" s="33" t="n">
        <f aca="false">+IF(E403&lt;=150,1.49,IF(AND(E403&gt;150,E403&lt;=300),2.99,(IF(E403&gt;1200,8.99,IF(AND(E403&gt;300,E403&lt;=700),4.99,IF(AND(E403&gt;=700,E403&lt;=1200),6.99))))))</f>
        <v>4.99</v>
      </c>
      <c r="N403" s="33" t="n">
        <f aca="false">IF(E403="","",IF(E403&gt;=1200,9.99,IF(AND(E403&gt;700,E403&lt;1200),7.99,IF(AND(E403&gt;=299.9,E403&lt;=699.9),5.99))))</f>
        <v>5.99</v>
      </c>
      <c r="O403" s="37" t="s">
        <v>99</v>
      </c>
      <c r="P403" s="38" t="n">
        <v>49.99</v>
      </c>
      <c r="Q403" s="34" t="n">
        <v>1.99</v>
      </c>
      <c r="R403" s="39" t="n">
        <v>-5.23</v>
      </c>
      <c r="S403" s="40" t="n">
        <v>7.22</v>
      </c>
      <c r="T403" s="40" t="n">
        <v>7.22</v>
      </c>
      <c r="U403" s="40" t="n">
        <v>7.21</v>
      </c>
      <c r="V403" s="32" t="n">
        <f aca="false">IF(P403="","",$I403+R403)</f>
        <v>9.76</v>
      </c>
      <c r="W403" s="32" t="n">
        <f aca="false">IF(P403="","",$I403)</f>
        <v>14.99</v>
      </c>
      <c r="X403" s="40" t="n">
        <f aca="false">IF(P403="","",Q403+$I403)</f>
        <v>16.98</v>
      </c>
      <c r="Y403" s="29" t="n">
        <f aca="false">IF(P403="","",P403+(R403*$K403)+(S403*$K403))</f>
        <v>121.63</v>
      </c>
      <c r="Z403" s="29" t="n">
        <f aca="false">IF(P403="","",ROUND(-R403*$K403,0))</f>
        <v>188</v>
      </c>
      <c r="AA403" s="41"/>
      <c r="AB403" s="38"/>
      <c r="AC403" s="34"/>
      <c r="AD403" s="39"/>
      <c r="AE403" s="40"/>
      <c r="AF403" s="40"/>
      <c r="AG403" s="40"/>
      <c r="AH403" s="32" t="str">
        <f aca="false">IF(AB403="","",$I403+AD403)</f>
        <v/>
      </c>
      <c r="AI403" s="32" t="str">
        <f aca="false">IF(AB403="","",$I403)</f>
        <v/>
      </c>
      <c r="AJ403" s="40" t="str">
        <f aca="false">IF(AB403="","",AC403+$I403)</f>
        <v/>
      </c>
      <c r="AK403" s="29" t="str">
        <f aca="false">IF(AB403="","",AB403+(AD403*$K403)+(AE403*$K403))</f>
        <v/>
      </c>
      <c r="AL403" s="29" t="str">
        <f aca="false">IF(AB403="","",ROUND(-AD403*$K403,0))</f>
        <v/>
      </c>
      <c r="AM403" s="41"/>
      <c r="AN403" s="38" t="n">
        <v>0</v>
      </c>
      <c r="AO403" s="34" t="n">
        <v>2.99</v>
      </c>
      <c r="AP403" s="39" t="n">
        <v>-6.09</v>
      </c>
      <c r="AQ403" s="40" t="n">
        <v>9.08</v>
      </c>
      <c r="AR403" s="40" t="n">
        <v>9.08</v>
      </c>
      <c r="AS403" s="40" t="n">
        <v>9.08</v>
      </c>
      <c r="AT403" s="32" t="n">
        <f aca="false">IF(AN403="","",$I403+AP403)</f>
        <v>8.9</v>
      </c>
      <c r="AU403" s="32" t="n">
        <f aca="false">IF(AN403="","",$I403)</f>
        <v>14.99</v>
      </c>
      <c r="AV403" s="40" t="n">
        <f aca="false">IF(AN403="","",AO403+$I403)</f>
        <v>17.98</v>
      </c>
      <c r="AW403" s="31" t="n">
        <f aca="false">IF(AN403="","",AN403+(AP403*$K403)+(AQ403*$K403))</f>
        <v>107.64</v>
      </c>
      <c r="AX403" s="29" t="n">
        <f aca="false">IF(AN403="","",ROUND(-AP403*$K403,0))</f>
        <v>219</v>
      </c>
      <c r="AY403" s="42"/>
      <c r="AZ403" s="38" t="n">
        <v>0</v>
      </c>
      <c r="BA403" s="34" t="n">
        <v>2.99</v>
      </c>
      <c r="BB403" s="39" t="n">
        <v>-6.09</v>
      </c>
      <c r="BC403" s="40" t="n">
        <v>9.08</v>
      </c>
      <c r="BD403" s="40" t="n">
        <v>9.08</v>
      </c>
      <c r="BE403" s="40" t="n">
        <v>9.08</v>
      </c>
      <c r="BF403" s="32" t="n">
        <f aca="false">IF(AZ403="","",$I403+BB403)</f>
        <v>8.9</v>
      </c>
      <c r="BG403" s="32" t="n">
        <f aca="false">IF(AZ403="","",$I403)</f>
        <v>14.99</v>
      </c>
      <c r="BH403" s="40" t="n">
        <f aca="false">IF(AZ403="","",BA403+$I403)</f>
        <v>17.98</v>
      </c>
      <c r="BI403" s="31" t="n">
        <f aca="false">IF(AZ403="","",AZ403+(BB403*$K403)+(BC403*$K403))</f>
        <v>107.64</v>
      </c>
      <c r="BJ403" s="29" t="n">
        <f aca="false">IF(AZ403="","",ROUND(-BB403*$K403,0))</f>
        <v>219</v>
      </c>
    </row>
    <row r="404" customFormat="false" ht="15" hidden="false" customHeight="false" outlineLevel="0" collapsed="false">
      <c r="A404" s="26" t="str">
        <f aca="false">+C404&amp;D404&amp;G404</f>
        <v>MotorolaEdge 60CANONE SIM 14,99€ - 30 Mesi</v>
      </c>
      <c r="B404" s="27" t="s">
        <v>95</v>
      </c>
      <c r="C404" s="28" t="s">
        <v>149</v>
      </c>
      <c r="D404" s="29" t="s">
        <v>150</v>
      </c>
      <c r="E404" s="30" t="n">
        <v>399.9</v>
      </c>
      <c r="F404" s="31" t="n">
        <v>309.9</v>
      </c>
      <c r="G404" s="32" t="s">
        <v>100</v>
      </c>
      <c r="H404" s="32" t="s">
        <v>98</v>
      </c>
      <c r="I404" s="33" t="n">
        <v>14.99</v>
      </c>
      <c r="J404" s="34" t="s">
        <v>35</v>
      </c>
      <c r="K404" s="35" t="n">
        <v>30</v>
      </c>
      <c r="L404" s="33"/>
      <c r="M404" s="33" t="n">
        <f aca="false">+IF(E404&lt;=150,1.49,IF(AND(E404&gt;150,E404&lt;=300),2.99,(IF(E404&gt;1200,8.99,IF(AND(E404&gt;300,E404&lt;=700),4.99,IF(AND(E404&gt;=700,E404&lt;=1200),6.99))))))</f>
        <v>4.99</v>
      </c>
      <c r="N404" s="33" t="n">
        <f aca="false">IF(E404="","",IF(E404&gt;=1200,9.99,IF(AND(E404&gt;700,E404&lt;1200),7.99,IF(AND(E404&gt;=299.9,E404&lt;=699.9),5.99))))</f>
        <v>5.99</v>
      </c>
      <c r="O404" s="37" t="s">
        <v>101</v>
      </c>
      <c r="P404" s="38" t="n">
        <v>49.99</v>
      </c>
      <c r="Q404" s="34" t="n">
        <v>3.99</v>
      </c>
      <c r="R404" s="39" t="n">
        <v>-4.67</v>
      </c>
      <c r="S404" s="40" t="n">
        <v>8.66</v>
      </c>
      <c r="T404" s="40" t="n">
        <v>8.66</v>
      </c>
      <c r="U404" s="40" t="n">
        <v>8.77</v>
      </c>
      <c r="V404" s="32" t="n">
        <f aca="false">IF(P404="","",$I404+R404)</f>
        <v>10.32</v>
      </c>
      <c r="W404" s="32" t="n">
        <f aca="false">IF(P404="","",$I404)</f>
        <v>14.99</v>
      </c>
      <c r="X404" s="40" t="n">
        <f aca="false">IF(P404="","",Q404+$I404)</f>
        <v>18.98</v>
      </c>
      <c r="Y404" s="29" t="n">
        <f aca="false">IF(P404="","",P404+(R404*$K404)+(S404*$K404))</f>
        <v>169.69</v>
      </c>
      <c r="Z404" s="29" t="n">
        <f aca="false">IF(P404="","",ROUND(-R404*$K404,0))</f>
        <v>140</v>
      </c>
      <c r="AA404" s="41"/>
      <c r="AB404" s="38"/>
      <c r="AC404" s="34"/>
      <c r="AD404" s="39"/>
      <c r="AE404" s="40"/>
      <c r="AF404" s="40"/>
      <c r="AG404" s="40"/>
      <c r="AH404" s="32" t="str">
        <f aca="false">IF(AB404="","",$I404+AD404)</f>
        <v/>
      </c>
      <c r="AI404" s="32" t="str">
        <f aca="false">IF(AB404="","",$I404)</f>
        <v/>
      </c>
      <c r="AJ404" s="40" t="str">
        <f aca="false">IF(AB404="","",AC404+$I404)</f>
        <v/>
      </c>
      <c r="AK404" s="29" t="str">
        <f aca="false">IF(AB404="","",AB404+(AD404*$K404)+(AE404*$K404))</f>
        <v/>
      </c>
      <c r="AL404" s="29" t="str">
        <f aca="false">IF(AB404="","",ROUND(-AD404*$K404,0))</f>
        <v/>
      </c>
      <c r="AM404" s="41"/>
      <c r="AN404" s="38" t="n">
        <v>0</v>
      </c>
      <c r="AO404" s="34" t="n">
        <v>3.99</v>
      </c>
      <c r="AP404" s="39" t="n">
        <v>-6.81</v>
      </c>
      <c r="AQ404" s="40" t="n">
        <v>10.8</v>
      </c>
      <c r="AR404" s="40" t="n">
        <v>10.8</v>
      </c>
      <c r="AS404" s="40" t="n">
        <v>10.8</v>
      </c>
      <c r="AT404" s="32" t="n">
        <f aca="false">IF(AN404="","",$I404+AP404)</f>
        <v>8.18</v>
      </c>
      <c r="AU404" s="32" t="n">
        <f aca="false">IF(AN404="","",$I404)</f>
        <v>14.99</v>
      </c>
      <c r="AV404" s="40" t="n">
        <f aca="false">IF(AN404="","",AO404+$I404)</f>
        <v>18.98</v>
      </c>
      <c r="AW404" s="31" t="n">
        <f aca="false">IF(AN404="","",AN404+(AP404*$K404)+(AQ404*$K404))</f>
        <v>119.7</v>
      </c>
      <c r="AX404" s="29" t="n">
        <f aca="false">IF(AN404="","",ROUND(-AP404*$K404,0))</f>
        <v>204</v>
      </c>
      <c r="AY404" s="42"/>
      <c r="AZ404" s="38" t="n">
        <v>0</v>
      </c>
      <c r="BA404" s="34" t="n">
        <v>3.99</v>
      </c>
      <c r="BB404" s="39" t="n">
        <v>-6.81</v>
      </c>
      <c r="BC404" s="40" t="n">
        <v>10.8</v>
      </c>
      <c r="BD404" s="40" t="n">
        <v>10.8</v>
      </c>
      <c r="BE404" s="40" t="n">
        <v>10.8</v>
      </c>
      <c r="BF404" s="32" t="n">
        <f aca="false">IF(AZ404="","",$I404+BB404)</f>
        <v>8.18</v>
      </c>
      <c r="BG404" s="32" t="n">
        <f aca="false">IF(AZ404="","",$I404)</f>
        <v>14.99</v>
      </c>
      <c r="BH404" s="40" t="n">
        <f aca="false">IF(AZ404="","",BA404+$I404)</f>
        <v>18.98</v>
      </c>
      <c r="BI404" s="31" t="n">
        <f aca="false">IF(AZ404="","",AZ404+(BB404*$K404)+(BC404*$K404))</f>
        <v>119.7</v>
      </c>
      <c r="BJ404" s="29" t="n">
        <f aca="false">IF(AZ404="","",ROUND(-BB404*$K404,0))</f>
        <v>204</v>
      </c>
    </row>
    <row r="405" customFormat="false" ht="15" hidden="false" customHeight="false" outlineLevel="0" collapsed="false">
      <c r="A405" s="26" t="str">
        <f aca="false">+C405&amp;D405&amp;G405</f>
        <v>MotorolaEdge 60CANONE SIM 14,99€ - 24 Mesi</v>
      </c>
      <c r="B405" s="27" t="s">
        <v>95</v>
      </c>
      <c r="C405" s="28" t="s">
        <v>149</v>
      </c>
      <c r="D405" s="29" t="s">
        <v>150</v>
      </c>
      <c r="E405" s="30" t="n">
        <v>399.9</v>
      </c>
      <c r="F405" s="31" t="n">
        <v>309.9</v>
      </c>
      <c r="G405" s="32" t="s">
        <v>102</v>
      </c>
      <c r="H405" s="32" t="s">
        <v>98</v>
      </c>
      <c r="I405" s="33" t="n">
        <v>14.99</v>
      </c>
      <c r="J405" s="34" t="s">
        <v>35</v>
      </c>
      <c r="K405" s="35" t="n">
        <v>24</v>
      </c>
      <c r="L405" s="33"/>
      <c r="M405" s="33" t="n">
        <f aca="false">+IF(E405&lt;=150,1.49,IF(AND(E405&gt;150,E405&lt;=300),2.99,(IF(E405&gt;1200,8.99,IF(AND(E405&gt;300,E405&lt;=700),4.99,IF(AND(E405&gt;=700,E405&lt;=1200),6.99))))))</f>
        <v>4.99</v>
      </c>
      <c r="N405" s="33" t="n">
        <f aca="false">IF(E405="","",IF(E405&gt;=1200,9.99,IF(AND(E405&gt;700,E405&lt;1200),7.99,IF(AND(E405&gt;=299.9,E405&lt;=699.9),5.99))))</f>
        <v>5.99</v>
      </c>
      <c r="O405" s="37" t="s">
        <v>103</v>
      </c>
      <c r="P405" s="38" t="n">
        <v>49.99</v>
      </c>
      <c r="Q405" s="34" t="n">
        <v>6.99</v>
      </c>
      <c r="R405" s="39" t="n">
        <v>-3.84</v>
      </c>
      <c r="S405" s="40" t="n">
        <v>10.83</v>
      </c>
      <c r="T405" s="40" t="n">
        <v>0</v>
      </c>
      <c r="U405" s="40" t="n">
        <v>10.82</v>
      </c>
      <c r="V405" s="32" t="n">
        <f aca="false">IF(P405="","",$I405+R405)</f>
        <v>11.15</v>
      </c>
      <c r="W405" s="32" t="n">
        <f aca="false">IF(P405="","",$I405)</f>
        <v>14.99</v>
      </c>
      <c r="X405" s="40" t="n">
        <f aca="false">IF(P405="","",Q405+$I405)</f>
        <v>21.98</v>
      </c>
      <c r="Y405" s="29" t="n">
        <f aca="false">IF(P405="","",P405+(R405*$K405)+(S405*$K405))</f>
        <v>217.75</v>
      </c>
      <c r="Z405" s="29" t="n">
        <f aca="false">IF(P405="","",ROUND(-R405*$K405,0))</f>
        <v>92</v>
      </c>
      <c r="AA405" s="41"/>
      <c r="AB405" s="38"/>
      <c r="AC405" s="34"/>
      <c r="AD405" s="39"/>
      <c r="AE405" s="40"/>
      <c r="AF405" s="40"/>
      <c r="AG405" s="40"/>
      <c r="AH405" s="32" t="str">
        <f aca="false">IF(AB405="","",$I405+AD405)</f>
        <v/>
      </c>
      <c r="AI405" s="32" t="str">
        <f aca="false">IF(AB405="","",$I405)</f>
        <v/>
      </c>
      <c r="AJ405" s="40" t="str">
        <f aca="false">IF(AB405="","",AC405+$I405)</f>
        <v/>
      </c>
      <c r="AK405" s="29" t="str">
        <f aca="false">IF(AB405="","",AB405+(AD405*$K405)+(AE405*$K405))</f>
        <v/>
      </c>
      <c r="AL405" s="29" t="str">
        <f aca="false">IF(AB405="","",ROUND(-AD405*$K405,0))</f>
        <v/>
      </c>
      <c r="AM405" s="41"/>
      <c r="AN405" s="38" t="n">
        <v>0</v>
      </c>
      <c r="AO405" s="34" t="n">
        <v>6.99</v>
      </c>
      <c r="AP405" s="39" t="n">
        <v>-5.92</v>
      </c>
      <c r="AQ405" s="40" t="n">
        <v>12.91</v>
      </c>
      <c r="AR405" s="40" t="n">
        <v>0</v>
      </c>
      <c r="AS405" s="40" t="n">
        <v>12.97</v>
      </c>
      <c r="AT405" s="32" t="n">
        <f aca="false">IF(AN405="","",$I405+AP405)</f>
        <v>9.07</v>
      </c>
      <c r="AU405" s="32" t="n">
        <f aca="false">IF(AN405="","",$I405)</f>
        <v>14.99</v>
      </c>
      <c r="AV405" s="40" t="n">
        <f aca="false">IF(AN405="","",AO405+$I405)</f>
        <v>21.98</v>
      </c>
      <c r="AW405" s="31" t="n">
        <f aca="false">IF(AN405="","",AN405+(AP405*$K405)+(AQ405*$K405))</f>
        <v>167.76</v>
      </c>
      <c r="AX405" s="29" t="n">
        <f aca="false">IF(AN405="","",ROUND(-AP405*$K405,0))</f>
        <v>142</v>
      </c>
      <c r="AY405" s="42"/>
      <c r="AZ405" s="38" t="n">
        <v>0</v>
      </c>
      <c r="BA405" s="34" t="n">
        <v>6.99</v>
      </c>
      <c r="BB405" s="39" t="n">
        <v>-5.92</v>
      </c>
      <c r="BC405" s="40" t="n">
        <v>12.91</v>
      </c>
      <c r="BD405" s="40" t="n">
        <v>0</v>
      </c>
      <c r="BE405" s="40" t="n">
        <v>12.97</v>
      </c>
      <c r="BF405" s="32" t="n">
        <f aca="false">IF(AZ405="","",$I405+BB405)</f>
        <v>9.07</v>
      </c>
      <c r="BG405" s="32" t="n">
        <f aca="false">IF(AZ405="","",$I405)</f>
        <v>14.99</v>
      </c>
      <c r="BH405" s="40" t="n">
        <f aca="false">IF(AZ405="","",BA405+$I405)</f>
        <v>21.98</v>
      </c>
      <c r="BI405" s="31" t="n">
        <f aca="false">IF(AZ405="","",AZ405+(BB405*$K405)+(BC405*$K405))</f>
        <v>167.76</v>
      </c>
      <c r="BJ405" s="29" t="n">
        <f aca="false">IF(AZ405="","",ROUND(-BB405*$K405,0))</f>
        <v>142</v>
      </c>
    </row>
    <row r="406" customFormat="false" ht="15" hidden="false" customHeight="false" outlineLevel="0" collapsed="false">
      <c r="A406" s="26" t="str">
        <f aca="false">+C406&amp;D406&amp;G406</f>
        <v>MotorolaEdge 60CANONE SIM 12,99€ - 36 Mesi</v>
      </c>
      <c r="B406" s="27" t="s">
        <v>95</v>
      </c>
      <c r="C406" s="28" t="s">
        <v>149</v>
      </c>
      <c r="D406" s="29" t="s">
        <v>150</v>
      </c>
      <c r="E406" s="30" t="n">
        <v>399.9</v>
      </c>
      <c r="F406" s="31" t="n">
        <v>309.9</v>
      </c>
      <c r="G406" s="32" t="s">
        <v>104</v>
      </c>
      <c r="H406" s="32" t="s">
        <v>98</v>
      </c>
      <c r="I406" s="33" t="n">
        <v>12.99</v>
      </c>
      <c r="J406" s="34" t="s">
        <v>35</v>
      </c>
      <c r="K406" s="35" t="n">
        <v>36</v>
      </c>
      <c r="L406" s="33"/>
      <c r="M406" s="33" t="n">
        <f aca="false">+IF(E406&lt;=150,1.49,IF(AND(E406&gt;150,E406&lt;=300),2.99,(IF(E406&gt;1200,8.99,IF(AND(E406&gt;300,E406&lt;=700),4.99,IF(AND(E406&gt;=700,E406&lt;=1200),6.99))))))</f>
        <v>4.99</v>
      </c>
      <c r="N406" s="33" t="n">
        <f aca="false">IF(E406="","",IF(E406&gt;=1200,9.99,IF(AND(E406&gt;700,E406&lt;1200),7.99,IF(AND(E406&gt;=299.9,E406&lt;=699.9),5.99))))</f>
        <v>5.99</v>
      </c>
      <c r="O406" s="37" t="s">
        <v>105</v>
      </c>
      <c r="P406" s="38" t="n">
        <v>49.99</v>
      </c>
      <c r="Q406" s="34" t="n">
        <v>1.99</v>
      </c>
      <c r="R406" s="39" t="n">
        <v>-5.23</v>
      </c>
      <c r="S406" s="40" t="n">
        <v>7.22</v>
      </c>
      <c r="T406" s="40" t="n">
        <v>7.22</v>
      </c>
      <c r="U406" s="40" t="n">
        <v>7.21</v>
      </c>
      <c r="V406" s="32" t="n">
        <f aca="false">IF(P406="","",$I406+R406)</f>
        <v>7.76</v>
      </c>
      <c r="W406" s="32" t="n">
        <f aca="false">IF(P406="","",$I406)</f>
        <v>12.99</v>
      </c>
      <c r="X406" s="40" t="n">
        <f aca="false">IF(P406="","",Q406+$I406)</f>
        <v>14.98</v>
      </c>
      <c r="Y406" s="29" t="n">
        <f aca="false">IF(P406="","",P406+(R406*$K406)+(S406*$K406))</f>
        <v>121.63</v>
      </c>
      <c r="Z406" s="29" t="n">
        <f aca="false">IF(P406="","",ROUND(-R406*$K406,0))</f>
        <v>188</v>
      </c>
      <c r="AA406" s="41"/>
      <c r="AB406" s="38"/>
      <c r="AC406" s="34"/>
      <c r="AD406" s="39"/>
      <c r="AE406" s="40"/>
      <c r="AF406" s="40"/>
      <c r="AG406" s="40"/>
      <c r="AH406" s="32" t="str">
        <f aca="false">IF(AB406="","",$I406+AD406)</f>
        <v/>
      </c>
      <c r="AI406" s="32" t="str">
        <f aca="false">IF(AB406="","",$I406)</f>
        <v/>
      </c>
      <c r="AJ406" s="40" t="str">
        <f aca="false">IF(AB406="","",AC406+$I406)</f>
        <v/>
      </c>
      <c r="AK406" s="29" t="str">
        <f aca="false">IF(AB406="","",AB406+(AD406*$K406)+(AE406*$K406))</f>
        <v/>
      </c>
      <c r="AL406" s="29" t="str">
        <f aca="false">IF(AB406="","",ROUND(-AD406*$K406,0))</f>
        <v/>
      </c>
      <c r="AM406" s="41"/>
      <c r="AN406" s="38" t="n">
        <v>0</v>
      </c>
      <c r="AO406" s="34" t="n">
        <v>2.99</v>
      </c>
      <c r="AP406" s="39" t="n">
        <v>-6.09</v>
      </c>
      <c r="AQ406" s="40" t="n">
        <v>9.08</v>
      </c>
      <c r="AR406" s="40" t="n">
        <v>9.08</v>
      </c>
      <c r="AS406" s="40" t="n">
        <v>9.08</v>
      </c>
      <c r="AT406" s="32" t="n">
        <f aca="false">IF(AN406="","",$I406+AP406)</f>
        <v>6.9</v>
      </c>
      <c r="AU406" s="32" t="n">
        <f aca="false">IF(AN406="","",$I406)</f>
        <v>12.99</v>
      </c>
      <c r="AV406" s="40" t="n">
        <f aca="false">IF(AN406="","",AO406+$I406)</f>
        <v>15.98</v>
      </c>
      <c r="AW406" s="31" t="n">
        <f aca="false">IF(AN406="","",AN406+(AP406*$K406)+(AQ406*$K406))</f>
        <v>107.64</v>
      </c>
      <c r="AX406" s="29" t="n">
        <f aca="false">IF(AN406="","",ROUND(-AP406*$K406,0))</f>
        <v>219</v>
      </c>
      <c r="AY406" s="42"/>
      <c r="AZ406" s="38" t="n">
        <v>0</v>
      </c>
      <c r="BA406" s="34" t="n">
        <v>2.99</v>
      </c>
      <c r="BB406" s="39" t="n">
        <v>-6.09</v>
      </c>
      <c r="BC406" s="40" t="n">
        <v>9.08</v>
      </c>
      <c r="BD406" s="40" t="n">
        <v>9.08</v>
      </c>
      <c r="BE406" s="40" t="n">
        <v>9.08</v>
      </c>
      <c r="BF406" s="32" t="n">
        <f aca="false">IF(AZ406="","",$I406+BB406)</f>
        <v>6.9</v>
      </c>
      <c r="BG406" s="32" t="n">
        <f aca="false">IF(AZ406="","",$I406)</f>
        <v>12.99</v>
      </c>
      <c r="BH406" s="40" t="n">
        <f aca="false">IF(AZ406="","",BA406+$I406)</f>
        <v>15.98</v>
      </c>
      <c r="BI406" s="31" t="n">
        <f aca="false">IF(AZ406="","",AZ406+(BB406*$K406)+(BC406*$K406))</f>
        <v>107.64</v>
      </c>
      <c r="BJ406" s="29" t="n">
        <f aca="false">IF(AZ406="","",ROUND(-BB406*$K406,0))</f>
        <v>219</v>
      </c>
    </row>
    <row r="407" customFormat="false" ht="15" hidden="false" customHeight="false" outlineLevel="0" collapsed="false">
      <c r="A407" s="26" t="str">
        <f aca="false">+C407&amp;D407&amp;G407</f>
        <v>MotorolaEdge 60CANONE SIM 12,99€ - 30 Mesi</v>
      </c>
      <c r="B407" s="27" t="s">
        <v>95</v>
      </c>
      <c r="C407" s="28" t="s">
        <v>149</v>
      </c>
      <c r="D407" s="29" t="s">
        <v>150</v>
      </c>
      <c r="E407" s="30" t="n">
        <v>399.9</v>
      </c>
      <c r="F407" s="31" t="n">
        <v>309.9</v>
      </c>
      <c r="G407" s="32" t="s">
        <v>106</v>
      </c>
      <c r="H407" s="32" t="s">
        <v>98</v>
      </c>
      <c r="I407" s="33" t="n">
        <v>12.99</v>
      </c>
      <c r="J407" s="34" t="s">
        <v>35</v>
      </c>
      <c r="K407" s="35" t="n">
        <v>30</v>
      </c>
      <c r="L407" s="33"/>
      <c r="M407" s="33" t="n">
        <f aca="false">+IF(E407&lt;=150,1.49,IF(AND(E407&gt;150,E407&lt;=300),2.99,(IF(E407&gt;1200,8.99,IF(AND(E407&gt;300,E407&lt;=700),4.99,IF(AND(E407&gt;=700,E407&lt;=1200),6.99))))))</f>
        <v>4.99</v>
      </c>
      <c r="N407" s="33" t="n">
        <f aca="false">IF(E407="","",IF(E407&gt;=1200,9.99,IF(AND(E407&gt;700,E407&lt;1200),7.99,IF(AND(E407&gt;=299.9,E407&lt;=699.9),5.99))))</f>
        <v>5.99</v>
      </c>
      <c r="O407" s="37" t="s">
        <v>107</v>
      </c>
      <c r="P407" s="38" t="n">
        <v>49.99</v>
      </c>
      <c r="Q407" s="34" t="n">
        <v>3.99</v>
      </c>
      <c r="R407" s="39" t="n">
        <v>-4.67</v>
      </c>
      <c r="S407" s="40" t="n">
        <v>8.66</v>
      </c>
      <c r="T407" s="40" t="n">
        <v>8.66</v>
      </c>
      <c r="U407" s="40" t="n">
        <v>8.77</v>
      </c>
      <c r="V407" s="32" t="n">
        <f aca="false">IF(P407="","",$I407+R407)</f>
        <v>8.32</v>
      </c>
      <c r="W407" s="32" t="n">
        <f aca="false">IF(P407="","",$I407)</f>
        <v>12.99</v>
      </c>
      <c r="X407" s="40" t="n">
        <f aca="false">IF(P407="","",Q407+$I407)</f>
        <v>16.98</v>
      </c>
      <c r="Y407" s="29" t="n">
        <f aca="false">IF(P407="","",P407+(R407*$K407)+(S407*$K407))</f>
        <v>169.69</v>
      </c>
      <c r="Z407" s="29" t="n">
        <f aca="false">IF(P407="","",ROUND(-R407*$K407,0))</f>
        <v>140</v>
      </c>
      <c r="AA407" s="41"/>
      <c r="AB407" s="38"/>
      <c r="AC407" s="34"/>
      <c r="AD407" s="39"/>
      <c r="AE407" s="40"/>
      <c r="AF407" s="40"/>
      <c r="AG407" s="40"/>
      <c r="AH407" s="32" t="str">
        <f aca="false">IF(AB407="","",$I407+AD407)</f>
        <v/>
      </c>
      <c r="AI407" s="32" t="str">
        <f aca="false">IF(AB407="","",$I407)</f>
        <v/>
      </c>
      <c r="AJ407" s="40" t="str">
        <f aca="false">IF(AB407="","",AC407+$I407)</f>
        <v/>
      </c>
      <c r="AK407" s="29" t="str">
        <f aca="false">IF(AB407="","",AB407+(AD407*$K407)+(AE407*$K407))</f>
        <v/>
      </c>
      <c r="AL407" s="29" t="str">
        <f aca="false">IF(AB407="","",ROUND(-AD407*$K407,0))</f>
        <v/>
      </c>
      <c r="AM407" s="41"/>
      <c r="AN407" s="38" t="n">
        <v>0</v>
      </c>
      <c r="AO407" s="34" t="n">
        <v>3.99</v>
      </c>
      <c r="AP407" s="39" t="n">
        <v>-6.81</v>
      </c>
      <c r="AQ407" s="40" t="n">
        <v>10.8</v>
      </c>
      <c r="AR407" s="40" t="n">
        <v>10.8</v>
      </c>
      <c r="AS407" s="40" t="n">
        <v>10.8</v>
      </c>
      <c r="AT407" s="32" t="n">
        <f aca="false">IF(AN407="","",$I407+AP407)</f>
        <v>6.18</v>
      </c>
      <c r="AU407" s="32" t="n">
        <f aca="false">IF(AN407="","",$I407)</f>
        <v>12.99</v>
      </c>
      <c r="AV407" s="40" t="n">
        <f aca="false">IF(AN407="","",AO407+$I407)</f>
        <v>16.98</v>
      </c>
      <c r="AW407" s="31" t="n">
        <f aca="false">IF(AN407="","",AN407+(AP407*$K407)+(AQ407*$K407))</f>
        <v>119.7</v>
      </c>
      <c r="AX407" s="29" t="n">
        <f aca="false">IF(AN407="","",ROUND(-AP407*$K407,0))</f>
        <v>204</v>
      </c>
      <c r="AY407" s="42"/>
      <c r="AZ407" s="38" t="n">
        <v>0</v>
      </c>
      <c r="BA407" s="34" t="n">
        <v>3.99</v>
      </c>
      <c r="BB407" s="39" t="n">
        <v>-6.81</v>
      </c>
      <c r="BC407" s="40" t="n">
        <v>10.8</v>
      </c>
      <c r="BD407" s="40" t="n">
        <v>10.8</v>
      </c>
      <c r="BE407" s="40" t="n">
        <v>10.8</v>
      </c>
      <c r="BF407" s="32" t="n">
        <f aca="false">IF(AZ407="","",$I407+BB407)</f>
        <v>6.18</v>
      </c>
      <c r="BG407" s="32" t="n">
        <f aca="false">IF(AZ407="","",$I407)</f>
        <v>12.99</v>
      </c>
      <c r="BH407" s="40" t="n">
        <f aca="false">IF(AZ407="","",BA407+$I407)</f>
        <v>16.98</v>
      </c>
      <c r="BI407" s="31" t="n">
        <f aca="false">IF(AZ407="","",AZ407+(BB407*$K407)+(BC407*$K407))</f>
        <v>119.7</v>
      </c>
      <c r="BJ407" s="29" t="n">
        <f aca="false">IF(AZ407="","",ROUND(-BB407*$K407,0))</f>
        <v>204</v>
      </c>
    </row>
    <row r="408" customFormat="false" ht="15" hidden="false" customHeight="false" outlineLevel="0" collapsed="false">
      <c r="A408" s="26" t="str">
        <f aca="false">+C408&amp;D408&amp;G408</f>
        <v>MotorolaEdge 60CANONE SIM 12,99€ - 24 Mesi</v>
      </c>
      <c r="B408" s="27" t="s">
        <v>95</v>
      </c>
      <c r="C408" s="28" t="s">
        <v>149</v>
      </c>
      <c r="D408" s="29" t="s">
        <v>150</v>
      </c>
      <c r="E408" s="30" t="n">
        <v>399.9</v>
      </c>
      <c r="F408" s="31" t="n">
        <v>309.9</v>
      </c>
      <c r="G408" s="32" t="s">
        <v>108</v>
      </c>
      <c r="H408" s="32" t="s">
        <v>98</v>
      </c>
      <c r="I408" s="33" t="n">
        <v>12.99</v>
      </c>
      <c r="J408" s="34" t="s">
        <v>35</v>
      </c>
      <c r="K408" s="35" t="n">
        <v>24</v>
      </c>
      <c r="L408" s="33"/>
      <c r="M408" s="33" t="n">
        <f aca="false">+IF(E408&lt;=150,1.49,IF(AND(E408&gt;150,E408&lt;=300),2.99,(IF(E408&gt;1200,8.99,IF(AND(E408&gt;300,E408&lt;=700),4.99,IF(AND(E408&gt;=700,E408&lt;=1200),6.99))))))</f>
        <v>4.99</v>
      </c>
      <c r="N408" s="33" t="n">
        <f aca="false">IF(E408="","",IF(E408&gt;=1200,9.99,IF(AND(E408&gt;700,E408&lt;1200),7.99,IF(AND(E408&gt;=299.9,E408&lt;=699.9),5.99))))</f>
        <v>5.99</v>
      </c>
      <c r="O408" s="37" t="s">
        <v>109</v>
      </c>
      <c r="P408" s="38" t="n">
        <v>49.99</v>
      </c>
      <c r="Q408" s="34" t="n">
        <v>6.99</v>
      </c>
      <c r="R408" s="39" t="n">
        <v>-3.84</v>
      </c>
      <c r="S408" s="40" t="n">
        <v>10.83</v>
      </c>
      <c r="T408" s="40" t="n">
        <v>0</v>
      </c>
      <c r="U408" s="40" t="n">
        <v>10.82</v>
      </c>
      <c r="V408" s="32" t="n">
        <f aca="false">IF(P408="","",$I408+R408)</f>
        <v>9.15</v>
      </c>
      <c r="W408" s="32" t="n">
        <f aca="false">IF(P408="","",$I408)</f>
        <v>12.99</v>
      </c>
      <c r="X408" s="40" t="n">
        <f aca="false">IF(P408="","",Q408+$I408)</f>
        <v>19.98</v>
      </c>
      <c r="Y408" s="29" t="n">
        <f aca="false">IF(P408="","",P408+(R408*$K408)+(S408*$K408))</f>
        <v>217.75</v>
      </c>
      <c r="Z408" s="29" t="n">
        <f aca="false">IF(P408="","",ROUND(-R408*$K408,0))</f>
        <v>92</v>
      </c>
      <c r="AA408" s="41"/>
      <c r="AB408" s="38"/>
      <c r="AC408" s="34"/>
      <c r="AD408" s="39"/>
      <c r="AE408" s="40"/>
      <c r="AF408" s="40"/>
      <c r="AG408" s="40"/>
      <c r="AH408" s="32" t="str">
        <f aca="false">IF(AB408="","",$I408+AD408)</f>
        <v/>
      </c>
      <c r="AI408" s="32" t="str">
        <f aca="false">IF(AB408="","",$I408)</f>
        <v/>
      </c>
      <c r="AJ408" s="40" t="str">
        <f aca="false">IF(AB408="","",AC408+$I408)</f>
        <v/>
      </c>
      <c r="AK408" s="29" t="str">
        <f aca="false">IF(AB408="","",AB408+(AD408*$K408)+(AE408*$K408))</f>
        <v/>
      </c>
      <c r="AL408" s="29" t="str">
        <f aca="false">IF(AB408="","",ROUND(-AD408*$K408,0))</f>
        <v/>
      </c>
      <c r="AM408" s="41"/>
      <c r="AN408" s="38" t="n">
        <v>0</v>
      </c>
      <c r="AO408" s="34" t="n">
        <v>6.99</v>
      </c>
      <c r="AP408" s="39" t="n">
        <v>-5.92</v>
      </c>
      <c r="AQ408" s="40" t="n">
        <v>12.91</v>
      </c>
      <c r="AR408" s="40" t="n">
        <v>0</v>
      </c>
      <c r="AS408" s="40" t="n">
        <v>12.97</v>
      </c>
      <c r="AT408" s="32" t="n">
        <f aca="false">IF(AN408="","",$I408+AP408)</f>
        <v>7.07</v>
      </c>
      <c r="AU408" s="32" t="n">
        <f aca="false">IF(AN408="","",$I408)</f>
        <v>12.99</v>
      </c>
      <c r="AV408" s="40" t="n">
        <f aca="false">IF(AN408="","",AO408+$I408)</f>
        <v>19.98</v>
      </c>
      <c r="AW408" s="31" t="n">
        <f aca="false">IF(AN408="","",AN408+(AP408*$K408)+(AQ408*$K408))</f>
        <v>167.76</v>
      </c>
      <c r="AX408" s="29" t="n">
        <f aca="false">IF(AN408="","",ROUND(-AP408*$K408,0))</f>
        <v>142</v>
      </c>
      <c r="AY408" s="42"/>
      <c r="AZ408" s="38" t="n">
        <v>0</v>
      </c>
      <c r="BA408" s="34" t="n">
        <v>6.99</v>
      </c>
      <c r="BB408" s="39" t="n">
        <v>-5.92</v>
      </c>
      <c r="BC408" s="40" t="n">
        <v>12.91</v>
      </c>
      <c r="BD408" s="40" t="n">
        <v>0</v>
      </c>
      <c r="BE408" s="40" t="n">
        <v>12.97</v>
      </c>
      <c r="BF408" s="32" t="n">
        <f aca="false">IF(AZ408="","",$I408+BB408)</f>
        <v>7.07</v>
      </c>
      <c r="BG408" s="32" t="n">
        <f aca="false">IF(AZ408="","",$I408)</f>
        <v>12.99</v>
      </c>
      <c r="BH408" s="40" t="n">
        <f aca="false">IF(AZ408="","",BA408+$I408)</f>
        <v>19.98</v>
      </c>
      <c r="BI408" s="31" t="n">
        <f aca="false">IF(AZ408="","",AZ408+(BB408*$K408)+(BC408*$K408))</f>
        <v>167.76</v>
      </c>
      <c r="BJ408" s="29" t="n">
        <f aca="false">IF(AZ408="","",ROUND(-BB408*$K408,0))</f>
        <v>142</v>
      </c>
    </row>
    <row r="409" customFormat="false" ht="15" hidden="false" customHeight="false" outlineLevel="0" collapsed="false">
      <c r="A409" s="26" t="str">
        <f aca="false">+C409&amp;D409&amp;G409</f>
        <v>MotorolaEdge 60Pack 5G Reload Exchange-12,99-36</v>
      </c>
      <c r="B409" s="27" t="s">
        <v>95</v>
      </c>
      <c r="C409" s="28" t="s">
        <v>149</v>
      </c>
      <c r="D409" s="29" t="s">
        <v>150</v>
      </c>
      <c r="E409" s="30" t="n">
        <v>399.9</v>
      </c>
      <c r="F409" s="31" t="n">
        <v>309.9</v>
      </c>
      <c r="G409" s="32" t="s">
        <v>110</v>
      </c>
      <c r="H409" s="32" t="s">
        <v>98</v>
      </c>
      <c r="I409" s="33" t="n">
        <v>12.99</v>
      </c>
      <c r="J409" s="34" t="s">
        <v>35</v>
      </c>
      <c r="K409" s="35" t="n">
        <v>36</v>
      </c>
      <c r="L409" s="33"/>
      <c r="M409" s="33" t="n">
        <f aca="false">+IF(E409&lt;=150,1.49,IF(AND(E409&gt;150,E409&lt;=300),2.99,(IF(E409&gt;1200,8.99,IF(AND(E409&gt;300,E409&lt;=700),4.99,IF(AND(E409&gt;=700,E409&lt;=1200),6.99))))))</f>
        <v>4.99</v>
      </c>
      <c r="N409" s="33" t="n">
        <f aca="false">IF(E409="","",IF(E409&gt;=1200,9.99,IF(AND(E409&gt;700,E409&lt;1200),7.99,IF(AND(E409&gt;=299.9,E409&lt;=699.9),5.99))))</f>
        <v>5.99</v>
      </c>
      <c r="O409" s="37" t="s">
        <v>111</v>
      </c>
      <c r="P409" s="38" t="n">
        <v>49.99</v>
      </c>
      <c r="Q409" s="34" t="n">
        <v>1.99</v>
      </c>
      <c r="R409" s="39" t="n">
        <v>-5.23</v>
      </c>
      <c r="S409" s="40" t="n">
        <v>7.22</v>
      </c>
      <c r="T409" s="40" t="n">
        <v>7.22</v>
      </c>
      <c r="U409" s="40" t="n">
        <v>7.21</v>
      </c>
      <c r="V409" s="32" t="n">
        <f aca="false">IF(P409="","",$I409+R409)</f>
        <v>7.76</v>
      </c>
      <c r="W409" s="32" t="n">
        <f aca="false">IF(P409="","",$I409)</f>
        <v>12.99</v>
      </c>
      <c r="X409" s="40" t="n">
        <f aca="false">IF(P409="","",Q409+$I409)</f>
        <v>14.98</v>
      </c>
      <c r="Y409" s="29" t="n">
        <f aca="false">IF(P409="","",P409+(R409*$K409)+(S409*$K409))</f>
        <v>121.63</v>
      </c>
      <c r="Z409" s="29" t="n">
        <f aca="false">IF(P409="","",ROUND(-R409*$K409,0))</f>
        <v>188</v>
      </c>
      <c r="AA409" s="41"/>
      <c r="AB409" s="38"/>
      <c r="AC409" s="34"/>
      <c r="AD409" s="39"/>
      <c r="AE409" s="40"/>
      <c r="AF409" s="40"/>
      <c r="AG409" s="40"/>
      <c r="AH409" s="32" t="str">
        <f aca="false">IF(AB409="","",$I409+AD409)</f>
        <v/>
      </c>
      <c r="AI409" s="32" t="str">
        <f aca="false">IF(AB409="","",$I409)</f>
        <v/>
      </c>
      <c r="AJ409" s="40" t="str">
        <f aca="false">IF(AB409="","",AC409+$I409)</f>
        <v/>
      </c>
      <c r="AK409" s="29" t="str">
        <f aca="false">IF(AB409="","",AB409+(AD409*$K409)+(AE409*$K409))</f>
        <v/>
      </c>
      <c r="AL409" s="29" t="str">
        <f aca="false">IF(AB409="","",ROUND(-AD409*$K409,0))</f>
        <v/>
      </c>
      <c r="AM409" s="41"/>
      <c r="AN409" s="38" t="n">
        <v>0</v>
      </c>
      <c r="AO409" s="34" t="n">
        <v>2.99</v>
      </c>
      <c r="AP409" s="39" t="n">
        <v>-6.09</v>
      </c>
      <c r="AQ409" s="40" t="n">
        <v>9.08</v>
      </c>
      <c r="AR409" s="40" t="n">
        <v>9.08</v>
      </c>
      <c r="AS409" s="40" t="n">
        <v>9.08</v>
      </c>
      <c r="AT409" s="32" t="n">
        <f aca="false">IF(AN409="","",$I409+AP409)</f>
        <v>6.9</v>
      </c>
      <c r="AU409" s="32" t="n">
        <f aca="false">IF(AN409="","",$I409)</f>
        <v>12.99</v>
      </c>
      <c r="AV409" s="40" t="n">
        <f aca="false">IF(AN409="","",AO409+$I409)</f>
        <v>15.98</v>
      </c>
      <c r="AW409" s="31" t="n">
        <f aca="false">IF(AN409="","",AN409+(AP409*$K409)+(AQ409*$K409))</f>
        <v>107.64</v>
      </c>
      <c r="AX409" s="29" t="n">
        <f aca="false">IF(AN409="","",ROUND(-AP409*$K409,0))</f>
        <v>219</v>
      </c>
      <c r="AY409" s="42"/>
      <c r="AZ409" s="38" t="n">
        <v>0</v>
      </c>
      <c r="BA409" s="34" t="n">
        <v>2.99</v>
      </c>
      <c r="BB409" s="39" t="n">
        <v>-6.09</v>
      </c>
      <c r="BC409" s="40" t="n">
        <v>9.08</v>
      </c>
      <c r="BD409" s="40" t="n">
        <v>9.08</v>
      </c>
      <c r="BE409" s="40" t="n">
        <v>9.08</v>
      </c>
      <c r="BF409" s="32" t="n">
        <f aca="false">IF(AZ409="","",$I409+BB409)</f>
        <v>6.9</v>
      </c>
      <c r="BG409" s="32" t="n">
        <f aca="false">IF(AZ409="","",$I409)</f>
        <v>12.99</v>
      </c>
      <c r="BH409" s="40" t="n">
        <f aca="false">IF(AZ409="","",BA409+$I409)</f>
        <v>15.98</v>
      </c>
      <c r="BI409" s="31" t="n">
        <f aca="false">IF(AZ409="","",AZ409+(BB409*$K409)+(BC409*$K409))</f>
        <v>107.64</v>
      </c>
      <c r="BJ409" s="29" t="n">
        <f aca="false">IF(AZ409="","",ROUND(-BB409*$K409,0))</f>
        <v>219</v>
      </c>
    </row>
    <row r="410" customFormat="false" ht="15" hidden="false" customHeight="false" outlineLevel="0" collapsed="false">
      <c r="A410" s="26" t="str">
        <f aca="false">+C410&amp;D410&amp;G410</f>
        <v>MotorolaEdge 60Pack 5G Reload Exchange-12,99-30</v>
      </c>
      <c r="B410" s="27" t="s">
        <v>95</v>
      </c>
      <c r="C410" s="28" t="s">
        <v>149</v>
      </c>
      <c r="D410" s="29" t="s">
        <v>150</v>
      </c>
      <c r="E410" s="30" t="n">
        <v>399.9</v>
      </c>
      <c r="F410" s="31" t="n">
        <v>309.9</v>
      </c>
      <c r="G410" s="32" t="s">
        <v>112</v>
      </c>
      <c r="H410" s="32" t="s">
        <v>98</v>
      </c>
      <c r="I410" s="33" t="n">
        <v>12.99</v>
      </c>
      <c r="J410" s="34" t="s">
        <v>35</v>
      </c>
      <c r="K410" s="35" t="n">
        <v>30</v>
      </c>
      <c r="L410" s="33"/>
      <c r="M410" s="33" t="n">
        <f aca="false">+IF(E410&lt;=150,1.49,IF(AND(E410&gt;150,E410&lt;=300),2.99,(IF(E410&gt;1200,8.99,IF(AND(E410&gt;300,E410&lt;=700),4.99,IF(AND(E410&gt;=700,E410&lt;=1200),6.99))))))</f>
        <v>4.99</v>
      </c>
      <c r="N410" s="33" t="n">
        <f aca="false">IF(E410="","",IF(E410&gt;=1200,9.99,IF(AND(E410&gt;700,E410&lt;1200),7.99,IF(AND(E410&gt;=299.9,E410&lt;=699.9),5.99))))</f>
        <v>5.99</v>
      </c>
      <c r="O410" s="37" t="s">
        <v>113</v>
      </c>
      <c r="P410" s="38" t="n">
        <v>49.99</v>
      </c>
      <c r="Q410" s="34" t="n">
        <v>3.99</v>
      </c>
      <c r="R410" s="39" t="n">
        <v>-4.67</v>
      </c>
      <c r="S410" s="40" t="n">
        <v>8.66</v>
      </c>
      <c r="T410" s="40" t="n">
        <v>8.66</v>
      </c>
      <c r="U410" s="40" t="n">
        <v>8.77</v>
      </c>
      <c r="V410" s="32" t="n">
        <f aca="false">IF(P410="","",$I410+R410)</f>
        <v>8.32</v>
      </c>
      <c r="W410" s="32" t="n">
        <f aca="false">IF(P410="","",$I410)</f>
        <v>12.99</v>
      </c>
      <c r="X410" s="40" t="n">
        <f aca="false">IF(P410="","",Q410+$I410)</f>
        <v>16.98</v>
      </c>
      <c r="Y410" s="29" t="n">
        <f aca="false">IF(P410="","",P410+(R410*$K410)+(S410*$K410))</f>
        <v>169.69</v>
      </c>
      <c r="Z410" s="29" t="n">
        <f aca="false">IF(P410="","",ROUND(-R410*$K410,0))</f>
        <v>140</v>
      </c>
      <c r="AA410" s="41"/>
      <c r="AB410" s="38"/>
      <c r="AC410" s="34"/>
      <c r="AD410" s="39"/>
      <c r="AE410" s="40"/>
      <c r="AF410" s="40"/>
      <c r="AG410" s="40"/>
      <c r="AH410" s="32" t="str">
        <f aca="false">IF(AB410="","",$I410+AD410)</f>
        <v/>
      </c>
      <c r="AI410" s="32" t="str">
        <f aca="false">IF(AB410="","",$I410)</f>
        <v/>
      </c>
      <c r="AJ410" s="40" t="str">
        <f aca="false">IF(AB410="","",AC410+$I410)</f>
        <v/>
      </c>
      <c r="AK410" s="29" t="str">
        <f aca="false">IF(AB410="","",AB410+(AD410*$K410)+(AE410*$K410))</f>
        <v/>
      </c>
      <c r="AL410" s="29" t="str">
        <f aca="false">IF(AB410="","",ROUND(-AD410*$K410,0))</f>
        <v/>
      </c>
      <c r="AM410" s="41"/>
      <c r="AN410" s="38" t="n">
        <v>0</v>
      </c>
      <c r="AO410" s="34" t="n">
        <v>3.99</v>
      </c>
      <c r="AP410" s="39" t="n">
        <v>-6.81</v>
      </c>
      <c r="AQ410" s="40" t="n">
        <v>10.8</v>
      </c>
      <c r="AR410" s="40" t="n">
        <v>10.8</v>
      </c>
      <c r="AS410" s="40" t="n">
        <v>10.8</v>
      </c>
      <c r="AT410" s="32" t="n">
        <f aca="false">IF(AN410="","",$I410+AP410)</f>
        <v>6.18</v>
      </c>
      <c r="AU410" s="32" t="n">
        <f aca="false">IF(AN410="","",$I410)</f>
        <v>12.99</v>
      </c>
      <c r="AV410" s="40" t="n">
        <f aca="false">IF(AN410="","",AO410+$I410)</f>
        <v>16.98</v>
      </c>
      <c r="AW410" s="31" t="n">
        <f aca="false">IF(AN410="","",AN410+(AP410*$K410)+(AQ410*$K410))</f>
        <v>119.7</v>
      </c>
      <c r="AX410" s="29" t="n">
        <f aca="false">IF(AN410="","",ROUND(-AP410*$K410,0))</f>
        <v>204</v>
      </c>
      <c r="AY410" s="42"/>
      <c r="AZ410" s="38" t="n">
        <v>0</v>
      </c>
      <c r="BA410" s="34" t="n">
        <v>3.99</v>
      </c>
      <c r="BB410" s="39" t="n">
        <v>-6.81</v>
      </c>
      <c r="BC410" s="40" t="n">
        <v>10.8</v>
      </c>
      <c r="BD410" s="40" t="n">
        <v>10.8</v>
      </c>
      <c r="BE410" s="40" t="n">
        <v>10.8</v>
      </c>
      <c r="BF410" s="32" t="n">
        <f aca="false">IF(AZ410="","",$I410+BB410)</f>
        <v>6.18</v>
      </c>
      <c r="BG410" s="32" t="n">
        <f aca="false">IF(AZ410="","",$I410)</f>
        <v>12.99</v>
      </c>
      <c r="BH410" s="40" t="n">
        <f aca="false">IF(AZ410="","",BA410+$I410)</f>
        <v>16.98</v>
      </c>
      <c r="BI410" s="31" t="n">
        <f aca="false">IF(AZ410="","",AZ410+(BB410*$K410)+(BC410*$K410))</f>
        <v>119.7</v>
      </c>
      <c r="BJ410" s="29" t="n">
        <f aca="false">IF(AZ410="","",ROUND(-BB410*$K410,0))</f>
        <v>204</v>
      </c>
    </row>
    <row r="411" customFormat="false" ht="15" hidden="false" customHeight="false" outlineLevel="0" collapsed="false">
      <c r="A411" s="26" t="str">
        <f aca="false">+C411&amp;D411&amp;G411</f>
        <v>MotorolaEdge 60Pack 5G Reload Exchange-12,99-24</v>
      </c>
      <c r="B411" s="27" t="s">
        <v>95</v>
      </c>
      <c r="C411" s="28" t="s">
        <v>149</v>
      </c>
      <c r="D411" s="29" t="s">
        <v>150</v>
      </c>
      <c r="E411" s="30" t="n">
        <v>399.9</v>
      </c>
      <c r="F411" s="31" t="n">
        <v>309.9</v>
      </c>
      <c r="G411" s="32" t="s">
        <v>114</v>
      </c>
      <c r="H411" s="32" t="s">
        <v>98</v>
      </c>
      <c r="I411" s="33" t="n">
        <v>12.99</v>
      </c>
      <c r="J411" s="34" t="s">
        <v>35</v>
      </c>
      <c r="K411" s="35" t="n">
        <v>24</v>
      </c>
      <c r="L411" s="33"/>
      <c r="M411" s="33" t="n">
        <f aca="false">+IF(E411&lt;=150,1.49,IF(AND(E411&gt;150,E411&lt;=300),2.99,(IF(E411&gt;1200,8.99,IF(AND(E411&gt;300,E411&lt;=700),4.99,IF(AND(E411&gt;=700,E411&lt;=1200),6.99))))))</f>
        <v>4.99</v>
      </c>
      <c r="N411" s="33" t="n">
        <f aca="false">IF(E411="","",IF(E411&gt;=1200,9.99,IF(AND(E411&gt;700,E411&lt;1200),7.99,IF(AND(E411&gt;=299.9,E411&lt;=699.9),5.99))))</f>
        <v>5.99</v>
      </c>
      <c r="O411" s="37" t="s">
        <v>115</v>
      </c>
      <c r="P411" s="38" t="n">
        <v>49.99</v>
      </c>
      <c r="Q411" s="34" t="n">
        <v>6.99</v>
      </c>
      <c r="R411" s="39" t="n">
        <v>-3.84</v>
      </c>
      <c r="S411" s="40" t="n">
        <v>10.83</v>
      </c>
      <c r="T411" s="40" t="n">
        <v>0</v>
      </c>
      <c r="U411" s="40" t="n">
        <v>10.82</v>
      </c>
      <c r="V411" s="32" t="n">
        <f aca="false">IF(P411="","",$I411+R411)</f>
        <v>9.15</v>
      </c>
      <c r="W411" s="32" t="n">
        <f aca="false">IF(P411="","",$I411)</f>
        <v>12.99</v>
      </c>
      <c r="X411" s="40" t="n">
        <f aca="false">IF(P411="","",Q411+$I411)</f>
        <v>19.98</v>
      </c>
      <c r="Y411" s="29" t="n">
        <f aca="false">IF(P411="","",P411+(R411*$K411)+(S411*$K411))</f>
        <v>217.75</v>
      </c>
      <c r="Z411" s="29" t="n">
        <f aca="false">IF(P411="","",ROUND(-R411*$K411,0))</f>
        <v>92</v>
      </c>
      <c r="AA411" s="41"/>
      <c r="AB411" s="38"/>
      <c r="AC411" s="34"/>
      <c r="AD411" s="39"/>
      <c r="AE411" s="40"/>
      <c r="AF411" s="40"/>
      <c r="AG411" s="40"/>
      <c r="AH411" s="32" t="str">
        <f aca="false">IF(AB411="","",$I411+AD411)</f>
        <v/>
      </c>
      <c r="AI411" s="32" t="str">
        <f aca="false">IF(AB411="","",$I411)</f>
        <v/>
      </c>
      <c r="AJ411" s="40" t="str">
        <f aca="false">IF(AB411="","",AC411+$I411)</f>
        <v/>
      </c>
      <c r="AK411" s="29" t="str">
        <f aca="false">IF(AB411="","",AB411+(AD411*$K411)+(AE411*$K411))</f>
        <v/>
      </c>
      <c r="AL411" s="29" t="str">
        <f aca="false">IF(AB411="","",ROUND(-AD411*$K411,0))</f>
        <v/>
      </c>
      <c r="AM411" s="41"/>
      <c r="AN411" s="38" t="n">
        <v>0</v>
      </c>
      <c r="AO411" s="34" t="n">
        <v>6.99</v>
      </c>
      <c r="AP411" s="39" t="n">
        <v>-5.92</v>
      </c>
      <c r="AQ411" s="40" t="n">
        <v>12.91</v>
      </c>
      <c r="AR411" s="40" t="n">
        <v>0</v>
      </c>
      <c r="AS411" s="40" t="n">
        <v>12.97</v>
      </c>
      <c r="AT411" s="32" t="n">
        <f aca="false">IF(AN411="","",$I411+AP411)</f>
        <v>7.07</v>
      </c>
      <c r="AU411" s="32" t="n">
        <f aca="false">IF(AN411="","",$I411)</f>
        <v>12.99</v>
      </c>
      <c r="AV411" s="40" t="n">
        <f aca="false">IF(AN411="","",AO411+$I411)</f>
        <v>19.98</v>
      </c>
      <c r="AW411" s="31" t="n">
        <f aca="false">IF(AN411="","",AN411+(AP411*$K411)+(AQ411*$K411))</f>
        <v>167.76</v>
      </c>
      <c r="AX411" s="29" t="n">
        <f aca="false">IF(AN411="","",ROUND(-AP411*$K411,0))</f>
        <v>142</v>
      </c>
      <c r="AY411" s="42"/>
      <c r="AZ411" s="38" t="n">
        <v>0</v>
      </c>
      <c r="BA411" s="34" t="n">
        <v>6.99</v>
      </c>
      <c r="BB411" s="39" t="n">
        <v>-5.92</v>
      </c>
      <c r="BC411" s="40" t="n">
        <v>12.91</v>
      </c>
      <c r="BD411" s="40" t="n">
        <v>0</v>
      </c>
      <c r="BE411" s="40" t="n">
        <v>12.97</v>
      </c>
      <c r="BF411" s="32" t="n">
        <f aca="false">IF(AZ411="","",$I411+BB411)</f>
        <v>7.07</v>
      </c>
      <c r="BG411" s="32" t="n">
        <f aca="false">IF(AZ411="","",$I411)</f>
        <v>12.99</v>
      </c>
      <c r="BH411" s="40" t="n">
        <f aca="false">IF(AZ411="","",BA411+$I411)</f>
        <v>19.98</v>
      </c>
      <c r="BI411" s="31" t="n">
        <f aca="false">IF(AZ411="","",AZ411+(BB411*$K411)+(BC411*$K411))</f>
        <v>167.76</v>
      </c>
      <c r="BJ411" s="29" t="n">
        <f aca="false">IF(AZ411="","",ROUND(-BB411*$K411,0))</f>
        <v>142</v>
      </c>
    </row>
    <row r="412" customFormat="false" ht="15" hidden="false" customHeight="false" outlineLevel="0" collapsed="false">
      <c r="A412" s="26" t="str">
        <f aca="false">+C412&amp;D412&amp;G412</f>
        <v>MotorolaEdge 60CANONE SIM  9,99€ - 36 Mesi</v>
      </c>
      <c r="B412" s="27" t="s">
        <v>95</v>
      </c>
      <c r="C412" s="28" t="s">
        <v>149</v>
      </c>
      <c r="D412" s="29" t="s">
        <v>150</v>
      </c>
      <c r="E412" s="30" t="n">
        <v>399.9</v>
      </c>
      <c r="F412" s="31" t="n">
        <v>309.9</v>
      </c>
      <c r="G412" s="32" t="s">
        <v>116</v>
      </c>
      <c r="H412" s="32" t="s">
        <v>98</v>
      </c>
      <c r="I412" s="33" t="n">
        <v>9.99</v>
      </c>
      <c r="J412" s="34" t="s">
        <v>35</v>
      </c>
      <c r="K412" s="35" t="n">
        <v>36</v>
      </c>
      <c r="L412" s="33"/>
      <c r="M412" s="33" t="n">
        <f aca="false">+IF(E412&lt;=150,1.49,IF(AND(E412&gt;150,E412&lt;=300),2.99,(IF(E412&gt;1200,8.99,IF(AND(E412&gt;300,E412&lt;=700),4.99,IF(AND(E412&gt;=700,E412&lt;=1200),6.99))))))</f>
        <v>4.99</v>
      </c>
      <c r="N412" s="33" t="n">
        <f aca="false">IF(E412="","",IF(E412&gt;=1200,9.99,IF(AND(E412&gt;700,E412&lt;1200),7.99,IF(AND(E412&gt;=299.9,E412&lt;=699.9),5.99))))</f>
        <v>5.99</v>
      </c>
      <c r="O412" s="37" t="s">
        <v>117</v>
      </c>
      <c r="P412" s="38" t="n">
        <v>49.99</v>
      </c>
      <c r="Q412" s="34" t="n">
        <v>4</v>
      </c>
      <c r="R412" s="39" t="n">
        <v>-3.22</v>
      </c>
      <c r="S412" s="40" t="n">
        <v>7.22</v>
      </c>
      <c r="T412" s="40" t="n">
        <v>7.22</v>
      </c>
      <c r="U412" s="40" t="n">
        <v>7.21</v>
      </c>
      <c r="V412" s="32" t="n">
        <f aca="false">IF(P412="","",$I412+R412)</f>
        <v>6.77</v>
      </c>
      <c r="W412" s="32" t="n">
        <f aca="false">IF(P412="","",$I412)</f>
        <v>9.99</v>
      </c>
      <c r="X412" s="40" t="n">
        <f aca="false">IF(P412="","",Q412+$I412)</f>
        <v>13.99</v>
      </c>
      <c r="Y412" s="29" t="n">
        <f aca="false">IF(P412="","",P412+(R412*$K412)+(S412*$K412))</f>
        <v>193.99</v>
      </c>
      <c r="Z412" s="29" t="n">
        <f aca="false">IF(P412="","",ROUND(-R412*$K412,0))</f>
        <v>116</v>
      </c>
      <c r="AA412" s="41"/>
      <c r="AB412" s="38"/>
      <c r="AC412" s="34"/>
      <c r="AD412" s="39"/>
      <c r="AE412" s="40"/>
      <c r="AF412" s="40"/>
      <c r="AG412" s="40"/>
      <c r="AH412" s="32" t="str">
        <f aca="false">IF(AB412="","",$I412+AD412)</f>
        <v/>
      </c>
      <c r="AI412" s="32" t="str">
        <f aca="false">IF(AB412="","",$I412)</f>
        <v/>
      </c>
      <c r="AJ412" s="40" t="str">
        <f aca="false">IF(AB412="","",AC412+$I412)</f>
        <v/>
      </c>
      <c r="AK412" s="29" t="str">
        <f aca="false">IF(AB412="","",AB412+(AD412*$K412)+(AE412*$K412))</f>
        <v/>
      </c>
      <c r="AL412" s="29" t="str">
        <f aca="false">IF(AB412="","",ROUND(-AD412*$K412,0))</f>
        <v/>
      </c>
      <c r="AM412" s="41"/>
      <c r="AN412" s="38" t="n">
        <v>0</v>
      </c>
      <c r="AO412" s="34" t="n">
        <v>5</v>
      </c>
      <c r="AP412" s="39" t="n">
        <v>-4.08</v>
      </c>
      <c r="AQ412" s="40" t="n">
        <v>9.08</v>
      </c>
      <c r="AR412" s="40" t="n">
        <v>9.08</v>
      </c>
      <c r="AS412" s="40" t="n">
        <v>9.08</v>
      </c>
      <c r="AT412" s="32" t="n">
        <f aca="false">IF(AN412="","",$I412+AP412)</f>
        <v>5.91</v>
      </c>
      <c r="AU412" s="32" t="n">
        <f aca="false">IF(AN412="","",$I412)</f>
        <v>9.99</v>
      </c>
      <c r="AV412" s="40" t="n">
        <f aca="false">IF(AN412="","",AO412+$I412)</f>
        <v>14.99</v>
      </c>
      <c r="AW412" s="31" t="n">
        <f aca="false">IF(AN412="","",AN412+(AP412*$K412)+(AQ412*$K412))</f>
        <v>180</v>
      </c>
      <c r="AX412" s="29" t="n">
        <f aca="false">IF(AN412="","",ROUND(-AP412*$K412,0))</f>
        <v>147</v>
      </c>
      <c r="AY412" s="42"/>
      <c r="AZ412" s="38" t="n">
        <v>0</v>
      </c>
      <c r="BA412" s="34" t="n">
        <v>5</v>
      </c>
      <c r="BB412" s="39" t="n">
        <v>-4.08</v>
      </c>
      <c r="BC412" s="40" t="n">
        <v>9.08</v>
      </c>
      <c r="BD412" s="40" t="n">
        <v>9.08</v>
      </c>
      <c r="BE412" s="40" t="n">
        <v>9.08</v>
      </c>
      <c r="BF412" s="32" t="n">
        <f aca="false">IF(AZ412="","",$I412+BB412)</f>
        <v>5.91</v>
      </c>
      <c r="BG412" s="32" t="n">
        <f aca="false">IF(AZ412="","",$I412)</f>
        <v>9.99</v>
      </c>
      <c r="BH412" s="40" t="n">
        <f aca="false">IF(AZ412="","",BA412+$I412)</f>
        <v>14.99</v>
      </c>
      <c r="BI412" s="31" t="n">
        <f aca="false">IF(AZ412="","",AZ412+(BB412*$K412)+(BC412*$K412))</f>
        <v>180</v>
      </c>
      <c r="BJ412" s="29" t="n">
        <f aca="false">IF(AZ412="","",ROUND(-BB412*$K412,0))</f>
        <v>147</v>
      </c>
    </row>
    <row r="413" customFormat="false" ht="15" hidden="false" customHeight="false" outlineLevel="0" collapsed="false">
      <c r="A413" s="26" t="str">
        <f aca="false">+C413&amp;D413&amp;G413</f>
        <v>MotorolaEdge 60CANONE SIM  9,99€ - 30 Mesi</v>
      </c>
      <c r="B413" s="27" t="s">
        <v>95</v>
      </c>
      <c r="C413" s="28" t="s">
        <v>149</v>
      </c>
      <c r="D413" s="29" t="s">
        <v>150</v>
      </c>
      <c r="E413" s="30" t="n">
        <v>399.9</v>
      </c>
      <c r="F413" s="31" t="n">
        <v>309.9</v>
      </c>
      <c r="G413" s="32" t="s">
        <v>118</v>
      </c>
      <c r="H413" s="32" t="s">
        <v>98</v>
      </c>
      <c r="I413" s="33" t="n">
        <v>9.99</v>
      </c>
      <c r="J413" s="34" t="s">
        <v>35</v>
      </c>
      <c r="K413" s="35" t="n">
        <v>30</v>
      </c>
      <c r="L413" s="33"/>
      <c r="M413" s="33" t="n">
        <f aca="false">+IF(E413&lt;=150,1.49,IF(AND(E413&gt;150,E413&lt;=300),2.99,(IF(E413&gt;1200,8.99,IF(AND(E413&gt;300,E413&lt;=700),4.99,IF(AND(E413&gt;=700,E413&lt;=1200),6.99))))))</f>
        <v>4.99</v>
      </c>
      <c r="N413" s="33" t="n">
        <f aca="false">IF(E413="","",IF(E413&gt;=1200,9.99,IF(AND(E413&gt;700,E413&lt;1200),7.99,IF(AND(E413&gt;=299.9,E413&lt;=699.9),5.99))))</f>
        <v>5.99</v>
      </c>
      <c r="O413" s="37" t="s">
        <v>119</v>
      </c>
      <c r="P413" s="38" t="n">
        <v>49.99</v>
      </c>
      <c r="Q413" s="34" t="n">
        <v>6</v>
      </c>
      <c r="R413" s="39" t="n">
        <v>-2.66</v>
      </c>
      <c r="S413" s="40" t="n">
        <v>8.66</v>
      </c>
      <c r="T413" s="40" t="n">
        <v>8.66</v>
      </c>
      <c r="U413" s="40" t="n">
        <v>8.77</v>
      </c>
      <c r="V413" s="32" t="n">
        <f aca="false">IF(P413="","",$I413+R413)</f>
        <v>7.33</v>
      </c>
      <c r="W413" s="32" t="n">
        <f aca="false">IF(P413="","",$I413)</f>
        <v>9.99</v>
      </c>
      <c r="X413" s="40" t="n">
        <f aca="false">IF(P413="","",Q413+$I413)</f>
        <v>15.99</v>
      </c>
      <c r="Y413" s="29" t="n">
        <f aca="false">IF(P413="","",P413+(R413*$K413)+(S413*$K413))</f>
        <v>229.99</v>
      </c>
      <c r="Z413" s="29" t="n">
        <f aca="false">IF(P413="","",ROUND(-R413*$K413,0))</f>
        <v>80</v>
      </c>
      <c r="AA413" s="41"/>
      <c r="AB413" s="38"/>
      <c r="AC413" s="34"/>
      <c r="AD413" s="39"/>
      <c r="AE413" s="40"/>
      <c r="AF413" s="40"/>
      <c r="AG413" s="40"/>
      <c r="AH413" s="32" t="str">
        <f aca="false">IF(AB413="","",$I413+AD413)</f>
        <v/>
      </c>
      <c r="AI413" s="32" t="str">
        <f aca="false">IF(AB413="","",$I413)</f>
        <v/>
      </c>
      <c r="AJ413" s="40" t="str">
        <f aca="false">IF(AB413="","",AC413+$I413)</f>
        <v/>
      </c>
      <c r="AK413" s="29" t="str">
        <f aca="false">IF(AB413="","",AB413+(AD413*$K413)+(AE413*$K413))</f>
        <v/>
      </c>
      <c r="AL413" s="29" t="str">
        <f aca="false">IF(AB413="","",ROUND(-AD413*$K413,0))</f>
        <v/>
      </c>
      <c r="AM413" s="41"/>
      <c r="AN413" s="38" t="n">
        <v>0</v>
      </c>
      <c r="AO413" s="34" t="n">
        <v>7</v>
      </c>
      <c r="AP413" s="39" t="n">
        <v>-3.8</v>
      </c>
      <c r="AQ413" s="40" t="n">
        <v>10.8</v>
      </c>
      <c r="AR413" s="40" t="n">
        <v>10.8</v>
      </c>
      <c r="AS413" s="40" t="n">
        <v>10.8</v>
      </c>
      <c r="AT413" s="32" t="n">
        <f aca="false">IF(AN413="","",$I413+AP413)</f>
        <v>6.19</v>
      </c>
      <c r="AU413" s="32" t="n">
        <f aca="false">IF(AN413="","",$I413)</f>
        <v>9.99</v>
      </c>
      <c r="AV413" s="40" t="n">
        <f aca="false">IF(AN413="","",AO413+$I413)</f>
        <v>16.99</v>
      </c>
      <c r="AW413" s="31" t="n">
        <f aca="false">IF(AN413="","",AN413+(AP413*$K413)+(AQ413*$K413))</f>
        <v>210</v>
      </c>
      <c r="AX413" s="29" t="n">
        <f aca="false">IF(AN413="","",ROUND(-AP413*$K413,0))</f>
        <v>114</v>
      </c>
      <c r="AY413" s="42"/>
      <c r="AZ413" s="38" t="n">
        <v>0</v>
      </c>
      <c r="BA413" s="34" t="n">
        <v>7</v>
      </c>
      <c r="BB413" s="39" t="n">
        <v>-3.8</v>
      </c>
      <c r="BC413" s="40" t="n">
        <v>10.8</v>
      </c>
      <c r="BD413" s="40" t="n">
        <v>10.8</v>
      </c>
      <c r="BE413" s="40" t="n">
        <v>10.8</v>
      </c>
      <c r="BF413" s="32" t="n">
        <f aca="false">IF(AZ413="","",$I413+BB413)</f>
        <v>6.19</v>
      </c>
      <c r="BG413" s="32" t="n">
        <f aca="false">IF(AZ413="","",$I413)</f>
        <v>9.99</v>
      </c>
      <c r="BH413" s="40" t="n">
        <f aca="false">IF(AZ413="","",BA413+$I413)</f>
        <v>16.99</v>
      </c>
      <c r="BI413" s="31" t="n">
        <f aca="false">IF(AZ413="","",AZ413+(BB413*$K413)+(BC413*$K413))</f>
        <v>210</v>
      </c>
      <c r="BJ413" s="29" t="n">
        <f aca="false">IF(AZ413="","",ROUND(-BB413*$K413,0))</f>
        <v>114</v>
      </c>
    </row>
    <row r="414" customFormat="false" ht="15" hidden="false" customHeight="false" outlineLevel="0" collapsed="false">
      <c r="A414" s="26" t="str">
        <f aca="false">+C414&amp;D414&amp;G414</f>
        <v>MotorolaEdge 60CANONE SIM  9,99€ - 24 Mesi</v>
      </c>
      <c r="B414" s="27" t="s">
        <v>95</v>
      </c>
      <c r="C414" s="28" t="s">
        <v>149</v>
      </c>
      <c r="D414" s="29" t="s">
        <v>150</v>
      </c>
      <c r="E414" s="30" t="n">
        <v>399.9</v>
      </c>
      <c r="F414" s="31" t="n">
        <v>309.9</v>
      </c>
      <c r="G414" s="32" t="s">
        <v>120</v>
      </c>
      <c r="H414" s="32" t="s">
        <v>98</v>
      </c>
      <c r="I414" s="33" t="n">
        <v>9.99</v>
      </c>
      <c r="J414" s="34" t="s">
        <v>35</v>
      </c>
      <c r="K414" s="35" t="n">
        <v>24</v>
      </c>
      <c r="L414" s="33"/>
      <c r="M414" s="33" t="n">
        <f aca="false">+IF(E414&lt;=150,1.49,IF(AND(E414&gt;150,E414&lt;=300),2.99,(IF(E414&gt;1200,8.99,IF(AND(E414&gt;300,E414&lt;=700),4.99,IF(AND(E414&gt;=700,E414&lt;=1200),6.99))))))</f>
        <v>4.99</v>
      </c>
      <c r="N414" s="33" t="n">
        <f aca="false">IF(E414="","",IF(E414&gt;=1200,9.99,IF(AND(E414&gt;700,E414&lt;1200),7.99,IF(AND(E414&gt;=299.9,E414&lt;=699.9),5.99))))</f>
        <v>5.99</v>
      </c>
      <c r="O414" s="37" t="s">
        <v>121</v>
      </c>
      <c r="P414" s="38" t="n">
        <v>49.99</v>
      </c>
      <c r="Q414" s="34" t="n">
        <v>9</v>
      </c>
      <c r="R414" s="39" t="n">
        <v>-1.83</v>
      </c>
      <c r="S414" s="40" t="n">
        <v>10.83</v>
      </c>
      <c r="T414" s="40" t="n">
        <v>0</v>
      </c>
      <c r="U414" s="40" t="n">
        <v>10.82</v>
      </c>
      <c r="V414" s="32" t="n">
        <f aca="false">IF(P414="","",$I414+R414)</f>
        <v>8.16</v>
      </c>
      <c r="W414" s="32" t="n">
        <f aca="false">IF(P414="","",$I414)</f>
        <v>9.99</v>
      </c>
      <c r="X414" s="40" t="n">
        <f aca="false">IF(P414="","",Q414+$I414)</f>
        <v>18.99</v>
      </c>
      <c r="Y414" s="29" t="n">
        <f aca="false">IF(P414="","",P414+(R414*$K414)+(S414*$K414))</f>
        <v>265.99</v>
      </c>
      <c r="Z414" s="29" t="n">
        <f aca="false">IF(P414="","",ROUND(-R414*$K414,0))</f>
        <v>44</v>
      </c>
      <c r="AA414" s="41"/>
      <c r="AB414" s="38"/>
      <c r="AC414" s="34"/>
      <c r="AD414" s="39"/>
      <c r="AE414" s="40"/>
      <c r="AF414" s="40"/>
      <c r="AG414" s="40"/>
      <c r="AH414" s="32" t="str">
        <f aca="false">IF(AB414="","",$I414+AD414)</f>
        <v/>
      </c>
      <c r="AI414" s="32" t="str">
        <f aca="false">IF(AB414="","",$I414)</f>
        <v/>
      </c>
      <c r="AJ414" s="40" t="str">
        <f aca="false">IF(AB414="","",AC414+$I414)</f>
        <v/>
      </c>
      <c r="AK414" s="29" t="str">
        <f aca="false">IF(AB414="","",AB414+(AD414*$K414)+(AE414*$K414))</f>
        <v/>
      </c>
      <c r="AL414" s="29" t="str">
        <f aca="false">IF(AB414="","",ROUND(-AD414*$K414,0))</f>
        <v/>
      </c>
      <c r="AM414" s="41"/>
      <c r="AN414" s="38" t="n">
        <v>0</v>
      </c>
      <c r="AO414" s="34" t="n">
        <v>10</v>
      </c>
      <c r="AP414" s="39" t="n">
        <v>-2.91</v>
      </c>
      <c r="AQ414" s="40" t="n">
        <v>12.91</v>
      </c>
      <c r="AR414" s="40" t="n">
        <v>0</v>
      </c>
      <c r="AS414" s="40" t="n">
        <v>12.97</v>
      </c>
      <c r="AT414" s="32" t="n">
        <f aca="false">IF(AN414="","",$I414+AP414)</f>
        <v>7.08</v>
      </c>
      <c r="AU414" s="32" t="n">
        <f aca="false">IF(AN414="","",$I414)</f>
        <v>9.99</v>
      </c>
      <c r="AV414" s="40" t="n">
        <f aca="false">IF(AN414="","",AO414+$I414)</f>
        <v>19.99</v>
      </c>
      <c r="AW414" s="31" t="n">
        <f aca="false">IF(AN414="","",AN414+(AP414*$K414)+(AQ414*$K414))</f>
        <v>240</v>
      </c>
      <c r="AX414" s="29" t="n">
        <f aca="false">IF(AN414="","",ROUND(-AP414*$K414,0))</f>
        <v>70</v>
      </c>
      <c r="AY414" s="42"/>
      <c r="AZ414" s="38" t="n">
        <v>0</v>
      </c>
      <c r="BA414" s="34" t="n">
        <v>10</v>
      </c>
      <c r="BB414" s="39" t="n">
        <v>-2.91</v>
      </c>
      <c r="BC414" s="40" t="n">
        <v>12.91</v>
      </c>
      <c r="BD414" s="40" t="n">
        <v>0</v>
      </c>
      <c r="BE414" s="40" t="n">
        <v>12.97</v>
      </c>
      <c r="BF414" s="32" t="n">
        <f aca="false">IF(AZ414="","",$I414+BB414)</f>
        <v>7.08</v>
      </c>
      <c r="BG414" s="32" t="n">
        <f aca="false">IF(AZ414="","",$I414)</f>
        <v>9.99</v>
      </c>
      <c r="BH414" s="40" t="n">
        <f aca="false">IF(AZ414="","",BA414+$I414)</f>
        <v>19.99</v>
      </c>
      <c r="BI414" s="31" t="n">
        <f aca="false">IF(AZ414="","",AZ414+(BB414*$K414)+(BC414*$K414))</f>
        <v>240</v>
      </c>
      <c r="BJ414" s="29" t="n">
        <f aca="false">IF(AZ414="","",ROUND(-BB414*$K414,0))</f>
        <v>70</v>
      </c>
    </row>
    <row r="415" customFormat="false" ht="15" hidden="false" customHeight="false" outlineLevel="0" collapsed="false">
      <c r="A415" s="26" t="str">
        <f aca="false">+C415&amp;D415&amp;G415</f>
        <v>MotorolaEdge 60CANONE SIM 7,99€ - 36 Mesi</v>
      </c>
      <c r="B415" s="27" t="s">
        <v>95</v>
      </c>
      <c r="C415" s="28" t="s">
        <v>149</v>
      </c>
      <c r="D415" s="29" t="s">
        <v>150</v>
      </c>
      <c r="E415" s="30" t="n">
        <v>399.9</v>
      </c>
      <c r="F415" s="31" t="n">
        <v>309.9</v>
      </c>
      <c r="G415" s="32" t="s">
        <v>122</v>
      </c>
      <c r="H415" s="32" t="s">
        <v>98</v>
      </c>
      <c r="I415" s="33" t="n">
        <v>7.99</v>
      </c>
      <c r="J415" s="34" t="s">
        <v>35</v>
      </c>
      <c r="K415" s="35" t="n">
        <v>36</v>
      </c>
      <c r="L415" s="33"/>
      <c r="M415" s="33" t="n">
        <f aca="false">+IF(E415&lt;=150,1.49,IF(AND(E415&gt;150,E415&lt;=300),2.99,(IF(E415&gt;1200,8.99,IF(AND(E415&gt;300,E415&lt;=700),4.99,IF(AND(E415&gt;=700,E415&lt;=1200),6.99))))))</f>
        <v>4.99</v>
      </c>
      <c r="N415" s="33" t="n">
        <f aca="false">IF(E415="","",IF(E415&gt;=1200,9.99,IF(AND(E415&gt;700,E415&lt;1200),7.99,IF(AND(E415&gt;=299.9,E415&lt;=699.9),5.99))))</f>
        <v>5.99</v>
      </c>
      <c r="O415" s="37" t="s">
        <v>123</v>
      </c>
      <c r="P415" s="38" t="n">
        <v>49.99</v>
      </c>
      <c r="Q415" s="34" t="n">
        <v>5.99</v>
      </c>
      <c r="R415" s="39" t="n">
        <v>-1.23</v>
      </c>
      <c r="S415" s="40" t="n">
        <v>7.22</v>
      </c>
      <c r="T415" s="40" t="n">
        <v>7.22</v>
      </c>
      <c r="U415" s="40" t="n">
        <v>7.21</v>
      </c>
      <c r="V415" s="32" t="n">
        <f aca="false">IF(P415="","",$I415+R415)</f>
        <v>6.76</v>
      </c>
      <c r="W415" s="32" t="n">
        <f aca="false">IF(P415="","",$I415)</f>
        <v>7.99</v>
      </c>
      <c r="X415" s="40" t="n">
        <f aca="false">IF(P415="","",Q415+$I415)</f>
        <v>13.98</v>
      </c>
      <c r="Y415" s="29" t="n">
        <f aca="false">IF(P415="","",P415+(R415*$K415)+(S415*$K415))</f>
        <v>265.63</v>
      </c>
      <c r="Z415" s="29" t="n">
        <f aca="false">IF(P415="","",ROUND(-R415*$K415,0))</f>
        <v>44</v>
      </c>
      <c r="AA415" s="41"/>
      <c r="AB415" s="38"/>
      <c r="AC415" s="34"/>
      <c r="AD415" s="39"/>
      <c r="AE415" s="40"/>
      <c r="AF415" s="40"/>
      <c r="AG415" s="40"/>
      <c r="AH415" s="32" t="str">
        <f aca="false">IF(AB415="","",$I415+AD415)</f>
        <v/>
      </c>
      <c r="AI415" s="32" t="str">
        <f aca="false">IF(AB415="","",$I415)</f>
        <v/>
      </c>
      <c r="AJ415" s="40" t="str">
        <f aca="false">IF(AB415="","",AC415+$I415)</f>
        <v/>
      </c>
      <c r="AK415" s="29" t="str">
        <f aca="false">IF(AB415="","",AB415+(AD415*$K415)+(AE415*$K415))</f>
        <v/>
      </c>
      <c r="AL415" s="29" t="str">
        <f aca="false">IF(AB415="","",ROUND(-AD415*$K415,0))</f>
        <v/>
      </c>
      <c r="AM415" s="41"/>
      <c r="AN415" s="38" t="n">
        <v>0</v>
      </c>
      <c r="AO415" s="34" t="n">
        <v>6.99</v>
      </c>
      <c r="AP415" s="39" t="n">
        <v>-2.09</v>
      </c>
      <c r="AQ415" s="40" t="n">
        <v>9.08</v>
      </c>
      <c r="AR415" s="40" t="n">
        <v>9.08</v>
      </c>
      <c r="AS415" s="40" t="n">
        <v>9.08</v>
      </c>
      <c r="AT415" s="32" t="n">
        <f aca="false">IF(AN415="","",$I415+AP415)</f>
        <v>5.9</v>
      </c>
      <c r="AU415" s="32" t="n">
        <f aca="false">IF(AN415="","",$I415)</f>
        <v>7.99</v>
      </c>
      <c r="AV415" s="40" t="n">
        <f aca="false">IF(AN415="","",AO415+$I415)</f>
        <v>14.98</v>
      </c>
      <c r="AW415" s="31" t="n">
        <f aca="false">IF(AN415="","",AN415+(AP415*$K415)+(AQ415*$K415))</f>
        <v>251.64</v>
      </c>
      <c r="AX415" s="29" t="n">
        <f aca="false">IF(AN415="","",ROUND(-AP415*$K415,0))</f>
        <v>75</v>
      </c>
      <c r="AY415" s="42"/>
      <c r="AZ415" s="38" t="n">
        <v>0</v>
      </c>
      <c r="BA415" s="34" t="n">
        <v>6.99</v>
      </c>
      <c r="BB415" s="39" t="n">
        <v>-2.09</v>
      </c>
      <c r="BC415" s="40" t="n">
        <v>9.08</v>
      </c>
      <c r="BD415" s="40" t="n">
        <v>9.08</v>
      </c>
      <c r="BE415" s="40" t="n">
        <v>9.08</v>
      </c>
      <c r="BF415" s="32" t="n">
        <f aca="false">IF(AZ415="","",$I415+BB415)</f>
        <v>5.9</v>
      </c>
      <c r="BG415" s="32" t="n">
        <f aca="false">IF(AZ415="","",$I415)</f>
        <v>7.99</v>
      </c>
      <c r="BH415" s="40" t="n">
        <f aca="false">IF(AZ415="","",BA415+$I415)</f>
        <v>14.98</v>
      </c>
      <c r="BI415" s="31" t="n">
        <f aca="false">IF(AZ415="","",AZ415+(BB415*$K415)+(BC415*$K415))</f>
        <v>251.64</v>
      </c>
      <c r="BJ415" s="29" t="n">
        <f aca="false">IF(AZ415="","",ROUND(-BB415*$K415,0))</f>
        <v>75</v>
      </c>
    </row>
    <row r="416" customFormat="false" ht="15" hidden="false" customHeight="false" outlineLevel="0" collapsed="false">
      <c r="A416" s="26" t="str">
        <f aca="false">+C416&amp;D416&amp;G416</f>
        <v>MotorolaEdge 60CANONE SIM 7,99€ - 30 Mesi</v>
      </c>
      <c r="B416" s="27" t="s">
        <v>95</v>
      </c>
      <c r="C416" s="28" t="s">
        <v>149</v>
      </c>
      <c r="D416" s="29" t="s">
        <v>150</v>
      </c>
      <c r="E416" s="30" t="n">
        <v>399.9</v>
      </c>
      <c r="F416" s="31" t="n">
        <v>309.9</v>
      </c>
      <c r="G416" s="32" t="s">
        <v>124</v>
      </c>
      <c r="H416" s="32" t="s">
        <v>98</v>
      </c>
      <c r="I416" s="33" t="n">
        <v>7.99</v>
      </c>
      <c r="J416" s="34" t="s">
        <v>35</v>
      </c>
      <c r="K416" s="35" t="n">
        <v>30</v>
      </c>
      <c r="L416" s="33"/>
      <c r="M416" s="33" t="n">
        <f aca="false">+IF(E416&lt;=150,1.49,IF(AND(E416&gt;150,E416&lt;=300),2.99,(IF(E416&gt;1200,8.99,IF(AND(E416&gt;300,E416&lt;=700),4.99,IF(AND(E416&gt;=700,E416&lt;=1200),6.99))))))</f>
        <v>4.99</v>
      </c>
      <c r="N416" s="33" t="n">
        <f aca="false">IF(E416="","",IF(E416&gt;=1200,9.99,IF(AND(E416&gt;700,E416&lt;1200),7.99,IF(AND(E416&gt;=299.9,E416&lt;=699.9),5.99))))</f>
        <v>5.99</v>
      </c>
      <c r="O416" s="37" t="s">
        <v>125</v>
      </c>
      <c r="P416" s="38" t="n">
        <v>49.99</v>
      </c>
      <c r="Q416" s="34" t="n">
        <v>6.99</v>
      </c>
      <c r="R416" s="39" t="n">
        <v>-1.67</v>
      </c>
      <c r="S416" s="40" t="n">
        <v>8.66</v>
      </c>
      <c r="T416" s="40" t="n">
        <v>8.66</v>
      </c>
      <c r="U416" s="40" t="n">
        <v>8.77</v>
      </c>
      <c r="V416" s="32" t="n">
        <f aca="false">IF(P416="","",$I416+R416)</f>
        <v>6.32</v>
      </c>
      <c r="W416" s="32" t="n">
        <f aca="false">IF(P416="","",$I416)</f>
        <v>7.99</v>
      </c>
      <c r="X416" s="40" t="n">
        <f aca="false">IF(P416="","",Q416+$I416)</f>
        <v>14.98</v>
      </c>
      <c r="Y416" s="29" t="n">
        <f aca="false">IF(P416="","",P416+(R416*$K416)+(S416*$K416))</f>
        <v>259.69</v>
      </c>
      <c r="Z416" s="29" t="n">
        <f aca="false">IF(P416="","",ROUND(-R416*$K416,0))</f>
        <v>50</v>
      </c>
      <c r="AA416" s="41"/>
      <c r="AB416" s="38"/>
      <c r="AC416" s="34"/>
      <c r="AD416" s="39"/>
      <c r="AE416" s="40"/>
      <c r="AF416" s="40"/>
      <c r="AG416" s="40"/>
      <c r="AH416" s="32" t="str">
        <f aca="false">IF(AB416="","",$I416+AD416)</f>
        <v/>
      </c>
      <c r="AI416" s="32" t="str">
        <f aca="false">IF(AB416="","",$I416)</f>
        <v/>
      </c>
      <c r="AJ416" s="40" t="str">
        <f aca="false">IF(AB416="","",AC416+$I416)</f>
        <v/>
      </c>
      <c r="AK416" s="29" t="str">
        <f aca="false">IF(AB416="","",AB416+(AD416*$K416)+(AE416*$K416))</f>
        <v/>
      </c>
      <c r="AL416" s="29" t="str">
        <f aca="false">IF(AB416="","",ROUND(-AD416*$K416,0))</f>
        <v/>
      </c>
      <c r="AM416" s="41"/>
      <c r="AN416" s="38" t="n">
        <v>0</v>
      </c>
      <c r="AO416" s="34" t="n">
        <v>8.99</v>
      </c>
      <c r="AP416" s="39" t="n">
        <v>-1.81</v>
      </c>
      <c r="AQ416" s="40" t="n">
        <v>10.8</v>
      </c>
      <c r="AR416" s="40" t="n">
        <v>10.8</v>
      </c>
      <c r="AS416" s="40" t="n">
        <v>10.8</v>
      </c>
      <c r="AT416" s="32" t="n">
        <f aca="false">IF(AN416="","",$I416+AP416)</f>
        <v>6.18</v>
      </c>
      <c r="AU416" s="32" t="n">
        <f aca="false">IF(AN416="","",$I416)</f>
        <v>7.99</v>
      </c>
      <c r="AV416" s="40" t="n">
        <f aca="false">IF(AN416="","",AO416+$I416)</f>
        <v>16.98</v>
      </c>
      <c r="AW416" s="31" t="n">
        <f aca="false">IF(AN416="","",AN416+(AP416*$K416)+(AQ416*$K416))</f>
        <v>269.7</v>
      </c>
      <c r="AX416" s="29" t="n">
        <f aca="false">IF(AN416="","",ROUND(-AP416*$K416,0))</f>
        <v>54</v>
      </c>
      <c r="AY416" s="42"/>
      <c r="AZ416" s="38" t="n">
        <v>0</v>
      </c>
      <c r="BA416" s="34" t="n">
        <v>8.99</v>
      </c>
      <c r="BB416" s="39" t="n">
        <v>-1.81</v>
      </c>
      <c r="BC416" s="40" t="n">
        <v>10.8</v>
      </c>
      <c r="BD416" s="40" t="n">
        <v>10.8</v>
      </c>
      <c r="BE416" s="40" t="n">
        <v>10.8</v>
      </c>
      <c r="BF416" s="32" t="n">
        <f aca="false">IF(AZ416="","",$I416+BB416)</f>
        <v>6.18</v>
      </c>
      <c r="BG416" s="32" t="n">
        <f aca="false">IF(AZ416="","",$I416)</f>
        <v>7.99</v>
      </c>
      <c r="BH416" s="40" t="n">
        <f aca="false">IF(AZ416="","",BA416+$I416)</f>
        <v>16.98</v>
      </c>
      <c r="BI416" s="31" t="n">
        <f aca="false">IF(AZ416="","",AZ416+(BB416*$K416)+(BC416*$K416))</f>
        <v>269.7</v>
      </c>
      <c r="BJ416" s="29" t="n">
        <f aca="false">IF(AZ416="","",ROUND(-BB416*$K416,0))</f>
        <v>54</v>
      </c>
    </row>
    <row r="417" customFormat="false" ht="15" hidden="false" customHeight="false" outlineLevel="0" collapsed="false">
      <c r="A417" s="26" t="str">
        <f aca="false">+C417&amp;D417&amp;G417</f>
        <v>MotorolaEdge 60CANONE SIM 7,99€  - 24 Mesi</v>
      </c>
      <c r="B417" s="27" t="s">
        <v>95</v>
      </c>
      <c r="C417" s="28" t="s">
        <v>149</v>
      </c>
      <c r="D417" s="29" t="s">
        <v>150</v>
      </c>
      <c r="E417" s="30" t="n">
        <v>399.9</v>
      </c>
      <c r="F417" s="31" t="n">
        <v>309.9</v>
      </c>
      <c r="G417" s="32" t="s">
        <v>126</v>
      </c>
      <c r="H417" s="32" t="s">
        <v>98</v>
      </c>
      <c r="I417" s="33" t="n">
        <v>7.99</v>
      </c>
      <c r="J417" s="34" t="s">
        <v>35</v>
      </c>
      <c r="K417" s="35" t="n">
        <v>24</v>
      </c>
      <c r="L417" s="33"/>
      <c r="M417" s="33" t="n">
        <f aca="false">+IF(E417&lt;=150,1.49,IF(AND(E417&gt;150,E417&lt;=300),2.99,(IF(E417&gt;1200,8.99,IF(AND(E417&gt;300,E417&lt;=700),4.99,IF(AND(E417&gt;=700,E417&lt;=1200),6.99))))))</f>
        <v>4.99</v>
      </c>
      <c r="N417" s="33" t="n">
        <f aca="false">IF(E417="","",IF(E417&gt;=1200,9.99,IF(AND(E417&gt;700,E417&lt;1200),7.99,IF(AND(E417&gt;=299.9,E417&lt;=699.9),5.99))))</f>
        <v>5.99</v>
      </c>
      <c r="O417" s="37" t="s">
        <v>127</v>
      </c>
      <c r="P417" s="38" t="n">
        <v>49.99</v>
      </c>
      <c r="Q417" s="34" t="n">
        <v>9.99</v>
      </c>
      <c r="R417" s="39" t="n">
        <v>-0.84</v>
      </c>
      <c r="S417" s="40" t="n">
        <v>10.83</v>
      </c>
      <c r="T417" s="40" t="n">
        <v>0</v>
      </c>
      <c r="U417" s="40" t="n">
        <v>10.82</v>
      </c>
      <c r="V417" s="32" t="n">
        <f aca="false">IF(P417="","",$I417+R417)</f>
        <v>7.15</v>
      </c>
      <c r="W417" s="32" t="n">
        <f aca="false">IF(P417="","",$I417)</f>
        <v>7.99</v>
      </c>
      <c r="X417" s="40" t="n">
        <f aca="false">IF(P417="","",Q417+$I417)</f>
        <v>17.98</v>
      </c>
      <c r="Y417" s="29" t="n">
        <f aca="false">IF(P417="","",P417+(R417*$K417)+(S417*$K417))</f>
        <v>289.75</v>
      </c>
      <c r="Z417" s="29" t="n">
        <f aca="false">IF(P417="","",ROUND(-R417*$K417,0))</f>
        <v>20</v>
      </c>
      <c r="AA417" s="41"/>
      <c r="AB417" s="38"/>
      <c r="AC417" s="34"/>
      <c r="AD417" s="39"/>
      <c r="AE417" s="40"/>
      <c r="AF417" s="40"/>
      <c r="AG417" s="40"/>
      <c r="AH417" s="32" t="str">
        <f aca="false">IF(AB417="","",$I417+AD417)</f>
        <v/>
      </c>
      <c r="AI417" s="32" t="str">
        <f aca="false">IF(AB417="","",$I417)</f>
        <v/>
      </c>
      <c r="AJ417" s="40" t="str">
        <f aca="false">IF(AB417="","",AC417+$I417)</f>
        <v/>
      </c>
      <c r="AK417" s="29" t="str">
        <f aca="false">IF(AB417="","",AB417+(AD417*$K417)+(AE417*$K417))</f>
        <v/>
      </c>
      <c r="AL417" s="29" t="str">
        <f aca="false">IF(AB417="","",ROUND(-AD417*$K417,0))</f>
        <v/>
      </c>
      <c r="AM417" s="41"/>
      <c r="AN417" s="38" t="n">
        <v>0</v>
      </c>
      <c r="AO417" s="34" t="n">
        <v>11.99</v>
      </c>
      <c r="AP417" s="39" t="n">
        <v>-1.4</v>
      </c>
      <c r="AQ417" s="40" t="n">
        <v>13.39</v>
      </c>
      <c r="AR417" s="40" t="n">
        <v>0</v>
      </c>
      <c r="AS417" s="40" t="n">
        <v>13.39</v>
      </c>
      <c r="AT417" s="32" t="n">
        <f aca="false">IF(AN417="","",$I417+AP417)</f>
        <v>6.59</v>
      </c>
      <c r="AU417" s="32" t="n">
        <f aca="false">IF(AN417="","",$I417)</f>
        <v>7.99</v>
      </c>
      <c r="AV417" s="40" t="n">
        <f aca="false">IF(AN417="","",AO417+$I417)</f>
        <v>19.98</v>
      </c>
      <c r="AW417" s="31" t="n">
        <f aca="false">IF(AN417="","",AN417+(AP417*$K417)+(AQ417*$K417))</f>
        <v>287.76</v>
      </c>
      <c r="AX417" s="29" t="n">
        <f aca="false">IF(AN417="","",ROUND(-AP417*$K417,0))</f>
        <v>34</v>
      </c>
      <c r="AY417" s="42"/>
      <c r="AZ417" s="38" t="n">
        <v>0</v>
      </c>
      <c r="BA417" s="34" t="n">
        <v>11.99</v>
      </c>
      <c r="BB417" s="39" t="n">
        <v>-1.4</v>
      </c>
      <c r="BC417" s="40" t="n">
        <v>13.39</v>
      </c>
      <c r="BD417" s="40" t="n">
        <v>0</v>
      </c>
      <c r="BE417" s="40" t="n">
        <v>13.39</v>
      </c>
      <c r="BF417" s="32" t="n">
        <f aca="false">IF(AZ417="","",$I417+BB417)</f>
        <v>6.59</v>
      </c>
      <c r="BG417" s="32" t="n">
        <f aca="false">IF(AZ417="","",$I417)</f>
        <v>7.99</v>
      </c>
      <c r="BH417" s="40" t="n">
        <f aca="false">IF(AZ417="","",BA417+$I417)</f>
        <v>19.98</v>
      </c>
      <c r="BI417" s="31" t="n">
        <f aca="false">IF(AZ417="","",AZ417+(BB417*$K417)+(BC417*$K417))</f>
        <v>287.76</v>
      </c>
      <c r="BJ417" s="29" t="n">
        <f aca="false">IF(AZ417="","",ROUND(-BB417*$K417,0))</f>
        <v>34</v>
      </c>
    </row>
    <row r="418" customFormat="false" ht="15" hidden="false" customHeight="false" outlineLevel="0" collapsed="false">
      <c r="A418" s="26" t="str">
        <f aca="false">+C418&amp;D418&amp;G418</f>
        <v>MotorolaEdge 60CANONE SIM 5,99€ - 36 Mesi</v>
      </c>
      <c r="B418" s="27" t="s">
        <v>95</v>
      </c>
      <c r="C418" s="28" t="s">
        <v>149</v>
      </c>
      <c r="D418" s="29" t="s">
        <v>150</v>
      </c>
      <c r="E418" s="30" t="n">
        <v>399.9</v>
      </c>
      <c r="F418" s="31" t="n">
        <v>309.9</v>
      </c>
      <c r="G418" s="32" t="s">
        <v>132</v>
      </c>
      <c r="H418" s="32" t="s">
        <v>98</v>
      </c>
      <c r="I418" s="33" t="n">
        <v>5.99</v>
      </c>
      <c r="J418" s="34" t="s">
        <v>35</v>
      </c>
      <c r="K418" s="35" t="n">
        <v>36</v>
      </c>
      <c r="L418" s="33"/>
      <c r="M418" s="33" t="n">
        <f aca="false">+IF(E418&lt;=150,1.49,IF(AND(E418&gt;150,E418&lt;=300),2.99,(IF(E418&gt;1200,8.99,IF(AND(E418&gt;300,E418&lt;=700),4.99,IF(AND(E418&gt;=700,E418&lt;=1200),6.99))))))</f>
        <v>4.99</v>
      </c>
      <c r="N418" s="33" t="n">
        <f aca="false">IF(E418="","",IF(E418&gt;=1200,9.99,IF(AND(E418&gt;700,E418&lt;1200),7.99,IF(AND(E418&gt;=299.9,E418&lt;=699.9),5.99))))</f>
        <v>5.99</v>
      </c>
      <c r="O418" s="37" t="s">
        <v>133</v>
      </c>
      <c r="P418" s="38"/>
      <c r="Q418" s="34"/>
      <c r="R418" s="39"/>
      <c r="S418" s="40"/>
      <c r="T418" s="40"/>
      <c r="U418" s="40"/>
      <c r="V418" s="32" t="str">
        <f aca="false">IF(P418="","",$I418+R418)</f>
        <v/>
      </c>
      <c r="W418" s="32" t="str">
        <f aca="false">IF(P418="","",$I418)</f>
        <v/>
      </c>
      <c r="X418" s="40" t="str">
        <f aca="false">IF(P418="","",Q418+$I418)</f>
        <v/>
      </c>
      <c r="Y418" s="29" t="str">
        <f aca="false">IF(P418="","",P418+(R418*$K418)+(S418*$K418))</f>
        <v/>
      </c>
      <c r="Z418" s="29" t="str">
        <f aca="false">IF(P418="","",ROUND(-R418*$K418,0))</f>
        <v/>
      </c>
      <c r="AA418" s="41"/>
      <c r="AB418" s="38"/>
      <c r="AC418" s="34"/>
      <c r="AD418" s="39"/>
      <c r="AE418" s="40"/>
      <c r="AF418" s="40"/>
      <c r="AG418" s="40"/>
      <c r="AH418" s="32" t="str">
        <f aca="false">IF(AB418="","",$I418+AD418)</f>
        <v/>
      </c>
      <c r="AI418" s="32" t="str">
        <f aca="false">IF(AB418="","",$I418)</f>
        <v/>
      </c>
      <c r="AJ418" s="40" t="str">
        <f aca="false">IF(AB418="","",AC418+$I418)</f>
        <v/>
      </c>
      <c r="AK418" s="29" t="str">
        <f aca="false">IF(AB418="","",AB418+(AD418*$K418)+(AE418*$K418))</f>
        <v/>
      </c>
      <c r="AL418" s="29" t="str">
        <f aca="false">IF(AB418="","",ROUND(-AD418*$K418,0))</f>
        <v/>
      </c>
      <c r="AM418" s="41"/>
      <c r="AN418" s="38" t="n">
        <v>0</v>
      </c>
      <c r="AO418" s="34" t="n">
        <v>7.99</v>
      </c>
      <c r="AP418" s="39" t="n">
        <v>-1.09</v>
      </c>
      <c r="AQ418" s="40" t="n">
        <v>9.08</v>
      </c>
      <c r="AR418" s="40" t="n">
        <v>9.08</v>
      </c>
      <c r="AS418" s="40" t="n">
        <v>9.08</v>
      </c>
      <c r="AT418" s="32" t="n">
        <f aca="false">IF(AN418="","",$I418+AP418)</f>
        <v>4.9</v>
      </c>
      <c r="AU418" s="32" t="n">
        <f aca="false">IF(AN418="","",$I418)</f>
        <v>5.99</v>
      </c>
      <c r="AV418" s="40" t="n">
        <f aca="false">IF(AN418="","",AO418+$I418)</f>
        <v>13.98</v>
      </c>
      <c r="AW418" s="31" t="n">
        <f aca="false">IF(AN418="","",AN418+(AP418*$K418)+(AQ418*$K418))</f>
        <v>287.64</v>
      </c>
      <c r="AX418" s="29" t="n">
        <f aca="false">IF(AN418="","",ROUND(-AP418*$K418,0))</f>
        <v>39</v>
      </c>
      <c r="AY418" s="42"/>
      <c r="AZ418" s="38" t="n">
        <v>0</v>
      </c>
      <c r="BA418" s="34" t="n">
        <v>7.99</v>
      </c>
      <c r="BB418" s="39" t="n">
        <v>-1.09</v>
      </c>
      <c r="BC418" s="40" t="n">
        <v>9.08</v>
      </c>
      <c r="BD418" s="40" t="n">
        <v>9.08</v>
      </c>
      <c r="BE418" s="40" t="n">
        <v>9.08</v>
      </c>
      <c r="BF418" s="32" t="n">
        <f aca="false">IF(AZ418="","",$I418+BB418)</f>
        <v>4.9</v>
      </c>
      <c r="BG418" s="32" t="n">
        <f aca="false">IF(AZ418="","",$I418)</f>
        <v>5.99</v>
      </c>
      <c r="BH418" s="40" t="n">
        <f aca="false">IF(AZ418="","",BA418+$I418)</f>
        <v>13.98</v>
      </c>
      <c r="BI418" s="31" t="n">
        <f aca="false">IF(AZ418="","",AZ418+(BB418*$K418)+(BC418*$K418))</f>
        <v>287.64</v>
      </c>
      <c r="BJ418" s="29" t="n">
        <f aca="false">IF(AZ418="","",ROUND(-BB418*$K418,0))</f>
        <v>39</v>
      </c>
    </row>
    <row r="419" customFormat="false" ht="15" hidden="false" customHeight="false" outlineLevel="0" collapsed="false">
      <c r="A419" s="26" t="str">
        <f aca="false">+C419&amp;D419&amp;G419</f>
        <v>MotorolaEdge 60CANONE SIM 5,99€ - 30 Mesi</v>
      </c>
      <c r="B419" s="27" t="s">
        <v>95</v>
      </c>
      <c r="C419" s="28" t="s">
        <v>149</v>
      </c>
      <c r="D419" s="29" t="s">
        <v>150</v>
      </c>
      <c r="E419" s="30" t="n">
        <v>399.9</v>
      </c>
      <c r="F419" s="31" t="n">
        <v>309.9</v>
      </c>
      <c r="G419" s="32" t="s">
        <v>128</v>
      </c>
      <c r="H419" s="32" t="s">
        <v>98</v>
      </c>
      <c r="I419" s="33" t="n">
        <v>5.99</v>
      </c>
      <c r="J419" s="34" t="s">
        <v>35</v>
      </c>
      <c r="K419" s="35" t="n">
        <v>30</v>
      </c>
      <c r="L419" s="33"/>
      <c r="M419" s="33" t="n">
        <f aca="false">+IF(E419&lt;=150,1.49,IF(AND(E419&gt;150,E419&lt;=300),2.99,(IF(E419&gt;1200,8.99,IF(AND(E419&gt;300,E419&lt;=700),4.99,IF(AND(E419&gt;=700,E419&lt;=1200),6.99))))))</f>
        <v>4.99</v>
      </c>
      <c r="N419" s="33" t="n">
        <f aca="false">IF(E419="","",IF(E419&gt;=1200,9.99,IF(AND(E419&gt;700,E419&lt;1200),7.99,IF(AND(E419&gt;=299.9,E419&lt;=699.9),5.99))))</f>
        <v>5.99</v>
      </c>
      <c r="O419" s="37" t="s">
        <v>129</v>
      </c>
      <c r="P419" s="38" t="n">
        <v>49.99</v>
      </c>
      <c r="Q419" s="34" t="n">
        <v>7.99</v>
      </c>
      <c r="R419" s="39" t="n">
        <v>-0.67</v>
      </c>
      <c r="S419" s="40" t="n">
        <v>8.66</v>
      </c>
      <c r="T419" s="40" t="n">
        <v>8.66</v>
      </c>
      <c r="U419" s="40" t="n">
        <v>8.77</v>
      </c>
      <c r="V419" s="32" t="n">
        <f aca="false">IF(P419="","",$I419+R419)</f>
        <v>5.32</v>
      </c>
      <c r="W419" s="32" t="n">
        <f aca="false">IF(P419="","",$I419)</f>
        <v>5.99</v>
      </c>
      <c r="X419" s="40" t="n">
        <f aca="false">IF(P419="","",Q419+$I419)</f>
        <v>13.98</v>
      </c>
      <c r="Y419" s="29" t="n">
        <f aca="false">IF(P419="","",P419+(R419*$K419)+(S419*$K419))</f>
        <v>289.69</v>
      </c>
      <c r="Z419" s="29" t="n">
        <f aca="false">IF(P419="","",ROUND(-R419*$K419,0))</f>
        <v>20</v>
      </c>
      <c r="AA419" s="41"/>
      <c r="AB419" s="38"/>
      <c r="AC419" s="34"/>
      <c r="AD419" s="39"/>
      <c r="AE419" s="40"/>
      <c r="AF419" s="40"/>
      <c r="AG419" s="40"/>
      <c r="AH419" s="32" t="str">
        <f aca="false">IF(AB419="","",$I419+AD419)</f>
        <v/>
      </c>
      <c r="AI419" s="32" t="str">
        <f aca="false">IF(AB419="","",$I419)</f>
        <v/>
      </c>
      <c r="AJ419" s="40" t="str">
        <f aca="false">IF(AB419="","",AC419+$I419)</f>
        <v/>
      </c>
      <c r="AK419" s="29" t="str">
        <f aca="false">IF(AB419="","",AB419+(AD419*$K419)+(AE419*$K419))</f>
        <v/>
      </c>
      <c r="AL419" s="29" t="str">
        <f aca="false">IF(AB419="","",ROUND(-AD419*$K419,0))</f>
        <v/>
      </c>
      <c r="AM419" s="41"/>
      <c r="AN419" s="38" t="n">
        <v>0</v>
      </c>
      <c r="AO419" s="34" t="n">
        <v>9.99</v>
      </c>
      <c r="AP419" s="39" t="n">
        <v>-0.81</v>
      </c>
      <c r="AQ419" s="40" t="n">
        <v>10.8</v>
      </c>
      <c r="AR419" s="40" t="n">
        <v>10.8</v>
      </c>
      <c r="AS419" s="40" t="n">
        <v>10.8</v>
      </c>
      <c r="AT419" s="32" t="n">
        <f aca="false">IF(AN419="","",$I419+AP419)</f>
        <v>5.18</v>
      </c>
      <c r="AU419" s="32" t="n">
        <f aca="false">IF(AN419="","",$I419)</f>
        <v>5.99</v>
      </c>
      <c r="AV419" s="40" t="n">
        <f aca="false">IF(AN419="","",AO419+$I419)</f>
        <v>15.98</v>
      </c>
      <c r="AW419" s="31" t="n">
        <f aca="false">IF(AN419="","",AN419+(AP419*$K419)+(AQ419*$K419))</f>
        <v>299.7</v>
      </c>
      <c r="AX419" s="29" t="n">
        <f aca="false">IF(AN419="","",ROUND(-AP419*$K419,0))</f>
        <v>24</v>
      </c>
      <c r="AY419" s="42"/>
      <c r="AZ419" s="38" t="n">
        <v>0</v>
      </c>
      <c r="BA419" s="34" t="n">
        <v>9.99</v>
      </c>
      <c r="BB419" s="39" t="n">
        <v>-0.81</v>
      </c>
      <c r="BC419" s="40" t="n">
        <v>10.8</v>
      </c>
      <c r="BD419" s="40" t="n">
        <v>10.8</v>
      </c>
      <c r="BE419" s="40" t="n">
        <v>10.8</v>
      </c>
      <c r="BF419" s="32" t="n">
        <f aca="false">IF(AZ419="","",$I419+BB419)</f>
        <v>5.18</v>
      </c>
      <c r="BG419" s="32" t="n">
        <f aca="false">IF(AZ419="","",$I419)</f>
        <v>5.99</v>
      </c>
      <c r="BH419" s="40" t="n">
        <f aca="false">IF(AZ419="","",BA419+$I419)</f>
        <v>15.98</v>
      </c>
      <c r="BI419" s="31" t="n">
        <f aca="false">IF(AZ419="","",AZ419+(BB419*$K419)+(BC419*$K419))</f>
        <v>299.7</v>
      </c>
      <c r="BJ419" s="29" t="n">
        <f aca="false">IF(AZ419="","",ROUND(-BB419*$K419,0))</f>
        <v>24</v>
      </c>
    </row>
    <row r="420" customFormat="false" ht="15" hidden="false" customHeight="false" outlineLevel="0" collapsed="false">
      <c r="A420" s="26" t="str">
        <f aca="false">+C420&amp;D420&amp;G420</f>
        <v>MotorolaMoto G56 5G 8+256GBCANONE SIM 14,99€ - 36 Mesi</v>
      </c>
      <c r="B420" s="27" t="s">
        <v>95</v>
      </c>
      <c r="C420" s="28" t="s">
        <v>149</v>
      </c>
      <c r="D420" s="29" t="s">
        <v>151</v>
      </c>
      <c r="E420" s="30" t="n">
        <v>269.9</v>
      </c>
      <c r="F420" s="31" t="n">
        <v>229.9</v>
      </c>
      <c r="G420" s="32" t="s">
        <v>97</v>
      </c>
      <c r="H420" s="32" t="s">
        <v>98</v>
      </c>
      <c r="I420" s="33" t="n">
        <v>14.99</v>
      </c>
      <c r="J420" s="34" t="s">
        <v>35</v>
      </c>
      <c r="K420" s="35" t="n">
        <v>36</v>
      </c>
      <c r="L420" s="33"/>
      <c r="M420" s="33" t="n">
        <f aca="false">+IF(E420&lt;=150,1.49,IF(AND(E420&gt;150,E420&lt;=300),2.99,(IF(E420&gt;1200,8.99,IF(AND(E420&gt;300,E420&lt;=700),4.99,IF(AND(E420&gt;=700,E420&lt;=1200),6.99))))))</f>
        <v>2.99</v>
      </c>
      <c r="N420" s="33"/>
      <c r="O420" s="37" t="s">
        <v>99</v>
      </c>
      <c r="P420" s="38" t="n">
        <v>29.99</v>
      </c>
      <c r="Q420" s="34" t="n">
        <v>0</v>
      </c>
      <c r="R420" s="39" t="n">
        <v>-5.55</v>
      </c>
      <c r="S420" s="40" t="n">
        <v>5.55</v>
      </c>
      <c r="T420" s="40" t="n">
        <v>5.55</v>
      </c>
      <c r="U420" s="40" t="n">
        <v>5.66</v>
      </c>
      <c r="V420" s="32" t="n">
        <f aca="false">IF(P420="","",$I420+R420)</f>
        <v>9.44</v>
      </c>
      <c r="W420" s="32" t="n">
        <f aca="false">IF(P420="","",$I420)</f>
        <v>14.99</v>
      </c>
      <c r="X420" s="40" t="n">
        <f aca="false">IF(P420="","",Q420+$I420)</f>
        <v>14.99</v>
      </c>
      <c r="Y420" s="29" t="n">
        <f aca="false">IF(P420="","",P420+(R420*$K420)+(S420*$K420))</f>
        <v>29.99</v>
      </c>
      <c r="Z420" s="29" t="n">
        <f aca="false">IF(P420="","",ROUND(-R420*$K420,0))</f>
        <v>200</v>
      </c>
      <c r="AA420" s="41"/>
      <c r="AB420" s="38" t="n">
        <v>59.99</v>
      </c>
      <c r="AC420" s="34" t="n">
        <v>0</v>
      </c>
      <c r="AD420" s="39" t="n">
        <v>-4.72</v>
      </c>
      <c r="AE420" s="40" t="n">
        <v>4.72</v>
      </c>
      <c r="AF420" s="40" t="n">
        <v>4.72</v>
      </c>
      <c r="AG420" s="40" t="n">
        <v>4.71</v>
      </c>
      <c r="AH420" s="32" t="n">
        <f aca="false">IF(AB420="","",$I420+AD420)</f>
        <v>10.27</v>
      </c>
      <c r="AI420" s="32" t="n">
        <f aca="false">IF(AB420="","",$I420)</f>
        <v>14.99</v>
      </c>
      <c r="AJ420" s="40" t="n">
        <f aca="false">IF(AB420="","",AC420+$I420)</f>
        <v>14.99</v>
      </c>
      <c r="AK420" s="29" t="n">
        <f aca="false">IF(AB420="","",AB420+(AD420*$K420)+(AE420*$K420))</f>
        <v>59.99</v>
      </c>
      <c r="AL420" s="29" t="n">
        <f aca="false">IF(AB420="","",ROUND(-AD420*$K420,0))</f>
        <v>170</v>
      </c>
      <c r="AM420" s="41"/>
      <c r="AN420" s="38" t="n">
        <v>0</v>
      </c>
      <c r="AO420" s="34" t="n">
        <v>0</v>
      </c>
      <c r="AP420" s="39" t="n">
        <v>-6.74</v>
      </c>
      <c r="AQ420" s="40" t="n">
        <v>6.74</v>
      </c>
      <c r="AR420" s="40" t="n">
        <v>6.74</v>
      </c>
      <c r="AS420" s="40" t="n">
        <v>6.74</v>
      </c>
      <c r="AT420" s="32" t="n">
        <f aca="false">IF(AN420="","",$I420+AP420)</f>
        <v>8.25</v>
      </c>
      <c r="AU420" s="32" t="n">
        <f aca="false">IF(AN420="","",$I420)</f>
        <v>14.99</v>
      </c>
      <c r="AV420" s="40" t="n">
        <f aca="false">IF(AN420="","",AO420+$I420)</f>
        <v>14.99</v>
      </c>
      <c r="AW420" s="31" t="n">
        <f aca="false">IF(AN420="","",AN420+(AP420*$K420)+(AQ420*$K420))</f>
        <v>0</v>
      </c>
      <c r="AX420" s="29" t="n">
        <f aca="false">IF(AN420="","",ROUND(-AP420*$K420,0))</f>
        <v>243</v>
      </c>
      <c r="AY420" s="42"/>
      <c r="AZ420" s="38" t="n">
        <v>0</v>
      </c>
      <c r="BA420" s="34" t="n">
        <v>0</v>
      </c>
      <c r="BB420" s="39" t="n">
        <v>-6.74</v>
      </c>
      <c r="BC420" s="40" t="n">
        <v>6.74</v>
      </c>
      <c r="BD420" s="40" t="n">
        <v>6.74</v>
      </c>
      <c r="BE420" s="40" t="n">
        <v>6.74</v>
      </c>
      <c r="BF420" s="32" t="n">
        <f aca="false">IF(AZ420="","",$I420+BB420)</f>
        <v>8.25</v>
      </c>
      <c r="BG420" s="32" t="n">
        <f aca="false">IF(AZ420="","",$I420)</f>
        <v>14.99</v>
      </c>
      <c r="BH420" s="40" t="n">
        <f aca="false">IF(AZ420="","",BA420+$I420)</f>
        <v>14.99</v>
      </c>
      <c r="BI420" s="31" t="n">
        <f aca="false">IF(AZ420="","",AZ420+(BB420*$K420)+(BC420*$K420))</f>
        <v>0</v>
      </c>
      <c r="BJ420" s="29" t="n">
        <f aca="false">IF(AZ420="","",ROUND(-BB420*$K420,0))</f>
        <v>243</v>
      </c>
    </row>
    <row r="421" customFormat="false" ht="15" hidden="false" customHeight="false" outlineLevel="0" collapsed="false">
      <c r="A421" s="26" t="str">
        <f aca="false">+C421&amp;D421&amp;G421</f>
        <v>MotorolaMoto G56 5G 8+256GBCANONE SIM 14,99€ - 30 Mesi</v>
      </c>
      <c r="B421" s="27" t="s">
        <v>95</v>
      </c>
      <c r="C421" s="28" t="s">
        <v>149</v>
      </c>
      <c r="D421" s="29" t="s">
        <v>151</v>
      </c>
      <c r="E421" s="30" t="n">
        <v>269.9</v>
      </c>
      <c r="F421" s="31" t="n">
        <v>229.9</v>
      </c>
      <c r="G421" s="32" t="s">
        <v>100</v>
      </c>
      <c r="H421" s="32" t="s">
        <v>98</v>
      </c>
      <c r="I421" s="33" t="n">
        <v>14.99</v>
      </c>
      <c r="J421" s="34" t="s">
        <v>35</v>
      </c>
      <c r="K421" s="35" t="n">
        <v>30</v>
      </c>
      <c r="L421" s="33"/>
      <c r="M421" s="33" t="n">
        <f aca="false">+IF(E421&lt;=150,1.49,IF(AND(E421&gt;150,E421&lt;=300),2.99,(IF(E421&gt;1200,8.99,IF(AND(E421&gt;300,E421&lt;=700),4.99,IF(AND(E421&gt;=700,E421&lt;=1200),6.99))))))</f>
        <v>2.99</v>
      </c>
      <c r="N421" s="33"/>
      <c r="O421" s="37" t="s">
        <v>101</v>
      </c>
      <c r="P421" s="38" t="n">
        <v>29.99</v>
      </c>
      <c r="Q421" s="34" t="n">
        <v>1.99</v>
      </c>
      <c r="R421" s="39" t="n">
        <v>-4.67</v>
      </c>
      <c r="S421" s="40" t="n">
        <v>6.66</v>
      </c>
      <c r="T421" s="40" t="n">
        <v>6.66</v>
      </c>
      <c r="U421" s="40" t="n">
        <v>6.77</v>
      </c>
      <c r="V421" s="32" t="n">
        <f aca="false">IF(P421="","",$I421+R421)</f>
        <v>10.32</v>
      </c>
      <c r="W421" s="32" t="n">
        <f aca="false">IF(P421="","",$I421)</f>
        <v>14.99</v>
      </c>
      <c r="X421" s="40" t="n">
        <f aca="false">IF(P421="","",Q421+$I421)</f>
        <v>16.98</v>
      </c>
      <c r="Y421" s="29" t="n">
        <f aca="false">IF(P421="","",P421+(R421*$K421)+(S421*$K421))</f>
        <v>89.69</v>
      </c>
      <c r="Z421" s="29" t="n">
        <f aca="false">IF(P421="","",ROUND(-R421*$K421,0))</f>
        <v>140</v>
      </c>
      <c r="AA421" s="41"/>
      <c r="AB421" s="38" t="n">
        <v>59.99</v>
      </c>
      <c r="AC421" s="34" t="n">
        <v>1.99</v>
      </c>
      <c r="AD421" s="39" t="n">
        <v>-3.67</v>
      </c>
      <c r="AE421" s="40" t="n">
        <v>5.66</v>
      </c>
      <c r="AF421" s="40" t="n">
        <v>5.66</v>
      </c>
      <c r="AG421" s="40" t="n">
        <v>5.77</v>
      </c>
      <c r="AH421" s="32" t="n">
        <f aca="false">IF(AB421="","",$I421+AD421)</f>
        <v>11.32</v>
      </c>
      <c r="AI421" s="32" t="n">
        <f aca="false">IF(AB421="","",$I421)</f>
        <v>14.99</v>
      </c>
      <c r="AJ421" s="40" t="n">
        <f aca="false">IF(AB421="","",AC421+$I421)</f>
        <v>16.98</v>
      </c>
      <c r="AK421" s="29" t="n">
        <f aca="false">IF(AB421="","",AB421+(AD421*$K421)+(AE421*$K421))</f>
        <v>119.69</v>
      </c>
      <c r="AL421" s="29" t="n">
        <f aca="false">IF(AB421="","",ROUND(-AD421*$K421,0))</f>
        <v>110</v>
      </c>
      <c r="AM421" s="41"/>
      <c r="AN421" s="38" t="n">
        <v>0</v>
      </c>
      <c r="AO421" s="34" t="n">
        <v>1.99</v>
      </c>
      <c r="AP421" s="39" t="n">
        <v>-6.02</v>
      </c>
      <c r="AQ421" s="40" t="n">
        <v>8.01</v>
      </c>
      <c r="AR421" s="40" t="n">
        <v>8.01</v>
      </c>
      <c r="AS421" s="40" t="n">
        <v>8.01</v>
      </c>
      <c r="AT421" s="32" t="n">
        <f aca="false">IF(AN421="","",$I421+AP421)</f>
        <v>8.97</v>
      </c>
      <c r="AU421" s="32" t="n">
        <f aca="false">IF(AN421="","",$I421)</f>
        <v>14.99</v>
      </c>
      <c r="AV421" s="40" t="n">
        <f aca="false">IF(AN421="","",AO421+$I421)</f>
        <v>16.98</v>
      </c>
      <c r="AW421" s="31" t="n">
        <f aca="false">IF(AN421="","",AN421+(AP421*$K421)+(AQ421*$K421))</f>
        <v>59.7</v>
      </c>
      <c r="AX421" s="29" t="n">
        <f aca="false">IF(AN421="","",ROUND(-AP421*$K421,0))</f>
        <v>181</v>
      </c>
      <c r="AY421" s="42"/>
      <c r="AZ421" s="38" t="n">
        <v>0</v>
      </c>
      <c r="BA421" s="34" t="n">
        <v>1.99</v>
      </c>
      <c r="BB421" s="39" t="n">
        <v>-6.02</v>
      </c>
      <c r="BC421" s="40" t="n">
        <v>8.01</v>
      </c>
      <c r="BD421" s="40" t="n">
        <v>8.01</v>
      </c>
      <c r="BE421" s="40" t="n">
        <v>8.01</v>
      </c>
      <c r="BF421" s="32" t="n">
        <f aca="false">IF(AZ421="","",$I421+BB421)</f>
        <v>8.97</v>
      </c>
      <c r="BG421" s="32" t="n">
        <f aca="false">IF(AZ421="","",$I421)</f>
        <v>14.99</v>
      </c>
      <c r="BH421" s="40" t="n">
        <f aca="false">IF(AZ421="","",BA421+$I421)</f>
        <v>16.98</v>
      </c>
      <c r="BI421" s="31" t="n">
        <f aca="false">IF(AZ421="","",AZ421+(BB421*$K421)+(BC421*$K421))</f>
        <v>59.7</v>
      </c>
      <c r="BJ421" s="29" t="n">
        <f aca="false">IF(AZ421="","",ROUND(-BB421*$K421,0))</f>
        <v>181</v>
      </c>
    </row>
    <row r="422" customFormat="false" ht="15" hidden="false" customHeight="false" outlineLevel="0" collapsed="false">
      <c r="A422" s="26" t="str">
        <f aca="false">+C422&amp;D422&amp;G422</f>
        <v>MotorolaMoto G56 5G 8+256GBCANONE SIM 14,99€ - 24 Mesi</v>
      </c>
      <c r="B422" s="27" t="s">
        <v>95</v>
      </c>
      <c r="C422" s="28" t="s">
        <v>149</v>
      </c>
      <c r="D422" s="29" t="s">
        <v>151</v>
      </c>
      <c r="E422" s="30" t="n">
        <v>269.9</v>
      </c>
      <c r="F422" s="31" t="n">
        <v>229.9</v>
      </c>
      <c r="G422" s="32" t="s">
        <v>102</v>
      </c>
      <c r="H422" s="32" t="s">
        <v>98</v>
      </c>
      <c r="I422" s="33" t="n">
        <v>14.99</v>
      </c>
      <c r="J422" s="34" t="s">
        <v>35</v>
      </c>
      <c r="K422" s="35" t="n">
        <v>24</v>
      </c>
      <c r="L422" s="33"/>
      <c r="M422" s="33" t="n">
        <f aca="false">+IF(E422&lt;=150,1.49,IF(AND(E422&gt;150,E422&lt;=300),2.99,(IF(E422&gt;1200,8.99,IF(AND(E422&gt;300,E422&lt;=700),4.99,IF(AND(E422&gt;=700,E422&lt;=1200),6.99))))))</f>
        <v>2.99</v>
      </c>
      <c r="N422" s="33"/>
      <c r="O422" s="37" t="s">
        <v>103</v>
      </c>
      <c r="P422" s="38" t="n">
        <v>29.99</v>
      </c>
      <c r="Q422" s="34" t="n">
        <v>3.99</v>
      </c>
      <c r="R422" s="39" t="n">
        <v>-4.34</v>
      </c>
      <c r="S422" s="40" t="n">
        <v>8.33</v>
      </c>
      <c r="T422" s="40" t="n">
        <v>0</v>
      </c>
      <c r="U422" s="40" t="n">
        <v>8.32</v>
      </c>
      <c r="V422" s="32" t="n">
        <f aca="false">IF(P422="","",$I422+R422)</f>
        <v>10.65</v>
      </c>
      <c r="W422" s="32" t="n">
        <f aca="false">IF(P422="","",$I422)</f>
        <v>14.99</v>
      </c>
      <c r="X422" s="40" t="n">
        <f aca="false">IF(P422="","",Q422+$I422)</f>
        <v>18.98</v>
      </c>
      <c r="Y422" s="29" t="n">
        <f aca="false">IF(P422="","",P422+(R422*$K422)+(S422*$K422))</f>
        <v>125.75</v>
      </c>
      <c r="Z422" s="29" t="n">
        <f aca="false">IF(P422="","",ROUND(-R422*$K422,0))</f>
        <v>104</v>
      </c>
      <c r="AA422" s="41"/>
      <c r="AB422" s="38" t="n">
        <v>59.99</v>
      </c>
      <c r="AC422" s="34" t="n">
        <v>3.99</v>
      </c>
      <c r="AD422" s="39" t="n">
        <v>-3.09</v>
      </c>
      <c r="AE422" s="40" t="n">
        <v>7.08</v>
      </c>
      <c r="AF422" s="40" t="n">
        <v>0</v>
      </c>
      <c r="AG422" s="40" t="n">
        <v>7.07</v>
      </c>
      <c r="AH422" s="32" t="n">
        <f aca="false">IF(AB422="","",$I422+AD422)</f>
        <v>11.9</v>
      </c>
      <c r="AI422" s="32" t="n">
        <f aca="false">IF(AB422="","",$I422)</f>
        <v>14.99</v>
      </c>
      <c r="AJ422" s="40" t="n">
        <f aca="false">IF(AB422="","",AC422+$I422)</f>
        <v>18.98</v>
      </c>
      <c r="AK422" s="29" t="n">
        <f aca="false">IF(AB422="","",AB422+(AD422*$K422)+(AE422*$K422))</f>
        <v>155.75</v>
      </c>
      <c r="AL422" s="29" t="n">
        <f aca="false">IF(AB422="","",ROUND(-AD422*$K422,0))</f>
        <v>74</v>
      </c>
      <c r="AM422" s="41"/>
      <c r="AN422" s="38" t="n">
        <v>0</v>
      </c>
      <c r="AO422" s="34" t="n">
        <v>3.99</v>
      </c>
      <c r="AP422" s="39" t="n">
        <v>-5.58</v>
      </c>
      <c r="AQ422" s="40" t="n">
        <v>9.57</v>
      </c>
      <c r="AR422" s="40" t="n">
        <v>0</v>
      </c>
      <c r="AS422" s="40" t="n">
        <v>9.79</v>
      </c>
      <c r="AT422" s="32" t="n">
        <f aca="false">IF(AN422="","",$I422+AP422)</f>
        <v>9.41</v>
      </c>
      <c r="AU422" s="32" t="n">
        <f aca="false">IF(AN422="","",$I422)</f>
        <v>14.99</v>
      </c>
      <c r="AV422" s="40" t="n">
        <f aca="false">IF(AN422="","",AO422+$I422)</f>
        <v>18.98</v>
      </c>
      <c r="AW422" s="31" t="n">
        <f aca="false">IF(AN422="","",AN422+(AP422*$K422)+(AQ422*$K422))</f>
        <v>95.76</v>
      </c>
      <c r="AX422" s="29" t="n">
        <f aca="false">IF(AN422="","",ROUND(-AP422*$K422,0))</f>
        <v>134</v>
      </c>
      <c r="AY422" s="42"/>
      <c r="AZ422" s="38" t="n">
        <v>0</v>
      </c>
      <c r="BA422" s="34" t="n">
        <v>3.99</v>
      </c>
      <c r="BB422" s="39" t="n">
        <v>-5.58</v>
      </c>
      <c r="BC422" s="40" t="n">
        <v>9.57</v>
      </c>
      <c r="BD422" s="40" t="n">
        <v>0</v>
      </c>
      <c r="BE422" s="40" t="n">
        <v>9.79</v>
      </c>
      <c r="BF422" s="32" t="n">
        <f aca="false">IF(AZ422="","",$I422+BB422)</f>
        <v>9.41</v>
      </c>
      <c r="BG422" s="32" t="n">
        <f aca="false">IF(AZ422="","",$I422)</f>
        <v>14.99</v>
      </c>
      <c r="BH422" s="40" t="n">
        <f aca="false">IF(AZ422="","",BA422+$I422)</f>
        <v>18.98</v>
      </c>
      <c r="BI422" s="31" t="n">
        <f aca="false">IF(AZ422="","",AZ422+(BB422*$K422)+(BC422*$K422))</f>
        <v>95.76</v>
      </c>
      <c r="BJ422" s="29" t="n">
        <f aca="false">IF(AZ422="","",ROUND(-BB422*$K422,0))</f>
        <v>134</v>
      </c>
    </row>
    <row r="423" customFormat="false" ht="15" hidden="false" customHeight="false" outlineLevel="0" collapsed="false">
      <c r="A423" s="26" t="str">
        <f aca="false">+C423&amp;D423&amp;G423</f>
        <v>MotorolaMoto G56 5G 8+256GBCANONE SIM 12,99€ - 36 Mesi</v>
      </c>
      <c r="B423" s="27" t="s">
        <v>95</v>
      </c>
      <c r="C423" s="28" t="s">
        <v>149</v>
      </c>
      <c r="D423" s="29" t="s">
        <v>151</v>
      </c>
      <c r="E423" s="30" t="n">
        <v>269.9</v>
      </c>
      <c r="F423" s="31" t="n">
        <v>229.9</v>
      </c>
      <c r="G423" s="32" t="s">
        <v>104</v>
      </c>
      <c r="H423" s="32" t="s">
        <v>98</v>
      </c>
      <c r="I423" s="33" t="n">
        <v>12.99</v>
      </c>
      <c r="J423" s="34" t="s">
        <v>35</v>
      </c>
      <c r="K423" s="35" t="n">
        <v>36</v>
      </c>
      <c r="L423" s="33"/>
      <c r="M423" s="33" t="n">
        <f aca="false">+IF(E423&lt;=150,1.49,IF(AND(E423&gt;150,E423&lt;=300),2.99,(IF(E423&gt;1200,8.99,IF(AND(E423&gt;300,E423&lt;=700),4.99,IF(AND(E423&gt;=700,E423&lt;=1200),6.99))))))</f>
        <v>2.99</v>
      </c>
      <c r="N423" s="33"/>
      <c r="O423" s="37" t="s">
        <v>105</v>
      </c>
      <c r="P423" s="38" t="n">
        <v>29.99</v>
      </c>
      <c r="Q423" s="34" t="n">
        <v>0</v>
      </c>
      <c r="R423" s="39" t="n">
        <v>-5.55</v>
      </c>
      <c r="S423" s="40" t="n">
        <v>5.55</v>
      </c>
      <c r="T423" s="40" t="n">
        <v>5.55</v>
      </c>
      <c r="U423" s="40" t="n">
        <v>5.66</v>
      </c>
      <c r="V423" s="32" t="n">
        <f aca="false">IF(P423="","",$I423+R423)</f>
        <v>7.44</v>
      </c>
      <c r="W423" s="32" t="n">
        <f aca="false">IF(P423="","",$I423)</f>
        <v>12.99</v>
      </c>
      <c r="X423" s="40" t="n">
        <f aca="false">IF(P423="","",Q423+$I423)</f>
        <v>12.99</v>
      </c>
      <c r="Y423" s="29" t="n">
        <f aca="false">IF(P423="","",P423+(R423*$K423)+(S423*$K423))</f>
        <v>29.99</v>
      </c>
      <c r="Z423" s="29" t="n">
        <f aca="false">IF(P423="","",ROUND(-R423*$K423,0))</f>
        <v>200</v>
      </c>
      <c r="AA423" s="41"/>
      <c r="AB423" s="38" t="n">
        <v>59.99</v>
      </c>
      <c r="AC423" s="34" t="n">
        <v>0</v>
      </c>
      <c r="AD423" s="39" t="n">
        <v>-4.72</v>
      </c>
      <c r="AE423" s="40" t="n">
        <v>4.72</v>
      </c>
      <c r="AF423" s="40" t="n">
        <v>4.72</v>
      </c>
      <c r="AG423" s="40" t="n">
        <v>4.71</v>
      </c>
      <c r="AH423" s="32" t="n">
        <f aca="false">IF(AB423="","",$I423+AD423)</f>
        <v>8.27</v>
      </c>
      <c r="AI423" s="32" t="n">
        <f aca="false">IF(AB423="","",$I423)</f>
        <v>12.99</v>
      </c>
      <c r="AJ423" s="40" t="n">
        <f aca="false">IF(AB423="","",AC423+$I423)</f>
        <v>12.99</v>
      </c>
      <c r="AK423" s="29" t="n">
        <f aca="false">IF(AB423="","",AB423+(AD423*$K423)+(AE423*$K423))</f>
        <v>59.99</v>
      </c>
      <c r="AL423" s="29" t="n">
        <f aca="false">IF(AB423="","",ROUND(-AD423*$K423,0))</f>
        <v>170</v>
      </c>
      <c r="AM423" s="41"/>
      <c r="AN423" s="38" t="n">
        <v>0</v>
      </c>
      <c r="AO423" s="34" t="n">
        <v>0</v>
      </c>
      <c r="AP423" s="39" t="n">
        <v>-6.74</v>
      </c>
      <c r="AQ423" s="40" t="n">
        <v>6.74</v>
      </c>
      <c r="AR423" s="40" t="n">
        <v>6.74</v>
      </c>
      <c r="AS423" s="40" t="n">
        <v>6.74</v>
      </c>
      <c r="AT423" s="32" t="n">
        <f aca="false">IF(AN423="","",$I423+AP423)</f>
        <v>6.25</v>
      </c>
      <c r="AU423" s="32" t="n">
        <f aca="false">IF(AN423="","",$I423)</f>
        <v>12.99</v>
      </c>
      <c r="AV423" s="40" t="n">
        <f aca="false">IF(AN423="","",AO423+$I423)</f>
        <v>12.99</v>
      </c>
      <c r="AW423" s="31" t="n">
        <f aca="false">IF(AN423="","",AN423+(AP423*$K423)+(AQ423*$K423))</f>
        <v>0</v>
      </c>
      <c r="AX423" s="29" t="n">
        <f aca="false">IF(AN423="","",ROUND(-AP423*$K423,0))</f>
        <v>243</v>
      </c>
      <c r="AY423" s="42"/>
      <c r="AZ423" s="38" t="n">
        <v>0</v>
      </c>
      <c r="BA423" s="34" t="n">
        <v>0</v>
      </c>
      <c r="BB423" s="39" t="n">
        <v>-6.74</v>
      </c>
      <c r="BC423" s="40" t="n">
        <v>6.74</v>
      </c>
      <c r="BD423" s="40" t="n">
        <v>6.74</v>
      </c>
      <c r="BE423" s="40" t="n">
        <v>6.74</v>
      </c>
      <c r="BF423" s="32" t="n">
        <f aca="false">IF(AZ423="","",$I423+BB423)</f>
        <v>6.25</v>
      </c>
      <c r="BG423" s="32" t="n">
        <f aca="false">IF(AZ423="","",$I423)</f>
        <v>12.99</v>
      </c>
      <c r="BH423" s="40" t="n">
        <f aca="false">IF(AZ423="","",BA423+$I423)</f>
        <v>12.99</v>
      </c>
      <c r="BI423" s="31" t="n">
        <f aca="false">IF(AZ423="","",AZ423+(BB423*$K423)+(BC423*$K423))</f>
        <v>0</v>
      </c>
      <c r="BJ423" s="29" t="n">
        <f aca="false">IF(AZ423="","",ROUND(-BB423*$K423,0))</f>
        <v>243</v>
      </c>
    </row>
    <row r="424" customFormat="false" ht="15" hidden="false" customHeight="false" outlineLevel="0" collapsed="false">
      <c r="A424" s="26" t="str">
        <f aca="false">+C424&amp;D424&amp;G424</f>
        <v>MotorolaMoto G56 5G 8+256GBCANONE SIM 12,99€ - 30 Mesi</v>
      </c>
      <c r="B424" s="27" t="s">
        <v>95</v>
      </c>
      <c r="C424" s="28" t="s">
        <v>149</v>
      </c>
      <c r="D424" s="29" t="s">
        <v>151</v>
      </c>
      <c r="E424" s="30" t="n">
        <v>269.9</v>
      </c>
      <c r="F424" s="31" t="n">
        <v>229.9</v>
      </c>
      <c r="G424" s="32" t="s">
        <v>106</v>
      </c>
      <c r="H424" s="32" t="s">
        <v>98</v>
      </c>
      <c r="I424" s="33" t="n">
        <v>12.99</v>
      </c>
      <c r="J424" s="34" t="s">
        <v>35</v>
      </c>
      <c r="K424" s="35" t="n">
        <v>30</v>
      </c>
      <c r="L424" s="33"/>
      <c r="M424" s="33" t="n">
        <f aca="false">+IF(E424&lt;=150,1.49,IF(AND(E424&gt;150,E424&lt;=300),2.99,(IF(E424&gt;1200,8.99,IF(AND(E424&gt;300,E424&lt;=700),4.99,IF(AND(E424&gt;=700,E424&lt;=1200),6.99))))))</f>
        <v>2.99</v>
      </c>
      <c r="N424" s="33"/>
      <c r="O424" s="37" t="s">
        <v>107</v>
      </c>
      <c r="P424" s="38" t="n">
        <v>29.99</v>
      </c>
      <c r="Q424" s="34" t="n">
        <v>1.99</v>
      </c>
      <c r="R424" s="39" t="n">
        <v>-4.67</v>
      </c>
      <c r="S424" s="40" t="n">
        <v>6.66</v>
      </c>
      <c r="T424" s="40" t="n">
        <v>6.66</v>
      </c>
      <c r="U424" s="40" t="n">
        <v>6.77</v>
      </c>
      <c r="V424" s="32" t="n">
        <f aca="false">IF(P424="","",$I424+R424)</f>
        <v>8.32</v>
      </c>
      <c r="W424" s="32" t="n">
        <f aca="false">IF(P424="","",$I424)</f>
        <v>12.99</v>
      </c>
      <c r="X424" s="40" t="n">
        <f aca="false">IF(P424="","",Q424+$I424)</f>
        <v>14.98</v>
      </c>
      <c r="Y424" s="29" t="n">
        <f aca="false">IF(P424="","",P424+(R424*$K424)+(S424*$K424))</f>
        <v>89.69</v>
      </c>
      <c r="Z424" s="29" t="n">
        <f aca="false">IF(P424="","",ROUND(-R424*$K424,0))</f>
        <v>140</v>
      </c>
      <c r="AA424" s="41"/>
      <c r="AB424" s="38" t="n">
        <v>59.99</v>
      </c>
      <c r="AC424" s="34" t="n">
        <v>1.99</v>
      </c>
      <c r="AD424" s="39" t="n">
        <v>-3.67</v>
      </c>
      <c r="AE424" s="40" t="n">
        <v>5.66</v>
      </c>
      <c r="AF424" s="40" t="n">
        <v>5.66</v>
      </c>
      <c r="AG424" s="40" t="n">
        <v>5.77</v>
      </c>
      <c r="AH424" s="32" t="n">
        <f aca="false">IF(AB424="","",$I424+AD424)</f>
        <v>9.32</v>
      </c>
      <c r="AI424" s="32" t="n">
        <f aca="false">IF(AB424="","",$I424)</f>
        <v>12.99</v>
      </c>
      <c r="AJ424" s="40" t="n">
        <f aca="false">IF(AB424="","",AC424+$I424)</f>
        <v>14.98</v>
      </c>
      <c r="AK424" s="29" t="n">
        <f aca="false">IF(AB424="","",AB424+(AD424*$K424)+(AE424*$K424))</f>
        <v>119.69</v>
      </c>
      <c r="AL424" s="29" t="n">
        <f aca="false">IF(AB424="","",ROUND(-AD424*$K424,0))</f>
        <v>110</v>
      </c>
      <c r="AM424" s="41"/>
      <c r="AN424" s="38" t="n">
        <v>0</v>
      </c>
      <c r="AO424" s="34" t="n">
        <v>1.99</v>
      </c>
      <c r="AP424" s="39" t="n">
        <v>-6.02</v>
      </c>
      <c r="AQ424" s="40" t="n">
        <v>8.01</v>
      </c>
      <c r="AR424" s="40" t="n">
        <v>8.01</v>
      </c>
      <c r="AS424" s="40" t="n">
        <v>8.01</v>
      </c>
      <c r="AT424" s="32" t="n">
        <f aca="false">IF(AN424="","",$I424+AP424)</f>
        <v>6.97</v>
      </c>
      <c r="AU424" s="32" t="n">
        <f aca="false">IF(AN424="","",$I424)</f>
        <v>12.99</v>
      </c>
      <c r="AV424" s="40" t="n">
        <f aca="false">IF(AN424="","",AO424+$I424)</f>
        <v>14.98</v>
      </c>
      <c r="AW424" s="31" t="n">
        <f aca="false">IF(AN424="","",AN424+(AP424*$K424)+(AQ424*$K424))</f>
        <v>59.7</v>
      </c>
      <c r="AX424" s="29" t="n">
        <f aca="false">IF(AN424="","",ROUND(-AP424*$K424,0))</f>
        <v>181</v>
      </c>
      <c r="AY424" s="42"/>
      <c r="AZ424" s="38" t="n">
        <v>0</v>
      </c>
      <c r="BA424" s="34" t="n">
        <v>1.99</v>
      </c>
      <c r="BB424" s="39" t="n">
        <v>-6.02</v>
      </c>
      <c r="BC424" s="40" t="n">
        <v>8.01</v>
      </c>
      <c r="BD424" s="40" t="n">
        <v>8.01</v>
      </c>
      <c r="BE424" s="40" t="n">
        <v>8.01</v>
      </c>
      <c r="BF424" s="32" t="n">
        <f aca="false">IF(AZ424="","",$I424+BB424)</f>
        <v>6.97</v>
      </c>
      <c r="BG424" s="32" t="n">
        <f aca="false">IF(AZ424="","",$I424)</f>
        <v>12.99</v>
      </c>
      <c r="BH424" s="40" t="n">
        <f aca="false">IF(AZ424="","",BA424+$I424)</f>
        <v>14.98</v>
      </c>
      <c r="BI424" s="31" t="n">
        <f aca="false">IF(AZ424="","",AZ424+(BB424*$K424)+(BC424*$K424))</f>
        <v>59.7</v>
      </c>
      <c r="BJ424" s="29" t="n">
        <f aca="false">IF(AZ424="","",ROUND(-BB424*$K424,0))</f>
        <v>181</v>
      </c>
    </row>
    <row r="425" customFormat="false" ht="15" hidden="false" customHeight="false" outlineLevel="0" collapsed="false">
      <c r="A425" s="26" t="str">
        <f aca="false">+C425&amp;D425&amp;G425</f>
        <v>MotorolaMoto G56 5G 8+256GBCANONE SIM 12,99€ - 24 Mesi</v>
      </c>
      <c r="B425" s="27" t="s">
        <v>95</v>
      </c>
      <c r="C425" s="28" t="s">
        <v>149</v>
      </c>
      <c r="D425" s="29" t="s">
        <v>151</v>
      </c>
      <c r="E425" s="30" t="n">
        <v>269.9</v>
      </c>
      <c r="F425" s="31" t="n">
        <v>229.9</v>
      </c>
      <c r="G425" s="32" t="s">
        <v>108</v>
      </c>
      <c r="H425" s="32" t="s">
        <v>98</v>
      </c>
      <c r="I425" s="33" t="n">
        <v>12.99</v>
      </c>
      <c r="J425" s="34" t="s">
        <v>35</v>
      </c>
      <c r="K425" s="35" t="n">
        <v>24</v>
      </c>
      <c r="L425" s="33"/>
      <c r="M425" s="33" t="n">
        <f aca="false">+IF(E425&lt;=150,1.49,IF(AND(E425&gt;150,E425&lt;=300),2.99,(IF(E425&gt;1200,8.99,IF(AND(E425&gt;300,E425&lt;=700),4.99,IF(AND(E425&gt;=700,E425&lt;=1200),6.99))))))</f>
        <v>2.99</v>
      </c>
      <c r="N425" s="33"/>
      <c r="O425" s="37" t="s">
        <v>109</v>
      </c>
      <c r="P425" s="38" t="n">
        <v>29.99</v>
      </c>
      <c r="Q425" s="34" t="n">
        <v>3.99</v>
      </c>
      <c r="R425" s="39" t="n">
        <v>-4.34</v>
      </c>
      <c r="S425" s="40" t="n">
        <v>8.33</v>
      </c>
      <c r="T425" s="40" t="n">
        <v>0</v>
      </c>
      <c r="U425" s="40" t="n">
        <v>8.32</v>
      </c>
      <c r="V425" s="32" t="n">
        <f aca="false">IF(P425="","",$I425+R425)</f>
        <v>8.65</v>
      </c>
      <c r="W425" s="32" t="n">
        <f aca="false">IF(P425="","",$I425)</f>
        <v>12.99</v>
      </c>
      <c r="X425" s="40" t="n">
        <f aca="false">IF(P425="","",Q425+$I425)</f>
        <v>16.98</v>
      </c>
      <c r="Y425" s="29" t="n">
        <f aca="false">IF(P425="","",P425+(R425*$K425)+(S425*$K425))</f>
        <v>125.75</v>
      </c>
      <c r="Z425" s="29" t="n">
        <f aca="false">IF(P425="","",ROUND(-R425*$K425,0))</f>
        <v>104</v>
      </c>
      <c r="AA425" s="41"/>
      <c r="AB425" s="38" t="n">
        <v>59.99</v>
      </c>
      <c r="AC425" s="34" t="n">
        <v>3.99</v>
      </c>
      <c r="AD425" s="39" t="n">
        <v>-3.09</v>
      </c>
      <c r="AE425" s="40" t="n">
        <v>7.08</v>
      </c>
      <c r="AF425" s="40" t="n">
        <v>0</v>
      </c>
      <c r="AG425" s="40" t="n">
        <v>7.07</v>
      </c>
      <c r="AH425" s="32" t="n">
        <f aca="false">IF(AB425="","",$I425+AD425)</f>
        <v>9.9</v>
      </c>
      <c r="AI425" s="32" t="n">
        <f aca="false">IF(AB425="","",$I425)</f>
        <v>12.99</v>
      </c>
      <c r="AJ425" s="40" t="n">
        <f aca="false">IF(AB425="","",AC425+$I425)</f>
        <v>16.98</v>
      </c>
      <c r="AK425" s="29" t="n">
        <f aca="false">IF(AB425="","",AB425+(AD425*$K425)+(AE425*$K425))</f>
        <v>155.75</v>
      </c>
      <c r="AL425" s="29" t="n">
        <f aca="false">IF(AB425="","",ROUND(-AD425*$K425,0))</f>
        <v>74</v>
      </c>
      <c r="AM425" s="41"/>
      <c r="AN425" s="38" t="n">
        <v>0</v>
      </c>
      <c r="AO425" s="34" t="n">
        <v>3.99</v>
      </c>
      <c r="AP425" s="39" t="n">
        <v>-5.58</v>
      </c>
      <c r="AQ425" s="40" t="n">
        <v>9.57</v>
      </c>
      <c r="AR425" s="40" t="n">
        <v>0</v>
      </c>
      <c r="AS425" s="40" t="n">
        <v>9.79</v>
      </c>
      <c r="AT425" s="32" t="n">
        <f aca="false">IF(AN425="","",$I425+AP425)</f>
        <v>7.41</v>
      </c>
      <c r="AU425" s="32" t="n">
        <f aca="false">IF(AN425="","",$I425)</f>
        <v>12.99</v>
      </c>
      <c r="AV425" s="40" t="n">
        <f aca="false">IF(AN425="","",AO425+$I425)</f>
        <v>16.98</v>
      </c>
      <c r="AW425" s="31" t="n">
        <f aca="false">IF(AN425="","",AN425+(AP425*$K425)+(AQ425*$K425))</f>
        <v>95.76</v>
      </c>
      <c r="AX425" s="29" t="n">
        <f aca="false">IF(AN425="","",ROUND(-AP425*$K425,0))</f>
        <v>134</v>
      </c>
      <c r="AY425" s="42"/>
      <c r="AZ425" s="38" t="n">
        <v>0</v>
      </c>
      <c r="BA425" s="34" t="n">
        <v>3.99</v>
      </c>
      <c r="BB425" s="39" t="n">
        <v>-5.58</v>
      </c>
      <c r="BC425" s="40" t="n">
        <v>9.57</v>
      </c>
      <c r="BD425" s="40" t="n">
        <v>0</v>
      </c>
      <c r="BE425" s="40" t="n">
        <v>9.79</v>
      </c>
      <c r="BF425" s="32" t="n">
        <f aca="false">IF(AZ425="","",$I425+BB425)</f>
        <v>7.41</v>
      </c>
      <c r="BG425" s="32" t="n">
        <f aca="false">IF(AZ425="","",$I425)</f>
        <v>12.99</v>
      </c>
      <c r="BH425" s="40" t="n">
        <f aca="false">IF(AZ425="","",BA425+$I425)</f>
        <v>16.98</v>
      </c>
      <c r="BI425" s="31" t="n">
        <f aca="false">IF(AZ425="","",AZ425+(BB425*$K425)+(BC425*$K425))</f>
        <v>95.76</v>
      </c>
      <c r="BJ425" s="29" t="n">
        <f aca="false">IF(AZ425="","",ROUND(-BB425*$K425,0))</f>
        <v>134</v>
      </c>
    </row>
    <row r="426" customFormat="false" ht="15" hidden="false" customHeight="false" outlineLevel="0" collapsed="false">
      <c r="A426" s="26" t="str">
        <f aca="false">+C426&amp;D426&amp;G426</f>
        <v>MotorolaMoto G56 5G 8+256GBPack 5G Reload Exchange-12,99-36</v>
      </c>
      <c r="B426" s="27" t="s">
        <v>95</v>
      </c>
      <c r="C426" s="28" t="s">
        <v>149</v>
      </c>
      <c r="D426" s="29" t="s">
        <v>151</v>
      </c>
      <c r="E426" s="30" t="n">
        <v>269.9</v>
      </c>
      <c r="F426" s="31" t="n">
        <v>229.9</v>
      </c>
      <c r="G426" s="32" t="s">
        <v>110</v>
      </c>
      <c r="H426" s="32" t="s">
        <v>98</v>
      </c>
      <c r="I426" s="33" t="n">
        <v>12.99</v>
      </c>
      <c r="J426" s="34" t="s">
        <v>35</v>
      </c>
      <c r="K426" s="35" t="n">
        <v>36</v>
      </c>
      <c r="L426" s="33"/>
      <c r="M426" s="33" t="n">
        <f aca="false">+IF(E426&lt;=150,1.49,IF(AND(E426&gt;150,E426&lt;=300),2.99,(IF(E426&gt;1200,8.99,IF(AND(E426&gt;300,E426&lt;=700),4.99,IF(AND(E426&gt;=700,E426&lt;=1200),6.99))))))</f>
        <v>2.99</v>
      </c>
      <c r="N426" s="33"/>
      <c r="O426" s="37" t="s">
        <v>111</v>
      </c>
      <c r="P426" s="38" t="n">
        <v>29.99</v>
      </c>
      <c r="Q426" s="34" t="n">
        <v>0</v>
      </c>
      <c r="R426" s="39" t="n">
        <v>-5.55</v>
      </c>
      <c r="S426" s="40" t="n">
        <v>5.55</v>
      </c>
      <c r="T426" s="40" t="n">
        <v>5.55</v>
      </c>
      <c r="U426" s="40" t="n">
        <v>5.66</v>
      </c>
      <c r="V426" s="32" t="n">
        <f aca="false">IF(P426="","",$I426+R426)</f>
        <v>7.44</v>
      </c>
      <c r="W426" s="32" t="n">
        <f aca="false">IF(P426="","",$I426)</f>
        <v>12.99</v>
      </c>
      <c r="X426" s="40" t="n">
        <f aca="false">IF(P426="","",Q426+$I426)</f>
        <v>12.99</v>
      </c>
      <c r="Y426" s="29" t="n">
        <f aca="false">IF(P426="","",P426+(R426*$K426)+(S426*$K426))</f>
        <v>29.99</v>
      </c>
      <c r="Z426" s="29" t="n">
        <f aca="false">IF(P426="","",ROUND(-R426*$K426,0))</f>
        <v>200</v>
      </c>
      <c r="AA426" s="41"/>
      <c r="AB426" s="38" t="n">
        <v>59.99</v>
      </c>
      <c r="AC426" s="34" t="n">
        <v>0</v>
      </c>
      <c r="AD426" s="39" t="n">
        <v>-4.72</v>
      </c>
      <c r="AE426" s="40" t="n">
        <v>4.72</v>
      </c>
      <c r="AF426" s="40" t="n">
        <v>4.72</v>
      </c>
      <c r="AG426" s="40" t="n">
        <v>4.71</v>
      </c>
      <c r="AH426" s="32" t="n">
        <f aca="false">IF(AB426="","",$I426+AD426)</f>
        <v>8.27</v>
      </c>
      <c r="AI426" s="32" t="n">
        <f aca="false">IF(AB426="","",$I426)</f>
        <v>12.99</v>
      </c>
      <c r="AJ426" s="40" t="n">
        <f aca="false">IF(AB426="","",AC426+$I426)</f>
        <v>12.99</v>
      </c>
      <c r="AK426" s="29" t="n">
        <f aca="false">IF(AB426="","",AB426+(AD426*$K426)+(AE426*$K426))</f>
        <v>59.99</v>
      </c>
      <c r="AL426" s="29" t="n">
        <f aca="false">IF(AB426="","",ROUND(-AD426*$K426,0))</f>
        <v>170</v>
      </c>
      <c r="AM426" s="41"/>
      <c r="AN426" s="38" t="n">
        <v>0</v>
      </c>
      <c r="AO426" s="34" t="n">
        <v>0</v>
      </c>
      <c r="AP426" s="39" t="n">
        <v>-6.74</v>
      </c>
      <c r="AQ426" s="40" t="n">
        <v>6.74</v>
      </c>
      <c r="AR426" s="40" t="n">
        <v>6.74</v>
      </c>
      <c r="AS426" s="40" t="n">
        <v>6.74</v>
      </c>
      <c r="AT426" s="32" t="n">
        <f aca="false">IF(AN426="","",$I426+AP426)</f>
        <v>6.25</v>
      </c>
      <c r="AU426" s="32" t="n">
        <f aca="false">IF(AN426="","",$I426)</f>
        <v>12.99</v>
      </c>
      <c r="AV426" s="40" t="n">
        <f aca="false">IF(AN426="","",AO426+$I426)</f>
        <v>12.99</v>
      </c>
      <c r="AW426" s="31" t="n">
        <f aca="false">IF(AN426="","",AN426+(AP426*$K426)+(AQ426*$K426))</f>
        <v>0</v>
      </c>
      <c r="AX426" s="29" t="n">
        <f aca="false">IF(AN426="","",ROUND(-AP426*$K426,0))</f>
        <v>243</v>
      </c>
      <c r="AY426" s="42"/>
      <c r="AZ426" s="38" t="n">
        <v>0</v>
      </c>
      <c r="BA426" s="34" t="n">
        <v>0</v>
      </c>
      <c r="BB426" s="39" t="n">
        <v>-6.74</v>
      </c>
      <c r="BC426" s="40" t="n">
        <v>6.74</v>
      </c>
      <c r="BD426" s="40" t="n">
        <v>6.74</v>
      </c>
      <c r="BE426" s="40" t="n">
        <v>6.74</v>
      </c>
      <c r="BF426" s="32" t="n">
        <f aca="false">IF(AZ426="","",$I426+BB426)</f>
        <v>6.25</v>
      </c>
      <c r="BG426" s="32" t="n">
        <f aca="false">IF(AZ426="","",$I426)</f>
        <v>12.99</v>
      </c>
      <c r="BH426" s="40" t="n">
        <f aca="false">IF(AZ426="","",BA426+$I426)</f>
        <v>12.99</v>
      </c>
      <c r="BI426" s="31" t="n">
        <f aca="false">IF(AZ426="","",AZ426+(BB426*$K426)+(BC426*$K426))</f>
        <v>0</v>
      </c>
      <c r="BJ426" s="29" t="n">
        <f aca="false">IF(AZ426="","",ROUND(-BB426*$K426,0))</f>
        <v>243</v>
      </c>
    </row>
    <row r="427" customFormat="false" ht="15" hidden="false" customHeight="false" outlineLevel="0" collapsed="false">
      <c r="A427" s="26" t="str">
        <f aca="false">+C427&amp;D427&amp;G427</f>
        <v>MotorolaMoto G56 5G 8+256GBPack 5G Reload Exchange-12,99-30</v>
      </c>
      <c r="B427" s="27" t="s">
        <v>95</v>
      </c>
      <c r="C427" s="28" t="s">
        <v>149</v>
      </c>
      <c r="D427" s="29" t="s">
        <v>151</v>
      </c>
      <c r="E427" s="30" t="n">
        <v>269.9</v>
      </c>
      <c r="F427" s="31" t="n">
        <v>229.9</v>
      </c>
      <c r="G427" s="32" t="s">
        <v>112</v>
      </c>
      <c r="H427" s="32" t="s">
        <v>98</v>
      </c>
      <c r="I427" s="33" t="n">
        <v>12.99</v>
      </c>
      <c r="J427" s="34" t="s">
        <v>35</v>
      </c>
      <c r="K427" s="35" t="n">
        <v>30</v>
      </c>
      <c r="L427" s="33"/>
      <c r="M427" s="33" t="n">
        <f aca="false">+IF(E427&lt;=150,1.49,IF(AND(E427&gt;150,E427&lt;=300),2.99,(IF(E427&gt;1200,8.99,IF(AND(E427&gt;300,E427&lt;=700),4.99,IF(AND(E427&gt;=700,E427&lt;=1200),6.99))))))</f>
        <v>2.99</v>
      </c>
      <c r="N427" s="33"/>
      <c r="O427" s="37" t="s">
        <v>113</v>
      </c>
      <c r="P427" s="38" t="n">
        <v>29.99</v>
      </c>
      <c r="Q427" s="34" t="n">
        <v>1.99</v>
      </c>
      <c r="R427" s="39" t="n">
        <v>-4.67</v>
      </c>
      <c r="S427" s="40" t="n">
        <v>6.66</v>
      </c>
      <c r="T427" s="40" t="n">
        <v>6.66</v>
      </c>
      <c r="U427" s="40" t="n">
        <v>6.77</v>
      </c>
      <c r="V427" s="32" t="n">
        <f aca="false">IF(P427="","",$I427+R427)</f>
        <v>8.32</v>
      </c>
      <c r="W427" s="32" t="n">
        <f aca="false">IF(P427="","",$I427)</f>
        <v>12.99</v>
      </c>
      <c r="X427" s="40" t="n">
        <f aca="false">IF(P427="","",Q427+$I427)</f>
        <v>14.98</v>
      </c>
      <c r="Y427" s="29" t="n">
        <f aca="false">IF(P427="","",P427+(R427*$K427)+(S427*$K427))</f>
        <v>89.69</v>
      </c>
      <c r="Z427" s="29" t="n">
        <f aca="false">IF(P427="","",ROUND(-R427*$K427,0))</f>
        <v>140</v>
      </c>
      <c r="AA427" s="41"/>
      <c r="AB427" s="38" t="n">
        <v>59.99</v>
      </c>
      <c r="AC427" s="34" t="n">
        <v>1.99</v>
      </c>
      <c r="AD427" s="39" t="n">
        <v>-3.67</v>
      </c>
      <c r="AE427" s="40" t="n">
        <v>5.66</v>
      </c>
      <c r="AF427" s="40" t="n">
        <v>5.66</v>
      </c>
      <c r="AG427" s="40" t="n">
        <v>5.77</v>
      </c>
      <c r="AH427" s="32" t="n">
        <f aca="false">IF(AB427="","",$I427+AD427)</f>
        <v>9.32</v>
      </c>
      <c r="AI427" s="32" t="n">
        <f aca="false">IF(AB427="","",$I427)</f>
        <v>12.99</v>
      </c>
      <c r="AJ427" s="40" t="n">
        <f aca="false">IF(AB427="","",AC427+$I427)</f>
        <v>14.98</v>
      </c>
      <c r="AK427" s="29" t="n">
        <f aca="false">IF(AB427="","",AB427+(AD427*$K427)+(AE427*$K427))</f>
        <v>119.69</v>
      </c>
      <c r="AL427" s="29" t="n">
        <f aca="false">IF(AB427="","",ROUND(-AD427*$K427,0))</f>
        <v>110</v>
      </c>
      <c r="AM427" s="41"/>
      <c r="AN427" s="38" t="n">
        <v>0</v>
      </c>
      <c r="AO427" s="34" t="n">
        <v>1.99</v>
      </c>
      <c r="AP427" s="39" t="n">
        <v>-6.02</v>
      </c>
      <c r="AQ427" s="40" t="n">
        <v>8.01</v>
      </c>
      <c r="AR427" s="40" t="n">
        <v>8.01</v>
      </c>
      <c r="AS427" s="40" t="n">
        <v>8.01</v>
      </c>
      <c r="AT427" s="32" t="n">
        <f aca="false">IF(AN427="","",$I427+AP427)</f>
        <v>6.97</v>
      </c>
      <c r="AU427" s="32" t="n">
        <f aca="false">IF(AN427="","",$I427)</f>
        <v>12.99</v>
      </c>
      <c r="AV427" s="40" t="n">
        <f aca="false">IF(AN427="","",AO427+$I427)</f>
        <v>14.98</v>
      </c>
      <c r="AW427" s="31" t="n">
        <f aca="false">IF(AN427="","",AN427+(AP427*$K427)+(AQ427*$K427))</f>
        <v>59.7</v>
      </c>
      <c r="AX427" s="29" t="n">
        <f aca="false">IF(AN427="","",ROUND(-AP427*$K427,0))</f>
        <v>181</v>
      </c>
      <c r="AY427" s="42"/>
      <c r="AZ427" s="38" t="n">
        <v>0</v>
      </c>
      <c r="BA427" s="34" t="n">
        <v>1.99</v>
      </c>
      <c r="BB427" s="39" t="n">
        <v>-6.02</v>
      </c>
      <c r="BC427" s="40" t="n">
        <v>8.01</v>
      </c>
      <c r="BD427" s="40" t="n">
        <v>8.01</v>
      </c>
      <c r="BE427" s="40" t="n">
        <v>8.01</v>
      </c>
      <c r="BF427" s="32" t="n">
        <f aca="false">IF(AZ427="","",$I427+BB427)</f>
        <v>6.97</v>
      </c>
      <c r="BG427" s="32" t="n">
        <f aca="false">IF(AZ427="","",$I427)</f>
        <v>12.99</v>
      </c>
      <c r="BH427" s="40" t="n">
        <f aca="false">IF(AZ427="","",BA427+$I427)</f>
        <v>14.98</v>
      </c>
      <c r="BI427" s="31" t="n">
        <f aca="false">IF(AZ427="","",AZ427+(BB427*$K427)+(BC427*$K427))</f>
        <v>59.7</v>
      </c>
      <c r="BJ427" s="29" t="n">
        <f aca="false">IF(AZ427="","",ROUND(-BB427*$K427,0))</f>
        <v>181</v>
      </c>
    </row>
    <row r="428" customFormat="false" ht="15" hidden="false" customHeight="false" outlineLevel="0" collapsed="false">
      <c r="A428" s="26" t="str">
        <f aca="false">+C428&amp;D428&amp;G428</f>
        <v>MotorolaMoto G56 5G 8+256GBPack 5G Reload Exchange-12,99-24</v>
      </c>
      <c r="B428" s="27" t="s">
        <v>95</v>
      </c>
      <c r="C428" s="28" t="s">
        <v>149</v>
      </c>
      <c r="D428" s="29" t="s">
        <v>151</v>
      </c>
      <c r="E428" s="30" t="n">
        <v>269.9</v>
      </c>
      <c r="F428" s="31" t="n">
        <v>229.9</v>
      </c>
      <c r="G428" s="32" t="s">
        <v>114</v>
      </c>
      <c r="H428" s="32" t="s">
        <v>98</v>
      </c>
      <c r="I428" s="33" t="n">
        <v>12.99</v>
      </c>
      <c r="J428" s="34" t="s">
        <v>35</v>
      </c>
      <c r="K428" s="35" t="n">
        <v>24</v>
      </c>
      <c r="L428" s="33"/>
      <c r="M428" s="33" t="n">
        <f aca="false">+IF(E428&lt;=150,1.49,IF(AND(E428&gt;150,E428&lt;=300),2.99,(IF(E428&gt;1200,8.99,IF(AND(E428&gt;300,E428&lt;=700),4.99,IF(AND(E428&gt;=700,E428&lt;=1200),6.99))))))</f>
        <v>2.99</v>
      </c>
      <c r="N428" s="33"/>
      <c r="O428" s="37" t="s">
        <v>115</v>
      </c>
      <c r="P428" s="38" t="n">
        <v>29.99</v>
      </c>
      <c r="Q428" s="34" t="n">
        <v>3.99</v>
      </c>
      <c r="R428" s="39" t="n">
        <v>-4.34</v>
      </c>
      <c r="S428" s="40" t="n">
        <v>8.33</v>
      </c>
      <c r="T428" s="40" t="n">
        <v>0</v>
      </c>
      <c r="U428" s="40" t="n">
        <v>8.32</v>
      </c>
      <c r="V428" s="32" t="n">
        <f aca="false">IF(P428="","",$I428+R428)</f>
        <v>8.65</v>
      </c>
      <c r="W428" s="32" t="n">
        <f aca="false">IF(P428="","",$I428)</f>
        <v>12.99</v>
      </c>
      <c r="X428" s="40" t="n">
        <f aca="false">IF(P428="","",Q428+$I428)</f>
        <v>16.98</v>
      </c>
      <c r="Y428" s="29" t="n">
        <f aca="false">IF(P428="","",P428+(R428*$K428)+(S428*$K428))</f>
        <v>125.75</v>
      </c>
      <c r="Z428" s="29" t="n">
        <f aca="false">IF(P428="","",ROUND(-R428*$K428,0))</f>
        <v>104</v>
      </c>
      <c r="AA428" s="41"/>
      <c r="AB428" s="38" t="n">
        <v>59.99</v>
      </c>
      <c r="AC428" s="34" t="n">
        <v>3.99</v>
      </c>
      <c r="AD428" s="39" t="n">
        <v>-3.09</v>
      </c>
      <c r="AE428" s="40" t="n">
        <v>7.08</v>
      </c>
      <c r="AF428" s="40" t="n">
        <v>0</v>
      </c>
      <c r="AG428" s="40" t="n">
        <v>7.07</v>
      </c>
      <c r="AH428" s="32" t="n">
        <f aca="false">IF(AB428="","",$I428+AD428)</f>
        <v>9.9</v>
      </c>
      <c r="AI428" s="32" t="n">
        <f aca="false">IF(AB428="","",$I428)</f>
        <v>12.99</v>
      </c>
      <c r="AJ428" s="40" t="n">
        <f aca="false">IF(AB428="","",AC428+$I428)</f>
        <v>16.98</v>
      </c>
      <c r="AK428" s="29" t="n">
        <f aca="false">IF(AB428="","",AB428+(AD428*$K428)+(AE428*$K428))</f>
        <v>155.75</v>
      </c>
      <c r="AL428" s="29" t="n">
        <f aca="false">IF(AB428="","",ROUND(-AD428*$K428,0))</f>
        <v>74</v>
      </c>
      <c r="AM428" s="41"/>
      <c r="AN428" s="38" t="n">
        <v>0</v>
      </c>
      <c r="AO428" s="34" t="n">
        <v>3.99</v>
      </c>
      <c r="AP428" s="39" t="n">
        <v>-5.58</v>
      </c>
      <c r="AQ428" s="40" t="n">
        <v>9.57</v>
      </c>
      <c r="AR428" s="40" t="n">
        <v>0</v>
      </c>
      <c r="AS428" s="40" t="n">
        <v>9.79</v>
      </c>
      <c r="AT428" s="32" t="n">
        <f aca="false">IF(AN428="","",$I428+AP428)</f>
        <v>7.41</v>
      </c>
      <c r="AU428" s="32" t="n">
        <f aca="false">IF(AN428="","",$I428)</f>
        <v>12.99</v>
      </c>
      <c r="AV428" s="40" t="n">
        <f aca="false">IF(AN428="","",AO428+$I428)</f>
        <v>16.98</v>
      </c>
      <c r="AW428" s="31" t="n">
        <f aca="false">IF(AN428="","",AN428+(AP428*$K428)+(AQ428*$K428))</f>
        <v>95.76</v>
      </c>
      <c r="AX428" s="29" t="n">
        <f aca="false">IF(AN428="","",ROUND(-AP428*$K428,0))</f>
        <v>134</v>
      </c>
      <c r="AY428" s="42"/>
      <c r="AZ428" s="38" t="n">
        <v>0</v>
      </c>
      <c r="BA428" s="34" t="n">
        <v>3.99</v>
      </c>
      <c r="BB428" s="39" t="n">
        <v>-5.58</v>
      </c>
      <c r="BC428" s="40" t="n">
        <v>9.57</v>
      </c>
      <c r="BD428" s="40" t="n">
        <v>0</v>
      </c>
      <c r="BE428" s="40" t="n">
        <v>9.79</v>
      </c>
      <c r="BF428" s="32" t="n">
        <f aca="false">IF(AZ428="","",$I428+BB428)</f>
        <v>7.41</v>
      </c>
      <c r="BG428" s="32" t="n">
        <f aca="false">IF(AZ428="","",$I428)</f>
        <v>12.99</v>
      </c>
      <c r="BH428" s="40" t="n">
        <f aca="false">IF(AZ428="","",BA428+$I428)</f>
        <v>16.98</v>
      </c>
      <c r="BI428" s="31" t="n">
        <f aca="false">IF(AZ428="","",AZ428+(BB428*$K428)+(BC428*$K428))</f>
        <v>95.76</v>
      </c>
      <c r="BJ428" s="29" t="n">
        <f aca="false">IF(AZ428="","",ROUND(-BB428*$K428,0))</f>
        <v>134</v>
      </c>
    </row>
    <row r="429" customFormat="false" ht="15" hidden="false" customHeight="false" outlineLevel="0" collapsed="false">
      <c r="A429" s="26" t="str">
        <f aca="false">+C429&amp;D429&amp;G429</f>
        <v>MotorolaMoto G56 5G 8+256GBCANONE SIM  9,99€ - 36 Mesi</v>
      </c>
      <c r="B429" s="27" t="s">
        <v>95</v>
      </c>
      <c r="C429" s="28" t="s">
        <v>149</v>
      </c>
      <c r="D429" s="29" t="s">
        <v>151</v>
      </c>
      <c r="E429" s="30" t="n">
        <v>269.9</v>
      </c>
      <c r="F429" s="31" t="n">
        <v>229.9</v>
      </c>
      <c r="G429" s="32" t="s">
        <v>116</v>
      </c>
      <c r="H429" s="32" t="s">
        <v>98</v>
      </c>
      <c r="I429" s="33" t="n">
        <v>9.99</v>
      </c>
      <c r="J429" s="34" t="s">
        <v>35</v>
      </c>
      <c r="K429" s="35" t="n">
        <v>36</v>
      </c>
      <c r="L429" s="33"/>
      <c r="M429" s="33" t="n">
        <f aca="false">+IF(E429&lt;=150,1.49,IF(AND(E429&gt;150,E429&lt;=300),2.99,(IF(E429&gt;1200,8.99,IF(AND(E429&gt;300,E429&lt;=700),4.99,IF(AND(E429&gt;=700,E429&lt;=1200),6.99))))))</f>
        <v>2.99</v>
      </c>
      <c r="N429" s="33"/>
      <c r="O429" s="37" t="s">
        <v>117</v>
      </c>
      <c r="P429" s="38" t="n">
        <v>29.99</v>
      </c>
      <c r="Q429" s="34" t="n">
        <v>3</v>
      </c>
      <c r="R429" s="39" t="n">
        <v>-2.55</v>
      </c>
      <c r="S429" s="40" t="n">
        <v>5.55</v>
      </c>
      <c r="T429" s="40" t="n">
        <v>5.55</v>
      </c>
      <c r="U429" s="40" t="n">
        <v>5.66</v>
      </c>
      <c r="V429" s="32" t="n">
        <f aca="false">IF(P429="","",$I429+R429)</f>
        <v>7.44</v>
      </c>
      <c r="W429" s="32" t="n">
        <f aca="false">IF(P429="","",$I429)</f>
        <v>9.99</v>
      </c>
      <c r="X429" s="40" t="n">
        <f aca="false">IF(P429="","",Q429+$I429)</f>
        <v>12.99</v>
      </c>
      <c r="Y429" s="29" t="n">
        <f aca="false">IF(P429="","",P429+(R429*$K429)+(S429*$K429))</f>
        <v>137.99</v>
      </c>
      <c r="Z429" s="29" t="n">
        <f aca="false">IF(P429="","",ROUND(-R429*$K429,0))</f>
        <v>92</v>
      </c>
      <c r="AA429" s="41"/>
      <c r="AB429" s="38" t="n">
        <v>59.99</v>
      </c>
      <c r="AC429" s="34" t="n">
        <v>3</v>
      </c>
      <c r="AD429" s="39" t="n">
        <v>-1.72</v>
      </c>
      <c r="AE429" s="40" t="n">
        <v>4.72</v>
      </c>
      <c r="AF429" s="40" t="n">
        <v>4.72</v>
      </c>
      <c r="AG429" s="40" t="n">
        <v>4.71</v>
      </c>
      <c r="AH429" s="32" t="n">
        <f aca="false">IF(AB429="","",$I429+AD429)</f>
        <v>8.27</v>
      </c>
      <c r="AI429" s="32" t="n">
        <f aca="false">IF(AB429="","",$I429)</f>
        <v>9.99</v>
      </c>
      <c r="AJ429" s="40" t="n">
        <f aca="false">IF(AB429="","",AC429+$I429)</f>
        <v>12.99</v>
      </c>
      <c r="AK429" s="29" t="n">
        <f aca="false">IF(AB429="","",AB429+(AD429*$K429)+(AE429*$K429))</f>
        <v>167.99</v>
      </c>
      <c r="AL429" s="29" t="n">
        <f aca="false">IF(AB429="","",ROUND(-AD429*$K429,0))</f>
        <v>62</v>
      </c>
      <c r="AM429" s="41"/>
      <c r="AN429" s="38" t="n">
        <v>0</v>
      </c>
      <c r="AO429" s="34" t="n">
        <v>3</v>
      </c>
      <c r="AP429" s="39" t="n">
        <v>-3.74</v>
      </c>
      <c r="AQ429" s="40" t="n">
        <v>6.74</v>
      </c>
      <c r="AR429" s="40" t="n">
        <v>6.74</v>
      </c>
      <c r="AS429" s="40" t="n">
        <v>6.74</v>
      </c>
      <c r="AT429" s="32" t="n">
        <f aca="false">IF(AN429="","",$I429+AP429)</f>
        <v>6.25</v>
      </c>
      <c r="AU429" s="32" t="n">
        <f aca="false">IF(AN429="","",$I429)</f>
        <v>9.99</v>
      </c>
      <c r="AV429" s="40" t="n">
        <f aca="false">IF(AN429="","",AO429+$I429)</f>
        <v>12.99</v>
      </c>
      <c r="AW429" s="31" t="n">
        <f aca="false">IF(AN429="","",AN429+(AP429*$K429)+(AQ429*$K429))</f>
        <v>108</v>
      </c>
      <c r="AX429" s="29" t="n">
        <f aca="false">IF(AN429="","",ROUND(-AP429*$K429,0))</f>
        <v>135</v>
      </c>
      <c r="AY429" s="42"/>
      <c r="AZ429" s="38" t="n">
        <v>0</v>
      </c>
      <c r="BA429" s="34" t="n">
        <v>3</v>
      </c>
      <c r="BB429" s="39" t="n">
        <v>-3.74</v>
      </c>
      <c r="BC429" s="40" t="n">
        <v>6.74</v>
      </c>
      <c r="BD429" s="40" t="n">
        <v>6.74</v>
      </c>
      <c r="BE429" s="40" t="n">
        <v>6.74</v>
      </c>
      <c r="BF429" s="32" t="n">
        <f aca="false">IF(AZ429="","",$I429+BB429)</f>
        <v>6.25</v>
      </c>
      <c r="BG429" s="32" t="n">
        <f aca="false">IF(AZ429="","",$I429)</f>
        <v>9.99</v>
      </c>
      <c r="BH429" s="40" t="n">
        <f aca="false">IF(AZ429="","",BA429+$I429)</f>
        <v>12.99</v>
      </c>
      <c r="BI429" s="31" t="n">
        <f aca="false">IF(AZ429="","",AZ429+(BB429*$K429)+(BC429*$K429))</f>
        <v>108</v>
      </c>
      <c r="BJ429" s="29" t="n">
        <f aca="false">IF(AZ429="","",ROUND(-BB429*$K429,0))</f>
        <v>135</v>
      </c>
    </row>
    <row r="430" customFormat="false" ht="15" hidden="false" customHeight="false" outlineLevel="0" collapsed="false">
      <c r="A430" s="26" t="str">
        <f aca="false">+C430&amp;D430&amp;G430</f>
        <v>MotorolaMoto G56 5G 8+256GBCANONE SIM  9,99€ - 30 Mesi</v>
      </c>
      <c r="B430" s="27" t="s">
        <v>95</v>
      </c>
      <c r="C430" s="28" t="s">
        <v>149</v>
      </c>
      <c r="D430" s="29" t="s">
        <v>151</v>
      </c>
      <c r="E430" s="30" t="n">
        <v>269.9</v>
      </c>
      <c r="F430" s="31" t="n">
        <v>229.9</v>
      </c>
      <c r="G430" s="32" t="s">
        <v>118</v>
      </c>
      <c r="H430" s="32" t="s">
        <v>98</v>
      </c>
      <c r="I430" s="33" t="n">
        <v>9.99</v>
      </c>
      <c r="J430" s="34" t="s">
        <v>35</v>
      </c>
      <c r="K430" s="35" t="n">
        <v>30</v>
      </c>
      <c r="L430" s="33"/>
      <c r="M430" s="33" t="n">
        <f aca="false">+IF(E430&lt;=150,1.49,IF(AND(E430&gt;150,E430&lt;=300),2.99,(IF(E430&gt;1200,8.99,IF(AND(E430&gt;300,E430&lt;=700),4.99,IF(AND(E430&gt;=700,E430&lt;=1200),6.99))))))</f>
        <v>2.99</v>
      </c>
      <c r="N430" s="33"/>
      <c r="O430" s="37" t="s">
        <v>119</v>
      </c>
      <c r="P430" s="38" t="n">
        <v>29.99</v>
      </c>
      <c r="Q430" s="34" t="n">
        <v>4</v>
      </c>
      <c r="R430" s="39" t="n">
        <v>-2.66</v>
      </c>
      <c r="S430" s="40" t="n">
        <v>6.66</v>
      </c>
      <c r="T430" s="40" t="n">
        <v>6.66</v>
      </c>
      <c r="U430" s="40" t="n">
        <v>6.77</v>
      </c>
      <c r="V430" s="32" t="n">
        <f aca="false">IF(P430="","",$I430+R430)</f>
        <v>7.33</v>
      </c>
      <c r="W430" s="32" t="n">
        <f aca="false">IF(P430="","",$I430)</f>
        <v>9.99</v>
      </c>
      <c r="X430" s="40" t="n">
        <f aca="false">IF(P430="","",Q430+$I430)</f>
        <v>13.99</v>
      </c>
      <c r="Y430" s="29" t="n">
        <f aca="false">IF(P430="","",P430+(R430*$K430)+(S430*$K430))</f>
        <v>149.99</v>
      </c>
      <c r="Z430" s="29" t="n">
        <f aca="false">IF(P430="","",ROUND(-R430*$K430,0))</f>
        <v>80</v>
      </c>
      <c r="AA430" s="41"/>
      <c r="AB430" s="38" t="n">
        <v>59.99</v>
      </c>
      <c r="AC430" s="34" t="n">
        <v>4</v>
      </c>
      <c r="AD430" s="39" t="n">
        <v>-1.66</v>
      </c>
      <c r="AE430" s="40" t="n">
        <v>5.66</v>
      </c>
      <c r="AF430" s="40" t="n">
        <v>5.66</v>
      </c>
      <c r="AG430" s="40" t="n">
        <v>5.77</v>
      </c>
      <c r="AH430" s="32" t="n">
        <f aca="false">IF(AB430="","",$I430+AD430)</f>
        <v>8.33</v>
      </c>
      <c r="AI430" s="32" t="n">
        <f aca="false">IF(AB430="","",$I430)</f>
        <v>9.99</v>
      </c>
      <c r="AJ430" s="40" t="n">
        <f aca="false">IF(AB430="","",AC430+$I430)</f>
        <v>13.99</v>
      </c>
      <c r="AK430" s="29" t="n">
        <f aca="false">IF(AB430="","",AB430+(AD430*$K430)+(AE430*$K430))</f>
        <v>179.99</v>
      </c>
      <c r="AL430" s="29" t="n">
        <f aca="false">IF(AB430="","",ROUND(-AD430*$K430,0))</f>
        <v>50</v>
      </c>
      <c r="AM430" s="41"/>
      <c r="AN430" s="38" t="n">
        <v>0</v>
      </c>
      <c r="AO430" s="34" t="n">
        <v>4</v>
      </c>
      <c r="AP430" s="39" t="n">
        <v>-4.01</v>
      </c>
      <c r="AQ430" s="40" t="n">
        <v>8.01</v>
      </c>
      <c r="AR430" s="40" t="n">
        <v>8.01</v>
      </c>
      <c r="AS430" s="40" t="n">
        <v>8.01</v>
      </c>
      <c r="AT430" s="32" t="n">
        <f aca="false">IF(AN430="","",$I430+AP430)</f>
        <v>5.98</v>
      </c>
      <c r="AU430" s="32" t="n">
        <f aca="false">IF(AN430="","",$I430)</f>
        <v>9.99</v>
      </c>
      <c r="AV430" s="40" t="n">
        <f aca="false">IF(AN430="","",AO430+$I430)</f>
        <v>13.99</v>
      </c>
      <c r="AW430" s="31" t="n">
        <f aca="false">IF(AN430="","",AN430+(AP430*$K430)+(AQ430*$K430))</f>
        <v>120</v>
      </c>
      <c r="AX430" s="29" t="n">
        <f aca="false">IF(AN430="","",ROUND(-AP430*$K430,0))</f>
        <v>120</v>
      </c>
      <c r="AY430" s="42"/>
      <c r="AZ430" s="38" t="n">
        <v>0</v>
      </c>
      <c r="BA430" s="34" t="n">
        <v>4</v>
      </c>
      <c r="BB430" s="39" t="n">
        <v>-4.01</v>
      </c>
      <c r="BC430" s="40" t="n">
        <v>8.01</v>
      </c>
      <c r="BD430" s="40" t="n">
        <v>8.01</v>
      </c>
      <c r="BE430" s="40" t="n">
        <v>8.01</v>
      </c>
      <c r="BF430" s="32" t="n">
        <f aca="false">IF(AZ430="","",$I430+BB430)</f>
        <v>5.98</v>
      </c>
      <c r="BG430" s="32" t="n">
        <f aca="false">IF(AZ430="","",$I430)</f>
        <v>9.99</v>
      </c>
      <c r="BH430" s="40" t="n">
        <f aca="false">IF(AZ430="","",BA430+$I430)</f>
        <v>13.99</v>
      </c>
      <c r="BI430" s="31" t="n">
        <f aca="false">IF(AZ430="","",AZ430+(BB430*$K430)+(BC430*$K430))</f>
        <v>120</v>
      </c>
      <c r="BJ430" s="29" t="n">
        <f aca="false">IF(AZ430="","",ROUND(-BB430*$K430,0))</f>
        <v>120</v>
      </c>
    </row>
    <row r="431" customFormat="false" ht="15" hidden="false" customHeight="false" outlineLevel="0" collapsed="false">
      <c r="A431" s="26" t="str">
        <f aca="false">+C431&amp;D431&amp;G431</f>
        <v>MotorolaMoto G56 5G 8+256GBCANONE SIM  9,99€ - 24 Mesi</v>
      </c>
      <c r="B431" s="27" t="s">
        <v>95</v>
      </c>
      <c r="C431" s="28" t="s">
        <v>149</v>
      </c>
      <c r="D431" s="29" t="s">
        <v>151</v>
      </c>
      <c r="E431" s="30" t="n">
        <v>269.9</v>
      </c>
      <c r="F431" s="31" t="n">
        <v>229.9</v>
      </c>
      <c r="G431" s="32" t="s">
        <v>120</v>
      </c>
      <c r="H431" s="32" t="s">
        <v>98</v>
      </c>
      <c r="I431" s="33" t="n">
        <v>9.99</v>
      </c>
      <c r="J431" s="34" t="s">
        <v>35</v>
      </c>
      <c r="K431" s="35" t="n">
        <v>24</v>
      </c>
      <c r="L431" s="33"/>
      <c r="M431" s="33" t="n">
        <f aca="false">+IF(E431&lt;=150,1.49,IF(AND(E431&gt;150,E431&lt;=300),2.99,(IF(E431&gt;1200,8.99,IF(AND(E431&gt;300,E431&lt;=700),4.99,IF(AND(E431&gt;=700,E431&lt;=1200),6.99))))))</f>
        <v>2.99</v>
      </c>
      <c r="N431" s="33"/>
      <c r="O431" s="37" t="s">
        <v>121</v>
      </c>
      <c r="P431" s="38" t="n">
        <v>29.99</v>
      </c>
      <c r="Q431" s="34" t="n">
        <v>6</v>
      </c>
      <c r="R431" s="39" t="n">
        <v>-2.33</v>
      </c>
      <c r="S431" s="40" t="n">
        <v>8.33</v>
      </c>
      <c r="T431" s="40" t="n">
        <v>0</v>
      </c>
      <c r="U431" s="40" t="n">
        <v>8.32</v>
      </c>
      <c r="V431" s="32" t="n">
        <f aca="false">IF(P431="","",$I431+R431)</f>
        <v>7.66</v>
      </c>
      <c r="W431" s="32" t="n">
        <f aca="false">IF(P431="","",$I431)</f>
        <v>9.99</v>
      </c>
      <c r="X431" s="40" t="n">
        <f aca="false">IF(P431="","",Q431+$I431)</f>
        <v>15.99</v>
      </c>
      <c r="Y431" s="29" t="n">
        <f aca="false">IF(P431="","",P431+(R431*$K431)+(S431*$K431))</f>
        <v>173.99</v>
      </c>
      <c r="Z431" s="29" t="n">
        <f aca="false">IF(P431="","",ROUND(-R431*$K431,0))</f>
        <v>56</v>
      </c>
      <c r="AA431" s="41"/>
      <c r="AB431" s="38" t="n">
        <v>59.99</v>
      </c>
      <c r="AC431" s="34" t="n">
        <v>6</v>
      </c>
      <c r="AD431" s="39" t="n">
        <v>-1.08</v>
      </c>
      <c r="AE431" s="40" t="n">
        <v>7.08</v>
      </c>
      <c r="AF431" s="40" t="n">
        <v>0</v>
      </c>
      <c r="AG431" s="40" t="n">
        <v>7.07</v>
      </c>
      <c r="AH431" s="32" t="n">
        <f aca="false">IF(AB431="","",$I431+AD431)</f>
        <v>8.91</v>
      </c>
      <c r="AI431" s="32" t="n">
        <f aca="false">IF(AB431="","",$I431)</f>
        <v>9.99</v>
      </c>
      <c r="AJ431" s="40" t="n">
        <f aca="false">IF(AB431="","",AC431+$I431)</f>
        <v>15.99</v>
      </c>
      <c r="AK431" s="29" t="n">
        <f aca="false">IF(AB431="","",AB431+(AD431*$K431)+(AE431*$K431))</f>
        <v>203.99</v>
      </c>
      <c r="AL431" s="29" t="n">
        <f aca="false">IF(AB431="","",ROUND(-AD431*$K431,0))</f>
        <v>26</v>
      </c>
      <c r="AM431" s="41"/>
      <c r="AN431" s="38" t="n">
        <v>0</v>
      </c>
      <c r="AO431" s="34" t="n">
        <v>6</v>
      </c>
      <c r="AP431" s="39" t="n">
        <v>-3.57</v>
      </c>
      <c r="AQ431" s="40" t="n">
        <v>9.57</v>
      </c>
      <c r="AR431" s="40" t="n">
        <v>0</v>
      </c>
      <c r="AS431" s="40" t="n">
        <v>9.79</v>
      </c>
      <c r="AT431" s="32" t="n">
        <f aca="false">IF(AN431="","",$I431+AP431)</f>
        <v>6.42</v>
      </c>
      <c r="AU431" s="32" t="n">
        <f aca="false">IF(AN431="","",$I431)</f>
        <v>9.99</v>
      </c>
      <c r="AV431" s="40" t="n">
        <f aca="false">IF(AN431="","",AO431+$I431)</f>
        <v>15.99</v>
      </c>
      <c r="AW431" s="31" t="n">
        <f aca="false">IF(AN431="","",AN431+(AP431*$K431)+(AQ431*$K431))</f>
        <v>144</v>
      </c>
      <c r="AX431" s="29" t="n">
        <f aca="false">IF(AN431="","",ROUND(-AP431*$K431,0))</f>
        <v>86</v>
      </c>
      <c r="AY431" s="42"/>
      <c r="AZ431" s="38" t="n">
        <v>0</v>
      </c>
      <c r="BA431" s="34" t="n">
        <v>6</v>
      </c>
      <c r="BB431" s="39" t="n">
        <v>-3.57</v>
      </c>
      <c r="BC431" s="40" t="n">
        <v>9.57</v>
      </c>
      <c r="BD431" s="40" t="n">
        <v>0</v>
      </c>
      <c r="BE431" s="40" t="n">
        <v>9.79</v>
      </c>
      <c r="BF431" s="32" t="n">
        <f aca="false">IF(AZ431="","",$I431+BB431)</f>
        <v>6.42</v>
      </c>
      <c r="BG431" s="32" t="n">
        <f aca="false">IF(AZ431="","",$I431)</f>
        <v>9.99</v>
      </c>
      <c r="BH431" s="40" t="n">
        <f aca="false">IF(AZ431="","",BA431+$I431)</f>
        <v>15.99</v>
      </c>
      <c r="BI431" s="31" t="n">
        <f aca="false">IF(AZ431="","",AZ431+(BB431*$K431)+(BC431*$K431))</f>
        <v>144</v>
      </c>
      <c r="BJ431" s="29" t="n">
        <f aca="false">IF(AZ431="","",ROUND(-BB431*$K431,0))</f>
        <v>86</v>
      </c>
    </row>
    <row r="432" customFormat="false" ht="15" hidden="false" customHeight="false" outlineLevel="0" collapsed="false">
      <c r="A432" s="26" t="str">
        <f aca="false">+C432&amp;D432&amp;G432</f>
        <v>MotorolaMoto G56 5G 8+256GBCANONE SIM 7,99€ - 36 Mesi</v>
      </c>
      <c r="B432" s="27" t="s">
        <v>95</v>
      </c>
      <c r="C432" s="28" t="s">
        <v>149</v>
      </c>
      <c r="D432" s="29" t="s">
        <v>151</v>
      </c>
      <c r="E432" s="30" t="n">
        <v>269.9</v>
      </c>
      <c r="F432" s="31" t="n">
        <v>229.9</v>
      </c>
      <c r="G432" s="32" t="s">
        <v>122</v>
      </c>
      <c r="H432" s="32" t="s">
        <v>98</v>
      </c>
      <c r="I432" s="33" t="n">
        <v>7.99</v>
      </c>
      <c r="J432" s="34" t="s">
        <v>35</v>
      </c>
      <c r="K432" s="35" t="n">
        <v>36</v>
      </c>
      <c r="L432" s="33"/>
      <c r="M432" s="33" t="n">
        <f aca="false">+IF(E432&lt;=150,1.49,IF(AND(E432&gt;150,E432&lt;=300),2.99,(IF(E432&gt;1200,8.99,IF(AND(E432&gt;300,E432&lt;=700),4.99,IF(AND(E432&gt;=700,E432&lt;=1200),6.99))))))</f>
        <v>2.99</v>
      </c>
      <c r="N432" s="33"/>
      <c r="O432" s="37" t="s">
        <v>123</v>
      </c>
      <c r="P432" s="38" t="n">
        <v>29.99</v>
      </c>
      <c r="Q432" s="34" t="n">
        <v>3.99</v>
      </c>
      <c r="R432" s="39" t="n">
        <v>-1.56</v>
      </c>
      <c r="S432" s="40" t="n">
        <v>5.55</v>
      </c>
      <c r="T432" s="40" t="n">
        <v>5.55</v>
      </c>
      <c r="U432" s="40" t="n">
        <v>5.66</v>
      </c>
      <c r="V432" s="32" t="n">
        <f aca="false">IF(P432="","",$I432+R432)</f>
        <v>6.43</v>
      </c>
      <c r="W432" s="32" t="n">
        <f aca="false">IF(P432="","",$I432)</f>
        <v>7.99</v>
      </c>
      <c r="X432" s="40" t="n">
        <f aca="false">IF(P432="","",Q432+$I432)</f>
        <v>11.98</v>
      </c>
      <c r="Y432" s="29" t="n">
        <f aca="false">IF(P432="","",P432+(R432*$K432)+(S432*$K432))</f>
        <v>173.63</v>
      </c>
      <c r="Z432" s="29" t="n">
        <f aca="false">IF(P432="","",ROUND(-R432*$K432,0))</f>
        <v>56</v>
      </c>
      <c r="AA432" s="41"/>
      <c r="AB432" s="38" t="n">
        <v>59.99</v>
      </c>
      <c r="AC432" s="34" t="n">
        <v>3.99</v>
      </c>
      <c r="AD432" s="39" t="n">
        <v>-0.73</v>
      </c>
      <c r="AE432" s="40" t="n">
        <v>4.72</v>
      </c>
      <c r="AF432" s="40" t="n">
        <v>4.72</v>
      </c>
      <c r="AG432" s="40" t="n">
        <v>4.71</v>
      </c>
      <c r="AH432" s="32" t="n">
        <f aca="false">IF(AB432="","",$I432+AD432)</f>
        <v>7.26</v>
      </c>
      <c r="AI432" s="32" t="n">
        <f aca="false">IF(AB432="","",$I432)</f>
        <v>7.99</v>
      </c>
      <c r="AJ432" s="40" t="n">
        <f aca="false">IF(AB432="","",AC432+$I432)</f>
        <v>11.98</v>
      </c>
      <c r="AK432" s="29" t="n">
        <f aca="false">IF(AB432="","",AB432+(AD432*$K432)+(AE432*$K432))</f>
        <v>203.63</v>
      </c>
      <c r="AL432" s="29" t="n">
        <f aca="false">IF(AB432="","",ROUND(-AD432*$K432,0))</f>
        <v>26</v>
      </c>
      <c r="AM432" s="41"/>
      <c r="AN432" s="38" t="n">
        <v>0</v>
      </c>
      <c r="AO432" s="34" t="n">
        <v>4.99</v>
      </c>
      <c r="AP432" s="39" t="n">
        <v>-1.75</v>
      </c>
      <c r="AQ432" s="40" t="n">
        <v>6.74</v>
      </c>
      <c r="AR432" s="40" t="n">
        <v>6.74</v>
      </c>
      <c r="AS432" s="40" t="n">
        <v>6.74</v>
      </c>
      <c r="AT432" s="32" t="n">
        <f aca="false">IF(AN432="","",$I432+AP432)</f>
        <v>6.24</v>
      </c>
      <c r="AU432" s="32" t="n">
        <f aca="false">IF(AN432="","",$I432)</f>
        <v>7.99</v>
      </c>
      <c r="AV432" s="40" t="n">
        <f aca="false">IF(AN432="","",AO432+$I432)</f>
        <v>12.98</v>
      </c>
      <c r="AW432" s="31" t="n">
        <f aca="false">IF(AN432="","",AN432+(AP432*$K432)+(AQ432*$K432))</f>
        <v>179.64</v>
      </c>
      <c r="AX432" s="29" t="n">
        <f aca="false">IF(AN432="","",ROUND(-AP432*$K432,0))</f>
        <v>63</v>
      </c>
      <c r="AY432" s="42"/>
      <c r="AZ432" s="38" t="n">
        <v>0</v>
      </c>
      <c r="BA432" s="34" t="n">
        <v>4.99</v>
      </c>
      <c r="BB432" s="39" t="n">
        <v>-1.75</v>
      </c>
      <c r="BC432" s="40" t="n">
        <v>6.74</v>
      </c>
      <c r="BD432" s="40" t="n">
        <v>6.74</v>
      </c>
      <c r="BE432" s="40" t="n">
        <v>6.74</v>
      </c>
      <c r="BF432" s="32" t="n">
        <f aca="false">IF(AZ432="","",$I432+BB432)</f>
        <v>6.24</v>
      </c>
      <c r="BG432" s="32" t="n">
        <f aca="false">IF(AZ432="","",$I432)</f>
        <v>7.99</v>
      </c>
      <c r="BH432" s="40" t="n">
        <f aca="false">IF(AZ432="","",BA432+$I432)</f>
        <v>12.98</v>
      </c>
      <c r="BI432" s="31" t="n">
        <f aca="false">IF(AZ432="","",AZ432+(BB432*$K432)+(BC432*$K432))</f>
        <v>179.64</v>
      </c>
      <c r="BJ432" s="29" t="n">
        <f aca="false">IF(AZ432="","",ROUND(-BB432*$K432,0))</f>
        <v>63</v>
      </c>
    </row>
    <row r="433" customFormat="false" ht="15" hidden="false" customHeight="false" outlineLevel="0" collapsed="false">
      <c r="A433" s="26" t="str">
        <f aca="false">+C433&amp;D433&amp;G433</f>
        <v>MotorolaMoto G56 5G 8+256GBCANONE SIM 7,99€ - 30 Mesi</v>
      </c>
      <c r="B433" s="27" t="s">
        <v>95</v>
      </c>
      <c r="C433" s="28" t="s">
        <v>149</v>
      </c>
      <c r="D433" s="29" t="s">
        <v>151</v>
      </c>
      <c r="E433" s="30" t="n">
        <v>269.9</v>
      </c>
      <c r="F433" s="31" t="n">
        <v>229.9</v>
      </c>
      <c r="G433" s="32" t="s">
        <v>124</v>
      </c>
      <c r="H433" s="32" t="s">
        <v>98</v>
      </c>
      <c r="I433" s="33" t="n">
        <v>7.99</v>
      </c>
      <c r="J433" s="34" t="s">
        <v>35</v>
      </c>
      <c r="K433" s="35" t="n">
        <v>30</v>
      </c>
      <c r="L433" s="33"/>
      <c r="M433" s="33" t="n">
        <f aca="false">+IF(E433&lt;=150,1.49,IF(AND(E433&gt;150,E433&lt;=300),2.99,(IF(E433&gt;1200,8.99,IF(AND(E433&gt;300,E433&lt;=700),4.99,IF(AND(E433&gt;=700,E433&lt;=1200),6.99))))))</f>
        <v>2.99</v>
      </c>
      <c r="N433" s="33"/>
      <c r="O433" s="37" t="s">
        <v>125</v>
      </c>
      <c r="P433" s="38" t="n">
        <v>29.99</v>
      </c>
      <c r="Q433" s="34" t="n">
        <v>5.99</v>
      </c>
      <c r="R433" s="39" t="n">
        <v>-0.67</v>
      </c>
      <c r="S433" s="40" t="n">
        <v>6.66</v>
      </c>
      <c r="T433" s="40" t="n">
        <v>6.66</v>
      </c>
      <c r="U433" s="40" t="n">
        <v>6.77</v>
      </c>
      <c r="V433" s="32" t="n">
        <f aca="false">IF(P433="","",$I433+R433)</f>
        <v>7.32</v>
      </c>
      <c r="W433" s="32" t="n">
        <f aca="false">IF(P433="","",$I433)</f>
        <v>7.99</v>
      </c>
      <c r="X433" s="40" t="n">
        <f aca="false">IF(P433="","",Q433+$I433)</f>
        <v>13.98</v>
      </c>
      <c r="Y433" s="29" t="n">
        <f aca="false">IF(P433="","",P433+(R433*$K433)+(S433*$K433))</f>
        <v>209.69</v>
      </c>
      <c r="Z433" s="29" t="n">
        <f aca="false">IF(P433="","",ROUND(-R433*$K433,0))</f>
        <v>20</v>
      </c>
      <c r="AA433" s="41"/>
      <c r="AB433" s="38" t="n">
        <v>59.99</v>
      </c>
      <c r="AC433" s="34" t="n">
        <v>4.99</v>
      </c>
      <c r="AD433" s="39" t="n">
        <v>-0.67</v>
      </c>
      <c r="AE433" s="40" t="n">
        <v>5.66</v>
      </c>
      <c r="AF433" s="40" t="n">
        <v>5.66</v>
      </c>
      <c r="AG433" s="40" t="n">
        <v>5.77</v>
      </c>
      <c r="AH433" s="32" t="n">
        <f aca="false">IF(AB433="","",$I433+AD433)</f>
        <v>7.32</v>
      </c>
      <c r="AI433" s="32" t="n">
        <f aca="false">IF(AB433="","",$I433)</f>
        <v>7.99</v>
      </c>
      <c r="AJ433" s="40" t="n">
        <f aca="false">IF(AB433="","",AC433+$I433)</f>
        <v>12.98</v>
      </c>
      <c r="AK433" s="29" t="n">
        <f aca="false">IF(AB433="","",AB433+(AD433*$K433)+(AE433*$K433))</f>
        <v>209.69</v>
      </c>
      <c r="AL433" s="29" t="n">
        <f aca="false">IF(AB433="","",ROUND(-AD433*$K433,0))</f>
        <v>20</v>
      </c>
      <c r="AM433" s="41"/>
      <c r="AN433" s="38" t="n">
        <v>0</v>
      </c>
      <c r="AO433" s="34" t="n">
        <v>6.99</v>
      </c>
      <c r="AP433" s="39" t="n">
        <v>-1.02</v>
      </c>
      <c r="AQ433" s="40" t="n">
        <v>8.01</v>
      </c>
      <c r="AR433" s="40" t="n">
        <v>8.01</v>
      </c>
      <c r="AS433" s="40" t="n">
        <v>8.01</v>
      </c>
      <c r="AT433" s="32" t="n">
        <f aca="false">IF(AN433="","",$I433+AP433)</f>
        <v>6.97</v>
      </c>
      <c r="AU433" s="32" t="n">
        <f aca="false">IF(AN433="","",$I433)</f>
        <v>7.99</v>
      </c>
      <c r="AV433" s="40" t="n">
        <f aca="false">IF(AN433="","",AO433+$I433)</f>
        <v>14.98</v>
      </c>
      <c r="AW433" s="31" t="n">
        <f aca="false">IF(AN433="","",AN433+(AP433*$K433)+(AQ433*$K433))</f>
        <v>209.7</v>
      </c>
      <c r="AX433" s="29" t="n">
        <f aca="false">IF(AN433="","",ROUND(-AP433*$K433,0))</f>
        <v>31</v>
      </c>
      <c r="AY433" s="42"/>
      <c r="AZ433" s="38" t="n">
        <v>0</v>
      </c>
      <c r="BA433" s="34" t="n">
        <v>6.99</v>
      </c>
      <c r="BB433" s="39" t="n">
        <v>-1.02</v>
      </c>
      <c r="BC433" s="40" t="n">
        <v>8.01</v>
      </c>
      <c r="BD433" s="40" t="n">
        <v>8.01</v>
      </c>
      <c r="BE433" s="40" t="n">
        <v>8.01</v>
      </c>
      <c r="BF433" s="32" t="n">
        <f aca="false">IF(AZ433="","",$I433+BB433)</f>
        <v>6.97</v>
      </c>
      <c r="BG433" s="32" t="n">
        <f aca="false">IF(AZ433="","",$I433)</f>
        <v>7.99</v>
      </c>
      <c r="BH433" s="40" t="n">
        <f aca="false">IF(AZ433="","",BA433+$I433)</f>
        <v>14.98</v>
      </c>
      <c r="BI433" s="31" t="n">
        <f aca="false">IF(AZ433="","",AZ433+(BB433*$K433)+(BC433*$K433))</f>
        <v>209.7</v>
      </c>
      <c r="BJ433" s="29" t="n">
        <f aca="false">IF(AZ433="","",ROUND(-BB433*$K433,0))</f>
        <v>31</v>
      </c>
    </row>
    <row r="434" customFormat="false" ht="15" hidden="false" customHeight="false" outlineLevel="0" collapsed="false">
      <c r="A434" s="26" t="str">
        <f aca="false">+C434&amp;D434&amp;G434</f>
        <v>MotorolaMoto G56 5G 8+256GBCANONE SIM 7,99€  - 24 Mesi</v>
      </c>
      <c r="B434" s="27" t="s">
        <v>95</v>
      </c>
      <c r="C434" s="28" t="s">
        <v>149</v>
      </c>
      <c r="D434" s="29" t="s">
        <v>151</v>
      </c>
      <c r="E434" s="30" t="n">
        <v>269.9</v>
      </c>
      <c r="F434" s="31" t="n">
        <v>229.9</v>
      </c>
      <c r="G434" s="32" t="s">
        <v>126</v>
      </c>
      <c r="H434" s="32" t="s">
        <v>98</v>
      </c>
      <c r="I434" s="33" t="n">
        <v>7.99</v>
      </c>
      <c r="J434" s="34" t="s">
        <v>35</v>
      </c>
      <c r="K434" s="35" t="n">
        <v>24</v>
      </c>
      <c r="L434" s="33"/>
      <c r="M434" s="33" t="n">
        <f aca="false">+IF(E434&lt;=150,1.49,IF(AND(E434&gt;150,E434&lt;=300),2.99,(IF(E434&gt;1200,8.99,IF(AND(E434&gt;300,E434&lt;=700),4.99,IF(AND(E434&gt;=700,E434&lt;=1200),6.99))))))</f>
        <v>2.99</v>
      </c>
      <c r="N434" s="33"/>
      <c r="O434" s="37" t="s">
        <v>127</v>
      </c>
      <c r="P434" s="38" t="n">
        <v>29.99</v>
      </c>
      <c r="Q434" s="34" t="n">
        <v>7.99</v>
      </c>
      <c r="R434" s="39" t="n">
        <v>-0.34</v>
      </c>
      <c r="S434" s="40" t="n">
        <v>8.33</v>
      </c>
      <c r="T434" s="40" t="n">
        <v>0</v>
      </c>
      <c r="U434" s="40" t="n">
        <v>8.32</v>
      </c>
      <c r="V434" s="32" t="n">
        <f aca="false">IF(P434="","",$I434+R434)</f>
        <v>7.65</v>
      </c>
      <c r="W434" s="32" t="n">
        <f aca="false">IF(P434="","",$I434)</f>
        <v>7.99</v>
      </c>
      <c r="X434" s="40" t="n">
        <f aca="false">IF(P434="","",Q434+$I434)</f>
        <v>15.98</v>
      </c>
      <c r="Y434" s="29" t="n">
        <f aca="false">IF(P434="","",P434+(R434*$K434)+(S434*$K434))</f>
        <v>221.75</v>
      </c>
      <c r="Z434" s="29" t="n">
        <f aca="false">IF(P434="","",ROUND(-R434*$K434,0))</f>
        <v>8</v>
      </c>
      <c r="AA434" s="41"/>
      <c r="AB434" s="38" t="n">
        <v>59.99</v>
      </c>
      <c r="AC434" s="34" t="n">
        <v>6.99</v>
      </c>
      <c r="AD434" s="39" t="n">
        <v>-0.09</v>
      </c>
      <c r="AE434" s="40" t="n">
        <v>7.08</v>
      </c>
      <c r="AF434" s="40" t="n">
        <v>0</v>
      </c>
      <c r="AG434" s="40" t="n">
        <v>7.07</v>
      </c>
      <c r="AH434" s="32" t="n">
        <f aca="false">IF(AB434="","",$I434+AD434)</f>
        <v>7.9</v>
      </c>
      <c r="AI434" s="32" t="n">
        <f aca="false">IF(AB434="","",$I434)</f>
        <v>7.99</v>
      </c>
      <c r="AJ434" s="40" t="n">
        <f aca="false">IF(AB434="","",AC434+$I434)</f>
        <v>14.98</v>
      </c>
      <c r="AK434" s="29" t="n">
        <f aca="false">IF(AB434="","",AB434+(AD434*$K434)+(AE434*$K434))</f>
        <v>227.75</v>
      </c>
      <c r="AL434" s="29" t="n">
        <f aca="false">IF(AB434="","",ROUND(-AD434*$K434,0))</f>
        <v>2</v>
      </c>
      <c r="AM434" s="41"/>
      <c r="AN434" s="38" t="n">
        <v>0</v>
      </c>
      <c r="AO434" s="34" t="n">
        <v>8.99</v>
      </c>
      <c r="AP434" s="39" t="n">
        <v>-0.94</v>
      </c>
      <c r="AQ434" s="40" t="n">
        <v>9.93</v>
      </c>
      <c r="AR434" s="40" t="n">
        <v>0</v>
      </c>
      <c r="AS434" s="40" t="n">
        <v>9.93</v>
      </c>
      <c r="AT434" s="32" t="n">
        <f aca="false">IF(AN434="","",$I434+AP434)</f>
        <v>7.05</v>
      </c>
      <c r="AU434" s="32" t="n">
        <f aca="false">IF(AN434="","",$I434)</f>
        <v>7.99</v>
      </c>
      <c r="AV434" s="40" t="n">
        <f aca="false">IF(AN434="","",AO434+$I434)</f>
        <v>16.98</v>
      </c>
      <c r="AW434" s="31" t="n">
        <f aca="false">IF(AN434="","",AN434+(AP434*$K434)+(AQ434*$K434))</f>
        <v>215.76</v>
      </c>
      <c r="AX434" s="29" t="n">
        <f aca="false">IF(AN434="","",ROUND(-AP434*$K434,0))</f>
        <v>23</v>
      </c>
      <c r="AY434" s="42"/>
      <c r="AZ434" s="38" t="n">
        <v>0</v>
      </c>
      <c r="BA434" s="34" t="n">
        <v>8.99</v>
      </c>
      <c r="BB434" s="39" t="n">
        <v>-0.94</v>
      </c>
      <c r="BC434" s="40" t="n">
        <v>9.93</v>
      </c>
      <c r="BD434" s="40" t="n">
        <v>0</v>
      </c>
      <c r="BE434" s="40" t="n">
        <v>9.93</v>
      </c>
      <c r="BF434" s="32" t="n">
        <f aca="false">IF(AZ434="","",$I434+BB434)</f>
        <v>7.05</v>
      </c>
      <c r="BG434" s="32" t="n">
        <f aca="false">IF(AZ434="","",$I434)</f>
        <v>7.99</v>
      </c>
      <c r="BH434" s="40" t="n">
        <f aca="false">IF(AZ434="","",BA434+$I434)</f>
        <v>16.98</v>
      </c>
      <c r="BI434" s="31" t="n">
        <f aca="false">IF(AZ434="","",AZ434+(BB434*$K434)+(BC434*$K434))</f>
        <v>215.76</v>
      </c>
      <c r="BJ434" s="29" t="n">
        <f aca="false">IF(AZ434="","",ROUND(-BB434*$K434,0))</f>
        <v>23</v>
      </c>
    </row>
    <row r="435" customFormat="false" ht="15" hidden="false" customHeight="false" outlineLevel="0" collapsed="false">
      <c r="A435" s="26" t="str">
        <f aca="false">+C435&amp;D435&amp;G435</f>
        <v>MotorolaMoto G56 5G 8+256GBCANONE SIM 5,99€ - 36 Mesi</v>
      </c>
      <c r="B435" s="27" t="s">
        <v>95</v>
      </c>
      <c r="C435" s="28" t="s">
        <v>149</v>
      </c>
      <c r="D435" s="29" t="s">
        <v>151</v>
      </c>
      <c r="E435" s="30" t="n">
        <v>269.9</v>
      </c>
      <c r="F435" s="31" t="n">
        <v>229.9</v>
      </c>
      <c r="G435" s="32" t="s">
        <v>132</v>
      </c>
      <c r="H435" s="32" t="s">
        <v>98</v>
      </c>
      <c r="I435" s="33" t="n">
        <v>5.99</v>
      </c>
      <c r="J435" s="34" t="s">
        <v>35</v>
      </c>
      <c r="K435" s="35" t="n">
        <v>36</v>
      </c>
      <c r="L435" s="33"/>
      <c r="M435" s="33" t="n">
        <f aca="false">+IF(E435&lt;=150,1.49,IF(AND(E435&gt;150,E435&lt;=300),2.99,(IF(E435&gt;1200,8.99,IF(AND(E435&gt;300,E435&lt;=700),4.99,IF(AND(E435&gt;=700,E435&lt;=1200),6.99))))))</f>
        <v>2.99</v>
      </c>
      <c r="N435" s="33"/>
      <c r="O435" s="37" t="s">
        <v>133</v>
      </c>
      <c r="P435" s="38" t="n">
        <v>29.99</v>
      </c>
      <c r="Q435" s="34" t="n">
        <v>4.99</v>
      </c>
      <c r="R435" s="39" t="n">
        <v>-0.56</v>
      </c>
      <c r="S435" s="40" t="n">
        <v>5.55</v>
      </c>
      <c r="T435" s="40" t="n">
        <v>5.55</v>
      </c>
      <c r="U435" s="40" t="n">
        <v>5.66</v>
      </c>
      <c r="V435" s="32" t="n">
        <f aca="false">IF(P435="","",$I435+R435)</f>
        <v>5.43</v>
      </c>
      <c r="W435" s="32" t="n">
        <f aca="false">IF(P435="","",$I435)</f>
        <v>5.99</v>
      </c>
      <c r="X435" s="40" t="n">
        <f aca="false">IF(P435="","",Q435+$I435)</f>
        <v>10.98</v>
      </c>
      <c r="Y435" s="29" t="n">
        <f aca="false">IF(P435="","",P435+(R435*$K435)+(S435*$K435))</f>
        <v>209.63</v>
      </c>
      <c r="Z435" s="29" t="n">
        <f aca="false">IF(P435="","",ROUND(-R435*$K435,0))</f>
        <v>20</v>
      </c>
      <c r="AA435" s="41"/>
      <c r="AB435" s="38" t="n">
        <v>69.99</v>
      </c>
      <c r="AC435" s="34" t="n">
        <v>3.99</v>
      </c>
      <c r="AD435" s="39" t="n">
        <v>-0.45</v>
      </c>
      <c r="AE435" s="40" t="n">
        <v>4.44</v>
      </c>
      <c r="AF435" s="40" t="n">
        <v>4.44</v>
      </c>
      <c r="AG435" s="40" t="n">
        <v>4.51</v>
      </c>
      <c r="AH435" s="32" t="n">
        <f aca="false">IF(AB435="","",$I435+AD435)</f>
        <v>5.54</v>
      </c>
      <c r="AI435" s="32" t="n">
        <f aca="false">IF(AB435="","",$I435)</f>
        <v>5.99</v>
      </c>
      <c r="AJ435" s="40" t="n">
        <f aca="false">IF(AB435="","",AC435+$I435)</f>
        <v>9.98</v>
      </c>
      <c r="AK435" s="29" t="n">
        <f aca="false">IF(AB435="","",AB435+(AD435*$K435)+(AE435*$K435))</f>
        <v>213.63</v>
      </c>
      <c r="AL435" s="29" t="n">
        <f aca="false">IF(AB435="","",ROUND(-AD435*$K435,0))</f>
        <v>16</v>
      </c>
      <c r="AM435" s="41"/>
      <c r="AN435" s="38" t="n">
        <v>0</v>
      </c>
      <c r="AO435" s="34" t="n">
        <v>5.99</v>
      </c>
      <c r="AP435" s="39" t="n">
        <v>-0.75</v>
      </c>
      <c r="AQ435" s="40" t="n">
        <v>6.74</v>
      </c>
      <c r="AR435" s="40" t="n">
        <v>6.74</v>
      </c>
      <c r="AS435" s="40" t="n">
        <v>6.74</v>
      </c>
      <c r="AT435" s="32" t="n">
        <f aca="false">IF(AN435="","",$I435+AP435)</f>
        <v>5.24</v>
      </c>
      <c r="AU435" s="32" t="n">
        <f aca="false">IF(AN435="","",$I435)</f>
        <v>5.99</v>
      </c>
      <c r="AV435" s="40" t="n">
        <f aca="false">IF(AN435="","",AO435+$I435)</f>
        <v>11.98</v>
      </c>
      <c r="AW435" s="31" t="n">
        <f aca="false">IF(AN435="","",AN435+(AP435*$K435)+(AQ435*$K435))</f>
        <v>215.64</v>
      </c>
      <c r="AX435" s="29" t="n">
        <f aca="false">IF(AN435="","",ROUND(-AP435*$K435,0))</f>
        <v>27</v>
      </c>
      <c r="AY435" s="42"/>
      <c r="AZ435" s="38" t="n">
        <v>0</v>
      </c>
      <c r="BA435" s="34" t="n">
        <v>5.99</v>
      </c>
      <c r="BB435" s="39" t="n">
        <v>-0.75</v>
      </c>
      <c r="BC435" s="40" t="n">
        <v>6.74</v>
      </c>
      <c r="BD435" s="40" t="n">
        <v>6.74</v>
      </c>
      <c r="BE435" s="40" t="n">
        <v>6.74</v>
      </c>
      <c r="BF435" s="32" t="n">
        <f aca="false">IF(AZ435="","",$I435+BB435)</f>
        <v>5.24</v>
      </c>
      <c r="BG435" s="32" t="n">
        <f aca="false">IF(AZ435="","",$I435)</f>
        <v>5.99</v>
      </c>
      <c r="BH435" s="40" t="n">
        <f aca="false">IF(AZ435="","",BA435+$I435)</f>
        <v>11.98</v>
      </c>
      <c r="BI435" s="31" t="n">
        <f aca="false">IF(AZ435="","",AZ435+(BB435*$K435)+(BC435*$K435))</f>
        <v>215.64</v>
      </c>
      <c r="BJ435" s="29" t="n">
        <f aca="false">IF(AZ435="","",ROUND(-BB435*$K435,0))</f>
        <v>27</v>
      </c>
    </row>
    <row r="436" customFormat="false" ht="15" hidden="false" customHeight="false" outlineLevel="0" collapsed="false">
      <c r="A436" s="26" t="str">
        <f aca="false">+C436&amp;D436&amp;G436</f>
        <v>MotorolaMoto G56 5G 8+256GBCANONE SIM 5,99€ - 30 Mesi</v>
      </c>
      <c r="B436" s="27" t="s">
        <v>95</v>
      </c>
      <c r="C436" s="28" t="s">
        <v>149</v>
      </c>
      <c r="D436" s="29" t="s">
        <v>151</v>
      </c>
      <c r="E436" s="30" t="n">
        <v>269.9</v>
      </c>
      <c r="F436" s="31" t="n">
        <v>229.9</v>
      </c>
      <c r="G436" s="32" t="s">
        <v>128</v>
      </c>
      <c r="H436" s="32" t="s">
        <v>98</v>
      </c>
      <c r="I436" s="33" t="n">
        <v>5.99</v>
      </c>
      <c r="J436" s="34" t="s">
        <v>35</v>
      </c>
      <c r="K436" s="35" t="n">
        <v>30</v>
      </c>
      <c r="L436" s="33"/>
      <c r="M436" s="33" t="n">
        <f aca="false">+IF(E436&lt;=150,1.49,IF(AND(E436&gt;150,E436&lt;=300),2.99,(IF(E436&gt;1200,8.99,IF(AND(E436&gt;300,E436&lt;=700),4.99,IF(AND(E436&gt;=700,E436&lt;=1200),6.99))))))</f>
        <v>2.99</v>
      </c>
      <c r="N436" s="33"/>
      <c r="O436" s="37" t="s">
        <v>129</v>
      </c>
      <c r="P436" s="38" t="n">
        <v>29.99</v>
      </c>
      <c r="Q436" s="34" t="n">
        <v>5.99</v>
      </c>
      <c r="R436" s="39" t="n">
        <v>-0.67</v>
      </c>
      <c r="S436" s="40" t="n">
        <v>6.66</v>
      </c>
      <c r="T436" s="40" t="n">
        <v>6.66</v>
      </c>
      <c r="U436" s="40" t="n">
        <v>6.77</v>
      </c>
      <c r="V436" s="32" t="n">
        <f aca="false">IF(P436="","",$I436+R436)</f>
        <v>5.32</v>
      </c>
      <c r="W436" s="32" t="n">
        <f aca="false">IF(P436="","",$I436)</f>
        <v>5.99</v>
      </c>
      <c r="X436" s="40" t="n">
        <f aca="false">IF(P436="","",Q436+$I436)</f>
        <v>11.98</v>
      </c>
      <c r="Y436" s="29" t="n">
        <f aca="false">IF(P436="","",P436+(R436*$K436)+(S436*$K436))</f>
        <v>209.69</v>
      </c>
      <c r="Z436" s="29" t="n">
        <f aca="false">IF(P436="","",ROUND(-R436*$K436,0))</f>
        <v>20</v>
      </c>
      <c r="AA436" s="41"/>
      <c r="AB436" s="38" t="n">
        <v>69.99</v>
      </c>
      <c r="AC436" s="34" t="n">
        <v>4.99</v>
      </c>
      <c r="AD436" s="39" t="n">
        <v>-0.34</v>
      </c>
      <c r="AE436" s="40" t="n">
        <v>5.33</v>
      </c>
      <c r="AF436" s="40" t="n">
        <v>5.33</v>
      </c>
      <c r="AG436" s="40" t="n">
        <v>5.34</v>
      </c>
      <c r="AH436" s="32" t="n">
        <f aca="false">IF(AB436="","",$I436+AD436)</f>
        <v>5.65</v>
      </c>
      <c r="AI436" s="32" t="n">
        <f aca="false">IF(AB436="","",$I436)</f>
        <v>5.99</v>
      </c>
      <c r="AJ436" s="40" t="n">
        <f aca="false">IF(AB436="","",AC436+$I436)</f>
        <v>10.98</v>
      </c>
      <c r="AK436" s="29" t="n">
        <f aca="false">IF(AB436="","",AB436+(AD436*$K436)+(AE436*$K436))</f>
        <v>219.69</v>
      </c>
      <c r="AL436" s="29" t="n">
        <f aca="false">IF(AB436="","",ROUND(-AD436*$K436,0))</f>
        <v>10</v>
      </c>
      <c r="AM436" s="41"/>
      <c r="AN436" s="38" t="n">
        <v>9.99</v>
      </c>
      <c r="AO436" s="34" t="n">
        <v>6.99</v>
      </c>
      <c r="AP436" s="39" t="n">
        <v>-0.68</v>
      </c>
      <c r="AQ436" s="40" t="n">
        <v>7.67</v>
      </c>
      <c r="AR436" s="40" t="n">
        <v>7.67</v>
      </c>
      <c r="AS436" s="40" t="n">
        <v>7.67</v>
      </c>
      <c r="AT436" s="32" t="n">
        <f aca="false">IF(AN436="","",$I436+AP436)</f>
        <v>5.31</v>
      </c>
      <c r="AU436" s="32" t="n">
        <f aca="false">IF(AN436="","",$I436)</f>
        <v>5.99</v>
      </c>
      <c r="AV436" s="40" t="n">
        <f aca="false">IF(AN436="","",AO436+$I436)</f>
        <v>12.98</v>
      </c>
      <c r="AW436" s="31" t="n">
        <f aca="false">IF(AN436="","",AN436+(AP436*$K436)+(AQ436*$K436))</f>
        <v>219.69</v>
      </c>
      <c r="AX436" s="29" t="n">
        <f aca="false">IF(AN436="","",ROUND(-AP436*$K436,0))</f>
        <v>20</v>
      </c>
      <c r="AY436" s="42"/>
      <c r="AZ436" s="38" t="n">
        <v>9.99</v>
      </c>
      <c r="BA436" s="34" t="n">
        <v>6.99</v>
      </c>
      <c r="BB436" s="39" t="n">
        <v>-0.68</v>
      </c>
      <c r="BC436" s="40" t="n">
        <v>7.67</v>
      </c>
      <c r="BD436" s="40" t="n">
        <v>7.67</v>
      </c>
      <c r="BE436" s="40" t="n">
        <v>7.67</v>
      </c>
      <c r="BF436" s="32" t="n">
        <f aca="false">IF(AZ436="","",$I436+BB436)</f>
        <v>5.31</v>
      </c>
      <c r="BG436" s="32" t="n">
        <f aca="false">IF(AZ436="","",$I436)</f>
        <v>5.99</v>
      </c>
      <c r="BH436" s="40" t="n">
        <f aca="false">IF(AZ436="","",BA436+$I436)</f>
        <v>12.98</v>
      </c>
      <c r="BI436" s="31" t="n">
        <f aca="false">IF(AZ436="","",AZ436+(BB436*$K436)+(BC436*$K436))</f>
        <v>219.69</v>
      </c>
      <c r="BJ436" s="29" t="n">
        <f aca="false">IF(AZ436="","",ROUND(-BB436*$K436,0))</f>
        <v>20</v>
      </c>
    </row>
    <row r="437" customFormat="false" ht="15" hidden="false" customHeight="false" outlineLevel="0" collapsed="false">
      <c r="A437" s="26" t="str">
        <f aca="false">+C437&amp;D437&amp;G437</f>
        <v>MotorolaMoto G56 5G 8+256GBCANONE SIM 5,99€ - 24 Mesi</v>
      </c>
      <c r="B437" s="27" t="s">
        <v>95</v>
      </c>
      <c r="C437" s="28" t="s">
        <v>149</v>
      </c>
      <c r="D437" s="29" t="s">
        <v>151</v>
      </c>
      <c r="E437" s="30" t="n">
        <v>269.9</v>
      </c>
      <c r="F437" s="31" t="n">
        <v>229.9</v>
      </c>
      <c r="G437" s="32" t="s">
        <v>134</v>
      </c>
      <c r="H437" s="32" t="s">
        <v>98</v>
      </c>
      <c r="I437" s="33" t="n">
        <v>5.99</v>
      </c>
      <c r="J437" s="34" t="s">
        <v>35</v>
      </c>
      <c r="K437" s="35" t="n">
        <v>24</v>
      </c>
      <c r="L437" s="33"/>
      <c r="M437" s="33" t="n">
        <f aca="false">+IF(E437&lt;=150,1.49,IF(AND(E437&gt;150,E437&lt;=300),2.99,(IF(E437&gt;1200,8.99,IF(AND(E437&gt;300,E437&lt;=700),4.99,IF(AND(E437&gt;=700,E437&lt;=1200),6.99))))))</f>
        <v>2.99</v>
      </c>
      <c r="N437" s="33"/>
      <c r="O437" s="37" t="s">
        <v>135</v>
      </c>
      <c r="P437" s="38" t="n">
        <v>29.99</v>
      </c>
      <c r="Q437" s="34" t="n">
        <v>7.99</v>
      </c>
      <c r="R437" s="39" t="n">
        <v>-0.34</v>
      </c>
      <c r="S437" s="40" t="n">
        <v>8.33</v>
      </c>
      <c r="T437" s="40" t="n">
        <v>0</v>
      </c>
      <c r="U437" s="40" t="n">
        <v>8.32</v>
      </c>
      <c r="V437" s="32" t="n">
        <f aca="false">IF(P437="","",$I437+R437)</f>
        <v>5.65</v>
      </c>
      <c r="W437" s="32" t="n">
        <f aca="false">IF(P437="","",$I437)</f>
        <v>5.99</v>
      </c>
      <c r="X437" s="40" t="n">
        <f aca="false">IF(P437="","",Q437+$I437)</f>
        <v>13.98</v>
      </c>
      <c r="Y437" s="29" t="n">
        <f aca="false">IF(P437="","",P437+(R437*$K437)+(S437*$K437))</f>
        <v>221.75</v>
      </c>
      <c r="Z437" s="29" t="n">
        <f aca="false">IF(P437="","",ROUND(-R437*$K437,0))</f>
        <v>8</v>
      </c>
      <c r="AA437" s="41"/>
      <c r="AB437" s="38" t="n">
        <v>59.99</v>
      </c>
      <c r="AC437" s="34" t="n">
        <v>6.99</v>
      </c>
      <c r="AD437" s="39" t="n">
        <v>-0.09</v>
      </c>
      <c r="AE437" s="40" t="n">
        <v>7.08</v>
      </c>
      <c r="AF437" s="40" t="n">
        <v>0</v>
      </c>
      <c r="AG437" s="40" t="n">
        <v>7.07</v>
      </c>
      <c r="AH437" s="32" t="n">
        <f aca="false">IF(AB437="","",$I437+AD437)</f>
        <v>5.9</v>
      </c>
      <c r="AI437" s="32" t="n">
        <f aca="false">IF(AB437="","",$I437)</f>
        <v>5.99</v>
      </c>
      <c r="AJ437" s="40" t="n">
        <f aca="false">IF(AB437="","",AC437+$I437)</f>
        <v>12.98</v>
      </c>
      <c r="AK437" s="29" t="n">
        <f aca="false">IF(AB437="","",AB437+(AD437*$K437)+(AE437*$K437))</f>
        <v>227.75</v>
      </c>
      <c r="AL437" s="29" t="n">
        <f aca="false">IF(AB437="","",ROUND(-AD437*$K437,0))</f>
        <v>2</v>
      </c>
      <c r="AM437" s="41"/>
      <c r="AN437" s="38" t="n">
        <v>9.99</v>
      </c>
      <c r="AO437" s="34" t="n">
        <v>8.99</v>
      </c>
      <c r="AP437" s="39" t="n">
        <v>-0.51</v>
      </c>
      <c r="AQ437" s="40" t="n">
        <v>9.5</v>
      </c>
      <c r="AR437" s="40" t="n">
        <v>0</v>
      </c>
      <c r="AS437" s="40" t="n">
        <v>9.5</v>
      </c>
      <c r="AT437" s="32" t="n">
        <f aca="false">IF(AN437="","",$I437+AP437)</f>
        <v>5.48</v>
      </c>
      <c r="AU437" s="32" t="n">
        <f aca="false">IF(AN437="","",$I437)</f>
        <v>5.99</v>
      </c>
      <c r="AV437" s="40" t="n">
        <f aca="false">IF(AN437="","",AO437+$I437)</f>
        <v>14.98</v>
      </c>
      <c r="AW437" s="31" t="n">
        <f aca="false">IF(AN437="","",AN437+(AP437*$K437)+(AQ437*$K437))</f>
        <v>225.75</v>
      </c>
      <c r="AX437" s="29" t="n">
        <f aca="false">IF(AN437="","",ROUND(-AP437*$K437,0))</f>
        <v>12</v>
      </c>
      <c r="AY437" s="42"/>
      <c r="AZ437" s="38" t="n">
        <v>9.99</v>
      </c>
      <c r="BA437" s="34" t="n">
        <v>8.99</v>
      </c>
      <c r="BB437" s="39" t="n">
        <v>-0.51</v>
      </c>
      <c r="BC437" s="40" t="n">
        <v>9.5</v>
      </c>
      <c r="BD437" s="40" t="n">
        <v>0</v>
      </c>
      <c r="BE437" s="40" t="n">
        <v>9.5</v>
      </c>
      <c r="BF437" s="32" t="n">
        <f aca="false">IF(AZ437="","",$I437+BB437)</f>
        <v>5.48</v>
      </c>
      <c r="BG437" s="32" t="n">
        <f aca="false">IF(AZ437="","",$I437)</f>
        <v>5.99</v>
      </c>
      <c r="BH437" s="40" t="n">
        <f aca="false">IF(AZ437="","",BA437+$I437)</f>
        <v>14.98</v>
      </c>
      <c r="BI437" s="31" t="n">
        <f aca="false">IF(AZ437="","",AZ437+(BB437*$K437)+(BC437*$K437))</f>
        <v>225.75</v>
      </c>
      <c r="BJ437" s="29" t="n">
        <f aca="false">IF(AZ437="","",ROUND(-BB437*$K437,0))</f>
        <v>12</v>
      </c>
    </row>
    <row r="438" customFormat="false" ht="15" hidden="false" customHeight="false" outlineLevel="0" collapsed="false">
      <c r="A438" s="26" t="str">
        <f aca="false">+C438&amp;D438&amp;G438</f>
        <v>ZTENubia Focus 2 5GCANONE SIM 14,99€ - 24 Mesi</v>
      </c>
      <c r="B438" s="27" t="s">
        <v>95</v>
      </c>
      <c r="C438" s="28" t="s">
        <v>137</v>
      </c>
      <c r="D438" s="29" t="s">
        <v>152</v>
      </c>
      <c r="E438" s="30" t="n">
        <v>229.9</v>
      </c>
      <c r="F438" s="31" t="n">
        <v>189.9</v>
      </c>
      <c r="G438" s="32" t="s">
        <v>102</v>
      </c>
      <c r="H438" s="32" t="s">
        <v>98</v>
      </c>
      <c r="I438" s="33" t="n">
        <v>14.99</v>
      </c>
      <c r="J438" s="34" t="s">
        <v>35</v>
      </c>
      <c r="K438" s="35" t="n">
        <v>24</v>
      </c>
      <c r="L438" s="33"/>
      <c r="M438" s="33" t="n">
        <f aca="false">+IF(E438&lt;=150,1.49,IF(AND(E438&gt;150,E438&lt;=300),2.99,(IF(E438&gt;1200,8.99,IF(AND(E438&gt;300,E438&lt;=700),4.99,IF(AND(E438&gt;=700,E438&lt;=1200),6.99))))))</f>
        <v>2.99</v>
      </c>
      <c r="N438" s="33"/>
      <c r="O438" s="37" t="s">
        <v>103</v>
      </c>
      <c r="P438" s="38" t="n">
        <v>29.99</v>
      </c>
      <c r="Q438" s="34" t="n">
        <v>0</v>
      </c>
      <c r="R438" s="39" t="n">
        <v>-6.66</v>
      </c>
      <c r="S438" s="40" t="n">
        <v>6.66</v>
      </c>
      <c r="T438" s="40" t="n">
        <v>0</v>
      </c>
      <c r="U438" s="40" t="n">
        <v>6.73</v>
      </c>
      <c r="V438" s="32" t="n">
        <f aca="false">IF(P438="","",$I438+R438)</f>
        <v>8.33</v>
      </c>
      <c r="W438" s="32" t="n">
        <f aca="false">IF(P438="","",$I438)</f>
        <v>14.99</v>
      </c>
      <c r="X438" s="40" t="n">
        <f aca="false">IF(P438="","",Q438+$I438)</f>
        <v>14.99</v>
      </c>
      <c r="Y438" s="29" t="n">
        <f aca="false">IF(P438="","",P438+(R438*$K438)+(S438*$K438))</f>
        <v>29.99</v>
      </c>
      <c r="Z438" s="29" t="n">
        <f aca="false">IF(P438="","",ROUND(-R438*$K438,0))</f>
        <v>160</v>
      </c>
      <c r="AA438" s="41"/>
      <c r="AB438" s="38" t="n">
        <v>49.99</v>
      </c>
      <c r="AC438" s="34" t="n">
        <v>0</v>
      </c>
      <c r="AD438" s="39" t="n">
        <v>-5.83</v>
      </c>
      <c r="AE438" s="40" t="n">
        <v>5.83</v>
      </c>
      <c r="AF438" s="40" t="n">
        <v>0</v>
      </c>
      <c r="AG438" s="40" t="n">
        <v>5.82</v>
      </c>
      <c r="AH438" s="32" t="n">
        <f aca="false">IF(AB438="","",$I438+AD438)</f>
        <v>9.16</v>
      </c>
      <c r="AI438" s="32" t="n">
        <f aca="false">IF(AB438="","",$I438)</f>
        <v>14.99</v>
      </c>
      <c r="AJ438" s="40" t="n">
        <f aca="false">IF(AB438="","",AC438+$I438)</f>
        <v>14.99</v>
      </c>
      <c r="AK438" s="29" t="n">
        <f aca="false">IF(AB438="","",AB438+(AD438*$K438)+(AE438*$K438))</f>
        <v>49.99</v>
      </c>
      <c r="AL438" s="29" t="n">
        <f aca="false">IF(AB438="","",ROUND(-AD438*$K438,0))</f>
        <v>140</v>
      </c>
      <c r="AM438" s="41"/>
      <c r="AN438" s="38" t="n">
        <v>0</v>
      </c>
      <c r="AO438" s="34" t="n">
        <v>0</v>
      </c>
      <c r="AP438" s="39" t="n">
        <v>-7.91</v>
      </c>
      <c r="AQ438" s="40" t="n">
        <v>7.91</v>
      </c>
      <c r="AR438" s="40" t="n">
        <v>0</v>
      </c>
      <c r="AS438" s="40" t="n">
        <v>7.97</v>
      </c>
      <c r="AT438" s="32" t="n">
        <f aca="false">IF(AN438="","",$I438+AP438)</f>
        <v>7.08</v>
      </c>
      <c r="AU438" s="32" t="n">
        <f aca="false">IF(AN438="","",$I438)</f>
        <v>14.99</v>
      </c>
      <c r="AV438" s="40" t="n">
        <f aca="false">IF(AN438="","",AO438+$I438)</f>
        <v>14.99</v>
      </c>
      <c r="AW438" s="31" t="n">
        <f aca="false">IF(AN438="","",AN438+(AP438*$K438)+(AQ438*$K438))</f>
        <v>0</v>
      </c>
      <c r="AX438" s="29" t="n">
        <f aca="false">IF(AN438="","",ROUND(-AP438*$K438,0))</f>
        <v>190</v>
      </c>
      <c r="AY438" s="42"/>
      <c r="AZ438" s="38" t="n">
        <v>0</v>
      </c>
      <c r="BA438" s="34" t="n">
        <v>0</v>
      </c>
      <c r="BB438" s="39" t="n">
        <v>-7.91</v>
      </c>
      <c r="BC438" s="40" t="n">
        <v>7.91</v>
      </c>
      <c r="BD438" s="40" t="n">
        <v>0</v>
      </c>
      <c r="BE438" s="40" t="n">
        <v>7.97</v>
      </c>
      <c r="BF438" s="32" t="n">
        <f aca="false">IF(AZ438="","",$I438+BB438)</f>
        <v>7.08</v>
      </c>
      <c r="BG438" s="32" t="n">
        <f aca="false">IF(AZ438="","",$I438)</f>
        <v>14.99</v>
      </c>
      <c r="BH438" s="40" t="n">
        <f aca="false">IF(AZ438="","",BA438+$I438)</f>
        <v>14.99</v>
      </c>
      <c r="BI438" s="31" t="n">
        <f aca="false">IF(AZ438="","",AZ438+(BB438*$K438)+(BC438*$K438))</f>
        <v>0</v>
      </c>
      <c r="BJ438" s="29" t="n">
        <f aca="false">IF(AZ438="","",ROUND(-BB438*$K438,0))</f>
        <v>190</v>
      </c>
    </row>
    <row r="439" customFormat="false" ht="15" hidden="false" customHeight="false" outlineLevel="0" collapsed="false">
      <c r="A439" s="26" t="str">
        <f aca="false">+C439&amp;D439&amp;G439</f>
        <v>ZTENubia Focus 2 5GCANONE SIM 12,99€ - 24 Mesi</v>
      </c>
      <c r="B439" s="27" t="s">
        <v>95</v>
      </c>
      <c r="C439" s="28" t="s">
        <v>137</v>
      </c>
      <c r="D439" s="29" t="s">
        <v>152</v>
      </c>
      <c r="E439" s="30" t="n">
        <v>229.9</v>
      </c>
      <c r="F439" s="31" t="n">
        <v>189.9</v>
      </c>
      <c r="G439" s="32" t="s">
        <v>108</v>
      </c>
      <c r="H439" s="32" t="s">
        <v>98</v>
      </c>
      <c r="I439" s="33" t="n">
        <v>12.99</v>
      </c>
      <c r="J439" s="34" t="s">
        <v>35</v>
      </c>
      <c r="K439" s="35" t="n">
        <v>24</v>
      </c>
      <c r="L439" s="33"/>
      <c r="M439" s="33" t="n">
        <f aca="false">+IF(E439&lt;=150,1.49,IF(AND(E439&gt;150,E439&lt;=300),2.99,(IF(E439&gt;1200,8.99,IF(AND(E439&gt;300,E439&lt;=700),4.99,IF(AND(E439&gt;=700,E439&lt;=1200),6.99))))))</f>
        <v>2.99</v>
      </c>
      <c r="N439" s="33"/>
      <c r="O439" s="37" t="s">
        <v>109</v>
      </c>
      <c r="P439" s="38" t="n">
        <v>29.99</v>
      </c>
      <c r="Q439" s="34" t="n">
        <v>0</v>
      </c>
      <c r="R439" s="39" t="n">
        <v>-6.66</v>
      </c>
      <c r="S439" s="40" t="n">
        <v>6.66</v>
      </c>
      <c r="T439" s="40" t="n">
        <v>0</v>
      </c>
      <c r="U439" s="40" t="n">
        <v>6.73</v>
      </c>
      <c r="V439" s="32" t="n">
        <f aca="false">IF(P439="","",$I439+R439)</f>
        <v>6.33</v>
      </c>
      <c r="W439" s="32" t="n">
        <f aca="false">IF(P439="","",$I439)</f>
        <v>12.99</v>
      </c>
      <c r="X439" s="40" t="n">
        <f aca="false">IF(P439="","",Q439+$I439)</f>
        <v>12.99</v>
      </c>
      <c r="Y439" s="29" t="n">
        <f aca="false">IF(P439="","",P439+(R439*$K439)+(S439*$K439))</f>
        <v>29.99</v>
      </c>
      <c r="Z439" s="29" t="n">
        <f aca="false">IF(P439="","",ROUND(-R439*$K439,0))</f>
        <v>160</v>
      </c>
      <c r="AA439" s="41"/>
      <c r="AB439" s="38" t="n">
        <v>49.99</v>
      </c>
      <c r="AC439" s="34" t="n">
        <v>0</v>
      </c>
      <c r="AD439" s="39" t="n">
        <v>-5.83</v>
      </c>
      <c r="AE439" s="40" t="n">
        <v>5.83</v>
      </c>
      <c r="AF439" s="40" t="n">
        <v>0</v>
      </c>
      <c r="AG439" s="40" t="n">
        <v>5.82</v>
      </c>
      <c r="AH439" s="32" t="n">
        <f aca="false">IF(AB439="","",$I439+AD439)</f>
        <v>7.16</v>
      </c>
      <c r="AI439" s="32" t="n">
        <f aca="false">IF(AB439="","",$I439)</f>
        <v>12.99</v>
      </c>
      <c r="AJ439" s="40" t="n">
        <f aca="false">IF(AB439="","",AC439+$I439)</f>
        <v>12.99</v>
      </c>
      <c r="AK439" s="29" t="n">
        <f aca="false">IF(AB439="","",AB439+(AD439*$K439)+(AE439*$K439))</f>
        <v>49.99</v>
      </c>
      <c r="AL439" s="29" t="n">
        <f aca="false">IF(AB439="","",ROUND(-AD439*$K439,0))</f>
        <v>140</v>
      </c>
      <c r="AM439" s="41"/>
      <c r="AN439" s="38" t="n">
        <v>0</v>
      </c>
      <c r="AO439" s="34" t="n">
        <v>0</v>
      </c>
      <c r="AP439" s="39" t="n">
        <v>-7.91</v>
      </c>
      <c r="AQ439" s="40" t="n">
        <v>7.91</v>
      </c>
      <c r="AR439" s="40" t="n">
        <v>0</v>
      </c>
      <c r="AS439" s="40" t="n">
        <v>7.97</v>
      </c>
      <c r="AT439" s="32" t="n">
        <f aca="false">IF(AN439="","",$I439+AP439)</f>
        <v>5.08</v>
      </c>
      <c r="AU439" s="32" t="n">
        <f aca="false">IF(AN439="","",$I439)</f>
        <v>12.99</v>
      </c>
      <c r="AV439" s="40" t="n">
        <f aca="false">IF(AN439="","",AO439+$I439)</f>
        <v>12.99</v>
      </c>
      <c r="AW439" s="31" t="n">
        <f aca="false">IF(AN439="","",AN439+(AP439*$K439)+(AQ439*$K439))</f>
        <v>0</v>
      </c>
      <c r="AX439" s="29" t="n">
        <f aca="false">IF(AN439="","",ROUND(-AP439*$K439,0))</f>
        <v>190</v>
      </c>
      <c r="AY439" s="42"/>
      <c r="AZ439" s="38" t="n">
        <v>0</v>
      </c>
      <c r="BA439" s="34" t="n">
        <v>0</v>
      </c>
      <c r="BB439" s="39" t="n">
        <v>-7.91</v>
      </c>
      <c r="BC439" s="40" t="n">
        <v>7.91</v>
      </c>
      <c r="BD439" s="40" t="n">
        <v>0</v>
      </c>
      <c r="BE439" s="40" t="n">
        <v>7.97</v>
      </c>
      <c r="BF439" s="32" t="n">
        <f aca="false">IF(AZ439="","",$I439+BB439)</f>
        <v>5.08</v>
      </c>
      <c r="BG439" s="32" t="n">
        <f aca="false">IF(AZ439="","",$I439)</f>
        <v>12.99</v>
      </c>
      <c r="BH439" s="40" t="n">
        <f aca="false">IF(AZ439="","",BA439+$I439)</f>
        <v>12.99</v>
      </c>
      <c r="BI439" s="31" t="n">
        <f aca="false">IF(AZ439="","",AZ439+(BB439*$K439)+(BC439*$K439))</f>
        <v>0</v>
      </c>
      <c r="BJ439" s="29" t="n">
        <f aca="false">IF(AZ439="","",ROUND(-BB439*$K439,0))</f>
        <v>190</v>
      </c>
    </row>
    <row r="440" customFormat="false" ht="15" hidden="false" customHeight="false" outlineLevel="0" collapsed="false">
      <c r="A440" s="26" t="str">
        <f aca="false">+C440&amp;D440&amp;G440</f>
        <v>ZTENubia Focus 2 5GPack 5G Reload Exchange-12,99-24</v>
      </c>
      <c r="B440" s="27" t="s">
        <v>95</v>
      </c>
      <c r="C440" s="28" t="s">
        <v>137</v>
      </c>
      <c r="D440" s="29" t="s">
        <v>152</v>
      </c>
      <c r="E440" s="30" t="n">
        <v>229.9</v>
      </c>
      <c r="F440" s="31" t="n">
        <v>189.9</v>
      </c>
      <c r="G440" s="32" t="s">
        <v>114</v>
      </c>
      <c r="H440" s="32" t="s">
        <v>98</v>
      </c>
      <c r="I440" s="33" t="n">
        <v>12.99</v>
      </c>
      <c r="J440" s="34" t="s">
        <v>35</v>
      </c>
      <c r="K440" s="35" t="n">
        <v>24</v>
      </c>
      <c r="L440" s="33"/>
      <c r="M440" s="33" t="n">
        <f aca="false">+IF(E440&lt;=150,1.49,IF(AND(E440&gt;150,E440&lt;=300),2.99,(IF(E440&gt;1200,8.99,IF(AND(E440&gt;300,E440&lt;=700),4.99,IF(AND(E440&gt;=700,E440&lt;=1200),6.99))))))</f>
        <v>2.99</v>
      </c>
      <c r="N440" s="33"/>
      <c r="O440" s="37" t="s">
        <v>115</v>
      </c>
      <c r="P440" s="38" t="n">
        <v>29.99</v>
      </c>
      <c r="Q440" s="34" t="n">
        <v>0</v>
      </c>
      <c r="R440" s="39" t="n">
        <v>-6.66</v>
      </c>
      <c r="S440" s="40" t="n">
        <v>6.66</v>
      </c>
      <c r="T440" s="40" t="n">
        <v>0</v>
      </c>
      <c r="U440" s="40" t="n">
        <v>6.73</v>
      </c>
      <c r="V440" s="32" t="n">
        <f aca="false">IF(P440="","",$I440+R440)</f>
        <v>6.33</v>
      </c>
      <c r="W440" s="32" t="n">
        <f aca="false">IF(P440="","",$I440)</f>
        <v>12.99</v>
      </c>
      <c r="X440" s="40" t="n">
        <f aca="false">IF(P440="","",Q440+$I440)</f>
        <v>12.99</v>
      </c>
      <c r="Y440" s="29" t="n">
        <f aca="false">IF(P440="","",P440+(R440*$K440)+(S440*$K440))</f>
        <v>29.99</v>
      </c>
      <c r="Z440" s="29" t="n">
        <f aca="false">IF(P440="","",ROUND(-R440*$K440,0))</f>
        <v>160</v>
      </c>
      <c r="AA440" s="41"/>
      <c r="AB440" s="38" t="n">
        <v>49.99</v>
      </c>
      <c r="AC440" s="34" t="n">
        <v>0</v>
      </c>
      <c r="AD440" s="39" t="n">
        <v>-5.83</v>
      </c>
      <c r="AE440" s="40" t="n">
        <v>5.83</v>
      </c>
      <c r="AF440" s="40" t="n">
        <v>0</v>
      </c>
      <c r="AG440" s="40" t="n">
        <v>5.82</v>
      </c>
      <c r="AH440" s="32" t="n">
        <f aca="false">IF(AB440="","",$I440+AD440)</f>
        <v>7.16</v>
      </c>
      <c r="AI440" s="32" t="n">
        <f aca="false">IF(AB440="","",$I440)</f>
        <v>12.99</v>
      </c>
      <c r="AJ440" s="40" t="n">
        <f aca="false">IF(AB440="","",AC440+$I440)</f>
        <v>12.99</v>
      </c>
      <c r="AK440" s="29" t="n">
        <f aca="false">IF(AB440="","",AB440+(AD440*$K440)+(AE440*$K440))</f>
        <v>49.99</v>
      </c>
      <c r="AL440" s="29" t="n">
        <f aca="false">IF(AB440="","",ROUND(-AD440*$K440,0))</f>
        <v>140</v>
      </c>
      <c r="AM440" s="41"/>
      <c r="AN440" s="38" t="n">
        <v>0</v>
      </c>
      <c r="AO440" s="34" t="n">
        <v>0</v>
      </c>
      <c r="AP440" s="39" t="n">
        <v>-7.91</v>
      </c>
      <c r="AQ440" s="40" t="n">
        <v>7.91</v>
      </c>
      <c r="AR440" s="40" t="n">
        <v>0</v>
      </c>
      <c r="AS440" s="40" t="n">
        <v>7.97</v>
      </c>
      <c r="AT440" s="32" t="n">
        <f aca="false">IF(AN440="","",$I440+AP440)</f>
        <v>5.08</v>
      </c>
      <c r="AU440" s="32" t="n">
        <f aca="false">IF(AN440="","",$I440)</f>
        <v>12.99</v>
      </c>
      <c r="AV440" s="40" t="n">
        <f aca="false">IF(AN440="","",AO440+$I440)</f>
        <v>12.99</v>
      </c>
      <c r="AW440" s="31" t="n">
        <f aca="false">IF(AN440="","",AN440+(AP440*$K440)+(AQ440*$K440))</f>
        <v>0</v>
      </c>
      <c r="AX440" s="29" t="n">
        <f aca="false">IF(AN440="","",ROUND(-AP440*$K440,0))</f>
        <v>190</v>
      </c>
      <c r="AY440" s="42"/>
      <c r="AZ440" s="38" t="n">
        <v>0</v>
      </c>
      <c r="BA440" s="34" t="n">
        <v>0</v>
      </c>
      <c r="BB440" s="39" t="n">
        <v>-7.91</v>
      </c>
      <c r="BC440" s="40" t="n">
        <v>7.91</v>
      </c>
      <c r="BD440" s="40" t="n">
        <v>0</v>
      </c>
      <c r="BE440" s="40" t="n">
        <v>7.97</v>
      </c>
      <c r="BF440" s="32" t="n">
        <f aca="false">IF(AZ440="","",$I440+BB440)</f>
        <v>5.08</v>
      </c>
      <c r="BG440" s="32" t="n">
        <f aca="false">IF(AZ440="","",$I440)</f>
        <v>12.99</v>
      </c>
      <c r="BH440" s="40" t="n">
        <f aca="false">IF(AZ440="","",BA440+$I440)</f>
        <v>12.99</v>
      </c>
      <c r="BI440" s="31" t="n">
        <f aca="false">IF(AZ440="","",AZ440+(BB440*$K440)+(BC440*$K440))</f>
        <v>0</v>
      </c>
      <c r="BJ440" s="29" t="n">
        <f aca="false">IF(AZ440="","",ROUND(-BB440*$K440,0))</f>
        <v>190</v>
      </c>
    </row>
    <row r="441" customFormat="false" ht="15" hidden="false" customHeight="false" outlineLevel="0" collapsed="false">
      <c r="A441" s="26" t="str">
        <f aca="false">+C441&amp;D441&amp;G441</f>
        <v>ZTENubia Focus 2 5GCANONE SIM  9,99€ - 36 Mesi</v>
      </c>
      <c r="B441" s="27" t="s">
        <v>95</v>
      </c>
      <c r="C441" s="28" t="s">
        <v>137</v>
      </c>
      <c r="D441" s="29" t="s">
        <v>152</v>
      </c>
      <c r="E441" s="30" t="n">
        <v>229.9</v>
      </c>
      <c r="F441" s="31" t="n">
        <v>189.9</v>
      </c>
      <c r="G441" s="32" t="s">
        <v>116</v>
      </c>
      <c r="H441" s="32" t="s">
        <v>98</v>
      </c>
      <c r="I441" s="33" t="n">
        <v>9.99</v>
      </c>
      <c r="J441" s="34" t="s">
        <v>35</v>
      </c>
      <c r="K441" s="35" t="n">
        <v>36</v>
      </c>
      <c r="L441" s="33"/>
      <c r="M441" s="33" t="n">
        <f aca="false">+IF(E441&lt;=150,1.49,IF(AND(E441&gt;150,E441&lt;=300),2.99,(IF(E441&gt;1200,8.99,IF(AND(E441&gt;300,E441&lt;=700),4.99,IF(AND(E441&gt;=700,E441&lt;=1200),6.99))))))</f>
        <v>2.99</v>
      </c>
      <c r="N441" s="33"/>
      <c r="O441" s="37" t="s">
        <v>117</v>
      </c>
      <c r="P441" s="38" t="n">
        <v>29.99</v>
      </c>
      <c r="Q441" s="34" t="n">
        <v>1</v>
      </c>
      <c r="R441" s="39" t="n">
        <v>-3.44</v>
      </c>
      <c r="S441" s="40" t="n">
        <v>4.44</v>
      </c>
      <c r="T441" s="40" t="n">
        <v>4.44</v>
      </c>
      <c r="U441" s="40" t="n">
        <v>4.51</v>
      </c>
      <c r="V441" s="32" t="n">
        <f aca="false">IF(P441="","",$I441+R441)</f>
        <v>6.55</v>
      </c>
      <c r="W441" s="32" t="n">
        <f aca="false">IF(P441="","",$I441)</f>
        <v>9.99</v>
      </c>
      <c r="X441" s="40" t="n">
        <f aca="false">IF(P441="","",Q441+$I441)</f>
        <v>10.99</v>
      </c>
      <c r="Y441" s="29" t="n">
        <f aca="false">IF(P441="","",P441+(R441*$K441)+(S441*$K441))</f>
        <v>65.99</v>
      </c>
      <c r="Z441" s="29" t="n">
        <f aca="false">IF(P441="","",ROUND(-R441*$K441,0))</f>
        <v>124</v>
      </c>
      <c r="AA441" s="41"/>
      <c r="AB441" s="38" t="n">
        <v>49.99</v>
      </c>
      <c r="AC441" s="34" t="n">
        <v>1</v>
      </c>
      <c r="AD441" s="39" t="n">
        <v>-2.89</v>
      </c>
      <c r="AE441" s="40" t="n">
        <v>3.89</v>
      </c>
      <c r="AF441" s="40" t="n">
        <v>3.89</v>
      </c>
      <c r="AG441" s="40" t="n">
        <v>3.76</v>
      </c>
      <c r="AH441" s="32" t="n">
        <f aca="false">IF(AB441="","",$I441+AD441)</f>
        <v>7.1</v>
      </c>
      <c r="AI441" s="32" t="n">
        <f aca="false">IF(AB441="","",$I441)</f>
        <v>9.99</v>
      </c>
      <c r="AJ441" s="40" t="n">
        <f aca="false">IF(AB441="","",AC441+$I441)</f>
        <v>10.99</v>
      </c>
      <c r="AK441" s="29" t="n">
        <f aca="false">IF(AB441="","",AB441+(AD441*$K441)+(AE441*$K441))</f>
        <v>85.99</v>
      </c>
      <c r="AL441" s="29" t="n">
        <f aca="false">IF(AB441="","",ROUND(-AD441*$K441,0))</f>
        <v>104</v>
      </c>
      <c r="AM441" s="41"/>
      <c r="AN441" s="38" t="n">
        <v>0</v>
      </c>
      <c r="AO441" s="34" t="n">
        <v>1</v>
      </c>
      <c r="AP441" s="39" t="n">
        <v>-4.56</v>
      </c>
      <c r="AQ441" s="40" t="n">
        <v>5.56</v>
      </c>
      <c r="AR441" s="40" t="n">
        <v>5.56</v>
      </c>
      <c r="AS441" s="40" t="n">
        <v>5.56</v>
      </c>
      <c r="AT441" s="32" t="n">
        <f aca="false">IF(AN441="","",$I441+AP441)</f>
        <v>5.43</v>
      </c>
      <c r="AU441" s="32" t="n">
        <f aca="false">IF(AN441="","",$I441)</f>
        <v>9.99</v>
      </c>
      <c r="AV441" s="40" t="n">
        <f aca="false">IF(AN441="","",AO441+$I441)</f>
        <v>10.99</v>
      </c>
      <c r="AW441" s="31" t="n">
        <f aca="false">IF(AN441="","",AN441+(AP441*$K441)+(AQ441*$K441))</f>
        <v>36</v>
      </c>
      <c r="AX441" s="29" t="n">
        <f aca="false">IF(AN441="","",ROUND(-AP441*$K441,0))</f>
        <v>164</v>
      </c>
      <c r="AY441" s="42"/>
      <c r="AZ441" s="38" t="n">
        <v>0</v>
      </c>
      <c r="BA441" s="34" t="n">
        <v>1</v>
      </c>
      <c r="BB441" s="39" t="n">
        <v>-4.56</v>
      </c>
      <c r="BC441" s="40" t="n">
        <v>5.56</v>
      </c>
      <c r="BD441" s="40" t="n">
        <v>5.56</v>
      </c>
      <c r="BE441" s="40" t="n">
        <v>5.56</v>
      </c>
      <c r="BF441" s="32" t="n">
        <f aca="false">IF(AZ441="","",$I441+BB441)</f>
        <v>5.43</v>
      </c>
      <c r="BG441" s="32" t="n">
        <f aca="false">IF(AZ441="","",$I441)</f>
        <v>9.99</v>
      </c>
      <c r="BH441" s="40" t="n">
        <f aca="false">IF(AZ441="","",BA441+$I441)</f>
        <v>10.99</v>
      </c>
      <c r="BI441" s="31" t="n">
        <f aca="false">IF(AZ441="","",AZ441+(BB441*$K441)+(BC441*$K441))</f>
        <v>36</v>
      </c>
      <c r="BJ441" s="29" t="n">
        <f aca="false">IF(AZ441="","",ROUND(-BB441*$K441,0))</f>
        <v>164</v>
      </c>
    </row>
    <row r="442" customFormat="false" ht="15" hidden="false" customHeight="false" outlineLevel="0" collapsed="false">
      <c r="A442" s="26" t="str">
        <f aca="false">+C442&amp;D442&amp;G442</f>
        <v>ZTENubia Focus 2 5GCANONE SIM  9,99€ - 30 Mesi</v>
      </c>
      <c r="B442" s="27" t="s">
        <v>95</v>
      </c>
      <c r="C442" s="28" t="s">
        <v>137</v>
      </c>
      <c r="D442" s="29" t="s">
        <v>152</v>
      </c>
      <c r="E442" s="30" t="n">
        <v>229.9</v>
      </c>
      <c r="F442" s="31" t="n">
        <v>189.9</v>
      </c>
      <c r="G442" s="32" t="s">
        <v>118</v>
      </c>
      <c r="H442" s="32" t="s">
        <v>98</v>
      </c>
      <c r="I442" s="33" t="n">
        <v>9.99</v>
      </c>
      <c r="J442" s="34" t="s">
        <v>35</v>
      </c>
      <c r="K442" s="35" t="n">
        <v>30</v>
      </c>
      <c r="L442" s="33"/>
      <c r="M442" s="33" t="n">
        <f aca="false">+IF(E442&lt;=150,1.49,IF(AND(E442&gt;150,E442&lt;=300),2.99,(IF(E442&gt;1200,8.99,IF(AND(E442&gt;300,E442&lt;=700),4.99,IF(AND(E442&gt;=700,E442&lt;=1200),6.99))))))</f>
        <v>2.99</v>
      </c>
      <c r="N442" s="33"/>
      <c r="O442" s="37" t="s">
        <v>119</v>
      </c>
      <c r="P442" s="38" t="n">
        <v>29.99</v>
      </c>
      <c r="Q442" s="34" t="n">
        <v>2</v>
      </c>
      <c r="R442" s="39" t="n">
        <v>-3.33</v>
      </c>
      <c r="S442" s="40" t="n">
        <v>5.33</v>
      </c>
      <c r="T442" s="40" t="n">
        <v>5.33</v>
      </c>
      <c r="U442" s="40" t="n">
        <v>5.34</v>
      </c>
      <c r="V442" s="32" t="n">
        <f aca="false">IF(P442="","",$I442+R442)</f>
        <v>6.66</v>
      </c>
      <c r="W442" s="32" t="n">
        <f aca="false">IF(P442="","",$I442)</f>
        <v>9.99</v>
      </c>
      <c r="X442" s="40" t="n">
        <f aca="false">IF(P442="","",Q442+$I442)</f>
        <v>11.99</v>
      </c>
      <c r="Y442" s="29" t="n">
        <f aca="false">IF(P442="","",P442+(R442*$K442)+(S442*$K442))</f>
        <v>89.99</v>
      </c>
      <c r="Z442" s="29" t="n">
        <f aca="false">IF(P442="","",ROUND(-R442*$K442,0))</f>
        <v>100</v>
      </c>
      <c r="AA442" s="41"/>
      <c r="AB442" s="38" t="n">
        <v>49.99</v>
      </c>
      <c r="AC442" s="34" t="n">
        <v>2</v>
      </c>
      <c r="AD442" s="39" t="n">
        <v>-2.66</v>
      </c>
      <c r="AE442" s="40" t="n">
        <v>4.66</v>
      </c>
      <c r="AF442" s="40" t="n">
        <v>4.66</v>
      </c>
      <c r="AG442" s="40" t="n">
        <v>4.77</v>
      </c>
      <c r="AH442" s="32" t="n">
        <f aca="false">IF(AB442="","",$I442+AD442)</f>
        <v>7.33</v>
      </c>
      <c r="AI442" s="32" t="n">
        <f aca="false">IF(AB442="","",$I442)</f>
        <v>9.99</v>
      </c>
      <c r="AJ442" s="40" t="n">
        <f aca="false">IF(AB442="","",AC442+$I442)</f>
        <v>11.99</v>
      </c>
      <c r="AK442" s="29" t="n">
        <f aca="false">IF(AB442="","",AB442+(AD442*$K442)+(AE442*$K442))</f>
        <v>109.99</v>
      </c>
      <c r="AL442" s="29" t="n">
        <f aca="false">IF(AB442="","",ROUND(-AD442*$K442,0))</f>
        <v>80</v>
      </c>
      <c r="AM442" s="41"/>
      <c r="AN442" s="38" t="n">
        <v>0</v>
      </c>
      <c r="AO442" s="34" t="n">
        <v>2</v>
      </c>
      <c r="AP442" s="39" t="n">
        <v>-4.62</v>
      </c>
      <c r="AQ442" s="40" t="n">
        <v>6.62</v>
      </c>
      <c r="AR442" s="40" t="n">
        <v>6.62</v>
      </c>
      <c r="AS442" s="40" t="n">
        <v>6.62</v>
      </c>
      <c r="AT442" s="32" t="n">
        <f aca="false">IF(AN442="","",$I442+AP442)</f>
        <v>5.37</v>
      </c>
      <c r="AU442" s="32" t="n">
        <f aca="false">IF(AN442="","",$I442)</f>
        <v>9.99</v>
      </c>
      <c r="AV442" s="40" t="n">
        <f aca="false">IF(AN442="","",AO442+$I442)</f>
        <v>11.99</v>
      </c>
      <c r="AW442" s="31" t="n">
        <f aca="false">IF(AN442="","",AN442+(AP442*$K442)+(AQ442*$K442))</f>
        <v>60</v>
      </c>
      <c r="AX442" s="29" t="n">
        <f aca="false">IF(AN442="","",ROUND(-AP442*$K442,0))</f>
        <v>139</v>
      </c>
      <c r="AY442" s="42"/>
      <c r="AZ442" s="38" t="n">
        <v>0</v>
      </c>
      <c r="BA442" s="34" t="n">
        <v>2</v>
      </c>
      <c r="BB442" s="39" t="n">
        <v>-4.62</v>
      </c>
      <c r="BC442" s="40" t="n">
        <v>6.62</v>
      </c>
      <c r="BD442" s="40" t="n">
        <v>6.62</v>
      </c>
      <c r="BE442" s="40" t="n">
        <v>6.62</v>
      </c>
      <c r="BF442" s="32" t="n">
        <f aca="false">IF(AZ442="","",$I442+BB442)</f>
        <v>5.37</v>
      </c>
      <c r="BG442" s="32" t="n">
        <f aca="false">IF(AZ442="","",$I442)</f>
        <v>9.99</v>
      </c>
      <c r="BH442" s="40" t="n">
        <f aca="false">IF(AZ442="","",BA442+$I442)</f>
        <v>11.99</v>
      </c>
      <c r="BI442" s="31" t="n">
        <f aca="false">IF(AZ442="","",AZ442+(BB442*$K442)+(BC442*$K442))</f>
        <v>60</v>
      </c>
      <c r="BJ442" s="29" t="n">
        <f aca="false">IF(AZ442="","",ROUND(-BB442*$K442,0))</f>
        <v>139</v>
      </c>
    </row>
    <row r="443" customFormat="false" ht="15" hidden="false" customHeight="false" outlineLevel="0" collapsed="false">
      <c r="A443" s="26" t="str">
        <f aca="false">+C443&amp;D443&amp;G443</f>
        <v>ZTENubia Focus 2 5GCANONE SIM  9,99€ - 24 Mesi</v>
      </c>
      <c r="B443" s="27" t="s">
        <v>95</v>
      </c>
      <c r="C443" s="28" t="s">
        <v>137</v>
      </c>
      <c r="D443" s="29" t="s">
        <v>152</v>
      </c>
      <c r="E443" s="30" t="n">
        <v>229.9</v>
      </c>
      <c r="F443" s="31" t="n">
        <v>189.9</v>
      </c>
      <c r="G443" s="32" t="s">
        <v>120</v>
      </c>
      <c r="H443" s="32" t="s">
        <v>98</v>
      </c>
      <c r="I443" s="33" t="n">
        <v>9.99</v>
      </c>
      <c r="J443" s="34" t="s">
        <v>35</v>
      </c>
      <c r="K443" s="35" t="n">
        <v>24</v>
      </c>
      <c r="L443" s="33"/>
      <c r="M443" s="33" t="n">
        <f aca="false">+IF(E443&lt;=150,1.49,IF(AND(E443&gt;150,E443&lt;=300),2.99,(IF(E443&gt;1200,8.99,IF(AND(E443&gt;300,E443&lt;=700),4.99,IF(AND(E443&gt;=700,E443&lt;=1200),6.99))))))</f>
        <v>2.99</v>
      </c>
      <c r="N443" s="33"/>
      <c r="O443" s="37" t="s">
        <v>121</v>
      </c>
      <c r="P443" s="38" t="n">
        <v>29.99</v>
      </c>
      <c r="Q443" s="34" t="n">
        <v>3</v>
      </c>
      <c r="R443" s="39" t="n">
        <v>-3.66</v>
      </c>
      <c r="S443" s="40" t="n">
        <v>6.66</v>
      </c>
      <c r="T443" s="40" t="n">
        <v>0</v>
      </c>
      <c r="U443" s="40" t="n">
        <v>6.73</v>
      </c>
      <c r="V443" s="32" t="n">
        <f aca="false">IF(P443="","",$I443+R443)</f>
        <v>6.33</v>
      </c>
      <c r="W443" s="32" t="n">
        <f aca="false">IF(P443="","",$I443)</f>
        <v>9.99</v>
      </c>
      <c r="X443" s="40" t="n">
        <f aca="false">IF(P443="","",Q443+$I443)</f>
        <v>12.99</v>
      </c>
      <c r="Y443" s="29" t="n">
        <f aca="false">IF(P443="","",P443+(R443*$K443)+(S443*$K443))</f>
        <v>101.99</v>
      </c>
      <c r="Z443" s="29" t="n">
        <f aca="false">IF(P443="","",ROUND(-R443*$K443,0))</f>
        <v>88</v>
      </c>
      <c r="AA443" s="41"/>
      <c r="AB443" s="38" t="n">
        <v>49.99</v>
      </c>
      <c r="AC443" s="34" t="n">
        <v>3</v>
      </c>
      <c r="AD443" s="39" t="n">
        <v>-2.83</v>
      </c>
      <c r="AE443" s="40" t="n">
        <v>5.83</v>
      </c>
      <c r="AF443" s="40" t="n">
        <v>0</v>
      </c>
      <c r="AG443" s="40" t="n">
        <v>5.82</v>
      </c>
      <c r="AH443" s="32" t="n">
        <f aca="false">IF(AB443="","",$I443+AD443)</f>
        <v>7.16</v>
      </c>
      <c r="AI443" s="32" t="n">
        <f aca="false">IF(AB443="","",$I443)</f>
        <v>9.99</v>
      </c>
      <c r="AJ443" s="40" t="n">
        <f aca="false">IF(AB443="","",AC443+$I443)</f>
        <v>12.99</v>
      </c>
      <c r="AK443" s="29" t="n">
        <f aca="false">IF(AB443="","",AB443+(AD443*$K443)+(AE443*$K443))</f>
        <v>121.99</v>
      </c>
      <c r="AL443" s="29" t="n">
        <f aca="false">IF(AB443="","",ROUND(-AD443*$K443,0))</f>
        <v>68</v>
      </c>
      <c r="AM443" s="41"/>
      <c r="AN443" s="38" t="n">
        <v>0</v>
      </c>
      <c r="AO443" s="34" t="n">
        <v>3</v>
      </c>
      <c r="AP443" s="39" t="n">
        <v>-4.91</v>
      </c>
      <c r="AQ443" s="40" t="n">
        <v>7.91</v>
      </c>
      <c r="AR443" s="40" t="n">
        <v>0</v>
      </c>
      <c r="AS443" s="40" t="n">
        <v>7.97</v>
      </c>
      <c r="AT443" s="32" t="n">
        <f aca="false">IF(AN443="","",$I443+AP443)</f>
        <v>5.08</v>
      </c>
      <c r="AU443" s="32" t="n">
        <f aca="false">IF(AN443="","",$I443)</f>
        <v>9.99</v>
      </c>
      <c r="AV443" s="40" t="n">
        <f aca="false">IF(AN443="","",AO443+$I443)</f>
        <v>12.99</v>
      </c>
      <c r="AW443" s="31" t="n">
        <f aca="false">IF(AN443="","",AN443+(AP443*$K443)+(AQ443*$K443))</f>
        <v>72</v>
      </c>
      <c r="AX443" s="29" t="n">
        <f aca="false">IF(AN443="","",ROUND(-AP443*$K443,0))</f>
        <v>118</v>
      </c>
      <c r="AY443" s="42"/>
      <c r="AZ443" s="38" t="n">
        <v>0</v>
      </c>
      <c r="BA443" s="34" t="n">
        <v>3</v>
      </c>
      <c r="BB443" s="39" t="n">
        <v>-4.91</v>
      </c>
      <c r="BC443" s="40" t="n">
        <v>7.91</v>
      </c>
      <c r="BD443" s="40" t="n">
        <v>0</v>
      </c>
      <c r="BE443" s="40" t="n">
        <v>7.97</v>
      </c>
      <c r="BF443" s="32" t="n">
        <f aca="false">IF(AZ443="","",$I443+BB443)</f>
        <v>5.08</v>
      </c>
      <c r="BG443" s="32" t="n">
        <f aca="false">IF(AZ443="","",$I443)</f>
        <v>9.99</v>
      </c>
      <c r="BH443" s="40" t="n">
        <f aca="false">IF(AZ443="","",BA443+$I443)</f>
        <v>12.99</v>
      </c>
      <c r="BI443" s="31" t="n">
        <f aca="false">IF(AZ443="","",AZ443+(BB443*$K443)+(BC443*$K443))</f>
        <v>72</v>
      </c>
      <c r="BJ443" s="29" t="n">
        <f aca="false">IF(AZ443="","",ROUND(-BB443*$K443,0))</f>
        <v>118</v>
      </c>
    </row>
    <row r="444" customFormat="false" ht="15" hidden="false" customHeight="false" outlineLevel="0" collapsed="false">
      <c r="A444" s="26" t="str">
        <f aca="false">+C444&amp;D444&amp;G444</f>
        <v>ZTENubia Focus 2 5GCANONE SIM 7,99€ - 36 Mesi</v>
      </c>
      <c r="B444" s="27" t="s">
        <v>95</v>
      </c>
      <c r="C444" s="28" t="s">
        <v>137</v>
      </c>
      <c r="D444" s="29" t="s">
        <v>152</v>
      </c>
      <c r="E444" s="30" t="n">
        <v>229.9</v>
      </c>
      <c r="F444" s="31" t="n">
        <v>189.9</v>
      </c>
      <c r="G444" s="32" t="s">
        <v>122</v>
      </c>
      <c r="H444" s="32" t="s">
        <v>98</v>
      </c>
      <c r="I444" s="33" t="n">
        <v>7.99</v>
      </c>
      <c r="J444" s="34" t="s">
        <v>35</v>
      </c>
      <c r="K444" s="35" t="n">
        <v>36</v>
      </c>
      <c r="L444" s="33"/>
      <c r="M444" s="33" t="n">
        <f aca="false">+IF(E444&lt;=150,1.49,IF(AND(E444&gt;150,E444&lt;=300),2.99,(IF(E444&gt;1200,8.99,IF(AND(E444&gt;300,E444&lt;=700),4.99,IF(AND(E444&gt;=700,E444&lt;=1200),6.99))))))</f>
        <v>2.99</v>
      </c>
      <c r="N444" s="33"/>
      <c r="O444" s="37" t="s">
        <v>123</v>
      </c>
      <c r="P444" s="38" t="n">
        <v>29.99</v>
      </c>
      <c r="Q444" s="34" t="n">
        <v>2.99</v>
      </c>
      <c r="R444" s="39" t="n">
        <v>-1.45</v>
      </c>
      <c r="S444" s="40" t="n">
        <v>4.44</v>
      </c>
      <c r="T444" s="40" t="n">
        <v>4.44</v>
      </c>
      <c r="U444" s="40" t="n">
        <v>4.51</v>
      </c>
      <c r="V444" s="32" t="n">
        <f aca="false">IF(P444="","",$I444+R444)</f>
        <v>6.54</v>
      </c>
      <c r="W444" s="32" t="n">
        <f aca="false">IF(P444="","",$I444)</f>
        <v>7.99</v>
      </c>
      <c r="X444" s="40" t="n">
        <f aca="false">IF(P444="","",Q444+$I444)</f>
        <v>10.98</v>
      </c>
      <c r="Y444" s="29" t="n">
        <f aca="false">IF(P444="","",P444+(R444*$K444)+(S444*$K444))</f>
        <v>137.63</v>
      </c>
      <c r="Z444" s="29" t="n">
        <f aca="false">IF(P444="","",ROUND(-R444*$K444,0))</f>
        <v>52</v>
      </c>
      <c r="AA444" s="41"/>
      <c r="AB444" s="38" t="n">
        <v>49.99</v>
      </c>
      <c r="AC444" s="34" t="n">
        <v>2.99</v>
      </c>
      <c r="AD444" s="39" t="n">
        <v>-0.9</v>
      </c>
      <c r="AE444" s="40" t="n">
        <v>3.89</v>
      </c>
      <c r="AF444" s="40" t="n">
        <v>3.89</v>
      </c>
      <c r="AG444" s="40" t="n">
        <v>3.76</v>
      </c>
      <c r="AH444" s="32" t="n">
        <f aca="false">IF(AB444="","",$I444+AD444)</f>
        <v>7.09</v>
      </c>
      <c r="AI444" s="32" t="n">
        <f aca="false">IF(AB444="","",$I444)</f>
        <v>7.99</v>
      </c>
      <c r="AJ444" s="40" t="n">
        <f aca="false">IF(AB444="","",AC444+$I444)</f>
        <v>10.98</v>
      </c>
      <c r="AK444" s="29" t="n">
        <f aca="false">IF(AB444="","",AB444+(AD444*$K444)+(AE444*$K444))</f>
        <v>157.63</v>
      </c>
      <c r="AL444" s="29" t="n">
        <f aca="false">IF(AB444="","",ROUND(-AD444*$K444,0))</f>
        <v>32</v>
      </c>
      <c r="AM444" s="41"/>
      <c r="AN444" s="38" t="n">
        <v>0</v>
      </c>
      <c r="AO444" s="34" t="n">
        <v>2.99</v>
      </c>
      <c r="AP444" s="39" t="n">
        <v>-2.57</v>
      </c>
      <c r="AQ444" s="40" t="n">
        <v>5.56</v>
      </c>
      <c r="AR444" s="40" t="n">
        <v>5.56</v>
      </c>
      <c r="AS444" s="40" t="n">
        <v>5.56</v>
      </c>
      <c r="AT444" s="32" t="n">
        <f aca="false">IF(AN444="","",$I444+AP444)</f>
        <v>5.42</v>
      </c>
      <c r="AU444" s="32" t="n">
        <f aca="false">IF(AN444="","",$I444)</f>
        <v>7.99</v>
      </c>
      <c r="AV444" s="40" t="n">
        <f aca="false">IF(AN444="","",AO444+$I444)</f>
        <v>10.98</v>
      </c>
      <c r="AW444" s="31" t="n">
        <f aca="false">IF(AN444="","",AN444+(AP444*$K444)+(AQ444*$K444))</f>
        <v>107.64</v>
      </c>
      <c r="AX444" s="29" t="n">
        <f aca="false">IF(AN444="","",ROUND(-AP444*$K444,0))</f>
        <v>93</v>
      </c>
      <c r="AY444" s="42"/>
      <c r="AZ444" s="38" t="n">
        <v>0</v>
      </c>
      <c r="BA444" s="34" t="n">
        <v>2.99</v>
      </c>
      <c r="BB444" s="39" t="n">
        <v>-2.57</v>
      </c>
      <c r="BC444" s="40" t="n">
        <v>5.56</v>
      </c>
      <c r="BD444" s="40" t="n">
        <v>5.56</v>
      </c>
      <c r="BE444" s="40" t="n">
        <v>5.56</v>
      </c>
      <c r="BF444" s="32" t="n">
        <f aca="false">IF(AZ444="","",$I444+BB444)</f>
        <v>5.42</v>
      </c>
      <c r="BG444" s="32" t="n">
        <f aca="false">IF(AZ444="","",$I444)</f>
        <v>7.99</v>
      </c>
      <c r="BH444" s="40" t="n">
        <f aca="false">IF(AZ444="","",BA444+$I444)</f>
        <v>10.98</v>
      </c>
      <c r="BI444" s="31" t="n">
        <f aca="false">IF(AZ444="","",AZ444+(BB444*$K444)+(BC444*$K444))</f>
        <v>107.64</v>
      </c>
      <c r="BJ444" s="29" t="n">
        <f aca="false">IF(AZ444="","",ROUND(-BB444*$K444,0))</f>
        <v>93</v>
      </c>
    </row>
    <row r="445" customFormat="false" ht="15" hidden="false" customHeight="false" outlineLevel="0" collapsed="false">
      <c r="A445" s="26" t="str">
        <f aca="false">+C445&amp;D445&amp;G445</f>
        <v>ZTENubia Focus 2 5GCANONE SIM 7,99€ - 30 Mesi</v>
      </c>
      <c r="B445" s="27" t="s">
        <v>95</v>
      </c>
      <c r="C445" s="28" t="s">
        <v>137</v>
      </c>
      <c r="D445" s="29" t="s">
        <v>152</v>
      </c>
      <c r="E445" s="30" t="n">
        <v>229.9</v>
      </c>
      <c r="F445" s="31" t="n">
        <v>189.9</v>
      </c>
      <c r="G445" s="32" t="s">
        <v>124</v>
      </c>
      <c r="H445" s="32" t="s">
        <v>98</v>
      </c>
      <c r="I445" s="33" t="n">
        <v>7.99</v>
      </c>
      <c r="J445" s="34" t="s">
        <v>35</v>
      </c>
      <c r="K445" s="35" t="n">
        <v>30</v>
      </c>
      <c r="L445" s="33"/>
      <c r="M445" s="33" t="n">
        <f aca="false">+IF(E445&lt;=150,1.49,IF(AND(E445&gt;150,E445&lt;=300),2.99,(IF(E445&gt;1200,8.99,IF(AND(E445&gt;300,E445&lt;=700),4.99,IF(AND(E445&gt;=700,E445&lt;=1200),6.99))))))</f>
        <v>2.99</v>
      </c>
      <c r="N445" s="33"/>
      <c r="O445" s="37" t="s">
        <v>125</v>
      </c>
      <c r="P445" s="38" t="n">
        <v>29.99</v>
      </c>
      <c r="Q445" s="34" t="n">
        <v>3.99</v>
      </c>
      <c r="R445" s="39" t="n">
        <v>-1.34</v>
      </c>
      <c r="S445" s="40" t="n">
        <v>5.33</v>
      </c>
      <c r="T445" s="40" t="n">
        <v>5.33</v>
      </c>
      <c r="U445" s="40" t="n">
        <v>5.34</v>
      </c>
      <c r="V445" s="32" t="n">
        <f aca="false">IF(P445="","",$I445+R445)</f>
        <v>6.65</v>
      </c>
      <c r="W445" s="32" t="n">
        <f aca="false">IF(P445="","",$I445)</f>
        <v>7.99</v>
      </c>
      <c r="X445" s="40" t="n">
        <f aca="false">IF(P445="","",Q445+$I445)</f>
        <v>11.98</v>
      </c>
      <c r="Y445" s="29" t="n">
        <f aca="false">IF(P445="","",P445+(R445*$K445)+(S445*$K445))</f>
        <v>149.69</v>
      </c>
      <c r="Z445" s="29" t="n">
        <f aca="false">IF(P445="","",ROUND(-R445*$K445,0))</f>
        <v>40</v>
      </c>
      <c r="AA445" s="41"/>
      <c r="AB445" s="38" t="n">
        <v>49.99</v>
      </c>
      <c r="AC445" s="34" t="n">
        <v>3.99</v>
      </c>
      <c r="AD445" s="39" t="n">
        <v>-0.67</v>
      </c>
      <c r="AE445" s="40" t="n">
        <v>4.66</v>
      </c>
      <c r="AF445" s="40" t="n">
        <v>4.66</v>
      </c>
      <c r="AG445" s="40" t="n">
        <v>4.77</v>
      </c>
      <c r="AH445" s="32" t="n">
        <f aca="false">IF(AB445="","",$I445+AD445)</f>
        <v>7.32</v>
      </c>
      <c r="AI445" s="32" t="n">
        <f aca="false">IF(AB445="","",$I445)</f>
        <v>7.99</v>
      </c>
      <c r="AJ445" s="40" t="n">
        <f aca="false">IF(AB445="","",AC445+$I445)</f>
        <v>11.98</v>
      </c>
      <c r="AK445" s="29" t="n">
        <f aca="false">IF(AB445="","",AB445+(AD445*$K445)+(AE445*$K445))</f>
        <v>169.69</v>
      </c>
      <c r="AL445" s="29" t="n">
        <f aca="false">IF(AB445="","",ROUND(-AD445*$K445,0))</f>
        <v>20</v>
      </c>
      <c r="AM445" s="41"/>
      <c r="AN445" s="38" t="n">
        <v>0</v>
      </c>
      <c r="AO445" s="34" t="n">
        <v>3.99</v>
      </c>
      <c r="AP445" s="39" t="n">
        <v>-2.63</v>
      </c>
      <c r="AQ445" s="40" t="n">
        <v>6.62</v>
      </c>
      <c r="AR445" s="40" t="n">
        <v>6.62</v>
      </c>
      <c r="AS445" s="40" t="n">
        <v>6.62</v>
      </c>
      <c r="AT445" s="32" t="n">
        <f aca="false">IF(AN445="","",$I445+AP445)</f>
        <v>5.36</v>
      </c>
      <c r="AU445" s="32" t="n">
        <f aca="false">IF(AN445="","",$I445)</f>
        <v>7.99</v>
      </c>
      <c r="AV445" s="40" t="n">
        <f aca="false">IF(AN445="","",AO445+$I445)</f>
        <v>11.98</v>
      </c>
      <c r="AW445" s="31" t="n">
        <f aca="false">IF(AN445="","",AN445+(AP445*$K445)+(AQ445*$K445))</f>
        <v>119.7</v>
      </c>
      <c r="AX445" s="29" t="n">
        <f aca="false">IF(AN445="","",ROUND(-AP445*$K445,0))</f>
        <v>79</v>
      </c>
      <c r="AY445" s="42"/>
      <c r="AZ445" s="38" t="n">
        <v>0</v>
      </c>
      <c r="BA445" s="34" t="n">
        <v>3.99</v>
      </c>
      <c r="BB445" s="39" t="n">
        <v>-2.63</v>
      </c>
      <c r="BC445" s="40" t="n">
        <v>6.62</v>
      </c>
      <c r="BD445" s="40" t="n">
        <v>6.62</v>
      </c>
      <c r="BE445" s="40" t="n">
        <v>6.62</v>
      </c>
      <c r="BF445" s="32" t="n">
        <f aca="false">IF(AZ445="","",$I445+BB445)</f>
        <v>5.36</v>
      </c>
      <c r="BG445" s="32" t="n">
        <f aca="false">IF(AZ445="","",$I445)</f>
        <v>7.99</v>
      </c>
      <c r="BH445" s="40" t="n">
        <f aca="false">IF(AZ445="","",BA445+$I445)</f>
        <v>11.98</v>
      </c>
      <c r="BI445" s="31" t="n">
        <f aca="false">IF(AZ445="","",AZ445+(BB445*$K445)+(BC445*$K445))</f>
        <v>119.7</v>
      </c>
      <c r="BJ445" s="29" t="n">
        <f aca="false">IF(AZ445="","",ROUND(-BB445*$K445,0))</f>
        <v>79</v>
      </c>
    </row>
    <row r="446" customFormat="false" ht="15" hidden="false" customHeight="false" outlineLevel="0" collapsed="false">
      <c r="A446" s="26" t="str">
        <f aca="false">+C446&amp;D446&amp;G446</f>
        <v>ZTENubia Focus 2 5GCANONE SIM 7,99€  - 24 Mesi</v>
      </c>
      <c r="B446" s="27" t="s">
        <v>95</v>
      </c>
      <c r="C446" s="28" t="s">
        <v>137</v>
      </c>
      <c r="D446" s="29" t="s">
        <v>152</v>
      </c>
      <c r="E446" s="30" t="n">
        <v>229.9</v>
      </c>
      <c r="F446" s="31" t="n">
        <v>189.9</v>
      </c>
      <c r="G446" s="32" t="s">
        <v>126</v>
      </c>
      <c r="H446" s="32" t="s">
        <v>98</v>
      </c>
      <c r="I446" s="33" t="n">
        <v>7.99</v>
      </c>
      <c r="J446" s="34" t="s">
        <v>35</v>
      </c>
      <c r="K446" s="35" t="n">
        <v>24</v>
      </c>
      <c r="L446" s="33"/>
      <c r="M446" s="33" t="n">
        <f aca="false">+IF(E446&lt;=150,1.49,IF(AND(E446&gt;150,E446&lt;=300),2.99,(IF(E446&gt;1200,8.99,IF(AND(E446&gt;300,E446&lt;=700),4.99,IF(AND(E446&gt;=700,E446&lt;=1200),6.99))))))</f>
        <v>2.99</v>
      </c>
      <c r="N446" s="33"/>
      <c r="O446" s="37" t="s">
        <v>127</v>
      </c>
      <c r="P446" s="38" t="n">
        <v>29.99</v>
      </c>
      <c r="Q446" s="34" t="n">
        <v>4.99</v>
      </c>
      <c r="R446" s="39" t="n">
        <v>-1.67</v>
      </c>
      <c r="S446" s="40" t="n">
        <v>6.66</v>
      </c>
      <c r="T446" s="40" t="n">
        <v>0</v>
      </c>
      <c r="U446" s="40" t="n">
        <v>6.73</v>
      </c>
      <c r="V446" s="32" t="n">
        <f aca="false">IF(P446="","",$I446+R446)</f>
        <v>6.32</v>
      </c>
      <c r="W446" s="32" t="n">
        <f aca="false">IF(P446="","",$I446)</f>
        <v>7.99</v>
      </c>
      <c r="X446" s="40" t="n">
        <f aca="false">IF(P446="","",Q446+$I446)</f>
        <v>12.98</v>
      </c>
      <c r="Y446" s="29" t="n">
        <f aca="false">IF(P446="","",P446+(R446*$K446)+(S446*$K446))</f>
        <v>149.75</v>
      </c>
      <c r="Z446" s="29" t="n">
        <f aca="false">IF(P446="","",ROUND(-R446*$K446,0))</f>
        <v>40</v>
      </c>
      <c r="AA446" s="41"/>
      <c r="AB446" s="38" t="n">
        <v>49.99</v>
      </c>
      <c r="AC446" s="34" t="n">
        <v>4.99</v>
      </c>
      <c r="AD446" s="39" t="n">
        <v>-0.84</v>
      </c>
      <c r="AE446" s="40" t="n">
        <v>5.83</v>
      </c>
      <c r="AF446" s="40" t="n">
        <v>0</v>
      </c>
      <c r="AG446" s="40" t="n">
        <v>5.82</v>
      </c>
      <c r="AH446" s="32" t="n">
        <f aca="false">IF(AB446="","",$I446+AD446)</f>
        <v>7.15</v>
      </c>
      <c r="AI446" s="32" t="n">
        <f aca="false">IF(AB446="","",$I446)</f>
        <v>7.99</v>
      </c>
      <c r="AJ446" s="40" t="n">
        <f aca="false">IF(AB446="","",AC446+$I446)</f>
        <v>12.98</v>
      </c>
      <c r="AK446" s="29" t="n">
        <f aca="false">IF(AB446="","",AB446+(AD446*$K446)+(AE446*$K446))</f>
        <v>169.75</v>
      </c>
      <c r="AL446" s="29" t="n">
        <f aca="false">IF(AB446="","",ROUND(-AD446*$K446,0))</f>
        <v>20</v>
      </c>
      <c r="AM446" s="41"/>
      <c r="AN446" s="38" t="n">
        <v>0</v>
      </c>
      <c r="AO446" s="34" t="n">
        <v>4.99</v>
      </c>
      <c r="AP446" s="39" t="n">
        <v>-3.21</v>
      </c>
      <c r="AQ446" s="40" t="n">
        <v>8.2</v>
      </c>
      <c r="AR446" s="40" t="n">
        <v>0</v>
      </c>
      <c r="AS446" s="40" t="n">
        <v>8.2</v>
      </c>
      <c r="AT446" s="32" t="n">
        <f aca="false">IF(AN446="","",$I446+AP446)</f>
        <v>4.78</v>
      </c>
      <c r="AU446" s="32" t="n">
        <f aca="false">IF(AN446="","",$I446)</f>
        <v>7.99</v>
      </c>
      <c r="AV446" s="40" t="n">
        <f aca="false">IF(AN446="","",AO446+$I446)</f>
        <v>12.98</v>
      </c>
      <c r="AW446" s="31" t="n">
        <f aca="false">IF(AN446="","",AN446+(AP446*$K446)+(AQ446*$K446))</f>
        <v>119.76</v>
      </c>
      <c r="AX446" s="29" t="n">
        <f aca="false">IF(AN446="","",ROUND(-AP446*$K446,0))</f>
        <v>77</v>
      </c>
      <c r="AY446" s="42"/>
      <c r="AZ446" s="38" t="n">
        <v>0</v>
      </c>
      <c r="BA446" s="34" t="n">
        <v>4.99</v>
      </c>
      <c r="BB446" s="39" t="n">
        <v>-3.21</v>
      </c>
      <c r="BC446" s="40" t="n">
        <v>8.2</v>
      </c>
      <c r="BD446" s="40" t="n">
        <v>0</v>
      </c>
      <c r="BE446" s="40" t="n">
        <v>8.2</v>
      </c>
      <c r="BF446" s="32" t="n">
        <f aca="false">IF(AZ446="","",$I446+BB446)</f>
        <v>4.78</v>
      </c>
      <c r="BG446" s="32" t="n">
        <f aca="false">IF(AZ446="","",$I446)</f>
        <v>7.99</v>
      </c>
      <c r="BH446" s="40" t="n">
        <f aca="false">IF(AZ446="","",BA446+$I446)</f>
        <v>12.98</v>
      </c>
      <c r="BI446" s="31" t="n">
        <f aca="false">IF(AZ446="","",AZ446+(BB446*$K446)+(BC446*$K446))</f>
        <v>119.76</v>
      </c>
      <c r="BJ446" s="29" t="n">
        <f aca="false">IF(AZ446="","",ROUND(-BB446*$K446,0))</f>
        <v>77</v>
      </c>
    </row>
    <row r="447" customFormat="false" ht="15" hidden="false" customHeight="false" outlineLevel="0" collapsed="false">
      <c r="A447" s="26" t="str">
        <f aca="false">+C447&amp;D447&amp;G447</f>
        <v>ZTENubia Focus 2 5GCANONE SIM 5,99€ - 36 Mesi</v>
      </c>
      <c r="B447" s="27" t="s">
        <v>95</v>
      </c>
      <c r="C447" s="28" t="s">
        <v>137</v>
      </c>
      <c r="D447" s="29" t="s">
        <v>152</v>
      </c>
      <c r="E447" s="30" t="n">
        <v>229.9</v>
      </c>
      <c r="F447" s="31" t="n">
        <v>189.9</v>
      </c>
      <c r="G447" s="32" t="s">
        <v>132</v>
      </c>
      <c r="H447" s="32" t="s">
        <v>98</v>
      </c>
      <c r="I447" s="33" t="n">
        <v>5.99</v>
      </c>
      <c r="J447" s="34" t="s">
        <v>35</v>
      </c>
      <c r="K447" s="35" t="n">
        <v>36</v>
      </c>
      <c r="L447" s="33"/>
      <c r="M447" s="33" t="n">
        <f aca="false">+IF(E447&lt;=150,1.49,IF(AND(E447&gt;150,E447&lt;=300),2.99,(IF(E447&gt;1200,8.99,IF(AND(E447&gt;300,E447&lt;=700),4.99,IF(AND(E447&gt;=700,E447&lt;=1200),6.99))))))</f>
        <v>2.99</v>
      </c>
      <c r="N447" s="33"/>
      <c r="O447" s="37" t="s">
        <v>133</v>
      </c>
      <c r="P447" s="38" t="n">
        <v>29.99</v>
      </c>
      <c r="Q447" s="34" t="n">
        <v>2.99</v>
      </c>
      <c r="R447" s="39" t="n">
        <v>-1.45</v>
      </c>
      <c r="S447" s="40" t="n">
        <v>4.44</v>
      </c>
      <c r="T447" s="40" t="n">
        <v>4.44</v>
      </c>
      <c r="U447" s="40" t="n">
        <v>4.51</v>
      </c>
      <c r="V447" s="32" t="n">
        <f aca="false">IF(P447="","",$I447+R447)</f>
        <v>4.54</v>
      </c>
      <c r="W447" s="32" t="n">
        <f aca="false">IF(P447="","",$I447)</f>
        <v>5.99</v>
      </c>
      <c r="X447" s="40" t="n">
        <f aca="false">IF(P447="","",Q447+$I447)</f>
        <v>8.98</v>
      </c>
      <c r="Y447" s="29" t="n">
        <f aca="false">IF(P447="","",P447+(R447*$K447)+(S447*$K447))</f>
        <v>137.63</v>
      </c>
      <c r="Z447" s="29" t="n">
        <f aca="false">IF(P447="","",ROUND(-R447*$K447,0))</f>
        <v>52</v>
      </c>
      <c r="AA447" s="41"/>
      <c r="AB447" s="38" t="n">
        <v>49.99</v>
      </c>
      <c r="AC447" s="34" t="n">
        <v>2.99</v>
      </c>
      <c r="AD447" s="39" t="n">
        <v>-0.9</v>
      </c>
      <c r="AE447" s="40" t="n">
        <v>3.89</v>
      </c>
      <c r="AF447" s="40" t="n">
        <v>3.89</v>
      </c>
      <c r="AG447" s="40" t="n">
        <v>3.76</v>
      </c>
      <c r="AH447" s="32" t="n">
        <f aca="false">IF(AB447="","",$I447+AD447)</f>
        <v>5.09</v>
      </c>
      <c r="AI447" s="32" t="n">
        <f aca="false">IF(AB447="","",$I447)</f>
        <v>5.99</v>
      </c>
      <c r="AJ447" s="40" t="n">
        <f aca="false">IF(AB447="","",AC447+$I447)</f>
        <v>8.98</v>
      </c>
      <c r="AK447" s="29" t="n">
        <f aca="false">IF(AB447="","",AB447+(AD447*$K447)+(AE447*$K447))</f>
        <v>157.63</v>
      </c>
      <c r="AL447" s="29" t="n">
        <f aca="false">IF(AB447="","",ROUND(-AD447*$K447,0))</f>
        <v>32</v>
      </c>
      <c r="AM447" s="41"/>
      <c r="AN447" s="38" t="n">
        <v>0</v>
      </c>
      <c r="AO447" s="34" t="n">
        <v>3.99</v>
      </c>
      <c r="AP447" s="39" t="n">
        <v>-1.57</v>
      </c>
      <c r="AQ447" s="40" t="n">
        <v>5.56</v>
      </c>
      <c r="AR447" s="40" t="n">
        <v>5.56</v>
      </c>
      <c r="AS447" s="40" t="n">
        <v>5.56</v>
      </c>
      <c r="AT447" s="32" t="n">
        <f aca="false">IF(AN447="","",$I447+AP447)</f>
        <v>4.42</v>
      </c>
      <c r="AU447" s="32" t="n">
        <f aca="false">IF(AN447="","",$I447)</f>
        <v>5.99</v>
      </c>
      <c r="AV447" s="40" t="n">
        <f aca="false">IF(AN447="","",AO447+$I447)</f>
        <v>9.98</v>
      </c>
      <c r="AW447" s="31" t="n">
        <f aca="false">IF(AN447="","",AN447+(AP447*$K447)+(AQ447*$K447))</f>
        <v>143.64</v>
      </c>
      <c r="AX447" s="29" t="n">
        <f aca="false">IF(AN447="","",ROUND(-AP447*$K447,0))</f>
        <v>57</v>
      </c>
      <c r="AY447" s="42"/>
      <c r="AZ447" s="38" t="n">
        <v>0</v>
      </c>
      <c r="BA447" s="34" t="n">
        <v>3.99</v>
      </c>
      <c r="BB447" s="39" t="n">
        <v>-1.57</v>
      </c>
      <c r="BC447" s="40" t="n">
        <v>5.56</v>
      </c>
      <c r="BD447" s="40" t="n">
        <v>5.56</v>
      </c>
      <c r="BE447" s="40" t="n">
        <v>5.56</v>
      </c>
      <c r="BF447" s="32" t="n">
        <f aca="false">IF(AZ447="","",$I447+BB447)</f>
        <v>4.42</v>
      </c>
      <c r="BG447" s="32" t="n">
        <f aca="false">IF(AZ447="","",$I447)</f>
        <v>5.99</v>
      </c>
      <c r="BH447" s="40" t="n">
        <f aca="false">IF(AZ447="","",BA447+$I447)</f>
        <v>9.98</v>
      </c>
      <c r="BI447" s="31" t="n">
        <f aca="false">IF(AZ447="","",AZ447+(BB447*$K447)+(BC447*$K447))</f>
        <v>143.64</v>
      </c>
      <c r="BJ447" s="29" t="n">
        <f aca="false">IF(AZ447="","",ROUND(-BB447*$K447,0))</f>
        <v>57</v>
      </c>
    </row>
    <row r="448" customFormat="false" ht="15" hidden="false" customHeight="false" outlineLevel="0" collapsed="false">
      <c r="A448" s="26" t="str">
        <f aca="false">+C448&amp;D448&amp;G448</f>
        <v>ZTENubia Focus 2 5GCANONE SIM 5,99€ - 30 Mesi</v>
      </c>
      <c r="B448" s="27" t="s">
        <v>95</v>
      </c>
      <c r="C448" s="28" t="s">
        <v>137</v>
      </c>
      <c r="D448" s="29" t="s">
        <v>152</v>
      </c>
      <c r="E448" s="30" t="n">
        <v>229.9</v>
      </c>
      <c r="F448" s="31" t="n">
        <v>189.9</v>
      </c>
      <c r="G448" s="32" t="s">
        <v>128</v>
      </c>
      <c r="H448" s="32" t="s">
        <v>98</v>
      </c>
      <c r="I448" s="33" t="n">
        <v>5.99</v>
      </c>
      <c r="J448" s="34" t="s">
        <v>35</v>
      </c>
      <c r="K448" s="35" t="n">
        <v>30</v>
      </c>
      <c r="L448" s="33"/>
      <c r="M448" s="33" t="n">
        <f aca="false">+IF(E448&lt;=150,1.49,IF(AND(E448&gt;150,E448&lt;=300),2.99,(IF(E448&gt;1200,8.99,IF(AND(E448&gt;300,E448&lt;=700),4.99,IF(AND(E448&gt;=700,E448&lt;=1200),6.99))))))</f>
        <v>2.99</v>
      </c>
      <c r="N448" s="33"/>
      <c r="O448" s="37" t="s">
        <v>129</v>
      </c>
      <c r="P448" s="38" t="n">
        <v>29.99</v>
      </c>
      <c r="Q448" s="34" t="n">
        <v>3.99</v>
      </c>
      <c r="R448" s="39" t="n">
        <v>-1.34</v>
      </c>
      <c r="S448" s="40" t="n">
        <v>5.33</v>
      </c>
      <c r="T448" s="40" t="n">
        <v>5.33</v>
      </c>
      <c r="U448" s="40" t="n">
        <v>5.34</v>
      </c>
      <c r="V448" s="32" t="n">
        <f aca="false">IF(P448="","",$I448+R448)</f>
        <v>4.65</v>
      </c>
      <c r="W448" s="32" t="n">
        <f aca="false">IF(P448="","",$I448)</f>
        <v>5.99</v>
      </c>
      <c r="X448" s="40" t="n">
        <f aca="false">IF(P448="","",Q448+$I448)</f>
        <v>9.98</v>
      </c>
      <c r="Y448" s="29" t="n">
        <f aca="false">IF(P448="","",P448+(R448*$K448)+(S448*$K448))</f>
        <v>149.69</v>
      </c>
      <c r="Z448" s="29" t="n">
        <f aca="false">IF(P448="","",ROUND(-R448*$K448,0))</f>
        <v>40</v>
      </c>
      <c r="AA448" s="41"/>
      <c r="AB448" s="38" t="n">
        <v>49.99</v>
      </c>
      <c r="AC448" s="34" t="n">
        <v>3.99</v>
      </c>
      <c r="AD448" s="39" t="n">
        <v>-0.67</v>
      </c>
      <c r="AE448" s="40" t="n">
        <v>4.66</v>
      </c>
      <c r="AF448" s="40" t="n">
        <v>4.66</v>
      </c>
      <c r="AG448" s="40" t="n">
        <v>4.77</v>
      </c>
      <c r="AH448" s="32" t="n">
        <f aca="false">IF(AB448="","",$I448+AD448)</f>
        <v>5.32</v>
      </c>
      <c r="AI448" s="32" t="n">
        <f aca="false">IF(AB448="","",$I448)</f>
        <v>5.99</v>
      </c>
      <c r="AJ448" s="40" t="n">
        <f aca="false">IF(AB448="","",AC448+$I448)</f>
        <v>9.98</v>
      </c>
      <c r="AK448" s="29" t="n">
        <f aca="false">IF(AB448="","",AB448+(AD448*$K448)+(AE448*$K448))</f>
        <v>169.69</v>
      </c>
      <c r="AL448" s="29" t="n">
        <f aca="false">IF(AB448="","",ROUND(-AD448*$K448,0))</f>
        <v>20</v>
      </c>
      <c r="AM448" s="41"/>
      <c r="AN448" s="38" t="n">
        <v>0</v>
      </c>
      <c r="AO448" s="34" t="n">
        <v>4.99</v>
      </c>
      <c r="AP448" s="39" t="n">
        <v>-1.63</v>
      </c>
      <c r="AQ448" s="40" t="n">
        <v>6.62</v>
      </c>
      <c r="AR448" s="40" t="n">
        <v>6.62</v>
      </c>
      <c r="AS448" s="40" t="n">
        <v>6.62</v>
      </c>
      <c r="AT448" s="32" t="n">
        <f aca="false">IF(AN448="","",$I448+AP448)</f>
        <v>4.36</v>
      </c>
      <c r="AU448" s="32" t="n">
        <f aca="false">IF(AN448="","",$I448)</f>
        <v>5.99</v>
      </c>
      <c r="AV448" s="40" t="n">
        <f aca="false">IF(AN448="","",AO448+$I448)</f>
        <v>10.98</v>
      </c>
      <c r="AW448" s="31" t="n">
        <f aca="false">IF(AN448="","",AN448+(AP448*$K448)+(AQ448*$K448))</f>
        <v>149.7</v>
      </c>
      <c r="AX448" s="29" t="n">
        <f aca="false">IF(AN448="","",ROUND(-AP448*$K448,0))</f>
        <v>49</v>
      </c>
      <c r="AY448" s="42"/>
      <c r="AZ448" s="38" t="n">
        <v>0</v>
      </c>
      <c r="BA448" s="34" t="n">
        <v>4.99</v>
      </c>
      <c r="BB448" s="39" t="n">
        <v>-1.63</v>
      </c>
      <c r="BC448" s="40" t="n">
        <v>6.62</v>
      </c>
      <c r="BD448" s="40" t="n">
        <v>6.62</v>
      </c>
      <c r="BE448" s="40" t="n">
        <v>6.62</v>
      </c>
      <c r="BF448" s="32" t="n">
        <f aca="false">IF(AZ448="","",$I448+BB448)</f>
        <v>4.36</v>
      </c>
      <c r="BG448" s="32" t="n">
        <f aca="false">IF(AZ448="","",$I448)</f>
        <v>5.99</v>
      </c>
      <c r="BH448" s="40" t="n">
        <f aca="false">IF(AZ448="","",BA448+$I448)</f>
        <v>10.98</v>
      </c>
      <c r="BI448" s="31" t="n">
        <f aca="false">IF(AZ448="","",AZ448+(BB448*$K448)+(BC448*$K448))</f>
        <v>149.7</v>
      </c>
      <c r="BJ448" s="29" t="n">
        <f aca="false">IF(AZ448="","",ROUND(-BB448*$K448,0))</f>
        <v>49</v>
      </c>
    </row>
    <row r="449" customFormat="false" ht="15" hidden="false" customHeight="false" outlineLevel="0" collapsed="false">
      <c r="A449" s="26" t="str">
        <f aca="false">+C449&amp;D449&amp;G449</f>
        <v>ZTENubia Focus 2 5GCANONE SIM 5,99€ - 24 Mesi</v>
      </c>
      <c r="B449" s="27" t="s">
        <v>95</v>
      </c>
      <c r="C449" s="28" t="s">
        <v>137</v>
      </c>
      <c r="D449" s="29" t="s">
        <v>152</v>
      </c>
      <c r="E449" s="30" t="n">
        <v>229.9</v>
      </c>
      <c r="F449" s="31" t="n">
        <v>189.9</v>
      </c>
      <c r="G449" s="32" t="s">
        <v>134</v>
      </c>
      <c r="H449" s="32" t="s">
        <v>98</v>
      </c>
      <c r="I449" s="33" t="n">
        <v>5.99</v>
      </c>
      <c r="J449" s="34" t="s">
        <v>35</v>
      </c>
      <c r="K449" s="35" t="n">
        <v>24</v>
      </c>
      <c r="L449" s="33"/>
      <c r="M449" s="33" t="n">
        <f aca="false">+IF(E449&lt;=150,1.49,IF(AND(E449&gt;150,E449&lt;=300),2.99,(IF(E449&gt;1200,8.99,IF(AND(E449&gt;300,E449&lt;=700),4.99,IF(AND(E449&gt;=700,E449&lt;=1200),6.99))))))</f>
        <v>2.99</v>
      </c>
      <c r="N449" s="33"/>
      <c r="O449" s="37" t="s">
        <v>135</v>
      </c>
      <c r="P449" s="38" t="n">
        <v>29.99</v>
      </c>
      <c r="Q449" s="34" t="n">
        <v>5.99</v>
      </c>
      <c r="R449" s="39" t="n">
        <v>-0.67</v>
      </c>
      <c r="S449" s="40" t="n">
        <v>6.66</v>
      </c>
      <c r="T449" s="40" t="n">
        <v>0</v>
      </c>
      <c r="U449" s="40" t="n">
        <v>6.73</v>
      </c>
      <c r="V449" s="32" t="n">
        <f aca="false">IF(P449="","",$I449+R449)</f>
        <v>5.32</v>
      </c>
      <c r="W449" s="32" t="n">
        <f aca="false">IF(P449="","",$I449)</f>
        <v>5.99</v>
      </c>
      <c r="X449" s="40" t="n">
        <f aca="false">IF(P449="","",Q449+$I449)</f>
        <v>11.98</v>
      </c>
      <c r="Y449" s="29" t="n">
        <f aca="false">IF(P449="","",P449+(R449*$K449)+(S449*$K449))</f>
        <v>173.75</v>
      </c>
      <c r="Z449" s="29" t="n">
        <f aca="false">IF(P449="","",ROUND(-R449*$K449,0))</f>
        <v>16</v>
      </c>
      <c r="AA449" s="41"/>
      <c r="AB449" s="38" t="n">
        <v>59.99</v>
      </c>
      <c r="AC449" s="34" t="n">
        <v>4.99</v>
      </c>
      <c r="AD449" s="39" t="n">
        <v>-0.42</v>
      </c>
      <c r="AE449" s="40" t="n">
        <v>5.41</v>
      </c>
      <c r="AF449" s="40" t="n">
        <v>0</v>
      </c>
      <c r="AG449" s="40" t="n">
        <v>5.48</v>
      </c>
      <c r="AH449" s="32" t="n">
        <f aca="false">IF(AB449="","",$I449+AD449)</f>
        <v>5.57</v>
      </c>
      <c r="AI449" s="32" t="n">
        <f aca="false">IF(AB449="","",$I449)</f>
        <v>5.99</v>
      </c>
      <c r="AJ449" s="40" t="n">
        <f aca="false">IF(AB449="","",AC449+$I449)</f>
        <v>10.98</v>
      </c>
      <c r="AK449" s="29" t="n">
        <f aca="false">IF(AB449="","",AB449+(AD449*$K449)+(AE449*$K449))</f>
        <v>179.75</v>
      </c>
      <c r="AL449" s="29" t="n">
        <f aca="false">IF(AB449="","",ROUND(-AD449*$K449,0))</f>
        <v>10</v>
      </c>
      <c r="AM449" s="41"/>
      <c r="AN449" s="38" t="n">
        <v>0</v>
      </c>
      <c r="AO449" s="34" t="n">
        <v>6.99</v>
      </c>
      <c r="AP449" s="39" t="n">
        <v>-1.21</v>
      </c>
      <c r="AQ449" s="40" t="n">
        <v>8.2</v>
      </c>
      <c r="AR449" s="40" t="n">
        <v>0</v>
      </c>
      <c r="AS449" s="40" t="n">
        <v>8.2</v>
      </c>
      <c r="AT449" s="32" t="n">
        <f aca="false">IF(AN449="","",$I449+AP449)</f>
        <v>4.78</v>
      </c>
      <c r="AU449" s="32" t="n">
        <f aca="false">IF(AN449="","",$I449)</f>
        <v>5.99</v>
      </c>
      <c r="AV449" s="40" t="n">
        <f aca="false">IF(AN449="","",AO449+$I449)</f>
        <v>12.98</v>
      </c>
      <c r="AW449" s="31" t="n">
        <f aca="false">IF(AN449="","",AN449+(AP449*$K449)+(AQ449*$K449))</f>
        <v>167.76</v>
      </c>
      <c r="AX449" s="29" t="n">
        <f aca="false">IF(AN449="","",ROUND(-AP449*$K449,0))</f>
        <v>29</v>
      </c>
      <c r="AY449" s="42"/>
      <c r="AZ449" s="38" t="n">
        <v>0</v>
      </c>
      <c r="BA449" s="34" t="n">
        <v>6.99</v>
      </c>
      <c r="BB449" s="39" t="n">
        <v>-1.21</v>
      </c>
      <c r="BC449" s="40" t="n">
        <v>8.2</v>
      </c>
      <c r="BD449" s="40" t="n">
        <v>0</v>
      </c>
      <c r="BE449" s="40" t="n">
        <v>8.2</v>
      </c>
      <c r="BF449" s="32" t="n">
        <f aca="false">IF(AZ449="","",$I449+BB449)</f>
        <v>4.78</v>
      </c>
      <c r="BG449" s="32" t="n">
        <f aca="false">IF(AZ449="","",$I449)</f>
        <v>5.99</v>
      </c>
      <c r="BH449" s="40" t="n">
        <f aca="false">IF(AZ449="","",BA449+$I449)</f>
        <v>12.98</v>
      </c>
      <c r="BI449" s="31" t="n">
        <f aca="false">IF(AZ449="","",AZ449+(BB449*$K449)+(BC449*$K449))</f>
        <v>167.76</v>
      </c>
      <c r="BJ449" s="29" t="n">
        <f aca="false">IF(AZ449="","",ROUND(-BB449*$K449,0))</f>
        <v>29</v>
      </c>
    </row>
    <row r="450" customFormat="false" ht="15" hidden="false" customHeight="false" outlineLevel="0" collapsed="false">
      <c r="A450" s="26" t="str">
        <f aca="false">+C450&amp;D450&amp;G450</f>
        <v>ZTENubia Flip 2 5GCANONE SIM 14,99€ - 36 Mesi</v>
      </c>
      <c r="B450" s="27" t="s">
        <v>95</v>
      </c>
      <c r="C450" s="28" t="s">
        <v>137</v>
      </c>
      <c r="D450" s="29" t="s">
        <v>153</v>
      </c>
      <c r="E450" s="30" t="n">
        <v>699.9</v>
      </c>
      <c r="F450" s="31" t="n">
        <v>579.9</v>
      </c>
      <c r="G450" s="32" t="s">
        <v>97</v>
      </c>
      <c r="H450" s="32" t="s">
        <v>98</v>
      </c>
      <c r="I450" s="33" t="n">
        <v>14.99</v>
      </c>
      <c r="J450" s="34" t="s">
        <v>35</v>
      </c>
      <c r="K450" s="35" t="n">
        <v>36</v>
      </c>
      <c r="L450" s="33"/>
      <c r="M450" s="33" t="n">
        <f aca="false">+IF(E450&lt;=150,1.49,IF(AND(E450&gt;150,E450&lt;=300),2.99,(IF(E450&gt;1200,8.99,IF(AND(E450&gt;300,E450&lt;=700),4.99,IF(AND(E450&gt;=700,E450&lt;=1200),6.99))))))</f>
        <v>4.99</v>
      </c>
      <c r="N450" s="47" t="n">
        <v>9.99</v>
      </c>
      <c r="O450" s="37" t="s">
        <v>99</v>
      </c>
      <c r="P450" s="38" t="n">
        <v>99.99</v>
      </c>
      <c r="Q450" s="34" t="n">
        <v>10.99</v>
      </c>
      <c r="R450" s="39" t="n">
        <v>-2.34</v>
      </c>
      <c r="S450" s="40" t="n">
        <v>13.33</v>
      </c>
      <c r="T450" s="40" t="n">
        <v>13.33</v>
      </c>
      <c r="U450" s="40" t="n">
        <v>13.36</v>
      </c>
      <c r="V450" s="32" t="n">
        <f aca="false">IF(P450="","",$I450+R450)</f>
        <v>12.65</v>
      </c>
      <c r="W450" s="32" t="n">
        <f aca="false">IF(P450="","",$I450)</f>
        <v>14.99</v>
      </c>
      <c r="X450" s="40" t="n">
        <f aca="false">IF(P450="","",Q450+$I450)</f>
        <v>25.98</v>
      </c>
      <c r="Y450" s="29" t="n">
        <f aca="false">IF(P450="","",P450+(R450*$K450)+(S450*$K450))</f>
        <v>495.63</v>
      </c>
      <c r="Z450" s="29" t="n">
        <f aca="false">IF(P450="","",ROUND(-R450*$K450,0))</f>
        <v>84</v>
      </c>
      <c r="AA450" s="41"/>
      <c r="AB450" s="38"/>
      <c r="AC450" s="34"/>
      <c r="AD450" s="39"/>
      <c r="AE450" s="40"/>
      <c r="AF450" s="40"/>
      <c r="AG450" s="40"/>
      <c r="AH450" s="32" t="str">
        <f aca="false">IF(AB450="","",$I450+AD450)</f>
        <v/>
      </c>
      <c r="AI450" s="32" t="str">
        <f aca="false">IF(AB450="","",$I450)</f>
        <v/>
      </c>
      <c r="AJ450" s="40" t="str">
        <f aca="false">IF(AB450="","",AC450+$I450)</f>
        <v/>
      </c>
      <c r="AK450" s="29" t="str">
        <f aca="false">IF(AB450="","",AB450+(AD450*$K450)+(AE450*$K450))</f>
        <v/>
      </c>
      <c r="AL450" s="29" t="str">
        <f aca="false">IF(AB450="","",ROUND(-AD450*$K450,0))</f>
        <v/>
      </c>
      <c r="AM450" s="41"/>
      <c r="AN450" s="38" t="n">
        <v>0</v>
      </c>
      <c r="AO450" s="34" t="n">
        <v>10.99</v>
      </c>
      <c r="AP450" s="39" t="n">
        <v>-6</v>
      </c>
      <c r="AQ450" s="40" t="n">
        <v>16.99</v>
      </c>
      <c r="AR450" s="40" t="n">
        <v>16.99</v>
      </c>
      <c r="AS450" s="40" t="n">
        <v>16.99</v>
      </c>
      <c r="AT450" s="32" t="n">
        <f aca="false">IF(AN450="","",$I450+AP450)</f>
        <v>8.99</v>
      </c>
      <c r="AU450" s="32" t="n">
        <f aca="false">IF(AN450="","",$I450)</f>
        <v>14.99</v>
      </c>
      <c r="AV450" s="40" t="n">
        <f aca="false">IF(AN450="","",AO450+$I450)</f>
        <v>25.98</v>
      </c>
      <c r="AW450" s="31" t="n">
        <f aca="false">IF(AN450="","",AN450+(AP450*$K450)+(AQ450*$K450))</f>
        <v>395.64</v>
      </c>
      <c r="AX450" s="29" t="n">
        <f aca="false">IF(AN450="","",ROUND(-AP450*$K450,0))</f>
        <v>216</v>
      </c>
      <c r="AY450" s="42"/>
      <c r="AZ450" s="38" t="n">
        <v>0</v>
      </c>
      <c r="BA450" s="34" t="n">
        <v>10.99</v>
      </c>
      <c r="BB450" s="39" t="n">
        <v>-6</v>
      </c>
      <c r="BC450" s="40" t="n">
        <v>16.99</v>
      </c>
      <c r="BD450" s="40" t="n">
        <v>16.99</v>
      </c>
      <c r="BE450" s="40" t="n">
        <v>16.99</v>
      </c>
      <c r="BF450" s="32" t="n">
        <f aca="false">IF(AZ450="","",$I450+BB450)</f>
        <v>8.99</v>
      </c>
      <c r="BG450" s="32" t="n">
        <f aca="false">IF(AZ450="","",$I450)</f>
        <v>14.99</v>
      </c>
      <c r="BH450" s="40" t="n">
        <f aca="false">IF(AZ450="","",BA450+$I450)</f>
        <v>25.98</v>
      </c>
      <c r="BI450" s="31" t="n">
        <f aca="false">IF(AZ450="","",AZ450+(BB450*$K450)+(BC450*$K450))</f>
        <v>395.64</v>
      </c>
      <c r="BJ450" s="29" t="n">
        <f aca="false">IF(AZ450="","",ROUND(-BB450*$K450,0))</f>
        <v>216</v>
      </c>
    </row>
    <row r="451" customFormat="false" ht="15" hidden="false" customHeight="false" outlineLevel="0" collapsed="false">
      <c r="A451" s="26" t="str">
        <f aca="false">+C451&amp;D451&amp;G451</f>
        <v>ZTENubia Flip 2 5GCANONE SIM 14,99€ - 30 Mesi</v>
      </c>
      <c r="B451" s="27" t="s">
        <v>95</v>
      </c>
      <c r="C451" s="28" t="s">
        <v>137</v>
      </c>
      <c r="D451" s="29" t="s">
        <v>153</v>
      </c>
      <c r="E451" s="30" t="n">
        <v>699.9</v>
      </c>
      <c r="F451" s="31" t="n">
        <v>579.9</v>
      </c>
      <c r="G451" s="32" t="s">
        <v>100</v>
      </c>
      <c r="H451" s="32" t="s">
        <v>98</v>
      </c>
      <c r="I451" s="33" t="n">
        <v>14.99</v>
      </c>
      <c r="J451" s="34" t="s">
        <v>35</v>
      </c>
      <c r="K451" s="35" t="n">
        <v>30</v>
      </c>
      <c r="L451" s="33"/>
      <c r="M451" s="33" t="n">
        <f aca="false">+IF(E451&lt;=150,1.49,IF(AND(E451&gt;150,E451&lt;=300),2.99,(IF(E451&gt;1200,8.99,IF(AND(E451&gt;300,E451&lt;=700),4.99,IF(AND(E451&gt;=700,E451&lt;=1200),6.99))))))</f>
        <v>4.99</v>
      </c>
      <c r="N451" s="47" t="n">
        <v>9.99</v>
      </c>
      <c r="O451" s="37" t="s">
        <v>101</v>
      </c>
      <c r="P451" s="38" t="n">
        <v>99.99</v>
      </c>
      <c r="Q451" s="34" t="n">
        <v>14.99</v>
      </c>
      <c r="R451" s="39" t="n">
        <v>-1.01</v>
      </c>
      <c r="S451" s="40" t="n">
        <v>16</v>
      </c>
      <c r="T451" s="40" t="n">
        <v>16</v>
      </c>
      <c r="U451" s="40" t="n">
        <v>15.91</v>
      </c>
      <c r="V451" s="32" t="n">
        <f aca="false">IF(P451="","",$I451+R451)</f>
        <v>13.98</v>
      </c>
      <c r="W451" s="32" t="n">
        <f aca="false">IF(P451="","",$I451)</f>
        <v>14.99</v>
      </c>
      <c r="X451" s="40" t="n">
        <f aca="false">IF(P451="","",Q451+$I451)</f>
        <v>29.98</v>
      </c>
      <c r="Y451" s="29" t="n">
        <f aca="false">IF(P451="","",P451+(R451*$K451)+(S451*$K451))</f>
        <v>549.69</v>
      </c>
      <c r="Z451" s="29" t="n">
        <f aca="false">IF(P451="","",ROUND(-R451*$K451,0))</f>
        <v>30</v>
      </c>
      <c r="AA451" s="41"/>
      <c r="AB451" s="38"/>
      <c r="AC451" s="34"/>
      <c r="AD451" s="39"/>
      <c r="AE451" s="40"/>
      <c r="AF451" s="40"/>
      <c r="AG451" s="40"/>
      <c r="AH451" s="32" t="str">
        <f aca="false">IF(AB451="","",$I451+AD451)</f>
        <v/>
      </c>
      <c r="AI451" s="32" t="str">
        <f aca="false">IF(AB451="","",$I451)</f>
        <v/>
      </c>
      <c r="AJ451" s="40" t="str">
        <f aca="false">IF(AB451="","",AC451+$I451)</f>
        <v/>
      </c>
      <c r="AK451" s="29" t="str">
        <f aca="false">IF(AB451="","",AB451+(AD451*$K451)+(AE451*$K451))</f>
        <v/>
      </c>
      <c r="AL451" s="29" t="str">
        <f aca="false">IF(AB451="","",ROUND(-AD451*$K451,0))</f>
        <v/>
      </c>
      <c r="AM451" s="41"/>
      <c r="AN451" s="38" t="n">
        <v>0</v>
      </c>
      <c r="AO451" s="34" t="n">
        <v>13.99</v>
      </c>
      <c r="AP451" s="39" t="n">
        <v>-6.23</v>
      </c>
      <c r="AQ451" s="40" t="n">
        <v>20.22</v>
      </c>
      <c r="AR451" s="40" t="n">
        <v>20.22</v>
      </c>
      <c r="AS451" s="40" t="n">
        <v>20.22</v>
      </c>
      <c r="AT451" s="32" t="n">
        <f aca="false">IF(AN451="","",$I451+AP451)</f>
        <v>8.76</v>
      </c>
      <c r="AU451" s="32" t="n">
        <f aca="false">IF(AN451="","",$I451)</f>
        <v>14.99</v>
      </c>
      <c r="AV451" s="40" t="n">
        <f aca="false">IF(AN451="","",AO451+$I451)</f>
        <v>28.98</v>
      </c>
      <c r="AW451" s="31" t="n">
        <f aca="false">IF(AN451="","",AN451+(AP451*$K451)+(AQ451*$K451))</f>
        <v>419.7</v>
      </c>
      <c r="AX451" s="29" t="n">
        <f aca="false">IF(AN451="","",ROUND(-AP451*$K451,0))</f>
        <v>187</v>
      </c>
      <c r="AY451" s="42"/>
      <c r="AZ451" s="38" t="n">
        <v>0</v>
      </c>
      <c r="BA451" s="34" t="n">
        <v>13.99</v>
      </c>
      <c r="BB451" s="39" t="n">
        <v>-6.23</v>
      </c>
      <c r="BC451" s="40" t="n">
        <v>20.22</v>
      </c>
      <c r="BD451" s="40" t="n">
        <v>20.22</v>
      </c>
      <c r="BE451" s="40" t="n">
        <v>20.22</v>
      </c>
      <c r="BF451" s="32" t="n">
        <f aca="false">IF(AZ451="","",$I451+BB451)</f>
        <v>8.76</v>
      </c>
      <c r="BG451" s="32" t="n">
        <f aca="false">IF(AZ451="","",$I451)</f>
        <v>14.99</v>
      </c>
      <c r="BH451" s="40" t="n">
        <f aca="false">IF(AZ451="","",BA451+$I451)</f>
        <v>28.98</v>
      </c>
      <c r="BI451" s="31" t="n">
        <f aca="false">IF(AZ451="","",AZ451+(BB451*$K451)+(BC451*$K451))</f>
        <v>419.7</v>
      </c>
      <c r="BJ451" s="29" t="n">
        <f aca="false">IF(AZ451="","",ROUND(-BB451*$K451,0))</f>
        <v>187</v>
      </c>
    </row>
    <row r="452" customFormat="false" ht="15" hidden="false" customHeight="false" outlineLevel="0" collapsed="false">
      <c r="A452" s="26" t="str">
        <f aca="false">+C452&amp;D452&amp;G452</f>
        <v>ZTENubia Flip 2 5GCANONE SIM 14,99€ - 24 Mesi</v>
      </c>
      <c r="B452" s="27" t="s">
        <v>95</v>
      </c>
      <c r="C452" s="28" t="s">
        <v>137</v>
      </c>
      <c r="D452" s="29" t="s">
        <v>153</v>
      </c>
      <c r="E452" s="30" t="n">
        <v>699.9</v>
      </c>
      <c r="F452" s="31" t="n">
        <v>579.9</v>
      </c>
      <c r="G452" s="32" t="s">
        <v>102</v>
      </c>
      <c r="H452" s="32" t="s">
        <v>98</v>
      </c>
      <c r="I452" s="33" t="n">
        <v>14.99</v>
      </c>
      <c r="J452" s="34" t="s">
        <v>35</v>
      </c>
      <c r="K452" s="35" t="n">
        <v>24</v>
      </c>
      <c r="L452" s="33"/>
      <c r="M452" s="33" t="n">
        <f aca="false">+IF(E452&lt;=150,1.49,IF(AND(E452&gt;150,E452&lt;=300),2.99,(IF(E452&gt;1200,8.99,IF(AND(E452&gt;300,E452&lt;=700),4.99,IF(AND(E452&gt;=700,E452&lt;=1200),6.99))))))</f>
        <v>4.99</v>
      </c>
      <c r="N452" s="47" t="n">
        <v>9.99</v>
      </c>
      <c r="O452" s="37" t="s">
        <v>103</v>
      </c>
      <c r="P452" s="38" t="n">
        <v>99.99</v>
      </c>
      <c r="Q452" s="34" t="n">
        <v>19.99</v>
      </c>
      <c r="R452" s="39" t="n">
        <v>-0.01</v>
      </c>
      <c r="S452" s="40" t="n">
        <v>20</v>
      </c>
      <c r="T452" s="40" t="n">
        <v>0</v>
      </c>
      <c r="U452" s="40" t="n">
        <v>19.91</v>
      </c>
      <c r="V452" s="32" t="n">
        <f aca="false">IF(P452="","",$I452+R452)</f>
        <v>14.98</v>
      </c>
      <c r="W452" s="32" t="n">
        <f aca="false">IF(P452="","",$I452)</f>
        <v>14.99</v>
      </c>
      <c r="X452" s="40" t="n">
        <f aca="false">IF(P452="","",Q452+$I452)</f>
        <v>34.98</v>
      </c>
      <c r="Y452" s="29" t="n">
        <f aca="false">IF(P452="","",P452+(R452*$K452)+(S452*$K452))</f>
        <v>579.75</v>
      </c>
      <c r="Z452" s="29" t="n">
        <f aca="false">IF(P452="","",ROUND(-R452*$K452,0))</f>
        <v>0</v>
      </c>
      <c r="AA452" s="41"/>
      <c r="AB452" s="38"/>
      <c r="AC452" s="34"/>
      <c r="AD452" s="39"/>
      <c r="AE452" s="40"/>
      <c r="AF452" s="40"/>
      <c r="AG452" s="40"/>
      <c r="AH452" s="32" t="str">
        <f aca="false">IF(AB452="","",$I452+AD452)</f>
        <v/>
      </c>
      <c r="AI452" s="32" t="str">
        <f aca="false">IF(AB452="","",$I452)</f>
        <v/>
      </c>
      <c r="AJ452" s="40" t="str">
        <f aca="false">IF(AB452="","",AC452+$I452)</f>
        <v/>
      </c>
      <c r="AK452" s="29" t="str">
        <f aca="false">IF(AB452="","",AB452+(AD452*$K452)+(AE452*$K452))</f>
        <v/>
      </c>
      <c r="AL452" s="29" t="str">
        <f aca="false">IF(AB452="","",ROUND(-AD452*$K452,0))</f>
        <v/>
      </c>
      <c r="AM452" s="41"/>
      <c r="AN452" s="38" t="n">
        <v>0</v>
      </c>
      <c r="AO452" s="34" t="n">
        <v>18.99</v>
      </c>
      <c r="AP452" s="39" t="n">
        <v>-5.17</v>
      </c>
      <c r="AQ452" s="40" t="n">
        <v>24.16</v>
      </c>
      <c r="AR452" s="40" t="n">
        <v>0</v>
      </c>
      <c r="AS452" s="40" t="n">
        <v>24.22</v>
      </c>
      <c r="AT452" s="32" t="n">
        <f aca="false">IF(AN452="","",$I452+AP452)</f>
        <v>9.82</v>
      </c>
      <c r="AU452" s="32" t="n">
        <f aca="false">IF(AN452="","",$I452)</f>
        <v>14.99</v>
      </c>
      <c r="AV452" s="40" t="n">
        <f aca="false">IF(AN452="","",AO452+$I452)</f>
        <v>33.98</v>
      </c>
      <c r="AW452" s="31" t="n">
        <f aca="false">IF(AN452="","",AN452+(AP452*$K452)+(AQ452*$K452))</f>
        <v>455.76</v>
      </c>
      <c r="AX452" s="29" t="n">
        <f aca="false">IF(AN452="","",ROUND(-AP452*$K452,0))</f>
        <v>124</v>
      </c>
      <c r="AY452" s="42"/>
      <c r="AZ452" s="38" t="n">
        <v>0</v>
      </c>
      <c r="BA452" s="34" t="n">
        <v>18.99</v>
      </c>
      <c r="BB452" s="39" t="n">
        <v>-5.17</v>
      </c>
      <c r="BC452" s="40" t="n">
        <v>24.16</v>
      </c>
      <c r="BD452" s="40" t="n">
        <v>0</v>
      </c>
      <c r="BE452" s="40" t="n">
        <v>24.22</v>
      </c>
      <c r="BF452" s="32" t="n">
        <f aca="false">IF(AZ452="","",$I452+BB452)</f>
        <v>9.82</v>
      </c>
      <c r="BG452" s="32" t="n">
        <f aca="false">IF(AZ452="","",$I452)</f>
        <v>14.99</v>
      </c>
      <c r="BH452" s="40" t="n">
        <f aca="false">IF(AZ452="","",BA452+$I452)</f>
        <v>33.98</v>
      </c>
      <c r="BI452" s="31" t="n">
        <f aca="false">IF(AZ452="","",AZ452+(BB452*$K452)+(BC452*$K452))</f>
        <v>455.76</v>
      </c>
      <c r="BJ452" s="29" t="n">
        <f aca="false">IF(AZ452="","",ROUND(-BB452*$K452,0))</f>
        <v>124</v>
      </c>
    </row>
    <row r="453" customFormat="false" ht="15" hidden="false" customHeight="false" outlineLevel="0" collapsed="false">
      <c r="A453" s="26" t="str">
        <f aca="false">+C453&amp;D453&amp;G453</f>
        <v>ZTENubia Flip 2 5GCANONE SIM 12,99€ - 36 Mesi</v>
      </c>
      <c r="B453" s="27" t="s">
        <v>95</v>
      </c>
      <c r="C453" s="28" t="s">
        <v>137</v>
      </c>
      <c r="D453" s="29" t="s">
        <v>153</v>
      </c>
      <c r="E453" s="30" t="n">
        <v>699.9</v>
      </c>
      <c r="F453" s="31" t="n">
        <v>579.9</v>
      </c>
      <c r="G453" s="32" t="s">
        <v>104</v>
      </c>
      <c r="H453" s="32" t="s">
        <v>98</v>
      </c>
      <c r="I453" s="33" t="n">
        <v>12.99</v>
      </c>
      <c r="J453" s="34" t="s">
        <v>35</v>
      </c>
      <c r="K453" s="35" t="n">
        <v>36</v>
      </c>
      <c r="L453" s="33"/>
      <c r="M453" s="33" t="n">
        <f aca="false">+IF(E453&lt;=150,1.49,IF(AND(E453&gt;150,E453&lt;=300),2.99,(IF(E453&gt;1200,8.99,IF(AND(E453&gt;300,E453&lt;=700),4.99,IF(AND(E453&gt;=700,E453&lt;=1200),6.99))))))</f>
        <v>4.99</v>
      </c>
      <c r="N453" s="47" t="n">
        <v>9.99</v>
      </c>
      <c r="O453" s="37" t="s">
        <v>105</v>
      </c>
      <c r="P453" s="38" t="n">
        <v>99.99</v>
      </c>
      <c r="Q453" s="34" t="n">
        <v>10.99</v>
      </c>
      <c r="R453" s="39" t="n">
        <v>-2.34</v>
      </c>
      <c r="S453" s="40" t="n">
        <v>13.33</v>
      </c>
      <c r="T453" s="40" t="n">
        <v>13.33</v>
      </c>
      <c r="U453" s="40" t="n">
        <v>13.36</v>
      </c>
      <c r="V453" s="32" t="n">
        <f aca="false">IF(P453="","",$I453+R453)</f>
        <v>10.65</v>
      </c>
      <c r="W453" s="32" t="n">
        <f aca="false">IF(P453="","",$I453)</f>
        <v>12.99</v>
      </c>
      <c r="X453" s="40" t="n">
        <f aca="false">IF(P453="","",Q453+$I453)</f>
        <v>23.98</v>
      </c>
      <c r="Y453" s="29" t="n">
        <f aca="false">IF(P453="","",P453+(R453*$K453)+(S453*$K453))</f>
        <v>495.63</v>
      </c>
      <c r="Z453" s="29" t="n">
        <f aca="false">IF(P453="","",ROUND(-R453*$K453,0))</f>
        <v>84</v>
      </c>
      <c r="AA453" s="41"/>
      <c r="AB453" s="38"/>
      <c r="AC453" s="34"/>
      <c r="AD453" s="39"/>
      <c r="AE453" s="40"/>
      <c r="AF453" s="40"/>
      <c r="AG453" s="40"/>
      <c r="AH453" s="32" t="str">
        <f aca="false">IF(AB453="","",$I453+AD453)</f>
        <v/>
      </c>
      <c r="AI453" s="32" t="str">
        <f aca="false">IF(AB453="","",$I453)</f>
        <v/>
      </c>
      <c r="AJ453" s="40" t="str">
        <f aca="false">IF(AB453="","",AC453+$I453)</f>
        <v/>
      </c>
      <c r="AK453" s="29" t="str">
        <f aca="false">IF(AB453="","",AB453+(AD453*$K453)+(AE453*$K453))</f>
        <v/>
      </c>
      <c r="AL453" s="29" t="str">
        <f aca="false">IF(AB453="","",ROUND(-AD453*$K453,0))</f>
        <v/>
      </c>
      <c r="AM453" s="41"/>
      <c r="AN453" s="38" t="n">
        <v>0</v>
      </c>
      <c r="AO453" s="34" t="n">
        <v>10.99</v>
      </c>
      <c r="AP453" s="39" t="n">
        <v>-6</v>
      </c>
      <c r="AQ453" s="40" t="n">
        <v>16.99</v>
      </c>
      <c r="AR453" s="40" t="n">
        <v>16.99</v>
      </c>
      <c r="AS453" s="40" t="n">
        <v>16.99</v>
      </c>
      <c r="AT453" s="32" t="n">
        <f aca="false">IF(AN453="","",$I453+AP453)</f>
        <v>6.99</v>
      </c>
      <c r="AU453" s="32" t="n">
        <f aca="false">IF(AN453="","",$I453)</f>
        <v>12.99</v>
      </c>
      <c r="AV453" s="40" t="n">
        <f aca="false">IF(AN453="","",AO453+$I453)</f>
        <v>23.98</v>
      </c>
      <c r="AW453" s="31" t="n">
        <f aca="false">IF(AN453="","",AN453+(AP453*$K453)+(AQ453*$K453))</f>
        <v>395.64</v>
      </c>
      <c r="AX453" s="29" t="n">
        <f aca="false">IF(AN453="","",ROUND(-AP453*$K453,0))</f>
        <v>216</v>
      </c>
      <c r="AY453" s="42"/>
      <c r="AZ453" s="38" t="n">
        <v>0</v>
      </c>
      <c r="BA453" s="34" t="n">
        <v>10.99</v>
      </c>
      <c r="BB453" s="39" t="n">
        <v>-6</v>
      </c>
      <c r="BC453" s="40" t="n">
        <v>16.99</v>
      </c>
      <c r="BD453" s="40" t="n">
        <v>16.99</v>
      </c>
      <c r="BE453" s="40" t="n">
        <v>16.99</v>
      </c>
      <c r="BF453" s="32" t="n">
        <f aca="false">IF(AZ453="","",$I453+BB453)</f>
        <v>6.99</v>
      </c>
      <c r="BG453" s="32" t="n">
        <f aca="false">IF(AZ453="","",$I453)</f>
        <v>12.99</v>
      </c>
      <c r="BH453" s="40" t="n">
        <f aca="false">IF(AZ453="","",BA453+$I453)</f>
        <v>23.98</v>
      </c>
      <c r="BI453" s="31" t="n">
        <f aca="false">IF(AZ453="","",AZ453+(BB453*$K453)+(BC453*$K453))</f>
        <v>395.64</v>
      </c>
      <c r="BJ453" s="29" t="n">
        <f aca="false">IF(AZ453="","",ROUND(-BB453*$K453,0))</f>
        <v>216</v>
      </c>
    </row>
    <row r="454" customFormat="false" ht="15" hidden="false" customHeight="false" outlineLevel="0" collapsed="false">
      <c r="A454" s="26" t="str">
        <f aca="false">+C454&amp;D454&amp;G454</f>
        <v>ZTENubia Flip 2 5GCANONE SIM 12,99€ - 30 Mesi</v>
      </c>
      <c r="B454" s="27" t="s">
        <v>95</v>
      </c>
      <c r="C454" s="28" t="s">
        <v>137</v>
      </c>
      <c r="D454" s="29" t="s">
        <v>153</v>
      </c>
      <c r="E454" s="30" t="n">
        <v>699.9</v>
      </c>
      <c r="F454" s="31" t="n">
        <v>579.9</v>
      </c>
      <c r="G454" s="32" t="s">
        <v>106</v>
      </c>
      <c r="H454" s="32" t="s">
        <v>98</v>
      </c>
      <c r="I454" s="33" t="n">
        <v>12.99</v>
      </c>
      <c r="J454" s="34" t="s">
        <v>35</v>
      </c>
      <c r="K454" s="35" t="n">
        <v>30</v>
      </c>
      <c r="L454" s="33"/>
      <c r="M454" s="33" t="n">
        <f aca="false">+IF(E454&lt;=150,1.49,IF(AND(E454&gt;150,E454&lt;=300),2.99,(IF(E454&gt;1200,8.99,IF(AND(E454&gt;300,E454&lt;=700),4.99,IF(AND(E454&gt;=700,E454&lt;=1200),6.99))))))</f>
        <v>4.99</v>
      </c>
      <c r="N454" s="47" t="n">
        <v>9.99</v>
      </c>
      <c r="O454" s="37" t="s">
        <v>107</v>
      </c>
      <c r="P454" s="38" t="n">
        <v>99.99</v>
      </c>
      <c r="Q454" s="34" t="n">
        <v>14.99</v>
      </c>
      <c r="R454" s="39" t="n">
        <v>-1.01</v>
      </c>
      <c r="S454" s="40" t="n">
        <v>16</v>
      </c>
      <c r="T454" s="40" t="n">
        <v>16</v>
      </c>
      <c r="U454" s="40" t="n">
        <v>15.91</v>
      </c>
      <c r="V454" s="32" t="n">
        <f aca="false">IF(P454="","",$I454+R454)</f>
        <v>11.98</v>
      </c>
      <c r="W454" s="32" t="n">
        <f aca="false">IF(P454="","",$I454)</f>
        <v>12.99</v>
      </c>
      <c r="X454" s="40" t="n">
        <f aca="false">IF(P454="","",Q454+$I454)</f>
        <v>27.98</v>
      </c>
      <c r="Y454" s="29" t="n">
        <f aca="false">IF(P454="","",P454+(R454*$K454)+(S454*$K454))</f>
        <v>549.69</v>
      </c>
      <c r="Z454" s="29" t="n">
        <f aca="false">IF(P454="","",ROUND(-R454*$K454,0))</f>
        <v>30</v>
      </c>
      <c r="AA454" s="41"/>
      <c r="AB454" s="38"/>
      <c r="AC454" s="34"/>
      <c r="AD454" s="39"/>
      <c r="AE454" s="40"/>
      <c r="AF454" s="40"/>
      <c r="AG454" s="40"/>
      <c r="AH454" s="32" t="str">
        <f aca="false">IF(AB454="","",$I454+AD454)</f>
        <v/>
      </c>
      <c r="AI454" s="32" t="str">
        <f aca="false">IF(AB454="","",$I454)</f>
        <v/>
      </c>
      <c r="AJ454" s="40" t="str">
        <f aca="false">IF(AB454="","",AC454+$I454)</f>
        <v/>
      </c>
      <c r="AK454" s="29" t="str">
        <f aca="false">IF(AB454="","",AB454+(AD454*$K454)+(AE454*$K454))</f>
        <v/>
      </c>
      <c r="AL454" s="29" t="str">
        <f aca="false">IF(AB454="","",ROUND(-AD454*$K454,0))</f>
        <v/>
      </c>
      <c r="AM454" s="41"/>
      <c r="AN454" s="38" t="n">
        <v>0</v>
      </c>
      <c r="AO454" s="34" t="n">
        <v>13.99</v>
      </c>
      <c r="AP454" s="39" t="n">
        <v>-6.23</v>
      </c>
      <c r="AQ454" s="40" t="n">
        <v>20.22</v>
      </c>
      <c r="AR454" s="40" t="n">
        <v>20.22</v>
      </c>
      <c r="AS454" s="40" t="n">
        <v>20.22</v>
      </c>
      <c r="AT454" s="32" t="n">
        <f aca="false">IF(AN454="","",$I454+AP454)</f>
        <v>6.76</v>
      </c>
      <c r="AU454" s="32" t="n">
        <f aca="false">IF(AN454="","",$I454)</f>
        <v>12.99</v>
      </c>
      <c r="AV454" s="40" t="n">
        <f aca="false">IF(AN454="","",AO454+$I454)</f>
        <v>26.98</v>
      </c>
      <c r="AW454" s="31" t="n">
        <f aca="false">IF(AN454="","",AN454+(AP454*$K454)+(AQ454*$K454))</f>
        <v>419.7</v>
      </c>
      <c r="AX454" s="29" t="n">
        <f aca="false">IF(AN454="","",ROUND(-AP454*$K454,0))</f>
        <v>187</v>
      </c>
      <c r="AY454" s="42"/>
      <c r="AZ454" s="38" t="n">
        <v>0</v>
      </c>
      <c r="BA454" s="34" t="n">
        <v>13.99</v>
      </c>
      <c r="BB454" s="39" t="n">
        <v>-6.23</v>
      </c>
      <c r="BC454" s="40" t="n">
        <v>20.22</v>
      </c>
      <c r="BD454" s="40" t="n">
        <v>20.22</v>
      </c>
      <c r="BE454" s="40" t="n">
        <v>20.22</v>
      </c>
      <c r="BF454" s="32" t="n">
        <f aca="false">IF(AZ454="","",$I454+BB454)</f>
        <v>6.76</v>
      </c>
      <c r="BG454" s="32" t="n">
        <f aca="false">IF(AZ454="","",$I454)</f>
        <v>12.99</v>
      </c>
      <c r="BH454" s="40" t="n">
        <f aca="false">IF(AZ454="","",BA454+$I454)</f>
        <v>26.98</v>
      </c>
      <c r="BI454" s="31" t="n">
        <f aca="false">IF(AZ454="","",AZ454+(BB454*$K454)+(BC454*$K454))</f>
        <v>419.7</v>
      </c>
      <c r="BJ454" s="29" t="n">
        <f aca="false">IF(AZ454="","",ROUND(-BB454*$K454,0))</f>
        <v>187</v>
      </c>
    </row>
    <row r="455" customFormat="false" ht="15" hidden="false" customHeight="false" outlineLevel="0" collapsed="false">
      <c r="A455" s="26" t="str">
        <f aca="false">+C455&amp;D455&amp;G455</f>
        <v>ZTENubia Flip 2 5GCANONE SIM 12,99€ - 24 Mesi</v>
      </c>
      <c r="B455" s="27" t="s">
        <v>95</v>
      </c>
      <c r="C455" s="28" t="s">
        <v>137</v>
      </c>
      <c r="D455" s="29" t="s">
        <v>153</v>
      </c>
      <c r="E455" s="30" t="n">
        <v>699.9</v>
      </c>
      <c r="F455" s="31" t="n">
        <v>579.9</v>
      </c>
      <c r="G455" s="32" t="s">
        <v>108</v>
      </c>
      <c r="H455" s="32" t="s">
        <v>98</v>
      </c>
      <c r="I455" s="33" t="n">
        <v>12.99</v>
      </c>
      <c r="J455" s="34" t="s">
        <v>35</v>
      </c>
      <c r="K455" s="35" t="n">
        <v>24</v>
      </c>
      <c r="L455" s="33"/>
      <c r="M455" s="33" t="n">
        <f aca="false">+IF(E455&lt;=150,1.49,IF(AND(E455&gt;150,E455&lt;=300),2.99,(IF(E455&gt;1200,8.99,IF(AND(E455&gt;300,E455&lt;=700),4.99,IF(AND(E455&gt;=700,E455&lt;=1200),6.99))))))</f>
        <v>4.99</v>
      </c>
      <c r="N455" s="47" t="n">
        <v>9.99</v>
      </c>
      <c r="O455" s="37" t="s">
        <v>109</v>
      </c>
      <c r="P455" s="38" t="n">
        <v>99.99</v>
      </c>
      <c r="Q455" s="34" t="n">
        <v>19.99</v>
      </c>
      <c r="R455" s="39" t="n">
        <v>-0.01</v>
      </c>
      <c r="S455" s="40" t="n">
        <v>20</v>
      </c>
      <c r="T455" s="40" t="n">
        <v>0</v>
      </c>
      <c r="U455" s="40" t="n">
        <v>19.91</v>
      </c>
      <c r="V455" s="32" t="n">
        <f aca="false">IF(P455="","",$I455+R455)</f>
        <v>12.98</v>
      </c>
      <c r="W455" s="32" t="n">
        <f aca="false">IF(P455="","",$I455)</f>
        <v>12.99</v>
      </c>
      <c r="X455" s="40" t="n">
        <f aca="false">IF(P455="","",Q455+$I455)</f>
        <v>32.98</v>
      </c>
      <c r="Y455" s="29" t="n">
        <f aca="false">IF(P455="","",P455+(R455*$K455)+(S455*$K455))</f>
        <v>579.75</v>
      </c>
      <c r="Z455" s="29" t="n">
        <f aca="false">IF(P455="","",ROUND(-R455*$K455,0))</f>
        <v>0</v>
      </c>
      <c r="AA455" s="41"/>
      <c r="AB455" s="38"/>
      <c r="AC455" s="34"/>
      <c r="AD455" s="39"/>
      <c r="AE455" s="40"/>
      <c r="AF455" s="40"/>
      <c r="AG455" s="40"/>
      <c r="AH455" s="32" t="str">
        <f aca="false">IF(AB455="","",$I455+AD455)</f>
        <v/>
      </c>
      <c r="AI455" s="32" t="str">
        <f aca="false">IF(AB455="","",$I455)</f>
        <v/>
      </c>
      <c r="AJ455" s="40" t="str">
        <f aca="false">IF(AB455="","",AC455+$I455)</f>
        <v/>
      </c>
      <c r="AK455" s="29" t="str">
        <f aca="false">IF(AB455="","",AB455+(AD455*$K455)+(AE455*$K455))</f>
        <v/>
      </c>
      <c r="AL455" s="29" t="str">
        <f aca="false">IF(AB455="","",ROUND(-AD455*$K455,0))</f>
        <v/>
      </c>
      <c r="AM455" s="41"/>
      <c r="AN455" s="38" t="n">
        <v>0</v>
      </c>
      <c r="AO455" s="34" t="n">
        <v>18.99</v>
      </c>
      <c r="AP455" s="39" t="n">
        <v>-5.17</v>
      </c>
      <c r="AQ455" s="40" t="n">
        <v>24.16</v>
      </c>
      <c r="AR455" s="40" t="n">
        <v>0</v>
      </c>
      <c r="AS455" s="40" t="n">
        <v>24.22</v>
      </c>
      <c r="AT455" s="32" t="n">
        <f aca="false">IF(AN455="","",$I455+AP455)</f>
        <v>7.82</v>
      </c>
      <c r="AU455" s="32" t="n">
        <f aca="false">IF(AN455="","",$I455)</f>
        <v>12.99</v>
      </c>
      <c r="AV455" s="40" t="n">
        <f aca="false">IF(AN455="","",AO455+$I455)</f>
        <v>31.98</v>
      </c>
      <c r="AW455" s="31" t="n">
        <f aca="false">IF(AN455="","",AN455+(AP455*$K455)+(AQ455*$K455))</f>
        <v>455.76</v>
      </c>
      <c r="AX455" s="29" t="n">
        <f aca="false">IF(AN455="","",ROUND(-AP455*$K455,0))</f>
        <v>124</v>
      </c>
      <c r="AY455" s="42"/>
      <c r="AZ455" s="38" t="n">
        <v>0</v>
      </c>
      <c r="BA455" s="34" t="n">
        <v>18.99</v>
      </c>
      <c r="BB455" s="39" t="n">
        <v>-5.17</v>
      </c>
      <c r="BC455" s="40" t="n">
        <v>24.16</v>
      </c>
      <c r="BD455" s="40" t="n">
        <v>0</v>
      </c>
      <c r="BE455" s="40" t="n">
        <v>24.22</v>
      </c>
      <c r="BF455" s="32" t="n">
        <f aca="false">IF(AZ455="","",$I455+BB455)</f>
        <v>7.82</v>
      </c>
      <c r="BG455" s="32" t="n">
        <f aca="false">IF(AZ455="","",$I455)</f>
        <v>12.99</v>
      </c>
      <c r="BH455" s="40" t="n">
        <f aca="false">IF(AZ455="","",BA455+$I455)</f>
        <v>31.98</v>
      </c>
      <c r="BI455" s="31" t="n">
        <f aca="false">IF(AZ455="","",AZ455+(BB455*$K455)+(BC455*$K455))</f>
        <v>455.76</v>
      </c>
      <c r="BJ455" s="29" t="n">
        <f aca="false">IF(AZ455="","",ROUND(-BB455*$K455,0))</f>
        <v>124</v>
      </c>
    </row>
    <row r="456" customFormat="false" ht="15" hidden="false" customHeight="false" outlineLevel="0" collapsed="false">
      <c r="A456" s="26" t="str">
        <f aca="false">+C456&amp;D456&amp;G456</f>
        <v>ZTENubia Flip 2 5GPack 5G Reload Exchange-12,99-36</v>
      </c>
      <c r="B456" s="27" t="s">
        <v>95</v>
      </c>
      <c r="C456" s="28" t="s">
        <v>137</v>
      </c>
      <c r="D456" s="29" t="s">
        <v>153</v>
      </c>
      <c r="E456" s="30" t="n">
        <v>699.9</v>
      </c>
      <c r="F456" s="31" t="n">
        <v>579.9</v>
      </c>
      <c r="G456" s="32" t="s">
        <v>110</v>
      </c>
      <c r="H456" s="32" t="s">
        <v>98</v>
      </c>
      <c r="I456" s="33" t="n">
        <v>12.99</v>
      </c>
      <c r="J456" s="34" t="s">
        <v>35</v>
      </c>
      <c r="K456" s="35" t="n">
        <v>36</v>
      </c>
      <c r="L456" s="33"/>
      <c r="M456" s="33" t="n">
        <f aca="false">+IF(E456&lt;=150,1.49,IF(AND(E456&gt;150,E456&lt;=300),2.99,(IF(E456&gt;1200,8.99,IF(AND(E456&gt;300,E456&lt;=700),4.99,IF(AND(E456&gt;=700,E456&lt;=1200),6.99))))))</f>
        <v>4.99</v>
      </c>
      <c r="N456" s="47" t="n">
        <v>9.99</v>
      </c>
      <c r="O456" s="37" t="s">
        <v>111</v>
      </c>
      <c r="P456" s="38" t="n">
        <v>99.99</v>
      </c>
      <c r="Q456" s="34" t="n">
        <v>10.99</v>
      </c>
      <c r="R456" s="39" t="n">
        <v>-2.34</v>
      </c>
      <c r="S456" s="40" t="n">
        <v>13.33</v>
      </c>
      <c r="T456" s="40" t="n">
        <v>13.33</v>
      </c>
      <c r="U456" s="40" t="n">
        <v>13.36</v>
      </c>
      <c r="V456" s="32" t="n">
        <f aca="false">IF(P456="","",$I456+R456)</f>
        <v>10.65</v>
      </c>
      <c r="W456" s="32" t="n">
        <f aca="false">IF(P456="","",$I456)</f>
        <v>12.99</v>
      </c>
      <c r="X456" s="40" t="n">
        <f aca="false">IF(P456="","",Q456+$I456)</f>
        <v>23.98</v>
      </c>
      <c r="Y456" s="29" t="n">
        <f aca="false">IF(P456="","",P456+(R456*$K456)+(S456*$K456))</f>
        <v>495.63</v>
      </c>
      <c r="Z456" s="29" t="n">
        <f aca="false">IF(P456="","",ROUND(-R456*$K456,0))</f>
        <v>84</v>
      </c>
      <c r="AA456" s="41"/>
      <c r="AB456" s="38"/>
      <c r="AC456" s="34"/>
      <c r="AD456" s="39"/>
      <c r="AE456" s="40"/>
      <c r="AF456" s="40"/>
      <c r="AG456" s="40"/>
      <c r="AH456" s="32" t="str">
        <f aca="false">IF(AB456="","",$I456+AD456)</f>
        <v/>
      </c>
      <c r="AI456" s="32" t="str">
        <f aca="false">IF(AB456="","",$I456)</f>
        <v/>
      </c>
      <c r="AJ456" s="40" t="str">
        <f aca="false">IF(AB456="","",AC456+$I456)</f>
        <v/>
      </c>
      <c r="AK456" s="29" t="str">
        <f aca="false">IF(AB456="","",AB456+(AD456*$K456)+(AE456*$K456))</f>
        <v/>
      </c>
      <c r="AL456" s="29" t="str">
        <f aca="false">IF(AB456="","",ROUND(-AD456*$K456,0))</f>
        <v/>
      </c>
      <c r="AM456" s="41"/>
      <c r="AN456" s="38" t="n">
        <v>0</v>
      </c>
      <c r="AO456" s="34" t="n">
        <v>10.99</v>
      </c>
      <c r="AP456" s="39" t="n">
        <v>-6</v>
      </c>
      <c r="AQ456" s="40" t="n">
        <v>16.99</v>
      </c>
      <c r="AR456" s="40" t="n">
        <v>16.99</v>
      </c>
      <c r="AS456" s="40" t="n">
        <v>16.99</v>
      </c>
      <c r="AT456" s="32" t="n">
        <f aca="false">IF(AN456="","",$I456+AP456)</f>
        <v>6.99</v>
      </c>
      <c r="AU456" s="32" t="n">
        <f aca="false">IF(AN456="","",$I456)</f>
        <v>12.99</v>
      </c>
      <c r="AV456" s="40" t="n">
        <f aca="false">IF(AN456="","",AO456+$I456)</f>
        <v>23.98</v>
      </c>
      <c r="AW456" s="31" t="n">
        <f aca="false">IF(AN456="","",AN456+(AP456*$K456)+(AQ456*$K456))</f>
        <v>395.64</v>
      </c>
      <c r="AX456" s="29" t="n">
        <f aca="false">IF(AN456="","",ROUND(-AP456*$K456,0))</f>
        <v>216</v>
      </c>
      <c r="AY456" s="42"/>
      <c r="AZ456" s="38" t="n">
        <v>0</v>
      </c>
      <c r="BA456" s="34" t="n">
        <v>10.99</v>
      </c>
      <c r="BB456" s="39" t="n">
        <v>-6</v>
      </c>
      <c r="BC456" s="40" t="n">
        <v>16.99</v>
      </c>
      <c r="BD456" s="40" t="n">
        <v>16.99</v>
      </c>
      <c r="BE456" s="40" t="n">
        <v>16.99</v>
      </c>
      <c r="BF456" s="32" t="n">
        <f aca="false">IF(AZ456="","",$I456+BB456)</f>
        <v>6.99</v>
      </c>
      <c r="BG456" s="32" t="n">
        <f aca="false">IF(AZ456="","",$I456)</f>
        <v>12.99</v>
      </c>
      <c r="BH456" s="40" t="n">
        <f aca="false">IF(AZ456="","",BA456+$I456)</f>
        <v>23.98</v>
      </c>
      <c r="BI456" s="31" t="n">
        <f aca="false">IF(AZ456="","",AZ456+(BB456*$K456)+(BC456*$K456))</f>
        <v>395.64</v>
      </c>
      <c r="BJ456" s="29" t="n">
        <f aca="false">IF(AZ456="","",ROUND(-BB456*$K456,0))</f>
        <v>216</v>
      </c>
    </row>
    <row r="457" customFormat="false" ht="15" hidden="false" customHeight="false" outlineLevel="0" collapsed="false">
      <c r="A457" s="26" t="str">
        <f aca="false">+C457&amp;D457&amp;G457</f>
        <v>ZTENubia Flip 2 5GPack 5G Reload Exchange-12,99-30</v>
      </c>
      <c r="B457" s="27" t="s">
        <v>95</v>
      </c>
      <c r="C457" s="28" t="s">
        <v>137</v>
      </c>
      <c r="D457" s="29" t="s">
        <v>153</v>
      </c>
      <c r="E457" s="30" t="n">
        <v>699.9</v>
      </c>
      <c r="F457" s="31" t="n">
        <v>579.9</v>
      </c>
      <c r="G457" s="32" t="s">
        <v>112</v>
      </c>
      <c r="H457" s="32" t="s">
        <v>98</v>
      </c>
      <c r="I457" s="33" t="n">
        <v>12.99</v>
      </c>
      <c r="J457" s="34" t="s">
        <v>35</v>
      </c>
      <c r="K457" s="35" t="n">
        <v>30</v>
      </c>
      <c r="L457" s="33"/>
      <c r="M457" s="33" t="n">
        <f aca="false">+IF(E457&lt;=150,1.49,IF(AND(E457&gt;150,E457&lt;=300),2.99,(IF(E457&gt;1200,8.99,IF(AND(E457&gt;300,E457&lt;=700),4.99,IF(AND(E457&gt;=700,E457&lt;=1200),6.99))))))</f>
        <v>4.99</v>
      </c>
      <c r="N457" s="47" t="n">
        <v>9.99</v>
      </c>
      <c r="O457" s="37" t="s">
        <v>113</v>
      </c>
      <c r="P457" s="38" t="n">
        <v>99.99</v>
      </c>
      <c r="Q457" s="34" t="n">
        <v>14.99</v>
      </c>
      <c r="R457" s="39" t="n">
        <v>-1.01</v>
      </c>
      <c r="S457" s="40" t="n">
        <v>16</v>
      </c>
      <c r="T457" s="40" t="n">
        <v>16</v>
      </c>
      <c r="U457" s="40" t="n">
        <v>15.91</v>
      </c>
      <c r="V457" s="32" t="n">
        <f aca="false">IF(P457="","",$I457+R457)</f>
        <v>11.98</v>
      </c>
      <c r="W457" s="32" t="n">
        <f aca="false">IF(P457="","",$I457)</f>
        <v>12.99</v>
      </c>
      <c r="X457" s="40" t="n">
        <f aca="false">IF(P457="","",Q457+$I457)</f>
        <v>27.98</v>
      </c>
      <c r="Y457" s="29" t="n">
        <f aca="false">IF(P457="","",P457+(R457*$K457)+(S457*$K457))</f>
        <v>549.69</v>
      </c>
      <c r="Z457" s="29" t="n">
        <f aca="false">IF(P457="","",ROUND(-R457*$K457,0))</f>
        <v>30</v>
      </c>
      <c r="AA457" s="41"/>
      <c r="AB457" s="38"/>
      <c r="AC457" s="34"/>
      <c r="AD457" s="39"/>
      <c r="AE457" s="40"/>
      <c r="AF457" s="40"/>
      <c r="AG457" s="40"/>
      <c r="AH457" s="32" t="str">
        <f aca="false">IF(AB457="","",$I457+AD457)</f>
        <v/>
      </c>
      <c r="AI457" s="32" t="str">
        <f aca="false">IF(AB457="","",$I457)</f>
        <v/>
      </c>
      <c r="AJ457" s="40" t="str">
        <f aca="false">IF(AB457="","",AC457+$I457)</f>
        <v/>
      </c>
      <c r="AK457" s="29" t="str">
        <f aca="false">IF(AB457="","",AB457+(AD457*$K457)+(AE457*$K457))</f>
        <v/>
      </c>
      <c r="AL457" s="29" t="str">
        <f aca="false">IF(AB457="","",ROUND(-AD457*$K457,0))</f>
        <v/>
      </c>
      <c r="AM457" s="41"/>
      <c r="AN457" s="38" t="n">
        <v>0</v>
      </c>
      <c r="AO457" s="34" t="n">
        <v>13.99</v>
      </c>
      <c r="AP457" s="39" t="n">
        <v>-6.23</v>
      </c>
      <c r="AQ457" s="40" t="n">
        <v>20.22</v>
      </c>
      <c r="AR457" s="40" t="n">
        <v>20.22</v>
      </c>
      <c r="AS457" s="40" t="n">
        <v>20.22</v>
      </c>
      <c r="AT457" s="32" t="n">
        <f aca="false">IF(AN457="","",$I457+AP457)</f>
        <v>6.76</v>
      </c>
      <c r="AU457" s="32" t="n">
        <f aca="false">IF(AN457="","",$I457)</f>
        <v>12.99</v>
      </c>
      <c r="AV457" s="40" t="n">
        <f aca="false">IF(AN457="","",AO457+$I457)</f>
        <v>26.98</v>
      </c>
      <c r="AW457" s="31" t="n">
        <f aca="false">IF(AN457="","",AN457+(AP457*$K457)+(AQ457*$K457))</f>
        <v>419.7</v>
      </c>
      <c r="AX457" s="29" t="n">
        <f aca="false">IF(AN457="","",ROUND(-AP457*$K457,0))</f>
        <v>187</v>
      </c>
      <c r="AY457" s="42"/>
      <c r="AZ457" s="38" t="n">
        <v>0</v>
      </c>
      <c r="BA457" s="34" t="n">
        <v>13.99</v>
      </c>
      <c r="BB457" s="39" t="n">
        <v>-6.23</v>
      </c>
      <c r="BC457" s="40" t="n">
        <v>20.22</v>
      </c>
      <c r="BD457" s="40" t="n">
        <v>20.22</v>
      </c>
      <c r="BE457" s="40" t="n">
        <v>20.22</v>
      </c>
      <c r="BF457" s="32" t="n">
        <f aca="false">IF(AZ457="","",$I457+BB457)</f>
        <v>6.76</v>
      </c>
      <c r="BG457" s="32" t="n">
        <f aca="false">IF(AZ457="","",$I457)</f>
        <v>12.99</v>
      </c>
      <c r="BH457" s="40" t="n">
        <f aca="false">IF(AZ457="","",BA457+$I457)</f>
        <v>26.98</v>
      </c>
      <c r="BI457" s="31" t="n">
        <f aca="false">IF(AZ457="","",AZ457+(BB457*$K457)+(BC457*$K457))</f>
        <v>419.7</v>
      </c>
      <c r="BJ457" s="29" t="n">
        <f aca="false">IF(AZ457="","",ROUND(-BB457*$K457,0))</f>
        <v>187</v>
      </c>
    </row>
    <row r="458" customFormat="false" ht="15" hidden="false" customHeight="false" outlineLevel="0" collapsed="false">
      <c r="A458" s="26" t="str">
        <f aca="false">+C458&amp;D458&amp;G458</f>
        <v>ZTENubia Flip 2 5GPack 5G Reload Exchange-12,99-24</v>
      </c>
      <c r="B458" s="27" t="s">
        <v>95</v>
      </c>
      <c r="C458" s="28" t="s">
        <v>137</v>
      </c>
      <c r="D458" s="29" t="s">
        <v>153</v>
      </c>
      <c r="E458" s="30" t="n">
        <v>699.9</v>
      </c>
      <c r="F458" s="31" t="n">
        <v>579.9</v>
      </c>
      <c r="G458" s="32" t="s">
        <v>114</v>
      </c>
      <c r="H458" s="32" t="s">
        <v>98</v>
      </c>
      <c r="I458" s="33" t="n">
        <v>12.99</v>
      </c>
      <c r="J458" s="34" t="s">
        <v>35</v>
      </c>
      <c r="K458" s="35" t="n">
        <v>24</v>
      </c>
      <c r="L458" s="33"/>
      <c r="M458" s="33" t="n">
        <f aca="false">+IF(E458&lt;=150,1.49,IF(AND(E458&gt;150,E458&lt;=300),2.99,(IF(E458&gt;1200,8.99,IF(AND(E458&gt;300,E458&lt;=700),4.99,IF(AND(E458&gt;=700,E458&lt;=1200),6.99))))))</f>
        <v>4.99</v>
      </c>
      <c r="N458" s="47" t="n">
        <v>9.99</v>
      </c>
      <c r="O458" s="37" t="s">
        <v>115</v>
      </c>
      <c r="P458" s="38" t="n">
        <v>99.99</v>
      </c>
      <c r="Q458" s="34" t="n">
        <v>18.99</v>
      </c>
      <c r="R458" s="39" t="n">
        <v>-1.01</v>
      </c>
      <c r="S458" s="40" t="n">
        <v>20</v>
      </c>
      <c r="T458" s="40" t="n">
        <v>0</v>
      </c>
      <c r="U458" s="40" t="n">
        <v>19.91</v>
      </c>
      <c r="V458" s="32" t="n">
        <f aca="false">IF(P458="","",$I458+R458)</f>
        <v>11.98</v>
      </c>
      <c r="W458" s="32" t="n">
        <f aca="false">IF(P458="","",$I458)</f>
        <v>12.99</v>
      </c>
      <c r="X458" s="40" t="n">
        <f aca="false">IF(P458="","",Q458+$I458)</f>
        <v>31.98</v>
      </c>
      <c r="Y458" s="29" t="n">
        <f aca="false">IF(P458="","",P458+(R458*$K458)+(S458*$K458))</f>
        <v>555.75</v>
      </c>
      <c r="Z458" s="29" t="n">
        <f aca="false">IF(P458="","",ROUND(-R458*$K458,0))</f>
        <v>24</v>
      </c>
      <c r="AA458" s="41"/>
      <c r="AB458" s="38"/>
      <c r="AC458" s="34"/>
      <c r="AD458" s="39"/>
      <c r="AE458" s="40"/>
      <c r="AF458" s="40"/>
      <c r="AG458" s="40"/>
      <c r="AH458" s="32" t="str">
        <f aca="false">IF(AB458="","",$I458+AD458)</f>
        <v/>
      </c>
      <c r="AI458" s="32" t="str">
        <f aca="false">IF(AB458="","",$I458)</f>
        <v/>
      </c>
      <c r="AJ458" s="40" t="str">
        <f aca="false">IF(AB458="","",AC458+$I458)</f>
        <v/>
      </c>
      <c r="AK458" s="29" t="str">
        <f aca="false">IF(AB458="","",AB458+(AD458*$K458)+(AE458*$K458))</f>
        <v/>
      </c>
      <c r="AL458" s="29" t="str">
        <f aca="false">IF(AB458="","",ROUND(-AD458*$K458,0))</f>
        <v/>
      </c>
      <c r="AM458" s="41"/>
      <c r="AN458" s="38" t="n">
        <v>0</v>
      </c>
      <c r="AO458" s="34" t="n">
        <v>18.99</v>
      </c>
      <c r="AP458" s="39" t="n">
        <v>-5.17</v>
      </c>
      <c r="AQ458" s="40" t="n">
        <v>24.16</v>
      </c>
      <c r="AR458" s="40" t="n">
        <v>0</v>
      </c>
      <c r="AS458" s="40" t="n">
        <v>24.22</v>
      </c>
      <c r="AT458" s="32" t="n">
        <f aca="false">IF(AN458="","",$I458+AP458)</f>
        <v>7.82</v>
      </c>
      <c r="AU458" s="32" t="n">
        <f aca="false">IF(AN458="","",$I458)</f>
        <v>12.99</v>
      </c>
      <c r="AV458" s="40" t="n">
        <f aca="false">IF(AN458="","",AO458+$I458)</f>
        <v>31.98</v>
      </c>
      <c r="AW458" s="31" t="n">
        <f aca="false">IF(AN458="","",AN458+(AP458*$K458)+(AQ458*$K458))</f>
        <v>455.76</v>
      </c>
      <c r="AX458" s="29" t="n">
        <f aca="false">IF(AN458="","",ROUND(-AP458*$K458,0))</f>
        <v>124</v>
      </c>
      <c r="AY458" s="42"/>
      <c r="AZ458" s="38" t="n">
        <v>0</v>
      </c>
      <c r="BA458" s="34" t="n">
        <v>18.99</v>
      </c>
      <c r="BB458" s="39" t="n">
        <v>-5.17</v>
      </c>
      <c r="BC458" s="40" t="n">
        <v>24.16</v>
      </c>
      <c r="BD458" s="40" t="n">
        <v>0</v>
      </c>
      <c r="BE458" s="40" t="n">
        <v>24.22</v>
      </c>
      <c r="BF458" s="32" t="n">
        <f aca="false">IF(AZ458="","",$I458+BB458)</f>
        <v>7.82</v>
      </c>
      <c r="BG458" s="32" t="n">
        <f aca="false">IF(AZ458="","",$I458)</f>
        <v>12.99</v>
      </c>
      <c r="BH458" s="40" t="n">
        <f aca="false">IF(AZ458="","",BA458+$I458)</f>
        <v>31.98</v>
      </c>
      <c r="BI458" s="31" t="n">
        <f aca="false">IF(AZ458="","",AZ458+(BB458*$K458)+(BC458*$K458))</f>
        <v>455.76</v>
      </c>
      <c r="BJ458" s="29" t="n">
        <f aca="false">IF(AZ458="","",ROUND(-BB458*$K458,0))</f>
        <v>124</v>
      </c>
    </row>
    <row r="459" customFormat="false" ht="15" hidden="false" customHeight="false" outlineLevel="0" collapsed="false">
      <c r="A459" s="26" t="str">
        <f aca="false">+C459&amp;D459&amp;G459</f>
        <v>ZTENubia Flip 2 5GCANONE SIM  9,99€ - 36 Mesi</v>
      </c>
      <c r="B459" s="27" t="s">
        <v>95</v>
      </c>
      <c r="C459" s="28" t="s">
        <v>137</v>
      </c>
      <c r="D459" s="29" t="s">
        <v>153</v>
      </c>
      <c r="E459" s="30" t="n">
        <v>699.9</v>
      </c>
      <c r="F459" s="31" t="n">
        <v>579.9</v>
      </c>
      <c r="G459" s="32" t="s">
        <v>116</v>
      </c>
      <c r="H459" s="32" t="s">
        <v>98</v>
      </c>
      <c r="I459" s="33" t="n">
        <v>9.99</v>
      </c>
      <c r="J459" s="34" t="s">
        <v>35</v>
      </c>
      <c r="K459" s="35" t="n">
        <v>36</v>
      </c>
      <c r="L459" s="33"/>
      <c r="M459" s="33" t="n">
        <f aca="false">+IF(E459&lt;=150,1.49,IF(AND(E459&gt;150,E459&lt;=300),2.99,(IF(E459&gt;1200,8.99,IF(AND(E459&gt;300,E459&lt;=700),4.99,IF(AND(E459&gt;=700,E459&lt;=1200),6.99))))))</f>
        <v>4.99</v>
      </c>
      <c r="N459" s="47" t="n">
        <v>9.99</v>
      </c>
      <c r="O459" s="37" t="s">
        <v>117</v>
      </c>
      <c r="P459" s="38" t="n">
        <v>99.99</v>
      </c>
      <c r="Q459" s="34" t="n">
        <v>12</v>
      </c>
      <c r="R459" s="39" t="n">
        <v>-1.33</v>
      </c>
      <c r="S459" s="40" t="n">
        <v>13.33</v>
      </c>
      <c r="T459" s="40" t="n">
        <v>13.33</v>
      </c>
      <c r="U459" s="40" t="n">
        <v>13.36</v>
      </c>
      <c r="V459" s="32" t="n">
        <f aca="false">IF(P459="","",$I459+R459)</f>
        <v>8.66</v>
      </c>
      <c r="W459" s="32" t="n">
        <f aca="false">IF(P459="","",$I459)</f>
        <v>9.99</v>
      </c>
      <c r="X459" s="40" t="n">
        <f aca="false">IF(P459="","",Q459+$I459)</f>
        <v>21.99</v>
      </c>
      <c r="Y459" s="29" t="n">
        <f aca="false">IF(P459="","",P459+(R459*$K459)+(S459*$K459))</f>
        <v>531.99</v>
      </c>
      <c r="Z459" s="29" t="n">
        <f aca="false">IF(P459="","",ROUND(-R459*$K459,0))</f>
        <v>48</v>
      </c>
      <c r="AA459" s="41"/>
      <c r="AB459" s="38"/>
      <c r="AC459" s="34"/>
      <c r="AD459" s="39"/>
      <c r="AE459" s="40"/>
      <c r="AF459" s="40"/>
      <c r="AG459" s="40"/>
      <c r="AH459" s="32" t="str">
        <f aca="false">IF(AB459="","",$I459+AD459)</f>
        <v/>
      </c>
      <c r="AI459" s="32" t="str">
        <f aca="false">IF(AB459="","",$I459)</f>
        <v/>
      </c>
      <c r="AJ459" s="40" t="str">
        <f aca="false">IF(AB459="","",AC459+$I459)</f>
        <v/>
      </c>
      <c r="AK459" s="29" t="str">
        <f aca="false">IF(AB459="","",AB459+(AD459*$K459)+(AE459*$K459))</f>
        <v/>
      </c>
      <c r="AL459" s="29" t="str">
        <f aca="false">IF(AB459="","",ROUND(-AD459*$K459,0))</f>
        <v/>
      </c>
      <c r="AM459" s="41"/>
      <c r="AN459" s="38" t="n">
        <v>0</v>
      </c>
      <c r="AO459" s="34" t="n">
        <v>14</v>
      </c>
      <c r="AP459" s="39" t="n">
        <v>-2.99</v>
      </c>
      <c r="AQ459" s="40" t="n">
        <v>16.99</v>
      </c>
      <c r="AR459" s="40" t="n">
        <v>16.99</v>
      </c>
      <c r="AS459" s="40" t="n">
        <v>16.99</v>
      </c>
      <c r="AT459" s="32" t="n">
        <f aca="false">IF(AN459="","",$I459+AP459)</f>
        <v>7</v>
      </c>
      <c r="AU459" s="32" t="n">
        <f aca="false">IF(AN459="","",$I459)</f>
        <v>9.99</v>
      </c>
      <c r="AV459" s="40" t="n">
        <f aca="false">IF(AN459="","",AO459+$I459)</f>
        <v>23.99</v>
      </c>
      <c r="AW459" s="31" t="n">
        <f aca="false">IF(AN459="","",AN459+(AP459*$K459)+(AQ459*$K459))</f>
        <v>504</v>
      </c>
      <c r="AX459" s="29" t="n">
        <f aca="false">IF(AN459="","",ROUND(-AP459*$K459,0))</f>
        <v>108</v>
      </c>
      <c r="AY459" s="42"/>
      <c r="AZ459" s="38" t="n">
        <v>0</v>
      </c>
      <c r="BA459" s="34" t="n">
        <v>14</v>
      </c>
      <c r="BB459" s="39" t="n">
        <v>-2.99</v>
      </c>
      <c r="BC459" s="40" t="n">
        <v>16.99</v>
      </c>
      <c r="BD459" s="40" t="n">
        <v>16.99</v>
      </c>
      <c r="BE459" s="40" t="n">
        <v>16.99</v>
      </c>
      <c r="BF459" s="32" t="n">
        <f aca="false">IF(AZ459="","",$I459+BB459)</f>
        <v>7</v>
      </c>
      <c r="BG459" s="32" t="n">
        <f aca="false">IF(AZ459="","",$I459)</f>
        <v>9.99</v>
      </c>
      <c r="BH459" s="40" t="n">
        <f aca="false">IF(AZ459="","",BA459+$I459)</f>
        <v>23.99</v>
      </c>
      <c r="BI459" s="31" t="n">
        <f aca="false">IF(AZ459="","",AZ459+(BB459*$K459)+(BC459*$K459))</f>
        <v>504</v>
      </c>
      <c r="BJ459" s="29" t="n">
        <f aca="false">IF(AZ459="","",ROUND(-BB459*$K459,0))</f>
        <v>108</v>
      </c>
    </row>
    <row r="460" customFormat="false" ht="15" hidden="false" customHeight="false" outlineLevel="0" collapsed="false">
      <c r="A460" s="26" t="str">
        <f aca="false">+C460&amp;D460&amp;G460</f>
        <v>ZTENubia Flip 2 5GCANONE SIM  9,99€ - 30 Mesi</v>
      </c>
      <c r="B460" s="27" t="s">
        <v>95</v>
      </c>
      <c r="C460" s="28" t="s">
        <v>137</v>
      </c>
      <c r="D460" s="29" t="s">
        <v>153</v>
      </c>
      <c r="E460" s="30" t="n">
        <v>699.9</v>
      </c>
      <c r="F460" s="31" t="n">
        <v>579.9</v>
      </c>
      <c r="G460" s="32" t="s">
        <v>118</v>
      </c>
      <c r="H460" s="32" t="s">
        <v>98</v>
      </c>
      <c r="I460" s="33" t="n">
        <v>9.99</v>
      </c>
      <c r="J460" s="34" t="s">
        <v>35</v>
      </c>
      <c r="K460" s="35" t="n">
        <v>30</v>
      </c>
      <c r="L460" s="33"/>
      <c r="M460" s="33" t="n">
        <f aca="false">+IF(E460&lt;=150,1.49,IF(AND(E460&gt;150,E460&lt;=300),2.99,(IF(E460&gt;1200,8.99,IF(AND(E460&gt;300,E460&lt;=700),4.99,IF(AND(E460&gt;=700,E460&lt;=1200),6.99))))))</f>
        <v>4.99</v>
      </c>
      <c r="N460" s="47" t="n">
        <v>9.99</v>
      </c>
      <c r="O460" s="37" t="s">
        <v>119</v>
      </c>
      <c r="P460" s="38" t="n">
        <v>99.99</v>
      </c>
      <c r="Q460" s="34" t="n">
        <v>16</v>
      </c>
      <c r="R460" s="39" t="n">
        <v>0</v>
      </c>
      <c r="S460" s="40" t="n">
        <v>16</v>
      </c>
      <c r="T460" s="40" t="n">
        <v>16</v>
      </c>
      <c r="U460" s="40" t="n">
        <v>15.91</v>
      </c>
      <c r="V460" s="32" t="n">
        <f aca="false">IF(P460="","",$I460+R460)</f>
        <v>9.99</v>
      </c>
      <c r="W460" s="32" t="n">
        <f aca="false">IF(P460="","",$I460)</f>
        <v>9.99</v>
      </c>
      <c r="X460" s="40" t="n">
        <f aca="false">IF(P460="","",Q460+$I460)</f>
        <v>25.99</v>
      </c>
      <c r="Y460" s="29" t="n">
        <f aca="false">IF(P460="","",P460+(R460*$K460)+(S460*$K460))</f>
        <v>579.99</v>
      </c>
      <c r="Z460" s="29" t="n">
        <f aca="false">IF(P460="","",ROUND(-R460*$K460,0))</f>
        <v>-0</v>
      </c>
      <c r="AA460" s="41"/>
      <c r="AB460" s="38"/>
      <c r="AC460" s="34"/>
      <c r="AD460" s="39"/>
      <c r="AE460" s="40"/>
      <c r="AF460" s="40"/>
      <c r="AG460" s="40"/>
      <c r="AH460" s="32" t="str">
        <f aca="false">IF(AB460="","",$I460+AD460)</f>
        <v/>
      </c>
      <c r="AI460" s="32" t="str">
        <f aca="false">IF(AB460="","",$I460)</f>
        <v/>
      </c>
      <c r="AJ460" s="40" t="str">
        <f aca="false">IF(AB460="","",AC460+$I460)</f>
        <v/>
      </c>
      <c r="AK460" s="29" t="str">
        <f aca="false">IF(AB460="","",AB460+(AD460*$K460)+(AE460*$K460))</f>
        <v/>
      </c>
      <c r="AL460" s="29" t="str">
        <f aca="false">IF(AB460="","",ROUND(-AD460*$K460,0))</f>
        <v/>
      </c>
      <c r="AM460" s="41"/>
      <c r="AN460" s="38" t="n">
        <v>0</v>
      </c>
      <c r="AO460" s="34" t="n">
        <v>18</v>
      </c>
      <c r="AP460" s="39" t="n">
        <v>-2.22</v>
      </c>
      <c r="AQ460" s="40" t="n">
        <v>20.22</v>
      </c>
      <c r="AR460" s="40" t="n">
        <v>20.22</v>
      </c>
      <c r="AS460" s="40" t="n">
        <v>20.22</v>
      </c>
      <c r="AT460" s="32" t="n">
        <f aca="false">IF(AN460="","",$I460+AP460)</f>
        <v>7.77</v>
      </c>
      <c r="AU460" s="32" t="n">
        <f aca="false">IF(AN460="","",$I460)</f>
        <v>9.99</v>
      </c>
      <c r="AV460" s="40" t="n">
        <f aca="false">IF(AN460="","",AO460+$I460)</f>
        <v>27.99</v>
      </c>
      <c r="AW460" s="31" t="n">
        <f aca="false">IF(AN460="","",AN460+(AP460*$K460)+(AQ460*$K460))</f>
        <v>540</v>
      </c>
      <c r="AX460" s="29" t="n">
        <f aca="false">IF(AN460="","",ROUND(-AP460*$K460,0))</f>
        <v>67</v>
      </c>
      <c r="AY460" s="42"/>
      <c r="AZ460" s="38" t="n">
        <v>0</v>
      </c>
      <c r="BA460" s="34" t="n">
        <v>18</v>
      </c>
      <c r="BB460" s="39" t="n">
        <v>-2.22</v>
      </c>
      <c r="BC460" s="40" t="n">
        <v>20.22</v>
      </c>
      <c r="BD460" s="40" t="n">
        <v>20.22</v>
      </c>
      <c r="BE460" s="40" t="n">
        <v>20.22</v>
      </c>
      <c r="BF460" s="32" t="n">
        <f aca="false">IF(AZ460="","",$I460+BB460)</f>
        <v>7.77</v>
      </c>
      <c r="BG460" s="32" t="n">
        <f aca="false">IF(AZ460="","",$I460)</f>
        <v>9.99</v>
      </c>
      <c r="BH460" s="40" t="n">
        <f aca="false">IF(AZ460="","",BA460+$I460)</f>
        <v>27.99</v>
      </c>
      <c r="BI460" s="31" t="n">
        <f aca="false">IF(AZ460="","",AZ460+(BB460*$K460)+(BC460*$K460))</f>
        <v>540</v>
      </c>
      <c r="BJ460" s="29" t="n">
        <f aca="false">IF(AZ460="","",ROUND(-BB460*$K460,0))</f>
        <v>67</v>
      </c>
    </row>
    <row r="461" customFormat="false" ht="15" hidden="false" customHeight="false" outlineLevel="0" collapsed="false">
      <c r="A461" s="26" t="str">
        <f aca="false">+C461&amp;D461&amp;G461</f>
        <v>ZTENubia Flip 2 5GCANONE SIM  9,99€ - 24 Mesi</v>
      </c>
      <c r="B461" s="27" t="s">
        <v>95</v>
      </c>
      <c r="C461" s="28" t="s">
        <v>137</v>
      </c>
      <c r="D461" s="29" t="s">
        <v>153</v>
      </c>
      <c r="E461" s="30" t="n">
        <v>699.9</v>
      </c>
      <c r="F461" s="31" t="n">
        <v>579.9</v>
      </c>
      <c r="G461" s="32" t="s">
        <v>120</v>
      </c>
      <c r="H461" s="32" t="s">
        <v>98</v>
      </c>
      <c r="I461" s="33" t="n">
        <v>9.99</v>
      </c>
      <c r="J461" s="34" t="s">
        <v>35</v>
      </c>
      <c r="K461" s="35" t="n">
        <v>24</v>
      </c>
      <c r="L461" s="33"/>
      <c r="M461" s="33" t="n">
        <f aca="false">+IF(E461&lt;=150,1.49,IF(AND(E461&gt;150,E461&lt;=300),2.99,(IF(E461&gt;1200,8.99,IF(AND(E461&gt;300,E461&lt;=700),4.99,IF(AND(E461&gt;=700,E461&lt;=1200),6.99))))))</f>
        <v>4.99</v>
      </c>
      <c r="N461" s="47" t="n">
        <v>9.99</v>
      </c>
      <c r="O461" s="37" t="s">
        <v>121</v>
      </c>
      <c r="P461" s="38" t="n">
        <v>99.99</v>
      </c>
      <c r="Q461" s="34" t="n">
        <v>20</v>
      </c>
      <c r="R461" s="39" t="n">
        <v>0</v>
      </c>
      <c r="S461" s="40" t="n">
        <v>20</v>
      </c>
      <c r="T461" s="40" t="n">
        <v>0</v>
      </c>
      <c r="U461" s="40" t="n">
        <v>19.91</v>
      </c>
      <c r="V461" s="32" t="n">
        <f aca="false">IF(P461="","",$I461+R461)</f>
        <v>9.99</v>
      </c>
      <c r="W461" s="32" t="n">
        <f aca="false">IF(P461="","",$I461)</f>
        <v>9.99</v>
      </c>
      <c r="X461" s="40" t="n">
        <f aca="false">IF(P461="","",Q461+$I461)</f>
        <v>29.99</v>
      </c>
      <c r="Y461" s="29" t="n">
        <f aca="false">IF(P461="","",P461+(R461*$K461)+(S461*$K461))</f>
        <v>579.99</v>
      </c>
      <c r="Z461" s="29" t="n">
        <f aca="false">IF(P461="","",ROUND(-R461*$K461,0))</f>
        <v>-0</v>
      </c>
      <c r="AA461" s="41"/>
      <c r="AB461" s="38"/>
      <c r="AC461" s="34"/>
      <c r="AD461" s="39"/>
      <c r="AE461" s="40"/>
      <c r="AF461" s="40"/>
      <c r="AG461" s="40"/>
      <c r="AH461" s="32" t="str">
        <f aca="false">IF(AB461="","",$I461+AD461)</f>
        <v/>
      </c>
      <c r="AI461" s="32" t="str">
        <f aca="false">IF(AB461="","",$I461)</f>
        <v/>
      </c>
      <c r="AJ461" s="40" t="str">
        <f aca="false">IF(AB461="","",AC461+$I461)</f>
        <v/>
      </c>
      <c r="AK461" s="29" t="str">
        <f aca="false">IF(AB461="","",AB461+(AD461*$K461)+(AE461*$K461))</f>
        <v/>
      </c>
      <c r="AL461" s="29" t="str">
        <f aca="false">IF(AB461="","",ROUND(-AD461*$K461,0))</f>
        <v/>
      </c>
      <c r="AM461" s="41"/>
      <c r="AN461" s="38" t="n">
        <v>0</v>
      </c>
      <c r="AO461" s="34" t="n">
        <v>24</v>
      </c>
      <c r="AP461" s="39" t="n">
        <v>-0.16</v>
      </c>
      <c r="AQ461" s="40" t="n">
        <v>24.16</v>
      </c>
      <c r="AR461" s="40" t="n">
        <v>0</v>
      </c>
      <c r="AS461" s="40" t="n">
        <v>24.22</v>
      </c>
      <c r="AT461" s="32" t="n">
        <f aca="false">IF(AN461="","",$I461+AP461)</f>
        <v>9.83</v>
      </c>
      <c r="AU461" s="32" t="n">
        <f aca="false">IF(AN461="","",$I461)</f>
        <v>9.99</v>
      </c>
      <c r="AV461" s="40" t="n">
        <f aca="false">IF(AN461="","",AO461+$I461)</f>
        <v>33.99</v>
      </c>
      <c r="AW461" s="31" t="n">
        <f aca="false">IF(AN461="","",AN461+(AP461*$K461)+(AQ461*$K461))</f>
        <v>576</v>
      </c>
      <c r="AX461" s="29" t="n">
        <f aca="false">IF(AN461="","",ROUND(-AP461*$K461,0))</f>
        <v>4</v>
      </c>
      <c r="AY461" s="42"/>
      <c r="AZ461" s="38" t="n">
        <v>0</v>
      </c>
      <c r="BA461" s="34" t="n">
        <v>24</v>
      </c>
      <c r="BB461" s="39" t="n">
        <v>-0.16</v>
      </c>
      <c r="BC461" s="40" t="n">
        <v>24.16</v>
      </c>
      <c r="BD461" s="40" t="n">
        <v>0</v>
      </c>
      <c r="BE461" s="40" t="n">
        <v>24.22</v>
      </c>
      <c r="BF461" s="32" t="n">
        <f aca="false">IF(AZ461="","",$I461+BB461)</f>
        <v>9.83</v>
      </c>
      <c r="BG461" s="32" t="n">
        <f aca="false">IF(AZ461="","",$I461)</f>
        <v>9.99</v>
      </c>
      <c r="BH461" s="40" t="n">
        <f aca="false">IF(AZ461="","",BA461+$I461)</f>
        <v>33.99</v>
      </c>
      <c r="BI461" s="31" t="n">
        <f aca="false">IF(AZ461="","",AZ461+(BB461*$K461)+(BC461*$K461))</f>
        <v>576</v>
      </c>
      <c r="BJ461" s="29" t="n">
        <f aca="false">IF(AZ461="","",ROUND(-BB461*$K461,0))</f>
        <v>4</v>
      </c>
    </row>
    <row r="462" customFormat="false" ht="15" hidden="false" customHeight="false" outlineLevel="0" collapsed="false">
      <c r="A462" s="26" t="str">
        <f aca="false">+C462&amp;D462&amp;G462</f>
        <v>ZTENubia Flip 2 5GCANONE SIM 7,99€ - 36 Mesi</v>
      </c>
      <c r="B462" s="27" t="s">
        <v>95</v>
      </c>
      <c r="C462" s="28" t="s">
        <v>137</v>
      </c>
      <c r="D462" s="29" t="s">
        <v>153</v>
      </c>
      <c r="E462" s="30" t="n">
        <v>699.9</v>
      </c>
      <c r="F462" s="31" t="n">
        <v>579.9</v>
      </c>
      <c r="G462" s="32" t="s">
        <v>122</v>
      </c>
      <c r="H462" s="32" t="s">
        <v>98</v>
      </c>
      <c r="I462" s="33" t="n">
        <v>7.99</v>
      </c>
      <c r="J462" s="34" t="s">
        <v>35</v>
      </c>
      <c r="K462" s="35" t="n">
        <v>36</v>
      </c>
      <c r="L462" s="33"/>
      <c r="M462" s="33" t="n">
        <f aca="false">+IF(E462&lt;=150,1.49,IF(AND(E462&gt;150,E462&lt;=300),2.99,(IF(E462&gt;1200,8.99,IF(AND(E462&gt;300,E462&lt;=700),4.99,IF(AND(E462&gt;=700,E462&lt;=1200),6.99))))))</f>
        <v>4.99</v>
      </c>
      <c r="N462" s="47" t="n">
        <v>9.99</v>
      </c>
      <c r="O462" s="37" t="s">
        <v>123</v>
      </c>
      <c r="P462" s="38"/>
      <c r="Q462" s="34"/>
      <c r="R462" s="39"/>
      <c r="S462" s="40"/>
      <c r="T462" s="40"/>
      <c r="U462" s="40"/>
      <c r="V462" s="32" t="str">
        <f aca="false">IF(P462="","",$I462+R462)</f>
        <v/>
      </c>
      <c r="W462" s="32" t="str">
        <f aca="false">IF(P462="","",$I462)</f>
        <v/>
      </c>
      <c r="X462" s="40" t="str">
        <f aca="false">IF(P462="","",Q462+$I462)</f>
        <v/>
      </c>
      <c r="Y462" s="29" t="str">
        <f aca="false">IF(P462="","",P462+(R462*$K462)+(S462*$K462))</f>
        <v/>
      </c>
      <c r="Z462" s="29" t="str">
        <f aca="false">IF(P462="","",ROUND(-R462*$K462,0))</f>
        <v/>
      </c>
      <c r="AA462" s="41"/>
      <c r="AB462" s="38"/>
      <c r="AC462" s="34"/>
      <c r="AD462" s="39"/>
      <c r="AE462" s="40"/>
      <c r="AF462" s="40"/>
      <c r="AG462" s="40"/>
      <c r="AH462" s="32" t="str">
        <f aca="false">IF(AB462="","",$I462+AD462)</f>
        <v/>
      </c>
      <c r="AI462" s="32" t="str">
        <f aca="false">IF(AB462="","",$I462)</f>
        <v/>
      </c>
      <c r="AJ462" s="40" t="str">
        <f aca="false">IF(AB462="","",AC462+$I462)</f>
        <v/>
      </c>
      <c r="AK462" s="29" t="str">
        <f aca="false">IF(AB462="","",AB462+(AD462*$K462)+(AE462*$K462))</f>
        <v/>
      </c>
      <c r="AL462" s="29" t="str">
        <f aca="false">IF(AB462="","",ROUND(-AD462*$K462,0))</f>
        <v/>
      </c>
      <c r="AM462" s="41"/>
      <c r="AN462" s="38" t="n">
        <v>0</v>
      </c>
      <c r="AO462" s="34" t="n">
        <v>14.99</v>
      </c>
      <c r="AP462" s="39" t="n">
        <v>-2</v>
      </c>
      <c r="AQ462" s="40" t="n">
        <v>16.99</v>
      </c>
      <c r="AR462" s="40" t="n">
        <v>16.99</v>
      </c>
      <c r="AS462" s="40" t="n">
        <v>16.99</v>
      </c>
      <c r="AT462" s="32" t="n">
        <f aca="false">IF(AN462="","",$I462+AP462)</f>
        <v>5.99</v>
      </c>
      <c r="AU462" s="32" t="n">
        <f aca="false">IF(AN462="","",$I462)</f>
        <v>7.99</v>
      </c>
      <c r="AV462" s="40" t="n">
        <f aca="false">IF(AN462="","",AO462+$I462)</f>
        <v>22.98</v>
      </c>
      <c r="AW462" s="31" t="n">
        <f aca="false">IF(AN462="","",AN462+(AP462*$K462)+(AQ462*$K462))</f>
        <v>539.64</v>
      </c>
      <c r="AX462" s="29" t="n">
        <f aca="false">IF(AN462="","",ROUND(-AP462*$K462,0))</f>
        <v>72</v>
      </c>
      <c r="AY462" s="42"/>
      <c r="AZ462" s="38" t="n">
        <v>0</v>
      </c>
      <c r="BA462" s="34" t="n">
        <v>14.99</v>
      </c>
      <c r="BB462" s="39" t="n">
        <v>-2</v>
      </c>
      <c r="BC462" s="40" t="n">
        <v>16.99</v>
      </c>
      <c r="BD462" s="40" t="n">
        <v>16.99</v>
      </c>
      <c r="BE462" s="40" t="n">
        <v>16.99</v>
      </c>
      <c r="BF462" s="32" t="n">
        <f aca="false">IF(AZ462="","",$I462+BB462)</f>
        <v>5.99</v>
      </c>
      <c r="BG462" s="32" t="n">
        <f aca="false">IF(AZ462="","",$I462)</f>
        <v>7.99</v>
      </c>
      <c r="BH462" s="40" t="n">
        <f aca="false">IF(AZ462="","",BA462+$I462)</f>
        <v>22.98</v>
      </c>
      <c r="BI462" s="31" t="n">
        <f aca="false">IF(AZ462="","",AZ462+(BB462*$K462)+(BC462*$K462))</f>
        <v>539.64</v>
      </c>
      <c r="BJ462" s="29" t="n">
        <f aca="false">IF(AZ462="","",ROUND(-BB462*$K462,0))</f>
        <v>72</v>
      </c>
    </row>
    <row r="463" customFormat="false" ht="15" hidden="false" customHeight="false" outlineLevel="0" collapsed="false">
      <c r="A463" s="26" t="str">
        <f aca="false">+C463&amp;D463&amp;G463</f>
        <v>ZTENubia Flip 2 5GCANONE SIM 7,99€ - 30 Mesi</v>
      </c>
      <c r="B463" s="27" t="s">
        <v>95</v>
      </c>
      <c r="C463" s="28" t="s">
        <v>137</v>
      </c>
      <c r="D463" s="29" t="s">
        <v>153</v>
      </c>
      <c r="E463" s="30" t="n">
        <v>699.9</v>
      </c>
      <c r="F463" s="31" t="n">
        <v>579.9</v>
      </c>
      <c r="G463" s="32" t="s">
        <v>124</v>
      </c>
      <c r="H463" s="32" t="s">
        <v>98</v>
      </c>
      <c r="I463" s="33" t="n">
        <v>7.99</v>
      </c>
      <c r="J463" s="34" t="s">
        <v>35</v>
      </c>
      <c r="K463" s="35" t="n">
        <v>30</v>
      </c>
      <c r="L463" s="33"/>
      <c r="M463" s="33" t="n">
        <f aca="false">+IF(E463&lt;=150,1.49,IF(AND(E463&gt;150,E463&lt;=300),2.99,(IF(E463&gt;1200,8.99,IF(AND(E463&gt;300,E463&lt;=700),4.99,IF(AND(E463&gt;=700,E463&lt;=1200),6.99))))))</f>
        <v>4.99</v>
      </c>
      <c r="N463" s="47" t="n">
        <v>9.99</v>
      </c>
      <c r="O463" s="37" t="s">
        <v>125</v>
      </c>
      <c r="P463" s="38"/>
      <c r="Q463" s="34"/>
      <c r="R463" s="39"/>
      <c r="S463" s="40"/>
      <c r="T463" s="40"/>
      <c r="U463" s="40"/>
      <c r="V463" s="32" t="str">
        <f aca="false">IF(P463="","",$I463+R463)</f>
        <v/>
      </c>
      <c r="W463" s="32" t="str">
        <f aca="false">IF(P463="","",$I463)</f>
        <v/>
      </c>
      <c r="X463" s="40" t="str">
        <f aca="false">IF(P463="","",Q463+$I463)</f>
        <v/>
      </c>
      <c r="Y463" s="29" t="str">
        <f aca="false">IF(P463="","",P463+(R463*$K463)+(S463*$K463))</f>
        <v/>
      </c>
      <c r="Z463" s="29" t="str">
        <f aca="false">IF(P463="","",ROUND(-R463*$K463,0))</f>
        <v/>
      </c>
      <c r="AA463" s="41"/>
      <c r="AB463" s="38"/>
      <c r="AC463" s="34"/>
      <c r="AD463" s="39"/>
      <c r="AE463" s="40"/>
      <c r="AF463" s="40"/>
      <c r="AG463" s="40"/>
      <c r="AH463" s="32" t="str">
        <f aca="false">IF(AB463="","",$I463+AD463)</f>
        <v/>
      </c>
      <c r="AI463" s="32" t="str">
        <f aca="false">IF(AB463="","",$I463)</f>
        <v/>
      </c>
      <c r="AJ463" s="40" t="str">
        <f aca="false">IF(AB463="","",AC463+$I463)</f>
        <v/>
      </c>
      <c r="AK463" s="29" t="str">
        <f aca="false">IF(AB463="","",AB463+(AD463*$K463)+(AE463*$K463))</f>
        <v/>
      </c>
      <c r="AL463" s="29" t="str">
        <f aca="false">IF(AB463="","",ROUND(-AD463*$K463,0))</f>
        <v/>
      </c>
      <c r="AM463" s="41"/>
      <c r="AN463" s="38" t="n">
        <v>0</v>
      </c>
      <c r="AO463" s="34" t="n">
        <v>18.99</v>
      </c>
      <c r="AP463" s="39" t="n">
        <v>-1.23</v>
      </c>
      <c r="AQ463" s="40" t="n">
        <v>20.22</v>
      </c>
      <c r="AR463" s="40" t="n">
        <v>20.22</v>
      </c>
      <c r="AS463" s="40" t="n">
        <v>20.22</v>
      </c>
      <c r="AT463" s="32" t="n">
        <f aca="false">IF(AN463="","",$I463+AP463)</f>
        <v>6.76</v>
      </c>
      <c r="AU463" s="32" t="n">
        <f aca="false">IF(AN463="","",$I463)</f>
        <v>7.99</v>
      </c>
      <c r="AV463" s="40" t="n">
        <f aca="false">IF(AN463="","",AO463+$I463)</f>
        <v>26.98</v>
      </c>
      <c r="AW463" s="31" t="n">
        <f aca="false">IF(AN463="","",AN463+(AP463*$K463)+(AQ463*$K463))</f>
        <v>569.7</v>
      </c>
      <c r="AX463" s="29" t="n">
        <f aca="false">IF(AN463="","",ROUND(-AP463*$K463,0))</f>
        <v>37</v>
      </c>
      <c r="AY463" s="42"/>
      <c r="AZ463" s="38" t="n">
        <v>0</v>
      </c>
      <c r="BA463" s="34" t="n">
        <v>18.99</v>
      </c>
      <c r="BB463" s="39" t="n">
        <v>-1.23</v>
      </c>
      <c r="BC463" s="40" t="n">
        <v>20.22</v>
      </c>
      <c r="BD463" s="40" t="n">
        <v>20.22</v>
      </c>
      <c r="BE463" s="40" t="n">
        <v>20.22</v>
      </c>
      <c r="BF463" s="32" t="n">
        <f aca="false">IF(AZ463="","",$I463+BB463)</f>
        <v>6.76</v>
      </c>
      <c r="BG463" s="32" t="n">
        <f aca="false">IF(AZ463="","",$I463)</f>
        <v>7.99</v>
      </c>
      <c r="BH463" s="40" t="n">
        <f aca="false">IF(AZ463="","",BA463+$I463)</f>
        <v>26.98</v>
      </c>
      <c r="BI463" s="31" t="n">
        <f aca="false">IF(AZ463="","",AZ463+(BB463*$K463)+(BC463*$K463))</f>
        <v>569.7</v>
      </c>
      <c r="BJ463" s="29" t="n">
        <f aca="false">IF(AZ463="","",ROUND(-BB463*$K463,0))</f>
        <v>37</v>
      </c>
    </row>
    <row r="464" customFormat="false" ht="15" hidden="false" customHeight="false" outlineLevel="0" collapsed="false">
      <c r="A464" s="26" t="str">
        <f aca="false">+C464&amp;D464&amp;G464</f>
        <v>ZTENubia Flip 2 5GCANONE SIM 7,99€  - 24 Mesi</v>
      </c>
      <c r="B464" s="27" t="s">
        <v>95</v>
      </c>
      <c r="C464" s="28" t="s">
        <v>137</v>
      </c>
      <c r="D464" s="29" t="s">
        <v>153</v>
      </c>
      <c r="E464" s="30" t="n">
        <v>699.9</v>
      </c>
      <c r="F464" s="31" t="n">
        <v>579.9</v>
      </c>
      <c r="G464" s="32" t="s">
        <v>126</v>
      </c>
      <c r="H464" s="32" t="s">
        <v>98</v>
      </c>
      <c r="I464" s="33" t="n">
        <v>7.99</v>
      </c>
      <c r="J464" s="34" t="s">
        <v>35</v>
      </c>
      <c r="K464" s="35" t="n">
        <v>24</v>
      </c>
      <c r="L464" s="33"/>
      <c r="M464" s="33" t="n">
        <f aca="false">+IF(E464&lt;=150,1.49,IF(AND(E464&gt;150,E464&lt;=300),2.99,(IF(E464&gt;1200,8.99,IF(AND(E464&gt;300,E464&lt;=700),4.99,IF(AND(E464&gt;=700,E464&lt;=1200),6.99))))))</f>
        <v>4.99</v>
      </c>
      <c r="N464" s="47" t="n">
        <v>9.99</v>
      </c>
      <c r="O464" s="37" t="s">
        <v>127</v>
      </c>
      <c r="P464" s="38"/>
      <c r="Q464" s="34"/>
      <c r="R464" s="39"/>
      <c r="S464" s="40"/>
      <c r="T464" s="40"/>
      <c r="U464" s="40"/>
      <c r="V464" s="32" t="str">
        <f aca="false">IF(P464="","",$I464+R464)</f>
        <v/>
      </c>
      <c r="W464" s="32" t="str">
        <f aca="false">IF(P464="","",$I464)</f>
        <v/>
      </c>
      <c r="X464" s="40" t="str">
        <f aca="false">IF(P464="","",Q464+$I464)</f>
        <v/>
      </c>
      <c r="Y464" s="29" t="str">
        <f aca="false">IF(P464="","",P464+(R464*$K464)+(S464*$K464))</f>
        <v/>
      </c>
      <c r="Z464" s="29" t="str">
        <f aca="false">IF(P464="","",ROUND(-R464*$K464,0))</f>
        <v/>
      </c>
      <c r="AA464" s="41"/>
      <c r="AB464" s="38"/>
      <c r="AC464" s="34"/>
      <c r="AD464" s="39"/>
      <c r="AE464" s="40"/>
      <c r="AF464" s="40"/>
      <c r="AG464" s="40"/>
      <c r="AH464" s="32" t="str">
        <f aca="false">IF(AB464="","",$I464+AD464)</f>
        <v/>
      </c>
      <c r="AI464" s="32" t="str">
        <f aca="false">IF(AB464="","",$I464)</f>
        <v/>
      </c>
      <c r="AJ464" s="40" t="str">
        <f aca="false">IF(AB464="","",AC464+$I464)</f>
        <v/>
      </c>
      <c r="AK464" s="29" t="str">
        <f aca="false">IF(AB464="","",AB464+(AD464*$K464)+(AE464*$K464))</f>
        <v/>
      </c>
      <c r="AL464" s="29" t="str">
        <f aca="false">IF(AB464="","",ROUND(-AD464*$K464,0))</f>
        <v/>
      </c>
      <c r="AM464" s="41"/>
      <c r="AN464" s="38" t="n">
        <v>0</v>
      </c>
      <c r="AO464" s="34" t="n">
        <v>24.99</v>
      </c>
      <c r="AP464" s="39" t="n">
        <v>-0.06</v>
      </c>
      <c r="AQ464" s="40" t="n">
        <v>25.05</v>
      </c>
      <c r="AR464" s="40" t="n">
        <v>0</v>
      </c>
      <c r="AS464" s="40" t="n">
        <v>25.05</v>
      </c>
      <c r="AT464" s="32" t="n">
        <f aca="false">IF(AN464="","",$I464+AP464)</f>
        <v>7.93</v>
      </c>
      <c r="AU464" s="32" t="n">
        <f aca="false">IF(AN464="","",$I464)</f>
        <v>7.99</v>
      </c>
      <c r="AV464" s="40" t="n">
        <f aca="false">IF(AN464="","",AO464+$I464)</f>
        <v>32.98</v>
      </c>
      <c r="AW464" s="31" t="n">
        <f aca="false">IF(AN464="","",AN464+(AP464*$K464)+(AQ464*$K464))</f>
        <v>599.76</v>
      </c>
      <c r="AX464" s="29" t="n">
        <f aca="false">IF(AN464="","",ROUND(-AP464*$K464,0))</f>
        <v>1</v>
      </c>
      <c r="AY464" s="42"/>
      <c r="AZ464" s="38" t="n">
        <v>0</v>
      </c>
      <c r="BA464" s="34" t="n">
        <v>24.99</v>
      </c>
      <c r="BB464" s="39" t="n">
        <v>-0.06</v>
      </c>
      <c r="BC464" s="40" t="n">
        <v>25.05</v>
      </c>
      <c r="BD464" s="40" t="n">
        <v>0</v>
      </c>
      <c r="BE464" s="40" t="n">
        <v>25.05</v>
      </c>
      <c r="BF464" s="32" t="n">
        <f aca="false">IF(AZ464="","",$I464+BB464)</f>
        <v>7.93</v>
      </c>
      <c r="BG464" s="32" t="n">
        <f aca="false">IF(AZ464="","",$I464)</f>
        <v>7.99</v>
      </c>
      <c r="BH464" s="40" t="n">
        <f aca="false">IF(AZ464="","",BA464+$I464)</f>
        <v>32.98</v>
      </c>
      <c r="BI464" s="31" t="n">
        <f aca="false">IF(AZ464="","",AZ464+(BB464*$K464)+(BC464*$K464))</f>
        <v>599.76</v>
      </c>
      <c r="BJ464" s="29" t="n">
        <f aca="false">IF(AZ464="","",ROUND(-BB464*$K464,0))</f>
        <v>1</v>
      </c>
    </row>
    <row r="465" customFormat="false" ht="15" hidden="false" customHeight="false" outlineLevel="0" collapsed="false">
      <c r="A465" s="26" t="str">
        <f aca="false">+C465&amp;D465&amp;G465</f>
        <v>ZTENubia Flip 2 5GCANONE SIM 5,99€ - 36 Mesi</v>
      </c>
      <c r="B465" s="27" t="s">
        <v>95</v>
      </c>
      <c r="C465" s="28" t="s">
        <v>137</v>
      </c>
      <c r="D465" s="29" t="s">
        <v>153</v>
      </c>
      <c r="E465" s="30" t="n">
        <v>699.9</v>
      </c>
      <c r="F465" s="31" t="n">
        <v>579.9</v>
      </c>
      <c r="G465" s="32" t="s">
        <v>132</v>
      </c>
      <c r="H465" s="32" t="s">
        <v>98</v>
      </c>
      <c r="I465" s="33" t="n">
        <v>5.99</v>
      </c>
      <c r="J465" s="34" t="s">
        <v>35</v>
      </c>
      <c r="K465" s="35" t="n">
        <v>36</v>
      </c>
      <c r="L465" s="33"/>
      <c r="M465" s="33" t="n">
        <f aca="false">+IF(E465&lt;=150,1.49,IF(AND(E465&gt;150,E465&lt;=300),2.99,(IF(E465&gt;1200,8.99,IF(AND(E465&gt;300,E465&lt;=700),4.99,IF(AND(E465&gt;=700,E465&lt;=1200),6.99))))))</f>
        <v>4.99</v>
      </c>
      <c r="N465" s="47" t="n">
        <v>9.99</v>
      </c>
      <c r="O465" s="37" t="s">
        <v>133</v>
      </c>
      <c r="P465" s="38"/>
      <c r="Q465" s="34"/>
      <c r="R465" s="39"/>
      <c r="S465" s="40"/>
      <c r="T465" s="40"/>
      <c r="U465" s="40"/>
      <c r="V465" s="32" t="str">
        <f aca="false">IF(P465="","",$I465+R465)</f>
        <v/>
      </c>
      <c r="W465" s="32" t="str">
        <f aca="false">IF(P465="","",$I465)</f>
        <v/>
      </c>
      <c r="X465" s="40" t="str">
        <f aca="false">IF(P465="","",Q465+$I465)</f>
        <v/>
      </c>
      <c r="Y465" s="29" t="str">
        <f aca="false">IF(P465="","",P465+(R465*$K465)+(S465*$K465))</f>
        <v/>
      </c>
      <c r="Z465" s="29" t="str">
        <f aca="false">IF(P465="","",ROUND(-R465*$K465,0))</f>
        <v/>
      </c>
      <c r="AA465" s="41"/>
      <c r="AB465" s="38"/>
      <c r="AC465" s="34"/>
      <c r="AD465" s="39"/>
      <c r="AE465" s="40"/>
      <c r="AF465" s="40"/>
      <c r="AG465" s="40"/>
      <c r="AH465" s="32" t="str">
        <f aca="false">IF(AB465="","",$I465+AD465)</f>
        <v/>
      </c>
      <c r="AI465" s="32" t="str">
        <f aca="false">IF(AB465="","",$I465)</f>
        <v/>
      </c>
      <c r="AJ465" s="40" t="str">
        <f aca="false">IF(AB465="","",AC465+$I465)</f>
        <v/>
      </c>
      <c r="AK465" s="29" t="str">
        <f aca="false">IF(AB465="","",AB465+(AD465*$K465)+(AE465*$K465))</f>
        <v/>
      </c>
      <c r="AL465" s="29" t="str">
        <f aca="false">IF(AB465="","",ROUND(-AD465*$K465,0))</f>
        <v/>
      </c>
      <c r="AM465" s="41"/>
      <c r="AN465" s="38" t="n">
        <v>0</v>
      </c>
      <c r="AO465" s="34" t="n">
        <v>15.99</v>
      </c>
      <c r="AP465" s="39" t="n">
        <v>-1</v>
      </c>
      <c r="AQ465" s="40" t="n">
        <v>16.99</v>
      </c>
      <c r="AR465" s="40" t="n">
        <v>16.99</v>
      </c>
      <c r="AS465" s="40" t="n">
        <v>16.99</v>
      </c>
      <c r="AT465" s="32" t="n">
        <f aca="false">IF(AN465="","",$I465+AP465)</f>
        <v>4.99</v>
      </c>
      <c r="AU465" s="32" t="n">
        <f aca="false">IF(AN465="","",$I465)</f>
        <v>5.99</v>
      </c>
      <c r="AV465" s="40" t="n">
        <f aca="false">IF(AN465="","",AO465+$I465)</f>
        <v>21.98</v>
      </c>
      <c r="AW465" s="31" t="n">
        <f aca="false">IF(AN465="","",AN465+(AP465*$K465)+(AQ465*$K465))</f>
        <v>575.64</v>
      </c>
      <c r="AX465" s="29" t="n">
        <f aca="false">IF(AN465="","",ROUND(-AP465*$K465,0))</f>
        <v>36</v>
      </c>
      <c r="AY465" s="42"/>
      <c r="AZ465" s="38" t="n">
        <v>0</v>
      </c>
      <c r="BA465" s="34" t="n">
        <v>15.99</v>
      </c>
      <c r="BB465" s="39" t="n">
        <v>-1</v>
      </c>
      <c r="BC465" s="40" t="n">
        <v>16.99</v>
      </c>
      <c r="BD465" s="40" t="n">
        <v>16.99</v>
      </c>
      <c r="BE465" s="40" t="n">
        <v>16.99</v>
      </c>
      <c r="BF465" s="32" t="n">
        <f aca="false">IF(AZ465="","",$I465+BB465)</f>
        <v>4.99</v>
      </c>
      <c r="BG465" s="32" t="n">
        <f aca="false">IF(AZ465="","",$I465)</f>
        <v>5.99</v>
      </c>
      <c r="BH465" s="40" t="n">
        <f aca="false">IF(AZ465="","",BA465+$I465)</f>
        <v>21.98</v>
      </c>
      <c r="BI465" s="31" t="n">
        <f aca="false">IF(AZ465="","",AZ465+(BB465*$K465)+(BC465*$K465))</f>
        <v>575.64</v>
      </c>
      <c r="BJ465" s="29" t="n">
        <f aca="false">IF(AZ465="","",ROUND(-BB465*$K465,0))</f>
        <v>36</v>
      </c>
    </row>
    <row r="466" customFormat="false" ht="15" hidden="false" customHeight="false" outlineLevel="0" collapsed="false">
      <c r="A466" s="26" t="str">
        <f aca="false">+C466&amp;D466&amp;G466</f>
        <v>ZTENubia Flip 2 5GCANONE SIM 5,99€ - 30 Mesi</v>
      </c>
      <c r="B466" s="27" t="s">
        <v>95</v>
      </c>
      <c r="C466" s="28" t="s">
        <v>137</v>
      </c>
      <c r="D466" s="29" t="s">
        <v>153</v>
      </c>
      <c r="E466" s="30" t="n">
        <v>699.9</v>
      </c>
      <c r="F466" s="31" t="n">
        <v>579.9</v>
      </c>
      <c r="G466" s="32" t="s">
        <v>128</v>
      </c>
      <c r="H466" s="32" t="s">
        <v>98</v>
      </c>
      <c r="I466" s="33" t="n">
        <v>5.99</v>
      </c>
      <c r="J466" s="34" t="s">
        <v>35</v>
      </c>
      <c r="K466" s="35" t="n">
        <v>30</v>
      </c>
      <c r="L466" s="33"/>
      <c r="M466" s="33" t="n">
        <f aca="false">+IF(E466&lt;=150,1.49,IF(AND(E466&gt;150,E466&lt;=300),2.99,(IF(E466&gt;1200,8.99,IF(AND(E466&gt;300,E466&lt;=700),4.99,IF(AND(E466&gt;=700,E466&lt;=1200),6.99))))))</f>
        <v>4.99</v>
      </c>
      <c r="N466" s="47" t="n">
        <v>9.99</v>
      </c>
      <c r="O466" s="37" t="s">
        <v>129</v>
      </c>
      <c r="P466" s="38"/>
      <c r="Q466" s="34"/>
      <c r="R466" s="39"/>
      <c r="S466" s="40"/>
      <c r="T466" s="40"/>
      <c r="U466" s="40"/>
      <c r="V466" s="32" t="str">
        <f aca="false">IF(P466="","",$I466+R466)</f>
        <v/>
      </c>
      <c r="W466" s="32" t="str">
        <f aca="false">IF(P466="","",$I466)</f>
        <v/>
      </c>
      <c r="X466" s="40" t="str">
        <f aca="false">IF(P466="","",Q466+$I466)</f>
        <v/>
      </c>
      <c r="Y466" s="29" t="str">
        <f aca="false">IF(P466="","",P466+(R466*$K466)+(S466*$K466))</f>
        <v/>
      </c>
      <c r="Z466" s="29" t="str">
        <f aca="false">IF(P466="","",ROUND(-R466*$K466,0))</f>
        <v/>
      </c>
      <c r="AA466" s="41"/>
      <c r="AB466" s="38"/>
      <c r="AC466" s="34"/>
      <c r="AD466" s="39"/>
      <c r="AE466" s="40"/>
      <c r="AF466" s="40"/>
      <c r="AG466" s="40"/>
      <c r="AH466" s="32" t="str">
        <f aca="false">IF(AB466="","",$I466+AD466)</f>
        <v/>
      </c>
      <c r="AI466" s="32" t="str">
        <f aca="false">IF(AB466="","",$I466)</f>
        <v/>
      </c>
      <c r="AJ466" s="40" t="str">
        <f aca="false">IF(AB466="","",AC466+$I466)</f>
        <v/>
      </c>
      <c r="AK466" s="29" t="str">
        <f aca="false">IF(AB466="","",AB466+(AD466*$K466)+(AE466*$K466))</f>
        <v/>
      </c>
      <c r="AL466" s="29" t="str">
        <f aca="false">IF(AB466="","",ROUND(-AD466*$K466,0))</f>
        <v/>
      </c>
      <c r="AM466" s="41"/>
      <c r="AN466" s="38" t="n">
        <v>0</v>
      </c>
      <c r="AO466" s="34" t="n">
        <v>19.99</v>
      </c>
      <c r="AP466" s="39" t="n">
        <v>-0.23</v>
      </c>
      <c r="AQ466" s="40" t="n">
        <v>20.22</v>
      </c>
      <c r="AR466" s="40" t="n">
        <v>20.22</v>
      </c>
      <c r="AS466" s="40" t="n">
        <v>20.22</v>
      </c>
      <c r="AT466" s="32" t="n">
        <f aca="false">IF(AN466="","",$I466+AP466)</f>
        <v>5.76</v>
      </c>
      <c r="AU466" s="32" t="n">
        <f aca="false">IF(AN466="","",$I466)</f>
        <v>5.99</v>
      </c>
      <c r="AV466" s="40" t="n">
        <f aca="false">IF(AN466="","",AO466+$I466)</f>
        <v>25.98</v>
      </c>
      <c r="AW466" s="31" t="n">
        <f aca="false">IF(AN466="","",AN466+(AP466*$K466)+(AQ466*$K466))</f>
        <v>599.7</v>
      </c>
      <c r="AX466" s="29" t="n">
        <f aca="false">IF(AN466="","",ROUND(-AP466*$K466,0))</f>
        <v>7</v>
      </c>
      <c r="AY466" s="42"/>
      <c r="AZ466" s="38" t="n">
        <v>0</v>
      </c>
      <c r="BA466" s="34" t="n">
        <v>19.99</v>
      </c>
      <c r="BB466" s="39" t="n">
        <v>-0.23</v>
      </c>
      <c r="BC466" s="40" t="n">
        <v>20.22</v>
      </c>
      <c r="BD466" s="40" t="n">
        <v>20.22</v>
      </c>
      <c r="BE466" s="40" t="n">
        <v>20.22</v>
      </c>
      <c r="BF466" s="32" t="n">
        <f aca="false">IF(AZ466="","",$I466+BB466)</f>
        <v>5.76</v>
      </c>
      <c r="BG466" s="32" t="n">
        <f aca="false">IF(AZ466="","",$I466)</f>
        <v>5.99</v>
      </c>
      <c r="BH466" s="40" t="n">
        <f aca="false">IF(AZ466="","",BA466+$I466)</f>
        <v>25.98</v>
      </c>
      <c r="BI466" s="31" t="n">
        <f aca="false">IF(AZ466="","",AZ466+(BB466*$K466)+(BC466*$K466))</f>
        <v>599.7</v>
      </c>
      <c r="BJ466" s="29" t="n">
        <f aca="false">IF(AZ466="","",ROUND(-BB466*$K466,0))</f>
        <v>7</v>
      </c>
    </row>
    <row r="467" customFormat="false" ht="15" hidden="false" customHeight="false" outlineLevel="0" collapsed="false">
      <c r="A467" s="26" t="str">
        <f aca="false">+C467&amp;D467&amp;G467</f>
        <v>ZTENubia Flip 2 5GCANONE SIM 5,99€ - 24 Mesi</v>
      </c>
      <c r="B467" s="27" t="s">
        <v>95</v>
      </c>
      <c r="C467" s="28" t="s">
        <v>137</v>
      </c>
      <c r="D467" s="29" t="s">
        <v>153</v>
      </c>
      <c r="E467" s="30" t="n">
        <v>699.9</v>
      </c>
      <c r="F467" s="31" t="n">
        <v>579.9</v>
      </c>
      <c r="G467" s="32" t="s">
        <v>134</v>
      </c>
      <c r="H467" s="32" t="s">
        <v>98</v>
      </c>
      <c r="I467" s="33" t="n">
        <v>5.99</v>
      </c>
      <c r="J467" s="34" t="s">
        <v>35</v>
      </c>
      <c r="K467" s="35" t="n">
        <v>24</v>
      </c>
      <c r="L467" s="33"/>
      <c r="M467" s="33" t="n">
        <f aca="false">+IF(E467&lt;=150,1.49,IF(AND(E467&gt;150,E467&lt;=300),2.99,(IF(E467&gt;1200,8.99,IF(AND(E467&gt;300,E467&lt;=700),4.99,IF(AND(E467&gt;=700,E467&lt;=1200),6.99))))))</f>
        <v>4.99</v>
      </c>
      <c r="N467" s="47" t="n">
        <v>9.99</v>
      </c>
      <c r="O467" s="37" t="s">
        <v>135</v>
      </c>
      <c r="P467" s="38"/>
      <c r="Q467" s="34"/>
      <c r="R467" s="39"/>
      <c r="S467" s="40"/>
      <c r="T467" s="40"/>
      <c r="U467" s="40"/>
      <c r="V467" s="32" t="str">
        <f aca="false">IF(P467="","",$I467+R467)</f>
        <v/>
      </c>
      <c r="W467" s="32" t="str">
        <f aca="false">IF(P467="","",$I467)</f>
        <v/>
      </c>
      <c r="X467" s="40" t="str">
        <f aca="false">IF(P467="","",Q467+$I467)</f>
        <v/>
      </c>
      <c r="Y467" s="29" t="str">
        <f aca="false">IF(P467="","",P467+(R467*$K467)+(S467*$K467))</f>
        <v/>
      </c>
      <c r="Z467" s="29" t="str">
        <f aca="false">IF(P467="","",ROUND(-R467*$K467,0))</f>
        <v/>
      </c>
      <c r="AA467" s="41"/>
      <c r="AB467" s="38"/>
      <c r="AC467" s="34"/>
      <c r="AD467" s="39"/>
      <c r="AE467" s="40"/>
      <c r="AF467" s="40"/>
      <c r="AG467" s="40"/>
      <c r="AH467" s="32" t="str">
        <f aca="false">IF(AB467="","",$I467+AD467)</f>
        <v/>
      </c>
      <c r="AI467" s="32" t="str">
        <f aca="false">IF(AB467="","",$I467)</f>
        <v/>
      </c>
      <c r="AJ467" s="40" t="str">
        <f aca="false">IF(AB467="","",AC467+$I467)</f>
        <v/>
      </c>
      <c r="AK467" s="29" t="str">
        <f aca="false">IF(AB467="","",AB467+(AD467*$K467)+(AE467*$K467))</f>
        <v/>
      </c>
      <c r="AL467" s="29" t="str">
        <f aca="false">IF(AB467="","",ROUND(-AD467*$K467,0))</f>
        <v/>
      </c>
      <c r="AM467" s="41"/>
      <c r="AN467" s="38" t="n">
        <v>0</v>
      </c>
      <c r="AO467" s="34" t="n">
        <v>24.99</v>
      </c>
      <c r="AP467" s="39" t="n">
        <v>-0.06</v>
      </c>
      <c r="AQ467" s="40" t="n">
        <v>25.05</v>
      </c>
      <c r="AR467" s="40" t="n">
        <v>0</v>
      </c>
      <c r="AS467" s="40" t="n">
        <v>25.05</v>
      </c>
      <c r="AT467" s="32" t="n">
        <f aca="false">IF(AN467="","",$I467+AP467)</f>
        <v>5.93</v>
      </c>
      <c r="AU467" s="32" t="n">
        <f aca="false">IF(AN467="","",$I467)</f>
        <v>5.99</v>
      </c>
      <c r="AV467" s="40" t="n">
        <f aca="false">IF(AN467="","",AO467+$I467)</f>
        <v>30.98</v>
      </c>
      <c r="AW467" s="31" t="n">
        <f aca="false">IF(AN467="","",AN467+(AP467*$K467)+(AQ467*$K467))</f>
        <v>599.76</v>
      </c>
      <c r="AX467" s="29" t="n">
        <f aca="false">IF(AN467="","",ROUND(-AP467*$K467,0))</f>
        <v>1</v>
      </c>
      <c r="AY467" s="42"/>
      <c r="AZ467" s="38" t="n">
        <v>0</v>
      </c>
      <c r="BA467" s="34" t="n">
        <v>24.99</v>
      </c>
      <c r="BB467" s="39" t="n">
        <v>-0.06</v>
      </c>
      <c r="BC467" s="40" t="n">
        <v>25.05</v>
      </c>
      <c r="BD467" s="40" t="n">
        <v>0</v>
      </c>
      <c r="BE467" s="40" t="n">
        <v>25.05</v>
      </c>
      <c r="BF467" s="32" t="n">
        <f aca="false">IF(AZ467="","",$I467+BB467)</f>
        <v>5.93</v>
      </c>
      <c r="BG467" s="32" t="n">
        <f aca="false">IF(AZ467="","",$I467)</f>
        <v>5.99</v>
      </c>
      <c r="BH467" s="40" t="n">
        <f aca="false">IF(AZ467="","",BA467+$I467)</f>
        <v>30.98</v>
      </c>
      <c r="BI467" s="31" t="n">
        <f aca="false">IF(AZ467="","",AZ467+(BB467*$K467)+(BC467*$K467))</f>
        <v>599.76</v>
      </c>
      <c r="BJ467" s="29" t="n">
        <f aca="false">IF(AZ467="","",ROUND(-BB467*$K467,0))</f>
        <v>1</v>
      </c>
    </row>
    <row r="468" customFormat="false" ht="15" hidden="false" customHeight="false" outlineLevel="0" collapsed="false">
      <c r="A468" s="26" t="str">
        <f aca="false">+C468&amp;D468&amp;G468</f>
        <v>vivoV50 Lite 5GCANONE SIM 14,99€ - 36 Mesi</v>
      </c>
      <c r="B468" s="27" t="s">
        <v>95</v>
      </c>
      <c r="C468" s="28" t="s">
        <v>140</v>
      </c>
      <c r="D468" s="29" t="s">
        <v>154</v>
      </c>
      <c r="E468" s="30" t="n">
        <v>329.9</v>
      </c>
      <c r="F468" s="31" t="n">
        <v>309.9</v>
      </c>
      <c r="G468" s="32" t="s">
        <v>97</v>
      </c>
      <c r="H468" s="32" t="s">
        <v>98</v>
      </c>
      <c r="I468" s="33" t="n">
        <v>14.99</v>
      </c>
      <c r="J468" s="34" t="s">
        <v>35</v>
      </c>
      <c r="K468" s="35" t="n">
        <v>36</v>
      </c>
      <c r="L468" s="33"/>
      <c r="M468" s="33" t="n">
        <f aca="false">+IF(E468&lt;=150,1.49,IF(AND(E468&gt;150,E468&lt;=300),2.99,(IF(E468&gt;1200,8.99,IF(AND(E468&gt;300,E468&lt;=700),4.99,IF(AND(E468&gt;=700,E468&lt;=1200),6.99))))))</f>
        <v>4.99</v>
      </c>
      <c r="N468" s="33" t="n">
        <f aca="false">IF(E468="","",IF(E468&gt;=1200,9.99,IF(AND(E468&gt;700,E468&lt;1200),7.99,IF(AND(E468&gt;=299.9,E468&lt;=699.9),5.99))))</f>
        <v>5.99</v>
      </c>
      <c r="O468" s="37" t="s">
        <v>99</v>
      </c>
      <c r="P468" s="38" t="n">
        <v>39.99</v>
      </c>
      <c r="Q468" s="34" t="n">
        <v>1.99</v>
      </c>
      <c r="R468" s="39" t="n">
        <v>-5.51</v>
      </c>
      <c r="S468" s="40" t="n">
        <v>7.5</v>
      </c>
      <c r="T468" s="40" t="n">
        <v>7.5</v>
      </c>
      <c r="U468" s="40" t="n">
        <v>7.41</v>
      </c>
      <c r="V468" s="32" t="n">
        <f aca="false">IF(P468="","",$I468+R468)</f>
        <v>9.48</v>
      </c>
      <c r="W468" s="32" t="n">
        <f aca="false">IF(P468="","",$I468)</f>
        <v>14.99</v>
      </c>
      <c r="X468" s="40" t="n">
        <f aca="false">IF(P468="","",Q468+$I468)</f>
        <v>16.98</v>
      </c>
      <c r="Y468" s="29" t="n">
        <f aca="false">IF(P468="","",P468+(R468*$K468)+(S468*$K468))</f>
        <v>111.63</v>
      </c>
      <c r="Z468" s="29" t="n">
        <f aca="false">IF(P468="","",ROUND(-R468*$K468,0))</f>
        <v>198</v>
      </c>
      <c r="AA468" s="41"/>
      <c r="AB468" s="38"/>
      <c r="AC468" s="34"/>
      <c r="AD468" s="39"/>
      <c r="AE468" s="40"/>
      <c r="AF468" s="40"/>
      <c r="AG468" s="40"/>
      <c r="AH468" s="32" t="str">
        <f aca="false">IF(AB468="","",$I468+AD468)</f>
        <v/>
      </c>
      <c r="AI468" s="32" t="str">
        <f aca="false">IF(AB468="","",$I468)</f>
        <v/>
      </c>
      <c r="AJ468" s="40" t="str">
        <f aca="false">IF(AB468="","",AC468+$I468)</f>
        <v/>
      </c>
      <c r="AK468" s="29" t="str">
        <f aca="false">IF(AB468="","",AB468+(AD468*$K468)+(AE468*$K468))</f>
        <v/>
      </c>
      <c r="AL468" s="29" t="str">
        <f aca="false">IF(AB468="","",ROUND(-AD468*$K468,0))</f>
        <v/>
      </c>
      <c r="AM468" s="41"/>
      <c r="AN468" s="38" t="n">
        <v>0</v>
      </c>
      <c r="AO468" s="34" t="n">
        <v>2.99</v>
      </c>
      <c r="AP468" s="39" t="n">
        <v>-6.09</v>
      </c>
      <c r="AQ468" s="40" t="n">
        <v>9.08</v>
      </c>
      <c r="AR468" s="40" t="n">
        <v>9.08</v>
      </c>
      <c r="AS468" s="40" t="n">
        <v>9.08</v>
      </c>
      <c r="AT468" s="32" t="n">
        <f aca="false">IF(AN468="","",$I468+AP468)</f>
        <v>8.9</v>
      </c>
      <c r="AU468" s="32" t="n">
        <f aca="false">IF(AN468="","",$I468)</f>
        <v>14.99</v>
      </c>
      <c r="AV468" s="40" t="n">
        <f aca="false">IF(AN468="","",AO468+$I468)</f>
        <v>17.98</v>
      </c>
      <c r="AW468" s="31" t="n">
        <f aca="false">IF(AN468="","",AN468+(AP468*$K468)+(AQ468*$K468))</f>
        <v>107.64</v>
      </c>
      <c r="AX468" s="29" t="n">
        <f aca="false">IF(AN468="","",ROUND(-AP468*$K468,0))</f>
        <v>219</v>
      </c>
      <c r="AY468" s="42"/>
      <c r="AZ468" s="38" t="n">
        <v>0</v>
      </c>
      <c r="BA468" s="34" t="n">
        <v>2.99</v>
      </c>
      <c r="BB468" s="39" t="n">
        <v>-6.09</v>
      </c>
      <c r="BC468" s="40" t="n">
        <v>9.08</v>
      </c>
      <c r="BD468" s="40" t="n">
        <v>9.08</v>
      </c>
      <c r="BE468" s="40" t="n">
        <v>9.08</v>
      </c>
      <c r="BF468" s="32" t="n">
        <f aca="false">IF(AZ468="","",$I468+BB468)</f>
        <v>8.9</v>
      </c>
      <c r="BG468" s="32" t="n">
        <f aca="false">IF(AZ468="","",$I468)</f>
        <v>14.99</v>
      </c>
      <c r="BH468" s="40" t="n">
        <f aca="false">IF(AZ468="","",BA468+$I468)</f>
        <v>17.98</v>
      </c>
      <c r="BI468" s="31" t="n">
        <f aca="false">IF(AZ468="","",AZ468+(BB468*$K468)+(BC468*$K468))</f>
        <v>107.64</v>
      </c>
      <c r="BJ468" s="29" t="n">
        <f aca="false">IF(AZ468="","",ROUND(-BB468*$K468,0))</f>
        <v>219</v>
      </c>
    </row>
    <row r="469" customFormat="false" ht="15" hidden="false" customHeight="false" outlineLevel="0" collapsed="false">
      <c r="A469" s="26" t="str">
        <f aca="false">+C469&amp;D469&amp;G469</f>
        <v>vivoV50 Lite 5GCANONE SIM 14,99€ - 30 Mesi</v>
      </c>
      <c r="B469" s="27" t="s">
        <v>95</v>
      </c>
      <c r="C469" s="28" t="s">
        <v>140</v>
      </c>
      <c r="D469" s="29" t="s">
        <v>154</v>
      </c>
      <c r="E469" s="30" t="n">
        <v>329.9</v>
      </c>
      <c r="F469" s="31" t="n">
        <v>309.9</v>
      </c>
      <c r="G469" s="32" t="s">
        <v>100</v>
      </c>
      <c r="H469" s="32" t="s">
        <v>98</v>
      </c>
      <c r="I469" s="33" t="n">
        <v>14.99</v>
      </c>
      <c r="J469" s="34" t="s">
        <v>35</v>
      </c>
      <c r="K469" s="35" t="n">
        <v>30</v>
      </c>
      <c r="L469" s="33"/>
      <c r="M469" s="33" t="n">
        <f aca="false">+IF(E469&lt;=150,1.49,IF(AND(E469&gt;150,E469&lt;=300),2.99,(IF(E469&gt;1200,8.99,IF(AND(E469&gt;300,E469&lt;=700),4.99,IF(AND(E469&gt;=700,E469&lt;=1200),6.99))))))</f>
        <v>4.99</v>
      </c>
      <c r="N469" s="33" t="n">
        <f aca="false">IF(E469="","",IF(E469&gt;=1200,9.99,IF(AND(E469&gt;700,E469&lt;1200),7.99,IF(AND(E469&gt;=299.9,E469&lt;=699.9),5.99))))</f>
        <v>5.99</v>
      </c>
      <c r="O469" s="37" t="s">
        <v>101</v>
      </c>
      <c r="P469" s="38" t="n">
        <v>39.99</v>
      </c>
      <c r="Q469" s="34" t="n">
        <v>2.99</v>
      </c>
      <c r="R469" s="39" t="n">
        <v>-6.01</v>
      </c>
      <c r="S469" s="40" t="n">
        <v>9</v>
      </c>
      <c r="T469" s="40" t="n">
        <v>9</v>
      </c>
      <c r="U469" s="40" t="n">
        <v>8.91</v>
      </c>
      <c r="V469" s="32" t="n">
        <f aca="false">IF(P469="","",$I469+R469)</f>
        <v>8.98</v>
      </c>
      <c r="W469" s="32" t="n">
        <f aca="false">IF(P469="","",$I469)</f>
        <v>14.99</v>
      </c>
      <c r="X469" s="40" t="n">
        <f aca="false">IF(P469="","",Q469+$I469)</f>
        <v>17.98</v>
      </c>
      <c r="Y469" s="29" t="n">
        <f aca="false">IF(P469="","",P469+(R469*$K469)+(S469*$K469))</f>
        <v>129.69</v>
      </c>
      <c r="Z469" s="29" t="n">
        <f aca="false">IF(P469="","",ROUND(-R469*$K469,0))</f>
        <v>180</v>
      </c>
      <c r="AA469" s="41"/>
      <c r="AB469" s="38"/>
      <c r="AC469" s="34"/>
      <c r="AD469" s="39"/>
      <c r="AE469" s="40"/>
      <c r="AF469" s="40"/>
      <c r="AG469" s="40"/>
      <c r="AH469" s="32" t="str">
        <f aca="false">IF(AB469="","",$I469+AD469)</f>
        <v/>
      </c>
      <c r="AI469" s="32" t="str">
        <f aca="false">IF(AB469="","",$I469)</f>
        <v/>
      </c>
      <c r="AJ469" s="40" t="str">
        <f aca="false">IF(AB469="","",AC469+$I469)</f>
        <v/>
      </c>
      <c r="AK469" s="29" t="str">
        <f aca="false">IF(AB469="","",AB469+(AD469*$K469)+(AE469*$K469))</f>
        <v/>
      </c>
      <c r="AL469" s="29" t="str">
        <f aca="false">IF(AB469="","",ROUND(-AD469*$K469,0))</f>
        <v/>
      </c>
      <c r="AM469" s="41"/>
      <c r="AN469" s="38" t="n">
        <v>0</v>
      </c>
      <c r="AO469" s="34" t="n">
        <v>3.99</v>
      </c>
      <c r="AP469" s="39" t="n">
        <v>-6.81</v>
      </c>
      <c r="AQ469" s="40" t="n">
        <v>10.8</v>
      </c>
      <c r="AR469" s="40" t="n">
        <v>10.8</v>
      </c>
      <c r="AS469" s="40" t="n">
        <v>10.8</v>
      </c>
      <c r="AT469" s="32" t="n">
        <f aca="false">IF(AN469="","",$I469+AP469)</f>
        <v>8.18</v>
      </c>
      <c r="AU469" s="32" t="n">
        <f aca="false">IF(AN469="","",$I469)</f>
        <v>14.99</v>
      </c>
      <c r="AV469" s="40" t="n">
        <f aca="false">IF(AN469="","",AO469+$I469)</f>
        <v>18.98</v>
      </c>
      <c r="AW469" s="31" t="n">
        <f aca="false">IF(AN469="","",AN469+(AP469*$K469)+(AQ469*$K469))</f>
        <v>119.7</v>
      </c>
      <c r="AX469" s="29" t="n">
        <f aca="false">IF(AN469="","",ROUND(-AP469*$K469,0))</f>
        <v>204</v>
      </c>
      <c r="AY469" s="42"/>
      <c r="AZ469" s="38" t="n">
        <v>0</v>
      </c>
      <c r="BA469" s="34" t="n">
        <v>3.99</v>
      </c>
      <c r="BB469" s="39" t="n">
        <v>-6.81</v>
      </c>
      <c r="BC469" s="40" t="n">
        <v>10.8</v>
      </c>
      <c r="BD469" s="40" t="n">
        <v>10.8</v>
      </c>
      <c r="BE469" s="40" t="n">
        <v>10.8</v>
      </c>
      <c r="BF469" s="32" t="n">
        <f aca="false">IF(AZ469="","",$I469+BB469)</f>
        <v>8.18</v>
      </c>
      <c r="BG469" s="32" t="n">
        <f aca="false">IF(AZ469="","",$I469)</f>
        <v>14.99</v>
      </c>
      <c r="BH469" s="40" t="n">
        <f aca="false">IF(AZ469="","",BA469+$I469)</f>
        <v>18.98</v>
      </c>
      <c r="BI469" s="31" t="n">
        <f aca="false">IF(AZ469="","",AZ469+(BB469*$K469)+(BC469*$K469))</f>
        <v>119.7</v>
      </c>
      <c r="BJ469" s="29" t="n">
        <f aca="false">IF(AZ469="","",ROUND(-BB469*$K469,0))</f>
        <v>204</v>
      </c>
    </row>
    <row r="470" customFormat="false" ht="15" hidden="false" customHeight="false" outlineLevel="0" collapsed="false">
      <c r="A470" s="26" t="str">
        <f aca="false">+C470&amp;D470&amp;G470</f>
        <v>vivoV50 Lite 5GCANONE SIM 14,99€ - 24 Mesi</v>
      </c>
      <c r="B470" s="27" t="s">
        <v>95</v>
      </c>
      <c r="C470" s="28" t="s">
        <v>140</v>
      </c>
      <c r="D470" s="29" t="s">
        <v>154</v>
      </c>
      <c r="E470" s="30" t="n">
        <v>329.9</v>
      </c>
      <c r="F470" s="31" t="n">
        <v>309.9</v>
      </c>
      <c r="G470" s="32" t="s">
        <v>102</v>
      </c>
      <c r="H470" s="32" t="s">
        <v>98</v>
      </c>
      <c r="I470" s="33" t="n">
        <v>14.99</v>
      </c>
      <c r="J470" s="34" t="s">
        <v>35</v>
      </c>
      <c r="K470" s="35" t="n">
        <v>24</v>
      </c>
      <c r="L470" s="33"/>
      <c r="M470" s="33" t="n">
        <f aca="false">+IF(E470&lt;=150,1.49,IF(AND(E470&gt;150,E470&lt;=300),2.99,(IF(E470&gt;1200,8.99,IF(AND(E470&gt;300,E470&lt;=700),4.99,IF(AND(E470&gt;=700,E470&lt;=1200),6.99))))))</f>
        <v>4.99</v>
      </c>
      <c r="N470" s="33" t="n">
        <f aca="false">IF(E470="","",IF(E470&gt;=1200,9.99,IF(AND(E470&gt;700,E470&lt;1200),7.99,IF(AND(E470&gt;=299.9,E470&lt;=699.9),5.99))))</f>
        <v>5.99</v>
      </c>
      <c r="O470" s="37" t="s">
        <v>103</v>
      </c>
      <c r="P470" s="38" t="n">
        <v>39.99</v>
      </c>
      <c r="Q470" s="34" t="n">
        <v>5.99</v>
      </c>
      <c r="R470" s="39" t="n">
        <v>-5.26</v>
      </c>
      <c r="S470" s="40" t="n">
        <v>11.25</v>
      </c>
      <c r="T470" s="40" t="n">
        <v>0</v>
      </c>
      <c r="U470" s="40" t="n">
        <v>11.16</v>
      </c>
      <c r="V470" s="32" t="n">
        <f aca="false">IF(P470="","",$I470+R470)</f>
        <v>9.73</v>
      </c>
      <c r="W470" s="32" t="n">
        <f aca="false">IF(P470="","",$I470)</f>
        <v>14.99</v>
      </c>
      <c r="X470" s="40" t="n">
        <f aca="false">IF(P470="","",Q470+$I470)</f>
        <v>20.98</v>
      </c>
      <c r="Y470" s="29" t="n">
        <f aca="false">IF(P470="","",P470+(R470*$K470)+(S470*$K470))</f>
        <v>183.75</v>
      </c>
      <c r="Z470" s="29" t="n">
        <f aca="false">IF(P470="","",ROUND(-R470*$K470,0))</f>
        <v>126</v>
      </c>
      <c r="AA470" s="41"/>
      <c r="AB470" s="38"/>
      <c r="AC470" s="34"/>
      <c r="AD470" s="39"/>
      <c r="AE470" s="40"/>
      <c r="AF470" s="40"/>
      <c r="AG470" s="40"/>
      <c r="AH470" s="32" t="str">
        <f aca="false">IF(AB470="","",$I470+AD470)</f>
        <v/>
      </c>
      <c r="AI470" s="32" t="str">
        <f aca="false">IF(AB470="","",$I470)</f>
        <v/>
      </c>
      <c r="AJ470" s="40" t="str">
        <f aca="false">IF(AB470="","",AC470+$I470)</f>
        <v/>
      </c>
      <c r="AK470" s="29" t="str">
        <f aca="false">IF(AB470="","",AB470+(AD470*$K470)+(AE470*$K470))</f>
        <v/>
      </c>
      <c r="AL470" s="29" t="str">
        <f aca="false">IF(AB470="","",ROUND(-AD470*$K470,0))</f>
        <v/>
      </c>
      <c r="AM470" s="41"/>
      <c r="AN470" s="38" t="n">
        <v>0</v>
      </c>
      <c r="AO470" s="34" t="n">
        <v>5.99</v>
      </c>
      <c r="AP470" s="39" t="n">
        <v>-6.92</v>
      </c>
      <c r="AQ470" s="40" t="n">
        <v>12.91</v>
      </c>
      <c r="AR470" s="40" t="n">
        <v>0</v>
      </c>
      <c r="AS470" s="40" t="n">
        <v>12.97</v>
      </c>
      <c r="AT470" s="32" t="n">
        <f aca="false">IF(AN470="","",$I470+AP470)</f>
        <v>8.07</v>
      </c>
      <c r="AU470" s="32" t="n">
        <f aca="false">IF(AN470="","",$I470)</f>
        <v>14.99</v>
      </c>
      <c r="AV470" s="40" t="n">
        <f aca="false">IF(AN470="","",AO470+$I470)</f>
        <v>20.98</v>
      </c>
      <c r="AW470" s="31" t="n">
        <f aca="false">IF(AN470="","",AN470+(AP470*$K470)+(AQ470*$K470))</f>
        <v>143.76</v>
      </c>
      <c r="AX470" s="29" t="n">
        <f aca="false">IF(AN470="","",ROUND(-AP470*$K470,0))</f>
        <v>166</v>
      </c>
      <c r="AY470" s="42"/>
      <c r="AZ470" s="38" t="n">
        <v>0</v>
      </c>
      <c r="BA470" s="34" t="n">
        <v>5.99</v>
      </c>
      <c r="BB470" s="39" t="n">
        <v>-6.92</v>
      </c>
      <c r="BC470" s="40" t="n">
        <v>12.91</v>
      </c>
      <c r="BD470" s="40" t="n">
        <v>0</v>
      </c>
      <c r="BE470" s="40" t="n">
        <v>12.97</v>
      </c>
      <c r="BF470" s="32" t="n">
        <f aca="false">IF(AZ470="","",$I470+BB470)</f>
        <v>8.07</v>
      </c>
      <c r="BG470" s="32" t="n">
        <f aca="false">IF(AZ470="","",$I470)</f>
        <v>14.99</v>
      </c>
      <c r="BH470" s="40" t="n">
        <f aca="false">IF(AZ470="","",BA470+$I470)</f>
        <v>20.98</v>
      </c>
      <c r="BI470" s="31" t="n">
        <f aca="false">IF(AZ470="","",AZ470+(BB470*$K470)+(BC470*$K470))</f>
        <v>143.76</v>
      </c>
      <c r="BJ470" s="29" t="n">
        <f aca="false">IF(AZ470="","",ROUND(-BB470*$K470,0))</f>
        <v>166</v>
      </c>
    </row>
    <row r="471" customFormat="false" ht="15" hidden="false" customHeight="false" outlineLevel="0" collapsed="false">
      <c r="A471" s="26" t="str">
        <f aca="false">+C471&amp;D471&amp;G471</f>
        <v>vivoV50 Lite 5GCANONE SIM 12,99€ - 36 Mesi</v>
      </c>
      <c r="B471" s="27" t="s">
        <v>95</v>
      </c>
      <c r="C471" s="28" t="s">
        <v>140</v>
      </c>
      <c r="D471" s="29" t="s">
        <v>154</v>
      </c>
      <c r="E471" s="30" t="n">
        <v>329.9</v>
      </c>
      <c r="F471" s="31" t="n">
        <v>309.9</v>
      </c>
      <c r="G471" s="32" t="s">
        <v>104</v>
      </c>
      <c r="H471" s="32" t="s">
        <v>98</v>
      </c>
      <c r="I471" s="33" t="n">
        <v>12.99</v>
      </c>
      <c r="J471" s="34" t="s">
        <v>35</v>
      </c>
      <c r="K471" s="35" t="n">
        <v>36</v>
      </c>
      <c r="L471" s="33"/>
      <c r="M471" s="33" t="n">
        <f aca="false">+IF(E471&lt;=150,1.49,IF(AND(E471&gt;150,E471&lt;=300),2.99,(IF(E471&gt;1200,8.99,IF(AND(E471&gt;300,E471&lt;=700),4.99,IF(AND(E471&gt;=700,E471&lt;=1200),6.99))))))</f>
        <v>4.99</v>
      </c>
      <c r="N471" s="33" t="n">
        <f aca="false">IF(E471="","",IF(E471&gt;=1200,9.99,IF(AND(E471&gt;700,E471&lt;1200),7.99,IF(AND(E471&gt;=299.9,E471&lt;=699.9),5.99))))</f>
        <v>5.99</v>
      </c>
      <c r="O471" s="37" t="s">
        <v>105</v>
      </c>
      <c r="P471" s="38" t="n">
        <v>39.99</v>
      </c>
      <c r="Q471" s="34" t="n">
        <v>1.99</v>
      </c>
      <c r="R471" s="39" t="n">
        <v>-5.51</v>
      </c>
      <c r="S471" s="40" t="n">
        <v>7.5</v>
      </c>
      <c r="T471" s="40" t="n">
        <v>7.5</v>
      </c>
      <c r="U471" s="40" t="n">
        <v>7.41</v>
      </c>
      <c r="V471" s="32" t="n">
        <f aca="false">IF(P471="","",$I471+R471)</f>
        <v>7.48</v>
      </c>
      <c r="W471" s="32" t="n">
        <f aca="false">IF(P471="","",$I471)</f>
        <v>12.99</v>
      </c>
      <c r="X471" s="40" t="n">
        <f aca="false">IF(P471="","",Q471+$I471)</f>
        <v>14.98</v>
      </c>
      <c r="Y471" s="29" t="n">
        <f aca="false">IF(P471="","",P471+(R471*$K471)+(S471*$K471))</f>
        <v>111.63</v>
      </c>
      <c r="Z471" s="29" t="n">
        <f aca="false">IF(P471="","",ROUND(-R471*$K471,0))</f>
        <v>198</v>
      </c>
      <c r="AA471" s="41"/>
      <c r="AB471" s="38"/>
      <c r="AC471" s="34"/>
      <c r="AD471" s="39"/>
      <c r="AE471" s="40"/>
      <c r="AF471" s="40"/>
      <c r="AG471" s="40"/>
      <c r="AH471" s="32" t="str">
        <f aca="false">IF(AB471="","",$I471+AD471)</f>
        <v/>
      </c>
      <c r="AI471" s="32" t="str">
        <f aca="false">IF(AB471="","",$I471)</f>
        <v/>
      </c>
      <c r="AJ471" s="40" t="str">
        <f aca="false">IF(AB471="","",AC471+$I471)</f>
        <v/>
      </c>
      <c r="AK471" s="29" t="str">
        <f aca="false">IF(AB471="","",AB471+(AD471*$K471)+(AE471*$K471))</f>
        <v/>
      </c>
      <c r="AL471" s="29" t="str">
        <f aca="false">IF(AB471="","",ROUND(-AD471*$K471,0))</f>
        <v/>
      </c>
      <c r="AM471" s="41"/>
      <c r="AN471" s="38" t="n">
        <v>0</v>
      </c>
      <c r="AO471" s="34" t="n">
        <v>2.99</v>
      </c>
      <c r="AP471" s="39" t="n">
        <v>-6.09</v>
      </c>
      <c r="AQ471" s="40" t="n">
        <v>9.08</v>
      </c>
      <c r="AR471" s="40" t="n">
        <v>9.08</v>
      </c>
      <c r="AS471" s="40" t="n">
        <v>9.08</v>
      </c>
      <c r="AT471" s="32" t="n">
        <f aca="false">IF(AN471="","",$I471+AP471)</f>
        <v>6.9</v>
      </c>
      <c r="AU471" s="32" t="n">
        <f aca="false">IF(AN471="","",$I471)</f>
        <v>12.99</v>
      </c>
      <c r="AV471" s="40" t="n">
        <f aca="false">IF(AN471="","",AO471+$I471)</f>
        <v>15.98</v>
      </c>
      <c r="AW471" s="31" t="n">
        <f aca="false">IF(AN471="","",AN471+(AP471*$K471)+(AQ471*$K471))</f>
        <v>107.64</v>
      </c>
      <c r="AX471" s="29" t="n">
        <f aca="false">IF(AN471="","",ROUND(-AP471*$K471,0))</f>
        <v>219</v>
      </c>
      <c r="AY471" s="42"/>
      <c r="AZ471" s="38" t="n">
        <v>0</v>
      </c>
      <c r="BA471" s="34" t="n">
        <v>2.99</v>
      </c>
      <c r="BB471" s="39" t="n">
        <v>-6.09</v>
      </c>
      <c r="BC471" s="40" t="n">
        <v>9.08</v>
      </c>
      <c r="BD471" s="40" t="n">
        <v>9.08</v>
      </c>
      <c r="BE471" s="40" t="n">
        <v>9.08</v>
      </c>
      <c r="BF471" s="32" t="n">
        <f aca="false">IF(AZ471="","",$I471+BB471)</f>
        <v>6.9</v>
      </c>
      <c r="BG471" s="32" t="n">
        <f aca="false">IF(AZ471="","",$I471)</f>
        <v>12.99</v>
      </c>
      <c r="BH471" s="40" t="n">
        <f aca="false">IF(AZ471="","",BA471+$I471)</f>
        <v>15.98</v>
      </c>
      <c r="BI471" s="31" t="n">
        <f aca="false">IF(AZ471="","",AZ471+(BB471*$K471)+(BC471*$K471))</f>
        <v>107.64</v>
      </c>
      <c r="BJ471" s="29" t="n">
        <f aca="false">IF(AZ471="","",ROUND(-BB471*$K471,0))</f>
        <v>219</v>
      </c>
    </row>
    <row r="472" customFormat="false" ht="15" hidden="false" customHeight="false" outlineLevel="0" collapsed="false">
      <c r="A472" s="26" t="str">
        <f aca="false">+C472&amp;D472&amp;G472</f>
        <v>vivoV50 Lite 5GCANONE SIM 12,99€ - 30 Mesi</v>
      </c>
      <c r="B472" s="27" t="s">
        <v>95</v>
      </c>
      <c r="C472" s="28" t="s">
        <v>140</v>
      </c>
      <c r="D472" s="29" t="s">
        <v>154</v>
      </c>
      <c r="E472" s="30" t="n">
        <v>329.9</v>
      </c>
      <c r="F472" s="31" t="n">
        <v>309.9</v>
      </c>
      <c r="G472" s="32" t="s">
        <v>106</v>
      </c>
      <c r="H472" s="32" t="s">
        <v>98</v>
      </c>
      <c r="I472" s="33" t="n">
        <v>12.99</v>
      </c>
      <c r="J472" s="34" t="s">
        <v>35</v>
      </c>
      <c r="K472" s="35" t="n">
        <v>30</v>
      </c>
      <c r="L472" s="33"/>
      <c r="M472" s="33" t="n">
        <f aca="false">+IF(E472&lt;=150,1.49,IF(AND(E472&gt;150,E472&lt;=300),2.99,(IF(E472&gt;1200,8.99,IF(AND(E472&gt;300,E472&lt;=700),4.99,IF(AND(E472&gt;=700,E472&lt;=1200),6.99))))))</f>
        <v>4.99</v>
      </c>
      <c r="N472" s="33" t="n">
        <f aca="false">IF(E472="","",IF(E472&gt;=1200,9.99,IF(AND(E472&gt;700,E472&lt;1200),7.99,IF(AND(E472&gt;=299.9,E472&lt;=699.9),5.99))))</f>
        <v>5.99</v>
      </c>
      <c r="O472" s="37" t="s">
        <v>107</v>
      </c>
      <c r="P472" s="38" t="n">
        <v>39.99</v>
      </c>
      <c r="Q472" s="34" t="n">
        <v>2.99</v>
      </c>
      <c r="R472" s="39" t="n">
        <v>-6.01</v>
      </c>
      <c r="S472" s="40" t="n">
        <v>9</v>
      </c>
      <c r="T472" s="40" t="n">
        <v>9</v>
      </c>
      <c r="U472" s="40" t="n">
        <v>8.91</v>
      </c>
      <c r="V472" s="32" t="n">
        <f aca="false">IF(P472="","",$I472+R472)</f>
        <v>6.98</v>
      </c>
      <c r="W472" s="32" t="n">
        <f aca="false">IF(P472="","",$I472)</f>
        <v>12.99</v>
      </c>
      <c r="X472" s="40" t="n">
        <f aca="false">IF(P472="","",Q472+$I472)</f>
        <v>15.98</v>
      </c>
      <c r="Y472" s="29" t="n">
        <f aca="false">IF(P472="","",P472+(R472*$K472)+(S472*$K472))</f>
        <v>129.69</v>
      </c>
      <c r="Z472" s="29" t="n">
        <f aca="false">IF(P472="","",ROUND(-R472*$K472,0))</f>
        <v>180</v>
      </c>
      <c r="AA472" s="41"/>
      <c r="AB472" s="38"/>
      <c r="AC472" s="34"/>
      <c r="AD472" s="39"/>
      <c r="AE472" s="40"/>
      <c r="AF472" s="40"/>
      <c r="AG472" s="40"/>
      <c r="AH472" s="32" t="str">
        <f aca="false">IF(AB472="","",$I472+AD472)</f>
        <v/>
      </c>
      <c r="AI472" s="32" t="str">
        <f aca="false">IF(AB472="","",$I472)</f>
        <v/>
      </c>
      <c r="AJ472" s="40" t="str">
        <f aca="false">IF(AB472="","",AC472+$I472)</f>
        <v/>
      </c>
      <c r="AK472" s="29" t="str">
        <f aca="false">IF(AB472="","",AB472+(AD472*$K472)+(AE472*$K472))</f>
        <v/>
      </c>
      <c r="AL472" s="29" t="str">
        <f aca="false">IF(AB472="","",ROUND(-AD472*$K472,0))</f>
        <v/>
      </c>
      <c r="AM472" s="41"/>
      <c r="AN472" s="38" t="n">
        <v>0</v>
      </c>
      <c r="AO472" s="34" t="n">
        <v>3.99</v>
      </c>
      <c r="AP472" s="39" t="n">
        <v>-6.81</v>
      </c>
      <c r="AQ472" s="40" t="n">
        <v>10.8</v>
      </c>
      <c r="AR472" s="40" t="n">
        <v>10.8</v>
      </c>
      <c r="AS472" s="40" t="n">
        <v>10.8</v>
      </c>
      <c r="AT472" s="32" t="n">
        <f aca="false">IF(AN472="","",$I472+AP472)</f>
        <v>6.18</v>
      </c>
      <c r="AU472" s="32" t="n">
        <f aca="false">IF(AN472="","",$I472)</f>
        <v>12.99</v>
      </c>
      <c r="AV472" s="40" t="n">
        <f aca="false">IF(AN472="","",AO472+$I472)</f>
        <v>16.98</v>
      </c>
      <c r="AW472" s="31" t="n">
        <f aca="false">IF(AN472="","",AN472+(AP472*$K472)+(AQ472*$K472))</f>
        <v>119.7</v>
      </c>
      <c r="AX472" s="29" t="n">
        <f aca="false">IF(AN472="","",ROUND(-AP472*$K472,0))</f>
        <v>204</v>
      </c>
      <c r="AY472" s="42"/>
      <c r="AZ472" s="38" t="n">
        <v>0</v>
      </c>
      <c r="BA472" s="34" t="n">
        <v>3.99</v>
      </c>
      <c r="BB472" s="39" t="n">
        <v>-6.81</v>
      </c>
      <c r="BC472" s="40" t="n">
        <v>10.8</v>
      </c>
      <c r="BD472" s="40" t="n">
        <v>10.8</v>
      </c>
      <c r="BE472" s="40" t="n">
        <v>10.8</v>
      </c>
      <c r="BF472" s="32" t="n">
        <f aca="false">IF(AZ472="","",$I472+BB472)</f>
        <v>6.18</v>
      </c>
      <c r="BG472" s="32" t="n">
        <f aca="false">IF(AZ472="","",$I472)</f>
        <v>12.99</v>
      </c>
      <c r="BH472" s="40" t="n">
        <f aca="false">IF(AZ472="","",BA472+$I472)</f>
        <v>16.98</v>
      </c>
      <c r="BI472" s="31" t="n">
        <f aca="false">IF(AZ472="","",AZ472+(BB472*$K472)+(BC472*$K472))</f>
        <v>119.7</v>
      </c>
      <c r="BJ472" s="29" t="n">
        <f aca="false">IF(AZ472="","",ROUND(-BB472*$K472,0))</f>
        <v>204</v>
      </c>
    </row>
    <row r="473" customFormat="false" ht="15" hidden="false" customHeight="false" outlineLevel="0" collapsed="false">
      <c r="A473" s="26" t="str">
        <f aca="false">+C473&amp;D473&amp;G473</f>
        <v>vivoV50 Lite 5GCANONE SIM 12,99€ - 24 Mesi</v>
      </c>
      <c r="B473" s="27" t="s">
        <v>95</v>
      </c>
      <c r="C473" s="28" t="s">
        <v>140</v>
      </c>
      <c r="D473" s="29" t="s">
        <v>154</v>
      </c>
      <c r="E473" s="30" t="n">
        <v>329.9</v>
      </c>
      <c r="F473" s="31" t="n">
        <v>309.9</v>
      </c>
      <c r="G473" s="32" t="s">
        <v>108</v>
      </c>
      <c r="H473" s="32" t="s">
        <v>98</v>
      </c>
      <c r="I473" s="33" t="n">
        <v>12.99</v>
      </c>
      <c r="J473" s="34" t="s">
        <v>35</v>
      </c>
      <c r="K473" s="35" t="n">
        <v>24</v>
      </c>
      <c r="L473" s="33"/>
      <c r="M473" s="33" t="n">
        <f aca="false">+IF(E473&lt;=150,1.49,IF(AND(E473&gt;150,E473&lt;=300),2.99,(IF(E473&gt;1200,8.99,IF(AND(E473&gt;300,E473&lt;=700),4.99,IF(AND(E473&gt;=700,E473&lt;=1200),6.99))))))</f>
        <v>4.99</v>
      </c>
      <c r="N473" s="33" t="n">
        <f aca="false">IF(E473="","",IF(E473&gt;=1200,9.99,IF(AND(E473&gt;700,E473&lt;1200),7.99,IF(AND(E473&gt;=299.9,E473&lt;=699.9),5.99))))</f>
        <v>5.99</v>
      </c>
      <c r="O473" s="37" t="s">
        <v>109</v>
      </c>
      <c r="P473" s="38" t="n">
        <v>39.99</v>
      </c>
      <c r="Q473" s="34" t="n">
        <v>5.99</v>
      </c>
      <c r="R473" s="39" t="n">
        <v>-5.26</v>
      </c>
      <c r="S473" s="40" t="n">
        <v>11.25</v>
      </c>
      <c r="T473" s="40" t="n">
        <v>0</v>
      </c>
      <c r="U473" s="40" t="n">
        <v>11.16</v>
      </c>
      <c r="V473" s="32" t="n">
        <f aca="false">IF(P473="","",$I473+R473)</f>
        <v>7.73</v>
      </c>
      <c r="W473" s="32" t="n">
        <f aca="false">IF(P473="","",$I473)</f>
        <v>12.99</v>
      </c>
      <c r="X473" s="40" t="n">
        <f aca="false">IF(P473="","",Q473+$I473)</f>
        <v>18.98</v>
      </c>
      <c r="Y473" s="29" t="n">
        <f aca="false">IF(P473="","",P473+(R473*$K473)+(S473*$K473))</f>
        <v>183.75</v>
      </c>
      <c r="Z473" s="29" t="n">
        <f aca="false">IF(P473="","",ROUND(-R473*$K473,0))</f>
        <v>126</v>
      </c>
      <c r="AA473" s="41"/>
      <c r="AB473" s="38"/>
      <c r="AC473" s="34"/>
      <c r="AD473" s="39"/>
      <c r="AE473" s="40"/>
      <c r="AF473" s="40"/>
      <c r="AG473" s="40"/>
      <c r="AH473" s="32" t="str">
        <f aca="false">IF(AB473="","",$I473+AD473)</f>
        <v/>
      </c>
      <c r="AI473" s="32" t="str">
        <f aca="false">IF(AB473="","",$I473)</f>
        <v/>
      </c>
      <c r="AJ473" s="40" t="str">
        <f aca="false">IF(AB473="","",AC473+$I473)</f>
        <v/>
      </c>
      <c r="AK473" s="29" t="str">
        <f aca="false">IF(AB473="","",AB473+(AD473*$K473)+(AE473*$K473))</f>
        <v/>
      </c>
      <c r="AL473" s="29" t="str">
        <f aca="false">IF(AB473="","",ROUND(-AD473*$K473,0))</f>
        <v/>
      </c>
      <c r="AM473" s="41"/>
      <c r="AN473" s="38" t="n">
        <v>0</v>
      </c>
      <c r="AO473" s="34" t="n">
        <v>5.99</v>
      </c>
      <c r="AP473" s="39" t="n">
        <v>-6.92</v>
      </c>
      <c r="AQ473" s="40" t="n">
        <v>12.91</v>
      </c>
      <c r="AR473" s="40" t="n">
        <v>0</v>
      </c>
      <c r="AS473" s="40" t="n">
        <v>12.97</v>
      </c>
      <c r="AT473" s="32" t="n">
        <f aca="false">IF(AN473="","",$I473+AP473)</f>
        <v>6.07</v>
      </c>
      <c r="AU473" s="32" t="n">
        <f aca="false">IF(AN473="","",$I473)</f>
        <v>12.99</v>
      </c>
      <c r="AV473" s="40" t="n">
        <f aca="false">IF(AN473="","",AO473+$I473)</f>
        <v>18.98</v>
      </c>
      <c r="AW473" s="31" t="n">
        <f aca="false">IF(AN473="","",AN473+(AP473*$K473)+(AQ473*$K473))</f>
        <v>143.76</v>
      </c>
      <c r="AX473" s="29" t="n">
        <f aca="false">IF(AN473="","",ROUND(-AP473*$K473,0))</f>
        <v>166</v>
      </c>
      <c r="AY473" s="42"/>
      <c r="AZ473" s="38" t="n">
        <v>0</v>
      </c>
      <c r="BA473" s="34" t="n">
        <v>5.99</v>
      </c>
      <c r="BB473" s="39" t="n">
        <v>-6.92</v>
      </c>
      <c r="BC473" s="40" t="n">
        <v>12.91</v>
      </c>
      <c r="BD473" s="40" t="n">
        <v>0</v>
      </c>
      <c r="BE473" s="40" t="n">
        <v>12.97</v>
      </c>
      <c r="BF473" s="32" t="n">
        <f aca="false">IF(AZ473="","",$I473+BB473)</f>
        <v>6.07</v>
      </c>
      <c r="BG473" s="32" t="n">
        <f aca="false">IF(AZ473="","",$I473)</f>
        <v>12.99</v>
      </c>
      <c r="BH473" s="40" t="n">
        <f aca="false">IF(AZ473="","",BA473+$I473)</f>
        <v>18.98</v>
      </c>
      <c r="BI473" s="31" t="n">
        <f aca="false">IF(AZ473="","",AZ473+(BB473*$K473)+(BC473*$K473))</f>
        <v>143.76</v>
      </c>
      <c r="BJ473" s="29" t="n">
        <f aca="false">IF(AZ473="","",ROUND(-BB473*$K473,0))</f>
        <v>166</v>
      </c>
    </row>
    <row r="474" customFormat="false" ht="15" hidden="false" customHeight="false" outlineLevel="0" collapsed="false">
      <c r="A474" s="26" t="str">
        <f aca="false">+C474&amp;D474&amp;G474</f>
        <v>vivoV50 Lite 5GPack 5G Reload Exchange-12,99-36</v>
      </c>
      <c r="B474" s="27" t="s">
        <v>95</v>
      </c>
      <c r="C474" s="28" t="s">
        <v>140</v>
      </c>
      <c r="D474" s="29" t="s">
        <v>154</v>
      </c>
      <c r="E474" s="30" t="n">
        <v>329.9</v>
      </c>
      <c r="F474" s="31" t="n">
        <v>309.9</v>
      </c>
      <c r="G474" s="32" t="s">
        <v>110</v>
      </c>
      <c r="H474" s="32" t="s">
        <v>98</v>
      </c>
      <c r="I474" s="33" t="n">
        <v>12.99</v>
      </c>
      <c r="J474" s="34" t="s">
        <v>35</v>
      </c>
      <c r="K474" s="35" t="n">
        <v>36</v>
      </c>
      <c r="L474" s="33"/>
      <c r="M474" s="33" t="n">
        <f aca="false">+IF(E474&lt;=150,1.49,IF(AND(E474&gt;150,E474&lt;=300),2.99,(IF(E474&gt;1200,8.99,IF(AND(E474&gt;300,E474&lt;=700),4.99,IF(AND(E474&gt;=700,E474&lt;=1200),6.99))))))</f>
        <v>4.99</v>
      </c>
      <c r="N474" s="33" t="n">
        <f aca="false">IF(E474="","",IF(E474&gt;=1200,9.99,IF(AND(E474&gt;700,E474&lt;1200),7.99,IF(AND(E474&gt;=299.9,E474&lt;=699.9),5.99))))</f>
        <v>5.99</v>
      </c>
      <c r="O474" s="37" t="s">
        <v>111</v>
      </c>
      <c r="P474" s="38" t="n">
        <v>39.99</v>
      </c>
      <c r="Q474" s="34" t="n">
        <v>1.99</v>
      </c>
      <c r="R474" s="39" t="n">
        <v>-5.51</v>
      </c>
      <c r="S474" s="40" t="n">
        <v>7.5</v>
      </c>
      <c r="T474" s="40" t="n">
        <v>7.5</v>
      </c>
      <c r="U474" s="40" t="n">
        <v>7.41</v>
      </c>
      <c r="V474" s="32" t="n">
        <f aca="false">IF(P474="","",$I474+R474)</f>
        <v>7.48</v>
      </c>
      <c r="W474" s="32" t="n">
        <f aca="false">IF(P474="","",$I474)</f>
        <v>12.99</v>
      </c>
      <c r="X474" s="40" t="n">
        <f aca="false">IF(P474="","",Q474+$I474)</f>
        <v>14.98</v>
      </c>
      <c r="Y474" s="29" t="n">
        <f aca="false">IF(P474="","",P474+(R474*$K474)+(S474*$K474))</f>
        <v>111.63</v>
      </c>
      <c r="Z474" s="29" t="n">
        <f aca="false">IF(P474="","",ROUND(-R474*$K474,0))</f>
        <v>198</v>
      </c>
      <c r="AA474" s="41"/>
      <c r="AB474" s="38"/>
      <c r="AC474" s="34"/>
      <c r="AD474" s="39"/>
      <c r="AE474" s="40"/>
      <c r="AF474" s="40"/>
      <c r="AG474" s="40"/>
      <c r="AH474" s="32" t="str">
        <f aca="false">IF(AB474="","",$I474+AD474)</f>
        <v/>
      </c>
      <c r="AI474" s="32" t="str">
        <f aca="false">IF(AB474="","",$I474)</f>
        <v/>
      </c>
      <c r="AJ474" s="40" t="str">
        <f aca="false">IF(AB474="","",AC474+$I474)</f>
        <v/>
      </c>
      <c r="AK474" s="29" t="str">
        <f aca="false">IF(AB474="","",AB474+(AD474*$K474)+(AE474*$K474))</f>
        <v/>
      </c>
      <c r="AL474" s="29" t="str">
        <f aca="false">IF(AB474="","",ROUND(-AD474*$K474,0))</f>
        <v/>
      </c>
      <c r="AM474" s="41"/>
      <c r="AN474" s="38" t="n">
        <v>0</v>
      </c>
      <c r="AO474" s="34" t="n">
        <v>2.99</v>
      </c>
      <c r="AP474" s="39" t="n">
        <v>-6.09</v>
      </c>
      <c r="AQ474" s="40" t="n">
        <v>9.08</v>
      </c>
      <c r="AR474" s="40" t="n">
        <v>9.08</v>
      </c>
      <c r="AS474" s="40" t="n">
        <v>9.08</v>
      </c>
      <c r="AT474" s="32" t="n">
        <f aca="false">IF(AN474="","",$I474+AP474)</f>
        <v>6.9</v>
      </c>
      <c r="AU474" s="32" t="n">
        <f aca="false">IF(AN474="","",$I474)</f>
        <v>12.99</v>
      </c>
      <c r="AV474" s="40" t="n">
        <f aca="false">IF(AN474="","",AO474+$I474)</f>
        <v>15.98</v>
      </c>
      <c r="AW474" s="31" t="n">
        <f aca="false">IF(AN474="","",AN474+(AP474*$K474)+(AQ474*$K474))</f>
        <v>107.64</v>
      </c>
      <c r="AX474" s="29" t="n">
        <f aca="false">IF(AN474="","",ROUND(-AP474*$K474,0))</f>
        <v>219</v>
      </c>
      <c r="AY474" s="42"/>
      <c r="AZ474" s="38" t="n">
        <v>0</v>
      </c>
      <c r="BA474" s="34" t="n">
        <v>2.99</v>
      </c>
      <c r="BB474" s="39" t="n">
        <v>-6.09</v>
      </c>
      <c r="BC474" s="40" t="n">
        <v>9.08</v>
      </c>
      <c r="BD474" s="40" t="n">
        <v>9.08</v>
      </c>
      <c r="BE474" s="40" t="n">
        <v>9.08</v>
      </c>
      <c r="BF474" s="32" t="n">
        <f aca="false">IF(AZ474="","",$I474+BB474)</f>
        <v>6.9</v>
      </c>
      <c r="BG474" s="32" t="n">
        <f aca="false">IF(AZ474="","",$I474)</f>
        <v>12.99</v>
      </c>
      <c r="BH474" s="40" t="n">
        <f aca="false">IF(AZ474="","",BA474+$I474)</f>
        <v>15.98</v>
      </c>
      <c r="BI474" s="31" t="n">
        <f aca="false">IF(AZ474="","",AZ474+(BB474*$K474)+(BC474*$K474))</f>
        <v>107.64</v>
      </c>
      <c r="BJ474" s="29" t="n">
        <f aca="false">IF(AZ474="","",ROUND(-BB474*$K474,0))</f>
        <v>219</v>
      </c>
    </row>
    <row r="475" customFormat="false" ht="15" hidden="false" customHeight="false" outlineLevel="0" collapsed="false">
      <c r="A475" s="26" t="str">
        <f aca="false">+C475&amp;D475&amp;G475</f>
        <v>vivoV50 Lite 5GPack 5G Reload Exchange-12,99-30</v>
      </c>
      <c r="B475" s="27" t="s">
        <v>95</v>
      </c>
      <c r="C475" s="28" t="s">
        <v>140</v>
      </c>
      <c r="D475" s="29" t="s">
        <v>154</v>
      </c>
      <c r="E475" s="30" t="n">
        <v>329.9</v>
      </c>
      <c r="F475" s="31" t="n">
        <v>309.9</v>
      </c>
      <c r="G475" s="32" t="s">
        <v>112</v>
      </c>
      <c r="H475" s="32" t="s">
        <v>98</v>
      </c>
      <c r="I475" s="33" t="n">
        <v>12.99</v>
      </c>
      <c r="J475" s="34" t="s">
        <v>35</v>
      </c>
      <c r="K475" s="35" t="n">
        <v>30</v>
      </c>
      <c r="L475" s="33"/>
      <c r="M475" s="33" t="n">
        <f aca="false">+IF(E475&lt;=150,1.49,IF(AND(E475&gt;150,E475&lt;=300),2.99,(IF(E475&gt;1200,8.99,IF(AND(E475&gt;300,E475&lt;=700),4.99,IF(AND(E475&gt;=700,E475&lt;=1200),6.99))))))</f>
        <v>4.99</v>
      </c>
      <c r="N475" s="33" t="n">
        <f aca="false">IF(E475="","",IF(E475&gt;=1200,9.99,IF(AND(E475&gt;700,E475&lt;1200),7.99,IF(AND(E475&gt;=299.9,E475&lt;=699.9),5.99))))</f>
        <v>5.99</v>
      </c>
      <c r="O475" s="37" t="s">
        <v>113</v>
      </c>
      <c r="P475" s="38" t="n">
        <v>39.99</v>
      </c>
      <c r="Q475" s="34" t="n">
        <v>2.99</v>
      </c>
      <c r="R475" s="39" t="n">
        <v>-6.01</v>
      </c>
      <c r="S475" s="40" t="n">
        <v>9</v>
      </c>
      <c r="T475" s="40" t="n">
        <v>9</v>
      </c>
      <c r="U475" s="40" t="n">
        <v>8.91</v>
      </c>
      <c r="V475" s="32" t="n">
        <f aca="false">IF(P475="","",$I475+R475)</f>
        <v>6.98</v>
      </c>
      <c r="W475" s="32" t="n">
        <f aca="false">IF(P475="","",$I475)</f>
        <v>12.99</v>
      </c>
      <c r="X475" s="40" t="n">
        <f aca="false">IF(P475="","",Q475+$I475)</f>
        <v>15.98</v>
      </c>
      <c r="Y475" s="29" t="n">
        <f aca="false">IF(P475="","",P475+(R475*$K475)+(S475*$K475))</f>
        <v>129.69</v>
      </c>
      <c r="Z475" s="29" t="n">
        <f aca="false">IF(P475="","",ROUND(-R475*$K475,0))</f>
        <v>180</v>
      </c>
      <c r="AA475" s="41"/>
      <c r="AB475" s="38"/>
      <c r="AC475" s="34"/>
      <c r="AD475" s="39"/>
      <c r="AE475" s="40"/>
      <c r="AF475" s="40"/>
      <c r="AG475" s="40"/>
      <c r="AH475" s="32" t="str">
        <f aca="false">IF(AB475="","",$I475+AD475)</f>
        <v/>
      </c>
      <c r="AI475" s="32" t="str">
        <f aca="false">IF(AB475="","",$I475)</f>
        <v/>
      </c>
      <c r="AJ475" s="40" t="str">
        <f aca="false">IF(AB475="","",AC475+$I475)</f>
        <v/>
      </c>
      <c r="AK475" s="29" t="str">
        <f aca="false">IF(AB475="","",AB475+(AD475*$K475)+(AE475*$K475))</f>
        <v/>
      </c>
      <c r="AL475" s="29" t="str">
        <f aca="false">IF(AB475="","",ROUND(-AD475*$K475,0))</f>
        <v/>
      </c>
      <c r="AM475" s="41"/>
      <c r="AN475" s="38" t="n">
        <v>0</v>
      </c>
      <c r="AO475" s="34" t="n">
        <v>3.99</v>
      </c>
      <c r="AP475" s="39" t="n">
        <v>-6.81</v>
      </c>
      <c r="AQ475" s="40" t="n">
        <v>10.8</v>
      </c>
      <c r="AR475" s="40" t="n">
        <v>10.8</v>
      </c>
      <c r="AS475" s="40" t="n">
        <v>10.8</v>
      </c>
      <c r="AT475" s="32" t="n">
        <f aca="false">IF(AN475="","",$I475+AP475)</f>
        <v>6.18</v>
      </c>
      <c r="AU475" s="32" t="n">
        <f aca="false">IF(AN475="","",$I475)</f>
        <v>12.99</v>
      </c>
      <c r="AV475" s="40" t="n">
        <f aca="false">IF(AN475="","",AO475+$I475)</f>
        <v>16.98</v>
      </c>
      <c r="AW475" s="31" t="n">
        <f aca="false">IF(AN475="","",AN475+(AP475*$K475)+(AQ475*$K475))</f>
        <v>119.7</v>
      </c>
      <c r="AX475" s="29" t="n">
        <f aca="false">IF(AN475="","",ROUND(-AP475*$K475,0))</f>
        <v>204</v>
      </c>
      <c r="AY475" s="42"/>
      <c r="AZ475" s="38" t="n">
        <v>0</v>
      </c>
      <c r="BA475" s="34" t="n">
        <v>3.99</v>
      </c>
      <c r="BB475" s="39" t="n">
        <v>-6.81</v>
      </c>
      <c r="BC475" s="40" t="n">
        <v>10.8</v>
      </c>
      <c r="BD475" s="40" t="n">
        <v>10.8</v>
      </c>
      <c r="BE475" s="40" t="n">
        <v>10.8</v>
      </c>
      <c r="BF475" s="32" t="n">
        <f aca="false">IF(AZ475="","",$I475+BB475)</f>
        <v>6.18</v>
      </c>
      <c r="BG475" s="32" t="n">
        <f aca="false">IF(AZ475="","",$I475)</f>
        <v>12.99</v>
      </c>
      <c r="BH475" s="40" t="n">
        <f aca="false">IF(AZ475="","",BA475+$I475)</f>
        <v>16.98</v>
      </c>
      <c r="BI475" s="31" t="n">
        <f aca="false">IF(AZ475="","",AZ475+(BB475*$K475)+(BC475*$K475))</f>
        <v>119.7</v>
      </c>
      <c r="BJ475" s="29" t="n">
        <f aca="false">IF(AZ475="","",ROUND(-BB475*$K475,0))</f>
        <v>204</v>
      </c>
    </row>
    <row r="476" customFormat="false" ht="15" hidden="false" customHeight="false" outlineLevel="0" collapsed="false">
      <c r="A476" s="26" t="str">
        <f aca="false">+C476&amp;D476&amp;G476</f>
        <v>vivoV50 Lite 5GPack 5G Reload Exchange-12,99-24</v>
      </c>
      <c r="B476" s="27" t="s">
        <v>95</v>
      </c>
      <c r="C476" s="28" t="s">
        <v>140</v>
      </c>
      <c r="D476" s="29" t="s">
        <v>154</v>
      </c>
      <c r="E476" s="30" t="n">
        <v>329.9</v>
      </c>
      <c r="F476" s="31" t="n">
        <v>309.9</v>
      </c>
      <c r="G476" s="32" t="s">
        <v>114</v>
      </c>
      <c r="H476" s="32" t="s">
        <v>98</v>
      </c>
      <c r="I476" s="33" t="n">
        <v>12.99</v>
      </c>
      <c r="J476" s="34" t="s">
        <v>35</v>
      </c>
      <c r="K476" s="35" t="n">
        <v>24</v>
      </c>
      <c r="L476" s="33"/>
      <c r="M476" s="33" t="n">
        <f aca="false">+IF(E476&lt;=150,1.49,IF(AND(E476&gt;150,E476&lt;=300),2.99,(IF(E476&gt;1200,8.99,IF(AND(E476&gt;300,E476&lt;=700),4.99,IF(AND(E476&gt;=700,E476&lt;=1200),6.99))))))</f>
        <v>4.99</v>
      </c>
      <c r="N476" s="33" t="n">
        <f aca="false">IF(E476="","",IF(E476&gt;=1200,9.99,IF(AND(E476&gt;700,E476&lt;1200),7.99,IF(AND(E476&gt;=299.9,E476&lt;=699.9),5.99))))</f>
        <v>5.99</v>
      </c>
      <c r="O476" s="37" t="s">
        <v>115</v>
      </c>
      <c r="P476" s="38" t="n">
        <v>39.99</v>
      </c>
      <c r="Q476" s="34" t="n">
        <v>5.99</v>
      </c>
      <c r="R476" s="39" t="n">
        <v>-5.26</v>
      </c>
      <c r="S476" s="40" t="n">
        <v>11.25</v>
      </c>
      <c r="T476" s="40" t="n">
        <v>0</v>
      </c>
      <c r="U476" s="40" t="n">
        <v>11.16</v>
      </c>
      <c r="V476" s="32" t="n">
        <f aca="false">IF(P476="","",$I476+R476)</f>
        <v>7.73</v>
      </c>
      <c r="W476" s="32" t="n">
        <f aca="false">IF(P476="","",$I476)</f>
        <v>12.99</v>
      </c>
      <c r="X476" s="40" t="n">
        <f aca="false">IF(P476="","",Q476+$I476)</f>
        <v>18.98</v>
      </c>
      <c r="Y476" s="29" t="n">
        <f aca="false">IF(P476="","",P476+(R476*$K476)+(S476*$K476))</f>
        <v>183.75</v>
      </c>
      <c r="Z476" s="29" t="n">
        <f aca="false">IF(P476="","",ROUND(-R476*$K476,0))</f>
        <v>126</v>
      </c>
      <c r="AA476" s="41"/>
      <c r="AB476" s="38"/>
      <c r="AC476" s="34"/>
      <c r="AD476" s="39"/>
      <c r="AE476" s="40"/>
      <c r="AF476" s="40"/>
      <c r="AG476" s="40"/>
      <c r="AH476" s="32" t="str">
        <f aca="false">IF(AB476="","",$I476+AD476)</f>
        <v/>
      </c>
      <c r="AI476" s="32" t="str">
        <f aca="false">IF(AB476="","",$I476)</f>
        <v/>
      </c>
      <c r="AJ476" s="40" t="str">
        <f aca="false">IF(AB476="","",AC476+$I476)</f>
        <v/>
      </c>
      <c r="AK476" s="29" t="str">
        <f aca="false">IF(AB476="","",AB476+(AD476*$K476)+(AE476*$K476))</f>
        <v/>
      </c>
      <c r="AL476" s="29" t="str">
        <f aca="false">IF(AB476="","",ROUND(-AD476*$K476,0))</f>
        <v/>
      </c>
      <c r="AM476" s="41"/>
      <c r="AN476" s="38" t="n">
        <v>0</v>
      </c>
      <c r="AO476" s="34" t="n">
        <v>5.99</v>
      </c>
      <c r="AP476" s="39" t="n">
        <v>-6.92</v>
      </c>
      <c r="AQ476" s="40" t="n">
        <v>12.91</v>
      </c>
      <c r="AR476" s="40" t="n">
        <v>0</v>
      </c>
      <c r="AS476" s="40" t="n">
        <v>12.97</v>
      </c>
      <c r="AT476" s="32" t="n">
        <f aca="false">IF(AN476="","",$I476+AP476)</f>
        <v>6.07</v>
      </c>
      <c r="AU476" s="32" t="n">
        <f aca="false">IF(AN476="","",$I476)</f>
        <v>12.99</v>
      </c>
      <c r="AV476" s="40" t="n">
        <f aca="false">IF(AN476="","",AO476+$I476)</f>
        <v>18.98</v>
      </c>
      <c r="AW476" s="31" t="n">
        <f aca="false">IF(AN476="","",AN476+(AP476*$K476)+(AQ476*$K476))</f>
        <v>143.76</v>
      </c>
      <c r="AX476" s="29" t="n">
        <f aca="false">IF(AN476="","",ROUND(-AP476*$K476,0))</f>
        <v>166</v>
      </c>
      <c r="AY476" s="42"/>
      <c r="AZ476" s="38" t="n">
        <v>0</v>
      </c>
      <c r="BA476" s="34" t="n">
        <v>5.99</v>
      </c>
      <c r="BB476" s="39" t="n">
        <v>-6.92</v>
      </c>
      <c r="BC476" s="40" t="n">
        <v>12.91</v>
      </c>
      <c r="BD476" s="40" t="n">
        <v>0</v>
      </c>
      <c r="BE476" s="40" t="n">
        <v>12.97</v>
      </c>
      <c r="BF476" s="32" t="n">
        <f aca="false">IF(AZ476="","",$I476+BB476)</f>
        <v>6.07</v>
      </c>
      <c r="BG476" s="32" t="n">
        <f aca="false">IF(AZ476="","",$I476)</f>
        <v>12.99</v>
      </c>
      <c r="BH476" s="40" t="n">
        <f aca="false">IF(AZ476="","",BA476+$I476)</f>
        <v>18.98</v>
      </c>
      <c r="BI476" s="31" t="n">
        <f aca="false">IF(AZ476="","",AZ476+(BB476*$K476)+(BC476*$K476))</f>
        <v>143.76</v>
      </c>
      <c r="BJ476" s="29" t="n">
        <f aca="false">IF(AZ476="","",ROUND(-BB476*$K476,0))</f>
        <v>166</v>
      </c>
    </row>
    <row r="477" customFormat="false" ht="15" hidden="false" customHeight="false" outlineLevel="0" collapsed="false">
      <c r="A477" s="26" t="str">
        <f aca="false">+C477&amp;D477&amp;G477</f>
        <v>vivoV50 Lite 5GCANONE SIM  9,99€ - 36 Mesi</v>
      </c>
      <c r="B477" s="27" t="s">
        <v>95</v>
      </c>
      <c r="C477" s="28" t="s">
        <v>140</v>
      </c>
      <c r="D477" s="29" t="s">
        <v>154</v>
      </c>
      <c r="E477" s="30" t="n">
        <v>329.9</v>
      </c>
      <c r="F477" s="31" t="n">
        <v>309.9</v>
      </c>
      <c r="G477" s="32" t="s">
        <v>116</v>
      </c>
      <c r="H477" s="32" t="s">
        <v>98</v>
      </c>
      <c r="I477" s="33" t="n">
        <v>9.99</v>
      </c>
      <c r="J477" s="34" t="s">
        <v>35</v>
      </c>
      <c r="K477" s="35" t="n">
        <v>36</v>
      </c>
      <c r="L477" s="33"/>
      <c r="M477" s="33" t="n">
        <f aca="false">+IF(E477&lt;=150,1.49,IF(AND(E477&gt;150,E477&lt;=300),2.99,(IF(E477&gt;1200,8.99,IF(AND(E477&gt;300,E477&lt;=700),4.99,IF(AND(E477&gt;=700,E477&lt;=1200),6.99))))))</f>
        <v>4.99</v>
      </c>
      <c r="N477" s="33" t="n">
        <f aca="false">IF(E477="","",IF(E477&gt;=1200,9.99,IF(AND(E477&gt;700,E477&lt;1200),7.99,IF(AND(E477&gt;=299.9,E477&lt;=699.9),5.99))))</f>
        <v>5.99</v>
      </c>
      <c r="O477" s="37" t="s">
        <v>117</v>
      </c>
      <c r="P477" s="38" t="n">
        <v>39.99</v>
      </c>
      <c r="Q477" s="34" t="n">
        <v>4</v>
      </c>
      <c r="R477" s="39" t="n">
        <v>-3.5</v>
      </c>
      <c r="S477" s="40" t="n">
        <v>7.5</v>
      </c>
      <c r="T477" s="40" t="n">
        <v>7.5</v>
      </c>
      <c r="U477" s="40" t="n">
        <v>7.41</v>
      </c>
      <c r="V477" s="32" t="n">
        <f aca="false">IF(P477="","",$I477+R477)</f>
        <v>6.49</v>
      </c>
      <c r="W477" s="32" t="n">
        <f aca="false">IF(P477="","",$I477)</f>
        <v>9.99</v>
      </c>
      <c r="X477" s="40" t="n">
        <f aca="false">IF(P477="","",Q477+$I477)</f>
        <v>13.99</v>
      </c>
      <c r="Y477" s="29" t="n">
        <f aca="false">IF(P477="","",P477+(R477*$K477)+(S477*$K477))</f>
        <v>183.99</v>
      </c>
      <c r="Z477" s="29" t="n">
        <f aca="false">IF(P477="","",ROUND(-R477*$K477,0))</f>
        <v>126</v>
      </c>
      <c r="AA477" s="41"/>
      <c r="AB477" s="38"/>
      <c r="AC477" s="34"/>
      <c r="AD477" s="39"/>
      <c r="AE477" s="40"/>
      <c r="AF477" s="40"/>
      <c r="AG477" s="40"/>
      <c r="AH477" s="32" t="str">
        <f aca="false">IF(AB477="","",$I477+AD477)</f>
        <v/>
      </c>
      <c r="AI477" s="32" t="str">
        <f aca="false">IF(AB477="","",$I477)</f>
        <v/>
      </c>
      <c r="AJ477" s="40" t="str">
        <f aca="false">IF(AB477="","",AC477+$I477)</f>
        <v/>
      </c>
      <c r="AK477" s="29" t="str">
        <f aca="false">IF(AB477="","",AB477+(AD477*$K477)+(AE477*$K477))</f>
        <v/>
      </c>
      <c r="AL477" s="29" t="str">
        <f aca="false">IF(AB477="","",ROUND(-AD477*$K477,0))</f>
        <v/>
      </c>
      <c r="AM477" s="41"/>
      <c r="AN477" s="38" t="n">
        <v>0</v>
      </c>
      <c r="AO477" s="34" t="n">
        <v>4</v>
      </c>
      <c r="AP477" s="39" t="n">
        <v>-5.08</v>
      </c>
      <c r="AQ477" s="40" t="n">
        <v>9.08</v>
      </c>
      <c r="AR477" s="40" t="n">
        <v>9.08</v>
      </c>
      <c r="AS477" s="40" t="n">
        <v>9.08</v>
      </c>
      <c r="AT477" s="32" t="n">
        <f aca="false">IF(AN477="","",$I477+AP477)</f>
        <v>4.91</v>
      </c>
      <c r="AU477" s="32" t="n">
        <f aca="false">IF(AN477="","",$I477)</f>
        <v>9.99</v>
      </c>
      <c r="AV477" s="40" t="n">
        <f aca="false">IF(AN477="","",AO477+$I477)</f>
        <v>13.99</v>
      </c>
      <c r="AW477" s="31" t="n">
        <f aca="false">IF(AN477="","",AN477+(AP477*$K477)+(AQ477*$K477))</f>
        <v>144</v>
      </c>
      <c r="AX477" s="29" t="n">
        <f aca="false">IF(AN477="","",ROUND(-AP477*$K477,0))</f>
        <v>183</v>
      </c>
      <c r="AY477" s="42"/>
      <c r="AZ477" s="38" t="n">
        <v>0</v>
      </c>
      <c r="BA477" s="34" t="n">
        <v>4</v>
      </c>
      <c r="BB477" s="39" t="n">
        <v>-5.08</v>
      </c>
      <c r="BC477" s="40" t="n">
        <v>9.08</v>
      </c>
      <c r="BD477" s="40" t="n">
        <v>9.08</v>
      </c>
      <c r="BE477" s="40" t="n">
        <v>9.08</v>
      </c>
      <c r="BF477" s="32" t="n">
        <f aca="false">IF(AZ477="","",$I477+BB477)</f>
        <v>4.91</v>
      </c>
      <c r="BG477" s="32" t="n">
        <f aca="false">IF(AZ477="","",$I477)</f>
        <v>9.99</v>
      </c>
      <c r="BH477" s="40" t="n">
        <f aca="false">IF(AZ477="","",BA477+$I477)</f>
        <v>13.99</v>
      </c>
      <c r="BI477" s="31" t="n">
        <f aca="false">IF(AZ477="","",AZ477+(BB477*$K477)+(BC477*$K477))</f>
        <v>144</v>
      </c>
      <c r="BJ477" s="29" t="n">
        <f aca="false">IF(AZ477="","",ROUND(-BB477*$K477,0))</f>
        <v>183</v>
      </c>
    </row>
    <row r="478" customFormat="false" ht="15" hidden="false" customHeight="false" outlineLevel="0" collapsed="false">
      <c r="A478" s="26" t="str">
        <f aca="false">+C478&amp;D478&amp;G478</f>
        <v>vivoV50 Lite 5GCANONE SIM  9,99€ - 30 Mesi</v>
      </c>
      <c r="B478" s="27" t="s">
        <v>95</v>
      </c>
      <c r="C478" s="28" t="s">
        <v>140</v>
      </c>
      <c r="D478" s="29" t="s">
        <v>154</v>
      </c>
      <c r="E478" s="30" t="n">
        <v>329.9</v>
      </c>
      <c r="F478" s="31" t="n">
        <v>309.9</v>
      </c>
      <c r="G478" s="32" t="s">
        <v>118</v>
      </c>
      <c r="H478" s="32" t="s">
        <v>98</v>
      </c>
      <c r="I478" s="33" t="n">
        <v>9.99</v>
      </c>
      <c r="J478" s="34" t="s">
        <v>35</v>
      </c>
      <c r="K478" s="35" t="n">
        <v>30</v>
      </c>
      <c r="L478" s="33"/>
      <c r="M478" s="33" t="n">
        <f aca="false">+IF(E478&lt;=150,1.49,IF(AND(E478&gt;150,E478&lt;=300),2.99,(IF(E478&gt;1200,8.99,IF(AND(E478&gt;300,E478&lt;=700),4.99,IF(AND(E478&gt;=700,E478&lt;=1200),6.99))))))</f>
        <v>4.99</v>
      </c>
      <c r="N478" s="33" t="n">
        <f aca="false">IF(E478="","",IF(E478&gt;=1200,9.99,IF(AND(E478&gt;700,E478&lt;1200),7.99,IF(AND(E478&gt;=299.9,E478&lt;=699.9),5.99))))</f>
        <v>5.99</v>
      </c>
      <c r="O478" s="37" t="s">
        <v>119</v>
      </c>
      <c r="P478" s="38" t="n">
        <v>39.99</v>
      </c>
      <c r="Q478" s="34" t="n">
        <v>5</v>
      </c>
      <c r="R478" s="39" t="n">
        <v>-4</v>
      </c>
      <c r="S478" s="40" t="n">
        <v>9</v>
      </c>
      <c r="T478" s="40" t="n">
        <v>9</v>
      </c>
      <c r="U478" s="40" t="n">
        <v>8.91</v>
      </c>
      <c r="V478" s="32" t="n">
        <f aca="false">IF(P478="","",$I478+R478)</f>
        <v>5.99</v>
      </c>
      <c r="W478" s="32" t="n">
        <f aca="false">IF(P478="","",$I478)</f>
        <v>9.99</v>
      </c>
      <c r="X478" s="40" t="n">
        <f aca="false">IF(P478="","",Q478+$I478)</f>
        <v>14.99</v>
      </c>
      <c r="Y478" s="29" t="n">
        <f aca="false">IF(P478="","",P478+(R478*$K478)+(S478*$K478))</f>
        <v>189.99</v>
      </c>
      <c r="Z478" s="29" t="n">
        <f aca="false">IF(P478="","",ROUND(-R478*$K478,0))</f>
        <v>120</v>
      </c>
      <c r="AA478" s="41"/>
      <c r="AB478" s="38"/>
      <c r="AC478" s="34"/>
      <c r="AD478" s="39"/>
      <c r="AE478" s="40"/>
      <c r="AF478" s="40"/>
      <c r="AG478" s="40"/>
      <c r="AH478" s="32" t="str">
        <f aca="false">IF(AB478="","",$I478+AD478)</f>
        <v/>
      </c>
      <c r="AI478" s="32" t="str">
        <f aca="false">IF(AB478="","",$I478)</f>
        <v/>
      </c>
      <c r="AJ478" s="40" t="str">
        <f aca="false">IF(AB478="","",AC478+$I478)</f>
        <v/>
      </c>
      <c r="AK478" s="29" t="str">
        <f aca="false">IF(AB478="","",AB478+(AD478*$K478)+(AE478*$K478))</f>
        <v/>
      </c>
      <c r="AL478" s="29" t="str">
        <f aca="false">IF(AB478="","",ROUND(-AD478*$K478,0))</f>
        <v/>
      </c>
      <c r="AM478" s="41"/>
      <c r="AN478" s="38" t="n">
        <v>0</v>
      </c>
      <c r="AO478" s="34" t="n">
        <v>6</v>
      </c>
      <c r="AP478" s="39" t="n">
        <v>-4.8</v>
      </c>
      <c r="AQ478" s="40" t="n">
        <v>10.8</v>
      </c>
      <c r="AR478" s="40" t="n">
        <v>10.8</v>
      </c>
      <c r="AS478" s="40" t="n">
        <v>10.8</v>
      </c>
      <c r="AT478" s="32" t="n">
        <f aca="false">IF(AN478="","",$I478+AP478)</f>
        <v>5.19</v>
      </c>
      <c r="AU478" s="32" t="n">
        <f aca="false">IF(AN478="","",$I478)</f>
        <v>9.99</v>
      </c>
      <c r="AV478" s="40" t="n">
        <f aca="false">IF(AN478="","",AO478+$I478)</f>
        <v>15.99</v>
      </c>
      <c r="AW478" s="31" t="n">
        <f aca="false">IF(AN478="","",AN478+(AP478*$K478)+(AQ478*$K478))</f>
        <v>180</v>
      </c>
      <c r="AX478" s="29" t="n">
        <f aca="false">IF(AN478="","",ROUND(-AP478*$K478,0))</f>
        <v>144</v>
      </c>
      <c r="AY478" s="42"/>
      <c r="AZ478" s="38" t="n">
        <v>0</v>
      </c>
      <c r="BA478" s="34" t="n">
        <v>6</v>
      </c>
      <c r="BB478" s="39" t="n">
        <v>-4.8</v>
      </c>
      <c r="BC478" s="40" t="n">
        <v>10.8</v>
      </c>
      <c r="BD478" s="40" t="n">
        <v>10.8</v>
      </c>
      <c r="BE478" s="40" t="n">
        <v>10.8</v>
      </c>
      <c r="BF478" s="32" t="n">
        <f aca="false">IF(AZ478="","",$I478+BB478)</f>
        <v>5.19</v>
      </c>
      <c r="BG478" s="32" t="n">
        <f aca="false">IF(AZ478="","",$I478)</f>
        <v>9.99</v>
      </c>
      <c r="BH478" s="40" t="n">
        <f aca="false">IF(AZ478="","",BA478+$I478)</f>
        <v>15.99</v>
      </c>
      <c r="BI478" s="31" t="n">
        <f aca="false">IF(AZ478="","",AZ478+(BB478*$K478)+(BC478*$K478))</f>
        <v>180</v>
      </c>
      <c r="BJ478" s="29" t="n">
        <f aca="false">IF(AZ478="","",ROUND(-BB478*$K478,0))</f>
        <v>144</v>
      </c>
    </row>
    <row r="479" customFormat="false" ht="15" hidden="false" customHeight="false" outlineLevel="0" collapsed="false">
      <c r="A479" s="26" t="str">
        <f aca="false">+C479&amp;D479&amp;G479</f>
        <v>vivoV50 Lite 5GCANONE SIM  9,99€ - 24 Mesi</v>
      </c>
      <c r="B479" s="27" t="s">
        <v>95</v>
      </c>
      <c r="C479" s="28" t="s">
        <v>140</v>
      </c>
      <c r="D479" s="29" t="s">
        <v>154</v>
      </c>
      <c r="E479" s="30" t="n">
        <v>329.9</v>
      </c>
      <c r="F479" s="31" t="n">
        <v>309.9</v>
      </c>
      <c r="G479" s="32" t="s">
        <v>120</v>
      </c>
      <c r="H479" s="32" t="s">
        <v>98</v>
      </c>
      <c r="I479" s="33" t="n">
        <v>9.99</v>
      </c>
      <c r="J479" s="34" t="s">
        <v>35</v>
      </c>
      <c r="K479" s="35" t="n">
        <v>24</v>
      </c>
      <c r="L479" s="33"/>
      <c r="M479" s="33" t="n">
        <f aca="false">+IF(E479&lt;=150,1.49,IF(AND(E479&gt;150,E479&lt;=300),2.99,(IF(E479&gt;1200,8.99,IF(AND(E479&gt;300,E479&lt;=700),4.99,IF(AND(E479&gt;=700,E479&lt;=1200),6.99))))))</f>
        <v>4.99</v>
      </c>
      <c r="N479" s="33" t="n">
        <f aca="false">IF(E479="","",IF(E479&gt;=1200,9.99,IF(AND(E479&gt;700,E479&lt;1200),7.99,IF(AND(E479&gt;=299.9,E479&lt;=699.9),5.99))))</f>
        <v>5.99</v>
      </c>
      <c r="O479" s="37" t="s">
        <v>121</v>
      </c>
      <c r="P479" s="38" t="n">
        <v>39.99</v>
      </c>
      <c r="Q479" s="34" t="n">
        <v>7</v>
      </c>
      <c r="R479" s="39" t="n">
        <v>-4.25</v>
      </c>
      <c r="S479" s="40" t="n">
        <v>11.25</v>
      </c>
      <c r="T479" s="40" t="n">
        <v>0</v>
      </c>
      <c r="U479" s="40" t="n">
        <v>11.16</v>
      </c>
      <c r="V479" s="32" t="n">
        <f aca="false">IF(P479="","",$I479+R479)</f>
        <v>5.74</v>
      </c>
      <c r="W479" s="32" t="n">
        <f aca="false">IF(P479="","",$I479)</f>
        <v>9.99</v>
      </c>
      <c r="X479" s="40" t="n">
        <f aca="false">IF(P479="","",Q479+$I479)</f>
        <v>16.99</v>
      </c>
      <c r="Y479" s="29" t="n">
        <f aca="false">IF(P479="","",P479+(R479*$K479)+(S479*$K479))</f>
        <v>207.99</v>
      </c>
      <c r="Z479" s="29" t="n">
        <f aca="false">IF(P479="","",ROUND(-R479*$K479,0))</f>
        <v>102</v>
      </c>
      <c r="AA479" s="41"/>
      <c r="AB479" s="38"/>
      <c r="AC479" s="34"/>
      <c r="AD479" s="39"/>
      <c r="AE479" s="40"/>
      <c r="AF479" s="40"/>
      <c r="AG479" s="40"/>
      <c r="AH479" s="32" t="str">
        <f aca="false">IF(AB479="","",$I479+AD479)</f>
        <v/>
      </c>
      <c r="AI479" s="32" t="str">
        <f aca="false">IF(AB479="","",$I479)</f>
        <v/>
      </c>
      <c r="AJ479" s="40" t="str">
        <f aca="false">IF(AB479="","",AC479+$I479)</f>
        <v/>
      </c>
      <c r="AK479" s="29" t="str">
        <f aca="false">IF(AB479="","",AB479+(AD479*$K479)+(AE479*$K479))</f>
        <v/>
      </c>
      <c r="AL479" s="29" t="str">
        <f aca="false">IF(AB479="","",ROUND(-AD479*$K479,0))</f>
        <v/>
      </c>
      <c r="AM479" s="41"/>
      <c r="AN479" s="38" t="n">
        <v>0</v>
      </c>
      <c r="AO479" s="34" t="n">
        <v>8</v>
      </c>
      <c r="AP479" s="39" t="n">
        <v>-4.91</v>
      </c>
      <c r="AQ479" s="40" t="n">
        <v>12.91</v>
      </c>
      <c r="AR479" s="40" t="n">
        <v>0</v>
      </c>
      <c r="AS479" s="40" t="n">
        <v>12.97</v>
      </c>
      <c r="AT479" s="32" t="n">
        <f aca="false">IF(AN479="","",$I479+AP479)</f>
        <v>5.08</v>
      </c>
      <c r="AU479" s="32" t="n">
        <f aca="false">IF(AN479="","",$I479)</f>
        <v>9.99</v>
      </c>
      <c r="AV479" s="40" t="n">
        <f aca="false">IF(AN479="","",AO479+$I479)</f>
        <v>17.99</v>
      </c>
      <c r="AW479" s="31" t="n">
        <f aca="false">IF(AN479="","",AN479+(AP479*$K479)+(AQ479*$K479))</f>
        <v>192</v>
      </c>
      <c r="AX479" s="29" t="n">
        <f aca="false">IF(AN479="","",ROUND(-AP479*$K479,0))</f>
        <v>118</v>
      </c>
      <c r="AY479" s="42"/>
      <c r="AZ479" s="38" t="n">
        <v>0</v>
      </c>
      <c r="BA479" s="34" t="n">
        <v>8</v>
      </c>
      <c r="BB479" s="39" t="n">
        <v>-4.91</v>
      </c>
      <c r="BC479" s="40" t="n">
        <v>12.91</v>
      </c>
      <c r="BD479" s="40" t="n">
        <v>0</v>
      </c>
      <c r="BE479" s="40" t="n">
        <v>12.97</v>
      </c>
      <c r="BF479" s="32" t="n">
        <f aca="false">IF(AZ479="","",$I479+BB479)</f>
        <v>5.08</v>
      </c>
      <c r="BG479" s="32" t="n">
        <f aca="false">IF(AZ479="","",$I479)</f>
        <v>9.99</v>
      </c>
      <c r="BH479" s="40" t="n">
        <f aca="false">IF(AZ479="","",BA479+$I479)</f>
        <v>17.99</v>
      </c>
      <c r="BI479" s="31" t="n">
        <f aca="false">IF(AZ479="","",AZ479+(BB479*$K479)+(BC479*$K479))</f>
        <v>192</v>
      </c>
      <c r="BJ479" s="29" t="n">
        <f aca="false">IF(AZ479="","",ROUND(-BB479*$K479,0))</f>
        <v>118</v>
      </c>
    </row>
    <row r="480" customFormat="false" ht="15" hidden="false" customHeight="false" outlineLevel="0" collapsed="false">
      <c r="A480" s="26" t="str">
        <f aca="false">+C480&amp;D480&amp;G480</f>
        <v>vivoV50 Lite 5GCANONE SIM 7,99€ - 36 Mesi</v>
      </c>
      <c r="B480" s="27" t="s">
        <v>95</v>
      </c>
      <c r="C480" s="28" t="s">
        <v>140</v>
      </c>
      <c r="D480" s="29" t="s">
        <v>154</v>
      </c>
      <c r="E480" s="30" t="n">
        <v>329.9</v>
      </c>
      <c r="F480" s="31" t="n">
        <v>309.9</v>
      </c>
      <c r="G480" s="32" t="s">
        <v>122</v>
      </c>
      <c r="H480" s="32" t="s">
        <v>98</v>
      </c>
      <c r="I480" s="33" t="n">
        <v>7.99</v>
      </c>
      <c r="J480" s="34" t="s">
        <v>35</v>
      </c>
      <c r="K480" s="35" t="n">
        <v>36</v>
      </c>
      <c r="L480" s="33"/>
      <c r="M480" s="33" t="n">
        <f aca="false">+IF(E480&lt;=150,1.49,IF(AND(E480&gt;150,E480&lt;=300),2.99,(IF(E480&gt;1200,8.99,IF(AND(E480&gt;300,E480&lt;=700),4.99,IF(AND(E480&gt;=700,E480&lt;=1200),6.99))))))</f>
        <v>4.99</v>
      </c>
      <c r="N480" s="33" t="n">
        <f aca="false">IF(E480="","",IF(E480&gt;=1200,9.99,IF(AND(E480&gt;700,E480&lt;1200),7.99,IF(AND(E480&gt;=299.9,E480&lt;=699.9),5.99))))</f>
        <v>5.99</v>
      </c>
      <c r="O480" s="37" t="s">
        <v>123</v>
      </c>
      <c r="P480" s="38" t="n">
        <v>39.99</v>
      </c>
      <c r="Q480" s="34" t="n">
        <v>4.99</v>
      </c>
      <c r="R480" s="39" t="n">
        <v>-2.51</v>
      </c>
      <c r="S480" s="40" t="n">
        <v>7.5</v>
      </c>
      <c r="T480" s="40" t="n">
        <v>7.5</v>
      </c>
      <c r="U480" s="40" t="n">
        <v>7.41</v>
      </c>
      <c r="V480" s="32" t="n">
        <f aca="false">IF(P480="","",$I480+R480)</f>
        <v>5.48</v>
      </c>
      <c r="W480" s="32" t="n">
        <f aca="false">IF(P480="","",$I480)</f>
        <v>7.99</v>
      </c>
      <c r="X480" s="40" t="n">
        <f aca="false">IF(P480="","",Q480+$I480)</f>
        <v>12.98</v>
      </c>
      <c r="Y480" s="29" t="n">
        <f aca="false">IF(P480="","",P480+(R480*$K480)+(S480*$K480))</f>
        <v>219.63</v>
      </c>
      <c r="Z480" s="29" t="n">
        <f aca="false">IF(P480="","",ROUND(-R480*$K480,0))</f>
        <v>90</v>
      </c>
      <c r="AA480" s="41"/>
      <c r="AB480" s="38"/>
      <c r="AC480" s="34"/>
      <c r="AD480" s="39"/>
      <c r="AE480" s="40"/>
      <c r="AF480" s="40"/>
      <c r="AG480" s="40"/>
      <c r="AH480" s="32" t="str">
        <f aca="false">IF(AB480="","",$I480+AD480)</f>
        <v/>
      </c>
      <c r="AI480" s="32" t="str">
        <f aca="false">IF(AB480="","",$I480)</f>
        <v/>
      </c>
      <c r="AJ480" s="40" t="str">
        <f aca="false">IF(AB480="","",AC480+$I480)</f>
        <v/>
      </c>
      <c r="AK480" s="29" t="str">
        <f aca="false">IF(AB480="","",AB480+(AD480*$K480)+(AE480*$K480))</f>
        <v/>
      </c>
      <c r="AL480" s="29" t="str">
        <f aca="false">IF(AB480="","",ROUND(-AD480*$K480,0))</f>
        <v/>
      </c>
      <c r="AM480" s="41"/>
      <c r="AN480" s="38" t="n">
        <v>0</v>
      </c>
      <c r="AO480" s="34" t="n">
        <v>5.99</v>
      </c>
      <c r="AP480" s="39" t="n">
        <v>-3.09</v>
      </c>
      <c r="AQ480" s="40" t="n">
        <v>9.08</v>
      </c>
      <c r="AR480" s="40" t="n">
        <v>9.08</v>
      </c>
      <c r="AS480" s="40" t="n">
        <v>9.08</v>
      </c>
      <c r="AT480" s="32" t="n">
        <f aca="false">IF(AN480="","",$I480+AP480)</f>
        <v>4.9</v>
      </c>
      <c r="AU480" s="32" t="n">
        <f aca="false">IF(AN480="","",$I480)</f>
        <v>7.99</v>
      </c>
      <c r="AV480" s="40" t="n">
        <f aca="false">IF(AN480="","",AO480+$I480)</f>
        <v>13.98</v>
      </c>
      <c r="AW480" s="31" t="n">
        <f aca="false">IF(AN480="","",AN480+(AP480*$K480)+(AQ480*$K480))</f>
        <v>215.64</v>
      </c>
      <c r="AX480" s="29" t="n">
        <f aca="false">IF(AN480="","",ROUND(-AP480*$K480,0))</f>
        <v>111</v>
      </c>
      <c r="AY480" s="42"/>
      <c r="AZ480" s="38" t="n">
        <v>0</v>
      </c>
      <c r="BA480" s="34" t="n">
        <v>5.99</v>
      </c>
      <c r="BB480" s="39" t="n">
        <v>-3.09</v>
      </c>
      <c r="BC480" s="40" t="n">
        <v>9.08</v>
      </c>
      <c r="BD480" s="40" t="n">
        <v>9.08</v>
      </c>
      <c r="BE480" s="40" t="n">
        <v>9.08</v>
      </c>
      <c r="BF480" s="32" t="n">
        <f aca="false">IF(AZ480="","",$I480+BB480)</f>
        <v>4.9</v>
      </c>
      <c r="BG480" s="32" t="n">
        <f aca="false">IF(AZ480="","",$I480)</f>
        <v>7.99</v>
      </c>
      <c r="BH480" s="40" t="n">
        <f aca="false">IF(AZ480="","",BA480+$I480)</f>
        <v>13.98</v>
      </c>
      <c r="BI480" s="31" t="n">
        <f aca="false">IF(AZ480="","",AZ480+(BB480*$K480)+(BC480*$K480))</f>
        <v>215.64</v>
      </c>
      <c r="BJ480" s="29" t="n">
        <f aca="false">IF(AZ480="","",ROUND(-BB480*$K480,0))</f>
        <v>111</v>
      </c>
    </row>
    <row r="481" customFormat="false" ht="15" hidden="false" customHeight="false" outlineLevel="0" collapsed="false">
      <c r="A481" s="26" t="str">
        <f aca="false">+C481&amp;D481&amp;G481</f>
        <v>vivoV50 Lite 5GCANONE SIM 7,99€ - 30 Mesi</v>
      </c>
      <c r="B481" s="27" t="s">
        <v>95</v>
      </c>
      <c r="C481" s="28" t="s">
        <v>140</v>
      </c>
      <c r="D481" s="29" t="s">
        <v>154</v>
      </c>
      <c r="E481" s="30" t="n">
        <v>329.9</v>
      </c>
      <c r="F481" s="31" t="n">
        <v>309.9</v>
      </c>
      <c r="G481" s="32" t="s">
        <v>124</v>
      </c>
      <c r="H481" s="32" t="s">
        <v>98</v>
      </c>
      <c r="I481" s="33" t="n">
        <v>7.99</v>
      </c>
      <c r="J481" s="34" t="s">
        <v>35</v>
      </c>
      <c r="K481" s="35" t="n">
        <v>30</v>
      </c>
      <c r="L481" s="33"/>
      <c r="M481" s="33" t="n">
        <f aca="false">+IF(E481&lt;=150,1.49,IF(AND(E481&gt;150,E481&lt;=300),2.99,(IF(E481&gt;1200,8.99,IF(AND(E481&gt;300,E481&lt;=700),4.99,IF(AND(E481&gt;=700,E481&lt;=1200),6.99))))))</f>
        <v>4.99</v>
      </c>
      <c r="N481" s="33" t="n">
        <f aca="false">IF(E481="","",IF(E481&gt;=1200,9.99,IF(AND(E481&gt;700,E481&lt;1200),7.99,IF(AND(E481&gt;=299.9,E481&lt;=699.9),5.99))))</f>
        <v>5.99</v>
      </c>
      <c r="O481" s="37" t="s">
        <v>125</v>
      </c>
      <c r="P481" s="38" t="n">
        <v>39.99</v>
      </c>
      <c r="Q481" s="34" t="n">
        <v>6.99</v>
      </c>
      <c r="R481" s="39" t="n">
        <v>-2.01</v>
      </c>
      <c r="S481" s="40" t="n">
        <v>9</v>
      </c>
      <c r="T481" s="40" t="n">
        <v>9</v>
      </c>
      <c r="U481" s="40" t="n">
        <v>8.91</v>
      </c>
      <c r="V481" s="32" t="n">
        <f aca="false">IF(P481="","",$I481+R481)</f>
        <v>5.98</v>
      </c>
      <c r="W481" s="32" t="n">
        <f aca="false">IF(P481="","",$I481)</f>
        <v>7.99</v>
      </c>
      <c r="X481" s="40" t="n">
        <f aca="false">IF(P481="","",Q481+$I481)</f>
        <v>14.98</v>
      </c>
      <c r="Y481" s="29" t="n">
        <f aca="false">IF(P481="","",P481+(R481*$K481)+(S481*$K481))</f>
        <v>249.69</v>
      </c>
      <c r="Z481" s="29" t="n">
        <f aca="false">IF(P481="","",ROUND(-R481*$K481,0))</f>
        <v>60</v>
      </c>
      <c r="AA481" s="41"/>
      <c r="AB481" s="38"/>
      <c r="AC481" s="34"/>
      <c r="AD481" s="39"/>
      <c r="AE481" s="40"/>
      <c r="AF481" s="40"/>
      <c r="AG481" s="40"/>
      <c r="AH481" s="32" t="str">
        <f aca="false">IF(AB481="","",$I481+AD481)</f>
        <v/>
      </c>
      <c r="AI481" s="32" t="str">
        <f aca="false">IF(AB481="","",$I481)</f>
        <v/>
      </c>
      <c r="AJ481" s="40" t="str">
        <f aca="false">IF(AB481="","",AC481+$I481)</f>
        <v/>
      </c>
      <c r="AK481" s="29" t="str">
        <f aca="false">IF(AB481="","",AB481+(AD481*$K481)+(AE481*$K481))</f>
        <v/>
      </c>
      <c r="AL481" s="29" t="str">
        <f aca="false">IF(AB481="","",ROUND(-AD481*$K481,0))</f>
        <v/>
      </c>
      <c r="AM481" s="41"/>
      <c r="AN481" s="38" t="n">
        <v>0</v>
      </c>
      <c r="AO481" s="34" t="n">
        <v>7.99</v>
      </c>
      <c r="AP481" s="39" t="n">
        <v>-2.81</v>
      </c>
      <c r="AQ481" s="40" t="n">
        <v>10.8</v>
      </c>
      <c r="AR481" s="40" t="n">
        <v>10.8</v>
      </c>
      <c r="AS481" s="40" t="n">
        <v>10.8</v>
      </c>
      <c r="AT481" s="32" t="n">
        <f aca="false">IF(AN481="","",$I481+AP481)</f>
        <v>5.18</v>
      </c>
      <c r="AU481" s="32" t="n">
        <f aca="false">IF(AN481="","",$I481)</f>
        <v>7.99</v>
      </c>
      <c r="AV481" s="40" t="n">
        <f aca="false">IF(AN481="","",AO481+$I481)</f>
        <v>15.98</v>
      </c>
      <c r="AW481" s="31" t="n">
        <f aca="false">IF(AN481="","",AN481+(AP481*$K481)+(AQ481*$K481))</f>
        <v>239.7</v>
      </c>
      <c r="AX481" s="29" t="n">
        <f aca="false">IF(AN481="","",ROUND(-AP481*$K481,0))</f>
        <v>84</v>
      </c>
      <c r="AY481" s="42"/>
      <c r="AZ481" s="38" t="n">
        <v>0</v>
      </c>
      <c r="BA481" s="34" t="n">
        <v>7.99</v>
      </c>
      <c r="BB481" s="39" t="n">
        <v>-2.81</v>
      </c>
      <c r="BC481" s="40" t="n">
        <v>10.8</v>
      </c>
      <c r="BD481" s="40" t="n">
        <v>10.8</v>
      </c>
      <c r="BE481" s="40" t="n">
        <v>10.8</v>
      </c>
      <c r="BF481" s="32" t="n">
        <f aca="false">IF(AZ481="","",$I481+BB481)</f>
        <v>5.18</v>
      </c>
      <c r="BG481" s="32" t="n">
        <f aca="false">IF(AZ481="","",$I481)</f>
        <v>7.99</v>
      </c>
      <c r="BH481" s="40" t="n">
        <f aca="false">IF(AZ481="","",BA481+$I481)</f>
        <v>15.98</v>
      </c>
      <c r="BI481" s="31" t="n">
        <f aca="false">IF(AZ481="","",AZ481+(BB481*$K481)+(BC481*$K481))</f>
        <v>239.7</v>
      </c>
      <c r="BJ481" s="29" t="n">
        <f aca="false">IF(AZ481="","",ROUND(-BB481*$K481,0))</f>
        <v>84</v>
      </c>
    </row>
    <row r="482" customFormat="false" ht="15" hidden="false" customHeight="false" outlineLevel="0" collapsed="false">
      <c r="A482" s="26" t="str">
        <f aca="false">+C482&amp;D482&amp;G482</f>
        <v>vivoV50 Lite 5GCANONE SIM 7,99€  - 24 Mesi</v>
      </c>
      <c r="B482" s="27" t="s">
        <v>95</v>
      </c>
      <c r="C482" s="28" t="s">
        <v>140</v>
      </c>
      <c r="D482" s="29" t="s">
        <v>154</v>
      </c>
      <c r="E482" s="30" t="n">
        <v>329.9</v>
      </c>
      <c r="F482" s="31" t="n">
        <v>309.9</v>
      </c>
      <c r="G482" s="32" t="s">
        <v>126</v>
      </c>
      <c r="H482" s="32" t="s">
        <v>98</v>
      </c>
      <c r="I482" s="33" t="n">
        <v>7.99</v>
      </c>
      <c r="J482" s="34" t="s">
        <v>35</v>
      </c>
      <c r="K482" s="35" t="n">
        <v>24</v>
      </c>
      <c r="L482" s="33"/>
      <c r="M482" s="33" t="n">
        <f aca="false">+IF(E482&lt;=150,1.49,IF(AND(E482&gt;150,E482&lt;=300),2.99,(IF(E482&gt;1200,8.99,IF(AND(E482&gt;300,E482&lt;=700),4.99,IF(AND(E482&gt;=700,E482&lt;=1200),6.99))))))</f>
        <v>4.99</v>
      </c>
      <c r="N482" s="33" t="n">
        <f aca="false">IF(E482="","",IF(E482&gt;=1200,9.99,IF(AND(E482&gt;700,E482&lt;1200),7.99,IF(AND(E482&gt;=299.9,E482&lt;=699.9),5.99))))</f>
        <v>5.99</v>
      </c>
      <c r="O482" s="37" t="s">
        <v>127</v>
      </c>
      <c r="P482" s="38" t="n">
        <v>39.99</v>
      </c>
      <c r="Q482" s="34" t="n">
        <v>8.99</v>
      </c>
      <c r="R482" s="39" t="n">
        <v>-2.26</v>
      </c>
      <c r="S482" s="40" t="n">
        <v>11.25</v>
      </c>
      <c r="T482" s="40" t="n">
        <v>0</v>
      </c>
      <c r="U482" s="40" t="n">
        <v>11.16</v>
      </c>
      <c r="V482" s="32" t="n">
        <f aca="false">IF(P482="","",$I482+R482)</f>
        <v>5.73</v>
      </c>
      <c r="W482" s="32" t="n">
        <f aca="false">IF(P482="","",$I482)</f>
        <v>7.99</v>
      </c>
      <c r="X482" s="40" t="n">
        <f aca="false">IF(P482="","",Q482+$I482)</f>
        <v>16.98</v>
      </c>
      <c r="Y482" s="29" t="n">
        <f aca="false">IF(P482="","",P482+(R482*$K482)+(S482*$K482))</f>
        <v>255.75</v>
      </c>
      <c r="Z482" s="29" t="n">
        <f aca="false">IF(P482="","",ROUND(-R482*$K482,0))</f>
        <v>54</v>
      </c>
      <c r="AA482" s="41"/>
      <c r="AB482" s="38"/>
      <c r="AC482" s="34"/>
      <c r="AD482" s="39"/>
      <c r="AE482" s="40"/>
      <c r="AF482" s="40"/>
      <c r="AG482" s="40"/>
      <c r="AH482" s="32" t="str">
        <f aca="false">IF(AB482="","",$I482+AD482)</f>
        <v/>
      </c>
      <c r="AI482" s="32" t="str">
        <f aca="false">IF(AB482="","",$I482)</f>
        <v/>
      </c>
      <c r="AJ482" s="40" t="str">
        <f aca="false">IF(AB482="","",AC482+$I482)</f>
        <v/>
      </c>
      <c r="AK482" s="29" t="str">
        <f aca="false">IF(AB482="","",AB482+(AD482*$K482)+(AE482*$K482))</f>
        <v/>
      </c>
      <c r="AL482" s="29" t="str">
        <f aca="false">IF(AB482="","",ROUND(-AD482*$K482,0))</f>
        <v/>
      </c>
      <c r="AM482" s="41"/>
      <c r="AN482" s="38" t="n">
        <v>0</v>
      </c>
      <c r="AO482" s="34" t="n">
        <v>9.99</v>
      </c>
      <c r="AP482" s="39" t="n">
        <v>-3.4</v>
      </c>
      <c r="AQ482" s="40" t="n">
        <v>13.39</v>
      </c>
      <c r="AR482" s="40" t="n">
        <v>0</v>
      </c>
      <c r="AS482" s="40" t="n">
        <v>13.39</v>
      </c>
      <c r="AT482" s="32" t="n">
        <f aca="false">IF(AN482="","",$I482+AP482)</f>
        <v>4.59</v>
      </c>
      <c r="AU482" s="32" t="n">
        <f aca="false">IF(AN482="","",$I482)</f>
        <v>7.99</v>
      </c>
      <c r="AV482" s="40" t="n">
        <f aca="false">IF(AN482="","",AO482+$I482)</f>
        <v>17.98</v>
      </c>
      <c r="AW482" s="31" t="n">
        <f aca="false">IF(AN482="","",AN482+(AP482*$K482)+(AQ482*$K482))</f>
        <v>239.76</v>
      </c>
      <c r="AX482" s="29" t="n">
        <f aca="false">IF(AN482="","",ROUND(-AP482*$K482,0))</f>
        <v>82</v>
      </c>
      <c r="AY482" s="42"/>
      <c r="AZ482" s="38" t="n">
        <v>0</v>
      </c>
      <c r="BA482" s="34" t="n">
        <v>9.99</v>
      </c>
      <c r="BB482" s="39" t="n">
        <v>-3.4</v>
      </c>
      <c r="BC482" s="40" t="n">
        <v>13.39</v>
      </c>
      <c r="BD482" s="40" t="n">
        <v>0</v>
      </c>
      <c r="BE482" s="40" t="n">
        <v>13.39</v>
      </c>
      <c r="BF482" s="32" t="n">
        <f aca="false">IF(AZ482="","",$I482+BB482)</f>
        <v>4.59</v>
      </c>
      <c r="BG482" s="32" t="n">
        <f aca="false">IF(AZ482="","",$I482)</f>
        <v>7.99</v>
      </c>
      <c r="BH482" s="40" t="n">
        <f aca="false">IF(AZ482="","",BA482+$I482)</f>
        <v>17.98</v>
      </c>
      <c r="BI482" s="31" t="n">
        <f aca="false">IF(AZ482="","",AZ482+(BB482*$K482)+(BC482*$K482))</f>
        <v>239.76</v>
      </c>
      <c r="BJ482" s="29" t="n">
        <f aca="false">IF(AZ482="","",ROUND(-BB482*$K482,0))</f>
        <v>82</v>
      </c>
    </row>
    <row r="483" customFormat="false" ht="15" hidden="false" customHeight="false" outlineLevel="0" collapsed="false">
      <c r="A483" s="26" t="str">
        <f aca="false">+C483&amp;D483&amp;G483</f>
        <v>vivoV50 Lite 5GCANONE SIM 5,99€ - 36 Mesi</v>
      </c>
      <c r="B483" s="27" t="s">
        <v>95</v>
      </c>
      <c r="C483" s="28" t="s">
        <v>140</v>
      </c>
      <c r="D483" s="29" t="s">
        <v>154</v>
      </c>
      <c r="E483" s="30" t="n">
        <v>329.9</v>
      </c>
      <c r="F483" s="31" t="n">
        <v>309.9</v>
      </c>
      <c r="G483" s="32" t="s">
        <v>132</v>
      </c>
      <c r="H483" s="32" t="s">
        <v>98</v>
      </c>
      <c r="I483" s="33" t="n">
        <v>5.99</v>
      </c>
      <c r="J483" s="34" t="s">
        <v>35</v>
      </c>
      <c r="K483" s="35" t="n">
        <v>36</v>
      </c>
      <c r="L483" s="33"/>
      <c r="M483" s="33" t="n">
        <f aca="false">+IF(E483&lt;=150,1.49,IF(AND(E483&gt;150,E483&lt;=300),2.99,(IF(E483&gt;1200,8.99,IF(AND(E483&gt;300,E483&lt;=700),4.99,IF(AND(E483&gt;=700,E483&lt;=1200),6.99))))))</f>
        <v>4.99</v>
      </c>
      <c r="N483" s="33" t="n">
        <f aca="false">IF(E483="","",IF(E483&gt;=1200,9.99,IF(AND(E483&gt;700,E483&lt;1200),7.99,IF(AND(E483&gt;=299.9,E483&lt;=699.9),5.99))))</f>
        <v>5.99</v>
      </c>
      <c r="O483" s="37" t="s">
        <v>133</v>
      </c>
      <c r="P483" s="38" t="n">
        <v>39.99</v>
      </c>
      <c r="Q483" s="34" t="n">
        <v>5.99</v>
      </c>
      <c r="R483" s="39" t="n">
        <v>-1.51</v>
      </c>
      <c r="S483" s="40" t="n">
        <v>7.5</v>
      </c>
      <c r="T483" s="40" t="n">
        <v>7.5</v>
      </c>
      <c r="U483" s="40" t="n">
        <v>7.41</v>
      </c>
      <c r="V483" s="32" t="n">
        <f aca="false">IF(P483="","",$I483+R483)</f>
        <v>4.48</v>
      </c>
      <c r="W483" s="32" t="n">
        <f aca="false">IF(P483="","",$I483)</f>
        <v>5.99</v>
      </c>
      <c r="X483" s="40" t="n">
        <f aca="false">IF(P483="","",Q483+$I483)</f>
        <v>11.98</v>
      </c>
      <c r="Y483" s="29" t="n">
        <f aca="false">IF(P483="","",P483+(R483*$K483)+(S483*$K483))</f>
        <v>255.63</v>
      </c>
      <c r="Z483" s="29" t="n">
        <f aca="false">IF(P483="","",ROUND(-R483*$K483,0))</f>
        <v>54</v>
      </c>
      <c r="AA483" s="41"/>
      <c r="AB483" s="38"/>
      <c r="AC483" s="34"/>
      <c r="AD483" s="39"/>
      <c r="AE483" s="40"/>
      <c r="AF483" s="40"/>
      <c r="AG483" s="40"/>
      <c r="AH483" s="32" t="str">
        <f aca="false">IF(AB483="","",$I483+AD483)</f>
        <v/>
      </c>
      <c r="AI483" s="32" t="str">
        <f aca="false">IF(AB483="","",$I483)</f>
        <v/>
      </c>
      <c r="AJ483" s="40" t="str">
        <f aca="false">IF(AB483="","",AC483+$I483)</f>
        <v/>
      </c>
      <c r="AK483" s="29" t="str">
        <f aca="false">IF(AB483="","",AB483+(AD483*$K483)+(AE483*$K483))</f>
        <v/>
      </c>
      <c r="AL483" s="29" t="str">
        <f aca="false">IF(AB483="","",ROUND(-AD483*$K483,0))</f>
        <v/>
      </c>
      <c r="AM483" s="41"/>
      <c r="AN483" s="38" t="n">
        <v>0</v>
      </c>
      <c r="AO483" s="34" t="n">
        <v>6.99</v>
      </c>
      <c r="AP483" s="39" t="n">
        <v>-2.09</v>
      </c>
      <c r="AQ483" s="40" t="n">
        <v>9.08</v>
      </c>
      <c r="AR483" s="40" t="n">
        <v>9.08</v>
      </c>
      <c r="AS483" s="40" t="n">
        <v>9.08</v>
      </c>
      <c r="AT483" s="32" t="n">
        <f aca="false">IF(AN483="","",$I483+AP483)</f>
        <v>3.9</v>
      </c>
      <c r="AU483" s="32" t="n">
        <f aca="false">IF(AN483="","",$I483)</f>
        <v>5.99</v>
      </c>
      <c r="AV483" s="40" t="n">
        <f aca="false">IF(AN483="","",AO483+$I483)</f>
        <v>12.98</v>
      </c>
      <c r="AW483" s="31" t="n">
        <f aca="false">IF(AN483="","",AN483+(AP483*$K483)+(AQ483*$K483))</f>
        <v>251.64</v>
      </c>
      <c r="AX483" s="29" t="n">
        <f aca="false">IF(AN483="","",ROUND(-AP483*$K483,0))</f>
        <v>75</v>
      </c>
      <c r="AY483" s="42"/>
      <c r="AZ483" s="38" t="n">
        <v>0</v>
      </c>
      <c r="BA483" s="34" t="n">
        <v>6.99</v>
      </c>
      <c r="BB483" s="39" t="n">
        <v>-2.09</v>
      </c>
      <c r="BC483" s="40" t="n">
        <v>9.08</v>
      </c>
      <c r="BD483" s="40" t="n">
        <v>9.08</v>
      </c>
      <c r="BE483" s="40" t="n">
        <v>9.08</v>
      </c>
      <c r="BF483" s="32" t="n">
        <f aca="false">IF(AZ483="","",$I483+BB483)</f>
        <v>3.9</v>
      </c>
      <c r="BG483" s="32" t="n">
        <f aca="false">IF(AZ483="","",$I483)</f>
        <v>5.99</v>
      </c>
      <c r="BH483" s="40" t="n">
        <f aca="false">IF(AZ483="","",BA483+$I483)</f>
        <v>12.98</v>
      </c>
      <c r="BI483" s="31" t="n">
        <f aca="false">IF(AZ483="","",AZ483+(BB483*$K483)+(BC483*$K483))</f>
        <v>251.64</v>
      </c>
      <c r="BJ483" s="29" t="n">
        <f aca="false">IF(AZ483="","",ROUND(-BB483*$K483,0))</f>
        <v>75</v>
      </c>
    </row>
    <row r="484" customFormat="false" ht="15" hidden="false" customHeight="false" outlineLevel="0" collapsed="false">
      <c r="A484" s="26" t="str">
        <f aca="false">+C484&amp;D484&amp;G484</f>
        <v>vivoV50 Lite 5GCANONE SIM 5,99€ - 30 Mesi</v>
      </c>
      <c r="B484" s="27" t="s">
        <v>95</v>
      </c>
      <c r="C484" s="28" t="s">
        <v>140</v>
      </c>
      <c r="D484" s="29" t="s">
        <v>154</v>
      </c>
      <c r="E484" s="30" t="n">
        <v>329.9</v>
      </c>
      <c r="F484" s="31" t="n">
        <v>309.9</v>
      </c>
      <c r="G484" s="32" t="s">
        <v>128</v>
      </c>
      <c r="H484" s="32" t="s">
        <v>98</v>
      </c>
      <c r="I484" s="33" t="n">
        <v>5.99</v>
      </c>
      <c r="J484" s="34" t="s">
        <v>35</v>
      </c>
      <c r="K484" s="35" t="n">
        <v>30</v>
      </c>
      <c r="L484" s="33"/>
      <c r="M484" s="33" t="n">
        <f aca="false">+IF(E484&lt;=150,1.49,IF(AND(E484&gt;150,E484&lt;=300),2.99,(IF(E484&gt;1200,8.99,IF(AND(E484&gt;300,E484&lt;=700),4.99,IF(AND(E484&gt;=700,E484&lt;=1200),6.99))))))</f>
        <v>4.99</v>
      </c>
      <c r="N484" s="33" t="n">
        <f aca="false">IF(E484="","",IF(E484&gt;=1200,9.99,IF(AND(E484&gt;700,E484&lt;1200),7.99,IF(AND(E484&gt;=299.9,E484&lt;=699.9),5.99))))</f>
        <v>5.99</v>
      </c>
      <c r="O484" s="37" t="s">
        <v>129</v>
      </c>
      <c r="P484" s="38" t="n">
        <v>39.99</v>
      </c>
      <c r="Q484" s="34" t="n">
        <v>7.99</v>
      </c>
      <c r="R484" s="39" t="n">
        <v>-1.01</v>
      </c>
      <c r="S484" s="40" t="n">
        <v>9</v>
      </c>
      <c r="T484" s="40" t="n">
        <v>9</v>
      </c>
      <c r="U484" s="40" t="n">
        <v>8.91</v>
      </c>
      <c r="V484" s="32" t="n">
        <f aca="false">IF(P484="","",$I484+R484)</f>
        <v>4.98</v>
      </c>
      <c r="W484" s="32" t="n">
        <f aca="false">IF(P484="","",$I484)</f>
        <v>5.99</v>
      </c>
      <c r="X484" s="40" t="n">
        <f aca="false">IF(P484="","",Q484+$I484)</f>
        <v>13.98</v>
      </c>
      <c r="Y484" s="29" t="n">
        <f aca="false">IF(P484="","",P484+(R484*$K484)+(S484*$K484))</f>
        <v>279.69</v>
      </c>
      <c r="Z484" s="29" t="n">
        <f aca="false">IF(P484="","",ROUND(-R484*$K484,0))</f>
        <v>30</v>
      </c>
      <c r="AA484" s="41"/>
      <c r="AB484" s="38"/>
      <c r="AC484" s="34"/>
      <c r="AD484" s="39"/>
      <c r="AE484" s="40"/>
      <c r="AF484" s="40"/>
      <c r="AG484" s="40"/>
      <c r="AH484" s="32" t="str">
        <f aca="false">IF(AB484="","",$I484+AD484)</f>
        <v/>
      </c>
      <c r="AI484" s="32" t="str">
        <f aca="false">IF(AB484="","",$I484)</f>
        <v/>
      </c>
      <c r="AJ484" s="40" t="str">
        <f aca="false">IF(AB484="","",AC484+$I484)</f>
        <v/>
      </c>
      <c r="AK484" s="29" t="str">
        <f aca="false">IF(AB484="","",AB484+(AD484*$K484)+(AE484*$K484))</f>
        <v/>
      </c>
      <c r="AL484" s="29" t="str">
        <f aca="false">IF(AB484="","",ROUND(-AD484*$K484,0))</f>
        <v/>
      </c>
      <c r="AM484" s="41"/>
      <c r="AN484" s="38" t="n">
        <v>0</v>
      </c>
      <c r="AO484" s="34" t="n">
        <v>8.99</v>
      </c>
      <c r="AP484" s="39" t="n">
        <v>-1.81</v>
      </c>
      <c r="AQ484" s="40" t="n">
        <v>10.8</v>
      </c>
      <c r="AR484" s="40" t="n">
        <v>10.8</v>
      </c>
      <c r="AS484" s="40" t="n">
        <v>10.8</v>
      </c>
      <c r="AT484" s="32" t="n">
        <f aca="false">IF(AN484="","",$I484+AP484)</f>
        <v>4.18</v>
      </c>
      <c r="AU484" s="32" t="n">
        <f aca="false">IF(AN484="","",$I484)</f>
        <v>5.99</v>
      </c>
      <c r="AV484" s="40" t="n">
        <f aca="false">IF(AN484="","",AO484+$I484)</f>
        <v>14.98</v>
      </c>
      <c r="AW484" s="31" t="n">
        <f aca="false">IF(AN484="","",AN484+(AP484*$K484)+(AQ484*$K484))</f>
        <v>269.7</v>
      </c>
      <c r="AX484" s="29" t="n">
        <f aca="false">IF(AN484="","",ROUND(-AP484*$K484,0))</f>
        <v>54</v>
      </c>
      <c r="AY484" s="42"/>
      <c r="AZ484" s="38" t="n">
        <v>0</v>
      </c>
      <c r="BA484" s="34" t="n">
        <v>8.99</v>
      </c>
      <c r="BB484" s="39" t="n">
        <v>-1.81</v>
      </c>
      <c r="BC484" s="40" t="n">
        <v>10.8</v>
      </c>
      <c r="BD484" s="40" t="n">
        <v>10.8</v>
      </c>
      <c r="BE484" s="40" t="n">
        <v>10.8</v>
      </c>
      <c r="BF484" s="32" t="n">
        <f aca="false">IF(AZ484="","",$I484+BB484)</f>
        <v>4.18</v>
      </c>
      <c r="BG484" s="32" t="n">
        <f aca="false">IF(AZ484="","",$I484)</f>
        <v>5.99</v>
      </c>
      <c r="BH484" s="40" t="n">
        <f aca="false">IF(AZ484="","",BA484+$I484)</f>
        <v>14.98</v>
      </c>
      <c r="BI484" s="31" t="n">
        <f aca="false">IF(AZ484="","",AZ484+(BB484*$K484)+(BC484*$K484))</f>
        <v>269.7</v>
      </c>
      <c r="BJ484" s="29" t="n">
        <f aca="false">IF(AZ484="","",ROUND(-BB484*$K484,0))</f>
        <v>54</v>
      </c>
    </row>
    <row r="485" customFormat="false" ht="15" hidden="false" customHeight="false" outlineLevel="0" collapsed="false">
      <c r="A485" s="26" t="str">
        <f aca="false">+C485&amp;D485&amp;G485</f>
        <v>vivoV50 Lite 5GCANONE SIM 5,99€ - 24 Mesi</v>
      </c>
      <c r="B485" s="27" t="s">
        <v>95</v>
      </c>
      <c r="C485" s="28" t="s">
        <v>140</v>
      </c>
      <c r="D485" s="29" t="s">
        <v>154</v>
      </c>
      <c r="E485" s="30" t="n">
        <v>329.9</v>
      </c>
      <c r="F485" s="31" t="n">
        <v>309.9</v>
      </c>
      <c r="G485" s="32" t="s">
        <v>134</v>
      </c>
      <c r="H485" s="32" t="s">
        <v>98</v>
      </c>
      <c r="I485" s="33" t="n">
        <v>5.99</v>
      </c>
      <c r="J485" s="34" t="s">
        <v>35</v>
      </c>
      <c r="K485" s="35" t="n">
        <v>24</v>
      </c>
      <c r="L485" s="33"/>
      <c r="M485" s="33" t="n">
        <f aca="false">+IF(E485&lt;=150,1.49,IF(AND(E485&gt;150,E485&lt;=300),2.99,(IF(E485&gt;1200,8.99,IF(AND(E485&gt;300,E485&lt;=700),4.99,IF(AND(E485&gt;=700,E485&lt;=1200),6.99))))))</f>
        <v>4.99</v>
      </c>
      <c r="N485" s="33" t="n">
        <f aca="false">IF(E485="","",IF(E485&gt;=1200,9.99,IF(AND(E485&gt;700,E485&lt;1200),7.99,IF(AND(E485&gt;=299.9,E485&lt;=699.9),5.99))))</f>
        <v>5.99</v>
      </c>
      <c r="O485" s="37" t="s">
        <v>135</v>
      </c>
      <c r="P485" s="38" t="n">
        <v>39.99</v>
      </c>
      <c r="Q485" s="34" t="n">
        <v>9.99</v>
      </c>
      <c r="R485" s="39" t="n">
        <v>-1.26</v>
      </c>
      <c r="S485" s="40" t="n">
        <v>11.25</v>
      </c>
      <c r="T485" s="40" t="n">
        <v>0</v>
      </c>
      <c r="U485" s="40" t="n">
        <v>11.16</v>
      </c>
      <c r="V485" s="32" t="n">
        <f aca="false">IF(P485="","",$I485+R485)</f>
        <v>4.73</v>
      </c>
      <c r="W485" s="32" t="n">
        <f aca="false">IF(P485="","",$I485)</f>
        <v>5.99</v>
      </c>
      <c r="X485" s="40" t="n">
        <f aca="false">IF(P485="","",Q485+$I485)</f>
        <v>15.98</v>
      </c>
      <c r="Y485" s="29" t="n">
        <f aca="false">IF(P485="","",P485+(R485*$K485)+(S485*$K485))</f>
        <v>279.75</v>
      </c>
      <c r="Z485" s="29" t="n">
        <f aca="false">IF(P485="","",ROUND(-R485*$K485,0))</f>
        <v>30</v>
      </c>
      <c r="AA485" s="41"/>
      <c r="AB485" s="38"/>
      <c r="AC485" s="34"/>
      <c r="AD485" s="39"/>
      <c r="AE485" s="40"/>
      <c r="AF485" s="40"/>
      <c r="AG485" s="40"/>
      <c r="AH485" s="32" t="str">
        <f aca="false">IF(AB485="","",$I485+AD485)</f>
        <v/>
      </c>
      <c r="AI485" s="32" t="str">
        <f aca="false">IF(AB485="","",$I485)</f>
        <v/>
      </c>
      <c r="AJ485" s="40" t="str">
        <f aca="false">IF(AB485="","",AC485+$I485)</f>
        <v/>
      </c>
      <c r="AK485" s="29" t="str">
        <f aca="false">IF(AB485="","",AB485+(AD485*$K485)+(AE485*$K485))</f>
        <v/>
      </c>
      <c r="AL485" s="29" t="str">
        <f aca="false">IF(AB485="","",ROUND(-AD485*$K485,0))</f>
        <v/>
      </c>
      <c r="AM485" s="41"/>
      <c r="AN485" s="38" t="n">
        <v>9.99</v>
      </c>
      <c r="AO485" s="34" t="n">
        <v>10.99</v>
      </c>
      <c r="AP485" s="39" t="n">
        <v>-1.97</v>
      </c>
      <c r="AQ485" s="40" t="n">
        <v>12.96</v>
      </c>
      <c r="AR485" s="40" t="n">
        <v>0</v>
      </c>
      <c r="AS485" s="40" t="n">
        <v>12.96</v>
      </c>
      <c r="AT485" s="32" t="n">
        <f aca="false">IF(AN485="","",$I485+AP485)</f>
        <v>4.02</v>
      </c>
      <c r="AU485" s="32" t="n">
        <f aca="false">IF(AN485="","",$I485)</f>
        <v>5.99</v>
      </c>
      <c r="AV485" s="40" t="n">
        <f aca="false">IF(AN485="","",AO485+$I485)</f>
        <v>16.98</v>
      </c>
      <c r="AW485" s="31" t="n">
        <f aca="false">IF(AN485="","",AN485+(AP485*$K485)+(AQ485*$K485))</f>
        <v>273.75</v>
      </c>
      <c r="AX485" s="29" t="n">
        <f aca="false">IF(AN485="","",ROUND(-AP485*$K485,0))</f>
        <v>47</v>
      </c>
      <c r="AY485" s="42"/>
      <c r="AZ485" s="38" t="n">
        <v>9.99</v>
      </c>
      <c r="BA485" s="34" t="n">
        <v>10.99</v>
      </c>
      <c r="BB485" s="39" t="n">
        <v>-1.97</v>
      </c>
      <c r="BC485" s="40" t="n">
        <v>12.96</v>
      </c>
      <c r="BD485" s="40" t="n">
        <v>0</v>
      </c>
      <c r="BE485" s="40" t="n">
        <v>12.96</v>
      </c>
      <c r="BF485" s="32" t="n">
        <f aca="false">IF(AZ485="","",$I485+BB485)</f>
        <v>4.02</v>
      </c>
      <c r="BG485" s="32" t="n">
        <f aca="false">IF(AZ485="","",$I485)</f>
        <v>5.99</v>
      </c>
      <c r="BH485" s="40" t="n">
        <f aca="false">IF(AZ485="","",BA485+$I485)</f>
        <v>16.98</v>
      </c>
      <c r="BI485" s="31" t="n">
        <f aca="false">IF(AZ485="","",AZ485+(BB485*$K485)+(BC485*$K485))</f>
        <v>273.75</v>
      </c>
      <c r="BJ485" s="29" t="n">
        <f aca="false">IF(AZ485="","",ROUND(-BB485*$K485,0))</f>
        <v>47</v>
      </c>
    </row>
    <row r="486" customFormat="false" ht="15" hidden="false" customHeight="false" outlineLevel="0" collapsed="false">
      <c r="A486" s="26" t="str">
        <f aca="false">+C486&amp;D486&amp;G486</f>
        <v>TCL60R 5G (4+128GB)CANONE SIM 14,99€ - 24 Mesi</v>
      </c>
      <c r="B486" s="27" t="s">
        <v>95</v>
      </c>
      <c r="C486" s="28" t="s">
        <v>53</v>
      </c>
      <c r="D486" s="29" t="s">
        <v>155</v>
      </c>
      <c r="E486" s="30" t="n">
        <v>149.9</v>
      </c>
      <c r="F486" s="31" t="n">
        <v>99.9</v>
      </c>
      <c r="G486" s="32" t="s">
        <v>102</v>
      </c>
      <c r="H486" s="32" t="s">
        <v>98</v>
      </c>
      <c r="I486" s="33" t="n">
        <v>14.99</v>
      </c>
      <c r="J486" s="34" t="s">
        <v>35</v>
      </c>
      <c r="K486" s="35" t="n">
        <v>24</v>
      </c>
      <c r="L486" s="33"/>
      <c r="M486" s="33" t="n">
        <f aca="false">+IF(E486&lt;=150,1.49,IF(AND(E486&gt;150,E486&lt;=300),2.99,(IF(E486&gt;1200,8.99,IF(AND(E486&gt;300,E486&lt;=700),4.99,IF(AND(E486&gt;=700,E486&lt;=1200),6.99))))))</f>
        <v>1.49</v>
      </c>
      <c r="N486" s="33"/>
      <c r="O486" s="37" t="s">
        <v>103</v>
      </c>
      <c r="P486" s="38" t="n">
        <v>0</v>
      </c>
      <c r="Q486" s="34" t="n">
        <v>0</v>
      </c>
      <c r="R486" s="39" t="n">
        <v>-4.16</v>
      </c>
      <c r="S486" s="40" t="n">
        <v>4.16</v>
      </c>
      <c r="T486" s="40" t="n">
        <v>0</v>
      </c>
      <c r="U486" s="40" t="n">
        <v>4.22</v>
      </c>
      <c r="V486" s="32" t="n">
        <f aca="false">IF(P486="","",$I486+R486)</f>
        <v>10.83</v>
      </c>
      <c r="W486" s="32" t="n">
        <f aca="false">IF(P486="","",$I486)</f>
        <v>14.99</v>
      </c>
      <c r="X486" s="40" t="n">
        <f aca="false">IF(P486="","",Q486+$I486)</f>
        <v>14.99</v>
      </c>
      <c r="Y486" s="29" t="n">
        <f aca="false">IF(P486="","",P486+(R486*$K486)+(S486*$K486))</f>
        <v>0</v>
      </c>
      <c r="Z486" s="29" t="n">
        <f aca="false">IF(P486="","",ROUND(-R486*$K486,0))</f>
        <v>100</v>
      </c>
      <c r="AA486" s="41"/>
      <c r="AB486" s="38" t="n">
        <v>9.99</v>
      </c>
      <c r="AC486" s="34" t="n">
        <v>0</v>
      </c>
      <c r="AD486" s="39" t="n">
        <v>-3.75</v>
      </c>
      <c r="AE486" s="40" t="n">
        <v>3.75</v>
      </c>
      <c r="AF486" s="40" t="n">
        <v>0</v>
      </c>
      <c r="AG486" s="40" t="n">
        <v>3.66</v>
      </c>
      <c r="AH486" s="32" t="n">
        <f aca="false">IF(AB486="","",$I486+AD486)</f>
        <v>11.24</v>
      </c>
      <c r="AI486" s="32" t="n">
        <f aca="false">IF(AB486="","",$I486)</f>
        <v>14.99</v>
      </c>
      <c r="AJ486" s="40" t="n">
        <f aca="false">IF(AB486="","",AC486+$I486)</f>
        <v>14.99</v>
      </c>
      <c r="AK486" s="29" t="n">
        <f aca="false">IF(AB486="","",AB486+(AD486*$K486)+(AE486*$K486))</f>
        <v>9.99</v>
      </c>
      <c r="AL486" s="29" t="n">
        <f aca="false">IF(AB486="","",ROUND(-AD486*$K486,0))</f>
        <v>90</v>
      </c>
      <c r="AM486" s="41"/>
      <c r="AN486" s="38" t="n">
        <v>0</v>
      </c>
      <c r="AO486" s="34" t="n">
        <v>0</v>
      </c>
      <c r="AP486" s="39" t="n">
        <v>-4.16</v>
      </c>
      <c r="AQ486" s="40" t="n">
        <v>4.16</v>
      </c>
      <c r="AR486" s="40" t="n">
        <v>0</v>
      </c>
      <c r="AS486" s="40" t="n">
        <v>4.22</v>
      </c>
      <c r="AT486" s="32" t="n">
        <f aca="false">IF(AN486="","",$I486+AP486)</f>
        <v>10.83</v>
      </c>
      <c r="AU486" s="32" t="n">
        <f aca="false">IF(AN486="","",$I486)</f>
        <v>14.99</v>
      </c>
      <c r="AV486" s="40" t="n">
        <f aca="false">IF(AN486="","",AO486+$I486)</f>
        <v>14.99</v>
      </c>
      <c r="AW486" s="31" t="n">
        <f aca="false">IF(AN486="","",AN486+(AP486*$K486)+(AQ486*$K486))</f>
        <v>0</v>
      </c>
      <c r="AX486" s="29" t="n">
        <f aca="false">IF(AN486="","",ROUND(-AP486*$K486,0))</f>
        <v>100</v>
      </c>
      <c r="AY486" s="42"/>
      <c r="AZ486" s="38" t="n">
        <v>0</v>
      </c>
      <c r="BA486" s="34" t="n">
        <v>0</v>
      </c>
      <c r="BB486" s="39" t="n">
        <v>-4.16</v>
      </c>
      <c r="BC486" s="40" t="n">
        <v>4.16</v>
      </c>
      <c r="BD486" s="40" t="n">
        <v>0</v>
      </c>
      <c r="BE486" s="40" t="n">
        <v>4.22</v>
      </c>
      <c r="BF486" s="32" t="n">
        <f aca="false">IF(AZ486="","",$I486+BB486)</f>
        <v>10.83</v>
      </c>
      <c r="BG486" s="32" t="n">
        <f aca="false">IF(AZ486="","",$I486)</f>
        <v>14.99</v>
      </c>
      <c r="BH486" s="40" t="n">
        <f aca="false">IF(AZ486="","",BA486+$I486)</f>
        <v>14.99</v>
      </c>
      <c r="BI486" s="31" t="n">
        <f aca="false">IF(AZ486="","",AZ486+(BB486*$K486)+(BC486*$K486))</f>
        <v>0</v>
      </c>
      <c r="BJ486" s="29" t="n">
        <f aca="false">IF(AZ486="","",ROUND(-BB486*$K486,0))</f>
        <v>100</v>
      </c>
    </row>
    <row r="487" customFormat="false" ht="15" hidden="false" customHeight="false" outlineLevel="0" collapsed="false">
      <c r="A487" s="26" t="str">
        <f aca="false">+C487&amp;D487&amp;G487</f>
        <v>TCL60R 5G (4+128GB)CANONE SIM 12,99€ - 24 Mesi</v>
      </c>
      <c r="B487" s="27" t="s">
        <v>95</v>
      </c>
      <c r="C487" s="28" t="s">
        <v>53</v>
      </c>
      <c r="D487" s="29" t="s">
        <v>155</v>
      </c>
      <c r="E487" s="30" t="n">
        <v>149.9</v>
      </c>
      <c r="F487" s="31" t="n">
        <v>99.9</v>
      </c>
      <c r="G487" s="32" t="s">
        <v>108</v>
      </c>
      <c r="H487" s="32" t="s">
        <v>98</v>
      </c>
      <c r="I487" s="33" t="n">
        <v>12.99</v>
      </c>
      <c r="J487" s="34" t="s">
        <v>35</v>
      </c>
      <c r="K487" s="35" t="n">
        <v>24</v>
      </c>
      <c r="L487" s="33"/>
      <c r="M487" s="33" t="n">
        <f aca="false">+IF(E487&lt;=150,1.49,IF(AND(E487&gt;150,E487&lt;=300),2.99,(IF(E487&gt;1200,8.99,IF(AND(E487&gt;300,E487&lt;=700),4.99,IF(AND(E487&gt;=700,E487&lt;=1200),6.99))))))</f>
        <v>1.49</v>
      </c>
      <c r="N487" s="33"/>
      <c r="O487" s="37" t="s">
        <v>109</v>
      </c>
      <c r="P487" s="38" t="n">
        <v>0</v>
      </c>
      <c r="Q487" s="34" t="n">
        <v>0</v>
      </c>
      <c r="R487" s="39" t="n">
        <v>-4.16</v>
      </c>
      <c r="S487" s="40" t="n">
        <v>4.16</v>
      </c>
      <c r="T487" s="40" t="n">
        <v>0</v>
      </c>
      <c r="U487" s="40" t="n">
        <v>4.22</v>
      </c>
      <c r="V487" s="32" t="n">
        <f aca="false">IF(P487="","",$I487+R487)</f>
        <v>8.83</v>
      </c>
      <c r="W487" s="32" t="n">
        <f aca="false">IF(P487="","",$I487)</f>
        <v>12.99</v>
      </c>
      <c r="X487" s="40" t="n">
        <f aca="false">IF(P487="","",Q487+$I487)</f>
        <v>12.99</v>
      </c>
      <c r="Y487" s="29" t="n">
        <f aca="false">IF(P487="","",P487+(R487*$K487)+(S487*$K487))</f>
        <v>0</v>
      </c>
      <c r="Z487" s="29" t="n">
        <f aca="false">IF(P487="","",ROUND(-R487*$K487,0))</f>
        <v>100</v>
      </c>
      <c r="AA487" s="41"/>
      <c r="AB487" s="38" t="n">
        <v>9.99</v>
      </c>
      <c r="AC487" s="34" t="n">
        <v>0</v>
      </c>
      <c r="AD487" s="39" t="n">
        <v>-3.75</v>
      </c>
      <c r="AE487" s="40" t="n">
        <v>3.75</v>
      </c>
      <c r="AF487" s="40" t="n">
        <v>0</v>
      </c>
      <c r="AG487" s="40" t="n">
        <v>3.66</v>
      </c>
      <c r="AH487" s="32" t="n">
        <f aca="false">IF(AB487="","",$I487+AD487)</f>
        <v>9.24</v>
      </c>
      <c r="AI487" s="32" t="n">
        <f aca="false">IF(AB487="","",$I487)</f>
        <v>12.99</v>
      </c>
      <c r="AJ487" s="40" t="n">
        <f aca="false">IF(AB487="","",AC487+$I487)</f>
        <v>12.99</v>
      </c>
      <c r="AK487" s="29" t="n">
        <f aca="false">IF(AB487="","",AB487+(AD487*$K487)+(AE487*$K487))</f>
        <v>9.99</v>
      </c>
      <c r="AL487" s="29" t="n">
        <f aca="false">IF(AB487="","",ROUND(-AD487*$K487,0))</f>
        <v>90</v>
      </c>
      <c r="AM487" s="41"/>
      <c r="AN487" s="38" t="n">
        <v>0</v>
      </c>
      <c r="AO487" s="34" t="n">
        <v>0</v>
      </c>
      <c r="AP487" s="39" t="n">
        <v>-4.16</v>
      </c>
      <c r="AQ487" s="40" t="n">
        <v>4.16</v>
      </c>
      <c r="AR487" s="40" t="n">
        <v>0</v>
      </c>
      <c r="AS487" s="40" t="n">
        <v>4.22</v>
      </c>
      <c r="AT487" s="32" t="n">
        <f aca="false">IF(AN487="","",$I487+AP487)</f>
        <v>8.83</v>
      </c>
      <c r="AU487" s="32" t="n">
        <f aca="false">IF(AN487="","",$I487)</f>
        <v>12.99</v>
      </c>
      <c r="AV487" s="40" t="n">
        <f aca="false">IF(AN487="","",AO487+$I487)</f>
        <v>12.99</v>
      </c>
      <c r="AW487" s="31" t="n">
        <f aca="false">IF(AN487="","",AN487+(AP487*$K487)+(AQ487*$K487))</f>
        <v>0</v>
      </c>
      <c r="AX487" s="29" t="n">
        <f aca="false">IF(AN487="","",ROUND(-AP487*$K487,0))</f>
        <v>100</v>
      </c>
      <c r="AY487" s="42"/>
      <c r="AZ487" s="38" t="n">
        <v>0</v>
      </c>
      <c r="BA487" s="34" t="n">
        <v>0</v>
      </c>
      <c r="BB487" s="39" t="n">
        <v>-4.16</v>
      </c>
      <c r="BC487" s="40" t="n">
        <v>4.16</v>
      </c>
      <c r="BD487" s="40" t="n">
        <v>0</v>
      </c>
      <c r="BE487" s="40" t="n">
        <v>4.22</v>
      </c>
      <c r="BF487" s="32" t="n">
        <f aca="false">IF(AZ487="","",$I487+BB487)</f>
        <v>8.83</v>
      </c>
      <c r="BG487" s="32" t="n">
        <f aca="false">IF(AZ487="","",$I487)</f>
        <v>12.99</v>
      </c>
      <c r="BH487" s="40" t="n">
        <f aca="false">IF(AZ487="","",BA487+$I487)</f>
        <v>12.99</v>
      </c>
      <c r="BI487" s="31" t="n">
        <f aca="false">IF(AZ487="","",AZ487+(BB487*$K487)+(BC487*$K487))</f>
        <v>0</v>
      </c>
      <c r="BJ487" s="29" t="n">
        <f aca="false">IF(AZ487="","",ROUND(-BB487*$K487,0))</f>
        <v>100</v>
      </c>
    </row>
    <row r="488" customFormat="false" ht="15" hidden="false" customHeight="false" outlineLevel="0" collapsed="false">
      <c r="A488" s="26" t="str">
        <f aca="false">+C488&amp;D488&amp;G488</f>
        <v>TCL60R 5G (4+128GB)Pack 5G Reload Exchange-12,99-24</v>
      </c>
      <c r="B488" s="27" t="s">
        <v>95</v>
      </c>
      <c r="C488" s="28" t="s">
        <v>53</v>
      </c>
      <c r="D488" s="29" t="s">
        <v>155</v>
      </c>
      <c r="E488" s="30" t="n">
        <v>149.9</v>
      </c>
      <c r="F488" s="31" t="n">
        <v>99.9</v>
      </c>
      <c r="G488" s="32" t="s">
        <v>114</v>
      </c>
      <c r="H488" s="32" t="s">
        <v>98</v>
      </c>
      <c r="I488" s="33" t="n">
        <v>12.99</v>
      </c>
      <c r="J488" s="34" t="s">
        <v>35</v>
      </c>
      <c r="K488" s="35" t="n">
        <v>24</v>
      </c>
      <c r="L488" s="33"/>
      <c r="M488" s="33" t="n">
        <f aca="false">+IF(E488&lt;=150,1.49,IF(AND(E488&gt;150,E488&lt;=300),2.99,(IF(E488&gt;1200,8.99,IF(AND(E488&gt;300,E488&lt;=700),4.99,IF(AND(E488&gt;=700,E488&lt;=1200),6.99))))))</f>
        <v>1.49</v>
      </c>
      <c r="N488" s="33"/>
      <c r="O488" s="37" t="s">
        <v>115</v>
      </c>
      <c r="P488" s="38" t="n">
        <v>0</v>
      </c>
      <c r="Q488" s="34" t="n">
        <v>0</v>
      </c>
      <c r="R488" s="39" t="n">
        <v>-4.16</v>
      </c>
      <c r="S488" s="40" t="n">
        <v>4.16</v>
      </c>
      <c r="T488" s="40" t="n">
        <v>0</v>
      </c>
      <c r="U488" s="40" t="n">
        <v>4.22</v>
      </c>
      <c r="V488" s="32" t="n">
        <f aca="false">IF(P488="","",$I488+R488)</f>
        <v>8.83</v>
      </c>
      <c r="W488" s="32" t="n">
        <f aca="false">IF(P488="","",$I488)</f>
        <v>12.99</v>
      </c>
      <c r="X488" s="40" t="n">
        <f aca="false">IF(P488="","",Q488+$I488)</f>
        <v>12.99</v>
      </c>
      <c r="Y488" s="29" t="n">
        <f aca="false">IF(P488="","",P488+(R488*$K488)+(S488*$K488))</f>
        <v>0</v>
      </c>
      <c r="Z488" s="29" t="n">
        <f aca="false">IF(P488="","",ROUND(-R488*$K488,0))</f>
        <v>100</v>
      </c>
      <c r="AA488" s="41"/>
      <c r="AB488" s="38" t="n">
        <v>9.99</v>
      </c>
      <c r="AC488" s="34" t="n">
        <v>0</v>
      </c>
      <c r="AD488" s="39" t="n">
        <v>-3.75</v>
      </c>
      <c r="AE488" s="40" t="n">
        <v>3.75</v>
      </c>
      <c r="AF488" s="40" t="n">
        <v>0</v>
      </c>
      <c r="AG488" s="40" t="n">
        <v>3.66</v>
      </c>
      <c r="AH488" s="32" t="n">
        <f aca="false">IF(AB488="","",$I488+AD488)</f>
        <v>9.24</v>
      </c>
      <c r="AI488" s="32" t="n">
        <f aca="false">IF(AB488="","",$I488)</f>
        <v>12.99</v>
      </c>
      <c r="AJ488" s="40" t="n">
        <f aca="false">IF(AB488="","",AC488+$I488)</f>
        <v>12.99</v>
      </c>
      <c r="AK488" s="29" t="n">
        <f aca="false">IF(AB488="","",AB488+(AD488*$K488)+(AE488*$K488))</f>
        <v>9.99</v>
      </c>
      <c r="AL488" s="29" t="n">
        <f aca="false">IF(AB488="","",ROUND(-AD488*$K488,0))</f>
        <v>90</v>
      </c>
      <c r="AM488" s="41"/>
      <c r="AN488" s="38" t="n">
        <v>0</v>
      </c>
      <c r="AO488" s="34" t="n">
        <v>0</v>
      </c>
      <c r="AP488" s="39" t="n">
        <v>-4.16</v>
      </c>
      <c r="AQ488" s="40" t="n">
        <v>4.16</v>
      </c>
      <c r="AR488" s="40" t="n">
        <v>0</v>
      </c>
      <c r="AS488" s="40" t="n">
        <v>4.22</v>
      </c>
      <c r="AT488" s="32" t="n">
        <f aca="false">IF(AN488="","",$I488+AP488)</f>
        <v>8.83</v>
      </c>
      <c r="AU488" s="32" t="n">
        <f aca="false">IF(AN488="","",$I488)</f>
        <v>12.99</v>
      </c>
      <c r="AV488" s="40" t="n">
        <f aca="false">IF(AN488="","",AO488+$I488)</f>
        <v>12.99</v>
      </c>
      <c r="AW488" s="31" t="n">
        <f aca="false">IF(AN488="","",AN488+(AP488*$K488)+(AQ488*$K488))</f>
        <v>0</v>
      </c>
      <c r="AX488" s="29" t="n">
        <f aca="false">IF(AN488="","",ROUND(-AP488*$K488,0))</f>
        <v>100</v>
      </c>
      <c r="AY488" s="42"/>
      <c r="AZ488" s="38" t="n">
        <v>0</v>
      </c>
      <c r="BA488" s="34" t="n">
        <v>0</v>
      </c>
      <c r="BB488" s="39" t="n">
        <v>-4.16</v>
      </c>
      <c r="BC488" s="40" t="n">
        <v>4.16</v>
      </c>
      <c r="BD488" s="40" t="n">
        <v>0</v>
      </c>
      <c r="BE488" s="40" t="n">
        <v>4.22</v>
      </c>
      <c r="BF488" s="32" t="n">
        <f aca="false">IF(AZ488="","",$I488+BB488)</f>
        <v>8.83</v>
      </c>
      <c r="BG488" s="32" t="n">
        <f aca="false">IF(AZ488="","",$I488)</f>
        <v>12.99</v>
      </c>
      <c r="BH488" s="40" t="n">
        <f aca="false">IF(AZ488="","",BA488+$I488)</f>
        <v>12.99</v>
      </c>
      <c r="BI488" s="31" t="n">
        <f aca="false">IF(AZ488="","",AZ488+(BB488*$K488)+(BC488*$K488))</f>
        <v>0</v>
      </c>
      <c r="BJ488" s="29" t="n">
        <f aca="false">IF(AZ488="","",ROUND(-BB488*$K488,0))</f>
        <v>100</v>
      </c>
    </row>
    <row r="489" customFormat="false" ht="15" hidden="false" customHeight="false" outlineLevel="0" collapsed="false">
      <c r="A489" s="26" t="str">
        <f aca="false">+C489&amp;D489&amp;G489</f>
        <v>TCL60R 5G (4+128GB)CANONE SIM  9,99€ - 24 Mesi</v>
      </c>
      <c r="B489" s="27" t="s">
        <v>95</v>
      </c>
      <c r="C489" s="28" t="s">
        <v>53</v>
      </c>
      <c r="D489" s="29" t="s">
        <v>155</v>
      </c>
      <c r="E489" s="30" t="n">
        <v>149.9</v>
      </c>
      <c r="F489" s="31" t="n">
        <v>99.9</v>
      </c>
      <c r="G489" s="32" t="s">
        <v>120</v>
      </c>
      <c r="H489" s="32" t="s">
        <v>98</v>
      </c>
      <c r="I489" s="33" t="n">
        <v>9.99</v>
      </c>
      <c r="J489" s="34" t="s">
        <v>35</v>
      </c>
      <c r="K489" s="35" t="n">
        <v>24</v>
      </c>
      <c r="L489" s="33"/>
      <c r="M489" s="33" t="n">
        <f aca="false">+IF(E489&lt;=150,1.49,IF(AND(E489&gt;150,E489&lt;=300),2.99,(IF(E489&gt;1200,8.99,IF(AND(E489&gt;300,E489&lt;=700),4.99,IF(AND(E489&gt;=700,E489&lt;=1200),6.99))))))</f>
        <v>1.49</v>
      </c>
      <c r="N489" s="33"/>
      <c r="O489" s="37" t="s">
        <v>121</v>
      </c>
      <c r="P489" s="38" t="n">
        <v>0</v>
      </c>
      <c r="Q489" s="34" t="n">
        <v>0</v>
      </c>
      <c r="R489" s="39" t="n">
        <v>-4.16</v>
      </c>
      <c r="S489" s="40" t="n">
        <v>4.16</v>
      </c>
      <c r="T489" s="40" t="n">
        <v>0</v>
      </c>
      <c r="U489" s="40" t="n">
        <v>4.22</v>
      </c>
      <c r="V489" s="32" t="n">
        <f aca="false">IF(P489="","",$I489+R489)</f>
        <v>5.83</v>
      </c>
      <c r="W489" s="32" t="n">
        <f aca="false">IF(P489="","",$I489)</f>
        <v>9.99</v>
      </c>
      <c r="X489" s="40" t="n">
        <f aca="false">IF(P489="","",Q489+$I489)</f>
        <v>9.99</v>
      </c>
      <c r="Y489" s="29" t="n">
        <f aca="false">IF(P489="","",P489+(R489*$K489)+(S489*$K489))</f>
        <v>0</v>
      </c>
      <c r="Z489" s="29" t="n">
        <f aca="false">IF(P489="","",ROUND(-R489*$K489,0))</f>
        <v>100</v>
      </c>
      <c r="AA489" s="41"/>
      <c r="AB489" s="38" t="n">
        <v>9.99</v>
      </c>
      <c r="AC489" s="34" t="n">
        <v>0</v>
      </c>
      <c r="AD489" s="39" t="n">
        <v>-3.75</v>
      </c>
      <c r="AE489" s="40" t="n">
        <v>3.75</v>
      </c>
      <c r="AF489" s="40" t="n">
        <v>0</v>
      </c>
      <c r="AG489" s="40" t="n">
        <v>3.66</v>
      </c>
      <c r="AH489" s="32" t="n">
        <f aca="false">IF(AB489="","",$I489+AD489)</f>
        <v>6.24</v>
      </c>
      <c r="AI489" s="32" t="n">
        <f aca="false">IF(AB489="","",$I489)</f>
        <v>9.99</v>
      </c>
      <c r="AJ489" s="40" t="n">
        <f aca="false">IF(AB489="","",AC489+$I489)</f>
        <v>9.99</v>
      </c>
      <c r="AK489" s="29" t="n">
        <f aca="false">IF(AB489="","",AB489+(AD489*$K489)+(AE489*$K489))</f>
        <v>9.99</v>
      </c>
      <c r="AL489" s="29" t="n">
        <f aca="false">IF(AB489="","",ROUND(-AD489*$K489,0))</f>
        <v>90</v>
      </c>
      <c r="AM489" s="41"/>
      <c r="AN489" s="38" t="n">
        <v>0</v>
      </c>
      <c r="AO489" s="34" t="n">
        <v>0</v>
      </c>
      <c r="AP489" s="39" t="n">
        <v>-4.16</v>
      </c>
      <c r="AQ489" s="40" t="n">
        <v>4.16</v>
      </c>
      <c r="AR489" s="40" t="n">
        <v>0</v>
      </c>
      <c r="AS489" s="40" t="n">
        <v>4.22</v>
      </c>
      <c r="AT489" s="32" t="n">
        <f aca="false">IF(AN489="","",$I489+AP489)</f>
        <v>5.83</v>
      </c>
      <c r="AU489" s="32" t="n">
        <f aca="false">IF(AN489="","",$I489)</f>
        <v>9.99</v>
      </c>
      <c r="AV489" s="40" t="n">
        <f aca="false">IF(AN489="","",AO489+$I489)</f>
        <v>9.99</v>
      </c>
      <c r="AW489" s="31" t="n">
        <f aca="false">IF(AN489="","",AN489+(AP489*$K489)+(AQ489*$K489))</f>
        <v>0</v>
      </c>
      <c r="AX489" s="29" t="n">
        <f aca="false">IF(AN489="","",ROUND(-AP489*$K489,0))</f>
        <v>100</v>
      </c>
      <c r="AY489" s="42"/>
      <c r="AZ489" s="38" t="n">
        <v>0</v>
      </c>
      <c r="BA489" s="34" t="n">
        <v>0</v>
      </c>
      <c r="BB489" s="39" t="n">
        <v>-4.16</v>
      </c>
      <c r="BC489" s="40" t="n">
        <v>4.16</v>
      </c>
      <c r="BD489" s="40" t="n">
        <v>0</v>
      </c>
      <c r="BE489" s="40" t="n">
        <v>4.22</v>
      </c>
      <c r="BF489" s="32" t="n">
        <f aca="false">IF(AZ489="","",$I489+BB489)</f>
        <v>5.83</v>
      </c>
      <c r="BG489" s="32" t="n">
        <f aca="false">IF(AZ489="","",$I489)</f>
        <v>9.99</v>
      </c>
      <c r="BH489" s="40" t="n">
        <f aca="false">IF(AZ489="","",BA489+$I489)</f>
        <v>9.99</v>
      </c>
      <c r="BI489" s="31" t="n">
        <f aca="false">IF(AZ489="","",AZ489+(BB489*$K489)+(BC489*$K489))</f>
        <v>0</v>
      </c>
      <c r="BJ489" s="29" t="n">
        <f aca="false">IF(AZ489="","",ROUND(-BB489*$K489,0))</f>
        <v>100</v>
      </c>
    </row>
    <row r="490" customFormat="false" ht="15" hidden="false" customHeight="false" outlineLevel="0" collapsed="false">
      <c r="A490" s="26" t="str">
        <f aca="false">+C490&amp;D490&amp;G490</f>
        <v>TCL60R 5G (4+128GB)CANONE SIM 7,99€ - 36 Mesi</v>
      </c>
      <c r="B490" s="27" t="s">
        <v>95</v>
      </c>
      <c r="C490" s="28" t="s">
        <v>53</v>
      </c>
      <c r="D490" s="29" t="s">
        <v>155</v>
      </c>
      <c r="E490" s="30" t="n">
        <v>149.9</v>
      </c>
      <c r="F490" s="31" t="n">
        <v>99.9</v>
      </c>
      <c r="G490" s="32" t="s">
        <v>122</v>
      </c>
      <c r="H490" s="32" t="s">
        <v>98</v>
      </c>
      <c r="I490" s="33" t="n">
        <v>7.99</v>
      </c>
      <c r="J490" s="34" t="s">
        <v>35</v>
      </c>
      <c r="K490" s="35" t="n">
        <v>36</v>
      </c>
      <c r="L490" s="33"/>
      <c r="M490" s="33" t="n">
        <f aca="false">+IF(E490&lt;=150,1.49,IF(AND(E490&gt;150,E490&lt;=300),2.99,(IF(E490&gt;1200,8.99,IF(AND(E490&gt;300,E490&lt;=700),4.99,IF(AND(E490&gt;=700,E490&lt;=1200),6.99))))))</f>
        <v>1.49</v>
      </c>
      <c r="N490" s="33"/>
      <c r="O490" s="37" t="s">
        <v>123</v>
      </c>
      <c r="P490" s="38" t="n">
        <v>0</v>
      </c>
      <c r="Q490" s="34" t="n">
        <v>0</v>
      </c>
      <c r="R490" s="39" t="n">
        <v>-2.78</v>
      </c>
      <c r="S490" s="40" t="n">
        <v>2.78</v>
      </c>
      <c r="T490" s="40" t="n">
        <v>2.78</v>
      </c>
      <c r="U490" s="40" t="n">
        <v>2.6</v>
      </c>
      <c r="V490" s="32" t="n">
        <f aca="false">IF(P490="","",$I490+R490)</f>
        <v>5.21</v>
      </c>
      <c r="W490" s="32" t="n">
        <f aca="false">IF(P490="","",$I490)</f>
        <v>7.99</v>
      </c>
      <c r="X490" s="40" t="n">
        <f aca="false">IF(P490="","",Q490+$I490)</f>
        <v>7.99</v>
      </c>
      <c r="Y490" s="29" t="n">
        <f aca="false">IF(P490="","",P490+(R490*$K490)+(S490*$K490))</f>
        <v>0</v>
      </c>
      <c r="Z490" s="29" t="n">
        <f aca="false">IF(P490="","",ROUND(-R490*$K490,0))</f>
        <v>100</v>
      </c>
      <c r="AA490" s="41"/>
      <c r="AB490" s="38" t="n">
        <v>9.99</v>
      </c>
      <c r="AC490" s="34" t="n">
        <v>0</v>
      </c>
      <c r="AD490" s="39" t="n">
        <v>-2.5</v>
      </c>
      <c r="AE490" s="40" t="n">
        <v>2.5</v>
      </c>
      <c r="AF490" s="40" t="n">
        <v>2.5</v>
      </c>
      <c r="AG490" s="40" t="n">
        <v>2.41</v>
      </c>
      <c r="AH490" s="32" t="n">
        <f aca="false">IF(AB490="","",$I490+AD490)</f>
        <v>5.49</v>
      </c>
      <c r="AI490" s="32" t="n">
        <f aca="false">IF(AB490="","",$I490)</f>
        <v>7.99</v>
      </c>
      <c r="AJ490" s="40" t="n">
        <f aca="false">IF(AB490="","",AC490+$I490)</f>
        <v>7.99</v>
      </c>
      <c r="AK490" s="29" t="n">
        <f aca="false">IF(AB490="","",AB490+(AD490*$K490)+(AE490*$K490))</f>
        <v>9.99</v>
      </c>
      <c r="AL490" s="29" t="n">
        <f aca="false">IF(AB490="","",ROUND(-AD490*$K490,0))</f>
        <v>90</v>
      </c>
      <c r="AM490" s="41"/>
      <c r="AN490" s="38" t="n">
        <v>0</v>
      </c>
      <c r="AO490" s="34" t="n">
        <v>0</v>
      </c>
      <c r="AP490" s="39" t="n">
        <v>-2.93</v>
      </c>
      <c r="AQ490" s="40" t="n">
        <v>2.93</v>
      </c>
      <c r="AR490" s="40" t="n">
        <v>2.93</v>
      </c>
      <c r="AS490" s="40" t="n">
        <v>2.93</v>
      </c>
      <c r="AT490" s="32" t="n">
        <f aca="false">IF(AN490="","",$I490+AP490)</f>
        <v>5.06</v>
      </c>
      <c r="AU490" s="32" t="n">
        <f aca="false">IF(AN490="","",$I490)</f>
        <v>7.99</v>
      </c>
      <c r="AV490" s="40" t="n">
        <f aca="false">IF(AN490="","",AO490+$I490)</f>
        <v>7.99</v>
      </c>
      <c r="AW490" s="31" t="n">
        <f aca="false">IF(AN490="","",AN490+(AP490*$K490)+(AQ490*$K490))</f>
        <v>0</v>
      </c>
      <c r="AX490" s="29" t="n">
        <f aca="false">IF(AN490="","",ROUND(-AP490*$K490,0))</f>
        <v>105</v>
      </c>
      <c r="AY490" s="42"/>
      <c r="AZ490" s="38" t="n">
        <v>0</v>
      </c>
      <c r="BA490" s="34" t="n">
        <v>0</v>
      </c>
      <c r="BB490" s="39" t="n">
        <v>-2.93</v>
      </c>
      <c r="BC490" s="40" t="n">
        <v>2.93</v>
      </c>
      <c r="BD490" s="40" t="n">
        <v>2.93</v>
      </c>
      <c r="BE490" s="40" t="n">
        <v>2.93</v>
      </c>
      <c r="BF490" s="32" t="n">
        <f aca="false">IF(AZ490="","",$I490+BB490)</f>
        <v>5.06</v>
      </c>
      <c r="BG490" s="32" t="n">
        <f aca="false">IF(AZ490="","",$I490)</f>
        <v>7.99</v>
      </c>
      <c r="BH490" s="40" t="n">
        <f aca="false">IF(AZ490="","",BA490+$I490)</f>
        <v>7.99</v>
      </c>
      <c r="BI490" s="31" t="n">
        <f aca="false">IF(AZ490="","",AZ490+(BB490*$K490)+(BC490*$K490))</f>
        <v>0</v>
      </c>
      <c r="BJ490" s="29" t="n">
        <f aca="false">IF(AZ490="","",ROUND(-BB490*$K490,0))</f>
        <v>105</v>
      </c>
    </row>
    <row r="491" customFormat="false" ht="15" hidden="false" customHeight="false" outlineLevel="0" collapsed="false">
      <c r="A491" s="26" t="str">
        <f aca="false">+C491&amp;D491&amp;G491</f>
        <v>TCL60R 5G (4+128GB)CANONE SIM 7,99€ - 30 Mesi</v>
      </c>
      <c r="B491" s="27" t="s">
        <v>95</v>
      </c>
      <c r="C491" s="28" t="s">
        <v>53</v>
      </c>
      <c r="D491" s="29" t="s">
        <v>155</v>
      </c>
      <c r="E491" s="30" t="n">
        <v>149.9</v>
      </c>
      <c r="F491" s="31" t="n">
        <v>99.9</v>
      </c>
      <c r="G491" s="32" t="s">
        <v>124</v>
      </c>
      <c r="H491" s="32" t="s">
        <v>98</v>
      </c>
      <c r="I491" s="33" t="n">
        <v>7.99</v>
      </c>
      <c r="J491" s="34" t="s">
        <v>35</v>
      </c>
      <c r="K491" s="35" t="n">
        <v>30</v>
      </c>
      <c r="L491" s="33"/>
      <c r="M491" s="33" t="n">
        <f aca="false">+IF(E491&lt;=150,1.49,IF(AND(E491&gt;150,E491&lt;=300),2.99,(IF(E491&gt;1200,8.99,IF(AND(E491&gt;300,E491&lt;=700),4.99,IF(AND(E491&gt;=700,E491&lt;=1200),6.99))))))</f>
        <v>1.49</v>
      </c>
      <c r="N491" s="33"/>
      <c r="O491" s="37" t="s">
        <v>125</v>
      </c>
      <c r="P491" s="38" t="n">
        <v>29.99</v>
      </c>
      <c r="Q491" s="34" t="n">
        <v>0</v>
      </c>
      <c r="R491" s="39" t="n">
        <v>-2.33</v>
      </c>
      <c r="S491" s="40" t="n">
        <v>2.33</v>
      </c>
      <c r="T491" s="40" t="n">
        <v>2.33</v>
      </c>
      <c r="U491" s="40" t="n">
        <v>2.34</v>
      </c>
      <c r="V491" s="32" t="n">
        <f aca="false">IF(P491="","",$I491+R491)</f>
        <v>5.66</v>
      </c>
      <c r="W491" s="32" t="n">
        <f aca="false">IF(P491="","",$I491)</f>
        <v>7.99</v>
      </c>
      <c r="X491" s="40" t="n">
        <f aca="false">IF(P491="","",Q491+$I491)</f>
        <v>7.99</v>
      </c>
      <c r="Y491" s="29" t="n">
        <f aca="false">IF(P491="","",P491+(R491*$K491)+(S491*$K491))</f>
        <v>29.99</v>
      </c>
      <c r="Z491" s="29" t="n">
        <f aca="false">IF(P491="","",ROUND(-R491*$K491,0))</f>
        <v>70</v>
      </c>
      <c r="AA491" s="41"/>
      <c r="AB491" s="38" t="n">
        <v>29.99</v>
      </c>
      <c r="AC491" s="34" t="n">
        <v>0</v>
      </c>
      <c r="AD491" s="39" t="n">
        <v>-2.33</v>
      </c>
      <c r="AE491" s="40" t="n">
        <v>2.33</v>
      </c>
      <c r="AF491" s="40" t="n">
        <v>2.33</v>
      </c>
      <c r="AG491" s="40" t="n">
        <v>2.34</v>
      </c>
      <c r="AH491" s="32" t="n">
        <f aca="false">IF(AB491="","",$I491+AD491)</f>
        <v>5.66</v>
      </c>
      <c r="AI491" s="32" t="n">
        <f aca="false">IF(AB491="","",$I491)</f>
        <v>7.99</v>
      </c>
      <c r="AJ491" s="40" t="n">
        <f aca="false">IF(AB491="","",AC491+$I491)</f>
        <v>7.99</v>
      </c>
      <c r="AK491" s="29" t="n">
        <f aca="false">IF(AB491="","",AB491+(AD491*$K491)+(AE491*$K491))</f>
        <v>29.99</v>
      </c>
      <c r="AL491" s="29" t="n">
        <f aca="false">IF(AB491="","",ROUND(-AD491*$K491,0))</f>
        <v>70</v>
      </c>
      <c r="AM491" s="41"/>
      <c r="AN491" s="38" t="n">
        <v>0</v>
      </c>
      <c r="AO491" s="34" t="n">
        <v>0.99</v>
      </c>
      <c r="AP491" s="39" t="n">
        <v>-2.49</v>
      </c>
      <c r="AQ491" s="40" t="n">
        <v>3.48</v>
      </c>
      <c r="AR491" s="40" t="n">
        <v>3.48</v>
      </c>
      <c r="AS491" s="40" t="n">
        <v>3.48</v>
      </c>
      <c r="AT491" s="32" t="n">
        <f aca="false">IF(AN491="","",$I491+AP491)</f>
        <v>5.5</v>
      </c>
      <c r="AU491" s="32" t="n">
        <f aca="false">IF(AN491="","",$I491)</f>
        <v>7.99</v>
      </c>
      <c r="AV491" s="40" t="n">
        <f aca="false">IF(AN491="","",AO491+$I491)</f>
        <v>8.98</v>
      </c>
      <c r="AW491" s="31" t="n">
        <f aca="false">IF(AN491="","",AN491+(AP491*$K491)+(AQ491*$K491))</f>
        <v>29.7</v>
      </c>
      <c r="AX491" s="29" t="n">
        <f aca="false">IF(AN491="","",ROUND(-AP491*$K491,0))</f>
        <v>75</v>
      </c>
      <c r="AY491" s="42"/>
      <c r="AZ491" s="38" t="n">
        <v>0</v>
      </c>
      <c r="BA491" s="34" t="n">
        <v>0.99</v>
      </c>
      <c r="BB491" s="39" t="n">
        <v>-2.49</v>
      </c>
      <c r="BC491" s="40" t="n">
        <v>3.48</v>
      </c>
      <c r="BD491" s="40" t="n">
        <v>3.48</v>
      </c>
      <c r="BE491" s="40" t="n">
        <v>3.48</v>
      </c>
      <c r="BF491" s="32" t="n">
        <f aca="false">IF(AZ491="","",$I491+BB491)</f>
        <v>5.5</v>
      </c>
      <c r="BG491" s="32" t="n">
        <f aca="false">IF(AZ491="","",$I491)</f>
        <v>7.99</v>
      </c>
      <c r="BH491" s="40" t="n">
        <f aca="false">IF(AZ491="","",BA491+$I491)</f>
        <v>8.98</v>
      </c>
      <c r="BI491" s="31" t="n">
        <f aca="false">IF(AZ491="","",AZ491+(BB491*$K491)+(BC491*$K491))</f>
        <v>29.7</v>
      </c>
      <c r="BJ491" s="29" t="n">
        <f aca="false">IF(AZ491="","",ROUND(-BB491*$K491,0))</f>
        <v>75</v>
      </c>
    </row>
    <row r="492" customFormat="false" ht="15" hidden="false" customHeight="false" outlineLevel="0" collapsed="false">
      <c r="A492" s="26" t="str">
        <f aca="false">+C492&amp;D492&amp;G492</f>
        <v>TCL60R 5G (4+128GB)CANONE SIM 7,99€  - 24 Mesi</v>
      </c>
      <c r="B492" s="27" t="s">
        <v>95</v>
      </c>
      <c r="C492" s="28" t="s">
        <v>53</v>
      </c>
      <c r="D492" s="29" t="s">
        <v>155</v>
      </c>
      <c r="E492" s="30" t="n">
        <v>149.9</v>
      </c>
      <c r="F492" s="31" t="n">
        <v>99.9</v>
      </c>
      <c r="G492" s="32" t="s">
        <v>126</v>
      </c>
      <c r="H492" s="32" t="s">
        <v>98</v>
      </c>
      <c r="I492" s="33" t="n">
        <v>7.99</v>
      </c>
      <c r="J492" s="34" t="s">
        <v>35</v>
      </c>
      <c r="K492" s="35" t="n">
        <v>24</v>
      </c>
      <c r="L492" s="33"/>
      <c r="M492" s="33" t="n">
        <f aca="false">+IF(E492&lt;=150,1.49,IF(AND(E492&gt;150,E492&lt;=300),2.99,(IF(E492&gt;1200,8.99,IF(AND(E492&gt;300,E492&lt;=700),4.99,IF(AND(E492&gt;=700,E492&lt;=1200),6.99))))))</f>
        <v>1.49</v>
      </c>
      <c r="N492" s="33"/>
      <c r="O492" s="37" t="s">
        <v>127</v>
      </c>
      <c r="P492" s="38" t="n">
        <v>29.99</v>
      </c>
      <c r="Q492" s="34" t="n">
        <v>0.99</v>
      </c>
      <c r="R492" s="39" t="n">
        <v>-1.92</v>
      </c>
      <c r="S492" s="40" t="n">
        <v>2.91</v>
      </c>
      <c r="T492" s="40" t="n">
        <v>0</v>
      </c>
      <c r="U492" s="40" t="n">
        <v>2.98</v>
      </c>
      <c r="V492" s="32" t="n">
        <f aca="false">IF(P492="","",$I492+R492)</f>
        <v>6.07</v>
      </c>
      <c r="W492" s="32" t="n">
        <f aca="false">IF(P492="","",$I492)</f>
        <v>7.99</v>
      </c>
      <c r="X492" s="40" t="n">
        <f aca="false">IF(P492="","",Q492+$I492)</f>
        <v>8.98</v>
      </c>
      <c r="Y492" s="29" t="n">
        <f aca="false">IF(P492="","",P492+(R492*$K492)+(S492*$K492))</f>
        <v>53.75</v>
      </c>
      <c r="Z492" s="29" t="n">
        <f aca="false">IF(P492="","",ROUND(-R492*$K492,0))</f>
        <v>46</v>
      </c>
      <c r="AA492" s="41"/>
      <c r="AB492" s="38" t="n">
        <v>29.99</v>
      </c>
      <c r="AC492" s="34" t="n">
        <v>0.99</v>
      </c>
      <c r="AD492" s="39" t="n">
        <v>-1.92</v>
      </c>
      <c r="AE492" s="40" t="n">
        <v>2.91</v>
      </c>
      <c r="AF492" s="40" t="n">
        <v>0</v>
      </c>
      <c r="AG492" s="40" t="n">
        <v>2.98</v>
      </c>
      <c r="AH492" s="32" t="n">
        <f aca="false">IF(AB492="","",$I492+AD492)</f>
        <v>6.07</v>
      </c>
      <c r="AI492" s="32" t="n">
        <f aca="false">IF(AB492="","",$I492)</f>
        <v>7.99</v>
      </c>
      <c r="AJ492" s="40" t="n">
        <f aca="false">IF(AB492="","",AC492+$I492)</f>
        <v>8.98</v>
      </c>
      <c r="AK492" s="29" t="n">
        <f aca="false">IF(AB492="","",AB492+(AD492*$K492)+(AE492*$K492))</f>
        <v>53.75</v>
      </c>
      <c r="AL492" s="29" t="n">
        <f aca="false">IF(AB492="","",ROUND(-AD492*$K492,0))</f>
        <v>46</v>
      </c>
      <c r="AM492" s="41"/>
      <c r="AN492" s="38" t="n">
        <v>0</v>
      </c>
      <c r="AO492" s="34" t="n">
        <v>1.99</v>
      </c>
      <c r="AP492" s="39" t="n">
        <v>-2.33</v>
      </c>
      <c r="AQ492" s="40" t="n">
        <v>4.32</v>
      </c>
      <c r="AR492" s="40" t="n">
        <v>0</v>
      </c>
      <c r="AS492" s="40" t="n">
        <v>4.32</v>
      </c>
      <c r="AT492" s="32" t="n">
        <f aca="false">IF(AN492="","",$I492+AP492)</f>
        <v>5.66</v>
      </c>
      <c r="AU492" s="32" t="n">
        <f aca="false">IF(AN492="","",$I492)</f>
        <v>7.99</v>
      </c>
      <c r="AV492" s="40" t="n">
        <f aca="false">IF(AN492="","",AO492+$I492)</f>
        <v>9.98</v>
      </c>
      <c r="AW492" s="31" t="n">
        <f aca="false">IF(AN492="","",AN492+(AP492*$K492)+(AQ492*$K492))</f>
        <v>47.76</v>
      </c>
      <c r="AX492" s="29" t="n">
        <f aca="false">IF(AN492="","",ROUND(-AP492*$K492,0))</f>
        <v>56</v>
      </c>
      <c r="AY492" s="42"/>
      <c r="AZ492" s="38" t="n">
        <v>0</v>
      </c>
      <c r="BA492" s="34" t="n">
        <v>1.99</v>
      </c>
      <c r="BB492" s="39" t="n">
        <v>-2.33</v>
      </c>
      <c r="BC492" s="40" t="n">
        <v>4.32</v>
      </c>
      <c r="BD492" s="40" t="n">
        <v>0</v>
      </c>
      <c r="BE492" s="40" t="n">
        <v>4.32</v>
      </c>
      <c r="BF492" s="32" t="n">
        <f aca="false">IF(AZ492="","",$I492+BB492)</f>
        <v>5.66</v>
      </c>
      <c r="BG492" s="32" t="n">
        <f aca="false">IF(AZ492="","",$I492)</f>
        <v>7.99</v>
      </c>
      <c r="BH492" s="40" t="n">
        <f aca="false">IF(AZ492="","",BA492+$I492)</f>
        <v>9.98</v>
      </c>
      <c r="BI492" s="31" t="n">
        <f aca="false">IF(AZ492="","",AZ492+(BB492*$K492)+(BC492*$K492))</f>
        <v>47.76</v>
      </c>
      <c r="BJ492" s="29" t="n">
        <f aca="false">IF(AZ492="","",ROUND(-BB492*$K492,0))</f>
        <v>56</v>
      </c>
    </row>
    <row r="493" customFormat="false" ht="15" hidden="false" customHeight="false" outlineLevel="0" collapsed="false">
      <c r="A493" s="26" t="str">
        <f aca="false">+C493&amp;D493&amp;G493</f>
        <v>TCL60R 5G (4+128GB)CANONE SIM 5,99€ - 36 Mesi</v>
      </c>
      <c r="B493" s="27" t="s">
        <v>95</v>
      </c>
      <c r="C493" s="28" t="s">
        <v>53</v>
      </c>
      <c r="D493" s="29" t="s">
        <v>155</v>
      </c>
      <c r="E493" s="30" t="n">
        <v>149.9</v>
      </c>
      <c r="F493" s="31" t="n">
        <v>99.9</v>
      </c>
      <c r="G493" s="32" t="s">
        <v>132</v>
      </c>
      <c r="H493" s="32" t="s">
        <v>98</v>
      </c>
      <c r="I493" s="33" t="n">
        <v>5.99</v>
      </c>
      <c r="J493" s="34" t="s">
        <v>35</v>
      </c>
      <c r="K493" s="35" t="n">
        <v>36</v>
      </c>
      <c r="L493" s="33"/>
      <c r="M493" s="33" t="n">
        <f aca="false">+IF(E493&lt;=150,1.49,IF(AND(E493&gt;150,E493&lt;=300),2.99,(IF(E493&gt;1200,8.99,IF(AND(E493&gt;300,E493&lt;=700),4.99,IF(AND(E493&gt;=700,E493&lt;=1200),6.99))))))</f>
        <v>1.49</v>
      </c>
      <c r="N493" s="33"/>
      <c r="O493" s="37" t="s">
        <v>133</v>
      </c>
      <c r="P493" s="38" t="n">
        <v>39.99</v>
      </c>
      <c r="Q493" s="34" t="n">
        <v>0.99</v>
      </c>
      <c r="R493" s="39" t="n">
        <v>-0.67</v>
      </c>
      <c r="S493" s="40" t="n">
        <v>1.66</v>
      </c>
      <c r="T493" s="40" t="n">
        <v>1.66</v>
      </c>
      <c r="U493" s="40" t="n">
        <v>1.81</v>
      </c>
      <c r="V493" s="32" t="n">
        <f aca="false">IF(P493="","",$I493+R493)</f>
        <v>5.32</v>
      </c>
      <c r="W493" s="32" t="n">
        <f aca="false">IF(P493="","",$I493)</f>
        <v>5.99</v>
      </c>
      <c r="X493" s="40" t="n">
        <f aca="false">IF(P493="","",Q493+$I493)</f>
        <v>6.98</v>
      </c>
      <c r="Y493" s="29" t="n">
        <f aca="false">IF(P493="","",P493+(R493*$K493)+(S493*$K493))</f>
        <v>75.63</v>
      </c>
      <c r="Z493" s="29" t="n">
        <f aca="false">IF(P493="","",ROUND(-R493*$K493,0))</f>
        <v>24</v>
      </c>
      <c r="AA493" s="41"/>
      <c r="AB493" s="38" t="n">
        <v>39.99</v>
      </c>
      <c r="AC493" s="34" t="n">
        <v>0.99</v>
      </c>
      <c r="AD493" s="39" t="n">
        <v>-0.67</v>
      </c>
      <c r="AE493" s="40" t="n">
        <v>1.66</v>
      </c>
      <c r="AF493" s="40" t="n">
        <v>1.66</v>
      </c>
      <c r="AG493" s="40" t="n">
        <v>1.81</v>
      </c>
      <c r="AH493" s="32" t="n">
        <f aca="false">IF(AB493="","",$I493+AD493)</f>
        <v>5.32</v>
      </c>
      <c r="AI493" s="32" t="n">
        <f aca="false">IF(AB493="","",$I493)</f>
        <v>5.99</v>
      </c>
      <c r="AJ493" s="40" t="n">
        <f aca="false">IF(AB493="","",AC493+$I493)</f>
        <v>6.98</v>
      </c>
      <c r="AK493" s="29" t="n">
        <f aca="false">IF(AB493="","",AB493+(AD493*$K493)+(AE493*$K493))</f>
        <v>75.63</v>
      </c>
      <c r="AL493" s="29" t="n">
        <f aca="false">IF(AB493="","",ROUND(-AD493*$K493,0))</f>
        <v>24</v>
      </c>
      <c r="AM493" s="41"/>
      <c r="AN493" s="38" t="n">
        <v>0</v>
      </c>
      <c r="AO493" s="34" t="n">
        <v>1.99</v>
      </c>
      <c r="AP493" s="39" t="n">
        <v>-0.94</v>
      </c>
      <c r="AQ493" s="40" t="n">
        <v>2.93</v>
      </c>
      <c r="AR493" s="40" t="n">
        <v>2.93</v>
      </c>
      <c r="AS493" s="40" t="n">
        <v>2.93</v>
      </c>
      <c r="AT493" s="32" t="n">
        <f aca="false">IF(AN493="","",$I493+AP493)</f>
        <v>5.05</v>
      </c>
      <c r="AU493" s="32" t="n">
        <f aca="false">IF(AN493="","",$I493)</f>
        <v>5.99</v>
      </c>
      <c r="AV493" s="40" t="n">
        <f aca="false">IF(AN493="","",AO493+$I493)</f>
        <v>7.98</v>
      </c>
      <c r="AW493" s="31" t="n">
        <f aca="false">IF(AN493="","",AN493+(AP493*$K493)+(AQ493*$K493))</f>
        <v>71.64</v>
      </c>
      <c r="AX493" s="29" t="n">
        <f aca="false">IF(AN493="","",ROUND(-AP493*$K493,0))</f>
        <v>34</v>
      </c>
      <c r="AY493" s="42"/>
      <c r="AZ493" s="38" t="n">
        <v>0</v>
      </c>
      <c r="BA493" s="34" t="n">
        <v>1.99</v>
      </c>
      <c r="BB493" s="39" t="n">
        <v>-0.94</v>
      </c>
      <c r="BC493" s="40" t="n">
        <v>2.93</v>
      </c>
      <c r="BD493" s="40" t="n">
        <v>2.93</v>
      </c>
      <c r="BE493" s="40" t="n">
        <v>2.93</v>
      </c>
      <c r="BF493" s="32" t="n">
        <f aca="false">IF(AZ493="","",$I493+BB493)</f>
        <v>5.05</v>
      </c>
      <c r="BG493" s="32" t="n">
        <f aca="false">IF(AZ493="","",$I493)</f>
        <v>5.99</v>
      </c>
      <c r="BH493" s="40" t="n">
        <f aca="false">IF(AZ493="","",BA493+$I493)</f>
        <v>7.98</v>
      </c>
      <c r="BI493" s="31" t="n">
        <f aca="false">IF(AZ493="","",AZ493+(BB493*$K493)+(BC493*$K493))</f>
        <v>71.64</v>
      </c>
      <c r="BJ493" s="29" t="n">
        <f aca="false">IF(AZ493="","",ROUND(-BB493*$K493,0))</f>
        <v>34</v>
      </c>
    </row>
    <row r="494" customFormat="false" ht="15" hidden="false" customHeight="false" outlineLevel="0" collapsed="false">
      <c r="A494" s="26" t="str">
        <f aca="false">+C494&amp;D494&amp;G494</f>
        <v>TCL60R 5G (4+128GB)CANONE SIM 5,99€ - 30 Mesi</v>
      </c>
      <c r="B494" s="27" t="s">
        <v>95</v>
      </c>
      <c r="C494" s="28" t="s">
        <v>53</v>
      </c>
      <c r="D494" s="29" t="s">
        <v>155</v>
      </c>
      <c r="E494" s="30" t="n">
        <v>149.9</v>
      </c>
      <c r="F494" s="31" t="n">
        <v>99.9</v>
      </c>
      <c r="G494" s="32" t="s">
        <v>128</v>
      </c>
      <c r="H494" s="32" t="s">
        <v>98</v>
      </c>
      <c r="I494" s="33" t="n">
        <v>5.99</v>
      </c>
      <c r="J494" s="34" t="s">
        <v>35</v>
      </c>
      <c r="K494" s="35" t="n">
        <v>30</v>
      </c>
      <c r="L494" s="33"/>
      <c r="M494" s="33" t="n">
        <f aca="false">+IF(E494&lt;=150,1.49,IF(AND(E494&gt;150,E494&lt;=300),2.99,(IF(E494&gt;1200,8.99,IF(AND(E494&gt;300,E494&lt;=700),4.99,IF(AND(E494&gt;=700,E494&lt;=1200),6.99))))))</f>
        <v>1.49</v>
      </c>
      <c r="N494" s="33"/>
      <c r="O494" s="37" t="s">
        <v>129</v>
      </c>
      <c r="P494" s="38" t="n">
        <v>29.99</v>
      </c>
      <c r="Q494" s="34" t="n">
        <v>1.99</v>
      </c>
      <c r="R494" s="39" t="n">
        <v>-0.34</v>
      </c>
      <c r="S494" s="40" t="n">
        <v>2.33</v>
      </c>
      <c r="T494" s="40" t="n">
        <v>2.33</v>
      </c>
      <c r="U494" s="40" t="n">
        <v>2.34</v>
      </c>
      <c r="V494" s="32" t="n">
        <f aca="false">IF(P494="","",$I494+R494)</f>
        <v>5.65</v>
      </c>
      <c r="W494" s="32" t="n">
        <f aca="false">IF(P494="","",$I494)</f>
        <v>5.99</v>
      </c>
      <c r="X494" s="40" t="n">
        <f aca="false">IF(P494="","",Q494+$I494)</f>
        <v>7.98</v>
      </c>
      <c r="Y494" s="29" t="n">
        <f aca="false">IF(P494="","",P494+(R494*$K494)+(S494*$K494))</f>
        <v>89.69</v>
      </c>
      <c r="Z494" s="29" t="n">
        <f aca="false">IF(P494="","",ROUND(-R494*$K494,0))</f>
        <v>10</v>
      </c>
      <c r="AA494" s="41"/>
      <c r="AB494" s="38" t="n">
        <v>29.99</v>
      </c>
      <c r="AC494" s="34" t="n">
        <v>1.99</v>
      </c>
      <c r="AD494" s="39" t="n">
        <v>-0.34</v>
      </c>
      <c r="AE494" s="40" t="n">
        <v>2.33</v>
      </c>
      <c r="AF494" s="40" t="n">
        <v>2.33</v>
      </c>
      <c r="AG494" s="40" t="n">
        <v>2.34</v>
      </c>
      <c r="AH494" s="32" t="n">
        <f aca="false">IF(AB494="","",$I494+AD494)</f>
        <v>5.65</v>
      </c>
      <c r="AI494" s="32" t="n">
        <f aca="false">IF(AB494="","",$I494)</f>
        <v>5.99</v>
      </c>
      <c r="AJ494" s="40" t="n">
        <f aca="false">IF(AB494="","",AC494+$I494)</f>
        <v>7.98</v>
      </c>
      <c r="AK494" s="29" t="n">
        <f aca="false">IF(AB494="","",AB494+(AD494*$K494)+(AE494*$K494))</f>
        <v>89.69</v>
      </c>
      <c r="AL494" s="29" t="n">
        <f aca="false">IF(AB494="","",ROUND(-AD494*$K494,0))</f>
        <v>10</v>
      </c>
      <c r="AM494" s="41"/>
      <c r="AN494" s="38" t="n">
        <v>0</v>
      </c>
      <c r="AO494" s="34" t="n">
        <v>2.99</v>
      </c>
      <c r="AP494" s="39" t="n">
        <v>-0.49</v>
      </c>
      <c r="AQ494" s="40" t="n">
        <v>3.48</v>
      </c>
      <c r="AR494" s="40" t="n">
        <v>3.48</v>
      </c>
      <c r="AS494" s="40" t="n">
        <v>3.48</v>
      </c>
      <c r="AT494" s="32" t="n">
        <f aca="false">IF(AN494="","",$I494+AP494)</f>
        <v>5.5</v>
      </c>
      <c r="AU494" s="32" t="n">
        <f aca="false">IF(AN494="","",$I494)</f>
        <v>5.99</v>
      </c>
      <c r="AV494" s="40" t="n">
        <f aca="false">IF(AN494="","",AO494+$I494)</f>
        <v>8.98</v>
      </c>
      <c r="AW494" s="31" t="n">
        <f aca="false">IF(AN494="","",AN494+(AP494*$K494)+(AQ494*$K494))</f>
        <v>89.7</v>
      </c>
      <c r="AX494" s="29" t="n">
        <f aca="false">IF(AN494="","",ROUND(-AP494*$K494,0))</f>
        <v>15</v>
      </c>
      <c r="AY494" s="42"/>
      <c r="AZ494" s="38" t="n">
        <v>0</v>
      </c>
      <c r="BA494" s="34" t="n">
        <v>2.99</v>
      </c>
      <c r="BB494" s="39" t="n">
        <v>-0.49</v>
      </c>
      <c r="BC494" s="40" t="n">
        <v>3.48</v>
      </c>
      <c r="BD494" s="40" t="n">
        <v>3.48</v>
      </c>
      <c r="BE494" s="40" t="n">
        <v>3.48</v>
      </c>
      <c r="BF494" s="32" t="n">
        <f aca="false">IF(AZ494="","",$I494+BB494)</f>
        <v>5.5</v>
      </c>
      <c r="BG494" s="32" t="n">
        <f aca="false">IF(AZ494="","",$I494)</f>
        <v>5.99</v>
      </c>
      <c r="BH494" s="40" t="n">
        <f aca="false">IF(AZ494="","",BA494+$I494)</f>
        <v>8.98</v>
      </c>
      <c r="BI494" s="31" t="n">
        <f aca="false">IF(AZ494="","",AZ494+(BB494*$K494)+(BC494*$K494))</f>
        <v>89.7</v>
      </c>
      <c r="BJ494" s="29" t="n">
        <f aca="false">IF(AZ494="","",ROUND(-BB494*$K494,0))</f>
        <v>15</v>
      </c>
    </row>
    <row r="495" customFormat="false" ht="15" hidden="false" customHeight="false" outlineLevel="0" collapsed="false">
      <c r="A495" s="26" t="str">
        <f aca="false">+C495&amp;D495&amp;G495</f>
        <v>TCL60R 5G (4+128GB)CANONE SIM 5,99€ - 24 Mesi</v>
      </c>
      <c r="B495" s="27" t="s">
        <v>95</v>
      </c>
      <c r="C495" s="28" t="s">
        <v>53</v>
      </c>
      <c r="D495" s="29" t="s">
        <v>155</v>
      </c>
      <c r="E495" s="30" t="n">
        <v>149.9</v>
      </c>
      <c r="F495" s="31" t="n">
        <v>99.9</v>
      </c>
      <c r="G495" s="32" t="s">
        <v>134</v>
      </c>
      <c r="H495" s="32" t="s">
        <v>98</v>
      </c>
      <c r="I495" s="33" t="n">
        <v>5.99</v>
      </c>
      <c r="J495" s="34" t="s">
        <v>35</v>
      </c>
      <c r="K495" s="35" t="n">
        <v>24</v>
      </c>
      <c r="L495" s="33"/>
      <c r="M495" s="33" t="n">
        <f aca="false">+IF(E495&lt;=150,1.49,IF(AND(E495&gt;150,E495&lt;=300),2.99,(IF(E495&gt;1200,8.99,IF(AND(E495&gt;300,E495&lt;=700),4.99,IF(AND(E495&gt;=700,E495&lt;=1200),6.99))))))</f>
        <v>1.49</v>
      </c>
      <c r="N495" s="33"/>
      <c r="O495" s="37" t="s">
        <v>135</v>
      </c>
      <c r="P495" s="38" t="n">
        <v>39.99</v>
      </c>
      <c r="Q495" s="34" t="n">
        <v>1.99</v>
      </c>
      <c r="R495" s="39" t="n">
        <v>-0.51</v>
      </c>
      <c r="S495" s="40" t="n">
        <v>2.5</v>
      </c>
      <c r="T495" s="40" t="n">
        <v>0</v>
      </c>
      <c r="U495" s="40" t="n">
        <v>2.41</v>
      </c>
      <c r="V495" s="32" t="n">
        <f aca="false">IF(P495="","",$I495+R495)</f>
        <v>5.48</v>
      </c>
      <c r="W495" s="32" t="n">
        <f aca="false">IF(P495="","",$I495)</f>
        <v>5.99</v>
      </c>
      <c r="X495" s="40" t="n">
        <f aca="false">IF(P495="","",Q495+$I495)</f>
        <v>7.98</v>
      </c>
      <c r="Y495" s="29" t="n">
        <f aca="false">IF(P495="","",P495+(R495*$K495)+(S495*$K495))</f>
        <v>87.75</v>
      </c>
      <c r="Z495" s="29" t="n">
        <f aca="false">IF(P495="","",ROUND(-R495*$K495,0))</f>
        <v>12</v>
      </c>
      <c r="AA495" s="41"/>
      <c r="AB495" s="38" t="n">
        <v>39.99</v>
      </c>
      <c r="AC495" s="34" t="n">
        <v>1.99</v>
      </c>
      <c r="AD495" s="39" t="n">
        <v>-0.51</v>
      </c>
      <c r="AE495" s="40" t="n">
        <v>2.5</v>
      </c>
      <c r="AF495" s="40" t="n">
        <v>0</v>
      </c>
      <c r="AG495" s="40" t="n">
        <v>2.41</v>
      </c>
      <c r="AH495" s="32" t="n">
        <f aca="false">IF(AB495="","",$I495+AD495)</f>
        <v>5.48</v>
      </c>
      <c r="AI495" s="32" t="n">
        <f aca="false">IF(AB495="","",$I495)</f>
        <v>5.99</v>
      </c>
      <c r="AJ495" s="40" t="n">
        <f aca="false">IF(AB495="","",AC495+$I495)</f>
        <v>7.98</v>
      </c>
      <c r="AK495" s="29" t="n">
        <f aca="false">IF(AB495="","",AB495+(AD495*$K495)+(AE495*$K495))</f>
        <v>87.75</v>
      </c>
      <c r="AL495" s="29" t="n">
        <f aca="false">IF(AB495="","",ROUND(-AD495*$K495,0))</f>
        <v>12</v>
      </c>
      <c r="AM495" s="41"/>
      <c r="AN495" s="38" t="n">
        <v>9.99</v>
      </c>
      <c r="AO495" s="34" t="n">
        <v>2.99</v>
      </c>
      <c r="AP495" s="39" t="n">
        <v>-0.89</v>
      </c>
      <c r="AQ495" s="40" t="n">
        <v>3.88</v>
      </c>
      <c r="AR495" s="40" t="n">
        <v>0</v>
      </c>
      <c r="AS495" s="40" t="n">
        <v>3.88</v>
      </c>
      <c r="AT495" s="32" t="n">
        <f aca="false">IF(AN495="","",$I495+AP495)</f>
        <v>5.1</v>
      </c>
      <c r="AU495" s="32" t="n">
        <f aca="false">IF(AN495="","",$I495)</f>
        <v>5.99</v>
      </c>
      <c r="AV495" s="40" t="n">
        <f aca="false">IF(AN495="","",AO495+$I495)</f>
        <v>8.98</v>
      </c>
      <c r="AW495" s="31" t="n">
        <f aca="false">IF(AN495="","",AN495+(AP495*$K495)+(AQ495*$K495))</f>
        <v>81.75</v>
      </c>
      <c r="AX495" s="29" t="n">
        <f aca="false">IF(AN495="","",ROUND(-AP495*$K495,0))</f>
        <v>21</v>
      </c>
      <c r="AY495" s="42"/>
      <c r="AZ495" s="38" t="n">
        <v>9.99</v>
      </c>
      <c r="BA495" s="34" t="n">
        <v>2.99</v>
      </c>
      <c r="BB495" s="39" t="n">
        <v>-0.89</v>
      </c>
      <c r="BC495" s="40" t="n">
        <v>3.88</v>
      </c>
      <c r="BD495" s="40" t="n">
        <v>0</v>
      </c>
      <c r="BE495" s="40" t="n">
        <v>3.88</v>
      </c>
      <c r="BF495" s="32" t="n">
        <f aca="false">IF(AZ495="","",$I495+BB495)</f>
        <v>5.1</v>
      </c>
      <c r="BG495" s="32" t="n">
        <f aca="false">IF(AZ495="","",$I495)</f>
        <v>5.99</v>
      </c>
      <c r="BH495" s="40" t="n">
        <f aca="false">IF(AZ495="","",BA495+$I495)</f>
        <v>8.98</v>
      </c>
      <c r="BI495" s="31" t="n">
        <f aca="false">IF(AZ495="","",AZ495+(BB495*$K495)+(BC495*$K495))</f>
        <v>81.75</v>
      </c>
      <c r="BJ495" s="29" t="n">
        <f aca="false">IF(AZ495="","",ROUND(-BB495*$K495,0))</f>
        <v>21</v>
      </c>
    </row>
    <row r="496" customFormat="false" ht="15" hidden="false" customHeight="false" outlineLevel="0" collapsed="false">
      <c r="A496" s="26" t="str">
        <f aca="false">+C496&amp;D496&amp;G496</f>
        <v>vivoY29s 5GCANONE SIM 14,99€ - 24 Mesi</v>
      </c>
      <c r="B496" s="27" t="s">
        <v>95</v>
      </c>
      <c r="C496" s="28" t="s">
        <v>140</v>
      </c>
      <c r="D496" s="29" t="s">
        <v>156</v>
      </c>
      <c r="E496" s="30" t="n">
        <v>199.9</v>
      </c>
      <c r="F496" s="31" t="n">
        <v>99.9</v>
      </c>
      <c r="G496" s="32" t="s">
        <v>102</v>
      </c>
      <c r="H496" s="32" t="s">
        <v>98</v>
      </c>
      <c r="I496" s="33" t="n">
        <v>14.99</v>
      </c>
      <c r="J496" s="34" t="s">
        <v>35</v>
      </c>
      <c r="K496" s="35" t="n">
        <v>24</v>
      </c>
      <c r="L496" s="33"/>
      <c r="M496" s="33" t="n">
        <f aca="false">+IF(E496&lt;=150,1.49,IF(AND(E496&gt;150,E496&lt;=300),2.99,(IF(E496&gt;1200,8.99,IF(AND(E496&gt;300,E496&lt;=700),4.99,IF(AND(E496&gt;=700,E496&lt;=1200),6.99))))))</f>
        <v>2.99</v>
      </c>
      <c r="N496" s="33"/>
      <c r="O496" s="37" t="s">
        <v>103</v>
      </c>
      <c r="P496" s="38" t="n">
        <v>0</v>
      </c>
      <c r="Q496" s="34" t="n">
        <v>0</v>
      </c>
      <c r="R496" s="39" t="n">
        <v>-4.16</v>
      </c>
      <c r="S496" s="40" t="n">
        <v>4.16</v>
      </c>
      <c r="T496" s="40" t="n">
        <v>0</v>
      </c>
      <c r="U496" s="40" t="n">
        <v>4.22</v>
      </c>
      <c r="V496" s="32" t="n">
        <f aca="false">IF(P496="","",$I496+R496)</f>
        <v>10.83</v>
      </c>
      <c r="W496" s="32" t="n">
        <f aca="false">IF(P496="","",$I496)</f>
        <v>14.99</v>
      </c>
      <c r="X496" s="40" t="n">
        <f aca="false">IF(P496="","",Q496+$I496)</f>
        <v>14.99</v>
      </c>
      <c r="Y496" s="29" t="n">
        <f aca="false">IF(P496="","",P496+(R496*$K496)+(S496*$K496))</f>
        <v>0</v>
      </c>
      <c r="Z496" s="29" t="n">
        <f aca="false">IF(P496="","",ROUND(-R496*$K496,0))</f>
        <v>100</v>
      </c>
      <c r="AA496" s="41"/>
      <c r="AB496" s="38" t="n">
        <v>9.99</v>
      </c>
      <c r="AC496" s="34" t="n">
        <v>0</v>
      </c>
      <c r="AD496" s="39" t="n">
        <v>-3.75</v>
      </c>
      <c r="AE496" s="40" t="n">
        <v>3.75</v>
      </c>
      <c r="AF496" s="40" t="n">
        <v>0</v>
      </c>
      <c r="AG496" s="40" t="n">
        <v>3.66</v>
      </c>
      <c r="AH496" s="32" t="n">
        <f aca="false">IF(AB496="","",$I496+AD496)</f>
        <v>11.24</v>
      </c>
      <c r="AI496" s="32" t="n">
        <f aca="false">IF(AB496="","",$I496)</f>
        <v>14.99</v>
      </c>
      <c r="AJ496" s="40" t="n">
        <f aca="false">IF(AB496="","",AC496+$I496)</f>
        <v>14.99</v>
      </c>
      <c r="AK496" s="29" t="n">
        <f aca="false">IF(AB496="","",AB496+(AD496*$K496)+(AE496*$K496))</f>
        <v>9.99</v>
      </c>
      <c r="AL496" s="29" t="n">
        <f aca="false">IF(AB496="","",ROUND(-AD496*$K496,0))</f>
        <v>90</v>
      </c>
      <c r="AM496" s="41"/>
      <c r="AN496" s="38" t="n">
        <v>0</v>
      </c>
      <c r="AO496" s="34" t="n">
        <v>0</v>
      </c>
      <c r="AP496" s="39" t="n">
        <v>-4.16</v>
      </c>
      <c r="AQ496" s="40" t="n">
        <v>4.16</v>
      </c>
      <c r="AR496" s="40" t="n">
        <v>0</v>
      </c>
      <c r="AS496" s="40" t="n">
        <v>4.22</v>
      </c>
      <c r="AT496" s="32" t="n">
        <f aca="false">IF(AN496="","",$I496+AP496)</f>
        <v>10.83</v>
      </c>
      <c r="AU496" s="32" t="n">
        <f aca="false">IF(AN496="","",$I496)</f>
        <v>14.99</v>
      </c>
      <c r="AV496" s="40" t="n">
        <f aca="false">IF(AN496="","",AO496+$I496)</f>
        <v>14.99</v>
      </c>
      <c r="AW496" s="31" t="n">
        <f aca="false">IF(AN496="","",AN496+(AP496*$K496)+(AQ496*$K496))</f>
        <v>0</v>
      </c>
      <c r="AX496" s="29" t="n">
        <f aca="false">IF(AN496="","",ROUND(-AP496*$K496,0))</f>
        <v>100</v>
      </c>
      <c r="AY496" s="42"/>
      <c r="AZ496" s="38" t="n">
        <v>0</v>
      </c>
      <c r="BA496" s="34" t="n">
        <v>0</v>
      </c>
      <c r="BB496" s="39" t="n">
        <v>-4.16</v>
      </c>
      <c r="BC496" s="40" t="n">
        <v>4.16</v>
      </c>
      <c r="BD496" s="40" t="n">
        <v>0</v>
      </c>
      <c r="BE496" s="40" t="n">
        <v>4.22</v>
      </c>
      <c r="BF496" s="32" t="n">
        <f aca="false">IF(AZ496="","",$I496+BB496)</f>
        <v>10.83</v>
      </c>
      <c r="BG496" s="32" t="n">
        <f aca="false">IF(AZ496="","",$I496)</f>
        <v>14.99</v>
      </c>
      <c r="BH496" s="40" t="n">
        <f aca="false">IF(AZ496="","",BA496+$I496)</f>
        <v>14.99</v>
      </c>
      <c r="BI496" s="31" t="n">
        <f aca="false">IF(AZ496="","",AZ496+(BB496*$K496)+(BC496*$K496))</f>
        <v>0</v>
      </c>
      <c r="BJ496" s="29" t="n">
        <f aca="false">IF(AZ496="","",ROUND(-BB496*$K496,0))</f>
        <v>100</v>
      </c>
    </row>
    <row r="497" customFormat="false" ht="15" hidden="false" customHeight="false" outlineLevel="0" collapsed="false">
      <c r="A497" s="26" t="str">
        <f aca="false">+C497&amp;D497&amp;G497</f>
        <v>vivoY29s 5GCANONE SIM 12,99€ - 24 Mesi</v>
      </c>
      <c r="B497" s="27" t="s">
        <v>95</v>
      </c>
      <c r="C497" s="28" t="s">
        <v>140</v>
      </c>
      <c r="D497" s="29" t="s">
        <v>156</v>
      </c>
      <c r="E497" s="30" t="n">
        <v>199.9</v>
      </c>
      <c r="F497" s="31" t="n">
        <v>99.9</v>
      </c>
      <c r="G497" s="32" t="s">
        <v>108</v>
      </c>
      <c r="H497" s="32" t="s">
        <v>98</v>
      </c>
      <c r="I497" s="33" t="n">
        <v>12.99</v>
      </c>
      <c r="J497" s="34" t="s">
        <v>35</v>
      </c>
      <c r="K497" s="35" t="n">
        <v>24</v>
      </c>
      <c r="L497" s="33"/>
      <c r="M497" s="33" t="n">
        <f aca="false">+IF(E497&lt;=150,1.49,IF(AND(E497&gt;150,E497&lt;=300),2.99,(IF(E497&gt;1200,8.99,IF(AND(E497&gt;300,E497&lt;=700),4.99,IF(AND(E497&gt;=700,E497&lt;=1200),6.99))))))</f>
        <v>2.99</v>
      </c>
      <c r="N497" s="33"/>
      <c r="O497" s="37" t="s">
        <v>109</v>
      </c>
      <c r="P497" s="38" t="n">
        <v>0</v>
      </c>
      <c r="Q497" s="34" t="n">
        <v>0</v>
      </c>
      <c r="R497" s="39" t="n">
        <v>-4.16</v>
      </c>
      <c r="S497" s="40" t="n">
        <v>4.16</v>
      </c>
      <c r="T497" s="40" t="n">
        <v>0</v>
      </c>
      <c r="U497" s="40" t="n">
        <v>4.22</v>
      </c>
      <c r="V497" s="32" t="n">
        <f aca="false">IF(P497="","",$I497+R497)</f>
        <v>8.83</v>
      </c>
      <c r="W497" s="32" t="n">
        <f aca="false">IF(P497="","",$I497)</f>
        <v>12.99</v>
      </c>
      <c r="X497" s="40" t="n">
        <f aca="false">IF(P497="","",Q497+$I497)</f>
        <v>12.99</v>
      </c>
      <c r="Y497" s="29" t="n">
        <f aca="false">IF(P497="","",P497+(R497*$K497)+(S497*$K497))</f>
        <v>0</v>
      </c>
      <c r="Z497" s="29" t="n">
        <f aca="false">IF(P497="","",ROUND(-R497*$K497,0))</f>
        <v>100</v>
      </c>
      <c r="AA497" s="41"/>
      <c r="AB497" s="38" t="n">
        <v>9.99</v>
      </c>
      <c r="AC497" s="34" t="n">
        <v>0</v>
      </c>
      <c r="AD497" s="39" t="n">
        <v>-3.75</v>
      </c>
      <c r="AE497" s="40" t="n">
        <v>3.75</v>
      </c>
      <c r="AF497" s="40" t="n">
        <v>0</v>
      </c>
      <c r="AG497" s="40" t="n">
        <v>3.66</v>
      </c>
      <c r="AH497" s="32" t="n">
        <f aca="false">IF(AB497="","",$I497+AD497)</f>
        <v>9.24</v>
      </c>
      <c r="AI497" s="32" t="n">
        <f aca="false">IF(AB497="","",$I497)</f>
        <v>12.99</v>
      </c>
      <c r="AJ497" s="40" t="n">
        <f aca="false">IF(AB497="","",AC497+$I497)</f>
        <v>12.99</v>
      </c>
      <c r="AK497" s="29" t="n">
        <f aca="false">IF(AB497="","",AB497+(AD497*$K497)+(AE497*$K497))</f>
        <v>9.99</v>
      </c>
      <c r="AL497" s="29" t="n">
        <f aca="false">IF(AB497="","",ROUND(-AD497*$K497,0))</f>
        <v>90</v>
      </c>
      <c r="AM497" s="41"/>
      <c r="AN497" s="38" t="n">
        <v>0</v>
      </c>
      <c r="AO497" s="34" t="n">
        <v>0</v>
      </c>
      <c r="AP497" s="39" t="n">
        <v>-4.16</v>
      </c>
      <c r="AQ497" s="40" t="n">
        <v>4.16</v>
      </c>
      <c r="AR497" s="40" t="n">
        <v>0</v>
      </c>
      <c r="AS497" s="40" t="n">
        <v>4.22</v>
      </c>
      <c r="AT497" s="32" t="n">
        <f aca="false">IF(AN497="","",$I497+AP497)</f>
        <v>8.83</v>
      </c>
      <c r="AU497" s="32" t="n">
        <f aca="false">IF(AN497="","",$I497)</f>
        <v>12.99</v>
      </c>
      <c r="AV497" s="40" t="n">
        <f aca="false">IF(AN497="","",AO497+$I497)</f>
        <v>12.99</v>
      </c>
      <c r="AW497" s="31" t="n">
        <f aca="false">IF(AN497="","",AN497+(AP497*$K497)+(AQ497*$K497))</f>
        <v>0</v>
      </c>
      <c r="AX497" s="29" t="n">
        <f aca="false">IF(AN497="","",ROUND(-AP497*$K497,0))</f>
        <v>100</v>
      </c>
      <c r="AY497" s="42"/>
      <c r="AZ497" s="38" t="n">
        <v>0</v>
      </c>
      <c r="BA497" s="34" t="n">
        <v>0</v>
      </c>
      <c r="BB497" s="39" t="n">
        <v>-4.16</v>
      </c>
      <c r="BC497" s="40" t="n">
        <v>4.16</v>
      </c>
      <c r="BD497" s="40" t="n">
        <v>0</v>
      </c>
      <c r="BE497" s="40" t="n">
        <v>4.22</v>
      </c>
      <c r="BF497" s="32" t="n">
        <f aca="false">IF(AZ497="","",$I497+BB497)</f>
        <v>8.83</v>
      </c>
      <c r="BG497" s="32" t="n">
        <f aca="false">IF(AZ497="","",$I497)</f>
        <v>12.99</v>
      </c>
      <c r="BH497" s="40" t="n">
        <f aca="false">IF(AZ497="","",BA497+$I497)</f>
        <v>12.99</v>
      </c>
      <c r="BI497" s="31" t="n">
        <f aca="false">IF(AZ497="","",AZ497+(BB497*$K497)+(BC497*$K497))</f>
        <v>0</v>
      </c>
      <c r="BJ497" s="29" t="n">
        <f aca="false">IF(AZ497="","",ROUND(-BB497*$K497,0))</f>
        <v>100</v>
      </c>
    </row>
    <row r="498" customFormat="false" ht="15" hidden="false" customHeight="false" outlineLevel="0" collapsed="false">
      <c r="A498" s="26" t="str">
        <f aca="false">+C498&amp;D498&amp;G498</f>
        <v>vivoY29s 5GPack 5G Reload Exchange-12,99-24</v>
      </c>
      <c r="B498" s="27" t="s">
        <v>95</v>
      </c>
      <c r="C498" s="28" t="s">
        <v>140</v>
      </c>
      <c r="D498" s="29" t="s">
        <v>156</v>
      </c>
      <c r="E498" s="30" t="n">
        <v>199.9</v>
      </c>
      <c r="F498" s="31" t="n">
        <v>99.9</v>
      </c>
      <c r="G498" s="32" t="s">
        <v>114</v>
      </c>
      <c r="H498" s="32" t="s">
        <v>98</v>
      </c>
      <c r="I498" s="33" t="n">
        <v>12.99</v>
      </c>
      <c r="J498" s="34" t="s">
        <v>35</v>
      </c>
      <c r="K498" s="35" t="n">
        <v>24</v>
      </c>
      <c r="L498" s="33"/>
      <c r="M498" s="33" t="n">
        <f aca="false">+IF(E498&lt;=150,1.49,IF(AND(E498&gt;150,E498&lt;=300),2.99,(IF(E498&gt;1200,8.99,IF(AND(E498&gt;300,E498&lt;=700),4.99,IF(AND(E498&gt;=700,E498&lt;=1200),6.99))))))</f>
        <v>2.99</v>
      </c>
      <c r="N498" s="33"/>
      <c r="O498" s="37" t="s">
        <v>115</v>
      </c>
      <c r="P498" s="38" t="n">
        <v>0</v>
      </c>
      <c r="Q498" s="34" t="n">
        <v>0</v>
      </c>
      <c r="R498" s="39" t="n">
        <v>-4.16</v>
      </c>
      <c r="S498" s="40" t="n">
        <v>4.16</v>
      </c>
      <c r="T498" s="40" t="n">
        <v>0</v>
      </c>
      <c r="U498" s="40" t="n">
        <v>4.22</v>
      </c>
      <c r="V498" s="32" t="n">
        <f aca="false">IF(P498="","",$I498+R498)</f>
        <v>8.83</v>
      </c>
      <c r="W498" s="32" t="n">
        <f aca="false">IF(P498="","",$I498)</f>
        <v>12.99</v>
      </c>
      <c r="X498" s="40" t="n">
        <f aca="false">IF(P498="","",Q498+$I498)</f>
        <v>12.99</v>
      </c>
      <c r="Y498" s="29" t="n">
        <f aca="false">IF(P498="","",P498+(R498*$K498)+(S498*$K498))</f>
        <v>0</v>
      </c>
      <c r="Z498" s="29" t="n">
        <f aca="false">IF(P498="","",ROUND(-R498*$K498,0))</f>
        <v>100</v>
      </c>
      <c r="AA498" s="41"/>
      <c r="AB498" s="38" t="n">
        <v>9.99</v>
      </c>
      <c r="AC498" s="34" t="n">
        <v>0</v>
      </c>
      <c r="AD498" s="39" t="n">
        <v>-3.75</v>
      </c>
      <c r="AE498" s="40" t="n">
        <v>3.75</v>
      </c>
      <c r="AF498" s="40" t="n">
        <v>0</v>
      </c>
      <c r="AG498" s="40" t="n">
        <v>3.66</v>
      </c>
      <c r="AH498" s="32" t="n">
        <f aca="false">IF(AB498="","",$I498+AD498)</f>
        <v>9.24</v>
      </c>
      <c r="AI498" s="32" t="n">
        <f aca="false">IF(AB498="","",$I498)</f>
        <v>12.99</v>
      </c>
      <c r="AJ498" s="40" t="n">
        <f aca="false">IF(AB498="","",AC498+$I498)</f>
        <v>12.99</v>
      </c>
      <c r="AK498" s="29" t="n">
        <f aca="false">IF(AB498="","",AB498+(AD498*$K498)+(AE498*$K498))</f>
        <v>9.99</v>
      </c>
      <c r="AL498" s="29" t="n">
        <f aca="false">IF(AB498="","",ROUND(-AD498*$K498,0))</f>
        <v>90</v>
      </c>
      <c r="AM498" s="41"/>
      <c r="AN498" s="38" t="n">
        <v>0</v>
      </c>
      <c r="AO498" s="34" t="n">
        <v>0</v>
      </c>
      <c r="AP498" s="39" t="n">
        <v>-4.16</v>
      </c>
      <c r="AQ498" s="40" t="n">
        <v>4.16</v>
      </c>
      <c r="AR498" s="40" t="n">
        <v>0</v>
      </c>
      <c r="AS498" s="40" t="n">
        <v>4.22</v>
      </c>
      <c r="AT498" s="32" t="n">
        <f aca="false">IF(AN498="","",$I498+AP498)</f>
        <v>8.83</v>
      </c>
      <c r="AU498" s="32" t="n">
        <f aca="false">IF(AN498="","",$I498)</f>
        <v>12.99</v>
      </c>
      <c r="AV498" s="40" t="n">
        <f aca="false">IF(AN498="","",AO498+$I498)</f>
        <v>12.99</v>
      </c>
      <c r="AW498" s="31" t="n">
        <f aca="false">IF(AN498="","",AN498+(AP498*$K498)+(AQ498*$K498))</f>
        <v>0</v>
      </c>
      <c r="AX498" s="29" t="n">
        <f aca="false">IF(AN498="","",ROUND(-AP498*$K498,0))</f>
        <v>100</v>
      </c>
      <c r="AY498" s="42"/>
      <c r="AZ498" s="38" t="n">
        <v>0</v>
      </c>
      <c r="BA498" s="34" t="n">
        <v>0</v>
      </c>
      <c r="BB498" s="39" t="n">
        <v>-4.16</v>
      </c>
      <c r="BC498" s="40" t="n">
        <v>4.16</v>
      </c>
      <c r="BD498" s="40" t="n">
        <v>0</v>
      </c>
      <c r="BE498" s="40" t="n">
        <v>4.22</v>
      </c>
      <c r="BF498" s="32" t="n">
        <f aca="false">IF(AZ498="","",$I498+BB498)</f>
        <v>8.83</v>
      </c>
      <c r="BG498" s="32" t="n">
        <f aca="false">IF(AZ498="","",$I498)</f>
        <v>12.99</v>
      </c>
      <c r="BH498" s="40" t="n">
        <f aca="false">IF(AZ498="","",BA498+$I498)</f>
        <v>12.99</v>
      </c>
      <c r="BI498" s="31" t="n">
        <f aca="false">IF(AZ498="","",AZ498+(BB498*$K498)+(BC498*$K498))</f>
        <v>0</v>
      </c>
      <c r="BJ498" s="29" t="n">
        <f aca="false">IF(AZ498="","",ROUND(-BB498*$K498,0))</f>
        <v>100</v>
      </c>
    </row>
    <row r="499" customFormat="false" ht="15" hidden="false" customHeight="false" outlineLevel="0" collapsed="false">
      <c r="A499" s="26" t="str">
        <f aca="false">+C499&amp;D499&amp;G499</f>
        <v>vivoY29s 5GCANONE SIM  9,99€ - 24 Mesi</v>
      </c>
      <c r="B499" s="27" t="s">
        <v>95</v>
      </c>
      <c r="C499" s="28" t="s">
        <v>140</v>
      </c>
      <c r="D499" s="29" t="s">
        <v>156</v>
      </c>
      <c r="E499" s="30" t="n">
        <v>199.9</v>
      </c>
      <c r="F499" s="31" t="n">
        <v>99.9</v>
      </c>
      <c r="G499" s="32" t="s">
        <v>120</v>
      </c>
      <c r="H499" s="32" t="s">
        <v>98</v>
      </c>
      <c r="I499" s="33" t="n">
        <v>9.99</v>
      </c>
      <c r="J499" s="34" t="s">
        <v>35</v>
      </c>
      <c r="K499" s="35" t="n">
        <v>24</v>
      </c>
      <c r="L499" s="33"/>
      <c r="M499" s="33" t="n">
        <f aca="false">+IF(E499&lt;=150,1.49,IF(AND(E499&gt;150,E499&lt;=300),2.99,(IF(E499&gt;1200,8.99,IF(AND(E499&gt;300,E499&lt;=700),4.99,IF(AND(E499&gt;=700,E499&lt;=1200),6.99))))))</f>
        <v>2.99</v>
      </c>
      <c r="N499" s="33"/>
      <c r="O499" s="37" t="s">
        <v>121</v>
      </c>
      <c r="P499" s="38" t="n">
        <v>0</v>
      </c>
      <c r="Q499" s="34" t="n">
        <v>0</v>
      </c>
      <c r="R499" s="39" t="n">
        <v>-4.16</v>
      </c>
      <c r="S499" s="40" t="n">
        <v>4.16</v>
      </c>
      <c r="T499" s="40" t="n">
        <v>0</v>
      </c>
      <c r="U499" s="40" t="n">
        <v>4.22</v>
      </c>
      <c r="V499" s="32" t="n">
        <f aca="false">IF(P499="","",$I499+R499)</f>
        <v>5.83</v>
      </c>
      <c r="W499" s="32" t="n">
        <f aca="false">IF(P499="","",$I499)</f>
        <v>9.99</v>
      </c>
      <c r="X499" s="40" t="n">
        <f aca="false">IF(P499="","",Q499+$I499)</f>
        <v>9.99</v>
      </c>
      <c r="Y499" s="29" t="n">
        <f aca="false">IF(P499="","",P499+(R499*$K499)+(S499*$K499))</f>
        <v>0</v>
      </c>
      <c r="Z499" s="29" t="n">
        <f aca="false">IF(P499="","",ROUND(-R499*$K499,0))</f>
        <v>100</v>
      </c>
      <c r="AA499" s="41"/>
      <c r="AB499" s="38" t="n">
        <v>9.99</v>
      </c>
      <c r="AC499" s="34" t="n">
        <v>0</v>
      </c>
      <c r="AD499" s="39" t="n">
        <v>-3.75</v>
      </c>
      <c r="AE499" s="40" t="n">
        <v>3.75</v>
      </c>
      <c r="AF499" s="40" t="n">
        <v>0</v>
      </c>
      <c r="AG499" s="40" t="n">
        <v>3.66</v>
      </c>
      <c r="AH499" s="32" t="n">
        <f aca="false">IF(AB499="","",$I499+AD499)</f>
        <v>6.24</v>
      </c>
      <c r="AI499" s="32" t="n">
        <f aca="false">IF(AB499="","",$I499)</f>
        <v>9.99</v>
      </c>
      <c r="AJ499" s="40" t="n">
        <f aca="false">IF(AB499="","",AC499+$I499)</f>
        <v>9.99</v>
      </c>
      <c r="AK499" s="29" t="n">
        <f aca="false">IF(AB499="","",AB499+(AD499*$K499)+(AE499*$K499))</f>
        <v>9.99</v>
      </c>
      <c r="AL499" s="29" t="n">
        <f aca="false">IF(AB499="","",ROUND(-AD499*$K499,0))</f>
        <v>90</v>
      </c>
      <c r="AM499" s="41"/>
      <c r="AN499" s="38" t="n">
        <v>0</v>
      </c>
      <c r="AO499" s="34" t="n">
        <v>0</v>
      </c>
      <c r="AP499" s="39" t="n">
        <v>-4.16</v>
      </c>
      <c r="AQ499" s="40" t="n">
        <v>4.16</v>
      </c>
      <c r="AR499" s="40" t="n">
        <v>0</v>
      </c>
      <c r="AS499" s="40" t="n">
        <v>4.22</v>
      </c>
      <c r="AT499" s="32" t="n">
        <f aca="false">IF(AN499="","",$I499+AP499)</f>
        <v>5.83</v>
      </c>
      <c r="AU499" s="32" t="n">
        <f aca="false">IF(AN499="","",$I499)</f>
        <v>9.99</v>
      </c>
      <c r="AV499" s="40" t="n">
        <f aca="false">IF(AN499="","",AO499+$I499)</f>
        <v>9.99</v>
      </c>
      <c r="AW499" s="31" t="n">
        <f aca="false">IF(AN499="","",AN499+(AP499*$K499)+(AQ499*$K499))</f>
        <v>0</v>
      </c>
      <c r="AX499" s="29" t="n">
        <f aca="false">IF(AN499="","",ROUND(-AP499*$K499,0))</f>
        <v>100</v>
      </c>
      <c r="AY499" s="42"/>
      <c r="AZ499" s="38" t="n">
        <v>0</v>
      </c>
      <c r="BA499" s="34" t="n">
        <v>0</v>
      </c>
      <c r="BB499" s="39" t="n">
        <v>-4.16</v>
      </c>
      <c r="BC499" s="40" t="n">
        <v>4.16</v>
      </c>
      <c r="BD499" s="40" t="n">
        <v>0</v>
      </c>
      <c r="BE499" s="40" t="n">
        <v>4.22</v>
      </c>
      <c r="BF499" s="32" t="n">
        <f aca="false">IF(AZ499="","",$I499+BB499)</f>
        <v>5.83</v>
      </c>
      <c r="BG499" s="32" t="n">
        <f aca="false">IF(AZ499="","",$I499)</f>
        <v>9.99</v>
      </c>
      <c r="BH499" s="40" t="n">
        <f aca="false">IF(AZ499="","",BA499+$I499)</f>
        <v>9.99</v>
      </c>
      <c r="BI499" s="31" t="n">
        <f aca="false">IF(AZ499="","",AZ499+(BB499*$K499)+(BC499*$K499))</f>
        <v>0</v>
      </c>
      <c r="BJ499" s="29" t="n">
        <f aca="false">IF(AZ499="","",ROUND(-BB499*$K499,0))</f>
        <v>100</v>
      </c>
    </row>
    <row r="500" customFormat="false" ht="15" hidden="false" customHeight="false" outlineLevel="0" collapsed="false">
      <c r="A500" s="26" t="str">
        <f aca="false">+C500&amp;D500&amp;G500</f>
        <v>vivoY29s 5GCANONE SIM 7,99€ - 36 Mesi</v>
      </c>
      <c r="B500" s="27" t="s">
        <v>95</v>
      </c>
      <c r="C500" s="28" t="s">
        <v>140</v>
      </c>
      <c r="D500" s="29" t="s">
        <v>156</v>
      </c>
      <c r="E500" s="30" t="n">
        <v>199.9</v>
      </c>
      <c r="F500" s="31" t="n">
        <v>99.9</v>
      </c>
      <c r="G500" s="32" t="s">
        <v>122</v>
      </c>
      <c r="H500" s="32" t="s">
        <v>98</v>
      </c>
      <c r="I500" s="33" t="n">
        <v>7.99</v>
      </c>
      <c r="J500" s="34" t="s">
        <v>35</v>
      </c>
      <c r="K500" s="35" t="n">
        <v>36</v>
      </c>
      <c r="L500" s="33"/>
      <c r="M500" s="33" t="n">
        <f aca="false">+IF(E500&lt;=150,1.49,IF(AND(E500&gt;150,E500&lt;=300),2.99,(IF(E500&gt;1200,8.99,IF(AND(E500&gt;300,E500&lt;=700),4.99,IF(AND(E500&gt;=700,E500&lt;=1200),6.99))))))</f>
        <v>2.99</v>
      </c>
      <c r="N500" s="33"/>
      <c r="O500" s="37" t="s">
        <v>123</v>
      </c>
      <c r="P500" s="38" t="n">
        <v>0</v>
      </c>
      <c r="Q500" s="34" t="n">
        <v>0</v>
      </c>
      <c r="R500" s="39" t="n">
        <v>-2.78</v>
      </c>
      <c r="S500" s="40" t="n">
        <v>2.78</v>
      </c>
      <c r="T500" s="40" t="n">
        <v>2.78</v>
      </c>
      <c r="U500" s="40" t="n">
        <v>2.6</v>
      </c>
      <c r="V500" s="32" t="n">
        <f aca="false">IF(P500="","",$I500+R500)</f>
        <v>5.21</v>
      </c>
      <c r="W500" s="32" t="n">
        <f aca="false">IF(P500="","",$I500)</f>
        <v>7.99</v>
      </c>
      <c r="X500" s="40" t="n">
        <f aca="false">IF(P500="","",Q500+$I500)</f>
        <v>7.99</v>
      </c>
      <c r="Y500" s="29" t="n">
        <f aca="false">IF(P500="","",P500+(R500*$K500)+(S500*$K500))</f>
        <v>0</v>
      </c>
      <c r="Z500" s="29" t="n">
        <f aca="false">IF(P500="","",ROUND(-R500*$K500,0))</f>
        <v>100</v>
      </c>
      <c r="AA500" s="41"/>
      <c r="AB500" s="38" t="n">
        <v>9.99</v>
      </c>
      <c r="AC500" s="34" t="n">
        <v>0</v>
      </c>
      <c r="AD500" s="39" t="n">
        <v>-2.5</v>
      </c>
      <c r="AE500" s="40" t="n">
        <v>2.5</v>
      </c>
      <c r="AF500" s="40" t="n">
        <v>2.5</v>
      </c>
      <c r="AG500" s="40" t="n">
        <v>2.41</v>
      </c>
      <c r="AH500" s="32" t="n">
        <f aca="false">IF(AB500="","",$I500+AD500)</f>
        <v>5.49</v>
      </c>
      <c r="AI500" s="32" t="n">
        <f aca="false">IF(AB500="","",$I500)</f>
        <v>7.99</v>
      </c>
      <c r="AJ500" s="40" t="n">
        <f aca="false">IF(AB500="","",AC500+$I500)</f>
        <v>7.99</v>
      </c>
      <c r="AK500" s="29" t="n">
        <f aca="false">IF(AB500="","",AB500+(AD500*$K500)+(AE500*$K500))</f>
        <v>9.99</v>
      </c>
      <c r="AL500" s="29" t="n">
        <f aca="false">IF(AB500="","",ROUND(-AD500*$K500,0))</f>
        <v>90</v>
      </c>
      <c r="AM500" s="41"/>
      <c r="AN500" s="38" t="n">
        <v>0</v>
      </c>
      <c r="AO500" s="34" t="n">
        <v>0</v>
      </c>
      <c r="AP500" s="39" t="n">
        <v>-2.93</v>
      </c>
      <c r="AQ500" s="40" t="n">
        <v>2.93</v>
      </c>
      <c r="AR500" s="40" t="n">
        <v>2.93</v>
      </c>
      <c r="AS500" s="40" t="n">
        <v>2.93</v>
      </c>
      <c r="AT500" s="32" t="n">
        <f aca="false">IF(AN500="","",$I500+AP500)</f>
        <v>5.06</v>
      </c>
      <c r="AU500" s="32" t="n">
        <f aca="false">IF(AN500="","",$I500)</f>
        <v>7.99</v>
      </c>
      <c r="AV500" s="40" t="n">
        <f aca="false">IF(AN500="","",AO500+$I500)</f>
        <v>7.99</v>
      </c>
      <c r="AW500" s="31" t="n">
        <f aca="false">IF(AN500="","",AN500+(AP500*$K500)+(AQ500*$K500))</f>
        <v>0</v>
      </c>
      <c r="AX500" s="29" t="n">
        <f aca="false">IF(AN500="","",ROUND(-AP500*$K500,0))</f>
        <v>105</v>
      </c>
      <c r="AY500" s="42"/>
      <c r="AZ500" s="38" t="n">
        <v>0</v>
      </c>
      <c r="BA500" s="34" t="n">
        <v>0</v>
      </c>
      <c r="BB500" s="39" t="n">
        <v>-2.93</v>
      </c>
      <c r="BC500" s="40" t="n">
        <v>2.93</v>
      </c>
      <c r="BD500" s="40" t="n">
        <v>2.93</v>
      </c>
      <c r="BE500" s="40" t="n">
        <v>2.93</v>
      </c>
      <c r="BF500" s="32" t="n">
        <f aca="false">IF(AZ500="","",$I500+BB500)</f>
        <v>5.06</v>
      </c>
      <c r="BG500" s="32" t="n">
        <f aca="false">IF(AZ500="","",$I500)</f>
        <v>7.99</v>
      </c>
      <c r="BH500" s="40" t="n">
        <f aca="false">IF(AZ500="","",BA500+$I500)</f>
        <v>7.99</v>
      </c>
      <c r="BI500" s="31" t="n">
        <f aca="false">IF(AZ500="","",AZ500+(BB500*$K500)+(BC500*$K500))</f>
        <v>0</v>
      </c>
      <c r="BJ500" s="29" t="n">
        <f aca="false">IF(AZ500="","",ROUND(-BB500*$K500,0))</f>
        <v>105</v>
      </c>
    </row>
    <row r="501" customFormat="false" ht="15" hidden="false" customHeight="false" outlineLevel="0" collapsed="false">
      <c r="A501" s="26" t="str">
        <f aca="false">+C501&amp;D501&amp;G501</f>
        <v>vivoY29s 5GCANONE SIM 7,99€ - 30 Mesi</v>
      </c>
      <c r="B501" s="27" t="s">
        <v>95</v>
      </c>
      <c r="C501" s="28" t="s">
        <v>140</v>
      </c>
      <c r="D501" s="29" t="s">
        <v>156</v>
      </c>
      <c r="E501" s="30" t="n">
        <v>199.9</v>
      </c>
      <c r="F501" s="31" t="n">
        <v>99.9</v>
      </c>
      <c r="G501" s="32" t="s">
        <v>124</v>
      </c>
      <c r="H501" s="32" t="s">
        <v>98</v>
      </c>
      <c r="I501" s="33" t="n">
        <v>7.99</v>
      </c>
      <c r="J501" s="34" t="s">
        <v>35</v>
      </c>
      <c r="K501" s="35" t="n">
        <v>30</v>
      </c>
      <c r="L501" s="33"/>
      <c r="M501" s="33" t="n">
        <f aca="false">+IF(E501&lt;=150,1.49,IF(AND(E501&gt;150,E501&lt;=300),2.99,(IF(E501&gt;1200,8.99,IF(AND(E501&gt;300,E501&lt;=700),4.99,IF(AND(E501&gt;=700,E501&lt;=1200),6.99))))))</f>
        <v>2.99</v>
      </c>
      <c r="N501" s="33"/>
      <c r="O501" s="37" t="s">
        <v>125</v>
      </c>
      <c r="P501" s="38" t="n">
        <v>29.99</v>
      </c>
      <c r="Q501" s="34" t="n">
        <v>0</v>
      </c>
      <c r="R501" s="39" t="n">
        <v>-2.33</v>
      </c>
      <c r="S501" s="40" t="n">
        <v>2.33</v>
      </c>
      <c r="T501" s="40" t="n">
        <v>2.33</v>
      </c>
      <c r="U501" s="40" t="n">
        <v>2.34</v>
      </c>
      <c r="V501" s="32" t="n">
        <f aca="false">IF(P501="","",$I501+R501)</f>
        <v>5.66</v>
      </c>
      <c r="W501" s="32" t="n">
        <f aca="false">IF(P501="","",$I501)</f>
        <v>7.99</v>
      </c>
      <c r="X501" s="40" t="n">
        <f aca="false">IF(P501="","",Q501+$I501)</f>
        <v>7.99</v>
      </c>
      <c r="Y501" s="29" t="n">
        <f aca="false">IF(P501="","",P501+(R501*$K501)+(S501*$K501))</f>
        <v>29.99</v>
      </c>
      <c r="Z501" s="29" t="n">
        <f aca="false">IF(P501="","",ROUND(-R501*$K501,0))</f>
        <v>70</v>
      </c>
      <c r="AA501" s="41"/>
      <c r="AB501" s="38" t="n">
        <v>29.99</v>
      </c>
      <c r="AC501" s="34" t="n">
        <v>0</v>
      </c>
      <c r="AD501" s="39" t="n">
        <v>-2.33</v>
      </c>
      <c r="AE501" s="40" t="n">
        <v>2.33</v>
      </c>
      <c r="AF501" s="40" t="n">
        <v>2.33</v>
      </c>
      <c r="AG501" s="40" t="n">
        <v>2.34</v>
      </c>
      <c r="AH501" s="32" t="n">
        <f aca="false">IF(AB501="","",$I501+AD501)</f>
        <v>5.66</v>
      </c>
      <c r="AI501" s="32" t="n">
        <f aca="false">IF(AB501="","",$I501)</f>
        <v>7.99</v>
      </c>
      <c r="AJ501" s="40" t="n">
        <f aca="false">IF(AB501="","",AC501+$I501)</f>
        <v>7.99</v>
      </c>
      <c r="AK501" s="29" t="n">
        <f aca="false">IF(AB501="","",AB501+(AD501*$K501)+(AE501*$K501))</f>
        <v>29.99</v>
      </c>
      <c r="AL501" s="29" t="n">
        <f aca="false">IF(AB501="","",ROUND(-AD501*$K501,0))</f>
        <v>70</v>
      </c>
      <c r="AM501" s="41"/>
      <c r="AN501" s="38" t="n">
        <v>0</v>
      </c>
      <c r="AO501" s="34" t="n">
        <v>0.99</v>
      </c>
      <c r="AP501" s="39" t="n">
        <v>-2.49</v>
      </c>
      <c r="AQ501" s="40" t="n">
        <v>3.48</v>
      </c>
      <c r="AR501" s="40" t="n">
        <v>3.48</v>
      </c>
      <c r="AS501" s="40" t="n">
        <v>3.48</v>
      </c>
      <c r="AT501" s="32" t="n">
        <f aca="false">IF(AN501="","",$I501+AP501)</f>
        <v>5.5</v>
      </c>
      <c r="AU501" s="32" t="n">
        <f aca="false">IF(AN501="","",$I501)</f>
        <v>7.99</v>
      </c>
      <c r="AV501" s="40" t="n">
        <f aca="false">IF(AN501="","",AO501+$I501)</f>
        <v>8.98</v>
      </c>
      <c r="AW501" s="31" t="n">
        <f aca="false">IF(AN501="","",AN501+(AP501*$K501)+(AQ501*$K501))</f>
        <v>29.7</v>
      </c>
      <c r="AX501" s="29" t="n">
        <f aca="false">IF(AN501="","",ROUND(-AP501*$K501,0))</f>
        <v>75</v>
      </c>
      <c r="AY501" s="42"/>
      <c r="AZ501" s="38" t="n">
        <v>0</v>
      </c>
      <c r="BA501" s="34" t="n">
        <v>0.99</v>
      </c>
      <c r="BB501" s="39" t="n">
        <v>-2.49</v>
      </c>
      <c r="BC501" s="40" t="n">
        <v>3.48</v>
      </c>
      <c r="BD501" s="40" t="n">
        <v>3.48</v>
      </c>
      <c r="BE501" s="40" t="n">
        <v>3.48</v>
      </c>
      <c r="BF501" s="32" t="n">
        <f aca="false">IF(AZ501="","",$I501+BB501)</f>
        <v>5.5</v>
      </c>
      <c r="BG501" s="32" t="n">
        <f aca="false">IF(AZ501="","",$I501)</f>
        <v>7.99</v>
      </c>
      <c r="BH501" s="40" t="n">
        <f aca="false">IF(AZ501="","",BA501+$I501)</f>
        <v>8.98</v>
      </c>
      <c r="BI501" s="31" t="n">
        <f aca="false">IF(AZ501="","",AZ501+(BB501*$K501)+(BC501*$K501))</f>
        <v>29.7</v>
      </c>
      <c r="BJ501" s="29" t="n">
        <f aca="false">IF(AZ501="","",ROUND(-BB501*$K501,0))</f>
        <v>75</v>
      </c>
    </row>
    <row r="502" customFormat="false" ht="15" hidden="false" customHeight="false" outlineLevel="0" collapsed="false">
      <c r="A502" s="26" t="str">
        <f aca="false">+C502&amp;D502&amp;G502</f>
        <v>vivoY29s 5GCANONE SIM 7,99€  - 24 Mesi</v>
      </c>
      <c r="B502" s="27" t="s">
        <v>95</v>
      </c>
      <c r="C502" s="28" t="s">
        <v>140</v>
      </c>
      <c r="D502" s="29" t="s">
        <v>156</v>
      </c>
      <c r="E502" s="30" t="n">
        <v>199.9</v>
      </c>
      <c r="F502" s="31" t="n">
        <v>99.9</v>
      </c>
      <c r="G502" s="32" t="s">
        <v>126</v>
      </c>
      <c r="H502" s="32" t="s">
        <v>98</v>
      </c>
      <c r="I502" s="33" t="n">
        <v>7.99</v>
      </c>
      <c r="J502" s="34" t="s">
        <v>35</v>
      </c>
      <c r="K502" s="35" t="n">
        <v>24</v>
      </c>
      <c r="L502" s="33"/>
      <c r="M502" s="33" t="n">
        <f aca="false">+IF(E502&lt;=150,1.49,IF(AND(E502&gt;150,E502&lt;=300),2.99,(IF(E502&gt;1200,8.99,IF(AND(E502&gt;300,E502&lt;=700),4.99,IF(AND(E502&gt;=700,E502&lt;=1200),6.99))))))</f>
        <v>2.99</v>
      </c>
      <c r="N502" s="33"/>
      <c r="O502" s="37" t="s">
        <v>127</v>
      </c>
      <c r="P502" s="38" t="n">
        <v>29.99</v>
      </c>
      <c r="Q502" s="34" t="n">
        <v>0.99</v>
      </c>
      <c r="R502" s="39" t="n">
        <v>-1.92</v>
      </c>
      <c r="S502" s="40" t="n">
        <v>2.91</v>
      </c>
      <c r="T502" s="40" t="n">
        <v>0</v>
      </c>
      <c r="U502" s="40" t="n">
        <v>2.98</v>
      </c>
      <c r="V502" s="32" t="n">
        <f aca="false">IF(P502="","",$I502+R502)</f>
        <v>6.07</v>
      </c>
      <c r="W502" s="32" t="n">
        <f aca="false">IF(P502="","",$I502)</f>
        <v>7.99</v>
      </c>
      <c r="X502" s="40" t="n">
        <f aca="false">IF(P502="","",Q502+$I502)</f>
        <v>8.98</v>
      </c>
      <c r="Y502" s="29" t="n">
        <f aca="false">IF(P502="","",P502+(R502*$K502)+(S502*$K502))</f>
        <v>53.75</v>
      </c>
      <c r="Z502" s="29" t="n">
        <f aca="false">IF(P502="","",ROUND(-R502*$K502,0))</f>
        <v>46</v>
      </c>
      <c r="AA502" s="41"/>
      <c r="AB502" s="38" t="n">
        <v>29.99</v>
      </c>
      <c r="AC502" s="34" t="n">
        <v>0.99</v>
      </c>
      <c r="AD502" s="39" t="n">
        <v>-1.92</v>
      </c>
      <c r="AE502" s="40" t="n">
        <v>2.91</v>
      </c>
      <c r="AF502" s="40" t="n">
        <v>0</v>
      </c>
      <c r="AG502" s="40" t="n">
        <v>2.98</v>
      </c>
      <c r="AH502" s="32" t="n">
        <f aca="false">IF(AB502="","",$I502+AD502)</f>
        <v>6.07</v>
      </c>
      <c r="AI502" s="32" t="n">
        <f aca="false">IF(AB502="","",$I502)</f>
        <v>7.99</v>
      </c>
      <c r="AJ502" s="40" t="n">
        <f aca="false">IF(AB502="","",AC502+$I502)</f>
        <v>8.98</v>
      </c>
      <c r="AK502" s="29" t="n">
        <f aca="false">IF(AB502="","",AB502+(AD502*$K502)+(AE502*$K502))</f>
        <v>53.75</v>
      </c>
      <c r="AL502" s="29" t="n">
        <f aca="false">IF(AB502="","",ROUND(-AD502*$K502,0))</f>
        <v>46</v>
      </c>
      <c r="AM502" s="41"/>
      <c r="AN502" s="38" t="n">
        <v>0</v>
      </c>
      <c r="AO502" s="34" t="n">
        <v>1.99</v>
      </c>
      <c r="AP502" s="39" t="n">
        <v>-2.33</v>
      </c>
      <c r="AQ502" s="40" t="n">
        <v>4.32</v>
      </c>
      <c r="AR502" s="40" t="n">
        <v>0</v>
      </c>
      <c r="AS502" s="40" t="n">
        <v>4.32</v>
      </c>
      <c r="AT502" s="32" t="n">
        <f aca="false">IF(AN502="","",$I502+AP502)</f>
        <v>5.66</v>
      </c>
      <c r="AU502" s="32" t="n">
        <f aca="false">IF(AN502="","",$I502)</f>
        <v>7.99</v>
      </c>
      <c r="AV502" s="40" t="n">
        <f aca="false">IF(AN502="","",AO502+$I502)</f>
        <v>9.98</v>
      </c>
      <c r="AW502" s="31" t="n">
        <f aca="false">IF(AN502="","",AN502+(AP502*$K502)+(AQ502*$K502))</f>
        <v>47.76</v>
      </c>
      <c r="AX502" s="29" t="n">
        <f aca="false">IF(AN502="","",ROUND(-AP502*$K502,0))</f>
        <v>56</v>
      </c>
      <c r="AY502" s="42"/>
      <c r="AZ502" s="38" t="n">
        <v>0</v>
      </c>
      <c r="BA502" s="34" t="n">
        <v>1.99</v>
      </c>
      <c r="BB502" s="39" t="n">
        <v>-2.33</v>
      </c>
      <c r="BC502" s="40" t="n">
        <v>4.32</v>
      </c>
      <c r="BD502" s="40" t="n">
        <v>0</v>
      </c>
      <c r="BE502" s="40" t="n">
        <v>4.32</v>
      </c>
      <c r="BF502" s="32" t="n">
        <f aca="false">IF(AZ502="","",$I502+BB502)</f>
        <v>5.66</v>
      </c>
      <c r="BG502" s="32" t="n">
        <f aca="false">IF(AZ502="","",$I502)</f>
        <v>7.99</v>
      </c>
      <c r="BH502" s="40" t="n">
        <f aca="false">IF(AZ502="","",BA502+$I502)</f>
        <v>9.98</v>
      </c>
      <c r="BI502" s="31" t="n">
        <f aca="false">IF(AZ502="","",AZ502+(BB502*$K502)+(BC502*$K502))</f>
        <v>47.76</v>
      </c>
      <c r="BJ502" s="29" t="n">
        <f aca="false">IF(AZ502="","",ROUND(-BB502*$K502,0))</f>
        <v>56</v>
      </c>
    </row>
    <row r="503" customFormat="false" ht="15" hidden="false" customHeight="false" outlineLevel="0" collapsed="false">
      <c r="A503" s="26" t="str">
        <f aca="false">+C503&amp;D503&amp;G503</f>
        <v>vivoY29s 5GCANONE SIM 5,99€ - 36 Mesi</v>
      </c>
      <c r="B503" s="27" t="s">
        <v>95</v>
      </c>
      <c r="C503" s="28" t="s">
        <v>140</v>
      </c>
      <c r="D503" s="29" t="s">
        <v>156</v>
      </c>
      <c r="E503" s="30" t="n">
        <v>199.9</v>
      </c>
      <c r="F503" s="31" t="n">
        <v>99.9</v>
      </c>
      <c r="G503" s="32" t="s">
        <v>132</v>
      </c>
      <c r="H503" s="32" t="s">
        <v>98</v>
      </c>
      <c r="I503" s="33" t="n">
        <v>5.99</v>
      </c>
      <c r="J503" s="34" t="s">
        <v>35</v>
      </c>
      <c r="K503" s="35" t="n">
        <v>36</v>
      </c>
      <c r="L503" s="33"/>
      <c r="M503" s="33" t="n">
        <f aca="false">+IF(E503&lt;=150,1.49,IF(AND(E503&gt;150,E503&lt;=300),2.99,(IF(E503&gt;1200,8.99,IF(AND(E503&gt;300,E503&lt;=700),4.99,IF(AND(E503&gt;=700,E503&lt;=1200),6.99))))))</f>
        <v>2.99</v>
      </c>
      <c r="N503" s="33"/>
      <c r="O503" s="37" t="s">
        <v>133</v>
      </c>
      <c r="P503" s="38" t="n">
        <v>39.99</v>
      </c>
      <c r="Q503" s="34" t="n">
        <v>0.99</v>
      </c>
      <c r="R503" s="39" t="n">
        <v>-0.67</v>
      </c>
      <c r="S503" s="40" t="n">
        <v>1.66</v>
      </c>
      <c r="T503" s="40" t="n">
        <v>1.66</v>
      </c>
      <c r="U503" s="40" t="n">
        <v>1.81</v>
      </c>
      <c r="V503" s="32" t="n">
        <f aca="false">IF(P503="","",$I503+R503)</f>
        <v>5.32</v>
      </c>
      <c r="W503" s="32" t="n">
        <f aca="false">IF(P503="","",$I503)</f>
        <v>5.99</v>
      </c>
      <c r="X503" s="40" t="n">
        <f aca="false">IF(P503="","",Q503+$I503)</f>
        <v>6.98</v>
      </c>
      <c r="Y503" s="29" t="n">
        <f aca="false">IF(P503="","",P503+(R503*$K503)+(S503*$K503))</f>
        <v>75.63</v>
      </c>
      <c r="Z503" s="29" t="n">
        <f aca="false">IF(P503="","",ROUND(-R503*$K503,0))</f>
        <v>24</v>
      </c>
      <c r="AA503" s="41"/>
      <c r="AB503" s="38" t="n">
        <v>39.99</v>
      </c>
      <c r="AC503" s="34" t="n">
        <v>0.99</v>
      </c>
      <c r="AD503" s="39" t="n">
        <v>-0.67</v>
      </c>
      <c r="AE503" s="40" t="n">
        <v>1.66</v>
      </c>
      <c r="AF503" s="40" t="n">
        <v>1.66</v>
      </c>
      <c r="AG503" s="40" t="n">
        <v>1.81</v>
      </c>
      <c r="AH503" s="32" t="n">
        <f aca="false">IF(AB503="","",$I503+AD503)</f>
        <v>5.32</v>
      </c>
      <c r="AI503" s="32" t="n">
        <f aca="false">IF(AB503="","",$I503)</f>
        <v>5.99</v>
      </c>
      <c r="AJ503" s="40" t="n">
        <f aca="false">IF(AB503="","",AC503+$I503)</f>
        <v>6.98</v>
      </c>
      <c r="AK503" s="29" t="n">
        <f aca="false">IF(AB503="","",AB503+(AD503*$K503)+(AE503*$K503))</f>
        <v>75.63</v>
      </c>
      <c r="AL503" s="29" t="n">
        <f aca="false">IF(AB503="","",ROUND(-AD503*$K503,0))</f>
        <v>24</v>
      </c>
      <c r="AM503" s="41"/>
      <c r="AN503" s="38" t="n">
        <v>0</v>
      </c>
      <c r="AO503" s="34" t="n">
        <v>1.99</v>
      </c>
      <c r="AP503" s="39" t="n">
        <v>-0.94</v>
      </c>
      <c r="AQ503" s="40" t="n">
        <v>2.93</v>
      </c>
      <c r="AR503" s="40" t="n">
        <v>2.93</v>
      </c>
      <c r="AS503" s="40" t="n">
        <v>2.93</v>
      </c>
      <c r="AT503" s="32" t="n">
        <f aca="false">IF(AN503="","",$I503+AP503)</f>
        <v>5.05</v>
      </c>
      <c r="AU503" s="32" t="n">
        <f aca="false">IF(AN503="","",$I503)</f>
        <v>5.99</v>
      </c>
      <c r="AV503" s="40" t="n">
        <f aca="false">IF(AN503="","",AO503+$I503)</f>
        <v>7.98</v>
      </c>
      <c r="AW503" s="31" t="n">
        <f aca="false">IF(AN503="","",AN503+(AP503*$K503)+(AQ503*$K503))</f>
        <v>71.64</v>
      </c>
      <c r="AX503" s="29" t="n">
        <f aca="false">IF(AN503="","",ROUND(-AP503*$K503,0))</f>
        <v>34</v>
      </c>
      <c r="AY503" s="42"/>
      <c r="AZ503" s="38" t="n">
        <v>0</v>
      </c>
      <c r="BA503" s="34" t="n">
        <v>1.99</v>
      </c>
      <c r="BB503" s="39" t="n">
        <v>-0.94</v>
      </c>
      <c r="BC503" s="40" t="n">
        <v>2.93</v>
      </c>
      <c r="BD503" s="40" t="n">
        <v>2.93</v>
      </c>
      <c r="BE503" s="40" t="n">
        <v>2.93</v>
      </c>
      <c r="BF503" s="32" t="n">
        <f aca="false">IF(AZ503="","",$I503+BB503)</f>
        <v>5.05</v>
      </c>
      <c r="BG503" s="32" t="n">
        <f aca="false">IF(AZ503="","",$I503)</f>
        <v>5.99</v>
      </c>
      <c r="BH503" s="40" t="n">
        <f aca="false">IF(AZ503="","",BA503+$I503)</f>
        <v>7.98</v>
      </c>
      <c r="BI503" s="31" t="n">
        <f aca="false">IF(AZ503="","",AZ503+(BB503*$K503)+(BC503*$K503))</f>
        <v>71.64</v>
      </c>
      <c r="BJ503" s="29" t="n">
        <f aca="false">IF(AZ503="","",ROUND(-BB503*$K503,0))</f>
        <v>34</v>
      </c>
    </row>
    <row r="504" customFormat="false" ht="15" hidden="false" customHeight="false" outlineLevel="0" collapsed="false">
      <c r="A504" s="26" t="str">
        <f aca="false">+C504&amp;D504&amp;G504</f>
        <v>vivoY29s 5GCANONE SIM 5,99€ - 30 Mesi</v>
      </c>
      <c r="B504" s="27" t="s">
        <v>95</v>
      </c>
      <c r="C504" s="28" t="s">
        <v>140</v>
      </c>
      <c r="D504" s="29" t="s">
        <v>156</v>
      </c>
      <c r="E504" s="30" t="n">
        <v>199.9</v>
      </c>
      <c r="F504" s="31" t="n">
        <v>99.9</v>
      </c>
      <c r="G504" s="32" t="s">
        <v>128</v>
      </c>
      <c r="H504" s="32" t="s">
        <v>98</v>
      </c>
      <c r="I504" s="33" t="n">
        <v>5.99</v>
      </c>
      <c r="J504" s="34" t="s">
        <v>35</v>
      </c>
      <c r="K504" s="35" t="n">
        <v>30</v>
      </c>
      <c r="L504" s="33"/>
      <c r="M504" s="33" t="n">
        <f aca="false">+IF(E504&lt;=150,1.49,IF(AND(E504&gt;150,E504&lt;=300),2.99,(IF(E504&gt;1200,8.99,IF(AND(E504&gt;300,E504&lt;=700),4.99,IF(AND(E504&gt;=700,E504&lt;=1200),6.99))))))</f>
        <v>2.99</v>
      </c>
      <c r="N504" s="33"/>
      <c r="O504" s="37" t="s">
        <v>129</v>
      </c>
      <c r="P504" s="38" t="n">
        <v>29.99</v>
      </c>
      <c r="Q504" s="34" t="n">
        <v>1.99</v>
      </c>
      <c r="R504" s="39" t="n">
        <v>-0.34</v>
      </c>
      <c r="S504" s="40" t="n">
        <v>2.33</v>
      </c>
      <c r="T504" s="40" t="n">
        <v>2.33</v>
      </c>
      <c r="U504" s="40" t="n">
        <v>2.34</v>
      </c>
      <c r="V504" s="32" t="n">
        <f aca="false">IF(P504="","",$I504+R504)</f>
        <v>5.65</v>
      </c>
      <c r="W504" s="32" t="n">
        <f aca="false">IF(P504="","",$I504)</f>
        <v>5.99</v>
      </c>
      <c r="X504" s="40" t="n">
        <f aca="false">IF(P504="","",Q504+$I504)</f>
        <v>7.98</v>
      </c>
      <c r="Y504" s="29" t="n">
        <f aca="false">IF(P504="","",P504+(R504*$K504)+(S504*$K504))</f>
        <v>89.69</v>
      </c>
      <c r="Z504" s="29" t="n">
        <f aca="false">IF(P504="","",ROUND(-R504*$K504,0))</f>
        <v>10</v>
      </c>
      <c r="AA504" s="41"/>
      <c r="AB504" s="38" t="n">
        <v>29.99</v>
      </c>
      <c r="AC504" s="34" t="n">
        <v>1.99</v>
      </c>
      <c r="AD504" s="39" t="n">
        <v>-0.34</v>
      </c>
      <c r="AE504" s="40" t="n">
        <v>2.33</v>
      </c>
      <c r="AF504" s="40" t="n">
        <v>2.33</v>
      </c>
      <c r="AG504" s="40" t="n">
        <v>2.34</v>
      </c>
      <c r="AH504" s="32" t="n">
        <f aca="false">IF(AB504="","",$I504+AD504)</f>
        <v>5.65</v>
      </c>
      <c r="AI504" s="32" t="n">
        <f aca="false">IF(AB504="","",$I504)</f>
        <v>5.99</v>
      </c>
      <c r="AJ504" s="40" t="n">
        <f aca="false">IF(AB504="","",AC504+$I504)</f>
        <v>7.98</v>
      </c>
      <c r="AK504" s="29" t="n">
        <f aca="false">IF(AB504="","",AB504+(AD504*$K504)+(AE504*$K504))</f>
        <v>89.69</v>
      </c>
      <c r="AL504" s="29" t="n">
        <f aca="false">IF(AB504="","",ROUND(-AD504*$K504,0))</f>
        <v>10</v>
      </c>
      <c r="AM504" s="41"/>
      <c r="AN504" s="38" t="n">
        <v>0</v>
      </c>
      <c r="AO504" s="34" t="n">
        <v>2.99</v>
      </c>
      <c r="AP504" s="39" t="n">
        <v>-0.49</v>
      </c>
      <c r="AQ504" s="40" t="n">
        <v>3.48</v>
      </c>
      <c r="AR504" s="40" t="n">
        <v>3.48</v>
      </c>
      <c r="AS504" s="40" t="n">
        <v>3.48</v>
      </c>
      <c r="AT504" s="32" t="n">
        <f aca="false">IF(AN504="","",$I504+AP504)</f>
        <v>5.5</v>
      </c>
      <c r="AU504" s="32" t="n">
        <f aca="false">IF(AN504="","",$I504)</f>
        <v>5.99</v>
      </c>
      <c r="AV504" s="40" t="n">
        <f aca="false">IF(AN504="","",AO504+$I504)</f>
        <v>8.98</v>
      </c>
      <c r="AW504" s="31" t="n">
        <f aca="false">IF(AN504="","",AN504+(AP504*$K504)+(AQ504*$K504))</f>
        <v>89.7</v>
      </c>
      <c r="AX504" s="29" t="n">
        <f aca="false">IF(AN504="","",ROUND(-AP504*$K504,0))</f>
        <v>15</v>
      </c>
      <c r="AY504" s="42"/>
      <c r="AZ504" s="38" t="n">
        <v>0</v>
      </c>
      <c r="BA504" s="34" t="n">
        <v>2.99</v>
      </c>
      <c r="BB504" s="39" t="n">
        <v>-0.49</v>
      </c>
      <c r="BC504" s="40" t="n">
        <v>3.48</v>
      </c>
      <c r="BD504" s="40" t="n">
        <v>3.48</v>
      </c>
      <c r="BE504" s="40" t="n">
        <v>3.48</v>
      </c>
      <c r="BF504" s="32" t="n">
        <f aca="false">IF(AZ504="","",$I504+BB504)</f>
        <v>5.5</v>
      </c>
      <c r="BG504" s="32" t="n">
        <f aca="false">IF(AZ504="","",$I504)</f>
        <v>5.99</v>
      </c>
      <c r="BH504" s="40" t="n">
        <f aca="false">IF(AZ504="","",BA504+$I504)</f>
        <v>8.98</v>
      </c>
      <c r="BI504" s="31" t="n">
        <f aca="false">IF(AZ504="","",AZ504+(BB504*$K504)+(BC504*$K504))</f>
        <v>89.7</v>
      </c>
      <c r="BJ504" s="29" t="n">
        <f aca="false">IF(AZ504="","",ROUND(-BB504*$K504,0))</f>
        <v>15</v>
      </c>
    </row>
    <row r="505" customFormat="false" ht="15" hidden="false" customHeight="false" outlineLevel="0" collapsed="false">
      <c r="A505" s="26" t="str">
        <f aca="false">+C505&amp;D505&amp;G505</f>
        <v>vivoY29s 5GCANONE SIM 5,99€ - 24 Mesi</v>
      </c>
      <c r="B505" s="27" t="s">
        <v>95</v>
      </c>
      <c r="C505" s="28" t="s">
        <v>140</v>
      </c>
      <c r="D505" s="29" t="s">
        <v>156</v>
      </c>
      <c r="E505" s="30" t="n">
        <v>199.9</v>
      </c>
      <c r="F505" s="31" t="n">
        <v>99.9</v>
      </c>
      <c r="G505" s="32" t="s">
        <v>134</v>
      </c>
      <c r="H505" s="32" t="s">
        <v>98</v>
      </c>
      <c r="I505" s="33" t="n">
        <v>5.99</v>
      </c>
      <c r="J505" s="34" t="s">
        <v>35</v>
      </c>
      <c r="K505" s="35" t="n">
        <v>24</v>
      </c>
      <c r="L505" s="33"/>
      <c r="M505" s="33" t="n">
        <f aca="false">+IF(E505&lt;=150,1.49,IF(AND(E505&gt;150,E505&lt;=300),2.99,(IF(E505&gt;1200,8.99,IF(AND(E505&gt;300,E505&lt;=700),4.99,IF(AND(E505&gt;=700,E505&lt;=1200),6.99))))))</f>
        <v>2.99</v>
      </c>
      <c r="N505" s="33"/>
      <c r="O505" s="37" t="s">
        <v>135</v>
      </c>
      <c r="P505" s="38" t="n">
        <v>39.99</v>
      </c>
      <c r="Q505" s="34" t="n">
        <v>1.99</v>
      </c>
      <c r="R505" s="39" t="n">
        <v>-0.51</v>
      </c>
      <c r="S505" s="40" t="n">
        <v>2.5</v>
      </c>
      <c r="T505" s="40" t="n">
        <v>0</v>
      </c>
      <c r="U505" s="40" t="n">
        <v>2.41</v>
      </c>
      <c r="V505" s="32" t="n">
        <f aca="false">IF(P505="","",$I505+R505)</f>
        <v>5.48</v>
      </c>
      <c r="W505" s="32" t="n">
        <f aca="false">IF(P505="","",$I505)</f>
        <v>5.99</v>
      </c>
      <c r="X505" s="40" t="n">
        <f aca="false">IF(P505="","",Q505+$I505)</f>
        <v>7.98</v>
      </c>
      <c r="Y505" s="29" t="n">
        <f aca="false">IF(P505="","",P505+(R505*$K505)+(S505*$K505))</f>
        <v>87.75</v>
      </c>
      <c r="Z505" s="29" t="n">
        <f aca="false">IF(P505="","",ROUND(-R505*$K505,0))</f>
        <v>12</v>
      </c>
      <c r="AA505" s="41"/>
      <c r="AB505" s="38" t="n">
        <v>39.99</v>
      </c>
      <c r="AC505" s="34" t="n">
        <v>1.99</v>
      </c>
      <c r="AD505" s="39" t="n">
        <v>-0.51</v>
      </c>
      <c r="AE505" s="40" t="n">
        <v>2.5</v>
      </c>
      <c r="AF505" s="40" t="n">
        <v>0</v>
      </c>
      <c r="AG505" s="40" t="n">
        <v>2.41</v>
      </c>
      <c r="AH505" s="32" t="n">
        <f aca="false">IF(AB505="","",$I505+AD505)</f>
        <v>5.48</v>
      </c>
      <c r="AI505" s="32" t="n">
        <f aca="false">IF(AB505="","",$I505)</f>
        <v>5.99</v>
      </c>
      <c r="AJ505" s="40" t="n">
        <f aca="false">IF(AB505="","",AC505+$I505)</f>
        <v>7.98</v>
      </c>
      <c r="AK505" s="29" t="n">
        <f aca="false">IF(AB505="","",AB505+(AD505*$K505)+(AE505*$K505))</f>
        <v>87.75</v>
      </c>
      <c r="AL505" s="29" t="n">
        <f aca="false">IF(AB505="","",ROUND(-AD505*$K505,0))</f>
        <v>12</v>
      </c>
      <c r="AM505" s="41"/>
      <c r="AN505" s="38" t="n">
        <v>9.99</v>
      </c>
      <c r="AO505" s="34" t="n">
        <v>2.99</v>
      </c>
      <c r="AP505" s="39" t="n">
        <v>-0.89</v>
      </c>
      <c r="AQ505" s="40" t="n">
        <v>3.88</v>
      </c>
      <c r="AR505" s="40" t="n">
        <v>0</v>
      </c>
      <c r="AS505" s="40" t="n">
        <v>3.88</v>
      </c>
      <c r="AT505" s="32" t="n">
        <f aca="false">IF(AN505="","",$I505+AP505)</f>
        <v>5.1</v>
      </c>
      <c r="AU505" s="32" t="n">
        <f aca="false">IF(AN505="","",$I505)</f>
        <v>5.99</v>
      </c>
      <c r="AV505" s="40" t="n">
        <f aca="false">IF(AN505="","",AO505+$I505)</f>
        <v>8.98</v>
      </c>
      <c r="AW505" s="31" t="n">
        <f aca="false">IF(AN505="","",AN505+(AP505*$K505)+(AQ505*$K505))</f>
        <v>81.75</v>
      </c>
      <c r="AX505" s="29" t="n">
        <f aca="false">IF(AN505="","",ROUND(-AP505*$K505,0))</f>
        <v>21</v>
      </c>
      <c r="AY505" s="42"/>
      <c r="AZ505" s="38" t="n">
        <v>9.99</v>
      </c>
      <c r="BA505" s="34" t="n">
        <v>2.99</v>
      </c>
      <c r="BB505" s="39" t="n">
        <v>-0.89</v>
      </c>
      <c r="BC505" s="40" t="n">
        <v>3.88</v>
      </c>
      <c r="BD505" s="40" t="n">
        <v>0</v>
      </c>
      <c r="BE505" s="40" t="n">
        <v>3.88</v>
      </c>
      <c r="BF505" s="32" t="n">
        <f aca="false">IF(AZ505="","",$I505+BB505)</f>
        <v>5.1</v>
      </c>
      <c r="BG505" s="32" t="n">
        <f aca="false">IF(AZ505="","",$I505)</f>
        <v>5.99</v>
      </c>
      <c r="BH505" s="40" t="n">
        <f aca="false">IF(AZ505="","",BA505+$I505)</f>
        <v>8.98</v>
      </c>
      <c r="BI505" s="31" t="n">
        <f aca="false">IF(AZ505="","",AZ505+(BB505*$K505)+(BC505*$K505))</f>
        <v>81.75</v>
      </c>
      <c r="BJ505" s="29" t="n">
        <f aca="false">IF(AZ505="","",ROUND(-BB505*$K505,0))</f>
        <v>21</v>
      </c>
    </row>
    <row r="506" customFormat="false" ht="15" hidden="false" customHeight="false" outlineLevel="0" collapsed="false">
      <c r="A506" s="26" t="str">
        <f aca="false">+C506&amp;D506&amp;G506</f>
        <v>ZTEBlade A76 5G (4+128)CANONE SIM 14,99€ - 24 Mesi</v>
      </c>
      <c r="B506" s="27" t="s">
        <v>95</v>
      </c>
      <c r="C506" s="28" t="s">
        <v>137</v>
      </c>
      <c r="D506" s="29" t="s">
        <v>157</v>
      </c>
      <c r="E506" s="30" t="n">
        <v>159.9</v>
      </c>
      <c r="F506" s="31" t="n">
        <v>99.9</v>
      </c>
      <c r="G506" s="32" t="s">
        <v>102</v>
      </c>
      <c r="H506" s="32" t="s">
        <v>98</v>
      </c>
      <c r="I506" s="33" t="n">
        <v>14.99</v>
      </c>
      <c r="J506" s="34" t="s">
        <v>35</v>
      </c>
      <c r="K506" s="35" t="n">
        <v>24</v>
      </c>
      <c r="L506" s="33"/>
      <c r="M506" s="33" t="n">
        <f aca="false">+IF(E506&lt;=150,1.49,IF(AND(E506&gt;150,E506&lt;=300),2.99,(IF(E506&gt;1200,8.99,IF(AND(E506&gt;300,E506&lt;=700),4.99,IF(AND(E506&gt;=700,E506&lt;=1200),6.99))))))</f>
        <v>2.99</v>
      </c>
      <c r="N506" s="33"/>
      <c r="O506" s="37" t="s">
        <v>103</v>
      </c>
      <c r="P506" s="38" t="n">
        <v>0</v>
      </c>
      <c r="Q506" s="34" t="n">
        <v>0</v>
      </c>
      <c r="R506" s="39" t="n">
        <v>-4.16</v>
      </c>
      <c r="S506" s="40" t="n">
        <v>4.16</v>
      </c>
      <c r="T506" s="40" t="n">
        <v>0</v>
      </c>
      <c r="U506" s="40" t="n">
        <v>4.22</v>
      </c>
      <c r="V506" s="32" t="n">
        <f aca="false">IF(P506="","",$I506+R506)</f>
        <v>10.83</v>
      </c>
      <c r="W506" s="32" t="n">
        <f aca="false">IF(P506="","",$I506)</f>
        <v>14.99</v>
      </c>
      <c r="X506" s="40" t="n">
        <f aca="false">IF(P506="","",Q506+$I506)</f>
        <v>14.99</v>
      </c>
      <c r="Y506" s="29" t="n">
        <f aca="false">IF(P506="","",P506+(R506*$K506)+(S506*$K506))</f>
        <v>0</v>
      </c>
      <c r="Z506" s="29" t="n">
        <f aca="false">IF(P506="","",ROUND(-R506*$K506,0))</f>
        <v>100</v>
      </c>
      <c r="AA506" s="41"/>
      <c r="AB506" s="38" t="n">
        <v>9.99</v>
      </c>
      <c r="AC506" s="34" t="n">
        <v>0</v>
      </c>
      <c r="AD506" s="39" t="n">
        <v>-3.75</v>
      </c>
      <c r="AE506" s="40" t="n">
        <v>3.75</v>
      </c>
      <c r="AF506" s="40" t="n">
        <v>0</v>
      </c>
      <c r="AG506" s="40" t="n">
        <v>3.66</v>
      </c>
      <c r="AH506" s="32" t="n">
        <f aca="false">IF(AB506="","",$I506+AD506)</f>
        <v>11.24</v>
      </c>
      <c r="AI506" s="32" t="n">
        <f aca="false">IF(AB506="","",$I506)</f>
        <v>14.99</v>
      </c>
      <c r="AJ506" s="40" t="n">
        <f aca="false">IF(AB506="","",AC506+$I506)</f>
        <v>14.99</v>
      </c>
      <c r="AK506" s="29" t="n">
        <f aca="false">IF(AB506="","",AB506+(AD506*$K506)+(AE506*$K506))</f>
        <v>9.99</v>
      </c>
      <c r="AL506" s="29" t="n">
        <f aca="false">IF(AB506="","",ROUND(-AD506*$K506,0))</f>
        <v>90</v>
      </c>
      <c r="AM506" s="41"/>
      <c r="AN506" s="38" t="n">
        <v>0</v>
      </c>
      <c r="AO506" s="34" t="n">
        <v>0</v>
      </c>
      <c r="AP506" s="39" t="n">
        <v>-4.16</v>
      </c>
      <c r="AQ506" s="40" t="n">
        <v>4.16</v>
      </c>
      <c r="AR506" s="40" t="n">
        <v>0</v>
      </c>
      <c r="AS506" s="40" t="n">
        <v>4.22</v>
      </c>
      <c r="AT506" s="32" t="n">
        <f aca="false">IF(AN506="","",$I506+AP506)</f>
        <v>10.83</v>
      </c>
      <c r="AU506" s="32" t="n">
        <f aca="false">IF(AN506="","",$I506)</f>
        <v>14.99</v>
      </c>
      <c r="AV506" s="40" t="n">
        <f aca="false">IF(AN506="","",AO506+$I506)</f>
        <v>14.99</v>
      </c>
      <c r="AW506" s="31" t="n">
        <f aca="false">IF(AN506="","",AN506+(AP506*$K506)+(AQ506*$K506))</f>
        <v>0</v>
      </c>
      <c r="AX506" s="29" t="n">
        <f aca="false">IF(AN506="","",ROUND(-AP506*$K506,0))</f>
        <v>100</v>
      </c>
      <c r="AY506" s="42"/>
      <c r="AZ506" s="38" t="n">
        <v>0</v>
      </c>
      <c r="BA506" s="34" t="n">
        <v>0</v>
      </c>
      <c r="BB506" s="39" t="n">
        <v>-4.16</v>
      </c>
      <c r="BC506" s="40" t="n">
        <v>4.16</v>
      </c>
      <c r="BD506" s="40" t="n">
        <v>0</v>
      </c>
      <c r="BE506" s="40" t="n">
        <v>4.22</v>
      </c>
      <c r="BF506" s="32" t="n">
        <f aca="false">IF(AZ506="","",$I506+BB506)</f>
        <v>10.83</v>
      </c>
      <c r="BG506" s="32" t="n">
        <f aca="false">IF(AZ506="","",$I506)</f>
        <v>14.99</v>
      </c>
      <c r="BH506" s="40" t="n">
        <f aca="false">IF(AZ506="","",BA506+$I506)</f>
        <v>14.99</v>
      </c>
      <c r="BI506" s="31" t="n">
        <f aca="false">IF(AZ506="","",AZ506+(BB506*$K506)+(BC506*$K506))</f>
        <v>0</v>
      </c>
      <c r="BJ506" s="29" t="n">
        <f aca="false">IF(AZ506="","",ROUND(-BB506*$K506,0))</f>
        <v>100</v>
      </c>
    </row>
    <row r="507" customFormat="false" ht="15" hidden="false" customHeight="false" outlineLevel="0" collapsed="false">
      <c r="A507" s="26" t="str">
        <f aca="false">+C507&amp;D507&amp;G507</f>
        <v>ZTEBlade A76 5G (4+128)CANONE SIM 12,99€ - 24 Mesi</v>
      </c>
      <c r="B507" s="27" t="s">
        <v>95</v>
      </c>
      <c r="C507" s="28" t="s">
        <v>137</v>
      </c>
      <c r="D507" s="29" t="s">
        <v>157</v>
      </c>
      <c r="E507" s="30" t="n">
        <v>159.9</v>
      </c>
      <c r="F507" s="31" t="n">
        <v>99.9</v>
      </c>
      <c r="G507" s="32" t="s">
        <v>108</v>
      </c>
      <c r="H507" s="32" t="s">
        <v>98</v>
      </c>
      <c r="I507" s="33" t="n">
        <v>12.99</v>
      </c>
      <c r="J507" s="34" t="s">
        <v>35</v>
      </c>
      <c r="K507" s="35" t="n">
        <v>24</v>
      </c>
      <c r="L507" s="33"/>
      <c r="M507" s="33" t="n">
        <f aca="false">+IF(E507&lt;=150,1.49,IF(AND(E507&gt;150,E507&lt;=300),2.99,(IF(E507&gt;1200,8.99,IF(AND(E507&gt;300,E507&lt;=700),4.99,IF(AND(E507&gt;=700,E507&lt;=1200),6.99))))))</f>
        <v>2.99</v>
      </c>
      <c r="N507" s="33"/>
      <c r="O507" s="37" t="s">
        <v>109</v>
      </c>
      <c r="P507" s="38" t="n">
        <v>0</v>
      </c>
      <c r="Q507" s="34" t="n">
        <v>0</v>
      </c>
      <c r="R507" s="39" t="n">
        <v>-4.16</v>
      </c>
      <c r="S507" s="40" t="n">
        <v>4.16</v>
      </c>
      <c r="T507" s="40" t="n">
        <v>0</v>
      </c>
      <c r="U507" s="40" t="n">
        <v>4.22</v>
      </c>
      <c r="V507" s="32" t="n">
        <f aca="false">IF(P507="","",$I507+R507)</f>
        <v>8.83</v>
      </c>
      <c r="W507" s="32" t="n">
        <f aca="false">IF(P507="","",$I507)</f>
        <v>12.99</v>
      </c>
      <c r="X507" s="40" t="n">
        <f aca="false">IF(P507="","",Q507+$I507)</f>
        <v>12.99</v>
      </c>
      <c r="Y507" s="29" t="n">
        <f aca="false">IF(P507="","",P507+(R507*$K507)+(S507*$K507))</f>
        <v>0</v>
      </c>
      <c r="Z507" s="29" t="n">
        <f aca="false">IF(P507="","",ROUND(-R507*$K507,0))</f>
        <v>100</v>
      </c>
      <c r="AA507" s="41"/>
      <c r="AB507" s="38" t="n">
        <v>9.99</v>
      </c>
      <c r="AC507" s="34" t="n">
        <v>0</v>
      </c>
      <c r="AD507" s="39" t="n">
        <v>-3.75</v>
      </c>
      <c r="AE507" s="40" t="n">
        <v>3.75</v>
      </c>
      <c r="AF507" s="40" t="n">
        <v>0</v>
      </c>
      <c r="AG507" s="40" t="n">
        <v>3.66</v>
      </c>
      <c r="AH507" s="32" t="n">
        <f aca="false">IF(AB507="","",$I507+AD507)</f>
        <v>9.24</v>
      </c>
      <c r="AI507" s="32" t="n">
        <f aca="false">IF(AB507="","",$I507)</f>
        <v>12.99</v>
      </c>
      <c r="AJ507" s="40" t="n">
        <f aca="false">IF(AB507="","",AC507+$I507)</f>
        <v>12.99</v>
      </c>
      <c r="AK507" s="29" t="n">
        <f aca="false">IF(AB507="","",AB507+(AD507*$K507)+(AE507*$K507))</f>
        <v>9.99</v>
      </c>
      <c r="AL507" s="29" t="n">
        <f aca="false">IF(AB507="","",ROUND(-AD507*$K507,0))</f>
        <v>90</v>
      </c>
      <c r="AM507" s="41"/>
      <c r="AN507" s="38" t="n">
        <v>0</v>
      </c>
      <c r="AO507" s="34" t="n">
        <v>0</v>
      </c>
      <c r="AP507" s="39" t="n">
        <v>-4.16</v>
      </c>
      <c r="AQ507" s="40" t="n">
        <v>4.16</v>
      </c>
      <c r="AR507" s="40" t="n">
        <v>0</v>
      </c>
      <c r="AS507" s="40" t="n">
        <v>4.22</v>
      </c>
      <c r="AT507" s="32" t="n">
        <f aca="false">IF(AN507="","",$I507+AP507)</f>
        <v>8.83</v>
      </c>
      <c r="AU507" s="32" t="n">
        <f aca="false">IF(AN507="","",$I507)</f>
        <v>12.99</v>
      </c>
      <c r="AV507" s="40" t="n">
        <f aca="false">IF(AN507="","",AO507+$I507)</f>
        <v>12.99</v>
      </c>
      <c r="AW507" s="31" t="n">
        <f aca="false">IF(AN507="","",AN507+(AP507*$K507)+(AQ507*$K507))</f>
        <v>0</v>
      </c>
      <c r="AX507" s="29" t="n">
        <f aca="false">IF(AN507="","",ROUND(-AP507*$K507,0))</f>
        <v>100</v>
      </c>
      <c r="AY507" s="42"/>
      <c r="AZ507" s="38" t="n">
        <v>0</v>
      </c>
      <c r="BA507" s="34" t="n">
        <v>0</v>
      </c>
      <c r="BB507" s="39" t="n">
        <v>-4.16</v>
      </c>
      <c r="BC507" s="40" t="n">
        <v>4.16</v>
      </c>
      <c r="BD507" s="40" t="n">
        <v>0</v>
      </c>
      <c r="BE507" s="40" t="n">
        <v>4.22</v>
      </c>
      <c r="BF507" s="32" t="n">
        <f aca="false">IF(AZ507="","",$I507+BB507)</f>
        <v>8.83</v>
      </c>
      <c r="BG507" s="32" t="n">
        <f aca="false">IF(AZ507="","",$I507)</f>
        <v>12.99</v>
      </c>
      <c r="BH507" s="40" t="n">
        <f aca="false">IF(AZ507="","",BA507+$I507)</f>
        <v>12.99</v>
      </c>
      <c r="BI507" s="31" t="n">
        <f aca="false">IF(AZ507="","",AZ507+(BB507*$K507)+(BC507*$K507))</f>
        <v>0</v>
      </c>
      <c r="BJ507" s="29" t="n">
        <f aca="false">IF(AZ507="","",ROUND(-BB507*$K507,0))</f>
        <v>100</v>
      </c>
    </row>
    <row r="508" customFormat="false" ht="15" hidden="false" customHeight="false" outlineLevel="0" collapsed="false">
      <c r="A508" s="26" t="str">
        <f aca="false">+C508&amp;D508&amp;G508</f>
        <v>ZTEBlade A76 5G (4+128)Pack 5G Reload Exchange-12,99-24</v>
      </c>
      <c r="B508" s="27" t="s">
        <v>95</v>
      </c>
      <c r="C508" s="28" t="s">
        <v>137</v>
      </c>
      <c r="D508" s="29" t="s">
        <v>157</v>
      </c>
      <c r="E508" s="30" t="n">
        <v>159.9</v>
      </c>
      <c r="F508" s="31" t="n">
        <v>99.9</v>
      </c>
      <c r="G508" s="32" t="s">
        <v>114</v>
      </c>
      <c r="H508" s="32" t="s">
        <v>98</v>
      </c>
      <c r="I508" s="33" t="n">
        <v>12.99</v>
      </c>
      <c r="J508" s="34" t="s">
        <v>35</v>
      </c>
      <c r="K508" s="35" t="n">
        <v>24</v>
      </c>
      <c r="L508" s="33"/>
      <c r="M508" s="33" t="n">
        <f aca="false">+IF(E508&lt;=150,1.49,IF(AND(E508&gt;150,E508&lt;=300),2.99,(IF(E508&gt;1200,8.99,IF(AND(E508&gt;300,E508&lt;=700),4.99,IF(AND(E508&gt;=700,E508&lt;=1200),6.99))))))</f>
        <v>2.99</v>
      </c>
      <c r="N508" s="33"/>
      <c r="O508" s="37" t="s">
        <v>115</v>
      </c>
      <c r="P508" s="38" t="n">
        <v>0</v>
      </c>
      <c r="Q508" s="34" t="n">
        <v>0</v>
      </c>
      <c r="R508" s="39" t="n">
        <v>-4.16</v>
      </c>
      <c r="S508" s="40" t="n">
        <v>4.16</v>
      </c>
      <c r="T508" s="40" t="n">
        <v>0</v>
      </c>
      <c r="U508" s="40" t="n">
        <v>4.22</v>
      </c>
      <c r="V508" s="32" t="n">
        <f aca="false">IF(P508="","",$I508+R508)</f>
        <v>8.83</v>
      </c>
      <c r="W508" s="32" t="n">
        <f aca="false">IF(P508="","",$I508)</f>
        <v>12.99</v>
      </c>
      <c r="X508" s="40" t="n">
        <f aca="false">IF(P508="","",Q508+$I508)</f>
        <v>12.99</v>
      </c>
      <c r="Y508" s="29" t="n">
        <f aca="false">IF(P508="","",P508+(R508*$K508)+(S508*$K508))</f>
        <v>0</v>
      </c>
      <c r="Z508" s="29" t="n">
        <f aca="false">IF(P508="","",ROUND(-R508*$K508,0))</f>
        <v>100</v>
      </c>
      <c r="AA508" s="41"/>
      <c r="AB508" s="38" t="n">
        <v>9.99</v>
      </c>
      <c r="AC508" s="34" t="n">
        <v>0</v>
      </c>
      <c r="AD508" s="39" t="n">
        <v>-3.75</v>
      </c>
      <c r="AE508" s="40" t="n">
        <v>3.75</v>
      </c>
      <c r="AF508" s="40" t="n">
        <v>0</v>
      </c>
      <c r="AG508" s="40" t="n">
        <v>3.66</v>
      </c>
      <c r="AH508" s="32" t="n">
        <f aca="false">IF(AB508="","",$I508+AD508)</f>
        <v>9.24</v>
      </c>
      <c r="AI508" s="32" t="n">
        <f aca="false">IF(AB508="","",$I508)</f>
        <v>12.99</v>
      </c>
      <c r="AJ508" s="40" t="n">
        <f aca="false">IF(AB508="","",AC508+$I508)</f>
        <v>12.99</v>
      </c>
      <c r="AK508" s="29" t="n">
        <f aca="false">IF(AB508="","",AB508+(AD508*$K508)+(AE508*$K508))</f>
        <v>9.99</v>
      </c>
      <c r="AL508" s="29" t="n">
        <f aca="false">IF(AB508="","",ROUND(-AD508*$K508,0))</f>
        <v>90</v>
      </c>
      <c r="AM508" s="41"/>
      <c r="AN508" s="38" t="n">
        <v>0</v>
      </c>
      <c r="AO508" s="34" t="n">
        <v>0</v>
      </c>
      <c r="AP508" s="39" t="n">
        <v>-4.16</v>
      </c>
      <c r="AQ508" s="40" t="n">
        <v>4.16</v>
      </c>
      <c r="AR508" s="40" t="n">
        <v>0</v>
      </c>
      <c r="AS508" s="40" t="n">
        <v>4.22</v>
      </c>
      <c r="AT508" s="32" t="n">
        <f aca="false">IF(AN508="","",$I508+AP508)</f>
        <v>8.83</v>
      </c>
      <c r="AU508" s="32" t="n">
        <f aca="false">IF(AN508="","",$I508)</f>
        <v>12.99</v>
      </c>
      <c r="AV508" s="40" t="n">
        <f aca="false">IF(AN508="","",AO508+$I508)</f>
        <v>12.99</v>
      </c>
      <c r="AW508" s="31" t="n">
        <f aca="false">IF(AN508="","",AN508+(AP508*$K508)+(AQ508*$K508))</f>
        <v>0</v>
      </c>
      <c r="AX508" s="29" t="n">
        <f aca="false">IF(AN508="","",ROUND(-AP508*$K508,0))</f>
        <v>100</v>
      </c>
      <c r="AY508" s="42"/>
      <c r="AZ508" s="38" t="n">
        <v>0</v>
      </c>
      <c r="BA508" s="34" t="n">
        <v>0</v>
      </c>
      <c r="BB508" s="39" t="n">
        <v>-4.16</v>
      </c>
      <c r="BC508" s="40" t="n">
        <v>4.16</v>
      </c>
      <c r="BD508" s="40" t="n">
        <v>0</v>
      </c>
      <c r="BE508" s="40" t="n">
        <v>4.22</v>
      </c>
      <c r="BF508" s="32" t="n">
        <f aca="false">IF(AZ508="","",$I508+BB508)</f>
        <v>8.83</v>
      </c>
      <c r="BG508" s="32" t="n">
        <f aca="false">IF(AZ508="","",$I508)</f>
        <v>12.99</v>
      </c>
      <c r="BH508" s="40" t="n">
        <f aca="false">IF(AZ508="","",BA508+$I508)</f>
        <v>12.99</v>
      </c>
      <c r="BI508" s="31" t="n">
        <f aca="false">IF(AZ508="","",AZ508+(BB508*$K508)+(BC508*$K508))</f>
        <v>0</v>
      </c>
      <c r="BJ508" s="29" t="n">
        <f aca="false">IF(AZ508="","",ROUND(-BB508*$K508,0))</f>
        <v>100</v>
      </c>
    </row>
    <row r="509" customFormat="false" ht="15" hidden="false" customHeight="false" outlineLevel="0" collapsed="false">
      <c r="A509" s="26" t="str">
        <f aca="false">+C509&amp;D509&amp;G509</f>
        <v>ZTEBlade A76 5G (4+128)CANONE SIM  9,99€ - 24 Mesi</v>
      </c>
      <c r="B509" s="27" t="s">
        <v>95</v>
      </c>
      <c r="C509" s="28" t="s">
        <v>137</v>
      </c>
      <c r="D509" s="29" t="s">
        <v>157</v>
      </c>
      <c r="E509" s="30" t="n">
        <v>159.9</v>
      </c>
      <c r="F509" s="31" t="n">
        <v>99.9</v>
      </c>
      <c r="G509" s="32" t="s">
        <v>120</v>
      </c>
      <c r="H509" s="32" t="s">
        <v>98</v>
      </c>
      <c r="I509" s="33" t="n">
        <v>9.99</v>
      </c>
      <c r="J509" s="34" t="s">
        <v>35</v>
      </c>
      <c r="K509" s="35" t="n">
        <v>24</v>
      </c>
      <c r="L509" s="33"/>
      <c r="M509" s="33" t="n">
        <f aca="false">+IF(E509&lt;=150,1.49,IF(AND(E509&gt;150,E509&lt;=300),2.99,(IF(E509&gt;1200,8.99,IF(AND(E509&gt;300,E509&lt;=700),4.99,IF(AND(E509&gt;=700,E509&lt;=1200),6.99))))))</f>
        <v>2.99</v>
      </c>
      <c r="N509" s="33"/>
      <c r="O509" s="37" t="s">
        <v>121</v>
      </c>
      <c r="P509" s="38" t="n">
        <v>0</v>
      </c>
      <c r="Q509" s="34" t="n">
        <v>0</v>
      </c>
      <c r="R509" s="39" t="n">
        <v>-4.16</v>
      </c>
      <c r="S509" s="40" t="n">
        <v>4.16</v>
      </c>
      <c r="T509" s="40" t="n">
        <v>0</v>
      </c>
      <c r="U509" s="40" t="n">
        <v>4.22</v>
      </c>
      <c r="V509" s="32" t="n">
        <f aca="false">IF(P509="","",$I509+R509)</f>
        <v>5.83</v>
      </c>
      <c r="W509" s="32" t="n">
        <f aca="false">IF(P509="","",$I509)</f>
        <v>9.99</v>
      </c>
      <c r="X509" s="40" t="n">
        <f aca="false">IF(P509="","",Q509+$I509)</f>
        <v>9.99</v>
      </c>
      <c r="Y509" s="29" t="n">
        <f aca="false">IF(P509="","",P509+(R509*$K509)+(S509*$K509))</f>
        <v>0</v>
      </c>
      <c r="Z509" s="29" t="n">
        <f aca="false">IF(P509="","",ROUND(-R509*$K509,0))</f>
        <v>100</v>
      </c>
      <c r="AA509" s="41"/>
      <c r="AB509" s="38" t="n">
        <v>9.99</v>
      </c>
      <c r="AC509" s="34" t="n">
        <v>0</v>
      </c>
      <c r="AD509" s="39" t="n">
        <v>-3.75</v>
      </c>
      <c r="AE509" s="40" t="n">
        <v>3.75</v>
      </c>
      <c r="AF509" s="40" t="n">
        <v>0</v>
      </c>
      <c r="AG509" s="40" t="n">
        <v>3.66</v>
      </c>
      <c r="AH509" s="32" t="n">
        <f aca="false">IF(AB509="","",$I509+AD509)</f>
        <v>6.24</v>
      </c>
      <c r="AI509" s="32" t="n">
        <f aca="false">IF(AB509="","",$I509)</f>
        <v>9.99</v>
      </c>
      <c r="AJ509" s="40" t="n">
        <f aca="false">IF(AB509="","",AC509+$I509)</f>
        <v>9.99</v>
      </c>
      <c r="AK509" s="29" t="n">
        <f aca="false">IF(AB509="","",AB509+(AD509*$K509)+(AE509*$K509))</f>
        <v>9.99</v>
      </c>
      <c r="AL509" s="29" t="n">
        <f aca="false">IF(AB509="","",ROUND(-AD509*$K509,0))</f>
        <v>90</v>
      </c>
      <c r="AM509" s="41"/>
      <c r="AN509" s="38" t="n">
        <v>0</v>
      </c>
      <c r="AO509" s="34" t="n">
        <v>0</v>
      </c>
      <c r="AP509" s="39" t="n">
        <v>-4.16</v>
      </c>
      <c r="AQ509" s="40" t="n">
        <v>4.16</v>
      </c>
      <c r="AR509" s="40" t="n">
        <v>0</v>
      </c>
      <c r="AS509" s="40" t="n">
        <v>4.22</v>
      </c>
      <c r="AT509" s="32" t="n">
        <f aca="false">IF(AN509="","",$I509+AP509)</f>
        <v>5.83</v>
      </c>
      <c r="AU509" s="32" t="n">
        <f aca="false">IF(AN509="","",$I509)</f>
        <v>9.99</v>
      </c>
      <c r="AV509" s="40" t="n">
        <f aca="false">IF(AN509="","",AO509+$I509)</f>
        <v>9.99</v>
      </c>
      <c r="AW509" s="31" t="n">
        <f aca="false">IF(AN509="","",AN509+(AP509*$K509)+(AQ509*$K509))</f>
        <v>0</v>
      </c>
      <c r="AX509" s="29" t="n">
        <f aca="false">IF(AN509="","",ROUND(-AP509*$K509,0))</f>
        <v>100</v>
      </c>
      <c r="AY509" s="42"/>
      <c r="AZ509" s="38" t="n">
        <v>0</v>
      </c>
      <c r="BA509" s="34" t="n">
        <v>0</v>
      </c>
      <c r="BB509" s="39" t="n">
        <v>-4.16</v>
      </c>
      <c r="BC509" s="40" t="n">
        <v>4.16</v>
      </c>
      <c r="BD509" s="40" t="n">
        <v>0</v>
      </c>
      <c r="BE509" s="40" t="n">
        <v>4.22</v>
      </c>
      <c r="BF509" s="32" t="n">
        <f aca="false">IF(AZ509="","",$I509+BB509)</f>
        <v>5.83</v>
      </c>
      <c r="BG509" s="32" t="n">
        <f aca="false">IF(AZ509="","",$I509)</f>
        <v>9.99</v>
      </c>
      <c r="BH509" s="40" t="n">
        <f aca="false">IF(AZ509="","",BA509+$I509)</f>
        <v>9.99</v>
      </c>
      <c r="BI509" s="31" t="n">
        <f aca="false">IF(AZ509="","",AZ509+(BB509*$K509)+(BC509*$K509))</f>
        <v>0</v>
      </c>
      <c r="BJ509" s="29" t="n">
        <f aca="false">IF(AZ509="","",ROUND(-BB509*$K509,0))</f>
        <v>100</v>
      </c>
    </row>
    <row r="510" customFormat="false" ht="15" hidden="false" customHeight="false" outlineLevel="0" collapsed="false">
      <c r="A510" s="26" t="str">
        <f aca="false">+C510&amp;D510&amp;G510</f>
        <v>ZTEBlade A76 5G (4+128)CANONE SIM 7,99€ - 36 Mesi</v>
      </c>
      <c r="B510" s="27" t="s">
        <v>95</v>
      </c>
      <c r="C510" s="28" t="s">
        <v>137</v>
      </c>
      <c r="D510" s="29" t="s">
        <v>157</v>
      </c>
      <c r="E510" s="30" t="n">
        <v>159.9</v>
      </c>
      <c r="F510" s="31" t="n">
        <v>99.9</v>
      </c>
      <c r="G510" s="32" t="s">
        <v>122</v>
      </c>
      <c r="H510" s="32" t="s">
        <v>98</v>
      </c>
      <c r="I510" s="33" t="n">
        <v>7.99</v>
      </c>
      <c r="J510" s="34" t="s">
        <v>35</v>
      </c>
      <c r="K510" s="35" t="n">
        <v>36</v>
      </c>
      <c r="L510" s="33"/>
      <c r="M510" s="33" t="n">
        <f aca="false">+IF(E510&lt;=150,1.49,IF(AND(E510&gt;150,E510&lt;=300),2.99,(IF(E510&gt;1200,8.99,IF(AND(E510&gt;300,E510&lt;=700),4.99,IF(AND(E510&gt;=700,E510&lt;=1200),6.99))))))</f>
        <v>2.99</v>
      </c>
      <c r="N510" s="33"/>
      <c r="O510" s="37" t="s">
        <v>123</v>
      </c>
      <c r="P510" s="38" t="n">
        <v>0</v>
      </c>
      <c r="Q510" s="34" t="n">
        <v>0</v>
      </c>
      <c r="R510" s="39" t="n">
        <v>-2.78</v>
      </c>
      <c r="S510" s="40" t="n">
        <v>2.78</v>
      </c>
      <c r="T510" s="40" t="n">
        <v>2.78</v>
      </c>
      <c r="U510" s="40" t="n">
        <v>2.6</v>
      </c>
      <c r="V510" s="32" t="n">
        <f aca="false">IF(P510="","",$I510+R510)</f>
        <v>5.21</v>
      </c>
      <c r="W510" s="32" t="n">
        <f aca="false">IF(P510="","",$I510)</f>
        <v>7.99</v>
      </c>
      <c r="X510" s="40" t="n">
        <f aca="false">IF(P510="","",Q510+$I510)</f>
        <v>7.99</v>
      </c>
      <c r="Y510" s="29" t="n">
        <f aca="false">IF(P510="","",P510+(R510*$K510)+(S510*$K510))</f>
        <v>0</v>
      </c>
      <c r="Z510" s="29" t="n">
        <f aca="false">IF(P510="","",ROUND(-R510*$K510,0))</f>
        <v>100</v>
      </c>
      <c r="AA510" s="41"/>
      <c r="AB510" s="38" t="n">
        <v>9.99</v>
      </c>
      <c r="AC510" s="34" t="n">
        <v>0</v>
      </c>
      <c r="AD510" s="39" t="n">
        <v>-2.5</v>
      </c>
      <c r="AE510" s="40" t="n">
        <v>2.5</v>
      </c>
      <c r="AF510" s="40" t="n">
        <v>2.5</v>
      </c>
      <c r="AG510" s="40" t="n">
        <v>2.41</v>
      </c>
      <c r="AH510" s="32" t="n">
        <f aca="false">IF(AB510="","",$I510+AD510)</f>
        <v>5.49</v>
      </c>
      <c r="AI510" s="32" t="n">
        <f aca="false">IF(AB510="","",$I510)</f>
        <v>7.99</v>
      </c>
      <c r="AJ510" s="40" t="n">
        <f aca="false">IF(AB510="","",AC510+$I510)</f>
        <v>7.99</v>
      </c>
      <c r="AK510" s="29" t="n">
        <f aca="false">IF(AB510="","",AB510+(AD510*$K510)+(AE510*$K510))</f>
        <v>9.99</v>
      </c>
      <c r="AL510" s="29" t="n">
        <f aca="false">IF(AB510="","",ROUND(-AD510*$K510,0))</f>
        <v>90</v>
      </c>
      <c r="AM510" s="41"/>
      <c r="AN510" s="38" t="n">
        <v>0</v>
      </c>
      <c r="AO510" s="34" t="n">
        <v>0</v>
      </c>
      <c r="AP510" s="39" t="n">
        <v>-2.93</v>
      </c>
      <c r="AQ510" s="40" t="n">
        <v>2.93</v>
      </c>
      <c r="AR510" s="40" t="n">
        <v>2.93</v>
      </c>
      <c r="AS510" s="40" t="n">
        <v>2.93</v>
      </c>
      <c r="AT510" s="32" t="n">
        <f aca="false">IF(AN510="","",$I510+AP510)</f>
        <v>5.06</v>
      </c>
      <c r="AU510" s="32" t="n">
        <f aca="false">IF(AN510="","",$I510)</f>
        <v>7.99</v>
      </c>
      <c r="AV510" s="40" t="n">
        <f aca="false">IF(AN510="","",AO510+$I510)</f>
        <v>7.99</v>
      </c>
      <c r="AW510" s="31" t="n">
        <f aca="false">IF(AN510="","",AN510+(AP510*$K510)+(AQ510*$K510))</f>
        <v>0</v>
      </c>
      <c r="AX510" s="29" t="n">
        <f aca="false">IF(AN510="","",ROUND(-AP510*$K510,0))</f>
        <v>105</v>
      </c>
      <c r="AY510" s="42"/>
      <c r="AZ510" s="38" t="n">
        <v>0</v>
      </c>
      <c r="BA510" s="34" t="n">
        <v>0</v>
      </c>
      <c r="BB510" s="39" t="n">
        <v>-2.93</v>
      </c>
      <c r="BC510" s="40" t="n">
        <v>2.93</v>
      </c>
      <c r="BD510" s="40" t="n">
        <v>2.93</v>
      </c>
      <c r="BE510" s="40" t="n">
        <v>2.93</v>
      </c>
      <c r="BF510" s="32" t="n">
        <f aca="false">IF(AZ510="","",$I510+BB510)</f>
        <v>5.06</v>
      </c>
      <c r="BG510" s="32" t="n">
        <f aca="false">IF(AZ510="","",$I510)</f>
        <v>7.99</v>
      </c>
      <c r="BH510" s="40" t="n">
        <f aca="false">IF(AZ510="","",BA510+$I510)</f>
        <v>7.99</v>
      </c>
      <c r="BI510" s="31" t="n">
        <f aca="false">IF(AZ510="","",AZ510+(BB510*$K510)+(BC510*$K510))</f>
        <v>0</v>
      </c>
      <c r="BJ510" s="29" t="n">
        <f aca="false">IF(AZ510="","",ROUND(-BB510*$K510,0))</f>
        <v>105</v>
      </c>
    </row>
    <row r="511" customFormat="false" ht="15" hidden="false" customHeight="false" outlineLevel="0" collapsed="false">
      <c r="A511" s="26" t="str">
        <f aca="false">+C511&amp;D511&amp;G511</f>
        <v>ZTEBlade A76 5G (4+128)CANONE SIM 7,99€ - 30 Mesi</v>
      </c>
      <c r="B511" s="27" t="s">
        <v>95</v>
      </c>
      <c r="C511" s="28" t="s">
        <v>137</v>
      </c>
      <c r="D511" s="29" t="s">
        <v>157</v>
      </c>
      <c r="E511" s="30" t="n">
        <v>159.9</v>
      </c>
      <c r="F511" s="31" t="n">
        <v>99.9</v>
      </c>
      <c r="G511" s="32" t="s">
        <v>124</v>
      </c>
      <c r="H511" s="32" t="s">
        <v>98</v>
      </c>
      <c r="I511" s="33" t="n">
        <v>7.99</v>
      </c>
      <c r="J511" s="34" t="s">
        <v>35</v>
      </c>
      <c r="K511" s="35" t="n">
        <v>30</v>
      </c>
      <c r="L511" s="33"/>
      <c r="M511" s="33" t="n">
        <f aca="false">+IF(E511&lt;=150,1.49,IF(AND(E511&gt;150,E511&lt;=300),2.99,(IF(E511&gt;1200,8.99,IF(AND(E511&gt;300,E511&lt;=700),4.99,IF(AND(E511&gt;=700,E511&lt;=1200),6.99))))))</f>
        <v>2.99</v>
      </c>
      <c r="N511" s="33"/>
      <c r="O511" s="37" t="s">
        <v>125</v>
      </c>
      <c r="P511" s="38" t="n">
        <v>29.99</v>
      </c>
      <c r="Q511" s="34" t="n">
        <v>0</v>
      </c>
      <c r="R511" s="39" t="n">
        <v>-2.33</v>
      </c>
      <c r="S511" s="40" t="n">
        <v>2.33</v>
      </c>
      <c r="T511" s="40" t="n">
        <v>2.33</v>
      </c>
      <c r="U511" s="40" t="n">
        <v>2.34</v>
      </c>
      <c r="V511" s="32" t="n">
        <f aca="false">IF(P511="","",$I511+R511)</f>
        <v>5.66</v>
      </c>
      <c r="W511" s="32" t="n">
        <f aca="false">IF(P511="","",$I511)</f>
        <v>7.99</v>
      </c>
      <c r="X511" s="40" t="n">
        <f aca="false">IF(P511="","",Q511+$I511)</f>
        <v>7.99</v>
      </c>
      <c r="Y511" s="29" t="n">
        <f aca="false">IF(P511="","",P511+(R511*$K511)+(S511*$K511))</f>
        <v>29.99</v>
      </c>
      <c r="Z511" s="29" t="n">
        <f aca="false">IF(P511="","",ROUND(-R511*$K511,0))</f>
        <v>70</v>
      </c>
      <c r="AA511" s="41"/>
      <c r="AB511" s="38" t="n">
        <v>29.99</v>
      </c>
      <c r="AC511" s="34" t="n">
        <v>0</v>
      </c>
      <c r="AD511" s="39" t="n">
        <v>-2.33</v>
      </c>
      <c r="AE511" s="40" t="n">
        <v>2.33</v>
      </c>
      <c r="AF511" s="40" t="n">
        <v>2.33</v>
      </c>
      <c r="AG511" s="40" t="n">
        <v>2.34</v>
      </c>
      <c r="AH511" s="32" t="n">
        <f aca="false">IF(AB511="","",$I511+AD511)</f>
        <v>5.66</v>
      </c>
      <c r="AI511" s="32" t="n">
        <f aca="false">IF(AB511="","",$I511)</f>
        <v>7.99</v>
      </c>
      <c r="AJ511" s="40" t="n">
        <f aca="false">IF(AB511="","",AC511+$I511)</f>
        <v>7.99</v>
      </c>
      <c r="AK511" s="29" t="n">
        <f aca="false">IF(AB511="","",AB511+(AD511*$K511)+(AE511*$K511))</f>
        <v>29.99</v>
      </c>
      <c r="AL511" s="29" t="n">
        <f aca="false">IF(AB511="","",ROUND(-AD511*$K511,0))</f>
        <v>70</v>
      </c>
      <c r="AM511" s="41"/>
      <c r="AN511" s="38" t="n">
        <v>0</v>
      </c>
      <c r="AO511" s="34" t="n">
        <v>0.99</v>
      </c>
      <c r="AP511" s="39" t="n">
        <v>-2.49</v>
      </c>
      <c r="AQ511" s="40" t="n">
        <v>3.48</v>
      </c>
      <c r="AR511" s="40" t="n">
        <v>3.48</v>
      </c>
      <c r="AS511" s="40" t="n">
        <v>3.48</v>
      </c>
      <c r="AT511" s="32" t="n">
        <f aca="false">IF(AN511="","",$I511+AP511)</f>
        <v>5.5</v>
      </c>
      <c r="AU511" s="32" t="n">
        <f aca="false">IF(AN511="","",$I511)</f>
        <v>7.99</v>
      </c>
      <c r="AV511" s="40" t="n">
        <f aca="false">IF(AN511="","",AO511+$I511)</f>
        <v>8.98</v>
      </c>
      <c r="AW511" s="31" t="n">
        <f aca="false">IF(AN511="","",AN511+(AP511*$K511)+(AQ511*$K511))</f>
        <v>29.7</v>
      </c>
      <c r="AX511" s="29" t="n">
        <f aca="false">IF(AN511="","",ROUND(-AP511*$K511,0))</f>
        <v>75</v>
      </c>
      <c r="AY511" s="42"/>
      <c r="AZ511" s="38" t="n">
        <v>0</v>
      </c>
      <c r="BA511" s="34" t="n">
        <v>0.99</v>
      </c>
      <c r="BB511" s="39" t="n">
        <v>-2.49</v>
      </c>
      <c r="BC511" s="40" t="n">
        <v>3.48</v>
      </c>
      <c r="BD511" s="40" t="n">
        <v>3.48</v>
      </c>
      <c r="BE511" s="40" t="n">
        <v>3.48</v>
      </c>
      <c r="BF511" s="32" t="n">
        <f aca="false">IF(AZ511="","",$I511+BB511)</f>
        <v>5.5</v>
      </c>
      <c r="BG511" s="32" t="n">
        <f aca="false">IF(AZ511="","",$I511)</f>
        <v>7.99</v>
      </c>
      <c r="BH511" s="40" t="n">
        <f aca="false">IF(AZ511="","",BA511+$I511)</f>
        <v>8.98</v>
      </c>
      <c r="BI511" s="31" t="n">
        <f aca="false">IF(AZ511="","",AZ511+(BB511*$K511)+(BC511*$K511))</f>
        <v>29.7</v>
      </c>
      <c r="BJ511" s="29" t="n">
        <f aca="false">IF(AZ511="","",ROUND(-BB511*$K511,0))</f>
        <v>75</v>
      </c>
    </row>
    <row r="512" customFormat="false" ht="15" hidden="false" customHeight="false" outlineLevel="0" collapsed="false">
      <c r="A512" s="26" t="str">
        <f aca="false">+C512&amp;D512&amp;G512</f>
        <v>ZTEBlade A76 5G (4+128)CANONE SIM 7,99€  - 24 Mesi</v>
      </c>
      <c r="B512" s="27" t="s">
        <v>95</v>
      </c>
      <c r="C512" s="28" t="s">
        <v>137</v>
      </c>
      <c r="D512" s="29" t="s">
        <v>157</v>
      </c>
      <c r="E512" s="30" t="n">
        <v>159.9</v>
      </c>
      <c r="F512" s="31" t="n">
        <v>99.9</v>
      </c>
      <c r="G512" s="32" t="s">
        <v>126</v>
      </c>
      <c r="H512" s="32" t="s">
        <v>98</v>
      </c>
      <c r="I512" s="33" t="n">
        <v>7.99</v>
      </c>
      <c r="J512" s="34" t="s">
        <v>35</v>
      </c>
      <c r="K512" s="35" t="n">
        <v>24</v>
      </c>
      <c r="L512" s="33"/>
      <c r="M512" s="33" t="n">
        <f aca="false">+IF(E512&lt;=150,1.49,IF(AND(E512&gt;150,E512&lt;=300),2.99,(IF(E512&gt;1200,8.99,IF(AND(E512&gt;300,E512&lt;=700),4.99,IF(AND(E512&gt;=700,E512&lt;=1200),6.99))))))</f>
        <v>2.99</v>
      </c>
      <c r="N512" s="33"/>
      <c r="O512" s="37" t="s">
        <v>127</v>
      </c>
      <c r="P512" s="38" t="n">
        <v>29.99</v>
      </c>
      <c r="Q512" s="34" t="n">
        <v>0.99</v>
      </c>
      <c r="R512" s="39" t="n">
        <v>-1.92</v>
      </c>
      <c r="S512" s="40" t="n">
        <v>2.91</v>
      </c>
      <c r="T512" s="40" t="n">
        <v>0</v>
      </c>
      <c r="U512" s="40" t="n">
        <v>2.98</v>
      </c>
      <c r="V512" s="32" t="n">
        <f aca="false">IF(P512="","",$I512+R512)</f>
        <v>6.07</v>
      </c>
      <c r="W512" s="32" t="n">
        <f aca="false">IF(P512="","",$I512)</f>
        <v>7.99</v>
      </c>
      <c r="X512" s="40" t="n">
        <f aca="false">IF(P512="","",Q512+$I512)</f>
        <v>8.98</v>
      </c>
      <c r="Y512" s="29" t="n">
        <f aca="false">IF(P512="","",P512+(R512*$K512)+(S512*$K512))</f>
        <v>53.75</v>
      </c>
      <c r="Z512" s="29" t="n">
        <f aca="false">IF(P512="","",ROUND(-R512*$K512,0))</f>
        <v>46</v>
      </c>
      <c r="AA512" s="41"/>
      <c r="AB512" s="38" t="n">
        <v>29.99</v>
      </c>
      <c r="AC512" s="34" t="n">
        <v>0.99</v>
      </c>
      <c r="AD512" s="39" t="n">
        <v>-1.92</v>
      </c>
      <c r="AE512" s="40" t="n">
        <v>2.91</v>
      </c>
      <c r="AF512" s="40" t="n">
        <v>0</v>
      </c>
      <c r="AG512" s="40" t="n">
        <v>2.98</v>
      </c>
      <c r="AH512" s="32" t="n">
        <f aca="false">IF(AB512="","",$I512+AD512)</f>
        <v>6.07</v>
      </c>
      <c r="AI512" s="32" t="n">
        <f aca="false">IF(AB512="","",$I512)</f>
        <v>7.99</v>
      </c>
      <c r="AJ512" s="40" t="n">
        <f aca="false">IF(AB512="","",AC512+$I512)</f>
        <v>8.98</v>
      </c>
      <c r="AK512" s="29" t="n">
        <f aca="false">IF(AB512="","",AB512+(AD512*$K512)+(AE512*$K512))</f>
        <v>53.75</v>
      </c>
      <c r="AL512" s="29" t="n">
        <f aca="false">IF(AB512="","",ROUND(-AD512*$K512,0))</f>
        <v>46</v>
      </c>
      <c r="AM512" s="41"/>
      <c r="AN512" s="38" t="n">
        <v>0</v>
      </c>
      <c r="AO512" s="34" t="n">
        <v>1.99</v>
      </c>
      <c r="AP512" s="39" t="n">
        <v>-2.33</v>
      </c>
      <c r="AQ512" s="40" t="n">
        <v>4.32</v>
      </c>
      <c r="AR512" s="40" t="n">
        <v>0</v>
      </c>
      <c r="AS512" s="40" t="n">
        <v>4.32</v>
      </c>
      <c r="AT512" s="32" t="n">
        <f aca="false">IF(AN512="","",$I512+AP512)</f>
        <v>5.66</v>
      </c>
      <c r="AU512" s="32" t="n">
        <f aca="false">IF(AN512="","",$I512)</f>
        <v>7.99</v>
      </c>
      <c r="AV512" s="40" t="n">
        <f aca="false">IF(AN512="","",AO512+$I512)</f>
        <v>9.98</v>
      </c>
      <c r="AW512" s="31" t="n">
        <f aca="false">IF(AN512="","",AN512+(AP512*$K512)+(AQ512*$K512))</f>
        <v>47.76</v>
      </c>
      <c r="AX512" s="29" t="n">
        <f aca="false">IF(AN512="","",ROUND(-AP512*$K512,0))</f>
        <v>56</v>
      </c>
      <c r="AY512" s="42"/>
      <c r="AZ512" s="38" t="n">
        <v>0</v>
      </c>
      <c r="BA512" s="34" t="n">
        <v>1.99</v>
      </c>
      <c r="BB512" s="39" t="n">
        <v>-2.33</v>
      </c>
      <c r="BC512" s="40" t="n">
        <v>4.32</v>
      </c>
      <c r="BD512" s="40" t="n">
        <v>0</v>
      </c>
      <c r="BE512" s="40" t="n">
        <v>4.32</v>
      </c>
      <c r="BF512" s="32" t="n">
        <f aca="false">IF(AZ512="","",$I512+BB512)</f>
        <v>5.66</v>
      </c>
      <c r="BG512" s="32" t="n">
        <f aca="false">IF(AZ512="","",$I512)</f>
        <v>7.99</v>
      </c>
      <c r="BH512" s="40" t="n">
        <f aca="false">IF(AZ512="","",BA512+$I512)</f>
        <v>9.98</v>
      </c>
      <c r="BI512" s="31" t="n">
        <f aca="false">IF(AZ512="","",AZ512+(BB512*$K512)+(BC512*$K512))</f>
        <v>47.76</v>
      </c>
      <c r="BJ512" s="29" t="n">
        <f aca="false">IF(AZ512="","",ROUND(-BB512*$K512,0))</f>
        <v>56</v>
      </c>
    </row>
    <row r="513" customFormat="false" ht="15" hidden="false" customHeight="false" outlineLevel="0" collapsed="false">
      <c r="A513" s="26" t="str">
        <f aca="false">+C513&amp;D513&amp;G513</f>
        <v>ZTEBlade A76 5G (4+128)CANONE SIM 5,99€ - 36 Mesi</v>
      </c>
      <c r="B513" s="27" t="s">
        <v>95</v>
      </c>
      <c r="C513" s="28" t="s">
        <v>137</v>
      </c>
      <c r="D513" s="29" t="s">
        <v>157</v>
      </c>
      <c r="E513" s="30" t="n">
        <v>159.9</v>
      </c>
      <c r="F513" s="31" t="n">
        <v>99.9</v>
      </c>
      <c r="G513" s="32" t="s">
        <v>132</v>
      </c>
      <c r="H513" s="32" t="s">
        <v>98</v>
      </c>
      <c r="I513" s="33" t="n">
        <v>5.99</v>
      </c>
      <c r="J513" s="34" t="s">
        <v>35</v>
      </c>
      <c r="K513" s="35" t="n">
        <v>36</v>
      </c>
      <c r="L513" s="33"/>
      <c r="M513" s="33" t="n">
        <f aca="false">+IF(E513&lt;=150,1.49,IF(AND(E513&gt;150,E513&lt;=300),2.99,(IF(E513&gt;1200,8.99,IF(AND(E513&gt;300,E513&lt;=700),4.99,IF(AND(E513&gt;=700,E513&lt;=1200),6.99))))))</f>
        <v>2.99</v>
      </c>
      <c r="N513" s="33"/>
      <c r="O513" s="37" t="s">
        <v>133</v>
      </c>
      <c r="P513" s="38" t="n">
        <v>39.99</v>
      </c>
      <c r="Q513" s="34" t="n">
        <v>0.99</v>
      </c>
      <c r="R513" s="39" t="n">
        <v>-0.67</v>
      </c>
      <c r="S513" s="40" t="n">
        <v>1.66</v>
      </c>
      <c r="T513" s="40" t="n">
        <v>1.66</v>
      </c>
      <c r="U513" s="40" t="n">
        <v>1.81</v>
      </c>
      <c r="V513" s="32" t="n">
        <f aca="false">IF(P513="","",$I513+R513)</f>
        <v>5.32</v>
      </c>
      <c r="W513" s="32" t="n">
        <f aca="false">IF(P513="","",$I513)</f>
        <v>5.99</v>
      </c>
      <c r="X513" s="40" t="n">
        <f aca="false">IF(P513="","",Q513+$I513)</f>
        <v>6.98</v>
      </c>
      <c r="Y513" s="29" t="n">
        <f aca="false">IF(P513="","",P513+(R513*$K513)+(S513*$K513))</f>
        <v>75.63</v>
      </c>
      <c r="Z513" s="29" t="n">
        <f aca="false">IF(P513="","",ROUND(-R513*$K513,0))</f>
        <v>24</v>
      </c>
      <c r="AA513" s="41"/>
      <c r="AB513" s="38" t="n">
        <v>39.99</v>
      </c>
      <c r="AC513" s="34" t="n">
        <v>0.99</v>
      </c>
      <c r="AD513" s="39" t="n">
        <v>-0.67</v>
      </c>
      <c r="AE513" s="40" t="n">
        <v>1.66</v>
      </c>
      <c r="AF513" s="40" t="n">
        <v>1.66</v>
      </c>
      <c r="AG513" s="40" t="n">
        <v>1.81</v>
      </c>
      <c r="AH513" s="32" t="n">
        <f aca="false">IF(AB513="","",$I513+AD513)</f>
        <v>5.32</v>
      </c>
      <c r="AI513" s="32" t="n">
        <f aca="false">IF(AB513="","",$I513)</f>
        <v>5.99</v>
      </c>
      <c r="AJ513" s="40" t="n">
        <f aca="false">IF(AB513="","",AC513+$I513)</f>
        <v>6.98</v>
      </c>
      <c r="AK513" s="29" t="n">
        <f aca="false">IF(AB513="","",AB513+(AD513*$K513)+(AE513*$K513))</f>
        <v>75.63</v>
      </c>
      <c r="AL513" s="29" t="n">
        <f aca="false">IF(AB513="","",ROUND(-AD513*$K513,0))</f>
        <v>24</v>
      </c>
      <c r="AM513" s="41"/>
      <c r="AN513" s="38" t="n">
        <v>0</v>
      </c>
      <c r="AO513" s="34" t="n">
        <v>1.99</v>
      </c>
      <c r="AP513" s="39" t="n">
        <v>-0.94</v>
      </c>
      <c r="AQ513" s="40" t="n">
        <v>2.93</v>
      </c>
      <c r="AR513" s="40" t="n">
        <v>2.93</v>
      </c>
      <c r="AS513" s="40" t="n">
        <v>2.93</v>
      </c>
      <c r="AT513" s="32" t="n">
        <f aca="false">IF(AN513="","",$I513+AP513)</f>
        <v>5.05</v>
      </c>
      <c r="AU513" s="32" t="n">
        <f aca="false">IF(AN513="","",$I513)</f>
        <v>5.99</v>
      </c>
      <c r="AV513" s="40" t="n">
        <f aca="false">IF(AN513="","",AO513+$I513)</f>
        <v>7.98</v>
      </c>
      <c r="AW513" s="31" t="n">
        <f aca="false">IF(AN513="","",AN513+(AP513*$K513)+(AQ513*$K513))</f>
        <v>71.64</v>
      </c>
      <c r="AX513" s="29" t="n">
        <f aca="false">IF(AN513="","",ROUND(-AP513*$K513,0))</f>
        <v>34</v>
      </c>
      <c r="AY513" s="42"/>
      <c r="AZ513" s="38" t="n">
        <v>0</v>
      </c>
      <c r="BA513" s="34" t="n">
        <v>1.99</v>
      </c>
      <c r="BB513" s="39" t="n">
        <v>-0.94</v>
      </c>
      <c r="BC513" s="40" t="n">
        <v>2.93</v>
      </c>
      <c r="BD513" s="40" t="n">
        <v>2.93</v>
      </c>
      <c r="BE513" s="40" t="n">
        <v>2.93</v>
      </c>
      <c r="BF513" s="32" t="n">
        <f aca="false">IF(AZ513="","",$I513+BB513)</f>
        <v>5.05</v>
      </c>
      <c r="BG513" s="32" t="n">
        <f aca="false">IF(AZ513="","",$I513)</f>
        <v>5.99</v>
      </c>
      <c r="BH513" s="40" t="n">
        <f aca="false">IF(AZ513="","",BA513+$I513)</f>
        <v>7.98</v>
      </c>
      <c r="BI513" s="31" t="n">
        <f aca="false">IF(AZ513="","",AZ513+(BB513*$K513)+(BC513*$K513))</f>
        <v>71.64</v>
      </c>
      <c r="BJ513" s="29" t="n">
        <f aca="false">IF(AZ513="","",ROUND(-BB513*$K513,0))</f>
        <v>34</v>
      </c>
    </row>
    <row r="514" customFormat="false" ht="15" hidden="false" customHeight="false" outlineLevel="0" collapsed="false">
      <c r="A514" s="26" t="str">
        <f aca="false">+C514&amp;D514&amp;G514</f>
        <v>ZTEBlade A76 5G (4+128)CANONE SIM 5,99€ - 30 Mesi</v>
      </c>
      <c r="B514" s="27" t="s">
        <v>95</v>
      </c>
      <c r="C514" s="28" t="s">
        <v>137</v>
      </c>
      <c r="D514" s="29" t="s">
        <v>157</v>
      </c>
      <c r="E514" s="30" t="n">
        <v>159.9</v>
      </c>
      <c r="F514" s="31" t="n">
        <v>99.9</v>
      </c>
      <c r="G514" s="32" t="s">
        <v>128</v>
      </c>
      <c r="H514" s="32" t="s">
        <v>98</v>
      </c>
      <c r="I514" s="33" t="n">
        <v>5.99</v>
      </c>
      <c r="J514" s="34" t="s">
        <v>35</v>
      </c>
      <c r="K514" s="35" t="n">
        <v>30</v>
      </c>
      <c r="L514" s="33"/>
      <c r="M514" s="33" t="n">
        <f aca="false">+IF(E514&lt;=150,1.49,IF(AND(E514&gt;150,E514&lt;=300),2.99,(IF(E514&gt;1200,8.99,IF(AND(E514&gt;300,E514&lt;=700),4.99,IF(AND(E514&gt;=700,E514&lt;=1200),6.99))))))</f>
        <v>2.99</v>
      </c>
      <c r="N514" s="33"/>
      <c r="O514" s="37" t="s">
        <v>129</v>
      </c>
      <c r="P514" s="38" t="n">
        <v>29.99</v>
      </c>
      <c r="Q514" s="34" t="n">
        <v>1.99</v>
      </c>
      <c r="R514" s="39" t="n">
        <v>-0.34</v>
      </c>
      <c r="S514" s="40" t="n">
        <v>2.33</v>
      </c>
      <c r="T514" s="40" t="n">
        <v>2.33</v>
      </c>
      <c r="U514" s="40" t="n">
        <v>2.34</v>
      </c>
      <c r="V514" s="32" t="n">
        <f aca="false">IF(P514="","",$I514+R514)</f>
        <v>5.65</v>
      </c>
      <c r="W514" s="32" t="n">
        <f aca="false">IF(P514="","",$I514)</f>
        <v>5.99</v>
      </c>
      <c r="X514" s="40" t="n">
        <f aca="false">IF(P514="","",Q514+$I514)</f>
        <v>7.98</v>
      </c>
      <c r="Y514" s="29" t="n">
        <f aca="false">IF(P514="","",P514+(R514*$K514)+(S514*$K514))</f>
        <v>89.69</v>
      </c>
      <c r="Z514" s="29" t="n">
        <f aca="false">IF(P514="","",ROUND(-R514*$K514,0))</f>
        <v>10</v>
      </c>
      <c r="AA514" s="41"/>
      <c r="AB514" s="38" t="n">
        <v>29.99</v>
      </c>
      <c r="AC514" s="34" t="n">
        <v>1.99</v>
      </c>
      <c r="AD514" s="39" t="n">
        <v>-0.34</v>
      </c>
      <c r="AE514" s="40" t="n">
        <v>2.33</v>
      </c>
      <c r="AF514" s="40" t="n">
        <v>2.33</v>
      </c>
      <c r="AG514" s="40" t="n">
        <v>2.34</v>
      </c>
      <c r="AH514" s="32" t="n">
        <f aca="false">IF(AB514="","",$I514+AD514)</f>
        <v>5.65</v>
      </c>
      <c r="AI514" s="32" t="n">
        <f aca="false">IF(AB514="","",$I514)</f>
        <v>5.99</v>
      </c>
      <c r="AJ514" s="40" t="n">
        <f aca="false">IF(AB514="","",AC514+$I514)</f>
        <v>7.98</v>
      </c>
      <c r="AK514" s="29" t="n">
        <f aca="false">IF(AB514="","",AB514+(AD514*$K514)+(AE514*$K514))</f>
        <v>89.69</v>
      </c>
      <c r="AL514" s="29" t="n">
        <f aca="false">IF(AB514="","",ROUND(-AD514*$K514,0))</f>
        <v>10</v>
      </c>
      <c r="AM514" s="41"/>
      <c r="AN514" s="38" t="n">
        <v>0</v>
      </c>
      <c r="AO514" s="34" t="n">
        <v>2.99</v>
      </c>
      <c r="AP514" s="39" t="n">
        <v>-0.49</v>
      </c>
      <c r="AQ514" s="40" t="n">
        <v>3.48</v>
      </c>
      <c r="AR514" s="40" t="n">
        <v>3.48</v>
      </c>
      <c r="AS514" s="40" t="n">
        <v>3.48</v>
      </c>
      <c r="AT514" s="32" t="n">
        <f aca="false">IF(AN514="","",$I514+AP514)</f>
        <v>5.5</v>
      </c>
      <c r="AU514" s="32" t="n">
        <f aca="false">IF(AN514="","",$I514)</f>
        <v>5.99</v>
      </c>
      <c r="AV514" s="40" t="n">
        <f aca="false">IF(AN514="","",AO514+$I514)</f>
        <v>8.98</v>
      </c>
      <c r="AW514" s="31" t="n">
        <f aca="false">IF(AN514="","",AN514+(AP514*$K514)+(AQ514*$K514))</f>
        <v>89.7</v>
      </c>
      <c r="AX514" s="29" t="n">
        <f aca="false">IF(AN514="","",ROUND(-AP514*$K514,0))</f>
        <v>15</v>
      </c>
      <c r="AY514" s="42"/>
      <c r="AZ514" s="38" t="n">
        <v>0</v>
      </c>
      <c r="BA514" s="34" t="n">
        <v>2.99</v>
      </c>
      <c r="BB514" s="39" t="n">
        <v>-0.49</v>
      </c>
      <c r="BC514" s="40" t="n">
        <v>3.48</v>
      </c>
      <c r="BD514" s="40" t="n">
        <v>3.48</v>
      </c>
      <c r="BE514" s="40" t="n">
        <v>3.48</v>
      </c>
      <c r="BF514" s="32" t="n">
        <f aca="false">IF(AZ514="","",$I514+BB514)</f>
        <v>5.5</v>
      </c>
      <c r="BG514" s="32" t="n">
        <f aca="false">IF(AZ514="","",$I514)</f>
        <v>5.99</v>
      </c>
      <c r="BH514" s="40" t="n">
        <f aca="false">IF(AZ514="","",BA514+$I514)</f>
        <v>8.98</v>
      </c>
      <c r="BI514" s="31" t="n">
        <f aca="false">IF(AZ514="","",AZ514+(BB514*$K514)+(BC514*$K514))</f>
        <v>89.7</v>
      </c>
      <c r="BJ514" s="29" t="n">
        <f aca="false">IF(AZ514="","",ROUND(-BB514*$K514,0))</f>
        <v>15</v>
      </c>
    </row>
    <row r="515" customFormat="false" ht="15" hidden="false" customHeight="false" outlineLevel="0" collapsed="false">
      <c r="A515" s="26" t="str">
        <f aca="false">+C515&amp;D515&amp;G515</f>
        <v>ZTEBlade A76 5G (4+128)CANONE SIM 5,99€ - 24 Mesi</v>
      </c>
      <c r="B515" s="27" t="s">
        <v>95</v>
      </c>
      <c r="C515" s="28" t="s">
        <v>137</v>
      </c>
      <c r="D515" s="29" t="s">
        <v>157</v>
      </c>
      <c r="E515" s="30" t="n">
        <v>159.9</v>
      </c>
      <c r="F515" s="31" t="n">
        <v>99.9</v>
      </c>
      <c r="G515" s="32" t="s">
        <v>134</v>
      </c>
      <c r="H515" s="32" t="s">
        <v>98</v>
      </c>
      <c r="I515" s="33" t="n">
        <v>5.99</v>
      </c>
      <c r="J515" s="34" t="s">
        <v>35</v>
      </c>
      <c r="K515" s="35" t="n">
        <v>24</v>
      </c>
      <c r="L515" s="33"/>
      <c r="M515" s="33" t="n">
        <f aca="false">+IF(E515&lt;=150,1.49,IF(AND(E515&gt;150,E515&lt;=300),2.99,(IF(E515&gt;1200,8.99,IF(AND(E515&gt;300,E515&lt;=700),4.99,IF(AND(E515&gt;=700,E515&lt;=1200),6.99))))))</f>
        <v>2.99</v>
      </c>
      <c r="N515" s="33"/>
      <c r="O515" s="37" t="s">
        <v>135</v>
      </c>
      <c r="P515" s="38" t="n">
        <v>39.99</v>
      </c>
      <c r="Q515" s="34" t="n">
        <v>1.99</v>
      </c>
      <c r="R515" s="39" t="n">
        <v>-0.51</v>
      </c>
      <c r="S515" s="40" t="n">
        <v>2.5</v>
      </c>
      <c r="T515" s="40" t="n">
        <v>0</v>
      </c>
      <c r="U515" s="40" t="n">
        <v>2.41</v>
      </c>
      <c r="V515" s="32" t="n">
        <f aca="false">IF(P515="","",$I515+R515)</f>
        <v>5.48</v>
      </c>
      <c r="W515" s="32" t="n">
        <f aca="false">IF(P515="","",$I515)</f>
        <v>5.99</v>
      </c>
      <c r="X515" s="40" t="n">
        <f aca="false">IF(P515="","",Q515+$I515)</f>
        <v>7.98</v>
      </c>
      <c r="Y515" s="29" t="n">
        <f aca="false">IF(P515="","",P515+(R515*$K515)+(S515*$K515))</f>
        <v>87.75</v>
      </c>
      <c r="Z515" s="29" t="n">
        <f aca="false">IF(P515="","",ROUND(-R515*$K515,0))</f>
        <v>12</v>
      </c>
      <c r="AA515" s="41"/>
      <c r="AB515" s="38" t="n">
        <v>39.99</v>
      </c>
      <c r="AC515" s="34" t="n">
        <v>1.99</v>
      </c>
      <c r="AD515" s="39" t="n">
        <v>-0.51</v>
      </c>
      <c r="AE515" s="40" t="n">
        <v>2.5</v>
      </c>
      <c r="AF515" s="40" t="n">
        <v>0</v>
      </c>
      <c r="AG515" s="40" t="n">
        <v>2.41</v>
      </c>
      <c r="AH515" s="32" t="n">
        <f aca="false">IF(AB515="","",$I515+AD515)</f>
        <v>5.48</v>
      </c>
      <c r="AI515" s="32" t="n">
        <f aca="false">IF(AB515="","",$I515)</f>
        <v>5.99</v>
      </c>
      <c r="AJ515" s="40" t="n">
        <f aca="false">IF(AB515="","",AC515+$I515)</f>
        <v>7.98</v>
      </c>
      <c r="AK515" s="29" t="n">
        <f aca="false">IF(AB515="","",AB515+(AD515*$K515)+(AE515*$K515))</f>
        <v>87.75</v>
      </c>
      <c r="AL515" s="29" t="n">
        <f aca="false">IF(AB515="","",ROUND(-AD515*$K515,0))</f>
        <v>12</v>
      </c>
      <c r="AM515" s="41"/>
      <c r="AN515" s="38" t="n">
        <v>9.99</v>
      </c>
      <c r="AO515" s="34" t="n">
        <v>2.99</v>
      </c>
      <c r="AP515" s="39" t="n">
        <v>-0.89</v>
      </c>
      <c r="AQ515" s="40" t="n">
        <v>3.88</v>
      </c>
      <c r="AR515" s="40" t="n">
        <v>0</v>
      </c>
      <c r="AS515" s="40" t="n">
        <v>3.88</v>
      </c>
      <c r="AT515" s="32" t="n">
        <f aca="false">IF(AN515="","",$I515+AP515)</f>
        <v>5.1</v>
      </c>
      <c r="AU515" s="32" t="n">
        <f aca="false">IF(AN515="","",$I515)</f>
        <v>5.99</v>
      </c>
      <c r="AV515" s="40" t="n">
        <f aca="false">IF(AN515="","",AO515+$I515)</f>
        <v>8.98</v>
      </c>
      <c r="AW515" s="31" t="n">
        <f aca="false">IF(AN515="","",AN515+(AP515*$K515)+(AQ515*$K515))</f>
        <v>81.75</v>
      </c>
      <c r="AX515" s="29" t="n">
        <f aca="false">IF(AN515="","",ROUND(-AP515*$K515,0))</f>
        <v>21</v>
      </c>
      <c r="AY515" s="42"/>
      <c r="AZ515" s="38" t="n">
        <v>9.99</v>
      </c>
      <c r="BA515" s="34" t="n">
        <v>2.99</v>
      </c>
      <c r="BB515" s="39" t="n">
        <v>-0.89</v>
      </c>
      <c r="BC515" s="40" t="n">
        <v>3.88</v>
      </c>
      <c r="BD515" s="40" t="n">
        <v>0</v>
      </c>
      <c r="BE515" s="40" t="n">
        <v>3.88</v>
      </c>
      <c r="BF515" s="32" t="n">
        <f aca="false">IF(AZ515="","",$I515+BB515)</f>
        <v>5.1</v>
      </c>
      <c r="BG515" s="32" t="n">
        <f aca="false">IF(AZ515="","",$I515)</f>
        <v>5.99</v>
      </c>
      <c r="BH515" s="40" t="n">
        <f aca="false">IF(AZ515="","",BA515+$I515)</f>
        <v>8.98</v>
      </c>
      <c r="BI515" s="31" t="n">
        <f aca="false">IF(AZ515="","",AZ515+(BB515*$K515)+(BC515*$K515))</f>
        <v>81.75</v>
      </c>
      <c r="BJ515" s="29" t="n">
        <f aca="false">IF(AZ515="","",ROUND(-BB515*$K515,0))</f>
        <v>21</v>
      </c>
    </row>
    <row r="516" customFormat="false" ht="15" hidden="false" customHeight="false" outlineLevel="0" collapsed="false">
      <c r="A516" s="26" t="str">
        <f aca="false">+C516&amp;D516&amp;G516</f>
        <v>ZTEBlade A75 5GCANONE SIM 14,99€ - 24 Mesi</v>
      </c>
      <c r="B516" s="27" t="s">
        <v>95</v>
      </c>
      <c r="C516" s="28" t="s">
        <v>137</v>
      </c>
      <c r="D516" s="29" t="s">
        <v>158</v>
      </c>
      <c r="E516" s="30" t="n">
        <v>179.9</v>
      </c>
      <c r="F516" s="31" t="n">
        <v>99.9</v>
      </c>
      <c r="G516" s="32" t="s">
        <v>102</v>
      </c>
      <c r="H516" s="32" t="s">
        <v>98</v>
      </c>
      <c r="I516" s="33" t="n">
        <v>14.99</v>
      </c>
      <c r="J516" s="34" t="s">
        <v>35</v>
      </c>
      <c r="K516" s="35" t="n">
        <v>24</v>
      </c>
      <c r="L516" s="33"/>
      <c r="M516" s="33" t="n">
        <f aca="false">+IF(E516&lt;=150,1.49,IF(AND(E516&gt;150,E516&lt;=300),2.99,(IF(E516&gt;1200,8.99,IF(AND(E516&gt;300,E516&lt;=700),4.99,IF(AND(E516&gt;=700,E516&lt;=1200),6.99))))))</f>
        <v>2.99</v>
      </c>
      <c r="N516" s="33"/>
      <c r="O516" s="37" t="s">
        <v>103</v>
      </c>
      <c r="P516" s="38" t="n">
        <v>0</v>
      </c>
      <c r="Q516" s="34" t="n">
        <v>0</v>
      </c>
      <c r="R516" s="39" t="n">
        <v>-4.16</v>
      </c>
      <c r="S516" s="40" t="n">
        <v>4.16</v>
      </c>
      <c r="T516" s="40" t="n">
        <v>0</v>
      </c>
      <c r="U516" s="40" t="n">
        <v>4.22</v>
      </c>
      <c r="V516" s="32" t="n">
        <f aca="false">IF(P516="","",$I516+R516)</f>
        <v>10.83</v>
      </c>
      <c r="W516" s="32" t="n">
        <f aca="false">IF(P516="","",$I516)</f>
        <v>14.99</v>
      </c>
      <c r="X516" s="40" t="n">
        <f aca="false">IF(P516="","",Q516+$I516)</f>
        <v>14.99</v>
      </c>
      <c r="Y516" s="29" t="n">
        <f aca="false">IF(P516="","",P516+(R516*$K516)+(S516*$K516))</f>
        <v>0</v>
      </c>
      <c r="Z516" s="29" t="n">
        <f aca="false">IF(P516="","",ROUND(-R516*$K516,0))</f>
        <v>100</v>
      </c>
      <c r="AA516" s="41"/>
      <c r="AB516" s="38" t="n">
        <v>9.99</v>
      </c>
      <c r="AC516" s="34" t="n">
        <v>0</v>
      </c>
      <c r="AD516" s="39" t="n">
        <v>-3.75</v>
      </c>
      <c r="AE516" s="40" t="n">
        <v>3.75</v>
      </c>
      <c r="AF516" s="40" t="n">
        <v>0</v>
      </c>
      <c r="AG516" s="40" t="n">
        <v>3.66</v>
      </c>
      <c r="AH516" s="32" t="n">
        <f aca="false">IF(AB516="","",$I516+AD516)</f>
        <v>11.24</v>
      </c>
      <c r="AI516" s="32" t="n">
        <f aca="false">IF(AB516="","",$I516)</f>
        <v>14.99</v>
      </c>
      <c r="AJ516" s="40" t="n">
        <f aca="false">IF(AB516="","",AC516+$I516)</f>
        <v>14.99</v>
      </c>
      <c r="AK516" s="29" t="n">
        <f aca="false">IF(AB516="","",AB516+(AD516*$K516)+(AE516*$K516))</f>
        <v>9.99</v>
      </c>
      <c r="AL516" s="29" t="n">
        <f aca="false">IF(AB516="","",ROUND(-AD516*$K516,0))</f>
        <v>90</v>
      </c>
      <c r="AM516" s="41"/>
      <c r="AN516" s="38" t="n">
        <v>0</v>
      </c>
      <c r="AO516" s="34" t="n">
        <v>0</v>
      </c>
      <c r="AP516" s="39" t="n">
        <v>-4.16</v>
      </c>
      <c r="AQ516" s="40" t="n">
        <v>4.16</v>
      </c>
      <c r="AR516" s="40" t="n">
        <v>0</v>
      </c>
      <c r="AS516" s="40" t="n">
        <v>4.22</v>
      </c>
      <c r="AT516" s="32" t="n">
        <f aca="false">IF(AN516="","",$I516+AP516)</f>
        <v>10.83</v>
      </c>
      <c r="AU516" s="32" t="n">
        <f aca="false">IF(AN516="","",$I516)</f>
        <v>14.99</v>
      </c>
      <c r="AV516" s="40" t="n">
        <f aca="false">IF(AN516="","",AO516+$I516)</f>
        <v>14.99</v>
      </c>
      <c r="AW516" s="31" t="n">
        <f aca="false">IF(AN516="","",AN516+(AP516*$K516)+(AQ516*$K516))</f>
        <v>0</v>
      </c>
      <c r="AX516" s="29" t="n">
        <f aca="false">IF(AN516="","",ROUND(-AP516*$K516,0))</f>
        <v>100</v>
      </c>
      <c r="AY516" s="42"/>
      <c r="AZ516" s="38" t="n">
        <v>0</v>
      </c>
      <c r="BA516" s="34" t="n">
        <v>0</v>
      </c>
      <c r="BB516" s="39" t="n">
        <v>-4.16</v>
      </c>
      <c r="BC516" s="40" t="n">
        <v>4.16</v>
      </c>
      <c r="BD516" s="40" t="n">
        <v>0</v>
      </c>
      <c r="BE516" s="40" t="n">
        <v>4.22</v>
      </c>
      <c r="BF516" s="32" t="n">
        <f aca="false">IF(AZ516="","",$I516+BB516)</f>
        <v>10.83</v>
      </c>
      <c r="BG516" s="32" t="n">
        <f aca="false">IF(AZ516="","",$I516)</f>
        <v>14.99</v>
      </c>
      <c r="BH516" s="40" t="n">
        <f aca="false">IF(AZ516="","",BA516+$I516)</f>
        <v>14.99</v>
      </c>
      <c r="BI516" s="31" t="n">
        <f aca="false">IF(AZ516="","",AZ516+(BB516*$K516)+(BC516*$K516))</f>
        <v>0</v>
      </c>
      <c r="BJ516" s="29" t="n">
        <f aca="false">IF(AZ516="","",ROUND(-BB516*$K516,0))</f>
        <v>100</v>
      </c>
    </row>
    <row r="517" customFormat="false" ht="15" hidden="false" customHeight="false" outlineLevel="0" collapsed="false">
      <c r="A517" s="26" t="str">
        <f aca="false">+C517&amp;D517&amp;G517</f>
        <v>ZTEBlade A75 5GCANONE SIM 12,99€ - 24 Mesi</v>
      </c>
      <c r="B517" s="27" t="s">
        <v>95</v>
      </c>
      <c r="C517" s="28" t="s">
        <v>137</v>
      </c>
      <c r="D517" s="29" t="s">
        <v>158</v>
      </c>
      <c r="E517" s="30" t="n">
        <v>179.9</v>
      </c>
      <c r="F517" s="31" t="n">
        <v>99.9</v>
      </c>
      <c r="G517" s="32" t="s">
        <v>108</v>
      </c>
      <c r="H517" s="32" t="s">
        <v>98</v>
      </c>
      <c r="I517" s="33" t="n">
        <v>12.99</v>
      </c>
      <c r="J517" s="34" t="s">
        <v>35</v>
      </c>
      <c r="K517" s="35" t="n">
        <v>24</v>
      </c>
      <c r="L517" s="33"/>
      <c r="M517" s="33" t="n">
        <f aca="false">+IF(E517&lt;=150,1.49,IF(AND(E517&gt;150,E517&lt;=300),2.99,(IF(E517&gt;1200,8.99,IF(AND(E517&gt;300,E517&lt;=700),4.99,IF(AND(E517&gt;=700,E517&lt;=1200),6.99))))))</f>
        <v>2.99</v>
      </c>
      <c r="N517" s="33"/>
      <c r="O517" s="37" t="s">
        <v>109</v>
      </c>
      <c r="P517" s="38" t="n">
        <v>0</v>
      </c>
      <c r="Q517" s="34" t="n">
        <v>0</v>
      </c>
      <c r="R517" s="39" t="n">
        <v>-4.16</v>
      </c>
      <c r="S517" s="40" t="n">
        <v>4.16</v>
      </c>
      <c r="T517" s="40" t="n">
        <v>0</v>
      </c>
      <c r="U517" s="40" t="n">
        <v>4.22</v>
      </c>
      <c r="V517" s="32" t="n">
        <f aca="false">IF(P517="","",$I517+R517)</f>
        <v>8.83</v>
      </c>
      <c r="W517" s="32" t="n">
        <f aca="false">IF(P517="","",$I517)</f>
        <v>12.99</v>
      </c>
      <c r="X517" s="40" t="n">
        <f aca="false">IF(P517="","",Q517+$I517)</f>
        <v>12.99</v>
      </c>
      <c r="Y517" s="29" t="n">
        <f aca="false">IF(P517="","",P517+(R517*$K517)+(S517*$K517))</f>
        <v>0</v>
      </c>
      <c r="Z517" s="29" t="n">
        <f aca="false">IF(P517="","",ROUND(-R517*$K517,0))</f>
        <v>100</v>
      </c>
      <c r="AA517" s="41"/>
      <c r="AB517" s="38" t="n">
        <v>9.99</v>
      </c>
      <c r="AC517" s="34" t="n">
        <v>0</v>
      </c>
      <c r="AD517" s="39" t="n">
        <v>-3.75</v>
      </c>
      <c r="AE517" s="40" t="n">
        <v>3.75</v>
      </c>
      <c r="AF517" s="40" t="n">
        <v>0</v>
      </c>
      <c r="AG517" s="40" t="n">
        <v>3.66</v>
      </c>
      <c r="AH517" s="32" t="n">
        <f aca="false">IF(AB517="","",$I517+AD517)</f>
        <v>9.24</v>
      </c>
      <c r="AI517" s="32" t="n">
        <f aca="false">IF(AB517="","",$I517)</f>
        <v>12.99</v>
      </c>
      <c r="AJ517" s="40" t="n">
        <f aca="false">IF(AB517="","",AC517+$I517)</f>
        <v>12.99</v>
      </c>
      <c r="AK517" s="29" t="n">
        <f aca="false">IF(AB517="","",AB517+(AD517*$K517)+(AE517*$K517))</f>
        <v>9.99</v>
      </c>
      <c r="AL517" s="29" t="n">
        <f aca="false">IF(AB517="","",ROUND(-AD517*$K517,0))</f>
        <v>90</v>
      </c>
      <c r="AM517" s="41"/>
      <c r="AN517" s="38" t="n">
        <v>0</v>
      </c>
      <c r="AO517" s="34" t="n">
        <v>0</v>
      </c>
      <c r="AP517" s="39" t="n">
        <v>-4.16</v>
      </c>
      <c r="AQ517" s="40" t="n">
        <v>4.16</v>
      </c>
      <c r="AR517" s="40" t="n">
        <v>0</v>
      </c>
      <c r="AS517" s="40" t="n">
        <v>4.22</v>
      </c>
      <c r="AT517" s="32" t="n">
        <f aca="false">IF(AN517="","",$I517+AP517)</f>
        <v>8.83</v>
      </c>
      <c r="AU517" s="32" t="n">
        <f aca="false">IF(AN517="","",$I517)</f>
        <v>12.99</v>
      </c>
      <c r="AV517" s="40" t="n">
        <f aca="false">IF(AN517="","",AO517+$I517)</f>
        <v>12.99</v>
      </c>
      <c r="AW517" s="31" t="n">
        <f aca="false">IF(AN517="","",AN517+(AP517*$K517)+(AQ517*$K517))</f>
        <v>0</v>
      </c>
      <c r="AX517" s="29" t="n">
        <f aca="false">IF(AN517="","",ROUND(-AP517*$K517,0))</f>
        <v>100</v>
      </c>
      <c r="AY517" s="42"/>
      <c r="AZ517" s="38" t="n">
        <v>0</v>
      </c>
      <c r="BA517" s="34" t="n">
        <v>0</v>
      </c>
      <c r="BB517" s="39" t="n">
        <v>-4.16</v>
      </c>
      <c r="BC517" s="40" t="n">
        <v>4.16</v>
      </c>
      <c r="BD517" s="40" t="n">
        <v>0</v>
      </c>
      <c r="BE517" s="40" t="n">
        <v>4.22</v>
      </c>
      <c r="BF517" s="32" t="n">
        <f aca="false">IF(AZ517="","",$I517+BB517)</f>
        <v>8.83</v>
      </c>
      <c r="BG517" s="32" t="n">
        <f aca="false">IF(AZ517="","",$I517)</f>
        <v>12.99</v>
      </c>
      <c r="BH517" s="40" t="n">
        <f aca="false">IF(AZ517="","",BA517+$I517)</f>
        <v>12.99</v>
      </c>
      <c r="BI517" s="31" t="n">
        <f aca="false">IF(AZ517="","",AZ517+(BB517*$K517)+(BC517*$K517))</f>
        <v>0</v>
      </c>
      <c r="BJ517" s="29" t="n">
        <f aca="false">IF(AZ517="","",ROUND(-BB517*$K517,0))</f>
        <v>100</v>
      </c>
    </row>
    <row r="518" customFormat="false" ht="15" hidden="false" customHeight="false" outlineLevel="0" collapsed="false">
      <c r="A518" s="26" t="str">
        <f aca="false">+C518&amp;D518&amp;G518</f>
        <v>ZTEBlade A75 5GPack 5G Reload Exchange-12,99-24</v>
      </c>
      <c r="B518" s="27" t="s">
        <v>95</v>
      </c>
      <c r="C518" s="28" t="s">
        <v>137</v>
      </c>
      <c r="D518" s="29" t="s">
        <v>158</v>
      </c>
      <c r="E518" s="30" t="n">
        <v>179.9</v>
      </c>
      <c r="F518" s="31" t="n">
        <v>99.9</v>
      </c>
      <c r="G518" s="32" t="s">
        <v>114</v>
      </c>
      <c r="H518" s="32" t="s">
        <v>98</v>
      </c>
      <c r="I518" s="33" t="n">
        <v>12.99</v>
      </c>
      <c r="J518" s="34" t="s">
        <v>35</v>
      </c>
      <c r="K518" s="35" t="n">
        <v>24</v>
      </c>
      <c r="L518" s="33"/>
      <c r="M518" s="33" t="n">
        <f aca="false">+IF(E518&lt;=150,1.49,IF(AND(E518&gt;150,E518&lt;=300),2.99,(IF(E518&gt;1200,8.99,IF(AND(E518&gt;300,E518&lt;=700),4.99,IF(AND(E518&gt;=700,E518&lt;=1200),6.99))))))</f>
        <v>2.99</v>
      </c>
      <c r="N518" s="33"/>
      <c r="O518" s="37" t="s">
        <v>115</v>
      </c>
      <c r="P518" s="38" t="n">
        <v>0</v>
      </c>
      <c r="Q518" s="34" t="n">
        <v>0</v>
      </c>
      <c r="R518" s="39" t="n">
        <v>-4.16</v>
      </c>
      <c r="S518" s="40" t="n">
        <v>4.16</v>
      </c>
      <c r="T518" s="40" t="n">
        <v>0</v>
      </c>
      <c r="U518" s="40" t="n">
        <v>4.22</v>
      </c>
      <c r="V518" s="32" t="n">
        <f aca="false">IF(P518="","",$I518+R518)</f>
        <v>8.83</v>
      </c>
      <c r="W518" s="32" t="n">
        <f aca="false">IF(P518="","",$I518)</f>
        <v>12.99</v>
      </c>
      <c r="X518" s="40" t="n">
        <f aca="false">IF(P518="","",Q518+$I518)</f>
        <v>12.99</v>
      </c>
      <c r="Y518" s="29" t="n">
        <f aca="false">IF(P518="","",P518+(R518*$K518)+(S518*$K518))</f>
        <v>0</v>
      </c>
      <c r="Z518" s="29" t="n">
        <f aca="false">IF(P518="","",ROUND(-R518*$K518,0))</f>
        <v>100</v>
      </c>
      <c r="AA518" s="41"/>
      <c r="AB518" s="38" t="n">
        <v>9.99</v>
      </c>
      <c r="AC518" s="34" t="n">
        <v>0</v>
      </c>
      <c r="AD518" s="39" t="n">
        <v>-3.75</v>
      </c>
      <c r="AE518" s="40" t="n">
        <v>3.75</v>
      </c>
      <c r="AF518" s="40" t="n">
        <v>0</v>
      </c>
      <c r="AG518" s="40" t="n">
        <v>3.66</v>
      </c>
      <c r="AH518" s="32" t="n">
        <f aca="false">IF(AB518="","",$I518+AD518)</f>
        <v>9.24</v>
      </c>
      <c r="AI518" s="32" t="n">
        <f aca="false">IF(AB518="","",$I518)</f>
        <v>12.99</v>
      </c>
      <c r="AJ518" s="40" t="n">
        <f aca="false">IF(AB518="","",AC518+$I518)</f>
        <v>12.99</v>
      </c>
      <c r="AK518" s="29" t="n">
        <f aca="false">IF(AB518="","",AB518+(AD518*$K518)+(AE518*$K518))</f>
        <v>9.99</v>
      </c>
      <c r="AL518" s="29" t="n">
        <f aca="false">IF(AB518="","",ROUND(-AD518*$K518,0))</f>
        <v>90</v>
      </c>
      <c r="AM518" s="41"/>
      <c r="AN518" s="38" t="n">
        <v>0</v>
      </c>
      <c r="AO518" s="34" t="n">
        <v>0</v>
      </c>
      <c r="AP518" s="39" t="n">
        <v>-4.16</v>
      </c>
      <c r="AQ518" s="40" t="n">
        <v>4.16</v>
      </c>
      <c r="AR518" s="40" t="n">
        <v>0</v>
      </c>
      <c r="AS518" s="40" t="n">
        <v>4.22</v>
      </c>
      <c r="AT518" s="32" t="n">
        <f aca="false">IF(AN518="","",$I518+AP518)</f>
        <v>8.83</v>
      </c>
      <c r="AU518" s="32" t="n">
        <f aca="false">IF(AN518="","",$I518)</f>
        <v>12.99</v>
      </c>
      <c r="AV518" s="40" t="n">
        <f aca="false">IF(AN518="","",AO518+$I518)</f>
        <v>12.99</v>
      </c>
      <c r="AW518" s="31" t="n">
        <f aca="false">IF(AN518="","",AN518+(AP518*$K518)+(AQ518*$K518))</f>
        <v>0</v>
      </c>
      <c r="AX518" s="29" t="n">
        <f aca="false">IF(AN518="","",ROUND(-AP518*$K518,0))</f>
        <v>100</v>
      </c>
      <c r="AY518" s="42"/>
      <c r="AZ518" s="38" t="n">
        <v>0</v>
      </c>
      <c r="BA518" s="34" t="n">
        <v>0</v>
      </c>
      <c r="BB518" s="39" t="n">
        <v>-4.16</v>
      </c>
      <c r="BC518" s="40" t="n">
        <v>4.16</v>
      </c>
      <c r="BD518" s="40" t="n">
        <v>0</v>
      </c>
      <c r="BE518" s="40" t="n">
        <v>4.22</v>
      </c>
      <c r="BF518" s="32" t="n">
        <f aca="false">IF(AZ518="","",$I518+BB518)</f>
        <v>8.83</v>
      </c>
      <c r="BG518" s="32" t="n">
        <f aca="false">IF(AZ518="","",$I518)</f>
        <v>12.99</v>
      </c>
      <c r="BH518" s="40" t="n">
        <f aca="false">IF(AZ518="","",BA518+$I518)</f>
        <v>12.99</v>
      </c>
      <c r="BI518" s="31" t="n">
        <f aca="false">IF(AZ518="","",AZ518+(BB518*$K518)+(BC518*$K518))</f>
        <v>0</v>
      </c>
      <c r="BJ518" s="29" t="n">
        <f aca="false">IF(AZ518="","",ROUND(-BB518*$K518,0))</f>
        <v>100</v>
      </c>
    </row>
    <row r="519" customFormat="false" ht="15" hidden="false" customHeight="false" outlineLevel="0" collapsed="false">
      <c r="A519" s="26" t="str">
        <f aca="false">+C519&amp;D519&amp;G519</f>
        <v>ZTEBlade A75 5GCANONE SIM  9,99€ - 24 Mesi</v>
      </c>
      <c r="B519" s="27" t="s">
        <v>95</v>
      </c>
      <c r="C519" s="28" t="s">
        <v>137</v>
      </c>
      <c r="D519" s="29" t="s">
        <v>158</v>
      </c>
      <c r="E519" s="30" t="n">
        <v>179.9</v>
      </c>
      <c r="F519" s="31" t="n">
        <v>99.9</v>
      </c>
      <c r="G519" s="32" t="s">
        <v>120</v>
      </c>
      <c r="H519" s="32" t="s">
        <v>98</v>
      </c>
      <c r="I519" s="33" t="n">
        <v>9.99</v>
      </c>
      <c r="J519" s="34" t="s">
        <v>35</v>
      </c>
      <c r="K519" s="35" t="n">
        <v>24</v>
      </c>
      <c r="L519" s="33"/>
      <c r="M519" s="33" t="n">
        <f aca="false">+IF(E519&lt;=150,1.49,IF(AND(E519&gt;150,E519&lt;=300),2.99,(IF(E519&gt;1200,8.99,IF(AND(E519&gt;300,E519&lt;=700),4.99,IF(AND(E519&gt;=700,E519&lt;=1200),6.99))))))</f>
        <v>2.99</v>
      </c>
      <c r="N519" s="33"/>
      <c r="O519" s="37" t="s">
        <v>121</v>
      </c>
      <c r="P519" s="38" t="n">
        <v>0</v>
      </c>
      <c r="Q519" s="34" t="n">
        <v>0</v>
      </c>
      <c r="R519" s="39" t="n">
        <v>-4.16</v>
      </c>
      <c r="S519" s="40" t="n">
        <v>4.16</v>
      </c>
      <c r="T519" s="40" t="n">
        <v>0</v>
      </c>
      <c r="U519" s="40" t="n">
        <v>4.22</v>
      </c>
      <c r="V519" s="32" t="n">
        <f aca="false">IF(P519="","",$I519+R519)</f>
        <v>5.83</v>
      </c>
      <c r="W519" s="32" t="n">
        <f aca="false">IF(P519="","",$I519)</f>
        <v>9.99</v>
      </c>
      <c r="X519" s="40" t="n">
        <f aca="false">IF(P519="","",Q519+$I519)</f>
        <v>9.99</v>
      </c>
      <c r="Y519" s="29" t="n">
        <f aca="false">IF(P519="","",P519+(R519*$K519)+(S519*$K519))</f>
        <v>0</v>
      </c>
      <c r="Z519" s="29" t="n">
        <f aca="false">IF(P519="","",ROUND(-R519*$K519,0))</f>
        <v>100</v>
      </c>
      <c r="AA519" s="41"/>
      <c r="AB519" s="38" t="n">
        <v>9.99</v>
      </c>
      <c r="AC519" s="34" t="n">
        <v>0</v>
      </c>
      <c r="AD519" s="39" t="n">
        <v>-3.75</v>
      </c>
      <c r="AE519" s="40" t="n">
        <v>3.75</v>
      </c>
      <c r="AF519" s="40" t="n">
        <v>0</v>
      </c>
      <c r="AG519" s="40" t="n">
        <v>3.66</v>
      </c>
      <c r="AH519" s="32" t="n">
        <f aca="false">IF(AB519="","",$I519+AD519)</f>
        <v>6.24</v>
      </c>
      <c r="AI519" s="32" t="n">
        <f aca="false">IF(AB519="","",$I519)</f>
        <v>9.99</v>
      </c>
      <c r="AJ519" s="40" t="n">
        <f aca="false">IF(AB519="","",AC519+$I519)</f>
        <v>9.99</v>
      </c>
      <c r="AK519" s="29" t="n">
        <f aca="false">IF(AB519="","",AB519+(AD519*$K519)+(AE519*$K519))</f>
        <v>9.99</v>
      </c>
      <c r="AL519" s="29" t="n">
        <f aca="false">IF(AB519="","",ROUND(-AD519*$K519,0))</f>
        <v>90</v>
      </c>
      <c r="AM519" s="41"/>
      <c r="AN519" s="38" t="n">
        <v>0</v>
      </c>
      <c r="AO519" s="34" t="n">
        <v>0</v>
      </c>
      <c r="AP519" s="39" t="n">
        <v>-4.16</v>
      </c>
      <c r="AQ519" s="40" t="n">
        <v>4.16</v>
      </c>
      <c r="AR519" s="40" t="n">
        <v>0</v>
      </c>
      <c r="AS519" s="40" t="n">
        <v>4.22</v>
      </c>
      <c r="AT519" s="32" t="n">
        <f aca="false">IF(AN519="","",$I519+AP519)</f>
        <v>5.83</v>
      </c>
      <c r="AU519" s="32" t="n">
        <f aca="false">IF(AN519="","",$I519)</f>
        <v>9.99</v>
      </c>
      <c r="AV519" s="40" t="n">
        <f aca="false">IF(AN519="","",AO519+$I519)</f>
        <v>9.99</v>
      </c>
      <c r="AW519" s="31" t="n">
        <f aca="false">IF(AN519="","",AN519+(AP519*$K519)+(AQ519*$K519))</f>
        <v>0</v>
      </c>
      <c r="AX519" s="29" t="n">
        <f aca="false">IF(AN519="","",ROUND(-AP519*$K519,0))</f>
        <v>100</v>
      </c>
      <c r="AY519" s="42"/>
      <c r="AZ519" s="38" t="n">
        <v>0</v>
      </c>
      <c r="BA519" s="34" t="n">
        <v>0</v>
      </c>
      <c r="BB519" s="39" t="n">
        <v>-4.16</v>
      </c>
      <c r="BC519" s="40" t="n">
        <v>4.16</v>
      </c>
      <c r="BD519" s="40" t="n">
        <v>0</v>
      </c>
      <c r="BE519" s="40" t="n">
        <v>4.22</v>
      </c>
      <c r="BF519" s="32" t="n">
        <f aca="false">IF(AZ519="","",$I519+BB519)</f>
        <v>5.83</v>
      </c>
      <c r="BG519" s="32" t="n">
        <f aca="false">IF(AZ519="","",$I519)</f>
        <v>9.99</v>
      </c>
      <c r="BH519" s="40" t="n">
        <f aca="false">IF(AZ519="","",BA519+$I519)</f>
        <v>9.99</v>
      </c>
      <c r="BI519" s="31" t="n">
        <f aca="false">IF(AZ519="","",AZ519+(BB519*$K519)+(BC519*$K519))</f>
        <v>0</v>
      </c>
      <c r="BJ519" s="29" t="n">
        <f aca="false">IF(AZ519="","",ROUND(-BB519*$K519,0))</f>
        <v>100</v>
      </c>
    </row>
    <row r="520" customFormat="false" ht="15" hidden="false" customHeight="false" outlineLevel="0" collapsed="false">
      <c r="A520" s="26" t="str">
        <f aca="false">+C520&amp;D520&amp;G520</f>
        <v>ZTEBlade A75 5GCANONE SIM 7,99€ - 36 Mesi</v>
      </c>
      <c r="B520" s="27" t="s">
        <v>95</v>
      </c>
      <c r="C520" s="28" t="s">
        <v>137</v>
      </c>
      <c r="D520" s="29" t="s">
        <v>158</v>
      </c>
      <c r="E520" s="30" t="n">
        <v>179.9</v>
      </c>
      <c r="F520" s="31" t="n">
        <v>99.9</v>
      </c>
      <c r="G520" s="32" t="s">
        <v>122</v>
      </c>
      <c r="H520" s="32" t="s">
        <v>98</v>
      </c>
      <c r="I520" s="33" t="n">
        <v>7.99</v>
      </c>
      <c r="J520" s="34" t="s">
        <v>35</v>
      </c>
      <c r="K520" s="35" t="n">
        <v>36</v>
      </c>
      <c r="L520" s="33"/>
      <c r="M520" s="33" t="n">
        <f aca="false">+IF(E520&lt;=150,1.49,IF(AND(E520&gt;150,E520&lt;=300),2.99,(IF(E520&gt;1200,8.99,IF(AND(E520&gt;300,E520&lt;=700),4.99,IF(AND(E520&gt;=700,E520&lt;=1200),6.99))))))</f>
        <v>2.99</v>
      </c>
      <c r="N520" s="33"/>
      <c r="O520" s="37" t="s">
        <v>123</v>
      </c>
      <c r="P520" s="38" t="n">
        <v>0</v>
      </c>
      <c r="Q520" s="34" t="n">
        <v>0</v>
      </c>
      <c r="R520" s="39" t="n">
        <v>-2.78</v>
      </c>
      <c r="S520" s="40" t="n">
        <v>2.78</v>
      </c>
      <c r="T520" s="40" t="n">
        <v>2.78</v>
      </c>
      <c r="U520" s="40" t="n">
        <v>2.6</v>
      </c>
      <c r="V520" s="32" t="n">
        <f aca="false">IF(P520="","",$I520+R520)</f>
        <v>5.21</v>
      </c>
      <c r="W520" s="32" t="n">
        <f aca="false">IF(P520="","",$I520)</f>
        <v>7.99</v>
      </c>
      <c r="X520" s="40" t="n">
        <f aca="false">IF(P520="","",Q520+$I520)</f>
        <v>7.99</v>
      </c>
      <c r="Y520" s="29" t="n">
        <f aca="false">IF(P520="","",P520+(R520*$K520)+(S520*$K520))</f>
        <v>0</v>
      </c>
      <c r="Z520" s="29" t="n">
        <f aca="false">IF(P520="","",ROUND(-R520*$K520,0))</f>
        <v>100</v>
      </c>
      <c r="AA520" s="41"/>
      <c r="AB520" s="38" t="n">
        <v>9.99</v>
      </c>
      <c r="AC520" s="34" t="n">
        <v>0</v>
      </c>
      <c r="AD520" s="39" t="n">
        <v>-2.5</v>
      </c>
      <c r="AE520" s="40" t="n">
        <v>2.5</v>
      </c>
      <c r="AF520" s="40" t="n">
        <v>2.5</v>
      </c>
      <c r="AG520" s="40" t="n">
        <v>2.41</v>
      </c>
      <c r="AH520" s="32" t="n">
        <f aca="false">IF(AB520="","",$I520+AD520)</f>
        <v>5.49</v>
      </c>
      <c r="AI520" s="32" t="n">
        <f aca="false">IF(AB520="","",$I520)</f>
        <v>7.99</v>
      </c>
      <c r="AJ520" s="40" t="n">
        <f aca="false">IF(AB520="","",AC520+$I520)</f>
        <v>7.99</v>
      </c>
      <c r="AK520" s="29" t="n">
        <f aca="false">IF(AB520="","",AB520+(AD520*$K520)+(AE520*$K520))</f>
        <v>9.99</v>
      </c>
      <c r="AL520" s="29" t="n">
        <f aca="false">IF(AB520="","",ROUND(-AD520*$K520,0))</f>
        <v>90</v>
      </c>
      <c r="AM520" s="41"/>
      <c r="AN520" s="38" t="n">
        <v>0</v>
      </c>
      <c r="AO520" s="34" t="n">
        <v>0</v>
      </c>
      <c r="AP520" s="39" t="n">
        <v>-2.93</v>
      </c>
      <c r="AQ520" s="40" t="n">
        <v>2.93</v>
      </c>
      <c r="AR520" s="40" t="n">
        <v>2.93</v>
      </c>
      <c r="AS520" s="40" t="n">
        <v>2.93</v>
      </c>
      <c r="AT520" s="32" t="n">
        <f aca="false">IF(AN520="","",$I520+AP520)</f>
        <v>5.06</v>
      </c>
      <c r="AU520" s="32" t="n">
        <f aca="false">IF(AN520="","",$I520)</f>
        <v>7.99</v>
      </c>
      <c r="AV520" s="40" t="n">
        <f aca="false">IF(AN520="","",AO520+$I520)</f>
        <v>7.99</v>
      </c>
      <c r="AW520" s="31" t="n">
        <f aca="false">IF(AN520="","",AN520+(AP520*$K520)+(AQ520*$K520))</f>
        <v>0</v>
      </c>
      <c r="AX520" s="29" t="n">
        <f aca="false">IF(AN520="","",ROUND(-AP520*$K520,0))</f>
        <v>105</v>
      </c>
      <c r="AY520" s="42"/>
      <c r="AZ520" s="38" t="n">
        <v>0</v>
      </c>
      <c r="BA520" s="34" t="n">
        <v>0</v>
      </c>
      <c r="BB520" s="39" t="n">
        <v>-2.93</v>
      </c>
      <c r="BC520" s="40" t="n">
        <v>2.93</v>
      </c>
      <c r="BD520" s="40" t="n">
        <v>2.93</v>
      </c>
      <c r="BE520" s="40" t="n">
        <v>2.93</v>
      </c>
      <c r="BF520" s="32" t="n">
        <f aca="false">IF(AZ520="","",$I520+BB520)</f>
        <v>5.06</v>
      </c>
      <c r="BG520" s="32" t="n">
        <f aca="false">IF(AZ520="","",$I520)</f>
        <v>7.99</v>
      </c>
      <c r="BH520" s="40" t="n">
        <f aca="false">IF(AZ520="","",BA520+$I520)</f>
        <v>7.99</v>
      </c>
      <c r="BI520" s="31" t="n">
        <f aca="false">IF(AZ520="","",AZ520+(BB520*$K520)+(BC520*$K520))</f>
        <v>0</v>
      </c>
      <c r="BJ520" s="29" t="n">
        <f aca="false">IF(AZ520="","",ROUND(-BB520*$K520,0))</f>
        <v>105</v>
      </c>
    </row>
    <row r="521" customFormat="false" ht="15" hidden="false" customHeight="false" outlineLevel="0" collapsed="false">
      <c r="A521" s="26" t="str">
        <f aca="false">+C521&amp;D521&amp;G521</f>
        <v>ZTEBlade A75 5GCANONE SIM 7,99€ - 30 Mesi</v>
      </c>
      <c r="B521" s="27" t="s">
        <v>95</v>
      </c>
      <c r="C521" s="28" t="s">
        <v>137</v>
      </c>
      <c r="D521" s="29" t="s">
        <v>158</v>
      </c>
      <c r="E521" s="30" t="n">
        <v>179.9</v>
      </c>
      <c r="F521" s="31" t="n">
        <v>99.9</v>
      </c>
      <c r="G521" s="32" t="s">
        <v>124</v>
      </c>
      <c r="H521" s="32" t="s">
        <v>98</v>
      </c>
      <c r="I521" s="33" t="n">
        <v>7.99</v>
      </c>
      <c r="J521" s="34" t="s">
        <v>35</v>
      </c>
      <c r="K521" s="35" t="n">
        <v>30</v>
      </c>
      <c r="L521" s="33"/>
      <c r="M521" s="33" t="n">
        <f aca="false">+IF(E521&lt;=150,1.49,IF(AND(E521&gt;150,E521&lt;=300),2.99,(IF(E521&gt;1200,8.99,IF(AND(E521&gt;300,E521&lt;=700),4.99,IF(AND(E521&gt;=700,E521&lt;=1200),6.99))))))</f>
        <v>2.99</v>
      </c>
      <c r="N521" s="33"/>
      <c r="O521" s="37" t="s">
        <v>125</v>
      </c>
      <c r="P521" s="38" t="n">
        <v>29.99</v>
      </c>
      <c r="Q521" s="34" t="n">
        <v>0</v>
      </c>
      <c r="R521" s="39" t="n">
        <v>-2.33</v>
      </c>
      <c r="S521" s="40" t="n">
        <v>2.33</v>
      </c>
      <c r="T521" s="40" t="n">
        <v>2.33</v>
      </c>
      <c r="U521" s="40" t="n">
        <v>2.34</v>
      </c>
      <c r="V521" s="32" t="n">
        <f aca="false">IF(P521="","",$I521+R521)</f>
        <v>5.66</v>
      </c>
      <c r="W521" s="32" t="n">
        <f aca="false">IF(P521="","",$I521)</f>
        <v>7.99</v>
      </c>
      <c r="X521" s="40" t="n">
        <f aca="false">IF(P521="","",Q521+$I521)</f>
        <v>7.99</v>
      </c>
      <c r="Y521" s="29" t="n">
        <f aca="false">IF(P521="","",P521+(R521*$K521)+(S521*$K521))</f>
        <v>29.99</v>
      </c>
      <c r="Z521" s="29" t="n">
        <f aca="false">IF(P521="","",ROUND(-R521*$K521,0))</f>
        <v>70</v>
      </c>
      <c r="AA521" s="41"/>
      <c r="AB521" s="38" t="n">
        <v>29.99</v>
      </c>
      <c r="AC521" s="34" t="n">
        <v>0</v>
      </c>
      <c r="AD521" s="39" t="n">
        <v>-2.33</v>
      </c>
      <c r="AE521" s="40" t="n">
        <v>2.33</v>
      </c>
      <c r="AF521" s="40" t="n">
        <v>2.33</v>
      </c>
      <c r="AG521" s="40" t="n">
        <v>2.34</v>
      </c>
      <c r="AH521" s="32" t="n">
        <f aca="false">IF(AB521="","",$I521+AD521)</f>
        <v>5.66</v>
      </c>
      <c r="AI521" s="32" t="n">
        <f aca="false">IF(AB521="","",$I521)</f>
        <v>7.99</v>
      </c>
      <c r="AJ521" s="40" t="n">
        <f aca="false">IF(AB521="","",AC521+$I521)</f>
        <v>7.99</v>
      </c>
      <c r="AK521" s="29" t="n">
        <f aca="false">IF(AB521="","",AB521+(AD521*$K521)+(AE521*$K521))</f>
        <v>29.99</v>
      </c>
      <c r="AL521" s="29" t="n">
        <f aca="false">IF(AB521="","",ROUND(-AD521*$K521,0))</f>
        <v>70</v>
      </c>
      <c r="AM521" s="41"/>
      <c r="AN521" s="38" t="n">
        <v>0</v>
      </c>
      <c r="AO521" s="34" t="n">
        <v>0.99</v>
      </c>
      <c r="AP521" s="39" t="n">
        <v>-2.49</v>
      </c>
      <c r="AQ521" s="40" t="n">
        <v>3.48</v>
      </c>
      <c r="AR521" s="40" t="n">
        <v>3.48</v>
      </c>
      <c r="AS521" s="40" t="n">
        <v>3.48</v>
      </c>
      <c r="AT521" s="32" t="n">
        <f aca="false">IF(AN521="","",$I521+AP521)</f>
        <v>5.5</v>
      </c>
      <c r="AU521" s="32" t="n">
        <f aca="false">IF(AN521="","",$I521)</f>
        <v>7.99</v>
      </c>
      <c r="AV521" s="40" t="n">
        <f aca="false">IF(AN521="","",AO521+$I521)</f>
        <v>8.98</v>
      </c>
      <c r="AW521" s="31" t="n">
        <f aca="false">IF(AN521="","",AN521+(AP521*$K521)+(AQ521*$K521))</f>
        <v>29.7</v>
      </c>
      <c r="AX521" s="29" t="n">
        <f aca="false">IF(AN521="","",ROUND(-AP521*$K521,0))</f>
        <v>75</v>
      </c>
      <c r="AY521" s="42"/>
      <c r="AZ521" s="38" t="n">
        <v>0</v>
      </c>
      <c r="BA521" s="34" t="n">
        <v>0.99</v>
      </c>
      <c r="BB521" s="39" t="n">
        <v>-2.49</v>
      </c>
      <c r="BC521" s="40" t="n">
        <v>3.48</v>
      </c>
      <c r="BD521" s="40" t="n">
        <v>3.48</v>
      </c>
      <c r="BE521" s="40" t="n">
        <v>3.48</v>
      </c>
      <c r="BF521" s="32" t="n">
        <f aca="false">IF(AZ521="","",$I521+BB521)</f>
        <v>5.5</v>
      </c>
      <c r="BG521" s="32" t="n">
        <f aca="false">IF(AZ521="","",$I521)</f>
        <v>7.99</v>
      </c>
      <c r="BH521" s="40" t="n">
        <f aca="false">IF(AZ521="","",BA521+$I521)</f>
        <v>8.98</v>
      </c>
      <c r="BI521" s="31" t="n">
        <f aca="false">IF(AZ521="","",AZ521+(BB521*$K521)+(BC521*$K521))</f>
        <v>29.7</v>
      </c>
      <c r="BJ521" s="29" t="n">
        <f aca="false">IF(AZ521="","",ROUND(-BB521*$K521,0))</f>
        <v>75</v>
      </c>
    </row>
    <row r="522" customFormat="false" ht="15" hidden="false" customHeight="false" outlineLevel="0" collapsed="false">
      <c r="A522" s="26" t="str">
        <f aca="false">+C522&amp;D522&amp;G522</f>
        <v>ZTEBlade A75 5GCANONE SIM 7,99€  - 24 Mesi</v>
      </c>
      <c r="B522" s="27" t="s">
        <v>95</v>
      </c>
      <c r="C522" s="28" t="s">
        <v>137</v>
      </c>
      <c r="D522" s="29" t="s">
        <v>158</v>
      </c>
      <c r="E522" s="30" t="n">
        <v>179.9</v>
      </c>
      <c r="F522" s="31" t="n">
        <v>99.9</v>
      </c>
      <c r="G522" s="32" t="s">
        <v>126</v>
      </c>
      <c r="H522" s="32" t="s">
        <v>98</v>
      </c>
      <c r="I522" s="33" t="n">
        <v>7.99</v>
      </c>
      <c r="J522" s="34" t="s">
        <v>35</v>
      </c>
      <c r="K522" s="35" t="n">
        <v>24</v>
      </c>
      <c r="L522" s="33"/>
      <c r="M522" s="33" t="n">
        <f aca="false">+IF(E522&lt;=150,1.49,IF(AND(E522&gt;150,E522&lt;=300),2.99,(IF(E522&gt;1200,8.99,IF(AND(E522&gt;300,E522&lt;=700),4.99,IF(AND(E522&gt;=700,E522&lt;=1200),6.99))))))</f>
        <v>2.99</v>
      </c>
      <c r="N522" s="33"/>
      <c r="O522" s="37" t="s">
        <v>127</v>
      </c>
      <c r="P522" s="38" t="n">
        <v>29.99</v>
      </c>
      <c r="Q522" s="34" t="n">
        <v>0.99</v>
      </c>
      <c r="R522" s="39" t="n">
        <v>-1.92</v>
      </c>
      <c r="S522" s="40" t="n">
        <v>2.91</v>
      </c>
      <c r="T522" s="40" t="n">
        <v>0</v>
      </c>
      <c r="U522" s="40" t="n">
        <v>2.98</v>
      </c>
      <c r="V522" s="32" t="n">
        <f aca="false">IF(P522="","",$I522+R522)</f>
        <v>6.07</v>
      </c>
      <c r="W522" s="32" t="n">
        <f aca="false">IF(P522="","",$I522)</f>
        <v>7.99</v>
      </c>
      <c r="X522" s="40" t="n">
        <f aca="false">IF(P522="","",Q522+$I522)</f>
        <v>8.98</v>
      </c>
      <c r="Y522" s="29" t="n">
        <f aca="false">IF(P522="","",P522+(R522*$K522)+(S522*$K522))</f>
        <v>53.75</v>
      </c>
      <c r="Z522" s="29" t="n">
        <f aca="false">IF(P522="","",ROUND(-R522*$K522,0))</f>
        <v>46</v>
      </c>
      <c r="AA522" s="41"/>
      <c r="AB522" s="38" t="n">
        <v>29.99</v>
      </c>
      <c r="AC522" s="34" t="n">
        <v>0.99</v>
      </c>
      <c r="AD522" s="39" t="n">
        <v>-1.92</v>
      </c>
      <c r="AE522" s="40" t="n">
        <v>2.91</v>
      </c>
      <c r="AF522" s="40" t="n">
        <v>0</v>
      </c>
      <c r="AG522" s="40" t="n">
        <v>2.98</v>
      </c>
      <c r="AH522" s="32" t="n">
        <f aca="false">IF(AB522="","",$I522+AD522)</f>
        <v>6.07</v>
      </c>
      <c r="AI522" s="32" t="n">
        <f aca="false">IF(AB522="","",$I522)</f>
        <v>7.99</v>
      </c>
      <c r="AJ522" s="40" t="n">
        <f aca="false">IF(AB522="","",AC522+$I522)</f>
        <v>8.98</v>
      </c>
      <c r="AK522" s="29" t="n">
        <f aca="false">IF(AB522="","",AB522+(AD522*$K522)+(AE522*$K522))</f>
        <v>53.75</v>
      </c>
      <c r="AL522" s="29" t="n">
        <f aca="false">IF(AB522="","",ROUND(-AD522*$K522,0))</f>
        <v>46</v>
      </c>
      <c r="AM522" s="41"/>
      <c r="AN522" s="38" t="n">
        <v>0</v>
      </c>
      <c r="AO522" s="34" t="n">
        <v>1.99</v>
      </c>
      <c r="AP522" s="39" t="n">
        <v>-2.33</v>
      </c>
      <c r="AQ522" s="40" t="n">
        <v>4.32</v>
      </c>
      <c r="AR522" s="40" t="n">
        <v>0</v>
      </c>
      <c r="AS522" s="40" t="n">
        <v>4.32</v>
      </c>
      <c r="AT522" s="32" t="n">
        <f aca="false">IF(AN522="","",$I522+AP522)</f>
        <v>5.66</v>
      </c>
      <c r="AU522" s="32" t="n">
        <f aca="false">IF(AN522="","",$I522)</f>
        <v>7.99</v>
      </c>
      <c r="AV522" s="40" t="n">
        <f aca="false">IF(AN522="","",AO522+$I522)</f>
        <v>9.98</v>
      </c>
      <c r="AW522" s="31" t="n">
        <f aca="false">IF(AN522="","",AN522+(AP522*$K522)+(AQ522*$K522))</f>
        <v>47.76</v>
      </c>
      <c r="AX522" s="29" t="n">
        <f aca="false">IF(AN522="","",ROUND(-AP522*$K522,0))</f>
        <v>56</v>
      </c>
      <c r="AY522" s="42"/>
      <c r="AZ522" s="38" t="n">
        <v>0</v>
      </c>
      <c r="BA522" s="34" t="n">
        <v>1.99</v>
      </c>
      <c r="BB522" s="39" t="n">
        <v>-2.33</v>
      </c>
      <c r="BC522" s="40" t="n">
        <v>4.32</v>
      </c>
      <c r="BD522" s="40" t="n">
        <v>0</v>
      </c>
      <c r="BE522" s="40" t="n">
        <v>4.32</v>
      </c>
      <c r="BF522" s="32" t="n">
        <f aca="false">IF(AZ522="","",$I522+BB522)</f>
        <v>5.66</v>
      </c>
      <c r="BG522" s="32" t="n">
        <f aca="false">IF(AZ522="","",$I522)</f>
        <v>7.99</v>
      </c>
      <c r="BH522" s="40" t="n">
        <f aca="false">IF(AZ522="","",BA522+$I522)</f>
        <v>9.98</v>
      </c>
      <c r="BI522" s="31" t="n">
        <f aca="false">IF(AZ522="","",AZ522+(BB522*$K522)+(BC522*$K522))</f>
        <v>47.76</v>
      </c>
      <c r="BJ522" s="29" t="n">
        <f aca="false">IF(AZ522="","",ROUND(-BB522*$K522,0))</f>
        <v>56</v>
      </c>
    </row>
    <row r="523" customFormat="false" ht="15" hidden="false" customHeight="false" outlineLevel="0" collapsed="false">
      <c r="A523" s="26" t="str">
        <f aca="false">+C523&amp;D523&amp;G523</f>
        <v>ZTEBlade A75 5GCANONE SIM 5,99€ - 36 Mesi</v>
      </c>
      <c r="B523" s="27" t="s">
        <v>95</v>
      </c>
      <c r="C523" s="28" t="s">
        <v>137</v>
      </c>
      <c r="D523" s="29" t="s">
        <v>158</v>
      </c>
      <c r="E523" s="30" t="n">
        <v>179.9</v>
      </c>
      <c r="F523" s="31" t="n">
        <v>99.9</v>
      </c>
      <c r="G523" s="32" t="s">
        <v>132</v>
      </c>
      <c r="H523" s="32" t="s">
        <v>98</v>
      </c>
      <c r="I523" s="33" t="n">
        <v>5.99</v>
      </c>
      <c r="J523" s="34" t="s">
        <v>35</v>
      </c>
      <c r="K523" s="35" t="n">
        <v>36</v>
      </c>
      <c r="L523" s="33"/>
      <c r="M523" s="33" t="n">
        <f aca="false">+IF(E523&lt;=150,1.49,IF(AND(E523&gt;150,E523&lt;=300),2.99,(IF(E523&gt;1200,8.99,IF(AND(E523&gt;300,E523&lt;=700),4.99,IF(AND(E523&gt;=700,E523&lt;=1200),6.99))))))</f>
        <v>2.99</v>
      </c>
      <c r="N523" s="33"/>
      <c r="O523" s="37" t="s">
        <v>133</v>
      </c>
      <c r="P523" s="38" t="n">
        <v>39.99</v>
      </c>
      <c r="Q523" s="34" t="n">
        <v>0.99</v>
      </c>
      <c r="R523" s="39" t="n">
        <v>-0.67</v>
      </c>
      <c r="S523" s="40" t="n">
        <v>1.66</v>
      </c>
      <c r="T523" s="40" t="n">
        <v>1.66</v>
      </c>
      <c r="U523" s="40" t="n">
        <v>1.81</v>
      </c>
      <c r="V523" s="32" t="n">
        <f aca="false">IF(P523="","",$I523+R523)</f>
        <v>5.32</v>
      </c>
      <c r="W523" s="32" t="n">
        <f aca="false">IF(P523="","",$I523)</f>
        <v>5.99</v>
      </c>
      <c r="X523" s="40" t="n">
        <f aca="false">IF(P523="","",Q523+$I523)</f>
        <v>6.98</v>
      </c>
      <c r="Y523" s="29" t="n">
        <f aca="false">IF(P523="","",P523+(R523*$K523)+(S523*$K523))</f>
        <v>75.63</v>
      </c>
      <c r="Z523" s="29" t="n">
        <f aca="false">IF(P523="","",ROUND(-R523*$K523,0))</f>
        <v>24</v>
      </c>
      <c r="AA523" s="41"/>
      <c r="AB523" s="38" t="n">
        <v>39.99</v>
      </c>
      <c r="AC523" s="34" t="n">
        <v>0.99</v>
      </c>
      <c r="AD523" s="39" t="n">
        <v>-0.67</v>
      </c>
      <c r="AE523" s="40" t="n">
        <v>1.66</v>
      </c>
      <c r="AF523" s="40" t="n">
        <v>1.66</v>
      </c>
      <c r="AG523" s="40" t="n">
        <v>1.81</v>
      </c>
      <c r="AH523" s="32" t="n">
        <f aca="false">IF(AB523="","",$I523+AD523)</f>
        <v>5.32</v>
      </c>
      <c r="AI523" s="32" t="n">
        <f aca="false">IF(AB523="","",$I523)</f>
        <v>5.99</v>
      </c>
      <c r="AJ523" s="40" t="n">
        <f aca="false">IF(AB523="","",AC523+$I523)</f>
        <v>6.98</v>
      </c>
      <c r="AK523" s="29" t="n">
        <f aca="false">IF(AB523="","",AB523+(AD523*$K523)+(AE523*$K523))</f>
        <v>75.63</v>
      </c>
      <c r="AL523" s="29" t="n">
        <f aca="false">IF(AB523="","",ROUND(-AD523*$K523,0))</f>
        <v>24</v>
      </c>
      <c r="AM523" s="41"/>
      <c r="AN523" s="38" t="n">
        <v>0</v>
      </c>
      <c r="AO523" s="34" t="n">
        <v>1.99</v>
      </c>
      <c r="AP523" s="39" t="n">
        <v>-0.94</v>
      </c>
      <c r="AQ523" s="40" t="n">
        <v>2.93</v>
      </c>
      <c r="AR523" s="40" t="n">
        <v>2.93</v>
      </c>
      <c r="AS523" s="40" t="n">
        <v>2.93</v>
      </c>
      <c r="AT523" s="32" t="n">
        <f aca="false">IF(AN523="","",$I523+AP523)</f>
        <v>5.05</v>
      </c>
      <c r="AU523" s="32" t="n">
        <f aca="false">IF(AN523="","",$I523)</f>
        <v>5.99</v>
      </c>
      <c r="AV523" s="40" t="n">
        <f aca="false">IF(AN523="","",AO523+$I523)</f>
        <v>7.98</v>
      </c>
      <c r="AW523" s="31" t="n">
        <f aca="false">IF(AN523="","",AN523+(AP523*$K523)+(AQ523*$K523))</f>
        <v>71.64</v>
      </c>
      <c r="AX523" s="29" t="n">
        <f aca="false">IF(AN523="","",ROUND(-AP523*$K523,0))</f>
        <v>34</v>
      </c>
      <c r="AY523" s="42"/>
      <c r="AZ523" s="38" t="n">
        <v>0</v>
      </c>
      <c r="BA523" s="34" t="n">
        <v>1.99</v>
      </c>
      <c r="BB523" s="39" t="n">
        <v>-0.94</v>
      </c>
      <c r="BC523" s="40" t="n">
        <v>2.93</v>
      </c>
      <c r="BD523" s="40" t="n">
        <v>2.93</v>
      </c>
      <c r="BE523" s="40" t="n">
        <v>2.93</v>
      </c>
      <c r="BF523" s="32" t="n">
        <f aca="false">IF(AZ523="","",$I523+BB523)</f>
        <v>5.05</v>
      </c>
      <c r="BG523" s="32" t="n">
        <f aca="false">IF(AZ523="","",$I523)</f>
        <v>5.99</v>
      </c>
      <c r="BH523" s="40" t="n">
        <f aca="false">IF(AZ523="","",BA523+$I523)</f>
        <v>7.98</v>
      </c>
      <c r="BI523" s="31" t="n">
        <f aca="false">IF(AZ523="","",AZ523+(BB523*$K523)+(BC523*$K523))</f>
        <v>71.64</v>
      </c>
      <c r="BJ523" s="29" t="n">
        <f aca="false">IF(AZ523="","",ROUND(-BB523*$K523,0))</f>
        <v>34</v>
      </c>
    </row>
    <row r="524" customFormat="false" ht="15" hidden="false" customHeight="false" outlineLevel="0" collapsed="false">
      <c r="A524" s="26" t="str">
        <f aca="false">+C524&amp;D524&amp;G524</f>
        <v>ZTEBlade A75 5GCANONE SIM 5,99€ - 30 Mesi</v>
      </c>
      <c r="B524" s="27" t="s">
        <v>95</v>
      </c>
      <c r="C524" s="28" t="s">
        <v>137</v>
      </c>
      <c r="D524" s="29" t="s">
        <v>158</v>
      </c>
      <c r="E524" s="30" t="n">
        <v>179.9</v>
      </c>
      <c r="F524" s="31" t="n">
        <v>99.9</v>
      </c>
      <c r="G524" s="32" t="s">
        <v>128</v>
      </c>
      <c r="H524" s="32" t="s">
        <v>98</v>
      </c>
      <c r="I524" s="33" t="n">
        <v>5.99</v>
      </c>
      <c r="J524" s="34" t="s">
        <v>35</v>
      </c>
      <c r="K524" s="35" t="n">
        <v>30</v>
      </c>
      <c r="L524" s="33"/>
      <c r="M524" s="33" t="n">
        <f aca="false">+IF(E524&lt;=150,1.49,IF(AND(E524&gt;150,E524&lt;=300),2.99,(IF(E524&gt;1200,8.99,IF(AND(E524&gt;300,E524&lt;=700),4.99,IF(AND(E524&gt;=700,E524&lt;=1200),6.99))))))</f>
        <v>2.99</v>
      </c>
      <c r="N524" s="33"/>
      <c r="O524" s="37" t="s">
        <v>129</v>
      </c>
      <c r="P524" s="38" t="n">
        <v>29.99</v>
      </c>
      <c r="Q524" s="34" t="n">
        <v>1.99</v>
      </c>
      <c r="R524" s="39" t="n">
        <v>-0.34</v>
      </c>
      <c r="S524" s="40" t="n">
        <v>2.33</v>
      </c>
      <c r="T524" s="40" t="n">
        <v>2.33</v>
      </c>
      <c r="U524" s="40" t="n">
        <v>2.34</v>
      </c>
      <c r="V524" s="32" t="n">
        <f aca="false">IF(P524="","",$I524+R524)</f>
        <v>5.65</v>
      </c>
      <c r="W524" s="32" t="n">
        <f aca="false">IF(P524="","",$I524)</f>
        <v>5.99</v>
      </c>
      <c r="X524" s="40" t="n">
        <f aca="false">IF(P524="","",Q524+$I524)</f>
        <v>7.98</v>
      </c>
      <c r="Y524" s="29" t="n">
        <f aca="false">IF(P524="","",P524+(R524*$K524)+(S524*$K524))</f>
        <v>89.69</v>
      </c>
      <c r="Z524" s="29" t="n">
        <f aca="false">IF(P524="","",ROUND(-R524*$K524,0))</f>
        <v>10</v>
      </c>
      <c r="AA524" s="41"/>
      <c r="AB524" s="38" t="n">
        <v>29.99</v>
      </c>
      <c r="AC524" s="34" t="n">
        <v>1.99</v>
      </c>
      <c r="AD524" s="39" t="n">
        <v>-0.34</v>
      </c>
      <c r="AE524" s="40" t="n">
        <v>2.33</v>
      </c>
      <c r="AF524" s="40" t="n">
        <v>2.33</v>
      </c>
      <c r="AG524" s="40" t="n">
        <v>2.34</v>
      </c>
      <c r="AH524" s="32" t="n">
        <f aca="false">IF(AB524="","",$I524+AD524)</f>
        <v>5.65</v>
      </c>
      <c r="AI524" s="32" t="n">
        <f aca="false">IF(AB524="","",$I524)</f>
        <v>5.99</v>
      </c>
      <c r="AJ524" s="40" t="n">
        <f aca="false">IF(AB524="","",AC524+$I524)</f>
        <v>7.98</v>
      </c>
      <c r="AK524" s="29" t="n">
        <f aca="false">IF(AB524="","",AB524+(AD524*$K524)+(AE524*$K524))</f>
        <v>89.69</v>
      </c>
      <c r="AL524" s="29" t="n">
        <f aca="false">IF(AB524="","",ROUND(-AD524*$K524,0))</f>
        <v>10</v>
      </c>
      <c r="AM524" s="41"/>
      <c r="AN524" s="38" t="n">
        <v>0</v>
      </c>
      <c r="AO524" s="34" t="n">
        <v>2.99</v>
      </c>
      <c r="AP524" s="39" t="n">
        <v>-0.49</v>
      </c>
      <c r="AQ524" s="40" t="n">
        <v>3.48</v>
      </c>
      <c r="AR524" s="40" t="n">
        <v>3.48</v>
      </c>
      <c r="AS524" s="40" t="n">
        <v>3.48</v>
      </c>
      <c r="AT524" s="32" t="n">
        <f aca="false">IF(AN524="","",$I524+AP524)</f>
        <v>5.5</v>
      </c>
      <c r="AU524" s="32" t="n">
        <f aca="false">IF(AN524="","",$I524)</f>
        <v>5.99</v>
      </c>
      <c r="AV524" s="40" t="n">
        <f aca="false">IF(AN524="","",AO524+$I524)</f>
        <v>8.98</v>
      </c>
      <c r="AW524" s="31" t="n">
        <f aca="false">IF(AN524="","",AN524+(AP524*$K524)+(AQ524*$K524))</f>
        <v>89.7</v>
      </c>
      <c r="AX524" s="29" t="n">
        <f aca="false">IF(AN524="","",ROUND(-AP524*$K524,0))</f>
        <v>15</v>
      </c>
      <c r="AY524" s="42"/>
      <c r="AZ524" s="38" t="n">
        <v>0</v>
      </c>
      <c r="BA524" s="34" t="n">
        <v>2.99</v>
      </c>
      <c r="BB524" s="39" t="n">
        <v>-0.49</v>
      </c>
      <c r="BC524" s="40" t="n">
        <v>3.48</v>
      </c>
      <c r="BD524" s="40" t="n">
        <v>3.48</v>
      </c>
      <c r="BE524" s="40" t="n">
        <v>3.48</v>
      </c>
      <c r="BF524" s="32" t="n">
        <f aca="false">IF(AZ524="","",$I524+BB524)</f>
        <v>5.5</v>
      </c>
      <c r="BG524" s="32" t="n">
        <f aca="false">IF(AZ524="","",$I524)</f>
        <v>5.99</v>
      </c>
      <c r="BH524" s="40" t="n">
        <f aca="false">IF(AZ524="","",BA524+$I524)</f>
        <v>8.98</v>
      </c>
      <c r="BI524" s="31" t="n">
        <f aca="false">IF(AZ524="","",AZ524+(BB524*$K524)+(BC524*$K524))</f>
        <v>89.7</v>
      </c>
      <c r="BJ524" s="29" t="n">
        <f aca="false">IF(AZ524="","",ROUND(-BB524*$K524,0))</f>
        <v>15</v>
      </c>
    </row>
    <row r="525" customFormat="false" ht="15" hidden="false" customHeight="false" outlineLevel="0" collapsed="false">
      <c r="A525" s="26" t="str">
        <f aca="false">+C525&amp;D525&amp;G525</f>
        <v>ZTEBlade A75 5GCANONE SIM 5,99€ - 24 Mesi</v>
      </c>
      <c r="B525" s="27" t="s">
        <v>95</v>
      </c>
      <c r="C525" s="28" t="s">
        <v>137</v>
      </c>
      <c r="D525" s="29" t="s">
        <v>158</v>
      </c>
      <c r="E525" s="30" t="n">
        <v>179.9</v>
      </c>
      <c r="F525" s="31" t="n">
        <v>99.9</v>
      </c>
      <c r="G525" s="32" t="s">
        <v>134</v>
      </c>
      <c r="H525" s="32" t="s">
        <v>98</v>
      </c>
      <c r="I525" s="33" t="n">
        <v>5.99</v>
      </c>
      <c r="J525" s="34" t="s">
        <v>35</v>
      </c>
      <c r="K525" s="35" t="n">
        <v>24</v>
      </c>
      <c r="L525" s="33"/>
      <c r="M525" s="33" t="n">
        <f aca="false">+IF(E525&lt;=150,1.49,IF(AND(E525&gt;150,E525&lt;=300),2.99,(IF(E525&gt;1200,8.99,IF(AND(E525&gt;300,E525&lt;=700),4.99,IF(AND(E525&gt;=700,E525&lt;=1200),6.99))))))</f>
        <v>2.99</v>
      </c>
      <c r="N525" s="33"/>
      <c r="O525" s="37" t="s">
        <v>135</v>
      </c>
      <c r="P525" s="38" t="n">
        <v>39.99</v>
      </c>
      <c r="Q525" s="34" t="n">
        <v>1.99</v>
      </c>
      <c r="R525" s="39" t="n">
        <v>-0.51</v>
      </c>
      <c r="S525" s="40" t="n">
        <v>2.5</v>
      </c>
      <c r="T525" s="40" t="n">
        <v>0</v>
      </c>
      <c r="U525" s="40" t="n">
        <v>2.41</v>
      </c>
      <c r="V525" s="32" t="n">
        <f aca="false">IF(P525="","",$I525+R525)</f>
        <v>5.48</v>
      </c>
      <c r="W525" s="32" t="n">
        <f aca="false">IF(P525="","",$I525)</f>
        <v>5.99</v>
      </c>
      <c r="X525" s="40" t="n">
        <f aca="false">IF(P525="","",Q525+$I525)</f>
        <v>7.98</v>
      </c>
      <c r="Y525" s="29" t="n">
        <f aca="false">IF(P525="","",P525+(R525*$K525)+(S525*$K525))</f>
        <v>87.75</v>
      </c>
      <c r="Z525" s="29" t="n">
        <f aca="false">IF(P525="","",ROUND(-R525*$K525,0))</f>
        <v>12</v>
      </c>
      <c r="AA525" s="41"/>
      <c r="AB525" s="38" t="n">
        <v>39.99</v>
      </c>
      <c r="AC525" s="34" t="n">
        <v>1.99</v>
      </c>
      <c r="AD525" s="39" t="n">
        <v>-0.51</v>
      </c>
      <c r="AE525" s="40" t="n">
        <v>2.5</v>
      </c>
      <c r="AF525" s="40" t="n">
        <v>0</v>
      </c>
      <c r="AG525" s="40" t="n">
        <v>2.41</v>
      </c>
      <c r="AH525" s="32" t="n">
        <f aca="false">IF(AB525="","",$I525+AD525)</f>
        <v>5.48</v>
      </c>
      <c r="AI525" s="32" t="n">
        <f aca="false">IF(AB525="","",$I525)</f>
        <v>5.99</v>
      </c>
      <c r="AJ525" s="40" t="n">
        <f aca="false">IF(AB525="","",AC525+$I525)</f>
        <v>7.98</v>
      </c>
      <c r="AK525" s="29" t="n">
        <f aca="false">IF(AB525="","",AB525+(AD525*$K525)+(AE525*$K525))</f>
        <v>87.75</v>
      </c>
      <c r="AL525" s="29" t="n">
        <f aca="false">IF(AB525="","",ROUND(-AD525*$K525,0))</f>
        <v>12</v>
      </c>
      <c r="AM525" s="41"/>
      <c r="AN525" s="38" t="n">
        <v>9.99</v>
      </c>
      <c r="AO525" s="34" t="n">
        <v>2.99</v>
      </c>
      <c r="AP525" s="39" t="n">
        <v>-0.89</v>
      </c>
      <c r="AQ525" s="40" t="n">
        <v>3.88</v>
      </c>
      <c r="AR525" s="40" t="n">
        <v>0</v>
      </c>
      <c r="AS525" s="40" t="n">
        <v>3.88</v>
      </c>
      <c r="AT525" s="32" t="n">
        <f aca="false">IF(AN525="","",$I525+AP525)</f>
        <v>5.1</v>
      </c>
      <c r="AU525" s="32" t="n">
        <f aca="false">IF(AN525="","",$I525)</f>
        <v>5.99</v>
      </c>
      <c r="AV525" s="40" t="n">
        <f aca="false">IF(AN525="","",AO525+$I525)</f>
        <v>8.98</v>
      </c>
      <c r="AW525" s="31" t="n">
        <f aca="false">IF(AN525="","",AN525+(AP525*$K525)+(AQ525*$K525))</f>
        <v>81.75</v>
      </c>
      <c r="AX525" s="29" t="n">
        <f aca="false">IF(AN525="","",ROUND(-AP525*$K525,0))</f>
        <v>21</v>
      </c>
      <c r="AY525" s="42"/>
      <c r="AZ525" s="38" t="n">
        <v>9.99</v>
      </c>
      <c r="BA525" s="34" t="n">
        <v>2.99</v>
      </c>
      <c r="BB525" s="39" t="n">
        <v>-0.89</v>
      </c>
      <c r="BC525" s="40" t="n">
        <v>3.88</v>
      </c>
      <c r="BD525" s="40" t="n">
        <v>0</v>
      </c>
      <c r="BE525" s="40" t="n">
        <v>3.88</v>
      </c>
      <c r="BF525" s="32" t="n">
        <f aca="false">IF(AZ525="","",$I525+BB525)</f>
        <v>5.1</v>
      </c>
      <c r="BG525" s="32" t="n">
        <f aca="false">IF(AZ525="","",$I525)</f>
        <v>5.99</v>
      </c>
      <c r="BH525" s="40" t="n">
        <f aca="false">IF(AZ525="","",BA525+$I525)</f>
        <v>8.98</v>
      </c>
      <c r="BI525" s="31" t="n">
        <f aca="false">IF(AZ525="","",AZ525+(BB525*$K525)+(BC525*$K525))</f>
        <v>81.75</v>
      </c>
      <c r="BJ525" s="29" t="n">
        <f aca="false">IF(AZ525="","",ROUND(-BB525*$K525,0))</f>
        <v>21</v>
      </c>
    </row>
    <row r="526" customFormat="false" ht="15" hidden="false" customHeight="false" outlineLevel="0" collapsed="false">
      <c r="A526" s="26" t="str">
        <f aca="false">+C526&amp;D526&amp;G526</f>
        <v>SamsungGalaxy Watch7 44mm BTCANONE SIM 14,99€ - 36 Mesi</v>
      </c>
      <c r="B526" s="27" t="s">
        <v>95</v>
      </c>
      <c r="C526" s="28" t="s">
        <v>64</v>
      </c>
      <c r="D526" s="43" t="s">
        <v>90</v>
      </c>
      <c r="E526" s="30" t="n">
        <v>349.9</v>
      </c>
      <c r="F526" s="31" t="n">
        <v>249.9</v>
      </c>
      <c r="G526" s="32" t="s">
        <v>97</v>
      </c>
      <c r="H526" s="32" t="s">
        <v>98</v>
      </c>
      <c r="I526" s="33" t="n">
        <v>14.99</v>
      </c>
      <c r="J526" s="34" t="s">
        <v>35</v>
      </c>
      <c r="K526" s="35" t="n">
        <v>36</v>
      </c>
      <c r="L526" s="33"/>
      <c r="M526" s="33"/>
      <c r="N526" s="33"/>
      <c r="O526" s="37" t="s">
        <v>99</v>
      </c>
      <c r="P526" s="38" t="n">
        <v>49.99</v>
      </c>
      <c r="Q526" s="34" t="n">
        <v>0</v>
      </c>
      <c r="R526" s="39" t="n">
        <v>-5.55</v>
      </c>
      <c r="S526" s="40" t="n">
        <v>5.55</v>
      </c>
      <c r="T526" s="40" t="n">
        <v>5.55</v>
      </c>
      <c r="U526" s="40" t="n">
        <v>5.66</v>
      </c>
      <c r="V526" s="32" t="n">
        <f aca="false">IF(P526="","",$I526+R526)</f>
        <v>9.44</v>
      </c>
      <c r="W526" s="32" t="n">
        <f aca="false">IF(P526="","",$I526)</f>
        <v>14.99</v>
      </c>
      <c r="X526" s="40" t="n">
        <f aca="false">IF(P526="","",Q526+$I526)</f>
        <v>14.99</v>
      </c>
      <c r="Y526" s="29" t="n">
        <f aca="false">IF(P526="","",P526+(R526*$K526)+(S526*$K526))</f>
        <v>49.99</v>
      </c>
      <c r="Z526" s="29" t="n">
        <f aca="false">IF(P526="","",ROUND(-R526*$K526,0))</f>
        <v>200</v>
      </c>
      <c r="AA526" s="41"/>
      <c r="AB526" s="38"/>
      <c r="AC526" s="34"/>
      <c r="AD526" s="39"/>
      <c r="AE526" s="40"/>
      <c r="AF526" s="40"/>
      <c r="AG526" s="40"/>
      <c r="AH526" s="32" t="str">
        <f aca="false">IF(AB526="","",$I526+AD526)</f>
        <v/>
      </c>
      <c r="AI526" s="32" t="str">
        <f aca="false">IF(AB526="","",$I526)</f>
        <v/>
      </c>
      <c r="AJ526" s="40" t="str">
        <f aca="false">IF(AB526="","",AC526+$I526)</f>
        <v/>
      </c>
      <c r="AK526" s="29" t="str">
        <f aca="false">IF(AB526="","",AB526+(AD526*$K526)+(AE526*$K526))</f>
        <v/>
      </c>
      <c r="AL526" s="29" t="str">
        <f aca="false">IF(AB526="","",ROUND(-AD526*$K526,0))</f>
        <v/>
      </c>
      <c r="AM526" s="41"/>
      <c r="AN526" s="38" t="n">
        <v>0</v>
      </c>
      <c r="AO526" s="34" t="n">
        <v>0.99</v>
      </c>
      <c r="AP526" s="39" t="n">
        <v>-6.33</v>
      </c>
      <c r="AQ526" s="40" t="n">
        <v>7.32</v>
      </c>
      <c r="AR526" s="40" t="n">
        <v>7.32</v>
      </c>
      <c r="AS526" s="40" t="n">
        <v>7.32</v>
      </c>
      <c r="AT526" s="32" t="n">
        <f aca="false">IF(AN526="","",$I526+AP526)</f>
        <v>8.66</v>
      </c>
      <c r="AU526" s="32" t="n">
        <f aca="false">IF(AN526="","",$I526)</f>
        <v>14.99</v>
      </c>
      <c r="AV526" s="40" t="n">
        <f aca="false">IF(AN526="","",AO526+$I526)</f>
        <v>15.98</v>
      </c>
      <c r="AW526" s="31" t="n">
        <f aca="false">IF(AN526="","",AN526+(AP526*$K526)+(AQ526*$K526))</f>
        <v>35.64</v>
      </c>
      <c r="AX526" s="29" t="n">
        <f aca="false">IF(AN526="","",ROUND(-AP526*$K526,0))</f>
        <v>228</v>
      </c>
      <c r="AY526" s="42"/>
      <c r="AZ526" s="38" t="n">
        <v>0</v>
      </c>
      <c r="BA526" s="34" t="n">
        <v>0.99</v>
      </c>
      <c r="BB526" s="39" t="n">
        <v>-6.33</v>
      </c>
      <c r="BC526" s="40" t="n">
        <v>7.32</v>
      </c>
      <c r="BD526" s="40" t="n">
        <v>7.32</v>
      </c>
      <c r="BE526" s="40" t="n">
        <v>7.32</v>
      </c>
      <c r="BF526" s="32" t="n">
        <f aca="false">IF(AZ526="","",$I526+BB526)</f>
        <v>8.66</v>
      </c>
      <c r="BG526" s="32" t="n">
        <f aca="false">IF(AZ526="","",$I526)</f>
        <v>14.99</v>
      </c>
      <c r="BH526" s="40" t="n">
        <f aca="false">IF(AZ526="","",BA526+$I526)</f>
        <v>15.98</v>
      </c>
      <c r="BI526" s="31" t="n">
        <f aca="false">IF(AZ526="","",AZ526+(BB526*$K526)+(BC526*$K526))</f>
        <v>35.64</v>
      </c>
      <c r="BJ526" s="29" t="n">
        <f aca="false">IF(AZ526="","",ROUND(-BB526*$K526,0))</f>
        <v>228</v>
      </c>
    </row>
    <row r="527" customFormat="false" ht="15" hidden="false" customHeight="false" outlineLevel="0" collapsed="false">
      <c r="A527" s="26" t="str">
        <f aca="false">+C527&amp;D527&amp;G527</f>
        <v>SamsungGalaxy Watch7 44mm BTCANONE SIM 14,99€ - 30 Mesi</v>
      </c>
      <c r="B527" s="27" t="s">
        <v>95</v>
      </c>
      <c r="C527" s="28" t="s">
        <v>64</v>
      </c>
      <c r="D527" s="43" t="s">
        <v>90</v>
      </c>
      <c r="E527" s="30" t="n">
        <v>349.9</v>
      </c>
      <c r="F527" s="31" t="n">
        <v>249.9</v>
      </c>
      <c r="G527" s="32" t="s">
        <v>100</v>
      </c>
      <c r="H527" s="32" t="s">
        <v>98</v>
      </c>
      <c r="I527" s="33" t="n">
        <v>14.99</v>
      </c>
      <c r="J527" s="34" t="s">
        <v>35</v>
      </c>
      <c r="K527" s="35" t="n">
        <v>30</v>
      </c>
      <c r="L527" s="33"/>
      <c r="M527" s="33"/>
      <c r="N527" s="33"/>
      <c r="O527" s="37" t="s">
        <v>101</v>
      </c>
      <c r="P527" s="38" t="n">
        <v>49.99</v>
      </c>
      <c r="Q527" s="34" t="n">
        <v>1.99</v>
      </c>
      <c r="R527" s="39" t="n">
        <v>-4.67</v>
      </c>
      <c r="S527" s="40" t="n">
        <v>6.66</v>
      </c>
      <c r="T527" s="40" t="n">
        <v>6.66</v>
      </c>
      <c r="U527" s="40" t="n">
        <v>6.77</v>
      </c>
      <c r="V527" s="32" t="n">
        <f aca="false">IF(P527="","",$I527+R527)</f>
        <v>10.32</v>
      </c>
      <c r="W527" s="32" t="n">
        <f aca="false">IF(P527="","",$I527)</f>
        <v>14.99</v>
      </c>
      <c r="X527" s="40" t="n">
        <f aca="false">IF(P527="","",Q527+$I527)</f>
        <v>16.98</v>
      </c>
      <c r="Y527" s="29" t="n">
        <f aca="false">IF(P527="","",P527+(R527*$K527)+(S527*$K527))</f>
        <v>109.69</v>
      </c>
      <c r="Z527" s="29" t="n">
        <f aca="false">IF(P527="","",ROUND(-R527*$K527,0))</f>
        <v>140</v>
      </c>
      <c r="AA527" s="41"/>
      <c r="AB527" s="38"/>
      <c r="AC527" s="34"/>
      <c r="AD527" s="39"/>
      <c r="AE527" s="40"/>
      <c r="AF527" s="40"/>
      <c r="AG527" s="40"/>
      <c r="AH527" s="32" t="str">
        <f aca="false">IF(AB527="","",$I527+AD527)</f>
        <v/>
      </c>
      <c r="AI527" s="32" t="str">
        <f aca="false">IF(AB527="","",$I527)</f>
        <v/>
      </c>
      <c r="AJ527" s="40" t="str">
        <f aca="false">IF(AB527="","",AC527+$I527)</f>
        <v/>
      </c>
      <c r="AK527" s="29" t="str">
        <f aca="false">IF(AB527="","",AB527+(AD527*$K527)+(AE527*$K527))</f>
        <v/>
      </c>
      <c r="AL527" s="29" t="str">
        <f aca="false">IF(AB527="","",ROUND(-AD527*$K527,0))</f>
        <v/>
      </c>
      <c r="AM527" s="41"/>
      <c r="AN527" s="38" t="n">
        <v>0</v>
      </c>
      <c r="AO527" s="34" t="n">
        <v>1.99</v>
      </c>
      <c r="AP527" s="39" t="n">
        <v>-6.72</v>
      </c>
      <c r="AQ527" s="40" t="n">
        <v>8.71</v>
      </c>
      <c r="AR527" s="40" t="n">
        <v>8.71</v>
      </c>
      <c r="AS527" s="40" t="n">
        <v>8.71</v>
      </c>
      <c r="AT527" s="32" t="n">
        <f aca="false">IF(AN527="","",$I527+AP527)</f>
        <v>8.27</v>
      </c>
      <c r="AU527" s="32" t="n">
        <f aca="false">IF(AN527="","",$I527)</f>
        <v>14.99</v>
      </c>
      <c r="AV527" s="40" t="n">
        <f aca="false">IF(AN527="","",AO527+$I527)</f>
        <v>16.98</v>
      </c>
      <c r="AW527" s="31" t="n">
        <f aca="false">IF(AN527="","",AN527+(AP527*$K527)+(AQ527*$K527))</f>
        <v>59.7</v>
      </c>
      <c r="AX527" s="29" t="n">
        <f aca="false">IF(AN527="","",ROUND(-AP527*$K527,0))</f>
        <v>202</v>
      </c>
      <c r="AY527" s="42"/>
      <c r="AZ527" s="38" t="n">
        <v>0</v>
      </c>
      <c r="BA527" s="34" t="n">
        <v>1.99</v>
      </c>
      <c r="BB527" s="39" t="n">
        <v>-6.72</v>
      </c>
      <c r="BC527" s="40" t="n">
        <v>8.71</v>
      </c>
      <c r="BD527" s="40" t="n">
        <v>8.71</v>
      </c>
      <c r="BE527" s="40" t="n">
        <v>8.71</v>
      </c>
      <c r="BF527" s="32" t="n">
        <f aca="false">IF(AZ527="","",$I527+BB527)</f>
        <v>8.27</v>
      </c>
      <c r="BG527" s="32" t="n">
        <f aca="false">IF(AZ527="","",$I527)</f>
        <v>14.99</v>
      </c>
      <c r="BH527" s="40" t="n">
        <f aca="false">IF(AZ527="","",BA527+$I527)</f>
        <v>16.98</v>
      </c>
      <c r="BI527" s="31" t="n">
        <f aca="false">IF(AZ527="","",AZ527+(BB527*$K527)+(BC527*$K527))</f>
        <v>59.7</v>
      </c>
      <c r="BJ527" s="29" t="n">
        <f aca="false">IF(AZ527="","",ROUND(-BB527*$K527,0))</f>
        <v>202</v>
      </c>
    </row>
    <row r="528" customFormat="false" ht="15" hidden="false" customHeight="false" outlineLevel="0" collapsed="false">
      <c r="A528" s="26" t="str">
        <f aca="false">+C528&amp;D528&amp;G528</f>
        <v>SamsungGalaxy Watch7 44mm BTCANONE SIM 14,99€ - 24 Mesi</v>
      </c>
      <c r="B528" s="27" t="s">
        <v>95</v>
      </c>
      <c r="C528" s="28" t="s">
        <v>64</v>
      </c>
      <c r="D528" s="43" t="s">
        <v>90</v>
      </c>
      <c r="E528" s="30" t="n">
        <v>349.9</v>
      </c>
      <c r="F528" s="31" t="n">
        <v>249.9</v>
      </c>
      <c r="G528" s="32" t="s">
        <v>102</v>
      </c>
      <c r="H528" s="32" t="s">
        <v>98</v>
      </c>
      <c r="I528" s="33" t="n">
        <v>14.99</v>
      </c>
      <c r="J528" s="34" t="s">
        <v>35</v>
      </c>
      <c r="K528" s="35" t="n">
        <v>24</v>
      </c>
      <c r="L528" s="33"/>
      <c r="M528" s="33"/>
      <c r="N528" s="33"/>
      <c r="O528" s="37" t="s">
        <v>103</v>
      </c>
      <c r="P528" s="38" t="n">
        <v>49.99</v>
      </c>
      <c r="Q528" s="34" t="n">
        <v>4.99</v>
      </c>
      <c r="R528" s="39" t="n">
        <v>-3.34</v>
      </c>
      <c r="S528" s="40" t="n">
        <v>8.33</v>
      </c>
      <c r="T528" s="40" t="n">
        <v>0</v>
      </c>
      <c r="U528" s="40" t="n">
        <v>8.32</v>
      </c>
      <c r="V528" s="32" t="n">
        <f aca="false">IF(P528="","",$I528+R528)</f>
        <v>11.65</v>
      </c>
      <c r="W528" s="32" t="n">
        <f aca="false">IF(P528="","",$I528)</f>
        <v>14.99</v>
      </c>
      <c r="X528" s="40" t="n">
        <f aca="false">IF(P528="","",Q528+$I528)</f>
        <v>19.98</v>
      </c>
      <c r="Y528" s="29" t="n">
        <f aca="false">IF(P528="","",P528+(R528*$K528)+(S528*$K528))</f>
        <v>169.75</v>
      </c>
      <c r="Z528" s="29" t="n">
        <f aca="false">IF(P528="","",ROUND(-R528*$K528,0))</f>
        <v>80</v>
      </c>
      <c r="AA528" s="41"/>
      <c r="AB528" s="38"/>
      <c r="AC528" s="34"/>
      <c r="AD528" s="39"/>
      <c r="AE528" s="40"/>
      <c r="AF528" s="40"/>
      <c r="AG528" s="40"/>
      <c r="AH528" s="32" t="str">
        <f aca="false">IF(AB528="","",$I528+AD528)</f>
        <v/>
      </c>
      <c r="AI528" s="32" t="str">
        <f aca="false">IF(AB528="","",$I528)</f>
        <v/>
      </c>
      <c r="AJ528" s="40" t="str">
        <f aca="false">IF(AB528="","",AC528+$I528)</f>
        <v/>
      </c>
      <c r="AK528" s="29" t="str">
        <f aca="false">IF(AB528="","",AB528+(AD528*$K528)+(AE528*$K528))</f>
        <v/>
      </c>
      <c r="AL528" s="29" t="str">
        <f aca="false">IF(AB528="","",ROUND(-AD528*$K528,0))</f>
        <v/>
      </c>
      <c r="AM528" s="41"/>
      <c r="AN528" s="38" t="n">
        <v>0</v>
      </c>
      <c r="AO528" s="34" t="n">
        <v>4.99</v>
      </c>
      <c r="AP528" s="39" t="n">
        <v>-5.42</v>
      </c>
      <c r="AQ528" s="40" t="n">
        <v>10.41</v>
      </c>
      <c r="AR528" s="40" t="n">
        <v>0</v>
      </c>
      <c r="AS528" s="40" t="n">
        <v>10.47</v>
      </c>
      <c r="AT528" s="32" t="n">
        <f aca="false">IF(AN528="","",$I528+AP528)</f>
        <v>9.57</v>
      </c>
      <c r="AU528" s="32" t="n">
        <f aca="false">IF(AN528="","",$I528)</f>
        <v>14.99</v>
      </c>
      <c r="AV528" s="40" t="n">
        <f aca="false">IF(AN528="","",AO528+$I528)</f>
        <v>19.98</v>
      </c>
      <c r="AW528" s="31" t="n">
        <f aca="false">IF(AN528="","",AN528+(AP528*$K528)+(AQ528*$K528))</f>
        <v>119.76</v>
      </c>
      <c r="AX528" s="29" t="n">
        <f aca="false">IF(AN528="","",ROUND(-AP528*$K528,0))</f>
        <v>130</v>
      </c>
      <c r="AY528" s="42"/>
      <c r="AZ528" s="38" t="n">
        <v>0</v>
      </c>
      <c r="BA528" s="34" t="n">
        <v>4.99</v>
      </c>
      <c r="BB528" s="39" t="n">
        <v>-5.42</v>
      </c>
      <c r="BC528" s="40" t="n">
        <v>10.41</v>
      </c>
      <c r="BD528" s="40" t="n">
        <v>0</v>
      </c>
      <c r="BE528" s="40" t="n">
        <v>10.47</v>
      </c>
      <c r="BF528" s="32" t="n">
        <f aca="false">IF(AZ528="","",$I528+BB528)</f>
        <v>9.57</v>
      </c>
      <c r="BG528" s="32" t="n">
        <f aca="false">IF(AZ528="","",$I528)</f>
        <v>14.99</v>
      </c>
      <c r="BH528" s="40" t="n">
        <f aca="false">IF(AZ528="","",BA528+$I528)</f>
        <v>19.98</v>
      </c>
      <c r="BI528" s="31" t="n">
        <f aca="false">IF(AZ528="","",AZ528+(BB528*$K528)+(BC528*$K528))</f>
        <v>119.76</v>
      </c>
      <c r="BJ528" s="29" t="n">
        <f aca="false">IF(AZ528="","",ROUND(-BB528*$K528,0))</f>
        <v>130</v>
      </c>
    </row>
    <row r="529" customFormat="false" ht="15" hidden="false" customHeight="false" outlineLevel="0" collapsed="false">
      <c r="A529" s="26" t="str">
        <f aca="false">+C529&amp;D529&amp;G529</f>
        <v>SamsungGalaxy Watch7 44mm BTCANONE SIM 12,99€ - 36 Mesi</v>
      </c>
      <c r="B529" s="27" t="s">
        <v>95</v>
      </c>
      <c r="C529" s="28" t="s">
        <v>64</v>
      </c>
      <c r="D529" s="43" t="s">
        <v>90</v>
      </c>
      <c r="E529" s="30" t="n">
        <v>349.9</v>
      </c>
      <c r="F529" s="31" t="n">
        <v>249.9</v>
      </c>
      <c r="G529" s="32" t="s">
        <v>104</v>
      </c>
      <c r="H529" s="32" t="s">
        <v>98</v>
      </c>
      <c r="I529" s="33" t="n">
        <v>12.99</v>
      </c>
      <c r="J529" s="34" t="s">
        <v>35</v>
      </c>
      <c r="K529" s="35" t="n">
        <v>36</v>
      </c>
      <c r="L529" s="33"/>
      <c r="M529" s="33"/>
      <c r="N529" s="33"/>
      <c r="O529" s="37" t="s">
        <v>105</v>
      </c>
      <c r="P529" s="38" t="n">
        <v>49.99</v>
      </c>
      <c r="Q529" s="34" t="n">
        <v>0</v>
      </c>
      <c r="R529" s="39" t="n">
        <v>-5.55</v>
      </c>
      <c r="S529" s="40" t="n">
        <v>5.55</v>
      </c>
      <c r="T529" s="40" t="n">
        <v>5.55</v>
      </c>
      <c r="U529" s="40" t="n">
        <v>5.66</v>
      </c>
      <c r="V529" s="32" t="n">
        <f aca="false">IF(P529="","",$I529+R529)</f>
        <v>7.44</v>
      </c>
      <c r="W529" s="32" t="n">
        <f aca="false">IF(P529="","",$I529)</f>
        <v>12.99</v>
      </c>
      <c r="X529" s="40" t="n">
        <f aca="false">IF(P529="","",Q529+$I529)</f>
        <v>12.99</v>
      </c>
      <c r="Y529" s="29" t="n">
        <f aca="false">IF(P529="","",P529+(R529*$K529)+(S529*$K529))</f>
        <v>49.99</v>
      </c>
      <c r="Z529" s="29" t="n">
        <f aca="false">IF(P529="","",ROUND(-R529*$K529,0))</f>
        <v>200</v>
      </c>
      <c r="AA529" s="41"/>
      <c r="AB529" s="38"/>
      <c r="AC529" s="34"/>
      <c r="AD529" s="39"/>
      <c r="AE529" s="40"/>
      <c r="AF529" s="40"/>
      <c r="AG529" s="40"/>
      <c r="AH529" s="32" t="str">
        <f aca="false">IF(AB529="","",$I529+AD529)</f>
        <v/>
      </c>
      <c r="AI529" s="32" t="str">
        <f aca="false">IF(AB529="","",$I529)</f>
        <v/>
      </c>
      <c r="AJ529" s="40" t="str">
        <f aca="false">IF(AB529="","",AC529+$I529)</f>
        <v/>
      </c>
      <c r="AK529" s="29" t="str">
        <f aca="false">IF(AB529="","",AB529+(AD529*$K529)+(AE529*$K529))</f>
        <v/>
      </c>
      <c r="AL529" s="29" t="str">
        <f aca="false">IF(AB529="","",ROUND(-AD529*$K529,0))</f>
        <v/>
      </c>
      <c r="AM529" s="41"/>
      <c r="AN529" s="38" t="n">
        <v>0</v>
      </c>
      <c r="AO529" s="34" t="n">
        <v>0.99</v>
      </c>
      <c r="AP529" s="39" t="n">
        <v>-6.33</v>
      </c>
      <c r="AQ529" s="40" t="n">
        <v>7.32</v>
      </c>
      <c r="AR529" s="40" t="n">
        <v>7.32</v>
      </c>
      <c r="AS529" s="40" t="n">
        <v>7.32</v>
      </c>
      <c r="AT529" s="32" t="n">
        <f aca="false">IF(AN529="","",$I529+AP529)</f>
        <v>6.66</v>
      </c>
      <c r="AU529" s="32" t="n">
        <f aca="false">IF(AN529="","",$I529)</f>
        <v>12.99</v>
      </c>
      <c r="AV529" s="40" t="n">
        <f aca="false">IF(AN529="","",AO529+$I529)</f>
        <v>13.98</v>
      </c>
      <c r="AW529" s="31" t="n">
        <f aca="false">IF(AN529="","",AN529+(AP529*$K529)+(AQ529*$K529))</f>
        <v>35.64</v>
      </c>
      <c r="AX529" s="29" t="n">
        <f aca="false">IF(AN529="","",ROUND(-AP529*$K529,0))</f>
        <v>228</v>
      </c>
      <c r="AY529" s="42"/>
      <c r="AZ529" s="38" t="n">
        <v>0</v>
      </c>
      <c r="BA529" s="34" t="n">
        <v>0.99</v>
      </c>
      <c r="BB529" s="39" t="n">
        <v>-6.33</v>
      </c>
      <c r="BC529" s="40" t="n">
        <v>7.32</v>
      </c>
      <c r="BD529" s="40" t="n">
        <v>7.32</v>
      </c>
      <c r="BE529" s="40" t="n">
        <v>7.32</v>
      </c>
      <c r="BF529" s="32" t="n">
        <f aca="false">IF(AZ529="","",$I529+BB529)</f>
        <v>6.66</v>
      </c>
      <c r="BG529" s="32" t="n">
        <f aca="false">IF(AZ529="","",$I529)</f>
        <v>12.99</v>
      </c>
      <c r="BH529" s="40" t="n">
        <f aca="false">IF(AZ529="","",BA529+$I529)</f>
        <v>13.98</v>
      </c>
      <c r="BI529" s="31" t="n">
        <f aca="false">IF(AZ529="","",AZ529+(BB529*$K529)+(BC529*$K529))</f>
        <v>35.64</v>
      </c>
      <c r="BJ529" s="29" t="n">
        <f aca="false">IF(AZ529="","",ROUND(-BB529*$K529,0))</f>
        <v>228</v>
      </c>
    </row>
    <row r="530" customFormat="false" ht="15" hidden="false" customHeight="false" outlineLevel="0" collapsed="false">
      <c r="A530" s="26" t="str">
        <f aca="false">+C530&amp;D530&amp;G530</f>
        <v>SamsungGalaxy Watch7 44mm BTCANONE SIM 12,99€ - 30 Mesi</v>
      </c>
      <c r="B530" s="27" t="s">
        <v>95</v>
      </c>
      <c r="C530" s="28" t="s">
        <v>64</v>
      </c>
      <c r="D530" s="43" t="s">
        <v>90</v>
      </c>
      <c r="E530" s="30" t="n">
        <v>349.9</v>
      </c>
      <c r="F530" s="31" t="n">
        <v>249.9</v>
      </c>
      <c r="G530" s="32" t="s">
        <v>106</v>
      </c>
      <c r="H530" s="32" t="s">
        <v>98</v>
      </c>
      <c r="I530" s="33" t="n">
        <v>12.99</v>
      </c>
      <c r="J530" s="34" t="s">
        <v>35</v>
      </c>
      <c r="K530" s="35" t="n">
        <v>30</v>
      </c>
      <c r="L530" s="33"/>
      <c r="M530" s="33"/>
      <c r="N530" s="33"/>
      <c r="O530" s="37" t="s">
        <v>107</v>
      </c>
      <c r="P530" s="38" t="n">
        <v>49.99</v>
      </c>
      <c r="Q530" s="34" t="n">
        <v>1.99</v>
      </c>
      <c r="R530" s="39" t="n">
        <v>-4.67</v>
      </c>
      <c r="S530" s="40" t="n">
        <v>6.66</v>
      </c>
      <c r="T530" s="40" t="n">
        <v>6.66</v>
      </c>
      <c r="U530" s="40" t="n">
        <v>6.77</v>
      </c>
      <c r="V530" s="32" t="n">
        <f aca="false">IF(P530="","",$I530+R530)</f>
        <v>8.32</v>
      </c>
      <c r="W530" s="32" t="n">
        <f aca="false">IF(P530="","",$I530)</f>
        <v>12.99</v>
      </c>
      <c r="X530" s="40" t="n">
        <f aca="false">IF(P530="","",Q530+$I530)</f>
        <v>14.98</v>
      </c>
      <c r="Y530" s="29" t="n">
        <f aca="false">IF(P530="","",P530+(R530*$K530)+(S530*$K530))</f>
        <v>109.69</v>
      </c>
      <c r="Z530" s="29" t="n">
        <f aca="false">IF(P530="","",ROUND(-R530*$K530,0))</f>
        <v>140</v>
      </c>
      <c r="AA530" s="41"/>
      <c r="AB530" s="38"/>
      <c r="AC530" s="34"/>
      <c r="AD530" s="39"/>
      <c r="AE530" s="40"/>
      <c r="AF530" s="40"/>
      <c r="AG530" s="40"/>
      <c r="AH530" s="32" t="str">
        <f aca="false">IF(AB530="","",$I530+AD530)</f>
        <v/>
      </c>
      <c r="AI530" s="32" t="str">
        <f aca="false">IF(AB530="","",$I530)</f>
        <v/>
      </c>
      <c r="AJ530" s="40" t="str">
        <f aca="false">IF(AB530="","",AC530+$I530)</f>
        <v/>
      </c>
      <c r="AK530" s="29" t="str">
        <f aca="false">IF(AB530="","",AB530+(AD530*$K530)+(AE530*$K530))</f>
        <v/>
      </c>
      <c r="AL530" s="29" t="str">
        <f aca="false">IF(AB530="","",ROUND(-AD530*$K530,0))</f>
        <v/>
      </c>
      <c r="AM530" s="41"/>
      <c r="AN530" s="38" t="n">
        <v>0</v>
      </c>
      <c r="AO530" s="34" t="n">
        <v>1.99</v>
      </c>
      <c r="AP530" s="39" t="n">
        <v>-6.72</v>
      </c>
      <c r="AQ530" s="40" t="n">
        <v>8.71</v>
      </c>
      <c r="AR530" s="40" t="n">
        <v>8.71</v>
      </c>
      <c r="AS530" s="40" t="n">
        <v>8.71</v>
      </c>
      <c r="AT530" s="32" t="n">
        <f aca="false">IF(AN530="","",$I530+AP530)</f>
        <v>6.27</v>
      </c>
      <c r="AU530" s="32" t="n">
        <f aca="false">IF(AN530="","",$I530)</f>
        <v>12.99</v>
      </c>
      <c r="AV530" s="40" t="n">
        <f aca="false">IF(AN530="","",AO530+$I530)</f>
        <v>14.98</v>
      </c>
      <c r="AW530" s="31" t="n">
        <f aca="false">IF(AN530="","",AN530+(AP530*$K530)+(AQ530*$K530))</f>
        <v>59.7</v>
      </c>
      <c r="AX530" s="29" t="n">
        <f aca="false">IF(AN530="","",ROUND(-AP530*$K530,0))</f>
        <v>202</v>
      </c>
      <c r="AY530" s="42"/>
      <c r="AZ530" s="38" t="n">
        <v>0</v>
      </c>
      <c r="BA530" s="34" t="n">
        <v>1.99</v>
      </c>
      <c r="BB530" s="39" t="n">
        <v>-6.72</v>
      </c>
      <c r="BC530" s="40" t="n">
        <v>8.71</v>
      </c>
      <c r="BD530" s="40" t="n">
        <v>8.71</v>
      </c>
      <c r="BE530" s="40" t="n">
        <v>8.71</v>
      </c>
      <c r="BF530" s="32" t="n">
        <f aca="false">IF(AZ530="","",$I530+BB530)</f>
        <v>6.27</v>
      </c>
      <c r="BG530" s="32" t="n">
        <f aca="false">IF(AZ530="","",$I530)</f>
        <v>12.99</v>
      </c>
      <c r="BH530" s="40" t="n">
        <f aca="false">IF(AZ530="","",BA530+$I530)</f>
        <v>14.98</v>
      </c>
      <c r="BI530" s="31" t="n">
        <f aca="false">IF(AZ530="","",AZ530+(BB530*$K530)+(BC530*$K530))</f>
        <v>59.7</v>
      </c>
      <c r="BJ530" s="29" t="n">
        <f aca="false">IF(AZ530="","",ROUND(-BB530*$K530,0))</f>
        <v>202</v>
      </c>
    </row>
    <row r="531" customFormat="false" ht="15" hidden="false" customHeight="false" outlineLevel="0" collapsed="false">
      <c r="A531" s="26" t="str">
        <f aca="false">+C531&amp;D531&amp;G531</f>
        <v>SamsungGalaxy Watch7 44mm BTCANONE SIM 12,99€ - 24 Mesi</v>
      </c>
      <c r="B531" s="27" t="s">
        <v>95</v>
      </c>
      <c r="C531" s="28" t="s">
        <v>64</v>
      </c>
      <c r="D531" s="43" t="s">
        <v>90</v>
      </c>
      <c r="E531" s="30" t="n">
        <v>349.9</v>
      </c>
      <c r="F531" s="31" t="n">
        <v>249.9</v>
      </c>
      <c r="G531" s="32" t="s">
        <v>108</v>
      </c>
      <c r="H531" s="32" t="s">
        <v>98</v>
      </c>
      <c r="I531" s="33" t="n">
        <v>12.99</v>
      </c>
      <c r="J531" s="34" t="s">
        <v>35</v>
      </c>
      <c r="K531" s="35" t="n">
        <v>24</v>
      </c>
      <c r="L531" s="33"/>
      <c r="M531" s="33"/>
      <c r="N531" s="33"/>
      <c r="O531" s="37" t="s">
        <v>109</v>
      </c>
      <c r="P531" s="38" t="n">
        <v>49.99</v>
      </c>
      <c r="Q531" s="34" t="n">
        <v>4.99</v>
      </c>
      <c r="R531" s="39" t="n">
        <v>-3.34</v>
      </c>
      <c r="S531" s="40" t="n">
        <v>8.33</v>
      </c>
      <c r="T531" s="40" t="n">
        <v>0</v>
      </c>
      <c r="U531" s="40" t="n">
        <v>8.32</v>
      </c>
      <c r="V531" s="32" t="n">
        <f aca="false">IF(P531="","",$I531+R531)</f>
        <v>9.65</v>
      </c>
      <c r="W531" s="32" t="n">
        <f aca="false">IF(P531="","",$I531)</f>
        <v>12.99</v>
      </c>
      <c r="X531" s="40" t="n">
        <f aca="false">IF(P531="","",Q531+$I531)</f>
        <v>17.98</v>
      </c>
      <c r="Y531" s="29" t="n">
        <f aca="false">IF(P531="","",P531+(R531*$K531)+(S531*$K531))</f>
        <v>169.75</v>
      </c>
      <c r="Z531" s="29" t="n">
        <f aca="false">IF(P531="","",ROUND(-R531*$K531,0))</f>
        <v>80</v>
      </c>
      <c r="AA531" s="41"/>
      <c r="AB531" s="38"/>
      <c r="AC531" s="34"/>
      <c r="AD531" s="39"/>
      <c r="AE531" s="40"/>
      <c r="AF531" s="40"/>
      <c r="AG531" s="40"/>
      <c r="AH531" s="32" t="str">
        <f aca="false">IF(AB531="","",$I531+AD531)</f>
        <v/>
      </c>
      <c r="AI531" s="32" t="str">
        <f aca="false">IF(AB531="","",$I531)</f>
        <v/>
      </c>
      <c r="AJ531" s="40" t="str">
        <f aca="false">IF(AB531="","",AC531+$I531)</f>
        <v/>
      </c>
      <c r="AK531" s="29" t="str">
        <f aca="false">IF(AB531="","",AB531+(AD531*$K531)+(AE531*$K531))</f>
        <v/>
      </c>
      <c r="AL531" s="29" t="str">
        <f aca="false">IF(AB531="","",ROUND(-AD531*$K531,0))</f>
        <v/>
      </c>
      <c r="AM531" s="41"/>
      <c r="AN531" s="38" t="n">
        <v>0</v>
      </c>
      <c r="AO531" s="34" t="n">
        <v>4.99</v>
      </c>
      <c r="AP531" s="39" t="n">
        <v>-5.42</v>
      </c>
      <c r="AQ531" s="40" t="n">
        <v>10.41</v>
      </c>
      <c r="AR531" s="40" t="n">
        <v>0</v>
      </c>
      <c r="AS531" s="40" t="n">
        <v>10.47</v>
      </c>
      <c r="AT531" s="32" t="n">
        <f aca="false">IF(AN531="","",$I531+AP531)</f>
        <v>7.57</v>
      </c>
      <c r="AU531" s="32" t="n">
        <f aca="false">IF(AN531="","",$I531)</f>
        <v>12.99</v>
      </c>
      <c r="AV531" s="40" t="n">
        <f aca="false">IF(AN531="","",AO531+$I531)</f>
        <v>17.98</v>
      </c>
      <c r="AW531" s="31" t="n">
        <f aca="false">IF(AN531="","",AN531+(AP531*$K531)+(AQ531*$K531))</f>
        <v>119.76</v>
      </c>
      <c r="AX531" s="29" t="n">
        <f aca="false">IF(AN531="","",ROUND(-AP531*$K531,0))</f>
        <v>130</v>
      </c>
      <c r="AY531" s="42"/>
      <c r="AZ531" s="38" t="n">
        <v>0</v>
      </c>
      <c r="BA531" s="34" t="n">
        <v>4.99</v>
      </c>
      <c r="BB531" s="39" t="n">
        <v>-5.42</v>
      </c>
      <c r="BC531" s="40" t="n">
        <v>10.41</v>
      </c>
      <c r="BD531" s="40" t="n">
        <v>0</v>
      </c>
      <c r="BE531" s="40" t="n">
        <v>10.47</v>
      </c>
      <c r="BF531" s="32" t="n">
        <f aca="false">IF(AZ531="","",$I531+BB531)</f>
        <v>7.57</v>
      </c>
      <c r="BG531" s="32" t="n">
        <f aca="false">IF(AZ531="","",$I531)</f>
        <v>12.99</v>
      </c>
      <c r="BH531" s="40" t="n">
        <f aca="false">IF(AZ531="","",BA531+$I531)</f>
        <v>17.98</v>
      </c>
      <c r="BI531" s="31" t="n">
        <f aca="false">IF(AZ531="","",AZ531+(BB531*$K531)+(BC531*$K531))</f>
        <v>119.76</v>
      </c>
      <c r="BJ531" s="29" t="n">
        <f aca="false">IF(AZ531="","",ROUND(-BB531*$K531,0))</f>
        <v>130</v>
      </c>
    </row>
    <row r="532" customFormat="false" ht="15" hidden="false" customHeight="false" outlineLevel="0" collapsed="false">
      <c r="A532" s="26" t="str">
        <f aca="false">+C532&amp;D532&amp;G532</f>
        <v>SamsungGalaxy Watch7 44mm BTPack 5G Reload Exchange-12,99-36</v>
      </c>
      <c r="B532" s="27" t="s">
        <v>95</v>
      </c>
      <c r="C532" s="28" t="s">
        <v>64</v>
      </c>
      <c r="D532" s="43" t="s">
        <v>90</v>
      </c>
      <c r="E532" s="30" t="n">
        <v>349.9</v>
      </c>
      <c r="F532" s="31" t="n">
        <v>249.9</v>
      </c>
      <c r="G532" s="32" t="s">
        <v>110</v>
      </c>
      <c r="H532" s="32" t="s">
        <v>98</v>
      </c>
      <c r="I532" s="33" t="n">
        <v>12.99</v>
      </c>
      <c r="J532" s="34" t="s">
        <v>35</v>
      </c>
      <c r="K532" s="35" t="n">
        <v>36</v>
      </c>
      <c r="L532" s="33"/>
      <c r="M532" s="33"/>
      <c r="N532" s="33"/>
      <c r="O532" s="37" t="s">
        <v>111</v>
      </c>
      <c r="P532" s="38" t="n">
        <v>49.99</v>
      </c>
      <c r="Q532" s="34" t="n">
        <v>0</v>
      </c>
      <c r="R532" s="39" t="n">
        <v>-5.55</v>
      </c>
      <c r="S532" s="40" t="n">
        <v>5.55</v>
      </c>
      <c r="T532" s="40" t="n">
        <v>5.55</v>
      </c>
      <c r="U532" s="40" t="n">
        <v>5.66</v>
      </c>
      <c r="V532" s="32" t="n">
        <f aca="false">IF(P532="","",$I532+R532)</f>
        <v>7.44</v>
      </c>
      <c r="W532" s="32" t="n">
        <f aca="false">IF(P532="","",$I532)</f>
        <v>12.99</v>
      </c>
      <c r="X532" s="40" t="n">
        <f aca="false">IF(P532="","",Q532+$I532)</f>
        <v>12.99</v>
      </c>
      <c r="Y532" s="29" t="n">
        <f aca="false">IF(P532="","",P532+(R532*$K532)+(S532*$K532))</f>
        <v>49.99</v>
      </c>
      <c r="Z532" s="29" t="n">
        <f aca="false">IF(P532="","",ROUND(-R532*$K532,0))</f>
        <v>200</v>
      </c>
      <c r="AA532" s="41"/>
      <c r="AB532" s="38"/>
      <c r="AC532" s="34"/>
      <c r="AD532" s="39"/>
      <c r="AE532" s="40"/>
      <c r="AF532" s="40"/>
      <c r="AG532" s="40"/>
      <c r="AH532" s="32" t="str">
        <f aca="false">IF(AB532="","",$I532+AD532)</f>
        <v/>
      </c>
      <c r="AI532" s="32" t="str">
        <f aca="false">IF(AB532="","",$I532)</f>
        <v/>
      </c>
      <c r="AJ532" s="40" t="str">
        <f aca="false">IF(AB532="","",AC532+$I532)</f>
        <v/>
      </c>
      <c r="AK532" s="29" t="str">
        <f aca="false">IF(AB532="","",AB532+(AD532*$K532)+(AE532*$K532))</f>
        <v/>
      </c>
      <c r="AL532" s="29" t="str">
        <f aca="false">IF(AB532="","",ROUND(-AD532*$K532,0))</f>
        <v/>
      </c>
      <c r="AM532" s="41"/>
      <c r="AN532" s="38" t="n">
        <v>0</v>
      </c>
      <c r="AO532" s="34" t="n">
        <v>0.99</v>
      </c>
      <c r="AP532" s="39" t="n">
        <v>-6.33</v>
      </c>
      <c r="AQ532" s="40" t="n">
        <v>7.32</v>
      </c>
      <c r="AR532" s="40" t="n">
        <v>7.32</v>
      </c>
      <c r="AS532" s="40" t="n">
        <v>7.32</v>
      </c>
      <c r="AT532" s="32" t="n">
        <f aca="false">IF(AN532="","",$I532+AP532)</f>
        <v>6.66</v>
      </c>
      <c r="AU532" s="32" t="n">
        <f aca="false">IF(AN532="","",$I532)</f>
        <v>12.99</v>
      </c>
      <c r="AV532" s="40" t="n">
        <f aca="false">IF(AN532="","",AO532+$I532)</f>
        <v>13.98</v>
      </c>
      <c r="AW532" s="31" t="n">
        <f aca="false">IF(AN532="","",AN532+(AP532*$K532)+(AQ532*$K532))</f>
        <v>35.64</v>
      </c>
      <c r="AX532" s="29" t="n">
        <f aca="false">IF(AN532="","",ROUND(-AP532*$K532,0))</f>
        <v>228</v>
      </c>
      <c r="AY532" s="42"/>
      <c r="AZ532" s="38" t="n">
        <v>0</v>
      </c>
      <c r="BA532" s="34" t="n">
        <v>0.99</v>
      </c>
      <c r="BB532" s="39" t="n">
        <v>-6.33</v>
      </c>
      <c r="BC532" s="40" t="n">
        <v>7.32</v>
      </c>
      <c r="BD532" s="40" t="n">
        <v>7.32</v>
      </c>
      <c r="BE532" s="40" t="n">
        <v>7.32</v>
      </c>
      <c r="BF532" s="32" t="n">
        <f aca="false">IF(AZ532="","",$I532+BB532)</f>
        <v>6.66</v>
      </c>
      <c r="BG532" s="32" t="n">
        <f aca="false">IF(AZ532="","",$I532)</f>
        <v>12.99</v>
      </c>
      <c r="BH532" s="40" t="n">
        <f aca="false">IF(AZ532="","",BA532+$I532)</f>
        <v>13.98</v>
      </c>
      <c r="BI532" s="31" t="n">
        <f aca="false">IF(AZ532="","",AZ532+(BB532*$K532)+(BC532*$K532))</f>
        <v>35.64</v>
      </c>
      <c r="BJ532" s="29" t="n">
        <f aca="false">IF(AZ532="","",ROUND(-BB532*$K532,0))</f>
        <v>228</v>
      </c>
    </row>
    <row r="533" customFormat="false" ht="15" hidden="false" customHeight="false" outlineLevel="0" collapsed="false">
      <c r="A533" s="26" t="str">
        <f aca="false">+C533&amp;D533&amp;G533</f>
        <v>SamsungGalaxy Watch7 44mm BTPack 5G Reload Exchange-12,99-30</v>
      </c>
      <c r="B533" s="27" t="s">
        <v>95</v>
      </c>
      <c r="C533" s="28" t="s">
        <v>64</v>
      </c>
      <c r="D533" s="43" t="s">
        <v>90</v>
      </c>
      <c r="E533" s="30" t="n">
        <v>349.9</v>
      </c>
      <c r="F533" s="31" t="n">
        <v>249.9</v>
      </c>
      <c r="G533" s="32" t="s">
        <v>112</v>
      </c>
      <c r="H533" s="32" t="s">
        <v>98</v>
      </c>
      <c r="I533" s="33" t="n">
        <v>12.99</v>
      </c>
      <c r="J533" s="34" t="s">
        <v>35</v>
      </c>
      <c r="K533" s="35" t="n">
        <v>30</v>
      </c>
      <c r="L533" s="33"/>
      <c r="M533" s="33"/>
      <c r="N533" s="33"/>
      <c r="O533" s="37" t="s">
        <v>113</v>
      </c>
      <c r="P533" s="38" t="n">
        <v>49.99</v>
      </c>
      <c r="Q533" s="34" t="n">
        <v>1.99</v>
      </c>
      <c r="R533" s="39" t="n">
        <v>-4.67</v>
      </c>
      <c r="S533" s="40" t="n">
        <v>6.66</v>
      </c>
      <c r="T533" s="40" t="n">
        <v>6.66</v>
      </c>
      <c r="U533" s="40" t="n">
        <v>6.77</v>
      </c>
      <c r="V533" s="32" t="n">
        <f aca="false">IF(P533="","",$I533+R533)</f>
        <v>8.32</v>
      </c>
      <c r="W533" s="32" t="n">
        <f aca="false">IF(P533="","",$I533)</f>
        <v>12.99</v>
      </c>
      <c r="X533" s="40" t="n">
        <f aca="false">IF(P533="","",Q533+$I533)</f>
        <v>14.98</v>
      </c>
      <c r="Y533" s="29" t="n">
        <f aca="false">IF(P533="","",P533+(R533*$K533)+(S533*$K533))</f>
        <v>109.69</v>
      </c>
      <c r="Z533" s="29" t="n">
        <f aca="false">IF(P533="","",ROUND(-R533*$K533,0))</f>
        <v>140</v>
      </c>
      <c r="AA533" s="41"/>
      <c r="AB533" s="38"/>
      <c r="AC533" s="34"/>
      <c r="AD533" s="39"/>
      <c r="AE533" s="40"/>
      <c r="AF533" s="40"/>
      <c r="AG533" s="40"/>
      <c r="AH533" s="32" t="str">
        <f aca="false">IF(AB533="","",$I533+AD533)</f>
        <v/>
      </c>
      <c r="AI533" s="32" t="str">
        <f aca="false">IF(AB533="","",$I533)</f>
        <v/>
      </c>
      <c r="AJ533" s="40" t="str">
        <f aca="false">IF(AB533="","",AC533+$I533)</f>
        <v/>
      </c>
      <c r="AK533" s="29" t="str">
        <f aca="false">IF(AB533="","",AB533+(AD533*$K533)+(AE533*$K533))</f>
        <v/>
      </c>
      <c r="AL533" s="29" t="str">
        <f aca="false">IF(AB533="","",ROUND(-AD533*$K533,0))</f>
        <v/>
      </c>
      <c r="AM533" s="41"/>
      <c r="AN533" s="38" t="n">
        <v>0</v>
      </c>
      <c r="AO533" s="34" t="n">
        <v>1.99</v>
      </c>
      <c r="AP533" s="39" t="n">
        <v>-6.72</v>
      </c>
      <c r="AQ533" s="40" t="n">
        <v>8.71</v>
      </c>
      <c r="AR533" s="40" t="n">
        <v>8.71</v>
      </c>
      <c r="AS533" s="40" t="n">
        <v>8.71</v>
      </c>
      <c r="AT533" s="32" t="n">
        <f aca="false">IF(AN533="","",$I533+AP533)</f>
        <v>6.27</v>
      </c>
      <c r="AU533" s="32" t="n">
        <f aca="false">IF(AN533="","",$I533)</f>
        <v>12.99</v>
      </c>
      <c r="AV533" s="40" t="n">
        <f aca="false">IF(AN533="","",AO533+$I533)</f>
        <v>14.98</v>
      </c>
      <c r="AW533" s="31" t="n">
        <f aca="false">IF(AN533="","",AN533+(AP533*$K533)+(AQ533*$K533))</f>
        <v>59.7</v>
      </c>
      <c r="AX533" s="29" t="n">
        <f aca="false">IF(AN533="","",ROUND(-AP533*$K533,0))</f>
        <v>202</v>
      </c>
      <c r="AY533" s="42"/>
      <c r="AZ533" s="38" t="n">
        <v>0</v>
      </c>
      <c r="BA533" s="34" t="n">
        <v>1.99</v>
      </c>
      <c r="BB533" s="39" t="n">
        <v>-6.72</v>
      </c>
      <c r="BC533" s="40" t="n">
        <v>8.71</v>
      </c>
      <c r="BD533" s="40" t="n">
        <v>8.71</v>
      </c>
      <c r="BE533" s="40" t="n">
        <v>8.71</v>
      </c>
      <c r="BF533" s="32" t="n">
        <f aca="false">IF(AZ533="","",$I533+BB533)</f>
        <v>6.27</v>
      </c>
      <c r="BG533" s="32" t="n">
        <f aca="false">IF(AZ533="","",$I533)</f>
        <v>12.99</v>
      </c>
      <c r="BH533" s="40" t="n">
        <f aca="false">IF(AZ533="","",BA533+$I533)</f>
        <v>14.98</v>
      </c>
      <c r="BI533" s="31" t="n">
        <f aca="false">IF(AZ533="","",AZ533+(BB533*$K533)+(BC533*$K533))</f>
        <v>59.7</v>
      </c>
      <c r="BJ533" s="29" t="n">
        <f aca="false">IF(AZ533="","",ROUND(-BB533*$K533,0))</f>
        <v>202</v>
      </c>
    </row>
    <row r="534" customFormat="false" ht="15" hidden="false" customHeight="false" outlineLevel="0" collapsed="false">
      <c r="A534" s="26" t="str">
        <f aca="false">+C534&amp;D534&amp;G534</f>
        <v>SamsungGalaxy Watch7 44mm BTPack 5G Reload Exchange-12,99-24</v>
      </c>
      <c r="B534" s="27" t="s">
        <v>95</v>
      </c>
      <c r="C534" s="28" t="s">
        <v>64</v>
      </c>
      <c r="D534" s="43" t="s">
        <v>90</v>
      </c>
      <c r="E534" s="30" t="n">
        <v>349.9</v>
      </c>
      <c r="F534" s="31" t="n">
        <v>249.9</v>
      </c>
      <c r="G534" s="32" t="s">
        <v>114</v>
      </c>
      <c r="H534" s="32" t="s">
        <v>98</v>
      </c>
      <c r="I534" s="33" t="n">
        <v>12.99</v>
      </c>
      <c r="J534" s="34" t="s">
        <v>35</v>
      </c>
      <c r="K534" s="35" t="n">
        <v>24</v>
      </c>
      <c r="L534" s="33"/>
      <c r="M534" s="33"/>
      <c r="N534" s="33"/>
      <c r="O534" s="37" t="s">
        <v>115</v>
      </c>
      <c r="P534" s="38" t="n">
        <v>49.99</v>
      </c>
      <c r="Q534" s="34" t="n">
        <v>4.99</v>
      </c>
      <c r="R534" s="39" t="n">
        <v>-3.34</v>
      </c>
      <c r="S534" s="40" t="n">
        <v>8.33</v>
      </c>
      <c r="T534" s="40" t="n">
        <v>0</v>
      </c>
      <c r="U534" s="40" t="n">
        <v>8.32</v>
      </c>
      <c r="V534" s="32" t="n">
        <f aca="false">IF(P534="","",$I534+R534)</f>
        <v>9.65</v>
      </c>
      <c r="W534" s="32" t="n">
        <f aca="false">IF(P534="","",$I534)</f>
        <v>12.99</v>
      </c>
      <c r="X534" s="40" t="n">
        <f aca="false">IF(P534="","",Q534+$I534)</f>
        <v>17.98</v>
      </c>
      <c r="Y534" s="29" t="n">
        <f aca="false">IF(P534="","",P534+(R534*$K534)+(S534*$K534))</f>
        <v>169.75</v>
      </c>
      <c r="Z534" s="29" t="n">
        <f aca="false">IF(P534="","",ROUND(-R534*$K534,0))</f>
        <v>80</v>
      </c>
      <c r="AA534" s="41"/>
      <c r="AB534" s="38"/>
      <c r="AC534" s="34"/>
      <c r="AD534" s="39"/>
      <c r="AE534" s="40"/>
      <c r="AF534" s="40"/>
      <c r="AG534" s="40"/>
      <c r="AH534" s="32" t="str">
        <f aca="false">IF(AB534="","",$I534+AD534)</f>
        <v/>
      </c>
      <c r="AI534" s="32" t="str">
        <f aca="false">IF(AB534="","",$I534)</f>
        <v/>
      </c>
      <c r="AJ534" s="40" t="str">
        <f aca="false">IF(AB534="","",AC534+$I534)</f>
        <v/>
      </c>
      <c r="AK534" s="29" t="str">
        <f aca="false">IF(AB534="","",AB534+(AD534*$K534)+(AE534*$K534))</f>
        <v/>
      </c>
      <c r="AL534" s="29" t="str">
        <f aca="false">IF(AB534="","",ROUND(-AD534*$K534,0))</f>
        <v/>
      </c>
      <c r="AM534" s="41"/>
      <c r="AN534" s="38" t="n">
        <v>0</v>
      </c>
      <c r="AO534" s="34" t="n">
        <v>4.99</v>
      </c>
      <c r="AP534" s="39" t="n">
        <v>-5.42</v>
      </c>
      <c r="AQ534" s="40" t="n">
        <v>10.41</v>
      </c>
      <c r="AR534" s="40" t="n">
        <v>0</v>
      </c>
      <c r="AS534" s="40" t="n">
        <v>10.47</v>
      </c>
      <c r="AT534" s="32" t="n">
        <f aca="false">IF(AN534="","",$I534+AP534)</f>
        <v>7.57</v>
      </c>
      <c r="AU534" s="32" t="n">
        <f aca="false">IF(AN534="","",$I534)</f>
        <v>12.99</v>
      </c>
      <c r="AV534" s="40" t="n">
        <f aca="false">IF(AN534="","",AO534+$I534)</f>
        <v>17.98</v>
      </c>
      <c r="AW534" s="31" t="n">
        <f aca="false">IF(AN534="","",AN534+(AP534*$K534)+(AQ534*$K534))</f>
        <v>119.76</v>
      </c>
      <c r="AX534" s="29" t="n">
        <f aca="false">IF(AN534="","",ROUND(-AP534*$K534,0))</f>
        <v>130</v>
      </c>
      <c r="AY534" s="42"/>
      <c r="AZ534" s="38" t="n">
        <v>0</v>
      </c>
      <c r="BA534" s="34" t="n">
        <v>4.99</v>
      </c>
      <c r="BB534" s="39" t="n">
        <v>-5.42</v>
      </c>
      <c r="BC534" s="40" t="n">
        <v>10.41</v>
      </c>
      <c r="BD534" s="40" t="n">
        <v>0</v>
      </c>
      <c r="BE534" s="40" t="n">
        <v>10.47</v>
      </c>
      <c r="BF534" s="32" t="n">
        <f aca="false">IF(AZ534="","",$I534+BB534)</f>
        <v>7.57</v>
      </c>
      <c r="BG534" s="32" t="n">
        <f aca="false">IF(AZ534="","",$I534)</f>
        <v>12.99</v>
      </c>
      <c r="BH534" s="40" t="n">
        <f aca="false">IF(AZ534="","",BA534+$I534)</f>
        <v>17.98</v>
      </c>
      <c r="BI534" s="31" t="n">
        <f aca="false">IF(AZ534="","",AZ534+(BB534*$K534)+(BC534*$K534))</f>
        <v>119.76</v>
      </c>
      <c r="BJ534" s="29" t="n">
        <f aca="false">IF(AZ534="","",ROUND(-BB534*$K534,0))</f>
        <v>130</v>
      </c>
    </row>
    <row r="535" customFormat="false" ht="15" hidden="false" customHeight="false" outlineLevel="0" collapsed="false">
      <c r="A535" s="26" t="str">
        <f aca="false">+C535&amp;D535&amp;G535</f>
        <v>SamsungGalaxy Watch7 44mm BTCANONE SIM  9,99€ - 36 Mesi</v>
      </c>
      <c r="B535" s="27" t="s">
        <v>95</v>
      </c>
      <c r="C535" s="28" t="s">
        <v>64</v>
      </c>
      <c r="D535" s="43" t="s">
        <v>90</v>
      </c>
      <c r="E535" s="30" t="n">
        <v>349.9</v>
      </c>
      <c r="F535" s="31" t="n">
        <v>249.9</v>
      </c>
      <c r="G535" s="32" t="s">
        <v>116</v>
      </c>
      <c r="H535" s="32" t="s">
        <v>98</v>
      </c>
      <c r="I535" s="33" t="n">
        <v>9.99</v>
      </c>
      <c r="J535" s="34" t="s">
        <v>35</v>
      </c>
      <c r="K535" s="35" t="n">
        <v>36</v>
      </c>
      <c r="L535" s="33"/>
      <c r="M535" s="33"/>
      <c r="N535" s="33"/>
      <c r="O535" s="37" t="s">
        <v>117</v>
      </c>
      <c r="P535" s="38" t="n">
        <v>49.99</v>
      </c>
      <c r="Q535" s="34" t="n">
        <v>2</v>
      </c>
      <c r="R535" s="39" t="n">
        <v>-3.55</v>
      </c>
      <c r="S535" s="40" t="n">
        <v>5.55</v>
      </c>
      <c r="T535" s="40" t="n">
        <v>5.55</v>
      </c>
      <c r="U535" s="40" t="n">
        <v>5.66</v>
      </c>
      <c r="V535" s="32" t="n">
        <f aca="false">IF(P535="","",$I535+R535)</f>
        <v>6.44</v>
      </c>
      <c r="W535" s="32" t="n">
        <f aca="false">IF(P535="","",$I535)</f>
        <v>9.99</v>
      </c>
      <c r="X535" s="40" t="n">
        <f aca="false">IF(P535="","",Q535+$I535)</f>
        <v>11.99</v>
      </c>
      <c r="Y535" s="29" t="n">
        <f aca="false">IF(P535="","",P535+(R535*$K535)+(S535*$K535))</f>
        <v>121.99</v>
      </c>
      <c r="Z535" s="29" t="n">
        <f aca="false">IF(P535="","",ROUND(-R535*$K535,0))</f>
        <v>128</v>
      </c>
      <c r="AA535" s="41"/>
      <c r="AB535" s="38"/>
      <c r="AC535" s="34"/>
      <c r="AD535" s="39"/>
      <c r="AE535" s="40"/>
      <c r="AF535" s="40"/>
      <c r="AG535" s="40"/>
      <c r="AH535" s="32" t="str">
        <f aca="false">IF(AB535="","",$I535+AD535)</f>
        <v/>
      </c>
      <c r="AI535" s="32" t="str">
        <f aca="false">IF(AB535="","",$I535)</f>
        <v/>
      </c>
      <c r="AJ535" s="40" t="str">
        <f aca="false">IF(AB535="","",AC535+$I535)</f>
        <v/>
      </c>
      <c r="AK535" s="29" t="str">
        <f aca="false">IF(AB535="","",AB535+(AD535*$K535)+(AE535*$K535))</f>
        <v/>
      </c>
      <c r="AL535" s="29" t="str">
        <f aca="false">IF(AB535="","",ROUND(-AD535*$K535,0))</f>
        <v/>
      </c>
      <c r="AM535" s="41"/>
      <c r="AN535" s="38" t="n">
        <v>0</v>
      </c>
      <c r="AO535" s="34" t="n">
        <v>3</v>
      </c>
      <c r="AP535" s="39" t="n">
        <v>-4.32</v>
      </c>
      <c r="AQ535" s="40" t="n">
        <v>7.32</v>
      </c>
      <c r="AR535" s="40" t="n">
        <v>7.32</v>
      </c>
      <c r="AS535" s="40" t="n">
        <v>7.32</v>
      </c>
      <c r="AT535" s="32" t="n">
        <f aca="false">IF(AN535="","",$I535+AP535)</f>
        <v>5.67</v>
      </c>
      <c r="AU535" s="32" t="n">
        <f aca="false">IF(AN535="","",$I535)</f>
        <v>9.99</v>
      </c>
      <c r="AV535" s="40" t="n">
        <f aca="false">IF(AN535="","",AO535+$I535)</f>
        <v>12.99</v>
      </c>
      <c r="AW535" s="31" t="n">
        <f aca="false">IF(AN535="","",AN535+(AP535*$K535)+(AQ535*$K535))</f>
        <v>108</v>
      </c>
      <c r="AX535" s="29" t="n">
        <f aca="false">IF(AN535="","",ROUND(-AP535*$K535,0))</f>
        <v>156</v>
      </c>
      <c r="AY535" s="42"/>
      <c r="AZ535" s="38" t="n">
        <v>0</v>
      </c>
      <c r="BA535" s="34" t="n">
        <v>3</v>
      </c>
      <c r="BB535" s="39" t="n">
        <v>-4.32</v>
      </c>
      <c r="BC535" s="40" t="n">
        <v>7.32</v>
      </c>
      <c r="BD535" s="40" t="n">
        <v>7.32</v>
      </c>
      <c r="BE535" s="40" t="n">
        <v>7.32</v>
      </c>
      <c r="BF535" s="32" t="n">
        <f aca="false">IF(AZ535="","",$I535+BB535)</f>
        <v>5.67</v>
      </c>
      <c r="BG535" s="32" t="n">
        <f aca="false">IF(AZ535="","",$I535)</f>
        <v>9.99</v>
      </c>
      <c r="BH535" s="40" t="n">
        <f aca="false">IF(AZ535="","",BA535+$I535)</f>
        <v>12.99</v>
      </c>
      <c r="BI535" s="31" t="n">
        <f aca="false">IF(AZ535="","",AZ535+(BB535*$K535)+(BC535*$K535))</f>
        <v>108</v>
      </c>
      <c r="BJ535" s="29" t="n">
        <f aca="false">IF(AZ535="","",ROUND(-BB535*$K535,0))</f>
        <v>156</v>
      </c>
    </row>
    <row r="536" customFormat="false" ht="15" hidden="false" customHeight="false" outlineLevel="0" collapsed="false">
      <c r="A536" s="26" t="str">
        <f aca="false">+C536&amp;D536&amp;G536</f>
        <v>SamsungGalaxy Watch7 44mm BTCANONE SIM  9,99€ - 30 Mesi</v>
      </c>
      <c r="B536" s="27" t="s">
        <v>95</v>
      </c>
      <c r="C536" s="28" t="s">
        <v>64</v>
      </c>
      <c r="D536" s="43" t="s">
        <v>90</v>
      </c>
      <c r="E536" s="30" t="n">
        <v>349.9</v>
      </c>
      <c r="F536" s="31" t="n">
        <v>249.9</v>
      </c>
      <c r="G536" s="32" t="s">
        <v>118</v>
      </c>
      <c r="H536" s="32" t="s">
        <v>98</v>
      </c>
      <c r="I536" s="33" t="n">
        <v>9.99</v>
      </c>
      <c r="J536" s="34" t="s">
        <v>35</v>
      </c>
      <c r="K536" s="35" t="n">
        <v>30</v>
      </c>
      <c r="L536" s="33"/>
      <c r="M536" s="33"/>
      <c r="N536" s="33"/>
      <c r="O536" s="37" t="s">
        <v>119</v>
      </c>
      <c r="P536" s="38" t="n">
        <v>49.99</v>
      </c>
      <c r="Q536" s="34" t="n">
        <v>4</v>
      </c>
      <c r="R536" s="39" t="n">
        <v>-2.66</v>
      </c>
      <c r="S536" s="40" t="n">
        <v>6.66</v>
      </c>
      <c r="T536" s="40" t="n">
        <v>6.66</v>
      </c>
      <c r="U536" s="40" t="n">
        <v>6.77</v>
      </c>
      <c r="V536" s="32" t="n">
        <f aca="false">IF(P536="","",$I536+R536)</f>
        <v>7.33</v>
      </c>
      <c r="W536" s="32" t="n">
        <f aca="false">IF(P536="","",$I536)</f>
        <v>9.99</v>
      </c>
      <c r="X536" s="40" t="n">
        <f aca="false">IF(P536="","",Q536+$I536)</f>
        <v>13.99</v>
      </c>
      <c r="Y536" s="29" t="n">
        <f aca="false">IF(P536="","",P536+(R536*$K536)+(S536*$K536))</f>
        <v>169.99</v>
      </c>
      <c r="Z536" s="29" t="n">
        <f aca="false">IF(P536="","",ROUND(-R536*$K536,0))</f>
        <v>80</v>
      </c>
      <c r="AA536" s="41"/>
      <c r="AB536" s="38"/>
      <c r="AC536" s="34"/>
      <c r="AD536" s="39"/>
      <c r="AE536" s="40"/>
      <c r="AF536" s="40"/>
      <c r="AG536" s="40"/>
      <c r="AH536" s="32" t="str">
        <f aca="false">IF(AB536="","",$I536+AD536)</f>
        <v/>
      </c>
      <c r="AI536" s="32" t="str">
        <f aca="false">IF(AB536="","",$I536)</f>
        <v/>
      </c>
      <c r="AJ536" s="40" t="str">
        <f aca="false">IF(AB536="","",AC536+$I536)</f>
        <v/>
      </c>
      <c r="AK536" s="29" t="str">
        <f aca="false">IF(AB536="","",AB536+(AD536*$K536)+(AE536*$K536))</f>
        <v/>
      </c>
      <c r="AL536" s="29" t="str">
        <f aca="false">IF(AB536="","",ROUND(-AD536*$K536,0))</f>
        <v/>
      </c>
      <c r="AM536" s="41"/>
      <c r="AN536" s="38" t="n">
        <v>0</v>
      </c>
      <c r="AO536" s="34" t="n">
        <v>5</v>
      </c>
      <c r="AP536" s="39" t="n">
        <v>-3.71</v>
      </c>
      <c r="AQ536" s="40" t="n">
        <v>8.71</v>
      </c>
      <c r="AR536" s="40" t="n">
        <v>8.71</v>
      </c>
      <c r="AS536" s="40" t="n">
        <v>8.71</v>
      </c>
      <c r="AT536" s="32" t="n">
        <f aca="false">IF(AN536="","",$I536+AP536)</f>
        <v>6.28</v>
      </c>
      <c r="AU536" s="32" t="n">
        <f aca="false">IF(AN536="","",$I536)</f>
        <v>9.99</v>
      </c>
      <c r="AV536" s="40" t="n">
        <f aca="false">IF(AN536="","",AO536+$I536)</f>
        <v>14.99</v>
      </c>
      <c r="AW536" s="31" t="n">
        <f aca="false">IF(AN536="","",AN536+(AP536*$K536)+(AQ536*$K536))</f>
        <v>150</v>
      </c>
      <c r="AX536" s="29" t="n">
        <f aca="false">IF(AN536="","",ROUND(-AP536*$K536,0))</f>
        <v>111</v>
      </c>
      <c r="AY536" s="42"/>
      <c r="AZ536" s="38" t="n">
        <v>0</v>
      </c>
      <c r="BA536" s="34" t="n">
        <v>5</v>
      </c>
      <c r="BB536" s="39" t="n">
        <v>-3.71</v>
      </c>
      <c r="BC536" s="40" t="n">
        <v>8.71</v>
      </c>
      <c r="BD536" s="40" t="n">
        <v>8.71</v>
      </c>
      <c r="BE536" s="40" t="n">
        <v>8.71</v>
      </c>
      <c r="BF536" s="32" t="n">
        <f aca="false">IF(AZ536="","",$I536+BB536)</f>
        <v>6.28</v>
      </c>
      <c r="BG536" s="32" t="n">
        <f aca="false">IF(AZ536="","",$I536)</f>
        <v>9.99</v>
      </c>
      <c r="BH536" s="40" t="n">
        <f aca="false">IF(AZ536="","",BA536+$I536)</f>
        <v>14.99</v>
      </c>
      <c r="BI536" s="31" t="n">
        <f aca="false">IF(AZ536="","",AZ536+(BB536*$K536)+(BC536*$K536))</f>
        <v>150</v>
      </c>
      <c r="BJ536" s="29" t="n">
        <f aca="false">IF(AZ536="","",ROUND(-BB536*$K536,0))</f>
        <v>111</v>
      </c>
    </row>
    <row r="537" customFormat="false" ht="15" hidden="false" customHeight="false" outlineLevel="0" collapsed="false">
      <c r="A537" s="26" t="str">
        <f aca="false">+C537&amp;D537&amp;G537</f>
        <v>SamsungGalaxy Watch7 44mm BTCANONE SIM  9,99€ - 24 Mesi</v>
      </c>
      <c r="B537" s="27" t="s">
        <v>95</v>
      </c>
      <c r="C537" s="28" t="s">
        <v>64</v>
      </c>
      <c r="D537" s="43" t="s">
        <v>90</v>
      </c>
      <c r="E537" s="30" t="n">
        <v>349.9</v>
      </c>
      <c r="F537" s="31" t="n">
        <v>249.9</v>
      </c>
      <c r="G537" s="32" t="s">
        <v>120</v>
      </c>
      <c r="H537" s="32" t="s">
        <v>98</v>
      </c>
      <c r="I537" s="33" t="n">
        <v>9.99</v>
      </c>
      <c r="J537" s="34" t="s">
        <v>35</v>
      </c>
      <c r="K537" s="35" t="n">
        <v>24</v>
      </c>
      <c r="L537" s="33"/>
      <c r="M537" s="33"/>
      <c r="N537" s="33"/>
      <c r="O537" s="37" t="s">
        <v>121</v>
      </c>
      <c r="P537" s="38" t="n">
        <v>49.99</v>
      </c>
      <c r="Q537" s="34" t="n">
        <v>7</v>
      </c>
      <c r="R537" s="39" t="n">
        <v>-1.33</v>
      </c>
      <c r="S537" s="40" t="n">
        <v>8.33</v>
      </c>
      <c r="T537" s="40" t="n">
        <v>0</v>
      </c>
      <c r="U537" s="40" t="n">
        <v>8.32</v>
      </c>
      <c r="V537" s="32" t="n">
        <f aca="false">IF(P537="","",$I537+R537)</f>
        <v>8.66</v>
      </c>
      <c r="W537" s="32" t="n">
        <f aca="false">IF(P537="","",$I537)</f>
        <v>9.99</v>
      </c>
      <c r="X537" s="40" t="n">
        <f aca="false">IF(P537="","",Q537+$I537)</f>
        <v>16.99</v>
      </c>
      <c r="Y537" s="29" t="n">
        <f aca="false">IF(P537="","",P537+(R537*$K537)+(S537*$K537))</f>
        <v>217.99</v>
      </c>
      <c r="Z537" s="29" t="n">
        <f aca="false">IF(P537="","",ROUND(-R537*$K537,0))</f>
        <v>32</v>
      </c>
      <c r="AA537" s="41"/>
      <c r="AB537" s="38"/>
      <c r="AC537" s="34"/>
      <c r="AD537" s="39"/>
      <c r="AE537" s="40"/>
      <c r="AF537" s="40"/>
      <c r="AG537" s="40"/>
      <c r="AH537" s="32" t="str">
        <f aca="false">IF(AB537="","",$I537+AD537)</f>
        <v/>
      </c>
      <c r="AI537" s="32" t="str">
        <f aca="false">IF(AB537="","",$I537)</f>
        <v/>
      </c>
      <c r="AJ537" s="40" t="str">
        <f aca="false">IF(AB537="","",AC537+$I537)</f>
        <v/>
      </c>
      <c r="AK537" s="29" t="str">
        <f aca="false">IF(AB537="","",AB537+(AD537*$K537)+(AE537*$K537))</f>
        <v/>
      </c>
      <c r="AL537" s="29" t="str">
        <f aca="false">IF(AB537="","",ROUND(-AD537*$K537,0))</f>
        <v/>
      </c>
      <c r="AM537" s="41"/>
      <c r="AN537" s="38" t="n">
        <v>0</v>
      </c>
      <c r="AO537" s="34" t="n">
        <v>8</v>
      </c>
      <c r="AP537" s="39" t="n">
        <v>-2.41</v>
      </c>
      <c r="AQ537" s="40" t="n">
        <v>10.41</v>
      </c>
      <c r="AR537" s="40" t="n">
        <v>0</v>
      </c>
      <c r="AS537" s="40" t="n">
        <v>10.47</v>
      </c>
      <c r="AT537" s="32" t="n">
        <f aca="false">IF(AN537="","",$I537+AP537)</f>
        <v>7.58</v>
      </c>
      <c r="AU537" s="32" t="n">
        <f aca="false">IF(AN537="","",$I537)</f>
        <v>9.99</v>
      </c>
      <c r="AV537" s="40" t="n">
        <f aca="false">IF(AN537="","",AO537+$I537)</f>
        <v>17.99</v>
      </c>
      <c r="AW537" s="31" t="n">
        <f aca="false">IF(AN537="","",AN537+(AP537*$K537)+(AQ537*$K537))</f>
        <v>192</v>
      </c>
      <c r="AX537" s="29" t="n">
        <f aca="false">IF(AN537="","",ROUND(-AP537*$K537,0))</f>
        <v>58</v>
      </c>
      <c r="AY537" s="42"/>
      <c r="AZ537" s="38" t="n">
        <v>0</v>
      </c>
      <c r="BA537" s="34" t="n">
        <v>8</v>
      </c>
      <c r="BB537" s="39" t="n">
        <v>-2.41</v>
      </c>
      <c r="BC537" s="40" t="n">
        <v>10.41</v>
      </c>
      <c r="BD537" s="40" t="n">
        <v>0</v>
      </c>
      <c r="BE537" s="40" t="n">
        <v>10.47</v>
      </c>
      <c r="BF537" s="32" t="n">
        <f aca="false">IF(AZ537="","",$I537+BB537)</f>
        <v>7.58</v>
      </c>
      <c r="BG537" s="32" t="n">
        <f aca="false">IF(AZ537="","",$I537)</f>
        <v>9.99</v>
      </c>
      <c r="BH537" s="40" t="n">
        <f aca="false">IF(AZ537="","",BA537+$I537)</f>
        <v>17.99</v>
      </c>
      <c r="BI537" s="31" t="n">
        <f aca="false">IF(AZ537="","",AZ537+(BB537*$K537)+(BC537*$K537))</f>
        <v>192</v>
      </c>
      <c r="BJ537" s="29" t="n">
        <f aca="false">IF(AZ537="","",ROUND(-BB537*$K537,0))</f>
        <v>58</v>
      </c>
    </row>
    <row r="538" customFormat="false" ht="15" hidden="false" customHeight="false" outlineLevel="0" collapsed="false">
      <c r="A538" s="26" t="str">
        <f aca="false">+C538&amp;D538&amp;G538</f>
        <v>SamsungGalaxy Watch7 44mm BTCANONE SIM 7,99€ - 36 Mesi</v>
      </c>
      <c r="B538" s="27" t="s">
        <v>95</v>
      </c>
      <c r="C538" s="28" t="s">
        <v>64</v>
      </c>
      <c r="D538" s="43" t="s">
        <v>90</v>
      </c>
      <c r="E538" s="30" t="n">
        <v>349.9</v>
      </c>
      <c r="F538" s="31" t="n">
        <v>249.9</v>
      </c>
      <c r="G538" s="32" t="s">
        <v>122</v>
      </c>
      <c r="H538" s="32" t="s">
        <v>98</v>
      </c>
      <c r="I538" s="33" t="n">
        <v>7.99</v>
      </c>
      <c r="J538" s="34" t="s">
        <v>35</v>
      </c>
      <c r="K538" s="35" t="n">
        <v>36</v>
      </c>
      <c r="L538" s="33"/>
      <c r="M538" s="33"/>
      <c r="N538" s="33"/>
      <c r="O538" s="37" t="s">
        <v>123</v>
      </c>
      <c r="P538" s="38" t="n">
        <v>49.99</v>
      </c>
      <c r="Q538" s="34" t="n">
        <v>3.99</v>
      </c>
      <c r="R538" s="39" t="n">
        <v>-1.56</v>
      </c>
      <c r="S538" s="40" t="n">
        <v>5.55</v>
      </c>
      <c r="T538" s="40" t="n">
        <v>5.55</v>
      </c>
      <c r="U538" s="40" t="n">
        <v>5.66</v>
      </c>
      <c r="V538" s="32" t="n">
        <f aca="false">IF(P538="","",$I538+R538)</f>
        <v>6.43</v>
      </c>
      <c r="W538" s="32" t="n">
        <f aca="false">IF(P538="","",$I538)</f>
        <v>7.99</v>
      </c>
      <c r="X538" s="40" t="n">
        <f aca="false">IF(P538="","",Q538+$I538)</f>
        <v>11.98</v>
      </c>
      <c r="Y538" s="29" t="n">
        <f aca="false">IF(P538="","",P538+(R538*$K538)+(S538*$K538))</f>
        <v>193.63</v>
      </c>
      <c r="Z538" s="29" t="n">
        <f aca="false">IF(P538="","",ROUND(-R538*$K538,0))</f>
        <v>56</v>
      </c>
      <c r="AA538" s="41"/>
      <c r="AB538" s="38"/>
      <c r="AC538" s="34"/>
      <c r="AD538" s="39"/>
      <c r="AE538" s="40"/>
      <c r="AF538" s="40"/>
      <c r="AG538" s="40"/>
      <c r="AH538" s="32" t="str">
        <f aca="false">IF(AB538="","",$I538+AD538)</f>
        <v/>
      </c>
      <c r="AI538" s="32" t="str">
        <f aca="false">IF(AB538="","",$I538)</f>
        <v/>
      </c>
      <c r="AJ538" s="40" t="str">
        <f aca="false">IF(AB538="","",AC538+$I538)</f>
        <v/>
      </c>
      <c r="AK538" s="29" t="str">
        <f aca="false">IF(AB538="","",AB538+(AD538*$K538)+(AE538*$K538))</f>
        <v/>
      </c>
      <c r="AL538" s="29" t="str">
        <f aca="false">IF(AB538="","",ROUND(-AD538*$K538,0))</f>
        <v/>
      </c>
      <c r="AM538" s="41"/>
      <c r="AN538" s="38" t="n">
        <v>0</v>
      </c>
      <c r="AO538" s="34" t="n">
        <v>4.99</v>
      </c>
      <c r="AP538" s="39" t="n">
        <v>-2.33</v>
      </c>
      <c r="AQ538" s="40" t="n">
        <v>7.32</v>
      </c>
      <c r="AR538" s="40" t="n">
        <v>7.32</v>
      </c>
      <c r="AS538" s="40" t="n">
        <v>7.32</v>
      </c>
      <c r="AT538" s="32" t="n">
        <f aca="false">IF(AN538="","",$I538+AP538)</f>
        <v>5.66</v>
      </c>
      <c r="AU538" s="32" t="n">
        <f aca="false">IF(AN538="","",$I538)</f>
        <v>7.99</v>
      </c>
      <c r="AV538" s="40" t="n">
        <f aca="false">IF(AN538="","",AO538+$I538)</f>
        <v>12.98</v>
      </c>
      <c r="AW538" s="31" t="n">
        <f aca="false">IF(AN538="","",AN538+(AP538*$K538)+(AQ538*$K538))</f>
        <v>179.64</v>
      </c>
      <c r="AX538" s="29" t="n">
        <f aca="false">IF(AN538="","",ROUND(-AP538*$K538,0))</f>
        <v>84</v>
      </c>
      <c r="AY538" s="42"/>
      <c r="AZ538" s="38" t="n">
        <v>0</v>
      </c>
      <c r="BA538" s="34" t="n">
        <v>4.99</v>
      </c>
      <c r="BB538" s="39" t="n">
        <v>-2.33</v>
      </c>
      <c r="BC538" s="40" t="n">
        <v>7.32</v>
      </c>
      <c r="BD538" s="40" t="n">
        <v>7.32</v>
      </c>
      <c r="BE538" s="40" t="n">
        <v>7.32</v>
      </c>
      <c r="BF538" s="32" t="n">
        <f aca="false">IF(AZ538="","",$I538+BB538)</f>
        <v>5.66</v>
      </c>
      <c r="BG538" s="32" t="n">
        <f aca="false">IF(AZ538="","",$I538)</f>
        <v>7.99</v>
      </c>
      <c r="BH538" s="40" t="n">
        <f aca="false">IF(AZ538="","",BA538+$I538)</f>
        <v>12.98</v>
      </c>
      <c r="BI538" s="31" t="n">
        <f aca="false">IF(AZ538="","",AZ538+(BB538*$K538)+(BC538*$K538))</f>
        <v>179.64</v>
      </c>
      <c r="BJ538" s="29" t="n">
        <f aca="false">IF(AZ538="","",ROUND(-BB538*$K538,0))</f>
        <v>84</v>
      </c>
    </row>
    <row r="539" customFormat="false" ht="15" hidden="false" customHeight="false" outlineLevel="0" collapsed="false">
      <c r="A539" s="26" t="str">
        <f aca="false">+C539&amp;D539&amp;G539</f>
        <v>SamsungGalaxy Watch7 44mm BTCANONE SIM 7,99€ - 30 Mesi</v>
      </c>
      <c r="B539" s="27" t="s">
        <v>95</v>
      </c>
      <c r="C539" s="28" t="s">
        <v>64</v>
      </c>
      <c r="D539" s="43" t="s">
        <v>90</v>
      </c>
      <c r="E539" s="30" t="n">
        <v>349.9</v>
      </c>
      <c r="F539" s="31" t="n">
        <v>249.9</v>
      </c>
      <c r="G539" s="32" t="s">
        <v>124</v>
      </c>
      <c r="H539" s="32" t="s">
        <v>98</v>
      </c>
      <c r="I539" s="33" t="n">
        <v>7.99</v>
      </c>
      <c r="J539" s="34" t="s">
        <v>35</v>
      </c>
      <c r="K539" s="35" t="n">
        <v>30</v>
      </c>
      <c r="L539" s="33"/>
      <c r="M539" s="33"/>
      <c r="N539" s="33"/>
      <c r="O539" s="37" t="s">
        <v>125</v>
      </c>
      <c r="P539" s="38" t="n">
        <v>49.99</v>
      </c>
      <c r="Q539" s="34" t="n">
        <v>4.99</v>
      </c>
      <c r="R539" s="39" t="n">
        <v>-1.67</v>
      </c>
      <c r="S539" s="40" t="n">
        <v>6.66</v>
      </c>
      <c r="T539" s="40" t="n">
        <v>6.66</v>
      </c>
      <c r="U539" s="40" t="n">
        <v>6.77</v>
      </c>
      <c r="V539" s="32" t="n">
        <f aca="false">IF(P539="","",$I539+R539)</f>
        <v>6.32</v>
      </c>
      <c r="W539" s="32" t="n">
        <f aca="false">IF(P539="","",$I539)</f>
        <v>7.99</v>
      </c>
      <c r="X539" s="40" t="n">
        <f aca="false">IF(P539="","",Q539+$I539)</f>
        <v>12.98</v>
      </c>
      <c r="Y539" s="29" t="n">
        <f aca="false">IF(P539="","",P539+(R539*$K539)+(S539*$K539))</f>
        <v>199.69</v>
      </c>
      <c r="Z539" s="29" t="n">
        <f aca="false">IF(P539="","",ROUND(-R539*$K539,0))</f>
        <v>50</v>
      </c>
      <c r="AA539" s="41"/>
      <c r="AB539" s="38"/>
      <c r="AC539" s="34"/>
      <c r="AD539" s="39"/>
      <c r="AE539" s="40"/>
      <c r="AF539" s="40"/>
      <c r="AG539" s="40"/>
      <c r="AH539" s="32" t="str">
        <f aca="false">IF(AB539="","",$I539+AD539)</f>
        <v/>
      </c>
      <c r="AI539" s="32" t="str">
        <f aca="false">IF(AB539="","",$I539)</f>
        <v/>
      </c>
      <c r="AJ539" s="40" t="str">
        <f aca="false">IF(AB539="","",AC539+$I539)</f>
        <v/>
      </c>
      <c r="AK539" s="29" t="str">
        <f aca="false">IF(AB539="","",AB539+(AD539*$K539)+(AE539*$K539))</f>
        <v/>
      </c>
      <c r="AL539" s="29" t="str">
        <f aca="false">IF(AB539="","",ROUND(-AD539*$K539,0))</f>
        <v/>
      </c>
      <c r="AM539" s="41"/>
      <c r="AN539" s="38" t="n">
        <v>0</v>
      </c>
      <c r="AO539" s="34" t="n">
        <v>6.99</v>
      </c>
      <c r="AP539" s="39" t="n">
        <v>-1.72</v>
      </c>
      <c r="AQ539" s="40" t="n">
        <v>8.71</v>
      </c>
      <c r="AR539" s="40" t="n">
        <v>8.71</v>
      </c>
      <c r="AS539" s="40" t="n">
        <v>8.71</v>
      </c>
      <c r="AT539" s="32" t="n">
        <f aca="false">IF(AN539="","",$I539+AP539)</f>
        <v>6.27</v>
      </c>
      <c r="AU539" s="32" t="n">
        <f aca="false">IF(AN539="","",$I539)</f>
        <v>7.99</v>
      </c>
      <c r="AV539" s="40" t="n">
        <f aca="false">IF(AN539="","",AO539+$I539)</f>
        <v>14.98</v>
      </c>
      <c r="AW539" s="31" t="n">
        <f aca="false">IF(AN539="","",AN539+(AP539*$K539)+(AQ539*$K539))</f>
        <v>209.7</v>
      </c>
      <c r="AX539" s="29" t="n">
        <f aca="false">IF(AN539="","",ROUND(-AP539*$K539,0))</f>
        <v>52</v>
      </c>
      <c r="AY539" s="42"/>
      <c r="AZ539" s="38" t="n">
        <v>0</v>
      </c>
      <c r="BA539" s="34" t="n">
        <v>6.99</v>
      </c>
      <c r="BB539" s="39" t="n">
        <v>-1.72</v>
      </c>
      <c r="BC539" s="40" t="n">
        <v>8.71</v>
      </c>
      <c r="BD539" s="40" t="n">
        <v>8.71</v>
      </c>
      <c r="BE539" s="40" t="n">
        <v>8.71</v>
      </c>
      <c r="BF539" s="32" t="n">
        <f aca="false">IF(AZ539="","",$I539+BB539)</f>
        <v>6.27</v>
      </c>
      <c r="BG539" s="32" t="n">
        <f aca="false">IF(AZ539="","",$I539)</f>
        <v>7.99</v>
      </c>
      <c r="BH539" s="40" t="n">
        <f aca="false">IF(AZ539="","",BA539+$I539)</f>
        <v>14.98</v>
      </c>
      <c r="BI539" s="31" t="n">
        <f aca="false">IF(AZ539="","",AZ539+(BB539*$K539)+(BC539*$K539))</f>
        <v>209.7</v>
      </c>
      <c r="BJ539" s="29" t="n">
        <f aca="false">IF(AZ539="","",ROUND(-BB539*$K539,0))</f>
        <v>52</v>
      </c>
    </row>
    <row r="540" customFormat="false" ht="15" hidden="false" customHeight="false" outlineLevel="0" collapsed="false">
      <c r="A540" s="26" t="str">
        <f aca="false">+C540&amp;D540&amp;G540</f>
        <v>SamsungGalaxy Watch7 44mm BTCANONE SIM 7,99€  - 24 Mesi</v>
      </c>
      <c r="B540" s="27" t="s">
        <v>95</v>
      </c>
      <c r="C540" s="28" t="s">
        <v>64</v>
      </c>
      <c r="D540" s="43" t="s">
        <v>90</v>
      </c>
      <c r="E540" s="30" t="n">
        <v>349.9</v>
      </c>
      <c r="F540" s="31" t="n">
        <v>249.9</v>
      </c>
      <c r="G540" s="32" t="s">
        <v>126</v>
      </c>
      <c r="H540" s="32" t="s">
        <v>98</v>
      </c>
      <c r="I540" s="33" t="n">
        <v>7.99</v>
      </c>
      <c r="J540" s="34" t="s">
        <v>35</v>
      </c>
      <c r="K540" s="35" t="n">
        <v>24</v>
      </c>
      <c r="L540" s="33"/>
      <c r="M540" s="33"/>
      <c r="N540" s="33"/>
      <c r="O540" s="37" t="s">
        <v>127</v>
      </c>
      <c r="P540" s="38" t="n">
        <v>49.99</v>
      </c>
      <c r="Q540" s="34" t="n">
        <v>7.99</v>
      </c>
      <c r="R540" s="39" t="n">
        <v>-0.34</v>
      </c>
      <c r="S540" s="40" t="n">
        <v>8.33</v>
      </c>
      <c r="T540" s="40" t="n">
        <v>0</v>
      </c>
      <c r="U540" s="40" t="n">
        <v>8.32</v>
      </c>
      <c r="V540" s="32" t="n">
        <f aca="false">IF(P540="","",$I540+R540)</f>
        <v>7.65</v>
      </c>
      <c r="W540" s="32" t="n">
        <f aca="false">IF(P540="","",$I540)</f>
        <v>7.99</v>
      </c>
      <c r="X540" s="40" t="n">
        <f aca="false">IF(P540="","",Q540+$I540)</f>
        <v>15.98</v>
      </c>
      <c r="Y540" s="29" t="n">
        <f aca="false">IF(P540="","",P540+(R540*$K540)+(S540*$K540))</f>
        <v>241.75</v>
      </c>
      <c r="Z540" s="29" t="n">
        <f aca="false">IF(P540="","",ROUND(-R540*$K540,0))</f>
        <v>8</v>
      </c>
      <c r="AA540" s="41"/>
      <c r="AB540" s="38"/>
      <c r="AC540" s="34"/>
      <c r="AD540" s="39"/>
      <c r="AE540" s="40"/>
      <c r="AF540" s="40"/>
      <c r="AG540" s="40"/>
      <c r="AH540" s="32" t="str">
        <f aca="false">IF(AB540="","",$I540+AD540)</f>
        <v/>
      </c>
      <c r="AI540" s="32" t="str">
        <f aca="false">IF(AB540="","",$I540)</f>
        <v/>
      </c>
      <c r="AJ540" s="40" t="str">
        <f aca="false">IF(AB540="","",AC540+$I540)</f>
        <v/>
      </c>
      <c r="AK540" s="29" t="str">
        <f aca="false">IF(AB540="","",AB540+(AD540*$K540)+(AE540*$K540))</f>
        <v/>
      </c>
      <c r="AL540" s="29" t="str">
        <f aca="false">IF(AB540="","",ROUND(-AD540*$K540,0))</f>
        <v/>
      </c>
      <c r="AM540" s="41"/>
      <c r="AN540" s="38" t="n">
        <v>0</v>
      </c>
      <c r="AO540" s="34" t="n">
        <v>9.99</v>
      </c>
      <c r="AP540" s="39" t="n">
        <v>-0.81</v>
      </c>
      <c r="AQ540" s="40" t="n">
        <v>10.8</v>
      </c>
      <c r="AR540" s="40" t="n">
        <v>0</v>
      </c>
      <c r="AS540" s="40" t="n">
        <v>10.8</v>
      </c>
      <c r="AT540" s="32" t="n">
        <f aca="false">IF(AN540="","",$I540+AP540)</f>
        <v>7.18</v>
      </c>
      <c r="AU540" s="32" t="n">
        <f aca="false">IF(AN540="","",$I540)</f>
        <v>7.99</v>
      </c>
      <c r="AV540" s="40" t="n">
        <f aca="false">IF(AN540="","",AO540+$I540)</f>
        <v>17.98</v>
      </c>
      <c r="AW540" s="31" t="n">
        <f aca="false">IF(AN540="","",AN540+(AP540*$K540)+(AQ540*$K540))</f>
        <v>239.76</v>
      </c>
      <c r="AX540" s="29" t="n">
        <f aca="false">IF(AN540="","",ROUND(-AP540*$K540,0))</f>
        <v>19</v>
      </c>
      <c r="AY540" s="42"/>
      <c r="AZ540" s="38" t="n">
        <v>0</v>
      </c>
      <c r="BA540" s="34" t="n">
        <v>9.99</v>
      </c>
      <c r="BB540" s="39" t="n">
        <v>-0.81</v>
      </c>
      <c r="BC540" s="40" t="n">
        <v>10.8</v>
      </c>
      <c r="BD540" s="40" t="n">
        <v>0</v>
      </c>
      <c r="BE540" s="40" t="n">
        <v>10.8</v>
      </c>
      <c r="BF540" s="32" t="n">
        <f aca="false">IF(AZ540="","",$I540+BB540)</f>
        <v>7.18</v>
      </c>
      <c r="BG540" s="32" t="n">
        <f aca="false">IF(AZ540="","",$I540)</f>
        <v>7.99</v>
      </c>
      <c r="BH540" s="40" t="n">
        <f aca="false">IF(AZ540="","",BA540+$I540)</f>
        <v>17.98</v>
      </c>
      <c r="BI540" s="31" t="n">
        <f aca="false">IF(AZ540="","",AZ540+(BB540*$K540)+(BC540*$K540))</f>
        <v>239.76</v>
      </c>
      <c r="BJ540" s="29" t="n">
        <f aca="false">IF(AZ540="","",ROUND(-BB540*$K540,0))</f>
        <v>19</v>
      </c>
    </row>
    <row r="541" customFormat="false" ht="15" hidden="false" customHeight="false" outlineLevel="0" collapsed="false">
      <c r="A541" s="26" t="str">
        <f aca="false">+C541&amp;D541&amp;G541</f>
        <v>SamsungGalaxy Watch7 44mm BTCANONE SIM 5,99€ - 36 Mesi</v>
      </c>
      <c r="B541" s="27" t="s">
        <v>95</v>
      </c>
      <c r="C541" s="28" t="s">
        <v>64</v>
      </c>
      <c r="D541" s="43" t="s">
        <v>90</v>
      </c>
      <c r="E541" s="30" t="n">
        <v>349.9</v>
      </c>
      <c r="F541" s="31" t="n">
        <v>249.9</v>
      </c>
      <c r="G541" s="32" t="s">
        <v>132</v>
      </c>
      <c r="H541" s="32" t="s">
        <v>98</v>
      </c>
      <c r="I541" s="33" t="n">
        <v>5.99</v>
      </c>
      <c r="J541" s="34" t="s">
        <v>35</v>
      </c>
      <c r="K541" s="35" t="n">
        <v>36</v>
      </c>
      <c r="L541" s="33"/>
      <c r="M541" s="33"/>
      <c r="N541" s="33"/>
      <c r="O541" s="37" t="s">
        <v>133</v>
      </c>
      <c r="P541" s="38" t="n">
        <v>49.99</v>
      </c>
      <c r="Q541" s="34" t="n">
        <v>4.99</v>
      </c>
      <c r="R541" s="39" t="n">
        <v>-0.56</v>
      </c>
      <c r="S541" s="40" t="n">
        <v>5.55</v>
      </c>
      <c r="T541" s="40" t="n">
        <v>5.55</v>
      </c>
      <c r="U541" s="40" t="n">
        <v>5.66</v>
      </c>
      <c r="V541" s="32" t="n">
        <f aca="false">IF(P541="","",$I541+R541)</f>
        <v>5.43</v>
      </c>
      <c r="W541" s="32" t="n">
        <f aca="false">IF(P541="","",$I541)</f>
        <v>5.99</v>
      </c>
      <c r="X541" s="40" t="n">
        <f aca="false">IF(P541="","",Q541+$I541)</f>
        <v>10.98</v>
      </c>
      <c r="Y541" s="29" t="n">
        <f aca="false">IF(P541="","",P541+(R541*$K541)+(S541*$K541))</f>
        <v>229.63</v>
      </c>
      <c r="Z541" s="29" t="n">
        <f aca="false">IF(P541="","",ROUND(-R541*$K541,0))</f>
        <v>20</v>
      </c>
      <c r="AA541" s="41"/>
      <c r="AB541" s="38"/>
      <c r="AC541" s="34"/>
      <c r="AD541" s="39"/>
      <c r="AE541" s="40"/>
      <c r="AF541" s="40"/>
      <c r="AG541" s="40"/>
      <c r="AH541" s="32" t="str">
        <f aca="false">IF(AB541="","",$I541+AD541)</f>
        <v/>
      </c>
      <c r="AI541" s="32" t="str">
        <f aca="false">IF(AB541="","",$I541)</f>
        <v/>
      </c>
      <c r="AJ541" s="40" t="str">
        <f aca="false">IF(AB541="","",AC541+$I541)</f>
        <v/>
      </c>
      <c r="AK541" s="29" t="str">
        <f aca="false">IF(AB541="","",AB541+(AD541*$K541)+(AE541*$K541))</f>
        <v/>
      </c>
      <c r="AL541" s="29" t="str">
        <f aca="false">IF(AB541="","",ROUND(-AD541*$K541,0))</f>
        <v/>
      </c>
      <c r="AM541" s="41"/>
      <c r="AN541" s="38" t="n">
        <v>0</v>
      </c>
      <c r="AO541" s="34" t="n">
        <v>5.99</v>
      </c>
      <c r="AP541" s="39" t="n">
        <v>-1.33</v>
      </c>
      <c r="AQ541" s="40" t="n">
        <v>7.32</v>
      </c>
      <c r="AR541" s="40" t="n">
        <v>7.32</v>
      </c>
      <c r="AS541" s="40" t="n">
        <v>7.32</v>
      </c>
      <c r="AT541" s="32" t="n">
        <f aca="false">IF(AN541="","",$I541+AP541)</f>
        <v>4.66</v>
      </c>
      <c r="AU541" s="32" t="n">
        <f aca="false">IF(AN541="","",$I541)</f>
        <v>5.99</v>
      </c>
      <c r="AV541" s="40" t="n">
        <f aca="false">IF(AN541="","",AO541+$I541)</f>
        <v>11.98</v>
      </c>
      <c r="AW541" s="31" t="n">
        <f aca="false">IF(AN541="","",AN541+(AP541*$K541)+(AQ541*$K541))</f>
        <v>215.64</v>
      </c>
      <c r="AX541" s="29" t="n">
        <f aca="false">IF(AN541="","",ROUND(-AP541*$K541,0))</f>
        <v>48</v>
      </c>
      <c r="AY541" s="42"/>
      <c r="AZ541" s="38" t="n">
        <v>0</v>
      </c>
      <c r="BA541" s="34" t="n">
        <v>5.99</v>
      </c>
      <c r="BB541" s="39" t="n">
        <v>-1.33</v>
      </c>
      <c r="BC541" s="40" t="n">
        <v>7.32</v>
      </c>
      <c r="BD541" s="40" t="n">
        <v>7.32</v>
      </c>
      <c r="BE541" s="40" t="n">
        <v>7.32</v>
      </c>
      <c r="BF541" s="32" t="n">
        <f aca="false">IF(AZ541="","",$I541+BB541)</f>
        <v>4.66</v>
      </c>
      <c r="BG541" s="32" t="n">
        <f aca="false">IF(AZ541="","",$I541)</f>
        <v>5.99</v>
      </c>
      <c r="BH541" s="40" t="n">
        <f aca="false">IF(AZ541="","",BA541+$I541)</f>
        <v>11.98</v>
      </c>
      <c r="BI541" s="31" t="n">
        <f aca="false">IF(AZ541="","",AZ541+(BB541*$K541)+(BC541*$K541))</f>
        <v>215.64</v>
      </c>
      <c r="BJ541" s="29" t="n">
        <f aca="false">IF(AZ541="","",ROUND(-BB541*$K541,0))</f>
        <v>48</v>
      </c>
    </row>
    <row r="542" customFormat="false" ht="15" hidden="false" customHeight="false" outlineLevel="0" collapsed="false">
      <c r="A542" s="26" t="str">
        <f aca="false">+C542&amp;D542&amp;G542</f>
        <v>SamsungGalaxy Watch7 44mm BTCANONE SIM 5,99€ - 30 Mesi</v>
      </c>
      <c r="B542" s="27" t="s">
        <v>95</v>
      </c>
      <c r="C542" s="28" t="s">
        <v>64</v>
      </c>
      <c r="D542" s="43" t="s">
        <v>90</v>
      </c>
      <c r="E542" s="30" t="n">
        <v>349.9</v>
      </c>
      <c r="F542" s="31" t="n">
        <v>249.9</v>
      </c>
      <c r="G542" s="32" t="s">
        <v>128</v>
      </c>
      <c r="H542" s="32" t="s">
        <v>98</v>
      </c>
      <c r="I542" s="33" t="n">
        <v>5.99</v>
      </c>
      <c r="J542" s="34" t="s">
        <v>35</v>
      </c>
      <c r="K542" s="35" t="n">
        <v>30</v>
      </c>
      <c r="L542" s="33"/>
      <c r="M542" s="33"/>
      <c r="N542" s="33"/>
      <c r="O542" s="37" t="s">
        <v>129</v>
      </c>
      <c r="P542" s="38" t="n">
        <v>49.99</v>
      </c>
      <c r="Q542" s="34" t="n">
        <v>5.99</v>
      </c>
      <c r="R542" s="39" t="n">
        <v>-0.67</v>
      </c>
      <c r="S542" s="40" t="n">
        <v>6.66</v>
      </c>
      <c r="T542" s="40" t="n">
        <v>6.66</v>
      </c>
      <c r="U542" s="40" t="n">
        <v>6.77</v>
      </c>
      <c r="V542" s="32" t="n">
        <f aca="false">IF(P542="","",$I542+R542)</f>
        <v>5.32</v>
      </c>
      <c r="W542" s="32" t="n">
        <f aca="false">IF(P542="","",$I542)</f>
        <v>5.99</v>
      </c>
      <c r="X542" s="40" t="n">
        <f aca="false">IF(P542="","",Q542+$I542)</f>
        <v>11.98</v>
      </c>
      <c r="Y542" s="29" t="n">
        <f aca="false">IF(P542="","",P542+(R542*$K542)+(S542*$K542))</f>
        <v>229.69</v>
      </c>
      <c r="Z542" s="29" t="n">
        <f aca="false">IF(P542="","",ROUND(-R542*$K542,0))</f>
        <v>20</v>
      </c>
      <c r="AA542" s="41"/>
      <c r="AB542" s="38"/>
      <c r="AC542" s="34"/>
      <c r="AD542" s="39"/>
      <c r="AE542" s="40"/>
      <c r="AF542" s="40"/>
      <c r="AG542" s="40"/>
      <c r="AH542" s="32" t="str">
        <f aca="false">IF(AB542="","",$I542+AD542)</f>
        <v/>
      </c>
      <c r="AI542" s="32" t="str">
        <f aca="false">IF(AB542="","",$I542)</f>
        <v/>
      </c>
      <c r="AJ542" s="40" t="str">
        <f aca="false">IF(AB542="","",AC542+$I542)</f>
        <v/>
      </c>
      <c r="AK542" s="29" t="str">
        <f aca="false">IF(AB542="","",AB542+(AD542*$K542)+(AE542*$K542))</f>
        <v/>
      </c>
      <c r="AL542" s="29" t="str">
        <f aca="false">IF(AB542="","",ROUND(-AD542*$K542,0))</f>
        <v/>
      </c>
      <c r="AM542" s="41"/>
      <c r="AN542" s="38" t="n">
        <v>0</v>
      </c>
      <c r="AO542" s="34" t="n">
        <v>7.99</v>
      </c>
      <c r="AP542" s="39" t="n">
        <v>-0.72</v>
      </c>
      <c r="AQ542" s="40" t="n">
        <v>8.71</v>
      </c>
      <c r="AR542" s="40" t="n">
        <v>8.71</v>
      </c>
      <c r="AS542" s="40" t="n">
        <v>8.71</v>
      </c>
      <c r="AT542" s="32" t="n">
        <f aca="false">IF(AN542="","",$I542+AP542)</f>
        <v>5.27</v>
      </c>
      <c r="AU542" s="32" t="n">
        <f aca="false">IF(AN542="","",$I542)</f>
        <v>5.99</v>
      </c>
      <c r="AV542" s="40" t="n">
        <f aca="false">IF(AN542="","",AO542+$I542)</f>
        <v>13.98</v>
      </c>
      <c r="AW542" s="31" t="n">
        <f aca="false">IF(AN542="","",AN542+(AP542*$K542)+(AQ542*$K542))</f>
        <v>239.7</v>
      </c>
      <c r="AX542" s="29" t="n">
        <f aca="false">IF(AN542="","",ROUND(-AP542*$K542,0))</f>
        <v>22</v>
      </c>
      <c r="AY542" s="42"/>
      <c r="AZ542" s="38" t="n">
        <v>0</v>
      </c>
      <c r="BA542" s="34" t="n">
        <v>7.99</v>
      </c>
      <c r="BB542" s="39" t="n">
        <v>-0.72</v>
      </c>
      <c r="BC542" s="40" t="n">
        <v>8.71</v>
      </c>
      <c r="BD542" s="40" t="n">
        <v>8.71</v>
      </c>
      <c r="BE542" s="40" t="n">
        <v>8.71</v>
      </c>
      <c r="BF542" s="32" t="n">
        <f aca="false">IF(AZ542="","",$I542+BB542)</f>
        <v>5.27</v>
      </c>
      <c r="BG542" s="32" t="n">
        <f aca="false">IF(AZ542="","",$I542)</f>
        <v>5.99</v>
      </c>
      <c r="BH542" s="40" t="n">
        <f aca="false">IF(AZ542="","",BA542+$I542)</f>
        <v>13.98</v>
      </c>
      <c r="BI542" s="31" t="n">
        <f aca="false">IF(AZ542="","",AZ542+(BB542*$K542)+(BC542*$K542))</f>
        <v>239.7</v>
      </c>
      <c r="BJ542" s="29" t="n">
        <f aca="false">IF(AZ542="","",ROUND(-BB542*$K542,0))</f>
        <v>22</v>
      </c>
    </row>
    <row r="543" customFormat="false" ht="15" hidden="false" customHeight="false" outlineLevel="0" collapsed="false">
      <c r="A543" s="26" t="str">
        <f aca="false">+C543&amp;D543&amp;G543</f>
        <v>SamsungGalaxy S25 128GBCANONE SIM 14,99€ - 36 Mesi</v>
      </c>
      <c r="B543" s="27" t="s">
        <v>95</v>
      </c>
      <c r="C543" s="28" t="s">
        <v>64</v>
      </c>
      <c r="D543" s="29" t="s">
        <v>159</v>
      </c>
      <c r="E543" s="30" t="n">
        <v>929.9</v>
      </c>
      <c r="F543" s="31" t="n">
        <v>629.9</v>
      </c>
      <c r="G543" s="32" t="s">
        <v>97</v>
      </c>
      <c r="H543" s="32" t="s">
        <v>98</v>
      </c>
      <c r="I543" s="33" t="n">
        <v>14.99</v>
      </c>
      <c r="J543" s="34" t="s">
        <v>35</v>
      </c>
      <c r="K543" s="35" t="n">
        <v>36</v>
      </c>
      <c r="L543" s="33"/>
      <c r="M543" s="33" t="n">
        <f aca="false">+IF(E543&lt;=150,1.49,IF(AND(E543&gt;150,E543&lt;=300),2.99,(IF(E543&gt;1200,8.99,IF(AND(E543&gt;300,E543&lt;=700),4.99,IF(AND(E543&gt;=700,E543&lt;=1200),6.99))))))</f>
        <v>6.99</v>
      </c>
      <c r="N543" s="33" t="n">
        <f aca="false">IF(E543="","",IF(E543&gt;=1200,9.99,IF(AND(E543&gt;700,E543&lt;1200),7.99,IF(AND(E543&gt;=299.9,E543&lt;=699.9),5.99))))</f>
        <v>7.99</v>
      </c>
      <c r="O543" s="37" t="s">
        <v>99</v>
      </c>
      <c r="P543" s="38" t="n">
        <v>99.99</v>
      </c>
      <c r="Q543" s="34" t="n">
        <v>9.99</v>
      </c>
      <c r="R543" s="39" t="n">
        <v>-4.73</v>
      </c>
      <c r="S543" s="40" t="n">
        <v>14.72</v>
      </c>
      <c r="T543" s="40" t="n">
        <v>14.72</v>
      </c>
      <c r="U543" s="40" t="n">
        <v>14.71</v>
      </c>
      <c r="V543" s="32" t="n">
        <f aca="false">IF(P543="","",$I543+R543)</f>
        <v>10.26</v>
      </c>
      <c r="W543" s="32" t="n">
        <f aca="false">IF(P543="","",$I543)</f>
        <v>14.99</v>
      </c>
      <c r="X543" s="40" t="n">
        <f aca="false">IF(P543="","",Q543+$I543)</f>
        <v>24.98</v>
      </c>
      <c r="Y543" s="29" t="n">
        <f aca="false">IF(P543="","",P543+(R543*$K543)+(S543*$K543))</f>
        <v>459.63</v>
      </c>
      <c r="Z543" s="29" t="n">
        <f aca="false">IF(P543="","",ROUND(-R543*$K543,0))</f>
        <v>170</v>
      </c>
      <c r="AA543" s="41"/>
      <c r="AB543" s="38"/>
      <c r="AC543" s="34"/>
      <c r="AD543" s="39"/>
      <c r="AE543" s="40"/>
      <c r="AF543" s="40"/>
      <c r="AG543" s="40"/>
      <c r="AH543" s="32" t="str">
        <f aca="false">IF(AB543="","",$I543+AD543)</f>
        <v/>
      </c>
      <c r="AI543" s="32" t="str">
        <f aca="false">IF(AB543="","",$I543)</f>
        <v/>
      </c>
      <c r="AJ543" s="40" t="str">
        <f aca="false">IF(AB543="","",AC543+$I543)</f>
        <v/>
      </c>
      <c r="AK543" s="29" t="str">
        <f aca="false">IF(AB543="","",AB543+(AD543*$K543)+(AE543*$K543))</f>
        <v/>
      </c>
      <c r="AL543" s="29" t="str">
        <f aca="false">IF(AB543="","",ROUND(-AD543*$K543,0))</f>
        <v/>
      </c>
      <c r="AM543" s="41"/>
      <c r="AN543" s="38" t="n">
        <v>0</v>
      </c>
      <c r="AO543" s="34" t="n">
        <v>11.99</v>
      </c>
      <c r="AP543" s="39" t="n">
        <v>-6.47</v>
      </c>
      <c r="AQ543" s="40" t="n">
        <v>18.46</v>
      </c>
      <c r="AR543" s="40" t="n">
        <v>18.46</v>
      </c>
      <c r="AS543" s="40" t="n">
        <v>18.46</v>
      </c>
      <c r="AT543" s="32" t="n">
        <f aca="false">IF(AN543="","",$I543+AP543)</f>
        <v>8.52</v>
      </c>
      <c r="AU543" s="32" t="n">
        <f aca="false">IF(AN543="","",$I543)</f>
        <v>14.99</v>
      </c>
      <c r="AV543" s="40" t="n">
        <f aca="false">IF(AN543="","",AO543+$I543)</f>
        <v>26.98</v>
      </c>
      <c r="AW543" s="31" t="n">
        <f aca="false">IF(AN543="","",AN543+(AP543*$K543)+(AQ543*$K543))</f>
        <v>431.64</v>
      </c>
      <c r="AX543" s="29" t="n">
        <f aca="false">IF(AN543="","",ROUND(-AP543*$K543,0))</f>
        <v>233</v>
      </c>
      <c r="AY543" s="42"/>
      <c r="AZ543" s="38" t="n">
        <v>0</v>
      </c>
      <c r="BA543" s="34" t="n">
        <v>11.99</v>
      </c>
      <c r="BB543" s="39" t="n">
        <v>-6.47</v>
      </c>
      <c r="BC543" s="40" t="n">
        <v>18.46</v>
      </c>
      <c r="BD543" s="40" t="n">
        <v>18.46</v>
      </c>
      <c r="BE543" s="40" t="n">
        <v>18.46</v>
      </c>
      <c r="BF543" s="32" t="n">
        <f aca="false">IF(AZ543="","",$I543+BB543)</f>
        <v>8.52</v>
      </c>
      <c r="BG543" s="32" t="n">
        <f aca="false">IF(AZ543="","",$I543)</f>
        <v>14.99</v>
      </c>
      <c r="BH543" s="40" t="n">
        <f aca="false">IF(AZ543="","",BA543+$I543)</f>
        <v>26.98</v>
      </c>
      <c r="BI543" s="31" t="n">
        <f aca="false">IF(AZ543="","",AZ543+(BB543*$K543)+(BC543*$K543))</f>
        <v>431.64</v>
      </c>
      <c r="BJ543" s="29" t="n">
        <f aca="false">IF(AZ543="","",ROUND(-BB543*$K543,0))</f>
        <v>233</v>
      </c>
    </row>
    <row r="544" customFormat="false" ht="15" hidden="false" customHeight="false" outlineLevel="0" collapsed="false">
      <c r="A544" s="26" t="str">
        <f aca="false">+C544&amp;D544&amp;G544</f>
        <v>SamsungGalaxy S25 128GBCANONE SIM 14,99€ - 30 Mesi</v>
      </c>
      <c r="B544" s="27" t="s">
        <v>95</v>
      </c>
      <c r="C544" s="28" t="s">
        <v>64</v>
      </c>
      <c r="D544" s="29" t="s">
        <v>159</v>
      </c>
      <c r="E544" s="30" t="n">
        <v>929.9</v>
      </c>
      <c r="F544" s="31" t="n">
        <v>629.9</v>
      </c>
      <c r="G544" s="32" t="s">
        <v>100</v>
      </c>
      <c r="H544" s="32" t="s">
        <v>98</v>
      </c>
      <c r="I544" s="33" t="n">
        <v>14.99</v>
      </c>
      <c r="J544" s="34" t="s">
        <v>35</v>
      </c>
      <c r="K544" s="35" t="n">
        <v>30</v>
      </c>
      <c r="L544" s="33"/>
      <c r="M544" s="33" t="n">
        <f aca="false">+IF(E544&lt;=150,1.49,IF(AND(E544&gt;150,E544&lt;=300),2.99,(IF(E544&gt;1200,8.99,IF(AND(E544&gt;300,E544&lt;=700),4.99,IF(AND(E544&gt;=700,E544&lt;=1200),6.99))))))</f>
        <v>6.99</v>
      </c>
      <c r="N544" s="33" t="n">
        <f aca="false">IF(E544="","",IF(E544&gt;=1200,9.99,IF(AND(E544&gt;700,E544&lt;1200),7.99,IF(AND(E544&gt;=299.9,E544&lt;=699.9),5.99))))</f>
        <v>7.99</v>
      </c>
      <c r="O544" s="37" t="s">
        <v>101</v>
      </c>
      <c r="P544" s="38" t="n">
        <v>99.99</v>
      </c>
      <c r="Q544" s="34" t="n">
        <v>13.99</v>
      </c>
      <c r="R544" s="39" t="n">
        <v>-3.67</v>
      </c>
      <c r="S544" s="40" t="n">
        <v>17.66</v>
      </c>
      <c r="T544" s="40" t="n">
        <v>17.66</v>
      </c>
      <c r="U544" s="40" t="n">
        <v>17.77</v>
      </c>
      <c r="V544" s="32" t="n">
        <f aca="false">IF(P544="","",$I544+R544)</f>
        <v>11.32</v>
      </c>
      <c r="W544" s="32" t="n">
        <f aca="false">IF(P544="","",$I544)</f>
        <v>14.99</v>
      </c>
      <c r="X544" s="40" t="n">
        <f aca="false">IF(P544="","",Q544+$I544)</f>
        <v>28.98</v>
      </c>
      <c r="Y544" s="29" t="n">
        <f aca="false">IF(P544="","",P544+(R544*$K544)+(S544*$K544))</f>
        <v>519.69</v>
      </c>
      <c r="Z544" s="29" t="n">
        <f aca="false">IF(P544="","",ROUND(-R544*$K544,0))</f>
        <v>110</v>
      </c>
      <c r="AA544" s="41"/>
      <c r="AB544" s="38"/>
      <c r="AC544" s="34"/>
      <c r="AD544" s="39"/>
      <c r="AE544" s="40"/>
      <c r="AF544" s="40"/>
      <c r="AG544" s="40"/>
      <c r="AH544" s="32" t="str">
        <f aca="false">IF(AB544="","",$I544+AD544)</f>
        <v/>
      </c>
      <c r="AI544" s="32" t="str">
        <f aca="false">IF(AB544="","",$I544)</f>
        <v/>
      </c>
      <c r="AJ544" s="40" t="str">
        <f aca="false">IF(AB544="","",AC544+$I544)</f>
        <v/>
      </c>
      <c r="AK544" s="29" t="str">
        <f aca="false">IF(AB544="","",AB544+(AD544*$K544)+(AE544*$K544))</f>
        <v/>
      </c>
      <c r="AL544" s="29" t="str">
        <f aca="false">IF(AB544="","",ROUND(-AD544*$K544,0))</f>
        <v/>
      </c>
      <c r="AM544" s="41"/>
      <c r="AN544" s="38" t="n">
        <v>0</v>
      </c>
      <c r="AO544" s="34" t="n">
        <v>15.99</v>
      </c>
      <c r="AP544" s="39" t="n">
        <v>-5.97</v>
      </c>
      <c r="AQ544" s="40" t="n">
        <v>21.96</v>
      </c>
      <c r="AR544" s="40" t="n">
        <v>21.96</v>
      </c>
      <c r="AS544" s="40" t="n">
        <v>21.96</v>
      </c>
      <c r="AT544" s="32" t="n">
        <f aca="false">IF(AN544="","",$I544+AP544)</f>
        <v>9.02</v>
      </c>
      <c r="AU544" s="32" t="n">
        <f aca="false">IF(AN544="","",$I544)</f>
        <v>14.99</v>
      </c>
      <c r="AV544" s="40" t="n">
        <f aca="false">IF(AN544="","",AO544+$I544)</f>
        <v>30.98</v>
      </c>
      <c r="AW544" s="31" t="n">
        <f aca="false">IF(AN544="","",AN544+(AP544*$K544)+(AQ544*$K544))</f>
        <v>479.7</v>
      </c>
      <c r="AX544" s="29" t="n">
        <f aca="false">IF(AN544="","",ROUND(-AP544*$K544,0))</f>
        <v>179</v>
      </c>
      <c r="AY544" s="42"/>
      <c r="AZ544" s="38" t="n">
        <v>0</v>
      </c>
      <c r="BA544" s="34" t="n">
        <v>15.99</v>
      </c>
      <c r="BB544" s="39" t="n">
        <v>-5.97</v>
      </c>
      <c r="BC544" s="40" t="n">
        <v>21.96</v>
      </c>
      <c r="BD544" s="40" t="n">
        <v>21.96</v>
      </c>
      <c r="BE544" s="40" t="n">
        <v>21.96</v>
      </c>
      <c r="BF544" s="32" t="n">
        <f aca="false">IF(AZ544="","",$I544+BB544)</f>
        <v>9.02</v>
      </c>
      <c r="BG544" s="32" t="n">
        <f aca="false">IF(AZ544="","",$I544)</f>
        <v>14.99</v>
      </c>
      <c r="BH544" s="40" t="n">
        <f aca="false">IF(AZ544="","",BA544+$I544)</f>
        <v>30.98</v>
      </c>
      <c r="BI544" s="31" t="n">
        <f aca="false">IF(AZ544="","",AZ544+(BB544*$K544)+(BC544*$K544))</f>
        <v>479.7</v>
      </c>
      <c r="BJ544" s="29" t="n">
        <f aca="false">IF(AZ544="","",ROUND(-BB544*$K544,0))</f>
        <v>179</v>
      </c>
    </row>
    <row r="545" customFormat="false" ht="15" hidden="false" customHeight="false" outlineLevel="0" collapsed="false">
      <c r="A545" s="26" t="str">
        <f aca="false">+C545&amp;D545&amp;G545</f>
        <v>SamsungGalaxy S25 128GBCANONE SIM 14,99€ - 24 Mesi</v>
      </c>
      <c r="B545" s="27" t="s">
        <v>95</v>
      </c>
      <c r="C545" s="28" t="s">
        <v>64</v>
      </c>
      <c r="D545" s="29" t="s">
        <v>159</v>
      </c>
      <c r="E545" s="30" t="n">
        <v>929.9</v>
      </c>
      <c r="F545" s="31" t="n">
        <v>629.9</v>
      </c>
      <c r="G545" s="32" t="s">
        <v>102</v>
      </c>
      <c r="H545" s="32" t="s">
        <v>98</v>
      </c>
      <c r="I545" s="33" t="n">
        <v>14.99</v>
      </c>
      <c r="J545" s="34" t="s">
        <v>35</v>
      </c>
      <c r="K545" s="35" t="n">
        <v>24</v>
      </c>
      <c r="L545" s="33"/>
      <c r="M545" s="33" t="n">
        <f aca="false">+IF(E545&lt;=150,1.49,IF(AND(E545&gt;150,E545&lt;=300),2.99,(IF(E545&gt;1200,8.99,IF(AND(E545&gt;300,E545&lt;=700),4.99,IF(AND(E545&gt;=700,E545&lt;=1200),6.99))))))</f>
        <v>6.99</v>
      </c>
      <c r="N545" s="33" t="n">
        <f aca="false">IF(E545="","",IF(E545&gt;=1200,9.99,IF(AND(E545&gt;700,E545&lt;1200),7.99,IF(AND(E545&gt;=299.9,E545&lt;=699.9),5.99))))</f>
        <v>7.99</v>
      </c>
      <c r="O545" s="37" t="s">
        <v>103</v>
      </c>
      <c r="P545" s="38" t="n">
        <v>99.99</v>
      </c>
      <c r="Q545" s="34" t="n">
        <v>20.99</v>
      </c>
      <c r="R545" s="39" t="n">
        <v>-1.09</v>
      </c>
      <c r="S545" s="40" t="n">
        <v>22.08</v>
      </c>
      <c r="T545" s="40" t="n">
        <v>0</v>
      </c>
      <c r="U545" s="40" t="n">
        <v>22.07</v>
      </c>
      <c r="V545" s="32" t="n">
        <f aca="false">IF(P545="","",$I545+R545)</f>
        <v>13.9</v>
      </c>
      <c r="W545" s="32" t="n">
        <f aca="false">IF(P545="","",$I545)</f>
        <v>14.99</v>
      </c>
      <c r="X545" s="40" t="n">
        <f aca="false">IF(P545="","",Q545+$I545)</f>
        <v>35.98</v>
      </c>
      <c r="Y545" s="29" t="n">
        <f aca="false">IF(P545="","",P545+(R545*$K545)+(S545*$K545))</f>
        <v>603.75</v>
      </c>
      <c r="Z545" s="29" t="n">
        <f aca="false">IF(P545="","",ROUND(-R545*$K545,0))</f>
        <v>26</v>
      </c>
      <c r="AA545" s="41"/>
      <c r="AB545" s="38"/>
      <c r="AC545" s="34"/>
      <c r="AD545" s="39"/>
      <c r="AE545" s="40"/>
      <c r="AF545" s="40"/>
      <c r="AG545" s="40"/>
      <c r="AH545" s="32" t="str">
        <f aca="false">IF(AB545="","",$I545+AD545)</f>
        <v/>
      </c>
      <c r="AI545" s="32" t="str">
        <f aca="false">IF(AB545="","",$I545)</f>
        <v/>
      </c>
      <c r="AJ545" s="40" t="str">
        <f aca="false">IF(AB545="","",AC545+$I545)</f>
        <v/>
      </c>
      <c r="AK545" s="29" t="str">
        <f aca="false">IF(AB545="","",AB545+(AD545*$K545)+(AE545*$K545))</f>
        <v/>
      </c>
      <c r="AL545" s="29" t="str">
        <f aca="false">IF(AB545="","",ROUND(-AD545*$K545,0))</f>
        <v/>
      </c>
      <c r="AM545" s="41"/>
      <c r="AN545" s="38" t="n">
        <v>0</v>
      </c>
      <c r="AO545" s="34" t="n">
        <v>23.99</v>
      </c>
      <c r="AP545" s="39" t="n">
        <v>-2.25</v>
      </c>
      <c r="AQ545" s="40" t="n">
        <v>26.24</v>
      </c>
      <c r="AR545" s="40" t="n">
        <v>0</v>
      </c>
      <c r="AS545" s="40" t="n">
        <v>26.38</v>
      </c>
      <c r="AT545" s="32" t="n">
        <f aca="false">IF(AN545="","",$I545+AP545)</f>
        <v>12.74</v>
      </c>
      <c r="AU545" s="32" t="n">
        <f aca="false">IF(AN545="","",$I545)</f>
        <v>14.99</v>
      </c>
      <c r="AV545" s="40" t="n">
        <f aca="false">IF(AN545="","",AO545+$I545)</f>
        <v>38.98</v>
      </c>
      <c r="AW545" s="31" t="n">
        <f aca="false">IF(AN545="","",AN545+(AP545*$K545)+(AQ545*$K545))</f>
        <v>575.76</v>
      </c>
      <c r="AX545" s="29" t="n">
        <f aca="false">IF(AN545="","",ROUND(-AP545*$K545,0))</f>
        <v>54</v>
      </c>
      <c r="AY545" s="42"/>
      <c r="AZ545" s="38" t="n">
        <v>0</v>
      </c>
      <c r="BA545" s="34" t="n">
        <v>23.99</v>
      </c>
      <c r="BB545" s="39" t="n">
        <v>-2.25</v>
      </c>
      <c r="BC545" s="40" t="n">
        <v>26.24</v>
      </c>
      <c r="BD545" s="40" t="n">
        <v>0</v>
      </c>
      <c r="BE545" s="40" t="n">
        <v>26.38</v>
      </c>
      <c r="BF545" s="32" t="n">
        <f aca="false">IF(AZ545="","",$I545+BB545)</f>
        <v>12.74</v>
      </c>
      <c r="BG545" s="32" t="n">
        <f aca="false">IF(AZ545="","",$I545)</f>
        <v>14.99</v>
      </c>
      <c r="BH545" s="40" t="n">
        <f aca="false">IF(AZ545="","",BA545+$I545)</f>
        <v>38.98</v>
      </c>
      <c r="BI545" s="31" t="n">
        <f aca="false">IF(AZ545="","",AZ545+(BB545*$K545)+(BC545*$K545))</f>
        <v>575.76</v>
      </c>
      <c r="BJ545" s="29" t="n">
        <f aca="false">IF(AZ545="","",ROUND(-BB545*$K545,0))</f>
        <v>54</v>
      </c>
    </row>
    <row r="546" customFormat="false" ht="15" hidden="false" customHeight="false" outlineLevel="0" collapsed="false">
      <c r="A546" s="26" t="str">
        <f aca="false">+C546&amp;D546&amp;G546</f>
        <v>SamsungGalaxy S25 128GBCANONE SIM 12,99€ - 36 Mesi</v>
      </c>
      <c r="B546" s="27" t="s">
        <v>95</v>
      </c>
      <c r="C546" s="28" t="s">
        <v>64</v>
      </c>
      <c r="D546" s="29" t="s">
        <v>159</v>
      </c>
      <c r="E546" s="30" t="n">
        <v>929.9</v>
      </c>
      <c r="F546" s="31" t="n">
        <v>629.9</v>
      </c>
      <c r="G546" s="32" t="s">
        <v>104</v>
      </c>
      <c r="H546" s="32" t="s">
        <v>98</v>
      </c>
      <c r="I546" s="33" t="n">
        <v>12.99</v>
      </c>
      <c r="J546" s="34" t="s">
        <v>35</v>
      </c>
      <c r="K546" s="35" t="n">
        <v>36</v>
      </c>
      <c r="L546" s="33"/>
      <c r="M546" s="33" t="n">
        <f aca="false">+IF(E546&lt;=150,1.49,IF(AND(E546&gt;150,E546&lt;=300),2.99,(IF(E546&gt;1200,8.99,IF(AND(E546&gt;300,E546&lt;=700),4.99,IF(AND(E546&gt;=700,E546&lt;=1200),6.99))))))</f>
        <v>6.99</v>
      </c>
      <c r="N546" s="33" t="n">
        <f aca="false">IF(E546="","",IF(E546&gt;=1200,9.99,IF(AND(E546&gt;700,E546&lt;1200),7.99,IF(AND(E546&gt;=299.9,E546&lt;=699.9),5.99))))</f>
        <v>7.99</v>
      </c>
      <c r="O546" s="37" t="s">
        <v>105</v>
      </c>
      <c r="P546" s="38" t="n">
        <v>99.99</v>
      </c>
      <c r="Q546" s="34" t="n">
        <v>9.99</v>
      </c>
      <c r="R546" s="39" t="n">
        <v>-4.73</v>
      </c>
      <c r="S546" s="40" t="n">
        <v>14.72</v>
      </c>
      <c r="T546" s="40" t="n">
        <v>14.72</v>
      </c>
      <c r="U546" s="40" t="n">
        <v>14.71</v>
      </c>
      <c r="V546" s="32" t="n">
        <f aca="false">IF(P546="","",$I546+R546)</f>
        <v>8.26</v>
      </c>
      <c r="W546" s="32" t="n">
        <f aca="false">IF(P546="","",$I546)</f>
        <v>12.99</v>
      </c>
      <c r="X546" s="40" t="n">
        <f aca="false">IF(P546="","",Q546+$I546)</f>
        <v>22.98</v>
      </c>
      <c r="Y546" s="29" t="n">
        <f aca="false">IF(P546="","",P546+(R546*$K546)+(S546*$K546))</f>
        <v>459.63</v>
      </c>
      <c r="Z546" s="29" t="n">
        <f aca="false">IF(P546="","",ROUND(-R546*$K546,0))</f>
        <v>170</v>
      </c>
      <c r="AA546" s="41"/>
      <c r="AB546" s="38"/>
      <c r="AC546" s="34"/>
      <c r="AD546" s="39"/>
      <c r="AE546" s="40"/>
      <c r="AF546" s="40"/>
      <c r="AG546" s="40"/>
      <c r="AH546" s="32" t="str">
        <f aca="false">IF(AB546="","",$I546+AD546)</f>
        <v/>
      </c>
      <c r="AI546" s="32" t="str">
        <f aca="false">IF(AB546="","",$I546)</f>
        <v/>
      </c>
      <c r="AJ546" s="40" t="str">
        <f aca="false">IF(AB546="","",AC546+$I546)</f>
        <v/>
      </c>
      <c r="AK546" s="29" t="str">
        <f aca="false">IF(AB546="","",AB546+(AD546*$K546)+(AE546*$K546))</f>
        <v/>
      </c>
      <c r="AL546" s="29" t="str">
        <f aca="false">IF(AB546="","",ROUND(-AD546*$K546,0))</f>
        <v/>
      </c>
      <c r="AM546" s="41"/>
      <c r="AN546" s="38" t="n">
        <v>0</v>
      </c>
      <c r="AO546" s="34" t="n">
        <v>11.99</v>
      </c>
      <c r="AP546" s="39" t="n">
        <v>-6.47</v>
      </c>
      <c r="AQ546" s="40" t="n">
        <v>18.46</v>
      </c>
      <c r="AR546" s="40" t="n">
        <v>18.46</v>
      </c>
      <c r="AS546" s="40" t="n">
        <v>18.46</v>
      </c>
      <c r="AT546" s="32" t="n">
        <f aca="false">IF(AN546="","",$I546+AP546)</f>
        <v>6.52</v>
      </c>
      <c r="AU546" s="32" t="n">
        <f aca="false">IF(AN546="","",$I546)</f>
        <v>12.99</v>
      </c>
      <c r="AV546" s="40" t="n">
        <f aca="false">IF(AN546="","",AO546+$I546)</f>
        <v>24.98</v>
      </c>
      <c r="AW546" s="31" t="n">
        <f aca="false">IF(AN546="","",AN546+(AP546*$K546)+(AQ546*$K546))</f>
        <v>431.64</v>
      </c>
      <c r="AX546" s="29" t="n">
        <f aca="false">IF(AN546="","",ROUND(-AP546*$K546,0))</f>
        <v>233</v>
      </c>
      <c r="AY546" s="42"/>
      <c r="AZ546" s="38" t="n">
        <v>0</v>
      </c>
      <c r="BA546" s="34" t="n">
        <v>11.99</v>
      </c>
      <c r="BB546" s="39" t="n">
        <v>-6.47</v>
      </c>
      <c r="BC546" s="40" t="n">
        <v>18.46</v>
      </c>
      <c r="BD546" s="40" t="n">
        <v>18.46</v>
      </c>
      <c r="BE546" s="40" t="n">
        <v>18.46</v>
      </c>
      <c r="BF546" s="32" t="n">
        <f aca="false">IF(AZ546="","",$I546+BB546)</f>
        <v>6.52</v>
      </c>
      <c r="BG546" s="32" t="n">
        <f aca="false">IF(AZ546="","",$I546)</f>
        <v>12.99</v>
      </c>
      <c r="BH546" s="40" t="n">
        <f aca="false">IF(AZ546="","",BA546+$I546)</f>
        <v>24.98</v>
      </c>
      <c r="BI546" s="31" t="n">
        <f aca="false">IF(AZ546="","",AZ546+(BB546*$K546)+(BC546*$K546))</f>
        <v>431.64</v>
      </c>
      <c r="BJ546" s="29" t="n">
        <f aca="false">IF(AZ546="","",ROUND(-BB546*$K546,0))</f>
        <v>233</v>
      </c>
    </row>
    <row r="547" customFormat="false" ht="15" hidden="false" customHeight="false" outlineLevel="0" collapsed="false">
      <c r="A547" s="26" t="str">
        <f aca="false">+C547&amp;D547&amp;G547</f>
        <v>SamsungGalaxy S25 128GBCANONE SIM 12,99€ - 30 Mesi</v>
      </c>
      <c r="B547" s="27" t="s">
        <v>95</v>
      </c>
      <c r="C547" s="28" t="s">
        <v>64</v>
      </c>
      <c r="D547" s="29" t="s">
        <v>159</v>
      </c>
      <c r="E547" s="30" t="n">
        <v>929.9</v>
      </c>
      <c r="F547" s="31" t="n">
        <v>629.9</v>
      </c>
      <c r="G547" s="32" t="s">
        <v>106</v>
      </c>
      <c r="H547" s="32" t="s">
        <v>98</v>
      </c>
      <c r="I547" s="33" t="n">
        <v>12.99</v>
      </c>
      <c r="J547" s="34" t="s">
        <v>35</v>
      </c>
      <c r="K547" s="35" t="n">
        <v>30</v>
      </c>
      <c r="L547" s="33"/>
      <c r="M547" s="33" t="n">
        <f aca="false">+IF(E547&lt;=150,1.49,IF(AND(E547&gt;150,E547&lt;=300),2.99,(IF(E547&gt;1200,8.99,IF(AND(E547&gt;300,E547&lt;=700),4.99,IF(AND(E547&gt;=700,E547&lt;=1200),6.99))))))</f>
        <v>6.99</v>
      </c>
      <c r="N547" s="33" t="n">
        <f aca="false">IF(E547="","",IF(E547&gt;=1200,9.99,IF(AND(E547&gt;700,E547&lt;1200),7.99,IF(AND(E547&gt;=299.9,E547&lt;=699.9),5.99))))</f>
        <v>7.99</v>
      </c>
      <c r="O547" s="37" t="s">
        <v>107</v>
      </c>
      <c r="P547" s="38" t="n">
        <v>99.99</v>
      </c>
      <c r="Q547" s="34" t="n">
        <v>13.99</v>
      </c>
      <c r="R547" s="39" t="n">
        <v>-3.67</v>
      </c>
      <c r="S547" s="40" t="n">
        <v>17.66</v>
      </c>
      <c r="T547" s="40" t="n">
        <v>17.66</v>
      </c>
      <c r="U547" s="40" t="n">
        <v>17.77</v>
      </c>
      <c r="V547" s="32" t="n">
        <f aca="false">IF(P547="","",$I547+R547)</f>
        <v>9.32</v>
      </c>
      <c r="W547" s="32" t="n">
        <f aca="false">IF(P547="","",$I547)</f>
        <v>12.99</v>
      </c>
      <c r="X547" s="40" t="n">
        <f aca="false">IF(P547="","",Q547+$I547)</f>
        <v>26.98</v>
      </c>
      <c r="Y547" s="29" t="n">
        <f aca="false">IF(P547="","",P547+(R547*$K547)+(S547*$K547))</f>
        <v>519.69</v>
      </c>
      <c r="Z547" s="29" t="n">
        <f aca="false">IF(P547="","",ROUND(-R547*$K547,0))</f>
        <v>110</v>
      </c>
      <c r="AA547" s="41"/>
      <c r="AB547" s="38"/>
      <c r="AC547" s="34"/>
      <c r="AD547" s="39"/>
      <c r="AE547" s="40"/>
      <c r="AF547" s="40"/>
      <c r="AG547" s="40"/>
      <c r="AH547" s="32" t="str">
        <f aca="false">IF(AB547="","",$I547+AD547)</f>
        <v/>
      </c>
      <c r="AI547" s="32" t="str">
        <f aca="false">IF(AB547="","",$I547)</f>
        <v/>
      </c>
      <c r="AJ547" s="40" t="str">
        <f aca="false">IF(AB547="","",AC547+$I547)</f>
        <v/>
      </c>
      <c r="AK547" s="29" t="str">
        <f aca="false">IF(AB547="","",AB547+(AD547*$K547)+(AE547*$K547))</f>
        <v/>
      </c>
      <c r="AL547" s="29" t="str">
        <f aca="false">IF(AB547="","",ROUND(-AD547*$K547,0))</f>
        <v/>
      </c>
      <c r="AM547" s="41"/>
      <c r="AN547" s="38" t="n">
        <v>0</v>
      </c>
      <c r="AO547" s="34" t="n">
        <v>16.99</v>
      </c>
      <c r="AP547" s="39" t="n">
        <v>-4.97</v>
      </c>
      <c r="AQ547" s="40" t="n">
        <v>21.96</v>
      </c>
      <c r="AR547" s="40" t="n">
        <v>21.96</v>
      </c>
      <c r="AS547" s="40" t="n">
        <v>21.96</v>
      </c>
      <c r="AT547" s="32" t="n">
        <f aca="false">IF(AN547="","",$I547+AP547)</f>
        <v>8.02</v>
      </c>
      <c r="AU547" s="32" t="n">
        <f aca="false">IF(AN547="","",$I547)</f>
        <v>12.99</v>
      </c>
      <c r="AV547" s="40" t="n">
        <f aca="false">IF(AN547="","",AO547+$I547)</f>
        <v>29.98</v>
      </c>
      <c r="AW547" s="31" t="n">
        <f aca="false">IF(AN547="","",AN547+(AP547*$K547)+(AQ547*$K547))</f>
        <v>509.7</v>
      </c>
      <c r="AX547" s="29" t="n">
        <f aca="false">IF(AN547="","",ROUND(-AP547*$K547,0))</f>
        <v>149</v>
      </c>
      <c r="AY547" s="42"/>
      <c r="AZ547" s="38" t="n">
        <v>0</v>
      </c>
      <c r="BA547" s="34" t="n">
        <v>16.99</v>
      </c>
      <c r="BB547" s="39" t="n">
        <v>-4.97</v>
      </c>
      <c r="BC547" s="40" t="n">
        <v>21.96</v>
      </c>
      <c r="BD547" s="40" t="n">
        <v>21.96</v>
      </c>
      <c r="BE547" s="40" t="n">
        <v>21.96</v>
      </c>
      <c r="BF547" s="32" t="n">
        <f aca="false">IF(AZ547="","",$I547+BB547)</f>
        <v>8.02</v>
      </c>
      <c r="BG547" s="32" t="n">
        <f aca="false">IF(AZ547="","",$I547)</f>
        <v>12.99</v>
      </c>
      <c r="BH547" s="40" t="n">
        <f aca="false">IF(AZ547="","",BA547+$I547)</f>
        <v>29.98</v>
      </c>
      <c r="BI547" s="31" t="n">
        <f aca="false">IF(AZ547="","",AZ547+(BB547*$K547)+(BC547*$K547))</f>
        <v>509.7</v>
      </c>
      <c r="BJ547" s="29" t="n">
        <f aca="false">IF(AZ547="","",ROUND(-BB547*$K547,0))</f>
        <v>149</v>
      </c>
    </row>
    <row r="548" customFormat="false" ht="15" hidden="false" customHeight="false" outlineLevel="0" collapsed="false">
      <c r="A548" s="26" t="str">
        <f aca="false">+C548&amp;D548&amp;G548</f>
        <v>SamsungGalaxy S25 128GBCANONE SIM 12,99€ - 24 Mesi</v>
      </c>
      <c r="B548" s="27" t="s">
        <v>95</v>
      </c>
      <c r="C548" s="28" t="s">
        <v>64</v>
      </c>
      <c r="D548" s="29" t="s">
        <v>159</v>
      </c>
      <c r="E548" s="30" t="n">
        <v>929.9</v>
      </c>
      <c r="F548" s="31" t="n">
        <v>629.9</v>
      </c>
      <c r="G548" s="32" t="s">
        <v>108</v>
      </c>
      <c r="H548" s="32" t="s">
        <v>98</v>
      </c>
      <c r="I548" s="33" t="n">
        <v>12.99</v>
      </c>
      <c r="J548" s="34" t="s">
        <v>35</v>
      </c>
      <c r="K548" s="35" t="n">
        <v>24</v>
      </c>
      <c r="L548" s="33"/>
      <c r="M548" s="33" t="n">
        <f aca="false">+IF(E548&lt;=150,1.49,IF(AND(E548&gt;150,E548&lt;=300),2.99,(IF(E548&gt;1200,8.99,IF(AND(E548&gt;300,E548&lt;=700),4.99,IF(AND(E548&gt;=700,E548&lt;=1200),6.99))))))</f>
        <v>6.99</v>
      </c>
      <c r="N548" s="33" t="n">
        <f aca="false">IF(E548="","",IF(E548&gt;=1200,9.99,IF(AND(E548&gt;700,E548&lt;1200),7.99,IF(AND(E548&gt;=299.9,E548&lt;=699.9),5.99))))</f>
        <v>7.99</v>
      </c>
      <c r="O548" s="37" t="s">
        <v>109</v>
      </c>
      <c r="P548" s="38" t="n">
        <v>99.99</v>
      </c>
      <c r="Q548" s="34" t="n">
        <v>20.99</v>
      </c>
      <c r="R548" s="39" t="n">
        <v>-1.09</v>
      </c>
      <c r="S548" s="40" t="n">
        <v>22.08</v>
      </c>
      <c r="T548" s="40" t="n">
        <v>0</v>
      </c>
      <c r="U548" s="40" t="n">
        <v>22.07</v>
      </c>
      <c r="V548" s="32" t="n">
        <f aca="false">IF(P548="","",$I548+R548)</f>
        <v>11.9</v>
      </c>
      <c r="W548" s="32" t="n">
        <f aca="false">IF(P548="","",$I548)</f>
        <v>12.99</v>
      </c>
      <c r="X548" s="40" t="n">
        <f aca="false">IF(P548="","",Q548+$I548)</f>
        <v>33.98</v>
      </c>
      <c r="Y548" s="29" t="n">
        <f aca="false">IF(P548="","",P548+(R548*$K548)+(S548*$K548))</f>
        <v>603.75</v>
      </c>
      <c r="Z548" s="29" t="n">
        <f aca="false">IF(P548="","",ROUND(-R548*$K548,0))</f>
        <v>26</v>
      </c>
      <c r="AA548" s="41"/>
      <c r="AB548" s="38"/>
      <c r="AC548" s="34"/>
      <c r="AD548" s="39"/>
      <c r="AE548" s="40"/>
      <c r="AF548" s="40"/>
      <c r="AG548" s="40"/>
      <c r="AH548" s="32" t="str">
        <f aca="false">IF(AB548="","",$I548+AD548)</f>
        <v/>
      </c>
      <c r="AI548" s="32" t="str">
        <f aca="false">IF(AB548="","",$I548)</f>
        <v/>
      </c>
      <c r="AJ548" s="40" t="str">
        <f aca="false">IF(AB548="","",AC548+$I548)</f>
        <v/>
      </c>
      <c r="AK548" s="29" t="str">
        <f aca="false">IF(AB548="","",AB548+(AD548*$K548)+(AE548*$K548))</f>
        <v/>
      </c>
      <c r="AL548" s="29" t="str">
        <f aca="false">IF(AB548="","",ROUND(-AD548*$K548,0))</f>
        <v/>
      </c>
      <c r="AM548" s="41"/>
      <c r="AN548" s="38" t="n">
        <v>0</v>
      </c>
      <c r="AO548" s="34" t="n">
        <v>23.99</v>
      </c>
      <c r="AP548" s="39" t="n">
        <v>-2.25</v>
      </c>
      <c r="AQ548" s="40" t="n">
        <v>26.24</v>
      </c>
      <c r="AR548" s="40" t="n">
        <v>0</v>
      </c>
      <c r="AS548" s="40" t="n">
        <v>26.38</v>
      </c>
      <c r="AT548" s="32" t="n">
        <f aca="false">IF(AN548="","",$I548+AP548)</f>
        <v>10.74</v>
      </c>
      <c r="AU548" s="32" t="n">
        <f aca="false">IF(AN548="","",$I548)</f>
        <v>12.99</v>
      </c>
      <c r="AV548" s="40" t="n">
        <f aca="false">IF(AN548="","",AO548+$I548)</f>
        <v>36.98</v>
      </c>
      <c r="AW548" s="31" t="n">
        <f aca="false">IF(AN548="","",AN548+(AP548*$K548)+(AQ548*$K548))</f>
        <v>575.76</v>
      </c>
      <c r="AX548" s="29" t="n">
        <f aca="false">IF(AN548="","",ROUND(-AP548*$K548,0))</f>
        <v>54</v>
      </c>
      <c r="AY548" s="42"/>
      <c r="AZ548" s="38" t="n">
        <v>0</v>
      </c>
      <c r="BA548" s="34" t="n">
        <v>23.99</v>
      </c>
      <c r="BB548" s="39" t="n">
        <v>-2.25</v>
      </c>
      <c r="BC548" s="40" t="n">
        <v>26.24</v>
      </c>
      <c r="BD548" s="40" t="n">
        <v>0</v>
      </c>
      <c r="BE548" s="40" t="n">
        <v>26.38</v>
      </c>
      <c r="BF548" s="32" t="n">
        <f aca="false">IF(AZ548="","",$I548+BB548)</f>
        <v>10.74</v>
      </c>
      <c r="BG548" s="32" t="n">
        <f aca="false">IF(AZ548="","",$I548)</f>
        <v>12.99</v>
      </c>
      <c r="BH548" s="40" t="n">
        <f aca="false">IF(AZ548="","",BA548+$I548)</f>
        <v>36.98</v>
      </c>
      <c r="BI548" s="31" t="n">
        <f aca="false">IF(AZ548="","",AZ548+(BB548*$K548)+(BC548*$K548))</f>
        <v>575.76</v>
      </c>
      <c r="BJ548" s="29" t="n">
        <f aca="false">IF(AZ548="","",ROUND(-BB548*$K548,0))</f>
        <v>54</v>
      </c>
    </row>
    <row r="549" customFormat="false" ht="15" hidden="false" customHeight="false" outlineLevel="0" collapsed="false">
      <c r="A549" s="26" t="str">
        <f aca="false">+C549&amp;D549&amp;G549</f>
        <v>SamsungGalaxy S25 128GBPack 5G Reload Exchange-12,99-36</v>
      </c>
      <c r="B549" s="27" t="s">
        <v>95</v>
      </c>
      <c r="C549" s="28" t="s">
        <v>64</v>
      </c>
      <c r="D549" s="29" t="s">
        <v>159</v>
      </c>
      <c r="E549" s="30" t="n">
        <v>929.9</v>
      </c>
      <c r="F549" s="31" t="n">
        <v>629.9</v>
      </c>
      <c r="G549" s="32" t="s">
        <v>110</v>
      </c>
      <c r="H549" s="32" t="s">
        <v>98</v>
      </c>
      <c r="I549" s="33" t="n">
        <v>12.99</v>
      </c>
      <c r="J549" s="34" t="s">
        <v>35</v>
      </c>
      <c r="K549" s="35" t="n">
        <v>36</v>
      </c>
      <c r="L549" s="33"/>
      <c r="M549" s="33" t="n">
        <f aca="false">+IF(E549&lt;=150,1.49,IF(AND(E549&gt;150,E549&lt;=300),2.99,(IF(E549&gt;1200,8.99,IF(AND(E549&gt;300,E549&lt;=700),4.99,IF(AND(E549&gt;=700,E549&lt;=1200),6.99))))))</f>
        <v>6.99</v>
      </c>
      <c r="N549" s="33" t="n">
        <f aca="false">IF(E549="","",IF(E549&gt;=1200,9.99,IF(AND(E549&gt;700,E549&lt;1200),7.99,IF(AND(E549&gt;=299.9,E549&lt;=699.9),5.99))))</f>
        <v>7.99</v>
      </c>
      <c r="O549" s="37" t="s">
        <v>105</v>
      </c>
      <c r="P549" s="38" t="n">
        <v>99.99</v>
      </c>
      <c r="Q549" s="34" t="n">
        <v>9.99</v>
      </c>
      <c r="R549" s="39" t="n">
        <v>-4.73</v>
      </c>
      <c r="S549" s="40" t="n">
        <v>14.72</v>
      </c>
      <c r="T549" s="40" t="n">
        <v>14.72</v>
      </c>
      <c r="U549" s="40" t="n">
        <v>14.71</v>
      </c>
      <c r="V549" s="32" t="n">
        <f aca="false">IF(P549="","",$I549+R549)</f>
        <v>8.26</v>
      </c>
      <c r="W549" s="32" t="n">
        <f aca="false">IF(P549="","",$I549)</f>
        <v>12.99</v>
      </c>
      <c r="X549" s="40" t="n">
        <f aca="false">IF(P549="","",Q549+$I549)</f>
        <v>22.98</v>
      </c>
      <c r="Y549" s="29" t="n">
        <f aca="false">IF(P549="","",P549+(R549*$K549)+(S549*$K549))</f>
        <v>459.63</v>
      </c>
      <c r="Z549" s="29" t="n">
        <f aca="false">IF(P549="","",ROUND(-R549*$K549,0))</f>
        <v>170</v>
      </c>
      <c r="AA549" s="41"/>
      <c r="AB549" s="38"/>
      <c r="AC549" s="34"/>
      <c r="AD549" s="39"/>
      <c r="AE549" s="40"/>
      <c r="AF549" s="40"/>
      <c r="AG549" s="40"/>
      <c r="AH549" s="32" t="str">
        <f aca="false">IF(AB549="","",$I549+AD549)</f>
        <v/>
      </c>
      <c r="AI549" s="32" t="str">
        <f aca="false">IF(AB549="","",$I549)</f>
        <v/>
      </c>
      <c r="AJ549" s="40" t="str">
        <f aca="false">IF(AB549="","",AC549+$I549)</f>
        <v/>
      </c>
      <c r="AK549" s="29" t="str">
        <f aca="false">IF(AB549="","",AB549+(AD549*$K549)+(AE549*$K549))</f>
        <v/>
      </c>
      <c r="AL549" s="29" t="str">
        <f aca="false">IF(AB549="","",ROUND(-AD549*$K549,0))</f>
        <v/>
      </c>
      <c r="AM549" s="41"/>
      <c r="AN549" s="38" t="n">
        <v>0</v>
      </c>
      <c r="AO549" s="34" t="n">
        <v>11.99</v>
      </c>
      <c r="AP549" s="39" t="n">
        <v>-6.47</v>
      </c>
      <c r="AQ549" s="40" t="n">
        <v>18.46</v>
      </c>
      <c r="AR549" s="40" t="n">
        <v>18.46</v>
      </c>
      <c r="AS549" s="40" t="n">
        <v>18.46</v>
      </c>
      <c r="AT549" s="32" t="n">
        <f aca="false">IF(AN549="","",$I549+AP549)</f>
        <v>6.52</v>
      </c>
      <c r="AU549" s="32" t="n">
        <f aca="false">IF(AN549="","",$I549)</f>
        <v>12.99</v>
      </c>
      <c r="AV549" s="40" t="n">
        <f aca="false">IF(AN549="","",AO549+$I549)</f>
        <v>24.98</v>
      </c>
      <c r="AW549" s="31" t="n">
        <f aca="false">IF(AN549="","",AN549+(AP549*$K549)+(AQ549*$K549))</f>
        <v>431.64</v>
      </c>
      <c r="AX549" s="29" t="n">
        <f aca="false">IF(AN549="","",ROUND(-AP549*$K549,0))</f>
        <v>233</v>
      </c>
      <c r="AY549" s="42"/>
      <c r="AZ549" s="38" t="n">
        <v>0</v>
      </c>
      <c r="BA549" s="34" t="n">
        <v>11.99</v>
      </c>
      <c r="BB549" s="39" t="n">
        <v>-6.47</v>
      </c>
      <c r="BC549" s="40" t="n">
        <v>18.46</v>
      </c>
      <c r="BD549" s="40" t="n">
        <v>18.46</v>
      </c>
      <c r="BE549" s="40" t="n">
        <v>18.46</v>
      </c>
      <c r="BF549" s="32" t="n">
        <f aca="false">IF(AZ549="","",$I549+BB549)</f>
        <v>6.52</v>
      </c>
      <c r="BG549" s="32" t="n">
        <f aca="false">IF(AZ549="","",$I549)</f>
        <v>12.99</v>
      </c>
      <c r="BH549" s="40" t="n">
        <f aca="false">IF(AZ549="","",BA549+$I549)</f>
        <v>24.98</v>
      </c>
      <c r="BI549" s="31" t="n">
        <f aca="false">IF(AZ549="","",AZ549+(BB549*$K549)+(BC549*$K549))</f>
        <v>431.64</v>
      </c>
      <c r="BJ549" s="29" t="n">
        <f aca="false">IF(AZ549="","",ROUND(-BB549*$K549,0))</f>
        <v>233</v>
      </c>
    </row>
    <row r="550" customFormat="false" ht="15" hidden="false" customHeight="false" outlineLevel="0" collapsed="false">
      <c r="A550" s="26" t="str">
        <f aca="false">+C550&amp;D550&amp;G550</f>
        <v>SamsungGalaxy S25 128GBPack 5G Reload Exchange-12,99-30</v>
      </c>
      <c r="B550" s="27" t="s">
        <v>95</v>
      </c>
      <c r="C550" s="28" t="s">
        <v>64</v>
      </c>
      <c r="D550" s="29" t="s">
        <v>159</v>
      </c>
      <c r="E550" s="30" t="n">
        <v>929.9</v>
      </c>
      <c r="F550" s="31" t="n">
        <v>629.9</v>
      </c>
      <c r="G550" s="32" t="s">
        <v>112</v>
      </c>
      <c r="H550" s="32" t="s">
        <v>98</v>
      </c>
      <c r="I550" s="33" t="n">
        <v>12.99</v>
      </c>
      <c r="J550" s="34" t="s">
        <v>35</v>
      </c>
      <c r="K550" s="35" t="n">
        <v>30</v>
      </c>
      <c r="L550" s="33"/>
      <c r="M550" s="33" t="n">
        <f aca="false">+IF(E550&lt;=150,1.49,IF(AND(E550&gt;150,E550&lt;=300),2.99,(IF(E550&gt;1200,8.99,IF(AND(E550&gt;300,E550&lt;=700),4.99,IF(AND(E550&gt;=700,E550&lt;=1200),6.99))))))</f>
        <v>6.99</v>
      </c>
      <c r="N550" s="33" t="n">
        <f aca="false">IF(E550="","",IF(E550&gt;=1200,9.99,IF(AND(E550&gt;700,E550&lt;1200),7.99,IF(AND(E550&gt;=299.9,E550&lt;=699.9),5.99))))</f>
        <v>7.99</v>
      </c>
      <c r="O550" s="37" t="s">
        <v>107</v>
      </c>
      <c r="P550" s="38" t="n">
        <v>99.99</v>
      </c>
      <c r="Q550" s="34" t="n">
        <v>13.99</v>
      </c>
      <c r="R550" s="39" t="n">
        <v>-3.67</v>
      </c>
      <c r="S550" s="40" t="n">
        <v>17.66</v>
      </c>
      <c r="T550" s="40" t="n">
        <v>17.66</v>
      </c>
      <c r="U550" s="40" t="n">
        <v>17.77</v>
      </c>
      <c r="V550" s="32" t="n">
        <f aca="false">IF(P550="","",$I550+R550)</f>
        <v>9.32</v>
      </c>
      <c r="W550" s="32" t="n">
        <f aca="false">IF(P550="","",$I550)</f>
        <v>12.99</v>
      </c>
      <c r="X550" s="40" t="n">
        <f aca="false">IF(P550="","",Q550+$I550)</f>
        <v>26.98</v>
      </c>
      <c r="Y550" s="29" t="n">
        <f aca="false">IF(P550="","",P550+(R550*$K550)+(S550*$K550))</f>
        <v>519.69</v>
      </c>
      <c r="Z550" s="29" t="n">
        <f aca="false">IF(P550="","",ROUND(-R550*$K550,0))</f>
        <v>110</v>
      </c>
      <c r="AA550" s="41"/>
      <c r="AB550" s="38"/>
      <c r="AC550" s="34"/>
      <c r="AD550" s="39"/>
      <c r="AE550" s="40"/>
      <c r="AF550" s="40"/>
      <c r="AG550" s="40"/>
      <c r="AH550" s="32" t="str">
        <f aca="false">IF(AB550="","",$I550+AD550)</f>
        <v/>
      </c>
      <c r="AI550" s="32" t="str">
        <f aca="false">IF(AB550="","",$I550)</f>
        <v/>
      </c>
      <c r="AJ550" s="40" t="str">
        <f aca="false">IF(AB550="","",AC550+$I550)</f>
        <v/>
      </c>
      <c r="AK550" s="29" t="str">
        <f aca="false">IF(AB550="","",AB550+(AD550*$K550)+(AE550*$K550))</f>
        <v/>
      </c>
      <c r="AL550" s="29" t="str">
        <f aca="false">IF(AB550="","",ROUND(-AD550*$K550,0))</f>
        <v/>
      </c>
      <c r="AM550" s="41"/>
      <c r="AN550" s="38" t="n">
        <v>0</v>
      </c>
      <c r="AO550" s="34" t="n">
        <v>16.99</v>
      </c>
      <c r="AP550" s="39" t="n">
        <v>-4.97</v>
      </c>
      <c r="AQ550" s="40" t="n">
        <v>21.96</v>
      </c>
      <c r="AR550" s="40" t="n">
        <v>21.96</v>
      </c>
      <c r="AS550" s="40" t="n">
        <v>21.96</v>
      </c>
      <c r="AT550" s="32" t="n">
        <f aca="false">IF(AN550="","",$I550+AP550)</f>
        <v>8.02</v>
      </c>
      <c r="AU550" s="32" t="n">
        <f aca="false">IF(AN550="","",$I550)</f>
        <v>12.99</v>
      </c>
      <c r="AV550" s="40" t="n">
        <f aca="false">IF(AN550="","",AO550+$I550)</f>
        <v>29.98</v>
      </c>
      <c r="AW550" s="31" t="n">
        <f aca="false">IF(AN550="","",AN550+(AP550*$K550)+(AQ550*$K550))</f>
        <v>509.7</v>
      </c>
      <c r="AX550" s="29" t="n">
        <f aca="false">IF(AN550="","",ROUND(-AP550*$K550,0))</f>
        <v>149</v>
      </c>
      <c r="AY550" s="42"/>
      <c r="AZ550" s="38" t="n">
        <v>0</v>
      </c>
      <c r="BA550" s="34" t="n">
        <v>16.99</v>
      </c>
      <c r="BB550" s="39" t="n">
        <v>-4.97</v>
      </c>
      <c r="BC550" s="40" t="n">
        <v>21.96</v>
      </c>
      <c r="BD550" s="40" t="n">
        <v>21.96</v>
      </c>
      <c r="BE550" s="40" t="n">
        <v>21.96</v>
      </c>
      <c r="BF550" s="32" t="n">
        <f aca="false">IF(AZ550="","",$I550+BB550)</f>
        <v>8.02</v>
      </c>
      <c r="BG550" s="32" t="n">
        <f aca="false">IF(AZ550="","",$I550)</f>
        <v>12.99</v>
      </c>
      <c r="BH550" s="40" t="n">
        <f aca="false">IF(AZ550="","",BA550+$I550)</f>
        <v>29.98</v>
      </c>
      <c r="BI550" s="31" t="n">
        <f aca="false">IF(AZ550="","",AZ550+(BB550*$K550)+(BC550*$K550))</f>
        <v>509.7</v>
      </c>
      <c r="BJ550" s="29" t="n">
        <f aca="false">IF(AZ550="","",ROUND(-BB550*$K550,0))</f>
        <v>149</v>
      </c>
    </row>
    <row r="551" customFormat="false" ht="15" hidden="false" customHeight="false" outlineLevel="0" collapsed="false">
      <c r="A551" s="26" t="str">
        <f aca="false">+C551&amp;D551&amp;G551</f>
        <v>SamsungGalaxy S25 128GBPack 5G Reload Exchange-12,99-24</v>
      </c>
      <c r="B551" s="27" t="s">
        <v>95</v>
      </c>
      <c r="C551" s="28" t="s">
        <v>64</v>
      </c>
      <c r="D551" s="29" t="s">
        <v>159</v>
      </c>
      <c r="E551" s="30" t="n">
        <v>929.9</v>
      </c>
      <c r="F551" s="31" t="n">
        <v>629.9</v>
      </c>
      <c r="G551" s="32" t="s">
        <v>114</v>
      </c>
      <c r="H551" s="32" t="s">
        <v>98</v>
      </c>
      <c r="I551" s="33" t="n">
        <v>12.99</v>
      </c>
      <c r="J551" s="34" t="s">
        <v>35</v>
      </c>
      <c r="K551" s="35" t="n">
        <v>24</v>
      </c>
      <c r="L551" s="33"/>
      <c r="M551" s="33" t="n">
        <f aca="false">+IF(E551&lt;=150,1.49,IF(AND(E551&gt;150,E551&lt;=300),2.99,(IF(E551&gt;1200,8.99,IF(AND(E551&gt;300,E551&lt;=700),4.99,IF(AND(E551&gt;=700,E551&lt;=1200),6.99))))))</f>
        <v>6.99</v>
      </c>
      <c r="N551" s="33" t="n">
        <f aca="false">IF(E551="","",IF(E551&gt;=1200,9.99,IF(AND(E551&gt;700,E551&lt;1200),7.99,IF(AND(E551&gt;=299.9,E551&lt;=699.9),5.99))))</f>
        <v>7.99</v>
      </c>
      <c r="O551" s="37" t="s">
        <v>109</v>
      </c>
      <c r="P551" s="38" t="n">
        <v>99.99</v>
      </c>
      <c r="Q551" s="34" t="n">
        <v>20.99</v>
      </c>
      <c r="R551" s="39" t="n">
        <v>-1.09</v>
      </c>
      <c r="S551" s="40" t="n">
        <v>22.08</v>
      </c>
      <c r="T551" s="40" t="n">
        <v>0</v>
      </c>
      <c r="U551" s="40" t="n">
        <v>22.07</v>
      </c>
      <c r="V551" s="32" t="n">
        <f aca="false">IF(P551="","",$I551+R551)</f>
        <v>11.9</v>
      </c>
      <c r="W551" s="32" t="n">
        <f aca="false">IF(P551="","",$I551)</f>
        <v>12.99</v>
      </c>
      <c r="X551" s="40" t="n">
        <f aca="false">IF(P551="","",Q551+$I551)</f>
        <v>33.98</v>
      </c>
      <c r="Y551" s="29" t="n">
        <f aca="false">IF(P551="","",P551+(R551*$K551)+(S551*$K551))</f>
        <v>603.75</v>
      </c>
      <c r="Z551" s="29" t="n">
        <f aca="false">IF(P551="","",ROUND(-R551*$K551,0))</f>
        <v>26</v>
      </c>
      <c r="AA551" s="41"/>
      <c r="AB551" s="38"/>
      <c r="AC551" s="34"/>
      <c r="AD551" s="39"/>
      <c r="AE551" s="40"/>
      <c r="AF551" s="40"/>
      <c r="AG551" s="40"/>
      <c r="AH551" s="32" t="str">
        <f aca="false">IF(AB551="","",$I551+AD551)</f>
        <v/>
      </c>
      <c r="AI551" s="32" t="str">
        <f aca="false">IF(AB551="","",$I551)</f>
        <v/>
      </c>
      <c r="AJ551" s="40" t="str">
        <f aca="false">IF(AB551="","",AC551+$I551)</f>
        <v/>
      </c>
      <c r="AK551" s="29" t="str">
        <f aca="false">IF(AB551="","",AB551+(AD551*$K551)+(AE551*$K551))</f>
        <v/>
      </c>
      <c r="AL551" s="29" t="str">
        <f aca="false">IF(AB551="","",ROUND(-AD551*$K551,0))</f>
        <v/>
      </c>
      <c r="AM551" s="41"/>
      <c r="AN551" s="38" t="n">
        <v>0</v>
      </c>
      <c r="AO551" s="34" t="n">
        <v>23.99</v>
      </c>
      <c r="AP551" s="39" t="n">
        <v>-2.25</v>
      </c>
      <c r="AQ551" s="40" t="n">
        <v>26.24</v>
      </c>
      <c r="AR551" s="40" t="n">
        <v>0</v>
      </c>
      <c r="AS551" s="40" t="n">
        <v>26.38</v>
      </c>
      <c r="AT551" s="32" t="n">
        <f aca="false">IF(AN551="","",$I551+AP551)</f>
        <v>10.74</v>
      </c>
      <c r="AU551" s="32" t="n">
        <f aca="false">IF(AN551="","",$I551)</f>
        <v>12.99</v>
      </c>
      <c r="AV551" s="40" t="n">
        <f aca="false">IF(AN551="","",AO551+$I551)</f>
        <v>36.98</v>
      </c>
      <c r="AW551" s="31" t="n">
        <f aca="false">IF(AN551="","",AN551+(AP551*$K551)+(AQ551*$K551))</f>
        <v>575.76</v>
      </c>
      <c r="AX551" s="29" t="n">
        <f aca="false">IF(AN551="","",ROUND(-AP551*$K551,0))</f>
        <v>54</v>
      </c>
      <c r="AY551" s="42"/>
      <c r="AZ551" s="38" t="n">
        <v>0</v>
      </c>
      <c r="BA551" s="34" t="n">
        <v>23.99</v>
      </c>
      <c r="BB551" s="39" t="n">
        <v>-2.25</v>
      </c>
      <c r="BC551" s="40" t="n">
        <v>26.24</v>
      </c>
      <c r="BD551" s="40" t="n">
        <v>0</v>
      </c>
      <c r="BE551" s="40" t="n">
        <v>26.38</v>
      </c>
      <c r="BF551" s="32" t="n">
        <f aca="false">IF(AZ551="","",$I551+BB551)</f>
        <v>10.74</v>
      </c>
      <c r="BG551" s="32" t="n">
        <f aca="false">IF(AZ551="","",$I551)</f>
        <v>12.99</v>
      </c>
      <c r="BH551" s="40" t="n">
        <f aca="false">IF(AZ551="","",BA551+$I551)</f>
        <v>36.98</v>
      </c>
      <c r="BI551" s="31" t="n">
        <f aca="false">IF(AZ551="","",AZ551+(BB551*$K551)+(BC551*$K551))</f>
        <v>575.76</v>
      </c>
      <c r="BJ551" s="29" t="n">
        <f aca="false">IF(AZ551="","",ROUND(-BB551*$K551,0))</f>
        <v>54</v>
      </c>
    </row>
    <row r="552" customFormat="false" ht="15" hidden="false" customHeight="false" outlineLevel="0" collapsed="false">
      <c r="A552" s="26" t="str">
        <f aca="false">+C552&amp;D552&amp;G552</f>
        <v>SamsungGalaxy S25 128GBCANONE SIM  9,99€ - 36 Mesi</v>
      </c>
      <c r="B552" s="27" t="s">
        <v>95</v>
      </c>
      <c r="C552" s="28" t="s">
        <v>64</v>
      </c>
      <c r="D552" s="29" t="s">
        <v>159</v>
      </c>
      <c r="E552" s="30" t="n">
        <v>929.9</v>
      </c>
      <c r="F552" s="31" t="n">
        <v>629.9</v>
      </c>
      <c r="G552" s="32" t="s">
        <v>116</v>
      </c>
      <c r="H552" s="32" t="s">
        <v>98</v>
      </c>
      <c r="I552" s="33" t="n">
        <v>9.99</v>
      </c>
      <c r="J552" s="34" t="s">
        <v>35</v>
      </c>
      <c r="K552" s="35" t="n">
        <v>36</v>
      </c>
      <c r="L552" s="33"/>
      <c r="M552" s="33" t="n">
        <f aca="false">+IF(E552&lt;=150,1.49,IF(AND(E552&gt;150,E552&lt;=300),2.99,(IF(E552&gt;1200,8.99,IF(AND(E552&gt;300,E552&lt;=700),4.99,IF(AND(E552&gt;=700,E552&lt;=1200),6.99))))))</f>
        <v>6.99</v>
      </c>
      <c r="N552" s="33" t="n">
        <f aca="false">IF(E552="","",IF(E552&gt;=1200,9.99,IF(AND(E552&gt;700,E552&lt;1200),7.99,IF(AND(E552&gt;=299.9,E552&lt;=699.9),5.99))))</f>
        <v>7.99</v>
      </c>
      <c r="O552" s="37" t="s">
        <v>117</v>
      </c>
      <c r="P552" s="38" t="n">
        <v>99.99</v>
      </c>
      <c r="Q552" s="34" t="n">
        <v>11</v>
      </c>
      <c r="R552" s="39" t="n">
        <v>-3.72</v>
      </c>
      <c r="S552" s="40" t="n">
        <v>14.72</v>
      </c>
      <c r="T552" s="40" t="n">
        <v>14.72</v>
      </c>
      <c r="U552" s="40" t="n">
        <v>14.71</v>
      </c>
      <c r="V552" s="32" t="n">
        <f aca="false">IF(P552="","",$I552+R552)</f>
        <v>6.27</v>
      </c>
      <c r="W552" s="32" t="n">
        <f aca="false">IF(P552="","",$I552)</f>
        <v>9.99</v>
      </c>
      <c r="X552" s="40" t="n">
        <f aca="false">IF(P552="","",Q552+$I552)</f>
        <v>20.99</v>
      </c>
      <c r="Y552" s="29" t="n">
        <f aca="false">IF(P552="","",P552+(R552*$K552)+(S552*$K552))</f>
        <v>495.99</v>
      </c>
      <c r="Z552" s="29" t="n">
        <f aca="false">IF(P552="","",ROUND(-R552*$K552,0))</f>
        <v>134</v>
      </c>
      <c r="AA552" s="41"/>
      <c r="AB552" s="38"/>
      <c r="AC552" s="34"/>
      <c r="AD552" s="39"/>
      <c r="AE552" s="40"/>
      <c r="AF552" s="40"/>
      <c r="AG552" s="40"/>
      <c r="AH552" s="32" t="str">
        <f aca="false">IF(AB552="","",$I552+AD552)</f>
        <v/>
      </c>
      <c r="AI552" s="32" t="str">
        <f aca="false">IF(AB552="","",$I552)</f>
        <v/>
      </c>
      <c r="AJ552" s="40" t="str">
        <f aca="false">IF(AB552="","",AC552+$I552)</f>
        <v/>
      </c>
      <c r="AK552" s="29" t="str">
        <f aca="false">IF(AB552="","",AB552+(AD552*$K552)+(AE552*$K552))</f>
        <v/>
      </c>
      <c r="AL552" s="29" t="str">
        <f aca="false">IF(AB552="","",ROUND(-AD552*$K552,0))</f>
        <v/>
      </c>
      <c r="AM552" s="41"/>
      <c r="AN552" s="38" t="n">
        <v>0</v>
      </c>
      <c r="AO552" s="34" t="n">
        <v>15</v>
      </c>
      <c r="AP552" s="39" t="n">
        <v>-3.46</v>
      </c>
      <c r="AQ552" s="40" t="n">
        <v>18.46</v>
      </c>
      <c r="AR552" s="40" t="n">
        <v>18.46</v>
      </c>
      <c r="AS552" s="40" t="n">
        <v>18.46</v>
      </c>
      <c r="AT552" s="32" t="n">
        <f aca="false">IF(AN552="","",$I552+AP552)</f>
        <v>6.53</v>
      </c>
      <c r="AU552" s="32" t="n">
        <f aca="false">IF(AN552="","",$I552)</f>
        <v>9.99</v>
      </c>
      <c r="AV552" s="40" t="n">
        <f aca="false">IF(AN552="","",AO552+$I552)</f>
        <v>24.99</v>
      </c>
      <c r="AW552" s="31" t="n">
        <f aca="false">IF(AN552="","",AN552+(AP552*$K552)+(AQ552*$K552))</f>
        <v>540</v>
      </c>
      <c r="AX552" s="29" t="n">
        <f aca="false">IF(AN552="","",ROUND(-AP552*$K552,0))</f>
        <v>125</v>
      </c>
      <c r="AY552" s="42"/>
      <c r="AZ552" s="38" t="n">
        <v>0</v>
      </c>
      <c r="BA552" s="34" t="n">
        <v>15</v>
      </c>
      <c r="BB552" s="39" t="n">
        <v>-3.46</v>
      </c>
      <c r="BC552" s="40" t="n">
        <v>18.46</v>
      </c>
      <c r="BD552" s="40" t="n">
        <v>18.46</v>
      </c>
      <c r="BE552" s="40" t="n">
        <v>18.46</v>
      </c>
      <c r="BF552" s="32" t="n">
        <f aca="false">IF(AZ552="","",$I552+BB552)</f>
        <v>6.53</v>
      </c>
      <c r="BG552" s="32" t="n">
        <f aca="false">IF(AZ552="","",$I552)</f>
        <v>9.99</v>
      </c>
      <c r="BH552" s="40" t="n">
        <f aca="false">IF(AZ552="","",BA552+$I552)</f>
        <v>24.99</v>
      </c>
      <c r="BI552" s="31" t="n">
        <f aca="false">IF(AZ552="","",AZ552+(BB552*$K552)+(BC552*$K552))</f>
        <v>540</v>
      </c>
      <c r="BJ552" s="29" t="n">
        <f aca="false">IF(AZ552="","",ROUND(-BB552*$K552,0))</f>
        <v>125</v>
      </c>
    </row>
    <row r="553" customFormat="false" ht="15" hidden="false" customHeight="false" outlineLevel="0" collapsed="false">
      <c r="A553" s="26" t="str">
        <f aca="false">+C553&amp;D553&amp;G553</f>
        <v>SamsungGalaxy S25 128GBCANONE SIM  9,99€ - 30 Mesi</v>
      </c>
      <c r="B553" s="27" t="s">
        <v>95</v>
      </c>
      <c r="C553" s="28" t="s">
        <v>64</v>
      </c>
      <c r="D553" s="29" t="s">
        <v>159</v>
      </c>
      <c r="E553" s="30" t="n">
        <v>929.9</v>
      </c>
      <c r="F553" s="31" t="n">
        <v>629.9</v>
      </c>
      <c r="G553" s="32" t="s">
        <v>118</v>
      </c>
      <c r="H553" s="32" t="s">
        <v>98</v>
      </c>
      <c r="I553" s="33" t="n">
        <v>9.99</v>
      </c>
      <c r="J553" s="34" t="s">
        <v>35</v>
      </c>
      <c r="K553" s="35" t="n">
        <v>30</v>
      </c>
      <c r="L553" s="33"/>
      <c r="M553" s="33" t="n">
        <f aca="false">+IF(E553&lt;=150,1.49,IF(AND(E553&gt;150,E553&lt;=300),2.99,(IF(E553&gt;1200,8.99,IF(AND(E553&gt;300,E553&lt;=700),4.99,IF(AND(E553&gt;=700,E553&lt;=1200),6.99))))))</f>
        <v>6.99</v>
      </c>
      <c r="N553" s="33" t="n">
        <f aca="false">IF(E553="","",IF(E553&gt;=1200,9.99,IF(AND(E553&gt;700,E553&lt;1200),7.99,IF(AND(E553&gt;=299.9,E553&lt;=699.9),5.99))))</f>
        <v>7.99</v>
      </c>
      <c r="O553" s="37" t="s">
        <v>119</v>
      </c>
      <c r="P553" s="38" t="n">
        <v>99.99</v>
      </c>
      <c r="Q553" s="34" t="n">
        <v>15</v>
      </c>
      <c r="R553" s="39" t="n">
        <v>-2.66</v>
      </c>
      <c r="S553" s="40" t="n">
        <v>17.66</v>
      </c>
      <c r="T553" s="40" t="n">
        <v>17.66</v>
      </c>
      <c r="U553" s="40" t="n">
        <v>17.77</v>
      </c>
      <c r="V553" s="32" t="n">
        <f aca="false">IF(P553="","",$I553+R553)</f>
        <v>7.33</v>
      </c>
      <c r="W553" s="32" t="n">
        <f aca="false">IF(P553="","",$I553)</f>
        <v>9.99</v>
      </c>
      <c r="X553" s="40" t="n">
        <f aca="false">IF(P553="","",Q553+$I553)</f>
        <v>24.99</v>
      </c>
      <c r="Y553" s="29" t="n">
        <f aca="false">IF(P553="","",P553+(R553*$K553)+(S553*$K553))</f>
        <v>549.99</v>
      </c>
      <c r="Z553" s="29" t="n">
        <f aca="false">IF(P553="","",ROUND(-R553*$K553,0))</f>
        <v>80</v>
      </c>
      <c r="AA553" s="41"/>
      <c r="AB553" s="38"/>
      <c r="AC553" s="34"/>
      <c r="AD553" s="39"/>
      <c r="AE553" s="40"/>
      <c r="AF553" s="40"/>
      <c r="AG553" s="40"/>
      <c r="AH553" s="32" t="str">
        <f aca="false">IF(AB553="","",$I553+AD553)</f>
        <v/>
      </c>
      <c r="AI553" s="32" t="str">
        <f aca="false">IF(AB553="","",$I553)</f>
        <v/>
      </c>
      <c r="AJ553" s="40" t="str">
        <f aca="false">IF(AB553="","",AC553+$I553)</f>
        <v/>
      </c>
      <c r="AK553" s="29" t="str">
        <f aca="false">IF(AB553="","",AB553+(AD553*$K553)+(AE553*$K553))</f>
        <v/>
      </c>
      <c r="AL553" s="29" t="str">
        <f aca="false">IF(AB553="","",ROUND(-AD553*$K553,0))</f>
        <v/>
      </c>
      <c r="AM553" s="41"/>
      <c r="AN553" s="38" t="n">
        <v>0</v>
      </c>
      <c r="AO553" s="34" t="n">
        <v>18</v>
      </c>
      <c r="AP553" s="39" t="n">
        <v>-3.96</v>
      </c>
      <c r="AQ553" s="40" t="n">
        <v>21.96</v>
      </c>
      <c r="AR553" s="40" t="n">
        <v>21.96</v>
      </c>
      <c r="AS553" s="40" t="n">
        <v>21.96</v>
      </c>
      <c r="AT553" s="32" t="n">
        <f aca="false">IF(AN553="","",$I553+AP553)</f>
        <v>6.03</v>
      </c>
      <c r="AU553" s="32" t="n">
        <f aca="false">IF(AN553="","",$I553)</f>
        <v>9.99</v>
      </c>
      <c r="AV553" s="40" t="n">
        <f aca="false">IF(AN553="","",AO553+$I553)</f>
        <v>27.99</v>
      </c>
      <c r="AW553" s="31" t="n">
        <f aca="false">IF(AN553="","",AN553+(AP553*$K553)+(AQ553*$K553))</f>
        <v>540</v>
      </c>
      <c r="AX553" s="29" t="n">
        <f aca="false">IF(AN553="","",ROUND(-AP553*$K553,0))</f>
        <v>119</v>
      </c>
      <c r="AY553" s="42"/>
      <c r="AZ553" s="38" t="n">
        <v>0</v>
      </c>
      <c r="BA553" s="34" t="n">
        <v>18</v>
      </c>
      <c r="BB553" s="39" t="n">
        <v>-3.96</v>
      </c>
      <c r="BC553" s="40" t="n">
        <v>21.96</v>
      </c>
      <c r="BD553" s="40" t="n">
        <v>21.96</v>
      </c>
      <c r="BE553" s="40" t="n">
        <v>21.96</v>
      </c>
      <c r="BF553" s="32" t="n">
        <f aca="false">IF(AZ553="","",$I553+BB553)</f>
        <v>6.03</v>
      </c>
      <c r="BG553" s="32" t="n">
        <f aca="false">IF(AZ553="","",$I553)</f>
        <v>9.99</v>
      </c>
      <c r="BH553" s="40" t="n">
        <f aca="false">IF(AZ553="","",BA553+$I553)</f>
        <v>27.99</v>
      </c>
      <c r="BI553" s="31" t="n">
        <f aca="false">IF(AZ553="","",AZ553+(BB553*$K553)+(BC553*$K553))</f>
        <v>540</v>
      </c>
      <c r="BJ553" s="29" t="n">
        <f aca="false">IF(AZ553="","",ROUND(-BB553*$K553,0))</f>
        <v>119</v>
      </c>
    </row>
    <row r="554" customFormat="false" ht="15" hidden="false" customHeight="false" outlineLevel="0" collapsed="false">
      <c r="A554" s="26" t="str">
        <f aca="false">+C554&amp;D554&amp;G554</f>
        <v>SamsungGalaxy S25 128GBCANONE SIM  9,99€ - 24 Mesi</v>
      </c>
      <c r="B554" s="27" t="s">
        <v>95</v>
      </c>
      <c r="C554" s="28" t="s">
        <v>64</v>
      </c>
      <c r="D554" s="29" t="s">
        <v>159</v>
      </c>
      <c r="E554" s="30" t="n">
        <v>929.9</v>
      </c>
      <c r="F554" s="31" t="n">
        <v>629.9</v>
      </c>
      <c r="G554" s="32" t="s">
        <v>120</v>
      </c>
      <c r="H554" s="32" t="s">
        <v>98</v>
      </c>
      <c r="I554" s="33" t="n">
        <v>9.99</v>
      </c>
      <c r="J554" s="34" t="s">
        <v>35</v>
      </c>
      <c r="K554" s="35" t="n">
        <v>24</v>
      </c>
      <c r="L554" s="33"/>
      <c r="M554" s="33" t="n">
        <f aca="false">+IF(E554&lt;=150,1.49,IF(AND(E554&gt;150,E554&lt;=300),2.99,(IF(E554&gt;1200,8.99,IF(AND(E554&gt;300,E554&lt;=700),4.99,IF(AND(E554&gt;=700,E554&lt;=1200),6.99))))))</f>
        <v>6.99</v>
      </c>
      <c r="N554" s="33" t="n">
        <f aca="false">IF(E554="","",IF(E554&gt;=1200,9.99,IF(AND(E554&gt;700,E554&lt;1200),7.99,IF(AND(E554&gt;=299.9,E554&lt;=699.9),5.99))))</f>
        <v>7.99</v>
      </c>
      <c r="O554" s="37" t="s">
        <v>121</v>
      </c>
      <c r="P554" s="38" t="n">
        <v>99.99</v>
      </c>
      <c r="Q554" s="34" t="n">
        <v>22</v>
      </c>
      <c r="R554" s="39" t="n">
        <v>-0.08</v>
      </c>
      <c r="S554" s="40" t="n">
        <v>22.08</v>
      </c>
      <c r="T554" s="40" t="n">
        <v>0</v>
      </c>
      <c r="U554" s="40" t="n">
        <v>22.07</v>
      </c>
      <c r="V554" s="32" t="n">
        <f aca="false">IF(P554="","",$I554+R554)</f>
        <v>9.91</v>
      </c>
      <c r="W554" s="32" t="n">
        <f aca="false">IF(P554="","",$I554)</f>
        <v>9.99</v>
      </c>
      <c r="X554" s="40" t="n">
        <f aca="false">IF(P554="","",Q554+$I554)</f>
        <v>31.99</v>
      </c>
      <c r="Y554" s="29" t="n">
        <f aca="false">IF(P554="","",P554+(R554*$K554)+(S554*$K554))</f>
        <v>627.99</v>
      </c>
      <c r="Z554" s="29" t="n">
        <f aca="false">IF(P554="","",ROUND(-R554*$K554,0))</f>
        <v>2</v>
      </c>
      <c r="AA554" s="41"/>
      <c r="AB554" s="38"/>
      <c r="AC554" s="34"/>
      <c r="AD554" s="39"/>
      <c r="AE554" s="40"/>
      <c r="AF554" s="40"/>
      <c r="AG554" s="40"/>
      <c r="AH554" s="32" t="str">
        <f aca="false">IF(AB554="","",$I554+AD554)</f>
        <v/>
      </c>
      <c r="AI554" s="32" t="str">
        <f aca="false">IF(AB554="","",$I554)</f>
        <v/>
      </c>
      <c r="AJ554" s="40" t="str">
        <f aca="false">IF(AB554="","",AC554+$I554)</f>
        <v/>
      </c>
      <c r="AK554" s="29" t="str">
        <f aca="false">IF(AB554="","",AB554+(AD554*$K554)+(AE554*$K554))</f>
        <v/>
      </c>
      <c r="AL554" s="29" t="str">
        <f aca="false">IF(AB554="","",ROUND(-AD554*$K554,0))</f>
        <v/>
      </c>
      <c r="AM554" s="41"/>
      <c r="AN554" s="38" t="n">
        <v>0</v>
      </c>
      <c r="AO554" s="34" t="n">
        <v>24</v>
      </c>
      <c r="AP554" s="39" t="n">
        <v>-2.24</v>
      </c>
      <c r="AQ554" s="40" t="n">
        <v>26.24</v>
      </c>
      <c r="AR554" s="40" t="n">
        <v>0</v>
      </c>
      <c r="AS554" s="40" t="n">
        <v>26.38</v>
      </c>
      <c r="AT554" s="32" t="n">
        <f aca="false">IF(AN554="","",$I554+AP554)</f>
        <v>7.75</v>
      </c>
      <c r="AU554" s="32" t="n">
        <f aca="false">IF(AN554="","",$I554)</f>
        <v>9.99</v>
      </c>
      <c r="AV554" s="40" t="n">
        <f aca="false">IF(AN554="","",AO554+$I554)</f>
        <v>33.99</v>
      </c>
      <c r="AW554" s="31" t="n">
        <f aca="false">IF(AN554="","",AN554+(AP554*$K554)+(AQ554*$K554))</f>
        <v>576</v>
      </c>
      <c r="AX554" s="29" t="n">
        <f aca="false">IF(AN554="","",ROUND(-AP554*$K554,0))</f>
        <v>54</v>
      </c>
      <c r="AY554" s="42"/>
      <c r="AZ554" s="38" t="n">
        <v>0</v>
      </c>
      <c r="BA554" s="34" t="n">
        <v>24</v>
      </c>
      <c r="BB554" s="39" t="n">
        <v>-2.24</v>
      </c>
      <c r="BC554" s="40" t="n">
        <v>26.24</v>
      </c>
      <c r="BD554" s="40" t="n">
        <v>0</v>
      </c>
      <c r="BE554" s="40" t="n">
        <v>26.38</v>
      </c>
      <c r="BF554" s="32" t="n">
        <f aca="false">IF(AZ554="","",$I554+BB554)</f>
        <v>7.75</v>
      </c>
      <c r="BG554" s="32" t="n">
        <f aca="false">IF(AZ554="","",$I554)</f>
        <v>9.99</v>
      </c>
      <c r="BH554" s="40" t="n">
        <f aca="false">IF(AZ554="","",BA554+$I554)</f>
        <v>33.99</v>
      </c>
      <c r="BI554" s="31" t="n">
        <f aca="false">IF(AZ554="","",AZ554+(BB554*$K554)+(BC554*$K554))</f>
        <v>576</v>
      </c>
      <c r="BJ554" s="29" t="n">
        <f aca="false">IF(AZ554="","",ROUND(-BB554*$K554,0))</f>
        <v>54</v>
      </c>
    </row>
    <row r="555" customFormat="false" ht="15" hidden="false" customHeight="false" outlineLevel="0" collapsed="false">
      <c r="A555" s="26" t="str">
        <f aca="false">+C555&amp;D555&amp;G555</f>
        <v>SamsungGalaxy S25 128GBCANONE SIM 7,99€ - 36 Mesi</v>
      </c>
      <c r="B555" s="27" t="s">
        <v>95</v>
      </c>
      <c r="C555" s="28" t="s">
        <v>64</v>
      </c>
      <c r="D555" s="29" t="s">
        <v>159</v>
      </c>
      <c r="E555" s="30" t="n">
        <v>929.9</v>
      </c>
      <c r="F555" s="31" t="n">
        <v>629.9</v>
      </c>
      <c r="G555" s="32" t="s">
        <v>122</v>
      </c>
      <c r="H555" s="32" t="s">
        <v>98</v>
      </c>
      <c r="I555" s="33" t="n">
        <v>7.99</v>
      </c>
      <c r="J555" s="34" t="s">
        <v>35</v>
      </c>
      <c r="K555" s="35" t="n">
        <v>36</v>
      </c>
      <c r="L555" s="33"/>
      <c r="M555" s="33" t="n">
        <f aca="false">+IF(E555&lt;=150,1.49,IF(AND(E555&gt;150,E555&lt;=300),2.99,(IF(E555&gt;1200,8.99,IF(AND(E555&gt;300,E555&lt;=700),4.99,IF(AND(E555&gt;=700,E555&lt;=1200),6.99))))))</f>
        <v>6.99</v>
      </c>
      <c r="N555" s="33" t="n">
        <f aca="false">IF(E555="","",IF(E555&gt;=1200,9.99,IF(AND(E555&gt;700,E555&lt;1200),7.99,IF(AND(E555&gt;=299.9,E555&lt;=699.9),5.99))))</f>
        <v>7.99</v>
      </c>
      <c r="O555" s="37" t="s">
        <v>123</v>
      </c>
      <c r="P555" s="38"/>
      <c r="Q555" s="34"/>
      <c r="R555" s="39"/>
      <c r="S555" s="40"/>
      <c r="T555" s="40"/>
      <c r="U555" s="40"/>
      <c r="V555" s="32" t="str">
        <f aca="false">IF(P555="","",$I555+R555)</f>
        <v/>
      </c>
      <c r="W555" s="32" t="str">
        <f aca="false">IF(P555="","",$I555)</f>
        <v/>
      </c>
      <c r="X555" s="40" t="str">
        <f aca="false">IF(P555="","",Q555+$I555)</f>
        <v/>
      </c>
      <c r="Y555" s="29" t="str">
        <f aca="false">IF(P555="","",P555+(R555*$K555)+(S555*$K555))</f>
        <v/>
      </c>
      <c r="Z555" s="29" t="str">
        <f aca="false">IF(P555="","",ROUND(-R555*$K555,0))</f>
        <v/>
      </c>
      <c r="AA555" s="41"/>
      <c r="AB555" s="38"/>
      <c r="AC555" s="34"/>
      <c r="AD555" s="39"/>
      <c r="AE555" s="40"/>
      <c r="AF555" s="40"/>
      <c r="AG555" s="40"/>
      <c r="AH555" s="32" t="str">
        <f aca="false">IF(AB555="","",$I555+AD555)</f>
        <v/>
      </c>
      <c r="AI555" s="32" t="str">
        <f aca="false">IF(AB555="","",$I555)</f>
        <v/>
      </c>
      <c r="AJ555" s="40" t="str">
        <f aca="false">IF(AB555="","",AC555+$I555)</f>
        <v/>
      </c>
      <c r="AK555" s="29" t="str">
        <f aca="false">IF(AB555="","",AB555+(AD555*$K555)+(AE555*$K555))</f>
        <v/>
      </c>
      <c r="AL555" s="29" t="str">
        <f aca="false">IF(AB555="","",ROUND(-AD555*$K555,0))</f>
        <v/>
      </c>
      <c r="AM555" s="41"/>
      <c r="AN555" s="38" t="n">
        <v>0</v>
      </c>
      <c r="AO555" s="34" t="n">
        <v>16.99</v>
      </c>
      <c r="AP555" s="39" t="n">
        <v>-1.47</v>
      </c>
      <c r="AQ555" s="40" t="n">
        <v>18.46</v>
      </c>
      <c r="AR555" s="40" t="n">
        <v>18.46</v>
      </c>
      <c r="AS555" s="40" t="n">
        <v>18.46</v>
      </c>
      <c r="AT555" s="32" t="n">
        <f aca="false">IF(AN555="","",$I555+AP555)</f>
        <v>6.52</v>
      </c>
      <c r="AU555" s="32" t="n">
        <f aca="false">IF(AN555="","",$I555)</f>
        <v>7.99</v>
      </c>
      <c r="AV555" s="40" t="n">
        <f aca="false">IF(AN555="","",AO555+$I555)</f>
        <v>24.98</v>
      </c>
      <c r="AW555" s="31" t="n">
        <f aca="false">IF(AN555="","",AN555+(AP555*$K555)+(AQ555*$K555))</f>
        <v>611.64</v>
      </c>
      <c r="AX555" s="29" t="n">
        <f aca="false">IF(AN555="","",ROUND(-AP555*$K555,0))</f>
        <v>53</v>
      </c>
      <c r="AY555" s="42"/>
      <c r="AZ555" s="38" t="n">
        <v>0</v>
      </c>
      <c r="BA555" s="34" t="n">
        <v>16.99</v>
      </c>
      <c r="BB555" s="39" t="n">
        <v>-1.47</v>
      </c>
      <c r="BC555" s="40" t="n">
        <v>18.46</v>
      </c>
      <c r="BD555" s="40" t="n">
        <v>18.46</v>
      </c>
      <c r="BE555" s="40" t="n">
        <v>18.46</v>
      </c>
      <c r="BF555" s="32" t="n">
        <f aca="false">IF(AZ555="","",$I555+BB555)</f>
        <v>6.52</v>
      </c>
      <c r="BG555" s="32" t="n">
        <f aca="false">IF(AZ555="","",$I555)</f>
        <v>7.99</v>
      </c>
      <c r="BH555" s="40" t="n">
        <f aca="false">IF(AZ555="","",BA555+$I555)</f>
        <v>24.98</v>
      </c>
      <c r="BI555" s="31" t="n">
        <f aca="false">IF(AZ555="","",AZ555+(BB555*$K555)+(BC555*$K555))</f>
        <v>611.64</v>
      </c>
      <c r="BJ555" s="29" t="n">
        <f aca="false">IF(AZ555="","",ROUND(-BB555*$K555,0))</f>
        <v>53</v>
      </c>
    </row>
    <row r="556" customFormat="false" ht="15" hidden="false" customHeight="false" outlineLevel="0" collapsed="false">
      <c r="A556" s="26" t="str">
        <f aca="false">+C556&amp;D556&amp;G556</f>
        <v>SamsungGalaxy S25 128GBCANONE SIM 7,99€ - 30 Mesi</v>
      </c>
      <c r="B556" s="27" t="s">
        <v>95</v>
      </c>
      <c r="C556" s="28" t="s">
        <v>64</v>
      </c>
      <c r="D556" s="29" t="s">
        <v>159</v>
      </c>
      <c r="E556" s="30" t="n">
        <v>929.9</v>
      </c>
      <c r="F556" s="31" t="n">
        <v>629.9</v>
      </c>
      <c r="G556" s="32" t="s">
        <v>124</v>
      </c>
      <c r="H556" s="32" t="s">
        <v>98</v>
      </c>
      <c r="I556" s="33" t="n">
        <v>7.99</v>
      </c>
      <c r="J556" s="34" t="s">
        <v>35</v>
      </c>
      <c r="K556" s="35" t="n">
        <v>30</v>
      </c>
      <c r="L556" s="33"/>
      <c r="M556" s="33" t="n">
        <f aca="false">+IF(E556&lt;=150,1.49,IF(AND(E556&gt;150,E556&lt;=300),2.99,(IF(E556&gt;1200,8.99,IF(AND(E556&gt;300,E556&lt;=700),4.99,IF(AND(E556&gt;=700,E556&lt;=1200),6.99))))))</f>
        <v>6.99</v>
      </c>
      <c r="N556" s="33" t="n">
        <f aca="false">IF(E556="","",IF(E556&gt;=1200,9.99,IF(AND(E556&gt;700,E556&lt;1200),7.99,IF(AND(E556&gt;=299.9,E556&lt;=699.9),5.99))))</f>
        <v>7.99</v>
      </c>
      <c r="O556" s="37" t="s">
        <v>125</v>
      </c>
      <c r="P556" s="38"/>
      <c r="Q556" s="34"/>
      <c r="R556" s="39"/>
      <c r="S556" s="40"/>
      <c r="T556" s="40"/>
      <c r="U556" s="40"/>
      <c r="V556" s="32" t="str">
        <f aca="false">IF(P556="","",$I556+R556)</f>
        <v/>
      </c>
      <c r="W556" s="32" t="str">
        <f aca="false">IF(P556="","",$I556)</f>
        <v/>
      </c>
      <c r="X556" s="40" t="str">
        <f aca="false">IF(P556="","",Q556+$I556)</f>
        <v/>
      </c>
      <c r="Y556" s="29" t="str">
        <f aca="false">IF(P556="","",P556+(R556*$K556)+(S556*$K556))</f>
        <v/>
      </c>
      <c r="Z556" s="29" t="str">
        <f aca="false">IF(P556="","",ROUND(-R556*$K556,0))</f>
        <v/>
      </c>
      <c r="AA556" s="41"/>
      <c r="AB556" s="38"/>
      <c r="AC556" s="34"/>
      <c r="AD556" s="39"/>
      <c r="AE556" s="40"/>
      <c r="AF556" s="40"/>
      <c r="AG556" s="40"/>
      <c r="AH556" s="32" t="str">
        <f aca="false">IF(AB556="","",$I556+AD556)</f>
        <v/>
      </c>
      <c r="AI556" s="32" t="str">
        <f aca="false">IF(AB556="","",$I556)</f>
        <v/>
      </c>
      <c r="AJ556" s="40" t="str">
        <f aca="false">IF(AB556="","",AC556+$I556)</f>
        <v/>
      </c>
      <c r="AK556" s="29" t="str">
        <f aca="false">IF(AB556="","",AB556+(AD556*$K556)+(AE556*$K556))</f>
        <v/>
      </c>
      <c r="AL556" s="29" t="str">
        <f aca="false">IF(AB556="","",ROUND(-AD556*$K556,0))</f>
        <v/>
      </c>
      <c r="AM556" s="41"/>
      <c r="AN556" s="38" t="n">
        <v>0</v>
      </c>
      <c r="AO556" s="34" t="n">
        <v>20.99</v>
      </c>
      <c r="AP556" s="39" t="n">
        <v>-0.97</v>
      </c>
      <c r="AQ556" s="40" t="n">
        <v>21.96</v>
      </c>
      <c r="AR556" s="40" t="n">
        <v>21.96</v>
      </c>
      <c r="AS556" s="40" t="n">
        <v>21.96</v>
      </c>
      <c r="AT556" s="32" t="n">
        <f aca="false">IF(AN556="","",$I556+AP556)</f>
        <v>7.02</v>
      </c>
      <c r="AU556" s="32" t="n">
        <f aca="false">IF(AN556="","",$I556)</f>
        <v>7.99</v>
      </c>
      <c r="AV556" s="40" t="n">
        <f aca="false">IF(AN556="","",AO556+$I556)</f>
        <v>28.98</v>
      </c>
      <c r="AW556" s="31" t="n">
        <f aca="false">IF(AN556="","",AN556+(AP556*$K556)+(AQ556*$K556))</f>
        <v>629.7</v>
      </c>
      <c r="AX556" s="29" t="n">
        <f aca="false">IF(AN556="","",ROUND(-AP556*$K556,0))</f>
        <v>29</v>
      </c>
      <c r="AY556" s="42"/>
      <c r="AZ556" s="38" t="n">
        <v>0</v>
      </c>
      <c r="BA556" s="34" t="n">
        <v>20.99</v>
      </c>
      <c r="BB556" s="39" t="n">
        <v>-0.97</v>
      </c>
      <c r="BC556" s="40" t="n">
        <v>21.96</v>
      </c>
      <c r="BD556" s="40" t="n">
        <v>21.96</v>
      </c>
      <c r="BE556" s="40" t="n">
        <v>21.96</v>
      </c>
      <c r="BF556" s="32" t="n">
        <f aca="false">IF(AZ556="","",$I556+BB556)</f>
        <v>7.02</v>
      </c>
      <c r="BG556" s="32" t="n">
        <f aca="false">IF(AZ556="","",$I556)</f>
        <v>7.99</v>
      </c>
      <c r="BH556" s="40" t="n">
        <f aca="false">IF(AZ556="","",BA556+$I556)</f>
        <v>28.98</v>
      </c>
      <c r="BI556" s="31" t="n">
        <f aca="false">IF(AZ556="","",AZ556+(BB556*$K556)+(BC556*$K556))</f>
        <v>629.7</v>
      </c>
      <c r="BJ556" s="29" t="n">
        <f aca="false">IF(AZ556="","",ROUND(-BB556*$K556,0))</f>
        <v>29</v>
      </c>
    </row>
    <row r="557" customFormat="false" ht="15" hidden="false" customHeight="false" outlineLevel="0" collapsed="false">
      <c r="A557" s="26" t="str">
        <f aca="false">+C557&amp;D557&amp;G557</f>
        <v>SamsungGalaxy S25 128GBCANONE SIM 7,99€  - 24 Mesi</v>
      </c>
      <c r="B557" s="27" t="s">
        <v>95</v>
      </c>
      <c r="C557" s="28" t="s">
        <v>64</v>
      </c>
      <c r="D557" s="29" t="s">
        <v>159</v>
      </c>
      <c r="E557" s="30" t="n">
        <v>929.9</v>
      </c>
      <c r="F557" s="31" t="n">
        <v>629.9</v>
      </c>
      <c r="G557" s="32" t="s">
        <v>126</v>
      </c>
      <c r="H557" s="32" t="s">
        <v>98</v>
      </c>
      <c r="I557" s="33" t="n">
        <v>7.99</v>
      </c>
      <c r="J557" s="34" t="s">
        <v>35</v>
      </c>
      <c r="K557" s="35" t="n">
        <v>24</v>
      </c>
      <c r="L557" s="33"/>
      <c r="M557" s="33" t="n">
        <f aca="false">+IF(E557&lt;=150,1.49,IF(AND(E557&gt;150,E557&lt;=300),2.99,(IF(E557&gt;1200,8.99,IF(AND(E557&gt;300,E557&lt;=700),4.99,IF(AND(E557&gt;=700,E557&lt;=1200),6.99))))))</f>
        <v>6.99</v>
      </c>
      <c r="N557" s="33" t="n">
        <f aca="false">IF(E557="","",IF(E557&gt;=1200,9.99,IF(AND(E557&gt;700,E557&lt;1200),7.99,IF(AND(E557&gt;=299.9,E557&lt;=699.9),5.99))))</f>
        <v>7.99</v>
      </c>
      <c r="O557" s="37" t="s">
        <v>127</v>
      </c>
      <c r="P557" s="38"/>
      <c r="Q557" s="34"/>
      <c r="R557" s="39"/>
      <c r="S557" s="40"/>
      <c r="T557" s="40"/>
      <c r="U557" s="40"/>
      <c r="V557" s="32" t="str">
        <f aca="false">IF(P557="","",$I557+R557)</f>
        <v/>
      </c>
      <c r="W557" s="32" t="str">
        <f aca="false">IF(P557="","",$I557)</f>
        <v/>
      </c>
      <c r="X557" s="40" t="str">
        <f aca="false">IF(P557="","",Q557+$I557)</f>
        <v/>
      </c>
      <c r="Y557" s="29" t="str">
        <f aca="false">IF(P557="","",P557+(R557*$K557)+(S557*$K557))</f>
        <v/>
      </c>
      <c r="Z557" s="29" t="str">
        <f aca="false">IF(P557="","",ROUND(-R557*$K557,0))</f>
        <v/>
      </c>
      <c r="AA557" s="41"/>
      <c r="AB557" s="38"/>
      <c r="AC557" s="34"/>
      <c r="AD557" s="39"/>
      <c r="AE557" s="40"/>
      <c r="AF557" s="40"/>
      <c r="AG557" s="40"/>
      <c r="AH557" s="32" t="str">
        <f aca="false">IF(AB557="","",$I557+AD557)</f>
        <v/>
      </c>
      <c r="AI557" s="32" t="str">
        <f aca="false">IF(AB557="","",$I557)</f>
        <v/>
      </c>
      <c r="AJ557" s="40" t="str">
        <f aca="false">IF(AB557="","",AC557+$I557)</f>
        <v/>
      </c>
      <c r="AK557" s="29" t="str">
        <f aca="false">IF(AB557="","",AB557+(AD557*$K557)+(AE557*$K557))</f>
        <v/>
      </c>
      <c r="AL557" s="29" t="str">
        <f aca="false">IF(AB557="","",ROUND(-AD557*$K557,0))</f>
        <v/>
      </c>
      <c r="AM557" s="41"/>
      <c r="AN557" s="38" t="n">
        <v>0</v>
      </c>
      <c r="AO557" s="34" t="n">
        <v>26.99</v>
      </c>
      <c r="AP557" s="39" t="n">
        <v>-0.22</v>
      </c>
      <c r="AQ557" s="40" t="n">
        <v>27.21</v>
      </c>
      <c r="AR557" s="40" t="n">
        <v>0</v>
      </c>
      <c r="AS557" s="40" t="n">
        <v>27.21</v>
      </c>
      <c r="AT557" s="32" t="n">
        <f aca="false">IF(AN557="","",$I557+AP557)</f>
        <v>7.77</v>
      </c>
      <c r="AU557" s="32" t="n">
        <f aca="false">IF(AN557="","",$I557)</f>
        <v>7.99</v>
      </c>
      <c r="AV557" s="40" t="n">
        <f aca="false">IF(AN557="","",AO557+$I557)</f>
        <v>34.98</v>
      </c>
      <c r="AW557" s="31" t="n">
        <f aca="false">IF(AN557="","",AN557+(AP557*$K557)+(AQ557*$K557))</f>
        <v>647.76</v>
      </c>
      <c r="AX557" s="29" t="n">
        <f aca="false">IF(AN557="","",ROUND(-AP557*$K557,0))</f>
        <v>5</v>
      </c>
      <c r="AY557" s="42"/>
      <c r="AZ557" s="38" t="n">
        <v>0</v>
      </c>
      <c r="BA557" s="34" t="n">
        <v>26.99</v>
      </c>
      <c r="BB557" s="39" t="n">
        <v>-0.22</v>
      </c>
      <c r="BC557" s="40" t="n">
        <v>27.21</v>
      </c>
      <c r="BD557" s="40" t="n">
        <v>0</v>
      </c>
      <c r="BE557" s="40" t="n">
        <v>27.21</v>
      </c>
      <c r="BF557" s="32" t="n">
        <f aca="false">IF(AZ557="","",$I557+BB557)</f>
        <v>7.77</v>
      </c>
      <c r="BG557" s="32" t="n">
        <f aca="false">IF(AZ557="","",$I557)</f>
        <v>7.99</v>
      </c>
      <c r="BH557" s="40" t="n">
        <f aca="false">IF(AZ557="","",BA557+$I557)</f>
        <v>34.98</v>
      </c>
      <c r="BI557" s="31" t="n">
        <f aca="false">IF(AZ557="","",AZ557+(BB557*$K557)+(BC557*$K557))</f>
        <v>647.76</v>
      </c>
      <c r="BJ557" s="29" t="n">
        <f aca="false">IF(AZ557="","",ROUND(-BB557*$K557,0))</f>
        <v>5</v>
      </c>
    </row>
    <row r="558" customFormat="false" ht="15" hidden="false" customHeight="false" outlineLevel="0" collapsed="false">
      <c r="A558" s="26" t="str">
        <f aca="false">+C558&amp;D558&amp;G558</f>
        <v>SamsungGalaxy S25 128GBCANONE SIM 5,99€ - 36 Mesi</v>
      </c>
      <c r="B558" s="27" t="s">
        <v>95</v>
      </c>
      <c r="C558" s="28" t="s">
        <v>64</v>
      </c>
      <c r="D558" s="29" t="s">
        <v>159</v>
      </c>
      <c r="E558" s="30" t="n">
        <v>929.9</v>
      </c>
      <c r="F558" s="31" t="n">
        <v>629.9</v>
      </c>
      <c r="G558" s="32" t="s">
        <v>132</v>
      </c>
      <c r="H558" s="32" t="s">
        <v>98</v>
      </c>
      <c r="I558" s="33" t="n">
        <v>5.99</v>
      </c>
      <c r="J558" s="34" t="s">
        <v>35</v>
      </c>
      <c r="K558" s="35" t="n">
        <v>36</v>
      </c>
      <c r="L558" s="33"/>
      <c r="M558" s="33" t="n">
        <f aca="false">+IF(E558&lt;=150,1.49,IF(AND(E558&gt;150,E558&lt;=300),2.99,(IF(E558&gt;1200,8.99,IF(AND(E558&gt;300,E558&lt;=700),4.99,IF(AND(E558&gt;=700,E558&lt;=1200),6.99))))))</f>
        <v>6.99</v>
      </c>
      <c r="N558" s="33" t="n">
        <f aca="false">IF(E558="","",IF(E558&gt;=1200,9.99,IF(AND(E558&gt;700,E558&lt;1200),7.99,IF(AND(E558&gt;=299.9,E558&lt;=699.9),5.99))))</f>
        <v>7.99</v>
      </c>
      <c r="O558" s="37" t="s">
        <v>133</v>
      </c>
      <c r="P558" s="38"/>
      <c r="Q558" s="34"/>
      <c r="R558" s="39"/>
      <c r="S558" s="40"/>
      <c r="T558" s="40"/>
      <c r="U558" s="40"/>
      <c r="V558" s="32" t="str">
        <f aca="false">IF(P558="","",$I558+R558)</f>
        <v/>
      </c>
      <c r="W558" s="32" t="str">
        <f aca="false">IF(P558="","",$I558)</f>
        <v/>
      </c>
      <c r="X558" s="40" t="str">
        <f aca="false">IF(P558="","",Q558+$I558)</f>
        <v/>
      </c>
      <c r="Y558" s="29" t="str">
        <f aca="false">IF(P558="","",P558+(R558*$K558)+(S558*$K558))</f>
        <v/>
      </c>
      <c r="Z558" s="29" t="str">
        <f aca="false">IF(P558="","",ROUND(-R558*$K558,0))</f>
        <v/>
      </c>
      <c r="AA558" s="41"/>
      <c r="AB558" s="38"/>
      <c r="AC558" s="34"/>
      <c r="AD558" s="39"/>
      <c r="AE558" s="40"/>
      <c r="AF558" s="40"/>
      <c r="AG558" s="40"/>
      <c r="AH558" s="32" t="str">
        <f aca="false">IF(AB558="","",$I558+AD558)</f>
        <v/>
      </c>
      <c r="AI558" s="32" t="str">
        <f aca="false">IF(AB558="","",$I558)</f>
        <v/>
      </c>
      <c r="AJ558" s="40" t="str">
        <f aca="false">IF(AB558="","",AC558+$I558)</f>
        <v/>
      </c>
      <c r="AK558" s="29" t="str">
        <f aca="false">IF(AB558="","",AB558+(AD558*$K558)+(AE558*$K558))</f>
        <v/>
      </c>
      <c r="AL558" s="29" t="str">
        <f aca="false">IF(AB558="","",ROUND(-AD558*$K558,0))</f>
        <v/>
      </c>
      <c r="AM558" s="41"/>
      <c r="AN558" s="38" t="n">
        <v>0</v>
      </c>
      <c r="AO558" s="34" t="n">
        <v>16.99</v>
      </c>
      <c r="AP558" s="39" t="n">
        <v>-1.47</v>
      </c>
      <c r="AQ558" s="40" t="n">
        <v>18.46</v>
      </c>
      <c r="AR558" s="40" t="n">
        <v>18.46</v>
      </c>
      <c r="AS558" s="40" t="n">
        <v>18.46</v>
      </c>
      <c r="AT558" s="32" t="n">
        <f aca="false">IF(AN558="","",$I558+AP558)</f>
        <v>4.52</v>
      </c>
      <c r="AU558" s="32" t="n">
        <f aca="false">IF(AN558="","",$I558)</f>
        <v>5.99</v>
      </c>
      <c r="AV558" s="40" t="n">
        <f aca="false">IF(AN558="","",AO558+$I558)</f>
        <v>22.98</v>
      </c>
      <c r="AW558" s="31" t="n">
        <f aca="false">IF(AN558="","",AN558+(AP558*$K558)+(AQ558*$K558))</f>
        <v>611.64</v>
      </c>
      <c r="AX558" s="29" t="n">
        <f aca="false">IF(AN558="","",ROUND(-AP558*$K558,0))</f>
        <v>53</v>
      </c>
      <c r="AY558" s="42"/>
      <c r="AZ558" s="38" t="n">
        <v>0</v>
      </c>
      <c r="BA558" s="34" t="n">
        <v>16.99</v>
      </c>
      <c r="BB558" s="39" t="n">
        <v>-1.47</v>
      </c>
      <c r="BC558" s="40" t="n">
        <v>18.46</v>
      </c>
      <c r="BD558" s="40" t="n">
        <v>18.46</v>
      </c>
      <c r="BE558" s="40" t="n">
        <v>18.46</v>
      </c>
      <c r="BF558" s="32" t="n">
        <f aca="false">IF(AZ558="","",$I558+BB558)</f>
        <v>4.52</v>
      </c>
      <c r="BG558" s="32" t="n">
        <f aca="false">IF(AZ558="","",$I558)</f>
        <v>5.99</v>
      </c>
      <c r="BH558" s="40" t="n">
        <f aca="false">IF(AZ558="","",BA558+$I558)</f>
        <v>22.98</v>
      </c>
      <c r="BI558" s="31" t="n">
        <f aca="false">IF(AZ558="","",AZ558+(BB558*$K558)+(BC558*$K558))</f>
        <v>611.64</v>
      </c>
      <c r="BJ558" s="29" t="n">
        <f aca="false">IF(AZ558="","",ROUND(-BB558*$K558,0))</f>
        <v>53</v>
      </c>
    </row>
    <row r="559" customFormat="false" ht="15" hidden="false" customHeight="false" outlineLevel="0" collapsed="false">
      <c r="A559" s="26" t="str">
        <f aca="false">+C559&amp;D559&amp;G559</f>
        <v>SamsungGalaxy S25 128GBCANONE SIM 5,99€ - 30 Mesi</v>
      </c>
      <c r="B559" s="27" t="s">
        <v>95</v>
      </c>
      <c r="C559" s="28" t="s">
        <v>64</v>
      </c>
      <c r="D559" s="29" t="s">
        <v>159</v>
      </c>
      <c r="E559" s="30" t="n">
        <v>929.9</v>
      </c>
      <c r="F559" s="31" t="n">
        <v>629.9</v>
      </c>
      <c r="G559" s="32" t="s">
        <v>128</v>
      </c>
      <c r="H559" s="32" t="s">
        <v>98</v>
      </c>
      <c r="I559" s="33" t="n">
        <v>5.99</v>
      </c>
      <c r="J559" s="34" t="s">
        <v>35</v>
      </c>
      <c r="K559" s="35" t="n">
        <v>30</v>
      </c>
      <c r="L559" s="33"/>
      <c r="M559" s="33" t="n">
        <f aca="false">+IF(E559&lt;=150,1.49,IF(AND(E559&gt;150,E559&lt;=300),2.99,(IF(E559&gt;1200,8.99,IF(AND(E559&gt;300,E559&lt;=700),4.99,IF(AND(E559&gt;=700,E559&lt;=1200),6.99))))))</f>
        <v>6.99</v>
      </c>
      <c r="N559" s="33" t="n">
        <f aca="false">IF(E559="","",IF(E559&gt;=1200,9.99,IF(AND(E559&gt;700,E559&lt;1200),7.99,IF(AND(E559&gt;=299.9,E559&lt;=699.9),5.99))))</f>
        <v>7.99</v>
      </c>
      <c r="O559" s="37" t="s">
        <v>129</v>
      </c>
      <c r="P559" s="38"/>
      <c r="Q559" s="34"/>
      <c r="R559" s="39"/>
      <c r="S559" s="40"/>
      <c r="T559" s="40"/>
      <c r="U559" s="40"/>
      <c r="V559" s="32" t="str">
        <f aca="false">IF(P559="","",$I559+R559)</f>
        <v/>
      </c>
      <c r="W559" s="32" t="str">
        <f aca="false">IF(P559="","",$I559)</f>
        <v/>
      </c>
      <c r="X559" s="40" t="str">
        <f aca="false">IF(P559="","",Q559+$I559)</f>
        <v/>
      </c>
      <c r="Y559" s="29" t="str">
        <f aca="false">IF(P559="","",P559+(R559*$K559)+(S559*$K559))</f>
        <v/>
      </c>
      <c r="Z559" s="29" t="str">
        <f aca="false">IF(P559="","",ROUND(-R559*$K559,0))</f>
        <v/>
      </c>
      <c r="AA559" s="41"/>
      <c r="AB559" s="38"/>
      <c r="AC559" s="34"/>
      <c r="AD559" s="39"/>
      <c r="AE559" s="40"/>
      <c r="AF559" s="40"/>
      <c r="AG559" s="40"/>
      <c r="AH559" s="32" t="str">
        <f aca="false">IF(AB559="","",$I559+AD559)</f>
        <v/>
      </c>
      <c r="AI559" s="32" t="str">
        <f aca="false">IF(AB559="","",$I559)</f>
        <v/>
      </c>
      <c r="AJ559" s="40" t="str">
        <f aca="false">IF(AB559="","",AC559+$I559)</f>
        <v/>
      </c>
      <c r="AK559" s="29" t="str">
        <f aca="false">IF(AB559="","",AB559+(AD559*$K559)+(AE559*$K559))</f>
        <v/>
      </c>
      <c r="AL559" s="29" t="str">
        <f aca="false">IF(AB559="","",ROUND(-AD559*$K559,0))</f>
        <v/>
      </c>
      <c r="AM559" s="41"/>
      <c r="AN559" s="38" t="n">
        <v>0</v>
      </c>
      <c r="AO559" s="34" t="n">
        <v>20.99</v>
      </c>
      <c r="AP559" s="39" t="n">
        <v>-0.97</v>
      </c>
      <c r="AQ559" s="40" t="n">
        <v>21.96</v>
      </c>
      <c r="AR559" s="40" t="n">
        <v>21.96</v>
      </c>
      <c r="AS559" s="40" t="n">
        <v>21.96</v>
      </c>
      <c r="AT559" s="32" t="n">
        <f aca="false">IF(AN559="","",$I559+AP559)</f>
        <v>5.02</v>
      </c>
      <c r="AU559" s="32" t="n">
        <f aca="false">IF(AN559="","",$I559)</f>
        <v>5.99</v>
      </c>
      <c r="AV559" s="40" t="n">
        <f aca="false">IF(AN559="","",AO559+$I559)</f>
        <v>26.98</v>
      </c>
      <c r="AW559" s="31" t="n">
        <f aca="false">IF(AN559="","",AN559+(AP559*$K559)+(AQ559*$K559))</f>
        <v>629.7</v>
      </c>
      <c r="AX559" s="29" t="n">
        <f aca="false">IF(AN559="","",ROUND(-AP559*$K559,0))</f>
        <v>29</v>
      </c>
      <c r="AY559" s="42"/>
      <c r="AZ559" s="38" t="n">
        <v>0</v>
      </c>
      <c r="BA559" s="34" t="n">
        <v>20.99</v>
      </c>
      <c r="BB559" s="39" t="n">
        <v>-0.97</v>
      </c>
      <c r="BC559" s="40" t="n">
        <v>21.96</v>
      </c>
      <c r="BD559" s="40" t="n">
        <v>21.96</v>
      </c>
      <c r="BE559" s="40" t="n">
        <v>21.96</v>
      </c>
      <c r="BF559" s="32" t="n">
        <f aca="false">IF(AZ559="","",$I559+BB559)</f>
        <v>5.02</v>
      </c>
      <c r="BG559" s="32" t="n">
        <f aca="false">IF(AZ559="","",$I559)</f>
        <v>5.99</v>
      </c>
      <c r="BH559" s="40" t="n">
        <f aca="false">IF(AZ559="","",BA559+$I559)</f>
        <v>26.98</v>
      </c>
      <c r="BI559" s="31" t="n">
        <f aca="false">IF(AZ559="","",AZ559+(BB559*$K559)+(BC559*$K559))</f>
        <v>629.7</v>
      </c>
      <c r="BJ559" s="29" t="n">
        <f aca="false">IF(AZ559="","",ROUND(-BB559*$K559,0))</f>
        <v>29</v>
      </c>
    </row>
    <row r="560" customFormat="false" ht="15" hidden="false" customHeight="false" outlineLevel="0" collapsed="false">
      <c r="A560" s="26" t="str">
        <f aca="false">+C560&amp;D560&amp;G560</f>
        <v>SamsungGalaxy S25 128GBCANONE SIM 5,99€ - 24 Mesi</v>
      </c>
      <c r="B560" s="27" t="s">
        <v>95</v>
      </c>
      <c r="C560" s="28" t="s">
        <v>64</v>
      </c>
      <c r="D560" s="29" t="s">
        <v>159</v>
      </c>
      <c r="E560" s="30" t="n">
        <v>929.9</v>
      </c>
      <c r="F560" s="31" t="n">
        <v>629.9</v>
      </c>
      <c r="G560" s="32" t="s">
        <v>134</v>
      </c>
      <c r="H560" s="32" t="s">
        <v>98</v>
      </c>
      <c r="I560" s="33" t="n">
        <v>5.99</v>
      </c>
      <c r="J560" s="34" t="s">
        <v>35</v>
      </c>
      <c r="K560" s="35" t="n">
        <v>24</v>
      </c>
      <c r="L560" s="33"/>
      <c r="M560" s="33" t="n">
        <f aca="false">+IF(E560&lt;=150,1.49,IF(AND(E560&gt;150,E560&lt;=300),2.99,(IF(E560&gt;1200,8.99,IF(AND(E560&gt;300,E560&lt;=700),4.99,IF(AND(E560&gt;=700,E560&lt;=1200),6.99))))))</f>
        <v>6.99</v>
      </c>
      <c r="N560" s="33" t="n">
        <f aca="false">IF(E560="","",IF(E560&gt;=1200,9.99,IF(AND(E560&gt;700,E560&lt;1200),7.99,IF(AND(E560&gt;=299.9,E560&lt;=699.9),5.99))))</f>
        <v>7.99</v>
      </c>
      <c r="O560" s="37" t="s">
        <v>135</v>
      </c>
      <c r="P560" s="38"/>
      <c r="Q560" s="34"/>
      <c r="R560" s="39"/>
      <c r="S560" s="40"/>
      <c r="T560" s="40"/>
      <c r="U560" s="40"/>
      <c r="V560" s="32" t="str">
        <f aca="false">IF(P560="","",$I560+R560)</f>
        <v/>
      </c>
      <c r="W560" s="32" t="str">
        <f aca="false">IF(P560="","",$I560)</f>
        <v/>
      </c>
      <c r="X560" s="40" t="str">
        <f aca="false">IF(P560="","",Q560+$I560)</f>
        <v/>
      </c>
      <c r="Y560" s="29" t="str">
        <f aca="false">IF(P560="","",P560+(R560*$K560)+(S560*$K560))</f>
        <v/>
      </c>
      <c r="Z560" s="29" t="str">
        <f aca="false">IF(P560="","",ROUND(-R560*$K560,0))</f>
        <v/>
      </c>
      <c r="AA560" s="41"/>
      <c r="AB560" s="38"/>
      <c r="AC560" s="34"/>
      <c r="AD560" s="39"/>
      <c r="AE560" s="40"/>
      <c r="AF560" s="40"/>
      <c r="AG560" s="40"/>
      <c r="AH560" s="32" t="str">
        <f aca="false">IF(AB560="","",$I560+AD560)</f>
        <v/>
      </c>
      <c r="AI560" s="32" t="str">
        <f aca="false">IF(AB560="","",$I560)</f>
        <v/>
      </c>
      <c r="AJ560" s="40" t="str">
        <f aca="false">IF(AB560="","",AC560+$I560)</f>
        <v/>
      </c>
      <c r="AK560" s="29" t="str">
        <f aca="false">IF(AB560="","",AB560+(AD560*$K560)+(AE560*$K560))</f>
        <v/>
      </c>
      <c r="AL560" s="29" t="str">
        <f aca="false">IF(AB560="","",ROUND(-AD560*$K560,0))</f>
        <v/>
      </c>
      <c r="AM560" s="41"/>
      <c r="AN560" s="38" t="n">
        <v>0</v>
      </c>
      <c r="AO560" s="34" t="n">
        <v>26.99</v>
      </c>
      <c r="AP560" s="39" t="n">
        <v>-0.22</v>
      </c>
      <c r="AQ560" s="40" t="n">
        <v>27.21</v>
      </c>
      <c r="AR560" s="40" t="n">
        <v>0</v>
      </c>
      <c r="AS560" s="40" t="n">
        <v>27.21</v>
      </c>
      <c r="AT560" s="32" t="n">
        <f aca="false">IF(AN560="","",$I560+AP560)</f>
        <v>5.77</v>
      </c>
      <c r="AU560" s="32" t="n">
        <f aca="false">IF(AN560="","",$I560)</f>
        <v>5.99</v>
      </c>
      <c r="AV560" s="40" t="n">
        <f aca="false">IF(AN560="","",AO560+$I560)</f>
        <v>32.98</v>
      </c>
      <c r="AW560" s="31" t="n">
        <f aca="false">IF(AN560="","",AN560+(AP560*$K560)+(AQ560*$K560))</f>
        <v>647.76</v>
      </c>
      <c r="AX560" s="29" t="n">
        <f aca="false">IF(AN560="","",ROUND(-AP560*$K560,0))</f>
        <v>5</v>
      </c>
      <c r="AY560" s="42"/>
      <c r="AZ560" s="38" t="n">
        <v>0</v>
      </c>
      <c r="BA560" s="34" t="n">
        <v>26.99</v>
      </c>
      <c r="BB560" s="39" t="n">
        <v>-0.22</v>
      </c>
      <c r="BC560" s="40" t="n">
        <v>27.21</v>
      </c>
      <c r="BD560" s="40" t="n">
        <v>0</v>
      </c>
      <c r="BE560" s="40" t="n">
        <v>27.21</v>
      </c>
      <c r="BF560" s="32" t="n">
        <f aca="false">IF(AZ560="","",$I560+BB560)</f>
        <v>5.77</v>
      </c>
      <c r="BG560" s="32" t="n">
        <f aca="false">IF(AZ560="","",$I560)</f>
        <v>5.99</v>
      </c>
      <c r="BH560" s="40" t="n">
        <f aca="false">IF(AZ560="","",BA560+$I560)</f>
        <v>32.98</v>
      </c>
      <c r="BI560" s="31" t="n">
        <f aca="false">IF(AZ560="","",AZ560+(BB560*$K560)+(BC560*$K560))</f>
        <v>647.76</v>
      </c>
      <c r="BJ560" s="29" t="n">
        <f aca="false">IF(AZ560="","",ROUND(-BB560*$K560,0))</f>
        <v>5</v>
      </c>
    </row>
    <row r="561" customFormat="false" ht="15" hidden="false" customHeight="false" outlineLevel="0" collapsed="false">
      <c r="A561" s="26" t="str">
        <f aca="false">+C561&amp;D561&amp;G561</f>
        <v>SamsungGalaxy S25 256GBCANONE SIM 14,99€ - 36 Mesi</v>
      </c>
      <c r="B561" s="27" t="s">
        <v>95</v>
      </c>
      <c r="C561" s="28" t="s">
        <v>64</v>
      </c>
      <c r="D561" s="29" t="s">
        <v>160</v>
      </c>
      <c r="E561" s="30" t="n">
        <v>989.9</v>
      </c>
      <c r="F561" s="31" t="n">
        <v>689.9</v>
      </c>
      <c r="G561" s="32" t="s">
        <v>97</v>
      </c>
      <c r="H561" s="32" t="s">
        <v>98</v>
      </c>
      <c r="I561" s="33" t="n">
        <v>14.99</v>
      </c>
      <c r="J561" s="34" t="s">
        <v>35</v>
      </c>
      <c r="K561" s="35" t="n">
        <v>36</v>
      </c>
      <c r="L561" s="33"/>
      <c r="M561" s="33" t="n">
        <f aca="false">+IF(E561&lt;=150,1.49,IF(AND(E561&gt;150,E561&lt;=300),2.99,(IF(E561&gt;1200,8.99,IF(AND(E561&gt;300,E561&lt;=700),4.99,IF(AND(E561&gt;=700,E561&lt;=1200),6.99))))))</f>
        <v>6.99</v>
      </c>
      <c r="N561" s="33" t="n">
        <f aca="false">IF(E561="","",IF(E561&gt;=1200,9.99,IF(AND(E561&gt;700,E561&lt;1200),7.99,IF(AND(E561&gt;=299.9,E561&lt;=699.9),5.99))))</f>
        <v>7.99</v>
      </c>
      <c r="O561" s="37" t="s">
        <v>99</v>
      </c>
      <c r="P561" s="38" t="n">
        <v>99.99</v>
      </c>
      <c r="Q561" s="34" t="n">
        <v>11.99</v>
      </c>
      <c r="R561" s="39" t="n">
        <v>-4.4</v>
      </c>
      <c r="S561" s="40" t="n">
        <v>16.39</v>
      </c>
      <c r="T561" s="40" t="n">
        <v>16.39</v>
      </c>
      <c r="U561" s="40" t="n">
        <v>16.26</v>
      </c>
      <c r="V561" s="32" t="n">
        <f aca="false">IF(P561="","",$I561+R561)</f>
        <v>10.59</v>
      </c>
      <c r="W561" s="32" t="n">
        <f aca="false">IF(P561="","",$I561)</f>
        <v>14.99</v>
      </c>
      <c r="X561" s="40" t="n">
        <f aca="false">IF(P561="","",Q561+$I561)</f>
        <v>26.98</v>
      </c>
      <c r="Y561" s="29" t="n">
        <f aca="false">IF(P561="","",P561+(R561*$K561)+(S561*$K561))</f>
        <v>531.63</v>
      </c>
      <c r="Z561" s="29" t="n">
        <f aca="false">IF(P561="","",ROUND(-R561*$K561,0))</f>
        <v>158</v>
      </c>
      <c r="AA561" s="41"/>
      <c r="AB561" s="38"/>
      <c r="AC561" s="34"/>
      <c r="AD561" s="39"/>
      <c r="AE561" s="40"/>
      <c r="AF561" s="40"/>
      <c r="AG561" s="40"/>
      <c r="AH561" s="32" t="str">
        <f aca="false">IF(AB561="","",$I561+AD561)</f>
        <v/>
      </c>
      <c r="AI561" s="32" t="str">
        <f aca="false">IF(AB561="","",$I561)</f>
        <v/>
      </c>
      <c r="AJ561" s="40" t="str">
        <f aca="false">IF(AB561="","",AC561+$I561)</f>
        <v/>
      </c>
      <c r="AK561" s="29" t="str">
        <f aca="false">IF(AB561="","",AB561+(AD561*$K561)+(AE561*$K561))</f>
        <v/>
      </c>
      <c r="AL561" s="29" t="str">
        <f aca="false">IF(AB561="","",ROUND(-AD561*$K561,0))</f>
        <v/>
      </c>
      <c r="AM561" s="41"/>
      <c r="AN561" s="38" t="n">
        <v>0</v>
      </c>
      <c r="AO561" s="34" t="n">
        <v>13.99</v>
      </c>
      <c r="AP561" s="39" t="n">
        <v>-6.23</v>
      </c>
      <c r="AQ561" s="40" t="n">
        <v>20.22</v>
      </c>
      <c r="AR561" s="40" t="n">
        <v>20.22</v>
      </c>
      <c r="AS561" s="40" t="n">
        <v>20.22</v>
      </c>
      <c r="AT561" s="32" t="n">
        <f aca="false">IF(AN561="","",$I561+AP561)</f>
        <v>8.76</v>
      </c>
      <c r="AU561" s="32" t="n">
        <f aca="false">IF(AN561="","",$I561)</f>
        <v>14.99</v>
      </c>
      <c r="AV561" s="40" t="n">
        <f aca="false">IF(AN561="","",AO561+$I561)</f>
        <v>28.98</v>
      </c>
      <c r="AW561" s="31" t="n">
        <f aca="false">IF(AN561="","",AN561+(AP561*$K561)+(AQ561*$K561))</f>
        <v>503.64</v>
      </c>
      <c r="AX561" s="29" t="n">
        <f aca="false">IF(AN561="","",ROUND(-AP561*$K561,0))</f>
        <v>224</v>
      </c>
      <c r="AY561" s="42"/>
      <c r="AZ561" s="38" t="n">
        <v>0</v>
      </c>
      <c r="BA561" s="34" t="n">
        <v>13.99</v>
      </c>
      <c r="BB561" s="39" t="n">
        <v>-6.23</v>
      </c>
      <c r="BC561" s="40" t="n">
        <v>20.22</v>
      </c>
      <c r="BD561" s="40" t="n">
        <v>20.22</v>
      </c>
      <c r="BE561" s="40" t="n">
        <v>20.22</v>
      </c>
      <c r="BF561" s="32" t="n">
        <f aca="false">IF(AZ561="","",$I561+BB561)</f>
        <v>8.76</v>
      </c>
      <c r="BG561" s="32" t="n">
        <f aca="false">IF(AZ561="","",$I561)</f>
        <v>14.99</v>
      </c>
      <c r="BH561" s="40" t="n">
        <f aca="false">IF(AZ561="","",BA561+$I561)</f>
        <v>28.98</v>
      </c>
      <c r="BI561" s="31" t="n">
        <f aca="false">IF(AZ561="","",AZ561+(BB561*$K561)+(BC561*$K561))</f>
        <v>503.64</v>
      </c>
      <c r="BJ561" s="29" t="n">
        <f aca="false">IF(AZ561="","",ROUND(-BB561*$K561,0))</f>
        <v>224</v>
      </c>
    </row>
    <row r="562" customFormat="false" ht="15" hidden="false" customHeight="false" outlineLevel="0" collapsed="false">
      <c r="A562" s="26" t="str">
        <f aca="false">+C562&amp;D562&amp;G562</f>
        <v>SamsungGalaxy S25 256GBCANONE SIM 14,99€ - 30 Mesi</v>
      </c>
      <c r="B562" s="27" t="s">
        <v>95</v>
      </c>
      <c r="C562" s="28" t="s">
        <v>64</v>
      </c>
      <c r="D562" s="29" t="s">
        <v>160</v>
      </c>
      <c r="E562" s="30" t="n">
        <v>989.9</v>
      </c>
      <c r="F562" s="31" t="n">
        <v>689.9</v>
      </c>
      <c r="G562" s="32" t="s">
        <v>100</v>
      </c>
      <c r="H562" s="32" t="s">
        <v>98</v>
      </c>
      <c r="I562" s="33" t="n">
        <v>14.99</v>
      </c>
      <c r="J562" s="34" t="s">
        <v>35</v>
      </c>
      <c r="K562" s="35" t="n">
        <v>30</v>
      </c>
      <c r="L562" s="33"/>
      <c r="M562" s="33" t="n">
        <f aca="false">+IF(E562&lt;=150,1.49,IF(AND(E562&gt;150,E562&lt;=300),2.99,(IF(E562&gt;1200,8.99,IF(AND(E562&gt;300,E562&lt;=700),4.99,IF(AND(E562&gt;=700,E562&lt;=1200),6.99))))))</f>
        <v>6.99</v>
      </c>
      <c r="N562" s="33" t="n">
        <f aca="false">IF(E562="","",IF(E562&gt;=1200,9.99,IF(AND(E562&gt;700,E562&lt;1200),7.99,IF(AND(E562&gt;=299.9,E562&lt;=699.9),5.99))))</f>
        <v>7.99</v>
      </c>
      <c r="O562" s="37" t="s">
        <v>101</v>
      </c>
      <c r="P562" s="38" t="n">
        <v>99.99</v>
      </c>
      <c r="Q562" s="34" t="n">
        <v>15.99</v>
      </c>
      <c r="R562" s="39" t="n">
        <v>-3.67</v>
      </c>
      <c r="S562" s="40" t="n">
        <v>19.66</v>
      </c>
      <c r="T562" s="40" t="n">
        <v>19.66</v>
      </c>
      <c r="U562" s="40" t="n">
        <v>19.77</v>
      </c>
      <c r="V562" s="32" t="n">
        <f aca="false">IF(P562="","",$I562+R562)</f>
        <v>11.32</v>
      </c>
      <c r="W562" s="32" t="n">
        <f aca="false">IF(P562="","",$I562)</f>
        <v>14.99</v>
      </c>
      <c r="X562" s="40" t="n">
        <f aca="false">IF(P562="","",Q562+$I562)</f>
        <v>30.98</v>
      </c>
      <c r="Y562" s="29" t="n">
        <f aca="false">IF(P562="","",P562+(R562*$K562)+(S562*$K562))</f>
        <v>579.69</v>
      </c>
      <c r="Z562" s="29" t="n">
        <f aca="false">IF(P562="","",ROUND(-R562*$K562,0))</f>
        <v>110</v>
      </c>
      <c r="AA562" s="41"/>
      <c r="AB562" s="38"/>
      <c r="AC562" s="34"/>
      <c r="AD562" s="39"/>
      <c r="AE562" s="40"/>
      <c r="AF562" s="40"/>
      <c r="AG562" s="40"/>
      <c r="AH562" s="32" t="str">
        <f aca="false">IF(AB562="","",$I562+AD562)</f>
        <v/>
      </c>
      <c r="AI562" s="32" t="str">
        <f aca="false">IF(AB562="","",$I562)</f>
        <v/>
      </c>
      <c r="AJ562" s="40" t="str">
        <f aca="false">IF(AB562="","",AC562+$I562)</f>
        <v/>
      </c>
      <c r="AK562" s="29" t="str">
        <f aca="false">IF(AB562="","",AB562+(AD562*$K562)+(AE562*$K562))</f>
        <v/>
      </c>
      <c r="AL562" s="29" t="str">
        <f aca="false">IF(AB562="","",ROUND(-AD562*$K562,0))</f>
        <v/>
      </c>
      <c r="AM562" s="41"/>
      <c r="AN562" s="38" t="n">
        <v>0</v>
      </c>
      <c r="AO562" s="34" t="n">
        <v>17.99</v>
      </c>
      <c r="AP562" s="39" t="n">
        <v>-6.06</v>
      </c>
      <c r="AQ562" s="40" t="n">
        <v>24.05</v>
      </c>
      <c r="AR562" s="40" t="n">
        <v>24.05</v>
      </c>
      <c r="AS562" s="40" t="n">
        <v>24.05</v>
      </c>
      <c r="AT562" s="32" t="n">
        <f aca="false">IF(AN562="","",$I562+AP562)</f>
        <v>8.93</v>
      </c>
      <c r="AU562" s="32" t="n">
        <f aca="false">IF(AN562="","",$I562)</f>
        <v>14.99</v>
      </c>
      <c r="AV562" s="40" t="n">
        <f aca="false">IF(AN562="","",AO562+$I562)</f>
        <v>32.98</v>
      </c>
      <c r="AW562" s="31" t="n">
        <f aca="false">IF(AN562="","",AN562+(AP562*$K562)+(AQ562*$K562))</f>
        <v>539.7</v>
      </c>
      <c r="AX562" s="29" t="n">
        <f aca="false">IF(AN562="","",ROUND(-AP562*$K562,0))</f>
        <v>182</v>
      </c>
      <c r="AY562" s="42"/>
      <c r="AZ562" s="38" t="n">
        <v>0</v>
      </c>
      <c r="BA562" s="34" t="n">
        <v>17.99</v>
      </c>
      <c r="BB562" s="39" t="n">
        <v>-6.06</v>
      </c>
      <c r="BC562" s="40" t="n">
        <v>24.05</v>
      </c>
      <c r="BD562" s="40" t="n">
        <v>24.05</v>
      </c>
      <c r="BE562" s="40" t="n">
        <v>24.05</v>
      </c>
      <c r="BF562" s="32" t="n">
        <f aca="false">IF(AZ562="","",$I562+BB562)</f>
        <v>8.93</v>
      </c>
      <c r="BG562" s="32" t="n">
        <f aca="false">IF(AZ562="","",$I562)</f>
        <v>14.99</v>
      </c>
      <c r="BH562" s="40" t="n">
        <f aca="false">IF(AZ562="","",BA562+$I562)</f>
        <v>32.98</v>
      </c>
      <c r="BI562" s="31" t="n">
        <f aca="false">IF(AZ562="","",AZ562+(BB562*$K562)+(BC562*$K562))</f>
        <v>539.7</v>
      </c>
      <c r="BJ562" s="29" t="n">
        <f aca="false">IF(AZ562="","",ROUND(-BB562*$K562,0))</f>
        <v>182</v>
      </c>
    </row>
    <row r="563" customFormat="false" ht="15" hidden="false" customHeight="false" outlineLevel="0" collapsed="false">
      <c r="A563" s="26" t="str">
        <f aca="false">+C563&amp;D563&amp;G563</f>
        <v>SamsungGalaxy S25 256GBCANONE SIM 14,99€ - 24 Mesi</v>
      </c>
      <c r="B563" s="27" t="s">
        <v>95</v>
      </c>
      <c r="C563" s="28" t="s">
        <v>64</v>
      </c>
      <c r="D563" s="29" t="s">
        <v>160</v>
      </c>
      <c r="E563" s="30" t="n">
        <v>989.9</v>
      </c>
      <c r="F563" s="31" t="n">
        <v>689.9</v>
      </c>
      <c r="G563" s="32" t="s">
        <v>102</v>
      </c>
      <c r="H563" s="32" t="s">
        <v>98</v>
      </c>
      <c r="I563" s="33" t="n">
        <v>14.99</v>
      </c>
      <c r="J563" s="34" t="s">
        <v>35</v>
      </c>
      <c r="K563" s="35" t="n">
        <v>24</v>
      </c>
      <c r="L563" s="33"/>
      <c r="M563" s="33" t="n">
        <f aca="false">+IF(E563&lt;=150,1.49,IF(AND(E563&gt;150,E563&lt;=300),2.99,(IF(E563&gt;1200,8.99,IF(AND(E563&gt;300,E563&lt;=700),4.99,IF(AND(E563&gt;=700,E563&lt;=1200),6.99))))))</f>
        <v>6.99</v>
      </c>
      <c r="N563" s="33" t="n">
        <f aca="false">IF(E563="","",IF(E563&gt;=1200,9.99,IF(AND(E563&gt;700,E563&lt;1200),7.99,IF(AND(E563&gt;=299.9,E563&lt;=699.9),5.99))))</f>
        <v>7.99</v>
      </c>
      <c r="O563" s="37" t="s">
        <v>103</v>
      </c>
      <c r="P563" s="38" t="n">
        <v>99.99</v>
      </c>
      <c r="Q563" s="34" t="n">
        <v>22.99</v>
      </c>
      <c r="R563" s="39" t="n">
        <v>-1.59</v>
      </c>
      <c r="S563" s="40" t="n">
        <v>24.58</v>
      </c>
      <c r="T563" s="40" t="n">
        <v>0</v>
      </c>
      <c r="U563" s="40" t="n">
        <v>24.57</v>
      </c>
      <c r="V563" s="32" t="n">
        <f aca="false">IF(P563="","",$I563+R563)</f>
        <v>13.4</v>
      </c>
      <c r="W563" s="32" t="n">
        <f aca="false">IF(P563="","",$I563)</f>
        <v>14.99</v>
      </c>
      <c r="X563" s="40" t="n">
        <f aca="false">IF(P563="","",Q563+$I563)</f>
        <v>37.98</v>
      </c>
      <c r="Y563" s="29" t="n">
        <f aca="false">IF(P563="","",P563+(R563*$K563)+(S563*$K563))</f>
        <v>651.75</v>
      </c>
      <c r="Z563" s="29" t="n">
        <f aca="false">IF(P563="","",ROUND(-R563*$K563,0))</f>
        <v>38</v>
      </c>
      <c r="AA563" s="41"/>
      <c r="AB563" s="38"/>
      <c r="AC563" s="34"/>
      <c r="AD563" s="39"/>
      <c r="AE563" s="40"/>
      <c r="AF563" s="40"/>
      <c r="AG563" s="40"/>
      <c r="AH563" s="32" t="str">
        <f aca="false">IF(AB563="","",$I563+AD563)</f>
        <v/>
      </c>
      <c r="AI563" s="32" t="str">
        <f aca="false">IF(AB563="","",$I563)</f>
        <v/>
      </c>
      <c r="AJ563" s="40" t="str">
        <f aca="false">IF(AB563="","",AC563+$I563)</f>
        <v/>
      </c>
      <c r="AK563" s="29" t="str">
        <f aca="false">IF(AB563="","",AB563+(AD563*$K563)+(AE563*$K563))</f>
        <v/>
      </c>
      <c r="AL563" s="29" t="str">
        <f aca="false">IF(AB563="","",ROUND(-AD563*$K563,0))</f>
        <v/>
      </c>
      <c r="AM563" s="41"/>
      <c r="AN563" s="38" t="n">
        <v>0</v>
      </c>
      <c r="AO563" s="34" t="n">
        <v>25.99</v>
      </c>
      <c r="AP563" s="39" t="n">
        <v>-2.75</v>
      </c>
      <c r="AQ563" s="40" t="n">
        <v>28.74</v>
      </c>
      <c r="AR563" s="40" t="n">
        <v>0</v>
      </c>
      <c r="AS563" s="40" t="n">
        <v>28.88</v>
      </c>
      <c r="AT563" s="32" t="n">
        <f aca="false">IF(AN563="","",$I563+AP563)</f>
        <v>12.24</v>
      </c>
      <c r="AU563" s="32" t="n">
        <f aca="false">IF(AN563="","",$I563)</f>
        <v>14.99</v>
      </c>
      <c r="AV563" s="40" t="n">
        <f aca="false">IF(AN563="","",AO563+$I563)</f>
        <v>40.98</v>
      </c>
      <c r="AW563" s="31" t="n">
        <f aca="false">IF(AN563="","",AN563+(AP563*$K563)+(AQ563*$K563))</f>
        <v>623.76</v>
      </c>
      <c r="AX563" s="29" t="n">
        <f aca="false">IF(AN563="","",ROUND(-AP563*$K563,0))</f>
        <v>66</v>
      </c>
      <c r="AY563" s="42"/>
      <c r="AZ563" s="38" t="n">
        <v>0</v>
      </c>
      <c r="BA563" s="34" t="n">
        <v>25.99</v>
      </c>
      <c r="BB563" s="39" t="n">
        <v>-2.75</v>
      </c>
      <c r="BC563" s="40" t="n">
        <v>28.74</v>
      </c>
      <c r="BD563" s="40" t="n">
        <v>0</v>
      </c>
      <c r="BE563" s="40" t="n">
        <v>28.88</v>
      </c>
      <c r="BF563" s="32" t="n">
        <f aca="false">IF(AZ563="","",$I563+BB563)</f>
        <v>12.24</v>
      </c>
      <c r="BG563" s="32" t="n">
        <f aca="false">IF(AZ563="","",$I563)</f>
        <v>14.99</v>
      </c>
      <c r="BH563" s="40" t="n">
        <f aca="false">IF(AZ563="","",BA563+$I563)</f>
        <v>40.98</v>
      </c>
      <c r="BI563" s="31" t="n">
        <f aca="false">IF(AZ563="","",AZ563+(BB563*$K563)+(BC563*$K563))</f>
        <v>623.76</v>
      </c>
      <c r="BJ563" s="29" t="n">
        <f aca="false">IF(AZ563="","",ROUND(-BB563*$K563,0))</f>
        <v>66</v>
      </c>
    </row>
    <row r="564" customFormat="false" ht="15" hidden="false" customHeight="false" outlineLevel="0" collapsed="false">
      <c r="A564" s="26" t="str">
        <f aca="false">+C564&amp;D564&amp;G564</f>
        <v>SamsungGalaxy S25 256GBCANONE SIM 12,99€ - 36 Mesi</v>
      </c>
      <c r="B564" s="27" t="s">
        <v>95</v>
      </c>
      <c r="C564" s="28" t="s">
        <v>64</v>
      </c>
      <c r="D564" s="29" t="s">
        <v>160</v>
      </c>
      <c r="E564" s="30" t="n">
        <v>989.9</v>
      </c>
      <c r="F564" s="31" t="n">
        <v>689.9</v>
      </c>
      <c r="G564" s="32" t="s">
        <v>104</v>
      </c>
      <c r="H564" s="32" t="s">
        <v>98</v>
      </c>
      <c r="I564" s="33" t="n">
        <v>12.99</v>
      </c>
      <c r="J564" s="34" t="s">
        <v>35</v>
      </c>
      <c r="K564" s="35" t="n">
        <v>36</v>
      </c>
      <c r="L564" s="33"/>
      <c r="M564" s="33" t="n">
        <f aca="false">+IF(E564&lt;=150,1.49,IF(AND(E564&gt;150,E564&lt;=300),2.99,(IF(E564&gt;1200,8.99,IF(AND(E564&gt;300,E564&lt;=700),4.99,IF(AND(E564&gt;=700,E564&lt;=1200),6.99))))))</f>
        <v>6.99</v>
      </c>
      <c r="N564" s="33" t="n">
        <f aca="false">IF(E564="","",IF(E564&gt;=1200,9.99,IF(AND(E564&gt;700,E564&lt;1200),7.99,IF(AND(E564&gt;=299.9,E564&lt;=699.9),5.99))))</f>
        <v>7.99</v>
      </c>
      <c r="O564" s="37" t="s">
        <v>105</v>
      </c>
      <c r="P564" s="38" t="n">
        <v>99.99</v>
      </c>
      <c r="Q564" s="34" t="n">
        <v>11.99</v>
      </c>
      <c r="R564" s="39" t="n">
        <v>-4.4</v>
      </c>
      <c r="S564" s="40" t="n">
        <v>16.39</v>
      </c>
      <c r="T564" s="40" t="n">
        <v>16.39</v>
      </c>
      <c r="U564" s="40" t="n">
        <v>16.26</v>
      </c>
      <c r="V564" s="32" t="n">
        <f aca="false">IF(P564="","",$I564+R564)</f>
        <v>8.59</v>
      </c>
      <c r="W564" s="32" t="n">
        <f aca="false">IF(P564="","",$I564)</f>
        <v>12.99</v>
      </c>
      <c r="X564" s="40" t="n">
        <f aca="false">IF(P564="","",Q564+$I564)</f>
        <v>24.98</v>
      </c>
      <c r="Y564" s="29" t="n">
        <f aca="false">IF(P564="","",P564+(R564*$K564)+(S564*$K564))</f>
        <v>531.63</v>
      </c>
      <c r="Z564" s="29" t="n">
        <f aca="false">IF(P564="","",ROUND(-R564*$K564,0))</f>
        <v>158</v>
      </c>
      <c r="AA564" s="41"/>
      <c r="AB564" s="38"/>
      <c r="AC564" s="34"/>
      <c r="AD564" s="39"/>
      <c r="AE564" s="40"/>
      <c r="AF564" s="40"/>
      <c r="AG564" s="40"/>
      <c r="AH564" s="32" t="str">
        <f aca="false">IF(AB564="","",$I564+AD564)</f>
        <v/>
      </c>
      <c r="AI564" s="32" t="str">
        <f aca="false">IF(AB564="","",$I564)</f>
        <v/>
      </c>
      <c r="AJ564" s="40" t="str">
        <f aca="false">IF(AB564="","",AC564+$I564)</f>
        <v/>
      </c>
      <c r="AK564" s="29" t="str">
        <f aca="false">IF(AB564="","",AB564+(AD564*$K564)+(AE564*$K564))</f>
        <v/>
      </c>
      <c r="AL564" s="29" t="str">
        <f aca="false">IF(AB564="","",ROUND(-AD564*$K564,0))</f>
        <v/>
      </c>
      <c r="AM564" s="41"/>
      <c r="AN564" s="38" t="n">
        <v>0</v>
      </c>
      <c r="AO564" s="34" t="n">
        <v>13.99</v>
      </c>
      <c r="AP564" s="39" t="n">
        <v>-6.23</v>
      </c>
      <c r="AQ564" s="40" t="n">
        <v>20.22</v>
      </c>
      <c r="AR564" s="40" t="n">
        <v>20.22</v>
      </c>
      <c r="AS564" s="40" t="n">
        <v>20.22</v>
      </c>
      <c r="AT564" s="32" t="n">
        <f aca="false">IF(AN564="","",$I564+AP564)</f>
        <v>6.76</v>
      </c>
      <c r="AU564" s="32" t="n">
        <f aca="false">IF(AN564="","",$I564)</f>
        <v>12.99</v>
      </c>
      <c r="AV564" s="40" t="n">
        <f aca="false">IF(AN564="","",AO564+$I564)</f>
        <v>26.98</v>
      </c>
      <c r="AW564" s="31" t="n">
        <f aca="false">IF(AN564="","",AN564+(AP564*$K564)+(AQ564*$K564))</f>
        <v>503.64</v>
      </c>
      <c r="AX564" s="29" t="n">
        <f aca="false">IF(AN564="","",ROUND(-AP564*$K564,0))</f>
        <v>224</v>
      </c>
      <c r="AY564" s="42"/>
      <c r="AZ564" s="38" t="n">
        <v>0</v>
      </c>
      <c r="BA564" s="34" t="n">
        <v>13.99</v>
      </c>
      <c r="BB564" s="39" t="n">
        <v>-6.23</v>
      </c>
      <c r="BC564" s="40" t="n">
        <v>20.22</v>
      </c>
      <c r="BD564" s="40" t="n">
        <v>20.22</v>
      </c>
      <c r="BE564" s="40" t="n">
        <v>20.22</v>
      </c>
      <c r="BF564" s="32" t="n">
        <f aca="false">IF(AZ564="","",$I564+BB564)</f>
        <v>6.76</v>
      </c>
      <c r="BG564" s="32" t="n">
        <f aca="false">IF(AZ564="","",$I564)</f>
        <v>12.99</v>
      </c>
      <c r="BH564" s="40" t="n">
        <f aca="false">IF(AZ564="","",BA564+$I564)</f>
        <v>26.98</v>
      </c>
      <c r="BI564" s="31" t="n">
        <f aca="false">IF(AZ564="","",AZ564+(BB564*$K564)+(BC564*$K564))</f>
        <v>503.64</v>
      </c>
      <c r="BJ564" s="29" t="n">
        <f aca="false">IF(AZ564="","",ROUND(-BB564*$K564,0))</f>
        <v>224</v>
      </c>
    </row>
    <row r="565" customFormat="false" ht="15" hidden="false" customHeight="false" outlineLevel="0" collapsed="false">
      <c r="A565" s="26" t="str">
        <f aca="false">+C565&amp;D565&amp;G565</f>
        <v>SamsungGalaxy S25 256GBCANONE SIM 12,99€ - 30 Mesi</v>
      </c>
      <c r="B565" s="27" t="s">
        <v>95</v>
      </c>
      <c r="C565" s="28" t="s">
        <v>64</v>
      </c>
      <c r="D565" s="29" t="s">
        <v>160</v>
      </c>
      <c r="E565" s="30" t="n">
        <v>989.9</v>
      </c>
      <c r="F565" s="31" t="n">
        <v>689.9</v>
      </c>
      <c r="G565" s="32" t="s">
        <v>106</v>
      </c>
      <c r="H565" s="32" t="s">
        <v>98</v>
      </c>
      <c r="I565" s="33" t="n">
        <v>12.99</v>
      </c>
      <c r="J565" s="34" t="s">
        <v>35</v>
      </c>
      <c r="K565" s="35" t="n">
        <v>30</v>
      </c>
      <c r="L565" s="33"/>
      <c r="M565" s="33" t="n">
        <f aca="false">+IF(E565&lt;=150,1.49,IF(AND(E565&gt;150,E565&lt;=300),2.99,(IF(E565&gt;1200,8.99,IF(AND(E565&gt;300,E565&lt;=700),4.99,IF(AND(E565&gt;=700,E565&lt;=1200),6.99))))))</f>
        <v>6.99</v>
      </c>
      <c r="N565" s="33" t="n">
        <f aca="false">IF(E565="","",IF(E565&gt;=1200,9.99,IF(AND(E565&gt;700,E565&lt;1200),7.99,IF(AND(E565&gt;=299.9,E565&lt;=699.9),5.99))))</f>
        <v>7.99</v>
      </c>
      <c r="O565" s="37" t="s">
        <v>107</v>
      </c>
      <c r="P565" s="38" t="n">
        <v>99.99</v>
      </c>
      <c r="Q565" s="34" t="n">
        <v>15.99</v>
      </c>
      <c r="R565" s="39" t="n">
        <v>-3.67</v>
      </c>
      <c r="S565" s="40" t="n">
        <v>19.66</v>
      </c>
      <c r="T565" s="40" t="n">
        <v>19.66</v>
      </c>
      <c r="U565" s="40" t="n">
        <v>19.77</v>
      </c>
      <c r="V565" s="32" t="n">
        <f aca="false">IF(P565="","",$I565+R565)</f>
        <v>9.32</v>
      </c>
      <c r="W565" s="32" t="n">
        <f aca="false">IF(P565="","",$I565)</f>
        <v>12.99</v>
      </c>
      <c r="X565" s="40" t="n">
        <f aca="false">IF(P565="","",Q565+$I565)</f>
        <v>28.98</v>
      </c>
      <c r="Y565" s="29" t="n">
        <f aca="false">IF(P565="","",P565+(R565*$K565)+(S565*$K565))</f>
        <v>579.69</v>
      </c>
      <c r="Z565" s="29" t="n">
        <f aca="false">IF(P565="","",ROUND(-R565*$K565,0))</f>
        <v>110</v>
      </c>
      <c r="AA565" s="41"/>
      <c r="AB565" s="38"/>
      <c r="AC565" s="34"/>
      <c r="AD565" s="39"/>
      <c r="AE565" s="40"/>
      <c r="AF565" s="40"/>
      <c r="AG565" s="40"/>
      <c r="AH565" s="32" t="str">
        <f aca="false">IF(AB565="","",$I565+AD565)</f>
        <v/>
      </c>
      <c r="AI565" s="32" t="str">
        <f aca="false">IF(AB565="","",$I565)</f>
        <v/>
      </c>
      <c r="AJ565" s="40" t="str">
        <f aca="false">IF(AB565="","",AC565+$I565)</f>
        <v/>
      </c>
      <c r="AK565" s="29" t="str">
        <f aca="false">IF(AB565="","",AB565+(AD565*$K565)+(AE565*$K565))</f>
        <v/>
      </c>
      <c r="AL565" s="29" t="str">
        <f aca="false">IF(AB565="","",ROUND(-AD565*$K565,0))</f>
        <v/>
      </c>
      <c r="AM565" s="41"/>
      <c r="AN565" s="38" t="n">
        <v>0</v>
      </c>
      <c r="AO565" s="34" t="n">
        <v>18.99</v>
      </c>
      <c r="AP565" s="39" t="n">
        <v>-5.06</v>
      </c>
      <c r="AQ565" s="40" t="n">
        <v>24.05</v>
      </c>
      <c r="AR565" s="40" t="n">
        <v>24.05</v>
      </c>
      <c r="AS565" s="40" t="n">
        <v>24.05</v>
      </c>
      <c r="AT565" s="32" t="n">
        <f aca="false">IF(AN565="","",$I565+AP565)</f>
        <v>7.93</v>
      </c>
      <c r="AU565" s="32" t="n">
        <f aca="false">IF(AN565="","",$I565)</f>
        <v>12.99</v>
      </c>
      <c r="AV565" s="40" t="n">
        <f aca="false">IF(AN565="","",AO565+$I565)</f>
        <v>31.98</v>
      </c>
      <c r="AW565" s="31" t="n">
        <f aca="false">IF(AN565="","",AN565+(AP565*$K565)+(AQ565*$K565))</f>
        <v>569.7</v>
      </c>
      <c r="AX565" s="29" t="n">
        <f aca="false">IF(AN565="","",ROUND(-AP565*$K565,0))</f>
        <v>152</v>
      </c>
      <c r="AY565" s="42"/>
      <c r="AZ565" s="38" t="n">
        <v>0</v>
      </c>
      <c r="BA565" s="34" t="n">
        <v>18.99</v>
      </c>
      <c r="BB565" s="39" t="n">
        <v>-5.06</v>
      </c>
      <c r="BC565" s="40" t="n">
        <v>24.05</v>
      </c>
      <c r="BD565" s="40" t="n">
        <v>24.05</v>
      </c>
      <c r="BE565" s="40" t="n">
        <v>24.05</v>
      </c>
      <c r="BF565" s="32" t="n">
        <f aca="false">IF(AZ565="","",$I565+BB565)</f>
        <v>7.93</v>
      </c>
      <c r="BG565" s="32" t="n">
        <f aca="false">IF(AZ565="","",$I565)</f>
        <v>12.99</v>
      </c>
      <c r="BH565" s="40" t="n">
        <f aca="false">IF(AZ565="","",BA565+$I565)</f>
        <v>31.98</v>
      </c>
      <c r="BI565" s="31" t="n">
        <f aca="false">IF(AZ565="","",AZ565+(BB565*$K565)+(BC565*$K565))</f>
        <v>569.7</v>
      </c>
      <c r="BJ565" s="29" t="n">
        <f aca="false">IF(AZ565="","",ROUND(-BB565*$K565,0))</f>
        <v>152</v>
      </c>
    </row>
    <row r="566" customFormat="false" ht="15" hidden="false" customHeight="false" outlineLevel="0" collapsed="false">
      <c r="A566" s="26" t="str">
        <f aca="false">+C566&amp;D566&amp;G566</f>
        <v>SamsungGalaxy S25 256GBCANONE SIM 12,99€ - 24 Mesi</v>
      </c>
      <c r="B566" s="27" t="s">
        <v>95</v>
      </c>
      <c r="C566" s="28" t="s">
        <v>64</v>
      </c>
      <c r="D566" s="29" t="s">
        <v>160</v>
      </c>
      <c r="E566" s="30" t="n">
        <v>989.9</v>
      </c>
      <c r="F566" s="31" t="n">
        <v>689.9</v>
      </c>
      <c r="G566" s="32" t="s">
        <v>108</v>
      </c>
      <c r="H566" s="32" t="s">
        <v>98</v>
      </c>
      <c r="I566" s="33" t="n">
        <v>12.99</v>
      </c>
      <c r="J566" s="34" t="s">
        <v>35</v>
      </c>
      <c r="K566" s="35" t="n">
        <v>24</v>
      </c>
      <c r="L566" s="33"/>
      <c r="M566" s="33" t="n">
        <f aca="false">+IF(E566&lt;=150,1.49,IF(AND(E566&gt;150,E566&lt;=300),2.99,(IF(E566&gt;1200,8.99,IF(AND(E566&gt;300,E566&lt;=700),4.99,IF(AND(E566&gt;=700,E566&lt;=1200),6.99))))))</f>
        <v>6.99</v>
      </c>
      <c r="N566" s="33" t="n">
        <f aca="false">IF(E566="","",IF(E566&gt;=1200,9.99,IF(AND(E566&gt;700,E566&lt;1200),7.99,IF(AND(E566&gt;=299.9,E566&lt;=699.9),5.99))))</f>
        <v>7.99</v>
      </c>
      <c r="O566" s="37" t="s">
        <v>109</v>
      </c>
      <c r="P566" s="38" t="n">
        <v>99.99</v>
      </c>
      <c r="Q566" s="34" t="n">
        <v>22.99</v>
      </c>
      <c r="R566" s="39" t="n">
        <v>-1.59</v>
      </c>
      <c r="S566" s="40" t="n">
        <v>24.58</v>
      </c>
      <c r="T566" s="40" t="n">
        <v>0</v>
      </c>
      <c r="U566" s="40" t="n">
        <v>24.57</v>
      </c>
      <c r="V566" s="32" t="n">
        <f aca="false">IF(P566="","",$I566+R566)</f>
        <v>11.4</v>
      </c>
      <c r="W566" s="32" t="n">
        <f aca="false">IF(P566="","",$I566)</f>
        <v>12.99</v>
      </c>
      <c r="X566" s="40" t="n">
        <f aca="false">IF(P566="","",Q566+$I566)</f>
        <v>35.98</v>
      </c>
      <c r="Y566" s="29" t="n">
        <f aca="false">IF(P566="","",P566+(R566*$K566)+(S566*$K566))</f>
        <v>651.75</v>
      </c>
      <c r="Z566" s="29" t="n">
        <f aca="false">IF(P566="","",ROUND(-R566*$K566,0))</f>
        <v>38</v>
      </c>
      <c r="AA566" s="41"/>
      <c r="AB566" s="38"/>
      <c r="AC566" s="34"/>
      <c r="AD566" s="39"/>
      <c r="AE566" s="40"/>
      <c r="AF566" s="40"/>
      <c r="AG566" s="40"/>
      <c r="AH566" s="32" t="str">
        <f aca="false">IF(AB566="","",$I566+AD566)</f>
        <v/>
      </c>
      <c r="AI566" s="32" t="str">
        <f aca="false">IF(AB566="","",$I566)</f>
        <v/>
      </c>
      <c r="AJ566" s="40" t="str">
        <f aca="false">IF(AB566="","",AC566+$I566)</f>
        <v/>
      </c>
      <c r="AK566" s="29" t="str">
        <f aca="false">IF(AB566="","",AB566+(AD566*$K566)+(AE566*$K566))</f>
        <v/>
      </c>
      <c r="AL566" s="29" t="str">
        <f aca="false">IF(AB566="","",ROUND(-AD566*$K566,0))</f>
        <v/>
      </c>
      <c r="AM566" s="41"/>
      <c r="AN566" s="38" t="n">
        <v>0</v>
      </c>
      <c r="AO566" s="34" t="n">
        <v>25.99</v>
      </c>
      <c r="AP566" s="39" t="n">
        <v>-2.75</v>
      </c>
      <c r="AQ566" s="40" t="n">
        <v>28.74</v>
      </c>
      <c r="AR566" s="40" t="n">
        <v>0</v>
      </c>
      <c r="AS566" s="40" t="n">
        <v>28.88</v>
      </c>
      <c r="AT566" s="32" t="n">
        <f aca="false">IF(AN566="","",$I566+AP566)</f>
        <v>10.24</v>
      </c>
      <c r="AU566" s="32" t="n">
        <f aca="false">IF(AN566="","",$I566)</f>
        <v>12.99</v>
      </c>
      <c r="AV566" s="40" t="n">
        <f aca="false">IF(AN566="","",AO566+$I566)</f>
        <v>38.98</v>
      </c>
      <c r="AW566" s="31" t="n">
        <f aca="false">IF(AN566="","",AN566+(AP566*$K566)+(AQ566*$K566))</f>
        <v>623.76</v>
      </c>
      <c r="AX566" s="29" t="n">
        <f aca="false">IF(AN566="","",ROUND(-AP566*$K566,0))</f>
        <v>66</v>
      </c>
      <c r="AY566" s="42"/>
      <c r="AZ566" s="38" t="n">
        <v>0</v>
      </c>
      <c r="BA566" s="34" t="n">
        <v>25.99</v>
      </c>
      <c r="BB566" s="39" t="n">
        <v>-2.75</v>
      </c>
      <c r="BC566" s="40" t="n">
        <v>28.74</v>
      </c>
      <c r="BD566" s="40" t="n">
        <v>0</v>
      </c>
      <c r="BE566" s="40" t="n">
        <v>28.88</v>
      </c>
      <c r="BF566" s="32" t="n">
        <f aca="false">IF(AZ566="","",$I566+BB566)</f>
        <v>10.24</v>
      </c>
      <c r="BG566" s="32" t="n">
        <f aca="false">IF(AZ566="","",$I566)</f>
        <v>12.99</v>
      </c>
      <c r="BH566" s="40" t="n">
        <f aca="false">IF(AZ566="","",BA566+$I566)</f>
        <v>38.98</v>
      </c>
      <c r="BI566" s="31" t="n">
        <f aca="false">IF(AZ566="","",AZ566+(BB566*$K566)+(BC566*$K566))</f>
        <v>623.76</v>
      </c>
      <c r="BJ566" s="29" t="n">
        <f aca="false">IF(AZ566="","",ROUND(-BB566*$K566,0))</f>
        <v>66</v>
      </c>
    </row>
    <row r="567" customFormat="false" ht="15" hidden="false" customHeight="false" outlineLevel="0" collapsed="false">
      <c r="A567" s="26" t="str">
        <f aca="false">+C567&amp;D567&amp;G567</f>
        <v>SamsungGalaxy S25 256GBPack 5G Reload Exchange-12,99-36</v>
      </c>
      <c r="B567" s="27" t="s">
        <v>95</v>
      </c>
      <c r="C567" s="28" t="s">
        <v>64</v>
      </c>
      <c r="D567" s="29" t="s">
        <v>160</v>
      </c>
      <c r="E567" s="30" t="n">
        <v>989.9</v>
      </c>
      <c r="F567" s="31" t="n">
        <v>689.9</v>
      </c>
      <c r="G567" s="48" t="s">
        <v>110</v>
      </c>
      <c r="H567" s="32" t="s">
        <v>98</v>
      </c>
      <c r="I567" s="33" t="n">
        <v>12.99</v>
      </c>
      <c r="J567" s="34" t="s">
        <v>35</v>
      </c>
      <c r="K567" s="35" t="n">
        <v>36</v>
      </c>
      <c r="L567" s="33"/>
      <c r="M567" s="33" t="n">
        <f aca="false">+IF(E567&lt;=150,1.49,IF(AND(E567&gt;150,E567&lt;=300),2.99,(IF(E567&gt;1200,8.99,IF(AND(E567&gt;300,E567&lt;=700),4.99,IF(AND(E567&gt;=700,E567&lt;=1200),6.99))))))</f>
        <v>6.99</v>
      </c>
      <c r="N567" s="33" t="n">
        <f aca="false">IF(E567="","",IF(E567&gt;=1200,9.99,IF(AND(E567&gt;700,E567&lt;1200),7.99,IF(AND(E567&gt;=299.9,E567&lt;=699.9),5.99))))</f>
        <v>7.99</v>
      </c>
      <c r="O567" s="37" t="s">
        <v>105</v>
      </c>
      <c r="P567" s="38" t="n">
        <v>99.99</v>
      </c>
      <c r="Q567" s="34" t="n">
        <v>11.99</v>
      </c>
      <c r="R567" s="39" t="n">
        <v>-4.4</v>
      </c>
      <c r="S567" s="40" t="n">
        <v>16.39</v>
      </c>
      <c r="T567" s="40" t="n">
        <v>16.39</v>
      </c>
      <c r="U567" s="40" t="n">
        <v>16.26</v>
      </c>
      <c r="V567" s="32" t="n">
        <f aca="false">IF(P567="","",$I567+R567)</f>
        <v>8.59</v>
      </c>
      <c r="W567" s="32" t="n">
        <f aca="false">IF(P567="","",$I567)</f>
        <v>12.99</v>
      </c>
      <c r="X567" s="40" t="n">
        <f aca="false">IF(P567="","",Q567+$I567)</f>
        <v>24.98</v>
      </c>
      <c r="Y567" s="29" t="n">
        <f aca="false">IF(P567="","",P567+(R567*$K567)+(S567*$K567))</f>
        <v>531.63</v>
      </c>
      <c r="Z567" s="29" t="n">
        <f aca="false">IF(P567="","",ROUND(-R567*$K567,0))</f>
        <v>158</v>
      </c>
      <c r="AA567" s="41"/>
      <c r="AB567" s="38"/>
      <c r="AC567" s="34"/>
      <c r="AD567" s="39"/>
      <c r="AE567" s="40"/>
      <c r="AF567" s="40"/>
      <c r="AG567" s="40"/>
      <c r="AH567" s="32" t="str">
        <f aca="false">IF(AB567="","",$I567+AD567)</f>
        <v/>
      </c>
      <c r="AI567" s="32" t="str">
        <f aca="false">IF(AB567="","",$I567)</f>
        <v/>
      </c>
      <c r="AJ567" s="40" t="str">
        <f aca="false">IF(AB567="","",AC567+$I567)</f>
        <v/>
      </c>
      <c r="AK567" s="29" t="str">
        <f aca="false">IF(AB567="","",AB567+(AD567*$K567)+(AE567*$K567))</f>
        <v/>
      </c>
      <c r="AL567" s="29" t="str">
        <f aca="false">IF(AB567="","",ROUND(-AD567*$K567,0))</f>
        <v/>
      </c>
      <c r="AM567" s="41"/>
      <c r="AN567" s="38" t="n">
        <v>0</v>
      </c>
      <c r="AO567" s="34" t="n">
        <v>13.99</v>
      </c>
      <c r="AP567" s="39" t="n">
        <v>-6.23</v>
      </c>
      <c r="AQ567" s="40" t="n">
        <v>20.22</v>
      </c>
      <c r="AR567" s="40" t="n">
        <v>20.22</v>
      </c>
      <c r="AS567" s="40" t="n">
        <v>20.22</v>
      </c>
      <c r="AT567" s="32" t="n">
        <f aca="false">IF(AN567="","",$I567+AP567)</f>
        <v>6.76</v>
      </c>
      <c r="AU567" s="32" t="n">
        <f aca="false">IF(AN567="","",$I567)</f>
        <v>12.99</v>
      </c>
      <c r="AV567" s="40" t="n">
        <f aca="false">IF(AN567="","",AO567+$I567)</f>
        <v>26.98</v>
      </c>
      <c r="AW567" s="31" t="n">
        <f aca="false">IF(AN567="","",AN567+(AP567*$K567)+(AQ567*$K567))</f>
        <v>503.64</v>
      </c>
      <c r="AX567" s="29" t="n">
        <f aca="false">IF(AN567="","",ROUND(-AP567*$K567,0))</f>
        <v>224</v>
      </c>
      <c r="AY567" s="42"/>
      <c r="AZ567" s="38" t="n">
        <v>0</v>
      </c>
      <c r="BA567" s="34" t="n">
        <v>13.99</v>
      </c>
      <c r="BB567" s="39" t="n">
        <v>-6.23</v>
      </c>
      <c r="BC567" s="40" t="n">
        <v>20.22</v>
      </c>
      <c r="BD567" s="40" t="n">
        <v>20.22</v>
      </c>
      <c r="BE567" s="40" t="n">
        <v>20.22</v>
      </c>
      <c r="BF567" s="32" t="n">
        <f aca="false">IF(AZ567="","",$I567+BB567)</f>
        <v>6.76</v>
      </c>
      <c r="BG567" s="32" t="n">
        <f aca="false">IF(AZ567="","",$I567)</f>
        <v>12.99</v>
      </c>
      <c r="BH567" s="40" t="n">
        <f aca="false">IF(AZ567="","",BA567+$I567)</f>
        <v>26.98</v>
      </c>
      <c r="BI567" s="31" t="n">
        <f aca="false">IF(AZ567="","",AZ567+(BB567*$K567)+(BC567*$K567))</f>
        <v>503.64</v>
      </c>
      <c r="BJ567" s="29" t="n">
        <f aca="false">IF(AZ567="","",ROUND(-BB567*$K567,0))</f>
        <v>224</v>
      </c>
    </row>
    <row r="568" customFormat="false" ht="15" hidden="false" customHeight="false" outlineLevel="0" collapsed="false">
      <c r="A568" s="26" t="str">
        <f aca="false">+C568&amp;D568&amp;G568</f>
        <v>SamsungGalaxy S25 256GBPack 5G Reload Exchange-12,99-30</v>
      </c>
      <c r="B568" s="27" t="s">
        <v>95</v>
      </c>
      <c r="C568" s="28" t="s">
        <v>64</v>
      </c>
      <c r="D568" s="29" t="s">
        <v>160</v>
      </c>
      <c r="E568" s="30" t="n">
        <v>989.9</v>
      </c>
      <c r="F568" s="31" t="n">
        <v>689.9</v>
      </c>
      <c r="G568" s="48" t="s">
        <v>112</v>
      </c>
      <c r="H568" s="32" t="s">
        <v>98</v>
      </c>
      <c r="I568" s="33" t="n">
        <v>12.99</v>
      </c>
      <c r="J568" s="34" t="s">
        <v>35</v>
      </c>
      <c r="K568" s="35" t="n">
        <v>30</v>
      </c>
      <c r="L568" s="33"/>
      <c r="M568" s="33" t="n">
        <f aca="false">+IF(E568&lt;=150,1.49,IF(AND(E568&gt;150,E568&lt;=300),2.99,(IF(E568&gt;1200,8.99,IF(AND(E568&gt;300,E568&lt;=700),4.99,IF(AND(E568&gt;=700,E568&lt;=1200),6.99))))))</f>
        <v>6.99</v>
      </c>
      <c r="N568" s="33" t="n">
        <f aca="false">IF(E568="","",IF(E568&gt;=1200,9.99,IF(AND(E568&gt;700,E568&lt;1200),7.99,IF(AND(E568&gt;=299.9,E568&lt;=699.9),5.99))))</f>
        <v>7.99</v>
      </c>
      <c r="O568" s="37" t="s">
        <v>107</v>
      </c>
      <c r="P568" s="38" t="n">
        <v>99.99</v>
      </c>
      <c r="Q568" s="34" t="n">
        <v>15.99</v>
      </c>
      <c r="R568" s="39" t="n">
        <v>-3.67</v>
      </c>
      <c r="S568" s="40" t="n">
        <v>19.66</v>
      </c>
      <c r="T568" s="40" t="n">
        <v>19.66</v>
      </c>
      <c r="U568" s="40" t="n">
        <v>19.77</v>
      </c>
      <c r="V568" s="32" t="n">
        <f aca="false">IF(P568="","",$I568+R568)</f>
        <v>9.32</v>
      </c>
      <c r="W568" s="32" t="n">
        <f aca="false">IF(P568="","",$I568)</f>
        <v>12.99</v>
      </c>
      <c r="X568" s="40" t="n">
        <f aca="false">IF(P568="","",Q568+$I568)</f>
        <v>28.98</v>
      </c>
      <c r="Y568" s="29" t="n">
        <f aca="false">IF(P568="","",P568+(R568*$K568)+(S568*$K568))</f>
        <v>579.69</v>
      </c>
      <c r="Z568" s="29" t="n">
        <f aca="false">IF(P568="","",ROUND(-R568*$K568,0))</f>
        <v>110</v>
      </c>
      <c r="AA568" s="41"/>
      <c r="AB568" s="38"/>
      <c r="AC568" s="34"/>
      <c r="AD568" s="39"/>
      <c r="AE568" s="40"/>
      <c r="AF568" s="40"/>
      <c r="AG568" s="40"/>
      <c r="AH568" s="32" t="str">
        <f aca="false">IF(AB568="","",$I568+AD568)</f>
        <v/>
      </c>
      <c r="AI568" s="32" t="str">
        <f aca="false">IF(AB568="","",$I568)</f>
        <v/>
      </c>
      <c r="AJ568" s="40" t="str">
        <f aca="false">IF(AB568="","",AC568+$I568)</f>
        <v/>
      </c>
      <c r="AK568" s="29" t="str">
        <f aca="false">IF(AB568="","",AB568+(AD568*$K568)+(AE568*$K568))</f>
        <v/>
      </c>
      <c r="AL568" s="29" t="str">
        <f aca="false">IF(AB568="","",ROUND(-AD568*$K568,0))</f>
        <v/>
      </c>
      <c r="AM568" s="41"/>
      <c r="AN568" s="38" t="n">
        <v>0</v>
      </c>
      <c r="AO568" s="34" t="n">
        <v>18.99</v>
      </c>
      <c r="AP568" s="39" t="n">
        <v>-5.06</v>
      </c>
      <c r="AQ568" s="40" t="n">
        <v>24.05</v>
      </c>
      <c r="AR568" s="40" t="n">
        <v>24.05</v>
      </c>
      <c r="AS568" s="40" t="n">
        <v>24.05</v>
      </c>
      <c r="AT568" s="32" t="n">
        <f aca="false">IF(AN568="","",$I568+AP568)</f>
        <v>7.93</v>
      </c>
      <c r="AU568" s="32" t="n">
        <f aca="false">IF(AN568="","",$I568)</f>
        <v>12.99</v>
      </c>
      <c r="AV568" s="40" t="n">
        <f aca="false">IF(AN568="","",AO568+$I568)</f>
        <v>31.98</v>
      </c>
      <c r="AW568" s="31" t="n">
        <f aca="false">IF(AN568="","",AN568+(AP568*$K568)+(AQ568*$K568))</f>
        <v>569.7</v>
      </c>
      <c r="AX568" s="29" t="n">
        <f aca="false">IF(AN568="","",ROUND(-AP568*$K568,0))</f>
        <v>152</v>
      </c>
      <c r="AY568" s="42"/>
      <c r="AZ568" s="38" t="n">
        <v>0</v>
      </c>
      <c r="BA568" s="34" t="n">
        <v>18.99</v>
      </c>
      <c r="BB568" s="39" t="n">
        <v>-5.06</v>
      </c>
      <c r="BC568" s="40" t="n">
        <v>24.05</v>
      </c>
      <c r="BD568" s="40" t="n">
        <v>24.05</v>
      </c>
      <c r="BE568" s="40" t="n">
        <v>24.05</v>
      </c>
      <c r="BF568" s="32" t="n">
        <f aca="false">IF(AZ568="","",$I568+BB568)</f>
        <v>7.93</v>
      </c>
      <c r="BG568" s="32" t="n">
        <f aca="false">IF(AZ568="","",$I568)</f>
        <v>12.99</v>
      </c>
      <c r="BH568" s="40" t="n">
        <f aca="false">IF(AZ568="","",BA568+$I568)</f>
        <v>31.98</v>
      </c>
      <c r="BI568" s="31" t="n">
        <f aca="false">IF(AZ568="","",AZ568+(BB568*$K568)+(BC568*$K568))</f>
        <v>569.7</v>
      </c>
      <c r="BJ568" s="29" t="n">
        <f aca="false">IF(AZ568="","",ROUND(-BB568*$K568,0))</f>
        <v>152</v>
      </c>
    </row>
    <row r="569" customFormat="false" ht="15" hidden="false" customHeight="false" outlineLevel="0" collapsed="false">
      <c r="A569" s="26" t="str">
        <f aca="false">+C569&amp;D569&amp;G569</f>
        <v>SamsungGalaxy S25 256GBPack 5G Reload Exchange-12,99-24</v>
      </c>
      <c r="B569" s="27" t="s">
        <v>95</v>
      </c>
      <c r="C569" s="28" t="s">
        <v>64</v>
      </c>
      <c r="D569" s="29" t="s">
        <v>160</v>
      </c>
      <c r="E569" s="30" t="n">
        <v>989.9</v>
      </c>
      <c r="F569" s="31" t="n">
        <v>689.9</v>
      </c>
      <c r="G569" s="48" t="s">
        <v>114</v>
      </c>
      <c r="H569" s="32" t="s">
        <v>98</v>
      </c>
      <c r="I569" s="33" t="n">
        <v>12.99</v>
      </c>
      <c r="J569" s="34" t="s">
        <v>35</v>
      </c>
      <c r="K569" s="35" t="n">
        <v>24</v>
      </c>
      <c r="L569" s="33"/>
      <c r="M569" s="33" t="n">
        <f aca="false">+IF(E569&lt;=150,1.49,IF(AND(E569&gt;150,E569&lt;=300),2.99,(IF(E569&gt;1200,8.99,IF(AND(E569&gt;300,E569&lt;=700),4.99,IF(AND(E569&gt;=700,E569&lt;=1200),6.99))))))</f>
        <v>6.99</v>
      </c>
      <c r="N569" s="33" t="n">
        <f aca="false">IF(E569="","",IF(E569&gt;=1200,9.99,IF(AND(E569&gt;700,E569&lt;1200),7.99,IF(AND(E569&gt;=299.9,E569&lt;=699.9),5.99))))</f>
        <v>7.99</v>
      </c>
      <c r="O569" s="37" t="s">
        <v>109</v>
      </c>
      <c r="P569" s="38" t="n">
        <v>99.99</v>
      </c>
      <c r="Q569" s="34" t="n">
        <v>22.99</v>
      </c>
      <c r="R569" s="39" t="n">
        <v>-1.59</v>
      </c>
      <c r="S569" s="40" t="n">
        <v>24.58</v>
      </c>
      <c r="T569" s="40" t="n">
        <v>0</v>
      </c>
      <c r="U569" s="40" t="n">
        <v>24.57</v>
      </c>
      <c r="V569" s="32" t="n">
        <f aca="false">IF(P569="","",$I569+R569)</f>
        <v>11.4</v>
      </c>
      <c r="W569" s="32" t="n">
        <f aca="false">IF(P569="","",$I569)</f>
        <v>12.99</v>
      </c>
      <c r="X569" s="40" t="n">
        <f aca="false">IF(P569="","",Q569+$I569)</f>
        <v>35.98</v>
      </c>
      <c r="Y569" s="29" t="n">
        <f aca="false">IF(P569="","",P569+(R569*$K569)+(S569*$K569))</f>
        <v>651.75</v>
      </c>
      <c r="Z569" s="29" t="n">
        <f aca="false">IF(P569="","",ROUND(-R569*$K569,0))</f>
        <v>38</v>
      </c>
      <c r="AA569" s="41"/>
      <c r="AB569" s="38"/>
      <c r="AC569" s="34"/>
      <c r="AD569" s="39"/>
      <c r="AE569" s="40"/>
      <c r="AF569" s="40"/>
      <c r="AG569" s="40"/>
      <c r="AH569" s="32" t="str">
        <f aca="false">IF(AB569="","",$I569+AD569)</f>
        <v/>
      </c>
      <c r="AI569" s="32" t="str">
        <f aca="false">IF(AB569="","",$I569)</f>
        <v/>
      </c>
      <c r="AJ569" s="40" t="str">
        <f aca="false">IF(AB569="","",AC569+$I569)</f>
        <v/>
      </c>
      <c r="AK569" s="29" t="str">
        <f aca="false">IF(AB569="","",AB569+(AD569*$K569)+(AE569*$K569))</f>
        <v/>
      </c>
      <c r="AL569" s="29" t="str">
        <f aca="false">IF(AB569="","",ROUND(-AD569*$K569,0))</f>
        <v/>
      </c>
      <c r="AM569" s="41"/>
      <c r="AN569" s="38" t="n">
        <v>0</v>
      </c>
      <c r="AO569" s="34" t="n">
        <v>25.99</v>
      </c>
      <c r="AP569" s="39" t="n">
        <v>-2.75</v>
      </c>
      <c r="AQ569" s="40" t="n">
        <v>28.74</v>
      </c>
      <c r="AR569" s="40" t="n">
        <v>0</v>
      </c>
      <c r="AS569" s="40" t="n">
        <v>28.88</v>
      </c>
      <c r="AT569" s="32" t="n">
        <f aca="false">IF(AN569="","",$I569+AP569)</f>
        <v>10.24</v>
      </c>
      <c r="AU569" s="32" t="n">
        <f aca="false">IF(AN569="","",$I569)</f>
        <v>12.99</v>
      </c>
      <c r="AV569" s="40" t="n">
        <f aca="false">IF(AN569="","",AO569+$I569)</f>
        <v>38.98</v>
      </c>
      <c r="AW569" s="31" t="n">
        <f aca="false">IF(AN569="","",AN569+(AP569*$K569)+(AQ569*$K569))</f>
        <v>623.76</v>
      </c>
      <c r="AX569" s="29" t="n">
        <f aca="false">IF(AN569="","",ROUND(-AP569*$K569,0))</f>
        <v>66</v>
      </c>
      <c r="AY569" s="42"/>
      <c r="AZ569" s="38" t="n">
        <v>0</v>
      </c>
      <c r="BA569" s="34" t="n">
        <v>25.99</v>
      </c>
      <c r="BB569" s="39" t="n">
        <v>-2.75</v>
      </c>
      <c r="BC569" s="40" t="n">
        <v>28.74</v>
      </c>
      <c r="BD569" s="40" t="n">
        <v>0</v>
      </c>
      <c r="BE569" s="40" t="n">
        <v>28.88</v>
      </c>
      <c r="BF569" s="32" t="n">
        <f aca="false">IF(AZ569="","",$I569+BB569)</f>
        <v>10.24</v>
      </c>
      <c r="BG569" s="32" t="n">
        <f aca="false">IF(AZ569="","",$I569)</f>
        <v>12.99</v>
      </c>
      <c r="BH569" s="40" t="n">
        <f aca="false">IF(AZ569="","",BA569+$I569)</f>
        <v>38.98</v>
      </c>
      <c r="BI569" s="31" t="n">
        <f aca="false">IF(AZ569="","",AZ569+(BB569*$K569)+(BC569*$K569))</f>
        <v>623.76</v>
      </c>
      <c r="BJ569" s="29" t="n">
        <f aca="false">IF(AZ569="","",ROUND(-BB569*$K569,0))</f>
        <v>66</v>
      </c>
    </row>
    <row r="570" customFormat="false" ht="15" hidden="false" customHeight="false" outlineLevel="0" collapsed="false">
      <c r="A570" s="26" t="str">
        <f aca="false">+C570&amp;D570&amp;G570</f>
        <v>SamsungGalaxy S25 256GBCANONE SIM  9,99€ - 36 Mesi</v>
      </c>
      <c r="B570" s="27" t="s">
        <v>95</v>
      </c>
      <c r="C570" s="28" t="s">
        <v>64</v>
      </c>
      <c r="D570" s="29" t="s">
        <v>160</v>
      </c>
      <c r="E570" s="30" t="n">
        <v>989.9</v>
      </c>
      <c r="F570" s="31" t="n">
        <v>689.9</v>
      </c>
      <c r="G570" s="32" t="s">
        <v>116</v>
      </c>
      <c r="H570" s="32" t="s">
        <v>98</v>
      </c>
      <c r="I570" s="33" t="n">
        <v>9.99</v>
      </c>
      <c r="J570" s="34" t="s">
        <v>35</v>
      </c>
      <c r="K570" s="35" t="n">
        <v>36</v>
      </c>
      <c r="L570" s="33"/>
      <c r="M570" s="33" t="n">
        <f aca="false">+IF(E570&lt;=150,1.49,IF(AND(E570&gt;150,E570&lt;=300),2.99,(IF(E570&gt;1200,8.99,IF(AND(E570&gt;300,E570&lt;=700),4.99,IF(AND(E570&gt;=700,E570&lt;=1200),6.99))))))</f>
        <v>6.99</v>
      </c>
      <c r="N570" s="33" t="n">
        <f aca="false">IF(E570="","",IF(E570&gt;=1200,9.99,IF(AND(E570&gt;700,E570&lt;1200),7.99,IF(AND(E570&gt;=299.9,E570&lt;=699.9),5.99))))</f>
        <v>7.99</v>
      </c>
      <c r="O570" s="37" t="s">
        <v>117</v>
      </c>
      <c r="P570" s="38" t="n">
        <v>99.99</v>
      </c>
      <c r="Q570" s="34" t="n">
        <v>13</v>
      </c>
      <c r="R570" s="39" t="n">
        <v>-3.39</v>
      </c>
      <c r="S570" s="40" t="n">
        <v>16.39</v>
      </c>
      <c r="T570" s="40" t="n">
        <v>16.39</v>
      </c>
      <c r="U570" s="40" t="n">
        <v>16.26</v>
      </c>
      <c r="V570" s="32" t="n">
        <f aca="false">IF(P570="","",$I570+R570)</f>
        <v>6.6</v>
      </c>
      <c r="W570" s="32" t="n">
        <f aca="false">IF(P570="","",$I570)</f>
        <v>9.99</v>
      </c>
      <c r="X570" s="40" t="n">
        <f aca="false">IF(P570="","",Q570+$I570)</f>
        <v>22.99</v>
      </c>
      <c r="Y570" s="29" t="n">
        <f aca="false">IF(P570="","",P570+(R570*$K570)+(S570*$K570))</f>
        <v>567.99</v>
      </c>
      <c r="Z570" s="29" t="n">
        <f aca="false">IF(P570="","",ROUND(-R570*$K570,0))</f>
        <v>122</v>
      </c>
      <c r="AA570" s="41"/>
      <c r="AB570" s="38"/>
      <c r="AC570" s="34"/>
      <c r="AD570" s="39"/>
      <c r="AE570" s="40"/>
      <c r="AF570" s="40"/>
      <c r="AG570" s="40"/>
      <c r="AH570" s="32" t="str">
        <f aca="false">IF(AB570="","",$I570+AD570)</f>
        <v/>
      </c>
      <c r="AI570" s="32" t="str">
        <f aca="false">IF(AB570="","",$I570)</f>
        <v/>
      </c>
      <c r="AJ570" s="40" t="str">
        <f aca="false">IF(AB570="","",AC570+$I570)</f>
        <v/>
      </c>
      <c r="AK570" s="29" t="str">
        <f aca="false">IF(AB570="","",AB570+(AD570*$K570)+(AE570*$K570))</f>
        <v/>
      </c>
      <c r="AL570" s="29" t="str">
        <f aca="false">IF(AB570="","",ROUND(-AD570*$K570,0))</f>
        <v/>
      </c>
      <c r="AM570" s="41"/>
      <c r="AN570" s="38" t="n">
        <v>0</v>
      </c>
      <c r="AO570" s="34" t="n">
        <v>16</v>
      </c>
      <c r="AP570" s="39" t="n">
        <v>-4.22</v>
      </c>
      <c r="AQ570" s="40" t="n">
        <v>20.22</v>
      </c>
      <c r="AR570" s="40" t="n">
        <v>20.22</v>
      </c>
      <c r="AS570" s="40" t="n">
        <v>20.22</v>
      </c>
      <c r="AT570" s="32" t="n">
        <f aca="false">IF(AN570="","",$I570+AP570)</f>
        <v>5.77</v>
      </c>
      <c r="AU570" s="32" t="n">
        <f aca="false">IF(AN570="","",$I570)</f>
        <v>9.99</v>
      </c>
      <c r="AV570" s="40" t="n">
        <f aca="false">IF(AN570="","",AO570+$I570)</f>
        <v>25.99</v>
      </c>
      <c r="AW570" s="31" t="n">
        <f aca="false">IF(AN570="","",AN570+(AP570*$K570)+(AQ570*$K570))</f>
        <v>576</v>
      </c>
      <c r="AX570" s="29" t="n">
        <f aca="false">IF(AN570="","",ROUND(-AP570*$K570,0))</f>
        <v>152</v>
      </c>
      <c r="AY570" s="42"/>
      <c r="AZ570" s="38" t="n">
        <v>0</v>
      </c>
      <c r="BA570" s="34" t="n">
        <v>16</v>
      </c>
      <c r="BB570" s="39" t="n">
        <v>-4.22</v>
      </c>
      <c r="BC570" s="40" t="n">
        <v>20.22</v>
      </c>
      <c r="BD570" s="40" t="n">
        <v>20.22</v>
      </c>
      <c r="BE570" s="40" t="n">
        <v>20.22</v>
      </c>
      <c r="BF570" s="32" t="n">
        <f aca="false">IF(AZ570="","",$I570+BB570)</f>
        <v>5.77</v>
      </c>
      <c r="BG570" s="32" t="n">
        <f aca="false">IF(AZ570="","",$I570)</f>
        <v>9.99</v>
      </c>
      <c r="BH570" s="40" t="n">
        <f aca="false">IF(AZ570="","",BA570+$I570)</f>
        <v>25.99</v>
      </c>
      <c r="BI570" s="31" t="n">
        <f aca="false">IF(AZ570="","",AZ570+(BB570*$K570)+(BC570*$K570))</f>
        <v>576</v>
      </c>
      <c r="BJ570" s="29" t="n">
        <f aca="false">IF(AZ570="","",ROUND(-BB570*$K570,0))</f>
        <v>152</v>
      </c>
    </row>
    <row r="571" customFormat="false" ht="15" hidden="false" customHeight="false" outlineLevel="0" collapsed="false">
      <c r="A571" s="26" t="str">
        <f aca="false">+C571&amp;D571&amp;G571</f>
        <v>SamsungGalaxy S25 256GBCANONE SIM  9,99€ - 30 Mesi</v>
      </c>
      <c r="B571" s="27" t="s">
        <v>95</v>
      </c>
      <c r="C571" s="28" t="s">
        <v>64</v>
      </c>
      <c r="D571" s="29" t="s">
        <v>160</v>
      </c>
      <c r="E571" s="30" t="n">
        <v>989.9</v>
      </c>
      <c r="F571" s="31" t="n">
        <v>689.9</v>
      </c>
      <c r="G571" s="32" t="s">
        <v>118</v>
      </c>
      <c r="H571" s="32" t="s">
        <v>98</v>
      </c>
      <c r="I571" s="33" t="n">
        <v>9.99</v>
      </c>
      <c r="J571" s="34" t="s">
        <v>35</v>
      </c>
      <c r="K571" s="35" t="n">
        <v>30</v>
      </c>
      <c r="L571" s="33"/>
      <c r="M571" s="33" t="n">
        <f aca="false">+IF(E571&lt;=150,1.49,IF(AND(E571&gt;150,E571&lt;=300),2.99,(IF(E571&gt;1200,8.99,IF(AND(E571&gt;300,E571&lt;=700),4.99,IF(AND(E571&gt;=700,E571&lt;=1200),6.99))))))</f>
        <v>6.99</v>
      </c>
      <c r="N571" s="33" t="n">
        <f aca="false">IF(E571="","",IF(E571&gt;=1200,9.99,IF(AND(E571&gt;700,E571&lt;1200),7.99,IF(AND(E571&gt;=299.9,E571&lt;=699.9),5.99))))</f>
        <v>7.99</v>
      </c>
      <c r="O571" s="37" t="s">
        <v>119</v>
      </c>
      <c r="P571" s="38" t="n">
        <v>99.99</v>
      </c>
      <c r="Q571" s="34" t="n">
        <v>17</v>
      </c>
      <c r="R571" s="39" t="n">
        <v>-2.66</v>
      </c>
      <c r="S571" s="40" t="n">
        <v>19.66</v>
      </c>
      <c r="T571" s="40" t="n">
        <v>19.66</v>
      </c>
      <c r="U571" s="40" t="n">
        <v>19.77</v>
      </c>
      <c r="V571" s="32" t="n">
        <f aca="false">IF(P571="","",$I571+R571)</f>
        <v>7.33</v>
      </c>
      <c r="W571" s="32" t="n">
        <f aca="false">IF(P571="","",$I571)</f>
        <v>9.99</v>
      </c>
      <c r="X571" s="40" t="n">
        <f aca="false">IF(P571="","",Q571+$I571)</f>
        <v>26.99</v>
      </c>
      <c r="Y571" s="29" t="n">
        <f aca="false">IF(P571="","",P571+(R571*$K571)+(S571*$K571))</f>
        <v>609.99</v>
      </c>
      <c r="Z571" s="29" t="n">
        <f aca="false">IF(P571="","",ROUND(-R571*$K571,0))</f>
        <v>80</v>
      </c>
      <c r="AA571" s="41"/>
      <c r="AB571" s="38"/>
      <c r="AC571" s="34"/>
      <c r="AD571" s="39"/>
      <c r="AE571" s="40"/>
      <c r="AF571" s="40"/>
      <c r="AG571" s="40"/>
      <c r="AH571" s="32" t="str">
        <f aca="false">IF(AB571="","",$I571+AD571)</f>
        <v/>
      </c>
      <c r="AI571" s="32" t="str">
        <f aca="false">IF(AB571="","",$I571)</f>
        <v/>
      </c>
      <c r="AJ571" s="40" t="str">
        <f aca="false">IF(AB571="","",AC571+$I571)</f>
        <v/>
      </c>
      <c r="AK571" s="29" t="str">
        <f aca="false">IF(AB571="","",AB571+(AD571*$K571)+(AE571*$K571))</f>
        <v/>
      </c>
      <c r="AL571" s="29" t="str">
        <f aca="false">IF(AB571="","",ROUND(-AD571*$K571,0))</f>
        <v/>
      </c>
      <c r="AM571" s="41"/>
      <c r="AN571" s="38" t="n">
        <v>0</v>
      </c>
      <c r="AO571" s="34" t="n">
        <v>20</v>
      </c>
      <c r="AP571" s="39" t="n">
        <v>-4.05</v>
      </c>
      <c r="AQ571" s="40" t="n">
        <v>24.05</v>
      </c>
      <c r="AR571" s="40" t="n">
        <v>24.05</v>
      </c>
      <c r="AS571" s="40" t="n">
        <v>24.05</v>
      </c>
      <c r="AT571" s="32" t="n">
        <f aca="false">IF(AN571="","",$I571+AP571)</f>
        <v>5.94</v>
      </c>
      <c r="AU571" s="32" t="n">
        <f aca="false">IF(AN571="","",$I571)</f>
        <v>9.99</v>
      </c>
      <c r="AV571" s="40" t="n">
        <f aca="false">IF(AN571="","",AO571+$I571)</f>
        <v>29.99</v>
      </c>
      <c r="AW571" s="31" t="n">
        <f aca="false">IF(AN571="","",AN571+(AP571*$K571)+(AQ571*$K571))</f>
        <v>600</v>
      </c>
      <c r="AX571" s="29" t="n">
        <f aca="false">IF(AN571="","",ROUND(-AP571*$K571,0))</f>
        <v>122</v>
      </c>
      <c r="AY571" s="42"/>
      <c r="AZ571" s="38" t="n">
        <v>0</v>
      </c>
      <c r="BA571" s="34" t="n">
        <v>20</v>
      </c>
      <c r="BB571" s="39" t="n">
        <v>-4.05</v>
      </c>
      <c r="BC571" s="40" t="n">
        <v>24.05</v>
      </c>
      <c r="BD571" s="40" t="n">
        <v>24.05</v>
      </c>
      <c r="BE571" s="40" t="n">
        <v>24.05</v>
      </c>
      <c r="BF571" s="32" t="n">
        <f aca="false">IF(AZ571="","",$I571+BB571)</f>
        <v>5.94</v>
      </c>
      <c r="BG571" s="32" t="n">
        <f aca="false">IF(AZ571="","",$I571)</f>
        <v>9.99</v>
      </c>
      <c r="BH571" s="40" t="n">
        <f aca="false">IF(AZ571="","",BA571+$I571)</f>
        <v>29.99</v>
      </c>
      <c r="BI571" s="31" t="n">
        <f aca="false">IF(AZ571="","",AZ571+(BB571*$K571)+(BC571*$K571))</f>
        <v>600</v>
      </c>
      <c r="BJ571" s="29" t="n">
        <f aca="false">IF(AZ571="","",ROUND(-BB571*$K571,0))</f>
        <v>122</v>
      </c>
    </row>
    <row r="572" customFormat="false" ht="15" hidden="false" customHeight="false" outlineLevel="0" collapsed="false">
      <c r="A572" s="26" t="str">
        <f aca="false">+C572&amp;D572&amp;G572</f>
        <v>SamsungGalaxy S25 256GBCANONE SIM  9,99€ - 24 Mesi</v>
      </c>
      <c r="B572" s="27" t="s">
        <v>95</v>
      </c>
      <c r="C572" s="28" t="s">
        <v>64</v>
      </c>
      <c r="D572" s="29" t="s">
        <v>160</v>
      </c>
      <c r="E572" s="30" t="n">
        <v>989.9</v>
      </c>
      <c r="F572" s="31" t="n">
        <v>689.9</v>
      </c>
      <c r="G572" s="32" t="s">
        <v>120</v>
      </c>
      <c r="H572" s="32" t="s">
        <v>98</v>
      </c>
      <c r="I572" s="33" t="n">
        <v>9.99</v>
      </c>
      <c r="J572" s="34" t="s">
        <v>35</v>
      </c>
      <c r="K572" s="35" t="n">
        <v>24</v>
      </c>
      <c r="L572" s="33"/>
      <c r="M572" s="33" t="n">
        <f aca="false">+IF(E572&lt;=150,1.49,IF(AND(E572&gt;150,E572&lt;=300),2.99,(IF(E572&gt;1200,8.99,IF(AND(E572&gt;300,E572&lt;=700),4.99,IF(AND(E572&gt;=700,E572&lt;=1200),6.99))))))</f>
        <v>6.99</v>
      </c>
      <c r="N572" s="33" t="n">
        <f aca="false">IF(E572="","",IF(E572&gt;=1200,9.99,IF(AND(E572&gt;700,E572&lt;1200),7.99,IF(AND(E572&gt;=299.9,E572&lt;=699.9),5.99))))</f>
        <v>7.99</v>
      </c>
      <c r="O572" s="37" t="s">
        <v>121</v>
      </c>
      <c r="P572" s="38" t="n">
        <v>99.99</v>
      </c>
      <c r="Q572" s="34" t="n">
        <v>24</v>
      </c>
      <c r="R572" s="39" t="n">
        <v>-0.58</v>
      </c>
      <c r="S572" s="40" t="n">
        <v>24.58</v>
      </c>
      <c r="T572" s="40" t="n">
        <v>0</v>
      </c>
      <c r="U572" s="40" t="n">
        <v>24.57</v>
      </c>
      <c r="V572" s="32" t="n">
        <f aca="false">IF(P572="","",$I572+R572)</f>
        <v>9.41</v>
      </c>
      <c r="W572" s="32" t="n">
        <f aca="false">IF(P572="","",$I572)</f>
        <v>9.99</v>
      </c>
      <c r="X572" s="40" t="n">
        <f aca="false">IF(P572="","",Q572+$I572)</f>
        <v>33.99</v>
      </c>
      <c r="Y572" s="29" t="n">
        <f aca="false">IF(P572="","",P572+(R572*$K572)+(S572*$K572))</f>
        <v>675.99</v>
      </c>
      <c r="Z572" s="29" t="n">
        <f aca="false">IF(P572="","",ROUND(-R572*$K572,0))</f>
        <v>14</v>
      </c>
      <c r="AA572" s="41"/>
      <c r="AB572" s="38"/>
      <c r="AC572" s="34"/>
      <c r="AD572" s="39"/>
      <c r="AE572" s="40"/>
      <c r="AF572" s="40"/>
      <c r="AG572" s="40"/>
      <c r="AH572" s="32" t="str">
        <f aca="false">IF(AB572="","",$I572+AD572)</f>
        <v/>
      </c>
      <c r="AI572" s="32" t="str">
        <f aca="false">IF(AB572="","",$I572)</f>
        <v/>
      </c>
      <c r="AJ572" s="40" t="str">
        <f aca="false">IF(AB572="","",AC572+$I572)</f>
        <v/>
      </c>
      <c r="AK572" s="29" t="str">
        <f aca="false">IF(AB572="","",AB572+(AD572*$K572)+(AE572*$K572))</f>
        <v/>
      </c>
      <c r="AL572" s="29" t="str">
        <f aca="false">IF(AB572="","",ROUND(-AD572*$K572,0))</f>
        <v/>
      </c>
      <c r="AM572" s="41"/>
      <c r="AN572" s="38" t="n">
        <v>0</v>
      </c>
      <c r="AO572" s="34" t="n">
        <v>26</v>
      </c>
      <c r="AP572" s="39" t="n">
        <v>-2.74</v>
      </c>
      <c r="AQ572" s="40" t="n">
        <v>28.74</v>
      </c>
      <c r="AR572" s="40" t="n">
        <v>0</v>
      </c>
      <c r="AS572" s="40" t="n">
        <v>28.88</v>
      </c>
      <c r="AT572" s="32" t="n">
        <f aca="false">IF(AN572="","",$I572+AP572)</f>
        <v>7.25</v>
      </c>
      <c r="AU572" s="32" t="n">
        <f aca="false">IF(AN572="","",$I572)</f>
        <v>9.99</v>
      </c>
      <c r="AV572" s="40" t="n">
        <f aca="false">IF(AN572="","",AO572+$I572)</f>
        <v>35.99</v>
      </c>
      <c r="AW572" s="31" t="n">
        <f aca="false">IF(AN572="","",AN572+(AP572*$K572)+(AQ572*$K572))</f>
        <v>624</v>
      </c>
      <c r="AX572" s="29" t="n">
        <f aca="false">IF(AN572="","",ROUND(-AP572*$K572,0))</f>
        <v>66</v>
      </c>
      <c r="AY572" s="42"/>
      <c r="AZ572" s="38" t="n">
        <v>0</v>
      </c>
      <c r="BA572" s="34" t="n">
        <v>26</v>
      </c>
      <c r="BB572" s="39" t="n">
        <v>-2.74</v>
      </c>
      <c r="BC572" s="40" t="n">
        <v>28.74</v>
      </c>
      <c r="BD572" s="40" t="n">
        <v>0</v>
      </c>
      <c r="BE572" s="40" t="n">
        <v>28.88</v>
      </c>
      <c r="BF572" s="32" t="n">
        <f aca="false">IF(AZ572="","",$I572+BB572)</f>
        <v>7.25</v>
      </c>
      <c r="BG572" s="32" t="n">
        <f aca="false">IF(AZ572="","",$I572)</f>
        <v>9.99</v>
      </c>
      <c r="BH572" s="40" t="n">
        <f aca="false">IF(AZ572="","",BA572+$I572)</f>
        <v>35.99</v>
      </c>
      <c r="BI572" s="31" t="n">
        <f aca="false">IF(AZ572="","",AZ572+(BB572*$K572)+(BC572*$K572))</f>
        <v>624</v>
      </c>
      <c r="BJ572" s="29" t="n">
        <f aca="false">IF(AZ572="","",ROUND(-BB572*$K572,0))</f>
        <v>66</v>
      </c>
    </row>
    <row r="573" customFormat="false" ht="15" hidden="false" customHeight="false" outlineLevel="0" collapsed="false">
      <c r="A573" s="26" t="str">
        <f aca="false">+C573&amp;D573&amp;G573</f>
        <v>SamsungGalaxy S25 256GBCANONE SIM 7,99€ - 36 Mesi</v>
      </c>
      <c r="B573" s="27" t="s">
        <v>95</v>
      </c>
      <c r="C573" s="28" t="s">
        <v>64</v>
      </c>
      <c r="D573" s="29" t="s">
        <v>160</v>
      </c>
      <c r="E573" s="30" t="n">
        <v>989.9</v>
      </c>
      <c r="F573" s="31" t="n">
        <v>689.9</v>
      </c>
      <c r="G573" s="32" t="s">
        <v>122</v>
      </c>
      <c r="H573" s="32" t="s">
        <v>98</v>
      </c>
      <c r="I573" s="33" t="n">
        <v>7.99</v>
      </c>
      <c r="J573" s="34" t="s">
        <v>35</v>
      </c>
      <c r="K573" s="35" t="n">
        <v>36</v>
      </c>
      <c r="L573" s="33"/>
      <c r="M573" s="33" t="n">
        <f aca="false">+IF(E573&lt;=150,1.49,IF(AND(E573&gt;150,E573&lt;=300),2.99,(IF(E573&gt;1200,8.99,IF(AND(E573&gt;300,E573&lt;=700),4.99,IF(AND(E573&gt;=700,E573&lt;=1200),6.99))))))</f>
        <v>6.99</v>
      </c>
      <c r="N573" s="33" t="n">
        <f aca="false">IF(E573="","",IF(E573&gt;=1200,9.99,IF(AND(E573&gt;700,E573&lt;1200),7.99,IF(AND(E573&gt;=299.9,E573&lt;=699.9),5.99))))</f>
        <v>7.99</v>
      </c>
      <c r="O573" s="37" t="s">
        <v>123</v>
      </c>
      <c r="P573" s="38"/>
      <c r="Q573" s="34"/>
      <c r="R573" s="39"/>
      <c r="S573" s="40"/>
      <c r="T573" s="40"/>
      <c r="U573" s="40"/>
      <c r="V573" s="32" t="str">
        <f aca="false">IF(P573="","",$I573+R573)</f>
        <v/>
      </c>
      <c r="W573" s="32" t="str">
        <f aca="false">IF(P573="","",$I573)</f>
        <v/>
      </c>
      <c r="X573" s="40" t="str">
        <f aca="false">IF(P573="","",Q573+$I573)</f>
        <v/>
      </c>
      <c r="Y573" s="29" t="str">
        <f aca="false">IF(P573="","",P573+(R573*$K573)+(S573*$K573))</f>
        <v/>
      </c>
      <c r="Z573" s="29" t="str">
        <f aca="false">IF(P573="","",ROUND(-R573*$K573,0))</f>
        <v/>
      </c>
      <c r="AA573" s="41"/>
      <c r="AB573" s="38"/>
      <c r="AC573" s="34"/>
      <c r="AD573" s="39"/>
      <c r="AE573" s="40"/>
      <c r="AF573" s="40"/>
      <c r="AG573" s="40"/>
      <c r="AH573" s="32" t="str">
        <f aca="false">IF(AB573="","",$I573+AD573)</f>
        <v/>
      </c>
      <c r="AI573" s="32" t="str">
        <f aca="false">IF(AB573="","",$I573)</f>
        <v/>
      </c>
      <c r="AJ573" s="40" t="str">
        <f aca="false">IF(AB573="","",AC573+$I573)</f>
        <v/>
      </c>
      <c r="AK573" s="29" t="str">
        <f aca="false">IF(AB573="","",AB573+(AD573*$K573)+(AE573*$K573))</f>
        <v/>
      </c>
      <c r="AL573" s="29" t="str">
        <f aca="false">IF(AB573="","",ROUND(-AD573*$K573,0))</f>
        <v/>
      </c>
      <c r="AM573" s="41"/>
      <c r="AN573" s="38" t="n">
        <v>0</v>
      </c>
      <c r="AO573" s="34" t="n">
        <v>18.99</v>
      </c>
      <c r="AP573" s="39" t="n">
        <v>-1.23</v>
      </c>
      <c r="AQ573" s="40" t="n">
        <v>20.22</v>
      </c>
      <c r="AR573" s="40" t="n">
        <v>20.22</v>
      </c>
      <c r="AS573" s="40" t="n">
        <v>20.22</v>
      </c>
      <c r="AT573" s="32" t="n">
        <f aca="false">IF(AN573="","",$I573+AP573)</f>
        <v>6.76</v>
      </c>
      <c r="AU573" s="32" t="n">
        <f aca="false">IF(AN573="","",$I573)</f>
        <v>7.99</v>
      </c>
      <c r="AV573" s="40" t="n">
        <f aca="false">IF(AN573="","",AO573+$I573)</f>
        <v>26.98</v>
      </c>
      <c r="AW573" s="31" t="n">
        <f aca="false">IF(AN573="","",AN573+(AP573*$K573)+(AQ573*$K573))</f>
        <v>683.64</v>
      </c>
      <c r="AX573" s="29" t="n">
        <f aca="false">IF(AN573="","",ROUND(-AP573*$K573,0))</f>
        <v>44</v>
      </c>
      <c r="AY573" s="42"/>
      <c r="AZ573" s="38" t="n">
        <v>0</v>
      </c>
      <c r="BA573" s="34" t="n">
        <v>18.99</v>
      </c>
      <c r="BB573" s="39" t="n">
        <v>-1.23</v>
      </c>
      <c r="BC573" s="40" t="n">
        <v>20.22</v>
      </c>
      <c r="BD573" s="40" t="n">
        <v>20.22</v>
      </c>
      <c r="BE573" s="40" t="n">
        <v>20.22</v>
      </c>
      <c r="BF573" s="32" t="n">
        <f aca="false">IF(AZ573="","",$I573+BB573)</f>
        <v>6.76</v>
      </c>
      <c r="BG573" s="32" t="n">
        <f aca="false">IF(AZ573="","",$I573)</f>
        <v>7.99</v>
      </c>
      <c r="BH573" s="40" t="n">
        <f aca="false">IF(AZ573="","",BA573+$I573)</f>
        <v>26.98</v>
      </c>
      <c r="BI573" s="31" t="n">
        <f aca="false">IF(AZ573="","",AZ573+(BB573*$K573)+(BC573*$K573))</f>
        <v>683.64</v>
      </c>
      <c r="BJ573" s="29" t="n">
        <f aca="false">IF(AZ573="","",ROUND(-BB573*$K573,0))</f>
        <v>44</v>
      </c>
    </row>
    <row r="574" customFormat="false" ht="15" hidden="false" customHeight="false" outlineLevel="0" collapsed="false">
      <c r="A574" s="26" t="str">
        <f aca="false">+C574&amp;D574&amp;G574</f>
        <v>SamsungGalaxy S25 256GBCANONE SIM 7,99€ - 30 Mesi</v>
      </c>
      <c r="B574" s="27" t="s">
        <v>95</v>
      </c>
      <c r="C574" s="28" t="s">
        <v>64</v>
      </c>
      <c r="D574" s="29" t="s">
        <v>160</v>
      </c>
      <c r="E574" s="30" t="n">
        <v>989.9</v>
      </c>
      <c r="F574" s="31" t="n">
        <v>689.9</v>
      </c>
      <c r="G574" s="32" t="s">
        <v>124</v>
      </c>
      <c r="H574" s="32" t="s">
        <v>98</v>
      </c>
      <c r="I574" s="33" t="n">
        <v>7.99</v>
      </c>
      <c r="J574" s="34" t="s">
        <v>35</v>
      </c>
      <c r="K574" s="35" t="n">
        <v>30</v>
      </c>
      <c r="L574" s="33"/>
      <c r="M574" s="33" t="n">
        <f aca="false">+IF(E574&lt;=150,1.49,IF(AND(E574&gt;150,E574&lt;=300),2.99,(IF(E574&gt;1200,8.99,IF(AND(E574&gt;300,E574&lt;=700),4.99,IF(AND(E574&gt;=700,E574&lt;=1200),6.99))))))</f>
        <v>6.99</v>
      </c>
      <c r="N574" s="33" t="n">
        <f aca="false">IF(E574="","",IF(E574&gt;=1200,9.99,IF(AND(E574&gt;700,E574&lt;1200),7.99,IF(AND(E574&gt;=299.9,E574&lt;=699.9),5.99))))</f>
        <v>7.99</v>
      </c>
      <c r="O574" s="37" t="s">
        <v>125</v>
      </c>
      <c r="P574" s="38"/>
      <c r="Q574" s="34"/>
      <c r="R574" s="39"/>
      <c r="S574" s="40"/>
      <c r="T574" s="40"/>
      <c r="U574" s="40"/>
      <c r="V574" s="32" t="str">
        <f aca="false">IF(P574="","",$I574+R574)</f>
        <v/>
      </c>
      <c r="W574" s="32" t="str">
        <f aca="false">IF(P574="","",$I574)</f>
        <v/>
      </c>
      <c r="X574" s="40" t="str">
        <f aca="false">IF(P574="","",Q574+$I574)</f>
        <v/>
      </c>
      <c r="Y574" s="29" t="str">
        <f aca="false">IF(P574="","",P574+(R574*$K574)+(S574*$K574))</f>
        <v/>
      </c>
      <c r="Z574" s="29" t="str">
        <f aca="false">IF(P574="","",ROUND(-R574*$K574,0))</f>
        <v/>
      </c>
      <c r="AA574" s="41"/>
      <c r="AB574" s="38"/>
      <c r="AC574" s="34"/>
      <c r="AD574" s="39"/>
      <c r="AE574" s="40"/>
      <c r="AF574" s="40"/>
      <c r="AG574" s="40"/>
      <c r="AH574" s="32" t="str">
        <f aca="false">IF(AB574="","",$I574+AD574)</f>
        <v/>
      </c>
      <c r="AI574" s="32" t="str">
        <f aca="false">IF(AB574="","",$I574)</f>
        <v/>
      </c>
      <c r="AJ574" s="40" t="str">
        <f aca="false">IF(AB574="","",AC574+$I574)</f>
        <v/>
      </c>
      <c r="AK574" s="29" t="str">
        <f aca="false">IF(AB574="","",AB574+(AD574*$K574)+(AE574*$K574))</f>
        <v/>
      </c>
      <c r="AL574" s="29" t="str">
        <f aca="false">IF(AB574="","",ROUND(-AD574*$K574,0))</f>
        <v/>
      </c>
      <c r="AM574" s="41"/>
      <c r="AN574" s="38" t="n">
        <v>0</v>
      </c>
      <c r="AO574" s="34" t="n">
        <v>22.99</v>
      </c>
      <c r="AP574" s="39" t="n">
        <v>-1.06</v>
      </c>
      <c r="AQ574" s="40" t="n">
        <v>24.05</v>
      </c>
      <c r="AR574" s="40" t="n">
        <v>24.05</v>
      </c>
      <c r="AS574" s="40" t="n">
        <v>24.05</v>
      </c>
      <c r="AT574" s="32" t="n">
        <f aca="false">IF(AN574="","",$I574+AP574)</f>
        <v>6.93</v>
      </c>
      <c r="AU574" s="32" t="n">
        <f aca="false">IF(AN574="","",$I574)</f>
        <v>7.99</v>
      </c>
      <c r="AV574" s="40" t="n">
        <f aca="false">IF(AN574="","",AO574+$I574)</f>
        <v>30.98</v>
      </c>
      <c r="AW574" s="31" t="n">
        <f aca="false">IF(AN574="","",AN574+(AP574*$K574)+(AQ574*$K574))</f>
        <v>689.7</v>
      </c>
      <c r="AX574" s="29" t="n">
        <f aca="false">IF(AN574="","",ROUND(-AP574*$K574,0))</f>
        <v>32</v>
      </c>
      <c r="AY574" s="42"/>
      <c r="AZ574" s="38" t="n">
        <v>0</v>
      </c>
      <c r="BA574" s="34" t="n">
        <v>22.99</v>
      </c>
      <c r="BB574" s="39" t="n">
        <v>-1.06</v>
      </c>
      <c r="BC574" s="40" t="n">
        <v>24.05</v>
      </c>
      <c r="BD574" s="40" t="n">
        <v>24.05</v>
      </c>
      <c r="BE574" s="40" t="n">
        <v>24.05</v>
      </c>
      <c r="BF574" s="32" t="n">
        <f aca="false">IF(AZ574="","",$I574+BB574)</f>
        <v>6.93</v>
      </c>
      <c r="BG574" s="32" t="n">
        <f aca="false">IF(AZ574="","",$I574)</f>
        <v>7.99</v>
      </c>
      <c r="BH574" s="40" t="n">
        <f aca="false">IF(AZ574="","",BA574+$I574)</f>
        <v>30.98</v>
      </c>
      <c r="BI574" s="31" t="n">
        <f aca="false">IF(AZ574="","",AZ574+(BB574*$K574)+(BC574*$K574))</f>
        <v>689.7</v>
      </c>
      <c r="BJ574" s="29" t="n">
        <f aca="false">IF(AZ574="","",ROUND(-BB574*$K574,0))</f>
        <v>32</v>
      </c>
    </row>
    <row r="575" customFormat="false" ht="15" hidden="false" customHeight="false" outlineLevel="0" collapsed="false">
      <c r="A575" s="26" t="str">
        <f aca="false">+C575&amp;D575&amp;G575</f>
        <v>SamsungGalaxy S25 256GBCANONE SIM 7,99€  - 24 Mesi</v>
      </c>
      <c r="B575" s="27" t="s">
        <v>95</v>
      </c>
      <c r="C575" s="28" t="s">
        <v>64</v>
      </c>
      <c r="D575" s="29" t="s">
        <v>160</v>
      </c>
      <c r="E575" s="30" t="n">
        <v>989.9</v>
      </c>
      <c r="F575" s="31" t="n">
        <v>689.9</v>
      </c>
      <c r="G575" s="32" t="s">
        <v>126</v>
      </c>
      <c r="H575" s="32" t="s">
        <v>98</v>
      </c>
      <c r="I575" s="33" t="n">
        <v>7.99</v>
      </c>
      <c r="J575" s="34" t="s">
        <v>35</v>
      </c>
      <c r="K575" s="35" t="n">
        <v>24</v>
      </c>
      <c r="L575" s="33"/>
      <c r="M575" s="33" t="n">
        <f aca="false">+IF(E575&lt;=150,1.49,IF(AND(E575&gt;150,E575&lt;=300),2.99,(IF(E575&gt;1200,8.99,IF(AND(E575&gt;300,E575&lt;=700),4.99,IF(AND(E575&gt;=700,E575&lt;=1200),6.99))))))</f>
        <v>6.99</v>
      </c>
      <c r="N575" s="33" t="n">
        <f aca="false">IF(E575="","",IF(E575&gt;=1200,9.99,IF(AND(E575&gt;700,E575&lt;1200),7.99,IF(AND(E575&gt;=299.9,E575&lt;=699.9),5.99))))</f>
        <v>7.99</v>
      </c>
      <c r="O575" s="37" t="s">
        <v>127</v>
      </c>
      <c r="P575" s="38"/>
      <c r="Q575" s="34"/>
      <c r="R575" s="39"/>
      <c r="S575" s="40"/>
      <c r="T575" s="40"/>
      <c r="U575" s="40"/>
      <c r="V575" s="32" t="str">
        <f aca="false">IF(P575="","",$I575+R575)</f>
        <v/>
      </c>
      <c r="W575" s="32" t="str">
        <f aca="false">IF(P575="","",$I575)</f>
        <v/>
      </c>
      <c r="X575" s="40" t="str">
        <f aca="false">IF(P575="","",Q575+$I575)</f>
        <v/>
      </c>
      <c r="Y575" s="29" t="str">
        <f aca="false">IF(P575="","",P575+(R575*$K575)+(S575*$K575))</f>
        <v/>
      </c>
      <c r="Z575" s="29" t="str">
        <f aca="false">IF(P575="","",ROUND(-R575*$K575,0))</f>
        <v/>
      </c>
      <c r="AA575" s="41"/>
      <c r="AB575" s="38"/>
      <c r="AC575" s="34"/>
      <c r="AD575" s="39"/>
      <c r="AE575" s="40"/>
      <c r="AF575" s="40"/>
      <c r="AG575" s="40"/>
      <c r="AH575" s="32" t="str">
        <f aca="false">IF(AB575="","",$I575+AD575)</f>
        <v/>
      </c>
      <c r="AI575" s="32" t="str">
        <f aca="false">IF(AB575="","",$I575)</f>
        <v/>
      </c>
      <c r="AJ575" s="40" t="str">
        <f aca="false">IF(AB575="","",AC575+$I575)</f>
        <v/>
      </c>
      <c r="AK575" s="29" t="str">
        <f aca="false">IF(AB575="","",AB575+(AD575*$K575)+(AE575*$K575))</f>
        <v/>
      </c>
      <c r="AL575" s="29" t="str">
        <f aca="false">IF(AB575="","",ROUND(-AD575*$K575,0))</f>
        <v/>
      </c>
      <c r="AM575" s="41"/>
      <c r="AN575" s="38" t="n">
        <v>0</v>
      </c>
      <c r="AO575" s="34" t="n">
        <v>28.99</v>
      </c>
      <c r="AP575" s="39" t="n">
        <v>-0.82</v>
      </c>
      <c r="AQ575" s="40" t="n">
        <v>29.81</v>
      </c>
      <c r="AR575" s="40" t="n">
        <v>0</v>
      </c>
      <c r="AS575" s="40" t="n">
        <v>29.81</v>
      </c>
      <c r="AT575" s="32" t="n">
        <f aca="false">IF(AN575="","",$I575+AP575)</f>
        <v>7.17</v>
      </c>
      <c r="AU575" s="32" t="n">
        <f aca="false">IF(AN575="","",$I575)</f>
        <v>7.99</v>
      </c>
      <c r="AV575" s="40" t="n">
        <f aca="false">IF(AN575="","",AO575+$I575)</f>
        <v>36.98</v>
      </c>
      <c r="AW575" s="31" t="n">
        <f aca="false">IF(AN575="","",AN575+(AP575*$K575)+(AQ575*$K575))</f>
        <v>695.76</v>
      </c>
      <c r="AX575" s="29" t="n">
        <f aca="false">IF(AN575="","",ROUND(-AP575*$K575,0))</f>
        <v>20</v>
      </c>
      <c r="AY575" s="42"/>
      <c r="AZ575" s="38" t="n">
        <v>0</v>
      </c>
      <c r="BA575" s="34" t="n">
        <v>28.99</v>
      </c>
      <c r="BB575" s="39" t="n">
        <v>-0.82</v>
      </c>
      <c r="BC575" s="40" t="n">
        <v>29.81</v>
      </c>
      <c r="BD575" s="40" t="n">
        <v>0</v>
      </c>
      <c r="BE575" s="40" t="n">
        <v>29.81</v>
      </c>
      <c r="BF575" s="32" t="n">
        <f aca="false">IF(AZ575="","",$I575+BB575)</f>
        <v>7.17</v>
      </c>
      <c r="BG575" s="32" t="n">
        <f aca="false">IF(AZ575="","",$I575)</f>
        <v>7.99</v>
      </c>
      <c r="BH575" s="40" t="n">
        <f aca="false">IF(AZ575="","",BA575+$I575)</f>
        <v>36.98</v>
      </c>
      <c r="BI575" s="31" t="n">
        <f aca="false">IF(AZ575="","",AZ575+(BB575*$K575)+(BC575*$K575))</f>
        <v>695.76</v>
      </c>
      <c r="BJ575" s="29" t="n">
        <f aca="false">IF(AZ575="","",ROUND(-BB575*$K575,0))</f>
        <v>20</v>
      </c>
    </row>
    <row r="576" customFormat="false" ht="15" hidden="false" customHeight="false" outlineLevel="0" collapsed="false">
      <c r="A576" s="26" t="str">
        <f aca="false">+C576&amp;D576&amp;G576</f>
        <v>SamsungGalaxy S25 256GBCANONE SIM 5,99€ - 36 Mesi</v>
      </c>
      <c r="B576" s="27" t="s">
        <v>95</v>
      </c>
      <c r="C576" s="28" t="s">
        <v>64</v>
      </c>
      <c r="D576" s="29" t="s">
        <v>160</v>
      </c>
      <c r="E576" s="30" t="n">
        <v>989.9</v>
      </c>
      <c r="F576" s="31" t="n">
        <v>689.9</v>
      </c>
      <c r="G576" s="32" t="s">
        <v>132</v>
      </c>
      <c r="H576" s="32" t="s">
        <v>98</v>
      </c>
      <c r="I576" s="33" t="n">
        <v>5.99</v>
      </c>
      <c r="J576" s="34" t="s">
        <v>35</v>
      </c>
      <c r="K576" s="35" t="n">
        <v>36</v>
      </c>
      <c r="L576" s="33"/>
      <c r="M576" s="33" t="n">
        <f aca="false">+IF(E576&lt;=150,1.49,IF(AND(E576&gt;150,E576&lt;=300),2.99,(IF(E576&gt;1200,8.99,IF(AND(E576&gt;300,E576&lt;=700),4.99,IF(AND(E576&gt;=700,E576&lt;=1200),6.99))))))</f>
        <v>6.99</v>
      </c>
      <c r="N576" s="33" t="n">
        <f aca="false">IF(E576="","",IF(E576&gt;=1200,9.99,IF(AND(E576&gt;700,E576&lt;1200),7.99,IF(AND(E576&gt;=299.9,E576&lt;=699.9),5.99))))</f>
        <v>7.99</v>
      </c>
      <c r="O576" s="37" t="s">
        <v>133</v>
      </c>
      <c r="P576" s="38"/>
      <c r="Q576" s="34"/>
      <c r="R576" s="39"/>
      <c r="S576" s="40"/>
      <c r="T576" s="40"/>
      <c r="U576" s="40"/>
      <c r="V576" s="32" t="str">
        <f aca="false">IF(P576="","",$I576+R576)</f>
        <v/>
      </c>
      <c r="W576" s="32" t="str">
        <f aca="false">IF(P576="","",$I576)</f>
        <v/>
      </c>
      <c r="X576" s="40" t="str">
        <f aca="false">IF(P576="","",Q576+$I576)</f>
        <v/>
      </c>
      <c r="Y576" s="29" t="str">
        <f aca="false">IF(P576="","",P576+(R576*$K576)+(S576*$K576))</f>
        <v/>
      </c>
      <c r="Z576" s="29" t="str">
        <f aca="false">IF(P576="","",ROUND(-R576*$K576,0))</f>
        <v/>
      </c>
      <c r="AA576" s="41"/>
      <c r="AB576" s="38"/>
      <c r="AC576" s="34"/>
      <c r="AD576" s="39"/>
      <c r="AE576" s="40"/>
      <c r="AF576" s="40"/>
      <c r="AG576" s="40"/>
      <c r="AH576" s="32" t="str">
        <f aca="false">IF(AB576="","",$I576+AD576)</f>
        <v/>
      </c>
      <c r="AI576" s="32" t="str">
        <f aca="false">IF(AB576="","",$I576)</f>
        <v/>
      </c>
      <c r="AJ576" s="40" t="str">
        <f aca="false">IF(AB576="","",AC576+$I576)</f>
        <v/>
      </c>
      <c r="AK576" s="29" t="str">
        <f aca="false">IF(AB576="","",AB576+(AD576*$K576)+(AE576*$K576))</f>
        <v/>
      </c>
      <c r="AL576" s="29" t="str">
        <f aca="false">IF(AB576="","",ROUND(-AD576*$K576,0))</f>
        <v/>
      </c>
      <c r="AM576" s="41"/>
      <c r="AN576" s="38" t="n">
        <v>0</v>
      </c>
      <c r="AO576" s="34" t="n">
        <v>18.99</v>
      </c>
      <c r="AP576" s="39" t="n">
        <v>-1.23</v>
      </c>
      <c r="AQ576" s="40" t="n">
        <v>20.22</v>
      </c>
      <c r="AR576" s="40" t="n">
        <v>20.22</v>
      </c>
      <c r="AS576" s="40" t="n">
        <v>20.22</v>
      </c>
      <c r="AT576" s="32" t="n">
        <f aca="false">IF(AN576="","",$I576+AP576)</f>
        <v>4.76</v>
      </c>
      <c r="AU576" s="32" t="n">
        <f aca="false">IF(AN576="","",$I576)</f>
        <v>5.99</v>
      </c>
      <c r="AV576" s="40" t="n">
        <f aca="false">IF(AN576="","",AO576+$I576)</f>
        <v>24.98</v>
      </c>
      <c r="AW576" s="31" t="n">
        <f aca="false">IF(AN576="","",AN576+(AP576*$K576)+(AQ576*$K576))</f>
        <v>683.64</v>
      </c>
      <c r="AX576" s="29" t="n">
        <f aca="false">IF(AN576="","",ROUND(-AP576*$K576,0))</f>
        <v>44</v>
      </c>
      <c r="AY576" s="42"/>
      <c r="AZ576" s="38" t="n">
        <v>0</v>
      </c>
      <c r="BA576" s="34" t="n">
        <v>18.99</v>
      </c>
      <c r="BB576" s="39" t="n">
        <v>-1.23</v>
      </c>
      <c r="BC576" s="40" t="n">
        <v>20.22</v>
      </c>
      <c r="BD576" s="40" t="n">
        <v>20.22</v>
      </c>
      <c r="BE576" s="40" t="n">
        <v>20.22</v>
      </c>
      <c r="BF576" s="32" t="n">
        <f aca="false">IF(AZ576="","",$I576+BB576)</f>
        <v>4.76</v>
      </c>
      <c r="BG576" s="32" t="n">
        <f aca="false">IF(AZ576="","",$I576)</f>
        <v>5.99</v>
      </c>
      <c r="BH576" s="40" t="n">
        <f aca="false">IF(AZ576="","",BA576+$I576)</f>
        <v>24.98</v>
      </c>
      <c r="BI576" s="31" t="n">
        <f aca="false">IF(AZ576="","",AZ576+(BB576*$K576)+(BC576*$K576))</f>
        <v>683.64</v>
      </c>
      <c r="BJ576" s="29" t="n">
        <f aca="false">IF(AZ576="","",ROUND(-BB576*$K576,0))</f>
        <v>44</v>
      </c>
    </row>
    <row r="577" customFormat="false" ht="15" hidden="false" customHeight="false" outlineLevel="0" collapsed="false">
      <c r="A577" s="26" t="str">
        <f aca="false">+C577&amp;D577&amp;G577</f>
        <v>SamsungGalaxy S25 256GBCANONE SIM 5,99€ - 30 Mesi</v>
      </c>
      <c r="B577" s="27" t="s">
        <v>95</v>
      </c>
      <c r="C577" s="28" t="s">
        <v>64</v>
      </c>
      <c r="D577" s="29" t="s">
        <v>160</v>
      </c>
      <c r="E577" s="30" t="n">
        <v>989.9</v>
      </c>
      <c r="F577" s="31" t="n">
        <v>689.9</v>
      </c>
      <c r="G577" s="32" t="s">
        <v>128</v>
      </c>
      <c r="H577" s="32" t="s">
        <v>98</v>
      </c>
      <c r="I577" s="33" t="n">
        <v>5.99</v>
      </c>
      <c r="J577" s="34" t="s">
        <v>35</v>
      </c>
      <c r="K577" s="35" t="n">
        <v>30</v>
      </c>
      <c r="L577" s="33"/>
      <c r="M577" s="33" t="n">
        <f aca="false">+IF(E577&lt;=150,1.49,IF(AND(E577&gt;150,E577&lt;=300),2.99,(IF(E577&gt;1200,8.99,IF(AND(E577&gt;300,E577&lt;=700),4.99,IF(AND(E577&gt;=700,E577&lt;=1200),6.99))))))</f>
        <v>6.99</v>
      </c>
      <c r="N577" s="33" t="n">
        <f aca="false">IF(E577="","",IF(E577&gt;=1200,9.99,IF(AND(E577&gt;700,E577&lt;1200),7.99,IF(AND(E577&gt;=299.9,E577&lt;=699.9),5.99))))</f>
        <v>7.99</v>
      </c>
      <c r="O577" s="37" t="s">
        <v>129</v>
      </c>
      <c r="P577" s="38"/>
      <c r="Q577" s="34"/>
      <c r="R577" s="39"/>
      <c r="S577" s="40"/>
      <c r="T577" s="40"/>
      <c r="U577" s="40"/>
      <c r="V577" s="32" t="str">
        <f aca="false">IF(P577="","",$I577+R577)</f>
        <v/>
      </c>
      <c r="W577" s="32" t="str">
        <f aca="false">IF(P577="","",$I577)</f>
        <v/>
      </c>
      <c r="X577" s="40" t="str">
        <f aca="false">IF(P577="","",Q577+$I577)</f>
        <v/>
      </c>
      <c r="Y577" s="29" t="str">
        <f aca="false">IF(P577="","",P577+(R577*$K577)+(S577*$K577))</f>
        <v/>
      </c>
      <c r="Z577" s="29" t="str">
        <f aca="false">IF(P577="","",ROUND(-R577*$K577,0))</f>
        <v/>
      </c>
      <c r="AA577" s="41"/>
      <c r="AB577" s="38"/>
      <c r="AC577" s="34"/>
      <c r="AD577" s="39"/>
      <c r="AE577" s="40"/>
      <c r="AF577" s="40"/>
      <c r="AG577" s="40"/>
      <c r="AH577" s="32" t="str">
        <f aca="false">IF(AB577="","",$I577+AD577)</f>
        <v/>
      </c>
      <c r="AI577" s="32" t="str">
        <f aca="false">IF(AB577="","",$I577)</f>
        <v/>
      </c>
      <c r="AJ577" s="40" t="str">
        <f aca="false">IF(AB577="","",AC577+$I577)</f>
        <v/>
      </c>
      <c r="AK577" s="29" t="str">
        <f aca="false">IF(AB577="","",AB577+(AD577*$K577)+(AE577*$K577))</f>
        <v/>
      </c>
      <c r="AL577" s="29" t="str">
        <f aca="false">IF(AB577="","",ROUND(-AD577*$K577,0))</f>
        <v/>
      </c>
      <c r="AM577" s="41"/>
      <c r="AN577" s="38" t="n">
        <v>0</v>
      </c>
      <c r="AO577" s="34" t="n">
        <v>22.99</v>
      </c>
      <c r="AP577" s="39" t="n">
        <v>-1.06</v>
      </c>
      <c r="AQ577" s="40" t="n">
        <v>24.05</v>
      </c>
      <c r="AR577" s="40" t="n">
        <v>24.05</v>
      </c>
      <c r="AS577" s="40" t="n">
        <v>24.05</v>
      </c>
      <c r="AT577" s="32" t="n">
        <f aca="false">IF(AN577="","",$I577+AP577)</f>
        <v>4.93</v>
      </c>
      <c r="AU577" s="32" t="n">
        <f aca="false">IF(AN577="","",$I577)</f>
        <v>5.99</v>
      </c>
      <c r="AV577" s="40" t="n">
        <f aca="false">IF(AN577="","",AO577+$I577)</f>
        <v>28.98</v>
      </c>
      <c r="AW577" s="31" t="n">
        <f aca="false">IF(AN577="","",AN577+(AP577*$K577)+(AQ577*$K577))</f>
        <v>689.7</v>
      </c>
      <c r="AX577" s="29" t="n">
        <f aca="false">IF(AN577="","",ROUND(-AP577*$K577,0))</f>
        <v>32</v>
      </c>
      <c r="AY577" s="42"/>
      <c r="AZ577" s="38" t="n">
        <v>0</v>
      </c>
      <c r="BA577" s="34" t="n">
        <v>22.99</v>
      </c>
      <c r="BB577" s="39" t="n">
        <v>-1.06</v>
      </c>
      <c r="BC577" s="40" t="n">
        <v>24.05</v>
      </c>
      <c r="BD577" s="40" t="n">
        <v>24.05</v>
      </c>
      <c r="BE577" s="40" t="n">
        <v>24.05</v>
      </c>
      <c r="BF577" s="32" t="n">
        <f aca="false">IF(AZ577="","",$I577+BB577)</f>
        <v>4.93</v>
      </c>
      <c r="BG577" s="32" t="n">
        <f aca="false">IF(AZ577="","",$I577)</f>
        <v>5.99</v>
      </c>
      <c r="BH577" s="40" t="n">
        <f aca="false">IF(AZ577="","",BA577+$I577)</f>
        <v>28.98</v>
      </c>
      <c r="BI577" s="31" t="n">
        <f aca="false">IF(AZ577="","",AZ577+(BB577*$K577)+(BC577*$K577))</f>
        <v>689.7</v>
      </c>
      <c r="BJ577" s="29" t="n">
        <f aca="false">IF(AZ577="","",ROUND(-BB577*$K577,0))</f>
        <v>32</v>
      </c>
    </row>
    <row r="578" customFormat="false" ht="15" hidden="false" customHeight="false" outlineLevel="0" collapsed="false">
      <c r="A578" s="26" t="str">
        <f aca="false">+C578&amp;D578&amp;G578</f>
        <v>SamsungGalaxy S25 256GBCANONE SIM 5,99€ - 24 Mesi</v>
      </c>
      <c r="B578" s="27" t="s">
        <v>95</v>
      </c>
      <c r="C578" s="28" t="s">
        <v>64</v>
      </c>
      <c r="D578" s="29" t="s">
        <v>160</v>
      </c>
      <c r="E578" s="30" t="n">
        <v>989.9</v>
      </c>
      <c r="F578" s="31" t="n">
        <v>689.9</v>
      </c>
      <c r="G578" s="32" t="s">
        <v>134</v>
      </c>
      <c r="H578" s="32" t="s">
        <v>98</v>
      </c>
      <c r="I578" s="33" t="n">
        <v>5.99</v>
      </c>
      <c r="J578" s="34" t="s">
        <v>35</v>
      </c>
      <c r="K578" s="35" t="n">
        <v>24</v>
      </c>
      <c r="L578" s="33"/>
      <c r="M578" s="33" t="n">
        <f aca="false">+IF(E578&lt;=150,1.49,IF(AND(E578&gt;150,E578&lt;=300),2.99,(IF(E578&gt;1200,8.99,IF(AND(E578&gt;300,E578&lt;=700),4.99,IF(AND(E578&gt;=700,E578&lt;=1200),6.99))))))</f>
        <v>6.99</v>
      </c>
      <c r="N578" s="33" t="n">
        <f aca="false">IF(E578="","",IF(E578&gt;=1200,9.99,IF(AND(E578&gt;700,E578&lt;1200),7.99,IF(AND(E578&gt;=299.9,E578&lt;=699.9),5.99))))</f>
        <v>7.99</v>
      </c>
      <c r="O578" s="37" t="s">
        <v>135</v>
      </c>
      <c r="P578" s="38"/>
      <c r="Q578" s="34"/>
      <c r="R578" s="39"/>
      <c r="S578" s="40"/>
      <c r="T578" s="40"/>
      <c r="U578" s="40"/>
      <c r="V578" s="32" t="str">
        <f aca="false">IF(P578="","",$I578+R578)</f>
        <v/>
      </c>
      <c r="W578" s="32" t="str">
        <f aca="false">IF(P578="","",$I578)</f>
        <v/>
      </c>
      <c r="X578" s="40" t="str">
        <f aca="false">IF(P578="","",Q578+$I578)</f>
        <v/>
      </c>
      <c r="Y578" s="29" t="str">
        <f aca="false">IF(P578="","",P578+(R578*$K578)+(S578*$K578))</f>
        <v/>
      </c>
      <c r="Z578" s="29" t="str">
        <f aca="false">IF(P578="","",ROUND(-R578*$K578,0))</f>
        <v/>
      </c>
      <c r="AA578" s="41"/>
      <c r="AB578" s="38"/>
      <c r="AC578" s="34"/>
      <c r="AD578" s="39"/>
      <c r="AE578" s="40"/>
      <c r="AF578" s="40"/>
      <c r="AG578" s="40"/>
      <c r="AH578" s="32" t="str">
        <f aca="false">IF(AB578="","",$I578+AD578)</f>
        <v/>
      </c>
      <c r="AI578" s="32" t="str">
        <f aca="false">IF(AB578="","",$I578)</f>
        <v/>
      </c>
      <c r="AJ578" s="40" t="str">
        <f aca="false">IF(AB578="","",AC578+$I578)</f>
        <v/>
      </c>
      <c r="AK578" s="29" t="str">
        <f aca="false">IF(AB578="","",AB578+(AD578*$K578)+(AE578*$K578))</f>
        <v/>
      </c>
      <c r="AL578" s="29" t="str">
        <f aca="false">IF(AB578="","",ROUND(-AD578*$K578,0))</f>
        <v/>
      </c>
      <c r="AM578" s="41"/>
      <c r="AN578" s="38" t="n">
        <v>0</v>
      </c>
      <c r="AO578" s="34" t="n">
        <v>28.99</v>
      </c>
      <c r="AP578" s="39" t="n">
        <v>-0.82</v>
      </c>
      <c r="AQ578" s="40" t="n">
        <v>29.81</v>
      </c>
      <c r="AR578" s="40" t="n">
        <v>0</v>
      </c>
      <c r="AS578" s="40" t="n">
        <v>29.81</v>
      </c>
      <c r="AT578" s="32" t="n">
        <f aca="false">IF(AN578="","",$I578+AP578)</f>
        <v>5.17</v>
      </c>
      <c r="AU578" s="32" t="n">
        <f aca="false">IF(AN578="","",$I578)</f>
        <v>5.99</v>
      </c>
      <c r="AV578" s="40" t="n">
        <f aca="false">IF(AN578="","",AO578+$I578)</f>
        <v>34.98</v>
      </c>
      <c r="AW578" s="31" t="n">
        <f aca="false">IF(AN578="","",AN578+(AP578*$K578)+(AQ578*$K578))</f>
        <v>695.76</v>
      </c>
      <c r="AX578" s="29" t="n">
        <f aca="false">IF(AN578="","",ROUND(-AP578*$K578,0))</f>
        <v>20</v>
      </c>
      <c r="AY578" s="42"/>
      <c r="AZ578" s="38" t="n">
        <v>0</v>
      </c>
      <c r="BA578" s="34" t="n">
        <v>28.99</v>
      </c>
      <c r="BB578" s="39" t="n">
        <v>-0.82</v>
      </c>
      <c r="BC578" s="40" t="n">
        <v>29.81</v>
      </c>
      <c r="BD578" s="40" t="n">
        <v>0</v>
      </c>
      <c r="BE578" s="40" t="n">
        <v>29.81</v>
      </c>
      <c r="BF578" s="32" t="n">
        <f aca="false">IF(AZ578="","",$I578+BB578)</f>
        <v>5.17</v>
      </c>
      <c r="BG578" s="32" t="n">
        <f aca="false">IF(AZ578="","",$I578)</f>
        <v>5.99</v>
      </c>
      <c r="BH578" s="40" t="n">
        <f aca="false">IF(AZ578="","",BA578+$I578)</f>
        <v>34.98</v>
      </c>
      <c r="BI578" s="31" t="n">
        <f aca="false">IF(AZ578="","",AZ578+(BB578*$K578)+(BC578*$K578))</f>
        <v>695.76</v>
      </c>
      <c r="BJ578" s="29" t="n">
        <f aca="false">IF(AZ578="","",ROUND(-BB578*$K578,0))</f>
        <v>20</v>
      </c>
    </row>
    <row r="579" customFormat="false" ht="15" hidden="false" customHeight="false" outlineLevel="0" collapsed="false">
      <c r="A579" s="26" t="str">
        <f aca="false">+C579&amp;D579&amp;G579</f>
        <v>AppleiPhone 16 512GBCANONE SIM 14,99€ - 36 Mesi</v>
      </c>
      <c r="B579" s="27" t="s">
        <v>95</v>
      </c>
      <c r="C579" s="28" t="s">
        <v>71</v>
      </c>
      <c r="D579" s="29" t="s">
        <v>161</v>
      </c>
      <c r="E579" s="30" t="n">
        <v>1379.9</v>
      </c>
      <c r="F579" s="31" t="n">
        <v>1249.9</v>
      </c>
      <c r="G579" s="32" t="s">
        <v>97</v>
      </c>
      <c r="H579" s="32" t="s">
        <v>98</v>
      </c>
      <c r="I579" s="33" t="n">
        <v>14.99</v>
      </c>
      <c r="J579" s="34" t="s">
        <v>35</v>
      </c>
      <c r="K579" s="35" t="n">
        <v>36</v>
      </c>
      <c r="L579" s="33"/>
      <c r="M579" s="33" t="n">
        <f aca="false">+IF(E579&lt;=150,1.49,IF(AND(E579&gt;150,E579&lt;=300),2.99,(IF(E579&gt;1200,8.99,IF(AND(E579&gt;300,E579&lt;=700),4.99,IF(AND(E579&gt;=700,E579&lt;=1200),6.99))))))</f>
        <v>8.99</v>
      </c>
      <c r="N579" s="33" t="n">
        <f aca="false">IF(E579="","",IF(E579&gt;=1200,9.99,IF(AND(E579&gt;700,E579&lt;1200),7.99,IF(AND(E579&gt;=299.9,E579&lt;=699.9),5.99))))</f>
        <v>9.99</v>
      </c>
      <c r="O579" s="37" t="s">
        <v>99</v>
      </c>
      <c r="P579" s="38" t="n">
        <v>209.99</v>
      </c>
      <c r="Q579" s="34" t="n">
        <v>27.99</v>
      </c>
      <c r="R579" s="39" t="n">
        <v>-0.9</v>
      </c>
      <c r="S579" s="40" t="n">
        <v>28.89</v>
      </c>
      <c r="T579" s="40" t="n">
        <v>28.89</v>
      </c>
      <c r="U579" s="40" t="n">
        <v>28.76</v>
      </c>
      <c r="V579" s="32" t="n">
        <f aca="false">IF(P579="","",$I579+R579)</f>
        <v>14.09</v>
      </c>
      <c r="W579" s="32" t="n">
        <f aca="false">IF(P579="","",$I579)</f>
        <v>14.99</v>
      </c>
      <c r="X579" s="40" t="n">
        <f aca="false">IF(P579="","",Q579+$I579)</f>
        <v>42.98</v>
      </c>
      <c r="Y579" s="29" t="n">
        <f aca="false">IF(P579="","",P579+(R579*$K579)+(S579*$K579))</f>
        <v>1217.63</v>
      </c>
      <c r="Z579" s="29" t="n">
        <f aca="false">IF(P579="","",ROUND(-R579*$K579,0))</f>
        <v>32</v>
      </c>
      <c r="AA579" s="41"/>
      <c r="AB579" s="38"/>
      <c r="AC579" s="34"/>
      <c r="AD579" s="39"/>
      <c r="AE579" s="40"/>
      <c r="AF579" s="40"/>
      <c r="AG579" s="40"/>
      <c r="AH579" s="32" t="str">
        <f aca="false">IF(AB579="","",$I579+AD579)</f>
        <v/>
      </c>
      <c r="AI579" s="32" t="str">
        <f aca="false">IF(AB579="","",$I579)</f>
        <v/>
      </c>
      <c r="AJ579" s="40" t="str">
        <f aca="false">IF(AB579="","",AC579+$I579)</f>
        <v/>
      </c>
      <c r="AK579" s="29" t="str">
        <f aca="false">IF(AB579="","",AB579+(AD579*$K579)+(AE579*$K579))</f>
        <v/>
      </c>
      <c r="AL579" s="29" t="str">
        <f aca="false">IF(AB579="","",ROUND(-AD579*$K579,0))</f>
        <v/>
      </c>
      <c r="AM579" s="41"/>
      <c r="AN579" s="38" t="n">
        <v>0</v>
      </c>
      <c r="AO579" s="34" t="n">
        <v>32.99</v>
      </c>
      <c r="AP579" s="39" t="n">
        <v>-3.63</v>
      </c>
      <c r="AQ579" s="40" t="n">
        <v>36.62</v>
      </c>
      <c r="AR579" s="40" t="n">
        <v>36.62</v>
      </c>
      <c r="AS579" s="40" t="n">
        <v>36.62</v>
      </c>
      <c r="AT579" s="32" t="n">
        <f aca="false">IF(AN579="","",$I579+AP579)</f>
        <v>11.36</v>
      </c>
      <c r="AU579" s="32" t="n">
        <f aca="false">IF(AN579="","",$I579)</f>
        <v>14.99</v>
      </c>
      <c r="AV579" s="40" t="n">
        <f aca="false">IF(AN579="","",AO579+$I579)</f>
        <v>47.98</v>
      </c>
      <c r="AW579" s="31" t="n">
        <f aca="false">IF(AN579="","",AN579+(AP579*$K579)+(AQ579*$K579))</f>
        <v>1187.64</v>
      </c>
      <c r="AX579" s="29" t="n">
        <f aca="false">IF(AN579="","",ROUND(-AP579*$K579,0))</f>
        <v>131</v>
      </c>
      <c r="AY579" s="42"/>
      <c r="AZ579" s="38" t="n">
        <v>0</v>
      </c>
      <c r="BA579" s="34" t="n">
        <v>32.99</v>
      </c>
      <c r="BB579" s="39" t="n">
        <v>-3.63</v>
      </c>
      <c r="BC579" s="40" t="n">
        <v>36.62</v>
      </c>
      <c r="BD579" s="40" t="n">
        <v>36.62</v>
      </c>
      <c r="BE579" s="40" t="n">
        <v>36.62</v>
      </c>
      <c r="BF579" s="32" t="n">
        <f aca="false">IF(AZ579="","",$I579+BB579)</f>
        <v>11.36</v>
      </c>
      <c r="BG579" s="32" t="n">
        <f aca="false">IF(AZ579="","",$I579)</f>
        <v>14.99</v>
      </c>
      <c r="BH579" s="40" t="n">
        <f aca="false">IF(AZ579="","",BA579+$I579)</f>
        <v>47.98</v>
      </c>
      <c r="BI579" s="31" t="n">
        <f aca="false">IF(AZ579="","",AZ579+(BB579*$K579)+(BC579*$K579))</f>
        <v>1187.64</v>
      </c>
      <c r="BJ579" s="29" t="n">
        <f aca="false">IF(AZ579="","",ROUND(-BB579*$K579,0))</f>
        <v>131</v>
      </c>
    </row>
    <row r="580" customFormat="false" ht="15" hidden="false" customHeight="false" outlineLevel="0" collapsed="false">
      <c r="A580" s="26" t="str">
        <f aca="false">+C580&amp;D580&amp;G580</f>
        <v>AppleiPhone 16 512GBCANONE SIM 14,99€ - 30 Mesi</v>
      </c>
      <c r="B580" s="27" t="s">
        <v>95</v>
      </c>
      <c r="C580" s="28" t="s">
        <v>71</v>
      </c>
      <c r="D580" s="29" t="s">
        <v>161</v>
      </c>
      <c r="E580" s="30" t="n">
        <v>1379.9</v>
      </c>
      <c r="F580" s="31" t="n">
        <v>1249.9</v>
      </c>
      <c r="G580" s="32" t="s">
        <v>100</v>
      </c>
      <c r="H580" s="32" t="s">
        <v>98</v>
      </c>
      <c r="I580" s="33" t="n">
        <v>14.99</v>
      </c>
      <c r="J580" s="34" t="s">
        <v>35</v>
      </c>
      <c r="K580" s="35" t="n">
        <v>30</v>
      </c>
      <c r="L580" s="33"/>
      <c r="M580" s="33" t="n">
        <f aca="false">+IF(E580&lt;=150,1.49,IF(AND(E580&gt;150,E580&lt;=300),2.99,(IF(E580&gt;1200,8.99,IF(AND(E580&gt;300,E580&lt;=700),4.99,IF(AND(E580&gt;=700,E580&lt;=1200),6.99))))))</f>
        <v>8.99</v>
      </c>
      <c r="N580" s="33" t="n">
        <f aca="false">IF(E580="","",IF(E580&gt;=1200,9.99,IF(AND(E580&gt;700,E580&lt;1200),7.99,IF(AND(E580&gt;=299.9,E580&lt;=699.9),5.99))))</f>
        <v>9.99</v>
      </c>
      <c r="O580" s="37" t="s">
        <v>101</v>
      </c>
      <c r="P580" s="38" t="n">
        <v>209.99</v>
      </c>
      <c r="Q580" s="34" t="n">
        <v>33.99</v>
      </c>
      <c r="R580" s="39" t="n">
        <v>-0.67</v>
      </c>
      <c r="S580" s="40" t="n">
        <v>34.66</v>
      </c>
      <c r="T580" s="40" t="n">
        <v>34.66</v>
      </c>
      <c r="U580" s="40" t="n">
        <v>34.77</v>
      </c>
      <c r="V580" s="32" t="n">
        <f aca="false">IF(P580="","",$I580+R580)</f>
        <v>14.32</v>
      </c>
      <c r="W580" s="32" t="n">
        <f aca="false">IF(P580="","",$I580)</f>
        <v>14.99</v>
      </c>
      <c r="X580" s="40" t="n">
        <f aca="false">IF(P580="","",Q580+$I580)</f>
        <v>48.98</v>
      </c>
      <c r="Y580" s="29" t="n">
        <f aca="false">IF(P580="","",P580+(R580*$K580)+(S580*$K580))</f>
        <v>1229.69</v>
      </c>
      <c r="Z580" s="29" t="n">
        <f aca="false">IF(P580="","",ROUND(-R580*$K580,0))</f>
        <v>20</v>
      </c>
      <c r="AA580" s="41"/>
      <c r="AB580" s="38"/>
      <c r="AC580" s="34"/>
      <c r="AD580" s="39"/>
      <c r="AE580" s="40"/>
      <c r="AF580" s="40"/>
      <c r="AG580" s="40"/>
      <c r="AH580" s="32" t="str">
        <f aca="false">IF(AB580="","",$I580+AD580)</f>
        <v/>
      </c>
      <c r="AI580" s="32" t="str">
        <f aca="false">IF(AB580="","",$I580)</f>
        <v/>
      </c>
      <c r="AJ580" s="40" t="str">
        <f aca="false">IF(AB580="","",AC580+$I580)</f>
        <v/>
      </c>
      <c r="AK580" s="29" t="str">
        <f aca="false">IF(AB580="","",AB580+(AD580*$K580)+(AE580*$K580))</f>
        <v/>
      </c>
      <c r="AL580" s="29" t="str">
        <f aca="false">IF(AB580="","",ROUND(-AD580*$K580,0))</f>
        <v/>
      </c>
      <c r="AM580" s="41"/>
      <c r="AN580" s="38" t="n">
        <v>0</v>
      </c>
      <c r="AO580" s="34" t="n">
        <v>39.99</v>
      </c>
      <c r="AP580" s="39" t="n">
        <v>-3.58</v>
      </c>
      <c r="AQ580" s="40" t="n">
        <v>43.57</v>
      </c>
      <c r="AR580" s="40" t="n">
        <v>43.57</v>
      </c>
      <c r="AS580" s="40" t="n">
        <v>43.57</v>
      </c>
      <c r="AT580" s="32" t="n">
        <f aca="false">IF(AN580="","",$I580+AP580)</f>
        <v>11.41</v>
      </c>
      <c r="AU580" s="32" t="n">
        <f aca="false">IF(AN580="","",$I580)</f>
        <v>14.99</v>
      </c>
      <c r="AV580" s="40" t="n">
        <f aca="false">IF(AN580="","",AO580+$I580)</f>
        <v>54.98</v>
      </c>
      <c r="AW580" s="31" t="n">
        <f aca="false">IF(AN580="","",AN580+(AP580*$K580)+(AQ580*$K580))</f>
        <v>1199.7</v>
      </c>
      <c r="AX580" s="29" t="n">
        <f aca="false">IF(AN580="","",ROUND(-AP580*$K580,0))</f>
        <v>107</v>
      </c>
      <c r="AY580" s="42"/>
      <c r="AZ580" s="38" t="n">
        <v>0</v>
      </c>
      <c r="BA580" s="34" t="n">
        <v>39.99</v>
      </c>
      <c r="BB580" s="39" t="n">
        <v>-3.58</v>
      </c>
      <c r="BC580" s="40" t="n">
        <v>43.57</v>
      </c>
      <c r="BD580" s="40" t="n">
        <v>43.57</v>
      </c>
      <c r="BE580" s="40" t="n">
        <v>43.57</v>
      </c>
      <c r="BF580" s="32" t="n">
        <f aca="false">IF(AZ580="","",$I580+BB580)</f>
        <v>11.41</v>
      </c>
      <c r="BG580" s="32" t="n">
        <f aca="false">IF(AZ580="","",$I580)</f>
        <v>14.99</v>
      </c>
      <c r="BH580" s="40" t="n">
        <f aca="false">IF(AZ580="","",BA580+$I580)</f>
        <v>54.98</v>
      </c>
      <c r="BI580" s="31" t="n">
        <f aca="false">IF(AZ580="","",AZ580+(BB580*$K580)+(BC580*$K580))</f>
        <v>1199.7</v>
      </c>
      <c r="BJ580" s="29" t="n">
        <f aca="false">IF(AZ580="","",ROUND(-BB580*$K580,0))</f>
        <v>107</v>
      </c>
    </row>
    <row r="581" customFormat="false" ht="15" hidden="false" customHeight="false" outlineLevel="0" collapsed="false">
      <c r="A581" s="26" t="str">
        <f aca="false">+C581&amp;D581&amp;G581</f>
        <v>AppleiPhone 16 512GBCANONE SIM 14,99€ - 24 Mesi</v>
      </c>
      <c r="B581" s="27" t="s">
        <v>95</v>
      </c>
      <c r="C581" s="28" t="s">
        <v>71</v>
      </c>
      <c r="D581" s="29" t="s">
        <v>161</v>
      </c>
      <c r="E581" s="30" t="n">
        <v>1379.9</v>
      </c>
      <c r="F581" s="31" t="n">
        <v>1249.9</v>
      </c>
      <c r="G581" s="32" t="s">
        <v>102</v>
      </c>
      <c r="H581" s="32" t="s">
        <v>98</v>
      </c>
      <c r="I581" s="33" t="n">
        <v>14.99</v>
      </c>
      <c r="J581" s="34" t="s">
        <v>35</v>
      </c>
      <c r="K581" s="35" t="n">
        <v>24</v>
      </c>
      <c r="L581" s="33"/>
      <c r="M581" s="33" t="n">
        <f aca="false">+IF(E581&lt;=150,1.49,IF(AND(E581&gt;150,E581&lt;=300),2.99,(IF(E581&gt;1200,8.99,IF(AND(E581&gt;300,E581&lt;=700),4.99,IF(AND(E581&gt;=700,E581&lt;=1200),6.99))))))</f>
        <v>8.99</v>
      </c>
      <c r="N581" s="33" t="n">
        <f aca="false">IF(E581="","",IF(E581&gt;=1200,9.99,IF(AND(E581&gt;700,E581&lt;1200),7.99,IF(AND(E581&gt;=299.9,E581&lt;=699.9),5.99))))</f>
        <v>9.99</v>
      </c>
      <c r="O581" s="37" t="s">
        <v>103</v>
      </c>
      <c r="P581" s="38" t="n">
        <v>189.99</v>
      </c>
      <c r="Q581" s="34" t="n">
        <v>43.99</v>
      </c>
      <c r="R581" s="39" t="n">
        <v>-0.17</v>
      </c>
      <c r="S581" s="40" t="n">
        <v>44.16</v>
      </c>
      <c r="T581" s="40" t="n">
        <v>0</v>
      </c>
      <c r="U581" s="40" t="n">
        <v>44.23</v>
      </c>
      <c r="V581" s="32" t="n">
        <f aca="false">IF(P581="","",$I581+R581)</f>
        <v>14.82</v>
      </c>
      <c r="W581" s="32" t="n">
        <f aca="false">IF(P581="","",$I581)</f>
        <v>14.99</v>
      </c>
      <c r="X581" s="40" t="n">
        <f aca="false">IF(P581="","",Q581+$I581)</f>
        <v>58.98</v>
      </c>
      <c r="Y581" s="29" t="n">
        <f aca="false">IF(P581="","",P581+(R581*$K581)+(S581*$K581))</f>
        <v>1245.75</v>
      </c>
      <c r="Z581" s="29" t="n">
        <f aca="false">IF(P581="","",ROUND(-R581*$K581,0))</f>
        <v>4</v>
      </c>
      <c r="AA581" s="41"/>
      <c r="AB581" s="38"/>
      <c r="AC581" s="34"/>
      <c r="AD581" s="39"/>
      <c r="AE581" s="40"/>
      <c r="AF581" s="40"/>
      <c r="AG581" s="40"/>
      <c r="AH581" s="32" t="str">
        <f aca="false">IF(AB581="","",$I581+AD581)</f>
        <v/>
      </c>
      <c r="AI581" s="32" t="str">
        <f aca="false">IF(AB581="","",$I581)</f>
        <v/>
      </c>
      <c r="AJ581" s="40" t="str">
        <f aca="false">IF(AB581="","",AC581+$I581)</f>
        <v/>
      </c>
      <c r="AK581" s="29" t="str">
        <f aca="false">IF(AB581="","",AB581+(AD581*$K581)+(AE581*$K581))</f>
        <v/>
      </c>
      <c r="AL581" s="29" t="str">
        <f aca="false">IF(AB581="","",ROUND(-AD581*$K581,0))</f>
        <v/>
      </c>
      <c r="AM581" s="41"/>
      <c r="AN581" s="38" t="n">
        <v>0</v>
      </c>
      <c r="AO581" s="34" t="n">
        <v>50.99</v>
      </c>
      <c r="AP581" s="39" t="n">
        <v>-1.08</v>
      </c>
      <c r="AQ581" s="40" t="n">
        <v>52.07</v>
      </c>
      <c r="AR581" s="40" t="n">
        <v>0</v>
      </c>
      <c r="AS581" s="40" t="n">
        <v>52.29</v>
      </c>
      <c r="AT581" s="32" t="n">
        <f aca="false">IF(AN581="","",$I581+AP581)</f>
        <v>13.91</v>
      </c>
      <c r="AU581" s="32" t="n">
        <f aca="false">IF(AN581="","",$I581)</f>
        <v>14.99</v>
      </c>
      <c r="AV581" s="40" t="n">
        <f aca="false">IF(AN581="","",AO581+$I581)</f>
        <v>65.98</v>
      </c>
      <c r="AW581" s="31" t="n">
        <f aca="false">IF(AN581="","",AN581+(AP581*$K581)+(AQ581*$K581))</f>
        <v>1223.76</v>
      </c>
      <c r="AX581" s="29" t="n">
        <f aca="false">IF(AN581="","",ROUND(-AP581*$K581,0))</f>
        <v>26</v>
      </c>
      <c r="AY581" s="42"/>
      <c r="AZ581" s="38" t="n">
        <v>0</v>
      </c>
      <c r="BA581" s="34" t="n">
        <v>50.99</v>
      </c>
      <c r="BB581" s="39" t="n">
        <v>-1.08</v>
      </c>
      <c r="BC581" s="40" t="n">
        <v>52.07</v>
      </c>
      <c r="BD581" s="40" t="n">
        <v>0</v>
      </c>
      <c r="BE581" s="40" t="n">
        <v>52.29</v>
      </c>
      <c r="BF581" s="32" t="n">
        <f aca="false">IF(AZ581="","",$I581+BB581)</f>
        <v>13.91</v>
      </c>
      <c r="BG581" s="32" t="n">
        <f aca="false">IF(AZ581="","",$I581)</f>
        <v>14.99</v>
      </c>
      <c r="BH581" s="40" t="n">
        <f aca="false">IF(AZ581="","",BA581+$I581)</f>
        <v>65.98</v>
      </c>
      <c r="BI581" s="31" t="n">
        <f aca="false">IF(AZ581="","",AZ581+(BB581*$K581)+(BC581*$K581))</f>
        <v>1223.76</v>
      </c>
      <c r="BJ581" s="29" t="n">
        <f aca="false">IF(AZ581="","",ROUND(-BB581*$K581,0))</f>
        <v>26</v>
      </c>
    </row>
    <row r="582" customFormat="false" ht="15" hidden="false" customHeight="false" outlineLevel="0" collapsed="false">
      <c r="A582" s="26" t="str">
        <f aca="false">+C582&amp;D582&amp;G582</f>
        <v>AppleiPhone 16 512GBCANONE SIM 12,99€ - 36 Mesi</v>
      </c>
      <c r="B582" s="27" t="s">
        <v>95</v>
      </c>
      <c r="C582" s="28" t="s">
        <v>71</v>
      </c>
      <c r="D582" s="29" t="s">
        <v>161</v>
      </c>
      <c r="E582" s="30" t="n">
        <v>1379.9</v>
      </c>
      <c r="F582" s="31" t="n">
        <v>1249.9</v>
      </c>
      <c r="G582" s="32" t="s">
        <v>104</v>
      </c>
      <c r="H582" s="32" t="s">
        <v>98</v>
      </c>
      <c r="I582" s="33" t="n">
        <v>12.99</v>
      </c>
      <c r="J582" s="34" t="s">
        <v>35</v>
      </c>
      <c r="K582" s="35" t="n">
        <v>36</v>
      </c>
      <c r="L582" s="33"/>
      <c r="M582" s="33" t="n">
        <f aca="false">+IF(E582&lt;=150,1.49,IF(AND(E582&gt;150,E582&lt;=300),2.99,(IF(E582&gt;1200,8.99,IF(AND(E582&gt;300,E582&lt;=700),4.99,IF(AND(E582&gt;=700,E582&lt;=1200),6.99))))))</f>
        <v>8.99</v>
      </c>
      <c r="N582" s="33" t="n">
        <f aca="false">IF(E582="","",IF(E582&gt;=1200,9.99,IF(AND(E582&gt;700,E582&lt;1200),7.99,IF(AND(E582&gt;=299.9,E582&lt;=699.9),5.99))))</f>
        <v>9.99</v>
      </c>
      <c r="O582" s="37" t="s">
        <v>105</v>
      </c>
      <c r="P582" s="38" t="n">
        <v>209.99</v>
      </c>
      <c r="Q582" s="34" t="n">
        <v>27.99</v>
      </c>
      <c r="R582" s="39" t="n">
        <v>-0.9</v>
      </c>
      <c r="S582" s="40" t="n">
        <v>28.89</v>
      </c>
      <c r="T582" s="40" t="n">
        <v>28.89</v>
      </c>
      <c r="U582" s="40" t="n">
        <v>28.76</v>
      </c>
      <c r="V582" s="32" t="n">
        <f aca="false">IF(P582="","",$I582+R582)</f>
        <v>12.09</v>
      </c>
      <c r="W582" s="32" t="n">
        <f aca="false">IF(P582="","",$I582)</f>
        <v>12.99</v>
      </c>
      <c r="X582" s="40" t="n">
        <f aca="false">IF(P582="","",Q582+$I582)</f>
        <v>40.98</v>
      </c>
      <c r="Y582" s="29" t="n">
        <f aca="false">IF(P582="","",P582+(R582*$K582)+(S582*$K582))</f>
        <v>1217.63</v>
      </c>
      <c r="Z582" s="29" t="n">
        <f aca="false">IF(P582="","",ROUND(-R582*$K582,0))</f>
        <v>32</v>
      </c>
      <c r="AA582" s="41"/>
      <c r="AB582" s="38"/>
      <c r="AC582" s="34"/>
      <c r="AD582" s="39"/>
      <c r="AE582" s="40"/>
      <c r="AF582" s="40"/>
      <c r="AG582" s="40"/>
      <c r="AH582" s="32" t="str">
        <f aca="false">IF(AB582="","",$I582+AD582)</f>
        <v/>
      </c>
      <c r="AI582" s="32" t="str">
        <f aca="false">IF(AB582="","",$I582)</f>
        <v/>
      </c>
      <c r="AJ582" s="40" t="str">
        <f aca="false">IF(AB582="","",AC582+$I582)</f>
        <v/>
      </c>
      <c r="AK582" s="29" t="str">
        <f aca="false">IF(AB582="","",AB582+(AD582*$K582)+(AE582*$K582))</f>
        <v/>
      </c>
      <c r="AL582" s="29" t="str">
        <f aca="false">IF(AB582="","",ROUND(-AD582*$K582,0))</f>
        <v/>
      </c>
      <c r="AM582" s="41"/>
      <c r="AN582" s="38" t="n">
        <v>0</v>
      </c>
      <c r="AO582" s="34" t="n">
        <v>32.99</v>
      </c>
      <c r="AP582" s="39" t="n">
        <v>-3.63</v>
      </c>
      <c r="AQ582" s="40" t="n">
        <v>36.62</v>
      </c>
      <c r="AR582" s="40" t="n">
        <v>36.62</v>
      </c>
      <c r="AS582" s="40" t="n">
        <v>36.62</v>
      </c>
      <c r="AT582" s="32" t="n">
        <f aca="false">IF(AN582="","",$I582+AP582)</f>
        <v>9.36</v>
      </c>
      <c r="AU582" s="32" t="n">
        <f aca="false">IF(AN582="","",$I582)</f>
        <v>12.99</v>
      </c>
      <c r="AV582" s="40" t="n">
        <f aca="false">IF(AN582="","",AO582+$I582)</f>
        <v>45.98</v>
      </c>
      <c r="AW582" s="31" t="n">
        <f aca="false">IF(AN582="","",AN582+(AP582*$K582)+(AQ582*$K582))</f>
        <v>1187.64</v>
      </c>
      <c r="AX582" s="29" t="n">
        <f aca="false">IF(AN582="","",ROUND(-AP582*$K582,0))</f>
        <v>131</v>
      </c>
      <c r="AY582" s="42"/>
      <c r="AZ582" s="38" t="n">
        <v>0</v>
      </c>
      <c r="BA582" s="34" t="n">
        <v>32.99</v>
      </c>
      <c r="BB582" s="39" t="n">
        <v>-3.63</v>
      </c>
      <c r="BC582" s="40" t="n">
        <v>36.62</v>
      </c>
      <c r="BD582" s="40" t="n">
        <v>36.62</v>
      </c>
      <c r="BE582" s="40" t="n">
        <v>36.62</v>
      </c>
      <c r="BF582" s="32" t="n">
        <f aca="false">IF(AZ582="","",$I582+BB582)</f>
        <v>9.36</v>
      </c>
      <c r="BG582" s="32" t="n">
        <f aca="false">IF(AZ582="","",$I582)</f>
        <v>12.99</v>
      </c>
      <c r="BH582" s="40" t="n">
        <f aca="false">IF(AZ582="","",BA582+$I582)</f>
        <v>45.98</v>
      </c>
      <c r="BI582" s="31" t="n">
        <f aca="false">IF(AZ582="","",AZ582+(BB582*$K582)+(BC582*$K582))</f>
        <v>1187.64</v>
      </c>
      <c r="BJ582" s="29" t="n">
        <f aca="false">IF(AZ582="","",ROUND(-BB582*$K582,0))</f>
        <v>131</v>
      </c>
    </row>
    <row r="583" customFormat="false" ht="15" hidden="false" customHeight="false" outlineLevel="0" collapsed="false">
      <c r="A583" s="26" t="str">
        <f aca="false">+C583&amp;D583&amp;G583</f>
        <v>AppleiPhone 16 512GBCANONE SIM 12,99€ - 30 Mesi</v>
      </c>
      <c r="B583" s="27" t="s">
        <v>95</v>
      </c>
      <c r="C583" s="28" t="s">
        <v>71</v>
      </c>
      <c r="D583" s="29" t="s">
        <v>161</v>
      </c>
      <c r="E583" s="30" t="n">
        <v>1379.9</v>
      </c>
      <c r="F583" s="31" t="n">
        <v>1249.9</v>
      </c>
      <c r="G583" s="32" t="s">
        <v>106</v>
      </c>
      <c r="H583" s="32" t="s">
        <v>98</v>
      </c>
      <c r="I583" s="33" t="n">
        <v>12.99</v>
      </c>
      <c r="J583" s="34" t="s">
        <v>35</v>
      </c>
      <c r="K583" s="35" t="n">
        <v>30</v>
      </c>
      <c r="L583" s="33"/>
      <c r="M583" s="33" t="n">
        <f aca="false">+IF(E583&lt;=150,1.49,IF(AND(E583&gt;150,E583&lt;=300),2.99,(IF(E583&gt;1200,8.99,IF(AND(E583&gt;300,E583&lt;=700),4.99,IF(AND(E583&gt;=700,E583&lt;=1200),6.99))))))</f>
        <v>8.99</v>
      </c>
      <c r="N583" s="33" t="n">
        <f aca="false">IF(E583="","",IF(E583&gt;=1200,9.99,IF(AND(E583&gt;700,E583&lt;1200),7.99,IF(AND(E583&gt;=299.9,E583&lt;=699.9),5.99))))</f>
        <v>9.99</v>
      </c>
      <c r="O583" s="37" t="s">
        <v>107</v>
      </c>
      <c r="P583" s="38" t="n">
        <v>209.99</v>
      </c>
      <c r="Q583" s="34" t="n">
        <v>33.99</v>
      </c>
      <c r="R583" s="39" t="n">
        <v>-0.67</v>
      </c>
      <c r="S583" s="40" t="n">
        <v>34.66</v>
      </c>
      <c r="T583" s="40" t="n">
        <v>34.66</v>
      </c>
      <c r="U583" s="40" t="n">
        <v>34.77</v>
      </c>
      <c r="V583" s="32" t="n">
        <f aca="false">IF(P583="","",$I583+R583)</f>
        <v>12.32</v>
      </c>
      <c r="W583" s="32" t="n">
        <f aca="false">IF(P583="","",$I583)</f>
        <v>12.99</v>
      </c>
      <c r="X583" s="40" t="n">
        <f aca="false">IF(P583="","",Q583+$I583)</f>
        <v>46.98</v>
      </c>
      <c r="Y583" s="29" t="n">
        <f aca="false">IF(P583="","",P583+(R583*$K583)+(S583*$K583))</f>
        <v>1229.69</v>
      </c>
      <c r="Z583" s="29" t="n">
        <f aca="false">IF(P583="","",ROUND(-R583*$K583,0))</f>
        <v>20</v>
      </c>
      <c r="AA583" s="41"/>
      <c r="AB583" s="38"/>
      <c r="AC583" s="34"/>
      <c r="AD583" s="39"/>
      <c r="AE583" s="40"/>
      <c r="AF583" s="40"/>
      <c r="AG583" s="40"/>
      <c r="AH583" s="32" t="str">
        <f aca="false">IF(AB583="","",$I583+AD583)</f>
        <v/>
      </c>
      <c r="AI583" s="32" t="str">
        <f aca="false">IF(AB583="","",$I583)</f>
        <v/>
      </c>
      <c r="AJ583" s="40" t="str">
        <f aca="false">IF(AB583="","",AC583+$I583)</f>
        <v/>
      </c>
      <c r="AK583" s="29" t="str">
        <f aca="false">IF(AB583="","",AB583+(AD583*$K583)+(AE583*$K583))</f>
        <v/>
      </c>
      <c r="AL583" s="29" t="str">
        <f aca="false">IF(AB583="","",ROUND(-AD583*$K583,0))</f>
        <v/>
      </c>
      <c r="AM583" s="41"/>
      <c r="AN583" s="38" t="n">
        <v>0</v>
      </c>
      <c r="AO583" s="34" t="n">
        <v>39.99</v>
      </c>
      <c r="AP583" s="39" t="n">
        <v>-3.58</v>
      </c>
      <c r="AQ583" s="40" t="n">
        <v>43.57</v>
      </c>
      <c r="AR583" s="40" t="n">
        <v>43.57</v>
      </c>
      <c r="AS583" s="40" t="n">
        <v>43.57</v>
      </c>
      <c r="AT583" s="32" t="n">
        <f aca="false">IF(AN583="","",$I583+AP583)</f>
        <v>9.41</v>
      </c>
      <c r="AU583" s="32" t="n">
        <f aca="false">IF(AN583="","",$I583)</f>
        <v>12.99</v>
      </c>
      <c r="AV583" s="40" t="n">
        <f aca="false">IF(AN583="","",AO583+$I583)</f>
        <v>52.98</v>
      </c>
      <c r="AW583" s="31" t="n">
        <f aca="false">IF(AN583="","",AN583+(AP583*$K583)+(AQ583*$K583))</f>
        <v>1199.7</v>
      </c>
      <c r="AX583" s="29" t="n">
        <f aca="false">IF(AN583="","",ROUND(-AP583*$K583,0))</f>
        <v>107</v>
      </c>
      <c r="AY583" s="42"/>
      <c r="AZ583" s="38" t="n">
        <v>0</v>
      </c>
      <c r="BA583" s="34" t="n">
        <v>39.99</v>
      </c>
      <c r="BB583" s="39" t="n">
        <v>-3.58</v>
      </c>
      <c r="BC583" s="40" t="n">
        <v>43.57</v>
      </c>
      <c r="BD583" s="40" t="n">
        <v>43.57</v>
      </c>
      <c r="BE583" s="40" t="n">
        <v>43.57</v>
      </c>
      <c r="BF583" s="32" t="n">
        <f aca="false">IF(AZ583="","",$I583+BB583)</f>
        <v>9.41</v>
      </c>
      <c r="BG583" s="32" t="n">
        <f aca="false">IF(AZ583="","",$I583)</f>
        <v>12.99</v>
      </c>
      <c r="BH583" s="40" t="n">
        <f aca="false">IF(AZ583="","",BA583+$I583)</f>
        <v>52.98</v>
      </c>
      <c r="BI583" s="31" t="n">
        <f aca="false">IF(AZ583="","",AZ583+(BB583*$K583)+(BC583*$K583))</f>
        <v>1199.7</v>
      </c>
      <c r="BJ583" s="29" t="n">
        <f aca="false">IF(AZ583="","",ROUND(-BB583*$K583,0))</f>
        <v>107</v>
      </c>
    </row>
    <row r="584" customFormat="false" ht="15" hidden="false" customHeight="false" outlineLevel="0" collapsed="false">
      <c r="A584" s="26" t="str">
        <f aca="false">+C584&amp;D584&amp;G584</f>
        <v>AppleiPhone 16 512GBCANONE SIM 12,99€ - 24 Mesi</v>
      </c>
      <c r="B584" s="27" t="s">
        <v>95</v>
      </c>
      <c r="C584" s="28" t="s">
        <v>71</v>
      </c>
      <c r="D584" s="29" t="s">
        <v>161</v>
      </c>
      <c r="E584" s="30" t="n">
        <v>1379.9</v>
      </c>
      <c r="F584" s="31" t="n">
        <v>1249.9</v>
      </c>
      <c r="G584" s="32" t="s">
        <v>108</v>
      </c>
      <c r="H584" s="32" t="s">
        <v>98</v>
      </c>
      <c r="I584" s="33" t="n">
        <v>12.99</v>
      </c>
      <c r="J584" s="34" t="s">
        <v>35</v>
      </c>
      <c r="K584" s="35" t="n">
        <v>24</v>
      </c>
      <c r="L584" s="33"/>
      <c r="M584" s="33" t="n">
        <f aca="false">+IF(E584&lt;=150,1.49,IF(AND(E584&gt;150,E584&lt;=300),2.99,(IF(E584&gt;1200,8.99,IF(AND(E584&gt;300,E584&lt;=700),4.99,IF(AND(E584&gt;=700,E584&lt;=1200),6.99))))))</f>
        <v>8.99</v>
      </c>
      <c r="N584" s="33" t="n">
        <f aca="false">IF(E584="","",IF(E584&gt;=1200,9.99,IF(AND(E584&gt;700,E584&lt;1200),7.99,IF(AND(E584&gt;=299.9,E584&lt;=699.9),5.99))))</f>
        <v>9.99</v>
      </c>
      <c r="O584" s="37" t="s">
        <v>109</v>
      </c>
      <c r="P584" s="38" t="n">
        <v>189.99</v>
      </c>
      <c r="Q584" s="34" t="n">
        <v>43.99</v>
      </c>
      <c r="R584" s="39" t="n">
        <v>-0.17</v>
      </c>
      <c r="S584" s="40" t="n">
        <v>44.16</v>
      </c>
      <c r="T584" s="40" t="n">
        <v>0</v>
      </c>
      <c r="U584" s="40" t="n">
        <v>44.23</v>
      </c>
      <c r="V584" s="32" t="n">
        <f aca="false">IF(P584="","",$I584+R584)</f>
        <v>12.82</v>
      </c>
      <c r="W584" s="32" t="n">
        <f aca="false">IF(P584="","",$I584)</f>
        <v>12.99</v>
      </c>
      <c r="X584" s="40" t="n">
        <f aca="false">IF(P584="","",Q584+$I584)</f>
        <v>56.98</v>
      </c>
      <c r="Y584" s="29" t="n">
        <f aca="false">IF(P584="","",P584+(R584*$K584)+(S584*$K584))</f>
        <v>1245.75</v>
      </c>
      <c r="Z584" s="29" t="n">
        <f aca="false">IF(P584="","",ROUND(-R584*$K584,0))</f>
        <v>4</v>
      </c>
      <c r="AA584" s="41"/>
      <c r="AB584" s="38"/>
      <c r="AC584" s="34"/>
      <c r="AD584" s="39"/>
      <c r="AE584" s="40"/>
      <c r="AF584" s="40"/>
      <c r="AG584" s="40"/>
      <c r="AH584" s="32" t="str">
        <f aca="false">IF(AB584="","",$I584+AD584)</f>
        <v/>
      </c>
      <c r="AI584" s="32" t="str">
        <f aca="false">IF(AB584="","",$I584)</f>
        <v/>
      </c>
      <c r="AJ584" s="40" t="str">
        <f aca="false">IF(AB584="","",AC584+$I584)</f>
        <v/>
      </c>
      <c r="AK584" s="29" t="str">
        <f aca="false">IF(AB584="","",AB584+(AD584*$K584)+(AE584*$K584))</f>
        <v/>
      </c>
      <c r="AL584" s="29" t="str">
        <f aca="false">IF(AB584="","",ROUND(-AD584*$K584,0))</f>
        <v/>
      </c>
      <c r="AM584" s="41"/>
      <c r="AN584" s="38" t="n">
        <v>0</v>
      </c>
      <c r="AO584" s="34" t="n">
        <v>50.99</v>
      </c>
      <c r="AP584" s="39" t="n">
        <v>-1.08</v>
      </c>
      <c r="AQ584" s="40" t="n">
        <v>52.07</v>
      </c>
      <c r="AR584" s="40" t="n">
        <v>0</v>
      </c>
      <c r="AS584" s="40" t="n">
        <v>52.29</v>
      </c>
      <c r="AT584" s="32" t="n">
        <f aca="false">IF(AN584="","",$I584+AP584)</f>
        <v>11.91</v>
      </c>
      <c r="AU584" s="32" t="n">
        <f aca="false">IF(AN584="","",$I584)</f>
        <v>12.99</v>
      </c>
      <c r="AV584" s="40" t="n">
        <f aca="false">IF(AN584="","",AO584+$I584)</f>
        <v>63.98</v>
      </c>
      <c r="AW584" s="31" t="n">
        <f aca="false">IF(AN584="","",AN584+(AP584*$K584)+(AQ584*$K584))</f>
        <v>1223.76</v>
      </c>
      <c r="AX584" s="29" t="n">
        <f aca="false">IF(AN584="","",ROUND(-AP584*$K584,0))</f>
        <v>26</v>
      </c>
      <c r="AY584" s="42"/>
      <c r="AZ584" s="38" t="n">
        <v>0</v>
      </c>
      <c r="BA584" s="34" t="n">
        <v>50.99</v>
      </c>
      <c r="BB584" s="39" t="n">
        <v>-1.08</v>
      </c>
      <c r="BC584" s="40" t="n">
        <v>52.07</v>
      </c>
      <c r="BD584" s="40" t="n">
        <v>0</v>
      </c>
      <c r="BE584" s="40" t="n">
        <v>52.29</v>
      </c>
      <c r="BF584" s="32" t="n">
        <f aca="false">IF(AZ584="","",$I584+BB584)</f>
        <v>11.91</v>
      </c>
      <c r="BG584" s="32" t="n">
        <f aca="false">IF(AZ584="","",$I584)</f>
        <v>12.99</v>
      </c>
      <c r="BH584" s="40" t="n">
        <f aca="false">IF(AZ584="","",BA584+$I584)</f>
        <v>63.98</v>
      </c>
      <c r="BI584" s="31" t="n">
        <f aca="false">IF(AZ584="","",AZ584+(BB584*$K584)+(BC584*$K584))</f>
        <v>1223.76</v>
      </c>
      <c r="BJ584" s="29" t="n">
        <f aca="false">IF(AZ584="","",ROUND(-BB584*$K584,0))</f>
        <v>26</v>
      </c>
    </row>
    <row r="585" customFormat="false" ht="15" hidden="false" customHeight="false" outlineLevel="0" collapsed="false">
      <c r="A585" s="26" t="str">
        <f aca="false">+C585&amp;D585&amp;G585</f>
        <v>AppleiPhone 16 512GBPack 5G Reload Exchange-12,99-36</v>
      </c>
      <c r="B585" s="27" t="s">
        <v>95</v>
      </c>
      <c r="C585" s="28" t="s">
        <v>71</v>
      </c>
      <c r="D585" s="29" t="s">
        <v>161</v>
      </c>
      <c r="E585" s="30" t="n">
        <v>1379.9</v>
      </c>
      <c r="F585" s="31" t="n">
        <v>1189.9</v>
      </c>
      <c r="G585" s="32" t="s">
        <v>110</v>
      </c>
      <c r="H585" s="32" t="s">
        <v>98</v>
      </c>
      <c r="I585" s="33" t="n">
        <v>12.99</v>
      </c>
      <c r="J585" s="34" t="s">
        <v>35</v>
      </c>
      <c r="K585" s="35" t="n">
        <v>36</v>
      </c>
      <c r="L585" s="33"/>
      <c r="M585" s="33" t="n">
        <f aca="false">+IF(E585&lt;=150,1.49,IF(AND(E585&gt;150,E585&lt;=300),2.99,(IF(E585&gt;1200,8.99,IF(AND(E585&gt;300,E585&lt;=700),4.99,IF(AND(E585&gt;=700,E585&lt;=1200),6.99))))))</f>
        <v>8.99</v>
      </c>
      <c r="N585" s="33" t="n">
        <f aca="false">IF(E585="","",IF(E585&gt;=1200,9.99,IF(AND(E585&gt;700,E585&lt;1200),7.99,IF(AND(E585&gt;=299.9,E585&lt;=699.9),5.99))))</f>
        <v>9.99</v>
      </c>
      <c r="O585" s="37" t="s">
        <v>111</v>
      </c>
      <c r="P585" s="38" t="n">
        <v>209.99</v>
      </c>
      <c r="Q585" s="34" t="n">
        <v>24.99</v>
      </c>
      <c r="R585" s="39" t="n">
        <v>-2.23</v>
      </c>
      <c r="S585" s="40" t="n">
        <v>27.22</v>
      </c>
      <c r="T585" s="40" t="n">
        <v>27.22</v>
      </c>
      <c r="U585" s="40" t="n">
        <v>27.21</v>
      </c>
      <c r="V585" s="32" t="n">
        <f aca="false">IF(P585="","",$I585+R585)</f>
        <v>10.76</v>
      </c>
      <c r="W585" s="32" t="n">
        <f aca="false">IF(P585="","",$I585)</f>
        <v>12.99</v>
      </c>
      <c r="X585" s="40" t="n">
        <f aca="false">IF(P585="","",Q585+$I585)</f>
        <v>37.98</v>
      </c>
      <c r="Y585" s="29" t="n">
        <f aca="false">IF(P585="","",P585+(R585*$K585)+(S585*$K585))</f>
        <v>1109.63</v>
      </c>
      <c r="Z585" s="29" t="n">
        <f aca="false">IF(P585="","",ROUND(-R585*$K585,0))</f>
        <v>80</v>
      </c>
      <c r="AA585" s="41"/>
      <c r="AB585" s="38"/>
      <c r="AC585" s="34"/>
      <c r="AD585" s="39"/>
      <c r="AE585" s="40"/>
      <c r="AF585" s="40"/>
      <c r="AG585" s="40"/>
      <c r="AH585" s="32" t="str">
        <f aca="false">IF(AB585="","",$I585+AD585)</f>
        <v/>
      </c>
      <c r="AI585" s="32" t="str">
        <f aca="false">IF(AB585="","",$I585)</f>
        <v/>
      </c>
      <c r="AJ585" s="40" t="str">
        <f aca="false">IF(AB585="","",AC585+$I585)</f>
        <v/>
      </c>
      <c r="AK585" s="29" t="str">
        <f aca="false">IF(AB585="","",AB585+(AD585*$K585)+(AE585*$K585))</f>
        <v/>
      </c>
      <c r="AL585" s="29" t="str">
        <f aca="false">IF(AB585="","",ROUND(-AD585*$K585,0))</f>
        <v/>
      </c>
      <c r="AM585" s="41"/>
      <c r="AN585" s="38" t="n">
        <v>0</v>
      </c>
      <c r="AO585" s="34" t="n">
        <v>30.99</v>
      </c>
      <c r="AP585" s="39" t="n">
        <v>-3.88</v>
      </c>
      <c r="AQ585" s="40" t="n">
        <v>34.87</v>
      </c>
      <c r="AR585" s="40" t="n">
        <v>34.87</v>
      </c>
      <c r="AS585" s="40" t="n">
        <v>34.87</v>
      </c>
      <c r="AT585" s="32" t="n">
        <f aca="false">IF(AN585="","",$I585+AP585)</f>
        <v>9.11</v>
      </c>
      <c r="AU585" s="32" t="n">
        <f aca="false">IF(AN585="","",$I585)</f>
        <v>12.99</v>
      </c>
      <c r="AV585" s="40" t="n">
        <f aca="false">IF(AN585="","",AO585+$I585)</f>
        <v>43.98</v>
      </c>
      <c r="AW585" s="31" t="n">
        <f aca="false">IF(AN585="","",AN585+(AP585*$K585)+(AQ585*$K585))</f>
        <v>1115.64</v>
      </c>
      <c r="AX585" s="29" t="n">
        <f aca="false">IF(AN585="","",ROUND(-AP585*$K585,0))</f>
        <v>140</v>
      </c>
      <c r="AY585" s="42"/>
      <c r="AZ585" s="38" t="n">
        <v>0</v>
      </c>
      <c r="BA585" s="34" t="n">
        <v>30.99</v>
      </c>
      <c r="BB585" s="39" t="n">
        <v>-3.88</v>
      </c>
      <c r="BC585" s="40" t="n">
        <v>34.87</v>
      </c>
      <c r="BD585" s="40" t="n">
        <v>34.87</v>
      </c>
      <c r="BE585" s="40" t="n">
        <v>34.87</v>
      </c>
      <c r="BF585" s="32" t="n">
        <f aca="false">IF(AZ585="","",$I585+BB585)</f>
        <v>9.11</v>
      </c>
      <c r="BG585" s="32" t="n">
        <f aca="false">IF(AZ585="","",$I585)</f>
        <v>12.99</v>
      </c>
      <c r="BH585" s="40" t="n">
        <f aca="false">IF(AZ585="","",BA585+$I585)</f>
        <v>43.98</v>
      </c>
      <c r="BI585" s="31" t="n">
        <f aca="false">IF(AZ585="","",AZ585+(BB585*$K585)+(BC585*$K585))</f>
        <v>1115.64</v>
      </c>
      <c r="BJ585" s="29" t="n">
        <f aca="false">IF(AZ585="","",ROUND(-BB585*$K585,0))</f>
        <v>140</v>
      </c>
    </row>
    <row r="586" customFormat="false" ht="15" hidden="false" customHeight="false" outlineLevel="0" collapsed="false">
      <c r="A586" s="26" t="str">
        <f aca="false">+C586&amp;D586&amp;G586</f>
        <v>AppleiPhone 16 512GBPack 5G Reload Exchange-12,99-30</v>
      </c>
      <c r="B586" s="27" t="s">
        <v>95</v>
      </c>
      <c r="C586" s="28" t="s">
        <v>71</v>
      </c>
      <c r="D586" s="29" t="s">
        <v>161</v>
      </c>
      <c r="E586" s="30" t="n">
        <v>1379.9</v>
      </c>
      <c r="F586" s="31" t="n">
        <v>1189.9</v>
      </c>
      <c r="G586" s="32" t="s">
        <v>112</v>
      </c>
      <c r="H586" s="32" t="s">
        <v>98</v>
      </c>
      <c r="I586" s="33" t="n">
        <v>12.99</v>
      </c>
      <c r="J586" s="34" t="s">
        <v>35</v>
      </c>
      <c r="K586" s="35" t="n">
        <v>30</v>
      </c>
      <c r="L586" s="33"/>
      <c r="M586" s="33" t="n">
        <f aca="false">+IF(E586&lt;=150,1.49,IF(AND(E586&gt;150,E586&lt;=300),2.99,(IF(E586&gt;1200,8.99,IF(AND(E586&gt;300,E586&lt;=700),4.99,IF(AND(E586&gt;=700,E586&lt;=1200),6.99))))))</f>
        <v>8.99</v>
      </c>
      <c r="N586" s="33" t="n">
        <f aca="false">IF(E586="","",IF(E586&gt;=1200,9.99,IF(AND(E586&gt;700,E586&lt;1200),7.99,IF(AND(E586&gt;=299.9,E586&lt;=699.9),5.99))))</f>
        <v>9.99</v>
      </c>
      <c r="O586" s="37" t="s">
        <v>113</v>
      </c>
      <c r="P586" s="38" t="n">
        <v>209.99</v>
      </c>
      <c r="Q586" s="34" t="n">
        <v>30.99</v>
      </c>
      <c r="R586" s="39" t="n">
        <v>-1.67</v>
      </c>
      <c r="S586" s="40" t="n">
        <v>32.66</v>
      </c>
      <c r="T586" s="40" t="n">
        <v>32.66</v>
      </c>
      <c r="U586" s="40" t="n">
        <v>32.77</v>
      </c>
      <c r="V586" s="32" t="n">
        <f aca="false">IF(P586="","",$I586+R586)</f>
        <v>11.32</v>
      </c>
      <c r="W586" s="32" t="n">
        <f aca="false">IF(P586="","",$I586)</f>
        <v>12.99</v>
      </c>
      <c r="X586" s="40" t="n">
        <f aca="false">IF(P586="","",Q586+$I586)</f>
        <v>43.98</v>
      </c>
      <c r="Y586" s="29" t="n">
        <f aca="false">IF(P586="","",P586+(R586*$K586)+(S586*$K586))</f>
        <v>1139.69</v>
      </c>
      <c r="Z586" s="29" t="n">
        <f aca="false">IF(P586="","",ROUND(-R586*$K586,0))</f>
        <v>50</v>
      </c>
      <c r="AA586" s="41"/>
      <c r="AB586" s="38"/>
      <c r="AC586" s="34"/>
      <c r="AD586" s="39"/>
      <c r="AE586" s="40"/>
      <c r="AF586" s="40"/>
      <c r="AG586" s="40"/>
      <c r="AH586" s="32" t="str">
        <f aca="false">IF(AB586="","",$I586+AD586)</f>
        <v/>
      </c>
      <c r="AI586" s="32" t="str">
        <f aca="false">IF(AB586="","",$I586)</f>
        <v/>
      </c>
      <c r="AJ586" s="40" t="str">
        <f aca="false">IF(AB586="","",AC586+$I586)</f>
        <v/>
      </c>
      <c r="AK586" s="29" t="str">
        <f aca="false">IF(AB586="","",AB586+(AD586*$K586)+(AE586*$K586))</f>
        <v/>
      </c>
      <c r="AL586" s="29" t="str">
        <f aca="false">IF(AB586="","",ROUND(-AD586*$K586,0))</f>
        <v/>
      </c>
      <c r="AM586" s="41"/>
      <c r="AN586" s="38" t="n">
        <v>0</v>
      </c>
      <c r="AO586" s="34" t="n">
        <v>37.99</v>
      </c>
      <c r="AP586" s="39" t="n">
        <v>-3.49</v>
      </c>
      <c r="AQ586" s="40" t="n">
        <v>41.48</v>
      </c>
      <c r="AR586" s="40" t="n">
        <v>41.48</v>
      </c>
      <c r="AS586" s="40" t="n">
        <v>41.48</v>
      </c>
      <c r="AT586" s="32" t="n">
        <f aca="false">IF(AN586="","",$I586+AP586)</f>
        <v>9.5</v>
      </c>
      <c r="AU586" s="32" t="n">
        <f aca="false">IF(AN586="","",$I586)</f>
        <v>12.99</v>
      </c>
      <c r="AV586" s="40" t="n">
        <f aca="false">IF(AN586="","",AO586+$I586)</f>
        <v>50.98</v>
      </c>
      <c r="AW586" s="31" t="n">
        <f aca="false">IF(AN586="","",AN586+(AP586*$K586)+(AQ586*$K586))</f>
        <v>1139.7</v>
      </c>
      <c r="AX586" s="29" t="n">
        <f aca="false">IF(AN586="","",ROUND(-AP586*$K586,0))</f>
        <v>105</v>
      </c>
      <c r="AY586" s="42"/>
      <c r="AZ586" s="38" t="n">
        <v>0</v>
      </c>
      <c r="BA586" s="34" t="n">
        <v>37.99</v>
      </c>
      <c r="BB586" s="39" t="n">
        <v>-3.49</v>
      </c>
      <c r="BC586" s="40" t="n">
        <v>41.48</v>
      </c>
      <c r="BD586" s="40" t="n">
        <v>41.48</v>
      </c>
      <c r="BE586" s="40" t="n">
        <v>41.48</v>
      </c>
      <c r="BF586" s="32" t="n">
        <f aca="false">IF(AZ586="","",$I586+BB586)</f>
        <v>9.5</v>
      </c>
      <c r="BG586" s="32" t="n">
        <f aca="false">IF(AZ586="","",$I586)</f>
        <v>12.99</v>
      </c>
      <c r="BH586" s="40" t="n">
        <f aca="false">IF(AZ586="","",BA586+$I586)</f>
        <v>50.98</v>
      </c>
      <c r="BI586" s="31" t="n">
        <f aca="false">IF(AZ586="","",AZ586+(BB586*$K586)+(BC586*$K586))</f>
        <v>1139.7</v>
      </c>
      <c r="BJ586" s="29" t="n">
        <f aca="false">IF(AZ586="","",ROUND(-BB586*$K586,0))</f>
        <v>105</v>
      </c>
    </row>
    <row r="587" customFormat="false" ht="15" hidden="false" customHeight="false" outlineLevel="0" collapsed="false">
      <c r="A587" s="26" t="str">
        <f aca="false">+C587&amp;D587&amp;G587</f>
        <v>AppleiPhone 16 512GBPack 5G Reload Exchange-12,99-24</v>
      </c>
      <c r="B587" s="27" t="s">
        <v>95</v>
      </c>
      <c r="C587" s="28" t="s">
        <v>71</v>
      </c>
      <c r="D587" s="29" t="s">
        <v>161</v>
      </c>
      <c r="E587" s="30" t="n">
        <v>1379.9</v>
      </c>
      <c r="F587" s="31" t="n">
        <v>1189.9</v>
      </c>
      <c r="G587" s="32" t="s">
        <v>114</v>
      </c>
      <c r="H587" s="32" t="s">
        <v>98</v>
      </c>
      <c r="I587" s="33" t="n">
        <v>12.99</v>
      </c>
      <c r="J587" s="34" t="s">
        <v>35</v>
      </c>
      <c r="K587" s="35" t="n">
        <v>24</v>
      </c>
      <c r="L587" s="33"/>
      <c r="M587" s="33" t="n">
        <f aca="false">+IF(E587&lt;=150,1.49,IF(AND(E587&gt;150,E587&lt;=300),2.99,(IF(E587&gt;1200,8.99,IF(AND(E587&gt;300,E587&lt;=700),4.99,IF(AND(E587&gt;=700,E587&lt;=1200),6.99))))))</f>
        <v>8.99</v>
      </c>
      <c r="N587" s="33" t="n">
        <f aca="false">IF(E587="","",IF(E587&gt;=1200,9.99,IF(AND(E587&gt;700,E587&lt;1200),7.99,IF(AND(E587&gt;=299.9,E587&lt;=699.9),5.99))))</f>
        <v>9.99</v>
      </c>
      <c r="O587" s="37" t="s">
        <v>115</v>
      </c>
      <c r="P587" s="38" t="n">
        <v>199.99</v>
      </c>
      <c r="Q587" s="34" t="n">
        <v>40.99</v>
      </c>
      <c r="R587" s="39" t="n">
        <v>-0.26</v>
      </c>
      <c r="S587" s="40" t="n">
        <v>41.25</v>
      </c>
      <c r="T587" s="40" t="n">
        <v>0</v>
      </c>
      <c r="U587" s="40" t="n">
        <v>41.16</v>
      </c>
      <c r="V587" s="32" t="n">
        <f aca="false">IF(P587="","",$I587+R587)</f>
        <v>12.73</v>
      </c>
      <c r="W587" s="32" t="n">
        <f aca="false">IF(P587="","",$I587)</f>
        <v>12.99</v>
      </c>
      <c r="X587" s="40" t="n">
        <f aca="false">IF(P587="","",Q587+$I587)</f>
        <v>53.98</v>
      </c>
      <c r="Y587" s="29" t="n">
        <f aca="false">IF(P587="","",P587+(R587*$K587)+(S587*$K587))</f>
        <v>1183.75</v>
      </c>
      <c r="Z587" s="29" t="n">
        <f aca="false">IF(P587="","",ROUND(-R587*$K587,0))</f>
        <v>6</v>
      </c>
      <c r="AA587" s="41"/>
      <c r="AB587" s="38"/>
      <c r="AC587" s="34"/>
      <c r="AD587" s="39"/>
      <c r="AE587" s="40"/>
      <c r="AF587" s="40"/>
      <c r="AG587" s="40"/>
      <c r="AH587" s="32" t="str">
        <f aca="false">IF(AB587="","",$I587+AD587)</f>
        <v/>
      </c>
      <c r="AI587" s="32" t="str">
        <f aca="false">IF(AB587="","",$I587)</f>
        <v/>
      </c>
      <c r="AJ587" s="40" t="str">
        <f aca="false">IF(AB587="","",AC587+$I587)</f>
        <v/>
      </c>
      <c r="AK587" s="29" t="str">
        <f aca="false">IF(AB587="","",AB587+(AD587*$K587)+(AE587*$K587))</f>
        <v/>
      </c>
      <c r="AL587" s="29" t="str">
        <f aca="false">IF(AB587="","",ROUND(-AD587*$K587,0))</f>
        <v/>
      </c>
      <c r="AM587" s="41"/>
      <c r="AN587" s="38" t="n">
        <v>0</v>
      </c>
      <c r="AO587" s="34" t="n">
        <v>48.99</v>
      </c>
      <c r="AP587" s="39" t="n">
        <v>-0.58</v>
      </c>
      <c r="AQ587" s="40" t="n">
        <v>49.57</v>
      </c>
      <c r="AR587" s="40" t="n">
        <v>0</v>
      </c>
      <c r="AS587" s="40" t="n">
        <v>49.79</v>
      </c>
      <c r="AT587" s="32" t="n">
        <f aca="false">IF(AN587="","",$I587+AP587)</f>
        <v>12.41</v>
      </c>
      <c r="AU587" s="32" t="n">
        <f aca="false">IF(AN587="","",$I587)</f>
        <v>12.99</v>
      </c>
      <c r="AV587" s="40" t="n">
        <f aca="false">IF(AN587="","",AO587+$I587)</f>
        <v>61.98</v>
      </c>
      <c r="AW587" s="31" t="n">
        <f aca="false">IF(AN587="","",AN587+(AP587*$K587)+(AQ587*$K587))</f>
        <v>1175.76</v>
      </c>
      <c r="AX587" s="29" t="n">
        <f aca="false">IF(AN587="","",ROUND(-AP587*$K587,0))</f>
        <v>14</v>
      </c>
      <c r="AY587" s="42"/>
      <c r="AZ587" s="38" t="n">
        <v>0</v>
      </c>
      <c r="BA587" s="34" t="n">
        <v>48.99</v>
      </c>
      <c r="BB587" s="39" t="n">
        <v>-0.58</v>
      </c>
      <c r="BC587" s="40" t="n">
        <v>49.57</v>
      </c>
      <c r="BD587" s="40" t="n">
        <v>0</v>
      </c>
      <c r="BE587" s="40" t="n">
        <v>49.79</v>
      </c>
      <c r="BF587" s="32" t="n">
        <f aca="false">IF(AZ587="","",$I587+BB587)</f>
        <v>12.41</v>
      </c>
      <c r="BG587" s="32" t="n">
        <f aca="false">IF(AZ587="","",$I587)</f>
        <v>12.99</v>
      </c>
      <c r="BH587" s="40" t="n">
        <f aca="false">IF(AZ587="","",BA587+$I587)</f>
        <v>61.98</v>
      </c>
      <c r="BI587" s="31" t="n">
        <f aca="false">IF(AZ587="","",AZ587+(BB587*$K587)+(BC587*$K587))</f>
        <v>1175.76</v>
      </c>
      <c r="BJ587" s="29" t="n">
        <f aca="false">IF(AZ587="","",ROUND(-BB587*$K587,0))</f>
        <v>14</v>
      </c>
    </row>
    <row r="588" customFormat="false" ht="15" hidden="false" customHeight="false" outlineLevel="0" collapsed="false">
      <c r="A588" s="26" t="str">
        <f aca="false">+C588&amp;D588&amp;G588</f>
        <v>AppleiPhone 16 512GBCANONE SIM  9,99€ - 36 Mesi</v>
      </c>
      <c r="B588" s="27" t="s">
        <v>95</v>
      </c>
      <c r="C588" s="28" t="s">
        <v>71</v>
      </c>
      <c r="D588" s="29" t="s">
        <v>161</v>
      </c>
      <c r="E588" s="30" t="n">
        <v>1379.9</v>
      </c>
      <c r="F588" s="31" t="n">
        <v>1249.9</v>
      </c>
      <c r="G588" s="32" t="s">
        <v>116</v>
      </c>
      <c r="H588" s="32" t="s">
        <v>98</v>
      </c>
      <c r="I588" s="33" t="n">
        <v>9.99</v>
      </c>
      <c r="J588" s="34" t="s">
        <v>35</v>
      </c>
      <c r="K588" s="35" t="n">
        <v>36</v>
      </c>
      <c r="L588" s="33"/>
      <c r="M588" s="33" t="n">
        <f aca="false">+IF(E588&lt;=150,1.49,IF(AND(E588&gt;150,E588&lt;=300),2.99,(IF(E588&gt;1200,8.99,IF(AND(E588&gt;300,E588&lt;=700),4.99,IF(AND(E588&gt;=700,E588&lt;=1200),6.99))))))</f>
        <v>8.99</v>
      </c>
      <c r="N588" s="33" t="n">
        <f aca="false">IF(E588="","",IF(E588&gt;=1200,9.99,IF(AND(E588&gt;700,E588&lt;1200),7.99,IF(AND(E588&gt;=299.9,E588&lt;=699.9),5.99))))</f>
        <v>9.99</v>
      </c>
      <c r="O588" s="37" t="s">
        <v>117</v>
      </c>
      <c r="P588" s="38" t="n">
        <v>219.99</v>
      </c>
      <c r="Q588" s="34" t="n">
        <v>28</v>
      </c>
      <c r="R588" s="39" t="n">
        <v>-0.61</v>
      </c>
      <c r="S588" s="40" t="n">
        <v>28.61</v>
      </c>
      <c r="T588" s="40" t="n">
        <v>28.61</v>
      </c>
      <c r="U588" s="40" t="n">
        <v>28.56</v>
      </c>
      <c r="V588" s="32" t="n">
        <f aca="false">IF(P588="","",$I588+R588)</f>
        <v>9.38</v>
      </c>
      <c r="W588" s="32" t="n">
        <f aca="false">IF(P588="","",$I588)</f>
        <v>9.99</v>
      </c>
      <c r="X588" s="40" t="n">
        <f aca="false">IF(P588="","",Q588+$I588)</f>
        <v>37.99</v>
      </c>
      <c r="Y588" s="29" t="n">
        <f aca="false">IF(P588="","",P588+(R588*$K588)+(S588*$K588))</f>
        <v>1227.99</v>
      </c>
      <c r="Z588" s="29" t="n">
        <f aca="false">IF(P588="","",ROUND(-R588*$K588,0))</f>
        <v>22</v>
      </c>
      <c r="AA588" s="41"/>
      <c r="AB588" s="38"/>
      <c r="AC588" s="34"/>
      <c r="AD588" s="39"/>
      <c r="AE588" s="40"/>
      <c r="AF588" s="40"/>
      <c r="AG588" s="40"/>
      <c r="AH588" s="32" t="str">
        <f aca="false">IF(AB588="","",$I588+AD588)</f>
        <v/>
      </c>
      <c r="AI588" s="32" t="str">
        <f aca="false">IF(AB588="","",$I588)</f>
        <v/>
      </c>
      <c r="AJ588" s="40" t="str">
        <f aca="false">IF(AB588="","",AC588+$I588)</f>
        <v/>
      </c>
      <c r="AK588" s="29" t="str">
        <f aca="false">IF(AB588="","",AB588+(AD588*$K588)+(AE588*$K588))</f>
        <v/>
      </c>
      <c r="AL588" s="29" t="str">
        <f aca="false">IF(AB588="","",ROUND(-AD588*$K588,0))</f>
        <v/>
      </c>
      <c r="AM588" s="41"/>
      <c r="AN588" s="38" t="n">
        <v>0</v>
      </c>
      <c r="AO588" s="34" t="n">
        <v>35</v>
      </c>
      <c r="AP588" s="39" t="n">
        <v>-5.18</v>
      </c>
      <c r="AQ588" s="40" t="n">
        <v>40.18</v>
      </c>
      <c r="AR588" s="40" t="n">
        <v>40.18</v>
      </c>
      <c r="AS588" s="40" t="n">
        <v>40.18</v>
      </c>
      <c r="AT588" s="32" t="n">
        <f aca="false">IF(AN588="","",$I588+AP588)</f>
        <v>4.81</v>
      </c>
      <c r="AU588" s="32" t="n">
        <f aca="false">IF(AN588="","",$I588)</f>
        <v>9.99</v>
      </c>
      <c r="AV588" s="40" t="n">
        <f aca="false">IF(AN588="","",AO588+$I588)</f>
        <v>44.99</v>
      </c>
      <c r="AW588" s="31" t="n">
        <f aca="false">IF(AN588="","",AN588+(AP588*$K588)+(AQ588*$K588))</f>
        <v>1260</v>
      </c>
      <c r="AX588" s="29" t="n">
        <f aca="false">IF(AN588="","",ROUND(-AP588*$K588,0))</f>
        <v>186</v>
      </c>
      <c r="AY588" s="42"/>
      <c r="AZ588" s="38" t="n">
        <v>0</v>
      </c>
      <c r="BA588" s="34" t="n">
        <v>35</v>
      </c>
      <c r="BB588" s="39" t="n">
        <v>-5.18</v>
      </c>
      <c r="BC588" s="40" t="n">
        <v>40.18</v>
      </c>
      <c r="BD588" s="40" t="n">
        <v>40.18</v>
      </c>
      <c r="BE588" s="40" t="n">
        <v>40.18</v>
      </c>
      <c r="BF588" s="32" t="n">
        <f aca="false">IF(AZ588="","",$I588+BB588)</f>
        <v>4.81</v>
      </c>
      <c r="BG588" s="32" t="n">
        <f aca="false">IF(AZ588="","",$I588)</f>
        <v>9.99</v>
      </c>
      <c r="BH588" s="40" t="n">
        <f aca="false">IF(AZ588="","",BA588+$I588)</f>
        <v>44.99</v>
      </c>
      <c r="BI588" s="31" t="n">
        <f aca="false">IF(AZ588="","",AZ588+(BB588*$K588)+(BC588*$K588))</f>
        <v>1260</v>
      </c>
      <c r="BJ588" s="29" t="n">
        <f aca="false">IF(AZ588="","",ROUND(-BB588*$K588,0))</f>
        <v>186</v>
      </c>
    </row>
    <row r="589" customFormat="false" ht="15" hidden="false" customHeight="false" outlineLevel="0" collapsed="false">
      <c r="A589" s="26" t="str">
        <f aca="false">+C589&amp;D589&amp;G589</f>
        <v>AppleiPhone 16 512GBCANONE SIM  9,99€ - 30 Mesi</v>
      </c>
      <c r="B589" s="27" t="s">
        <v>95</v>
      </c>
      <c r="C589" s="28" t="s">
        <v>71</v>
      </c>
      <c r="D589" s="29" t="s">
        <v>161</v>
      </c>
      <c r="E589" s="30" t="n">
        <v>1379.9</v>
      </c>
      <c r="F589" s="31" t="n">
        <v>1249.9</v>
      </c>
      <c r="G589" s="32" t="s">
        <v>118</v>
      </c>
      <c r="H589" s="32" t="s">
        <v>98</v>
      </c>
      <c r="I589" s="33" t="n">
        <v>9.99</v>
      </c>
      <c r="J589" s="34" t="s">
        <v>35</v>
      </c>
      <c r="K589" s="35" t="n">
        <v>30</v>
      </c>
      <c r="L589" s="33"/>
      <c r="M589" s="33" t="n">
        <f aca="false">+IF(E589&lt;=150,1.49,IF(AND(E589&gt;150,E589&lt;=300),2.99,(IF(E589&gt;1200,8.99,IF(AND(E589&gt;300,E589&lt;=700),4.99,IF(AND(E589&gt;=700,E589&lt;=1200),6.99))))))</f>
        <v>8.99</v>
      </c>
      <c r="N589" s="33" t="n">
        <f aca="false">IF(E589="","",IF(E589&gt;=1200,9.99,IF(AND(E589&gt;700,E589&lt;1200),7.99,IF(AND(E589&gt;=299.9,E589&lt;=699.9),5.99))))</f>
        <v>9.99</v>
      </c>
      <c r="O589" s="37" t="s">
        <v>119</v>
      </c>
      <c r="P589" s="38" t="n">
        <v>219.99</v>
      </c>
      <c r="Q589" s="34" t="n">
        <v>34</v>
      </c>
      <c r="R589" s="39" t="n">
        <v>-0.33</v>
      </c>
      <c r="S589" s="40" t="n">
        <v>34.33</v>
      </c>
      <c r="T589" s="40" t="n">
        <v>34.33</v>
      </c>
      <c r="U589" s="40" t="n">
        <v>34.34</v>
      </c>
      <c r="V589" s="32" t="n">
        <f aca="false">IF(P589="","",$I589+R589)</f>
        <v>9.66</v>
      </c>
      <c r="W589" s="32" t="n">
        <f aca="false">IF(P589="","",$I589)</f>
        <v>9.99</v>
      </c>
      <c r="X589" s="40" t="n">
        <f aca="false">IF(P589="","",Q589+$I589)</f>
        <v>43.99</v>
      </c>
      <c r="Y589" s="29" t="n">
        <f aca="false">IF(P589="","",P589+(R589*$K589)+(S589*$K589))</f>
        <v>1239.99</v>
      </c>
      <c r="Z589" s="29" t="n">
        <f aca="false">IF(P589="","",ROUND(-R589*$K589,0))</f>
        <v>10</v>
      </c>
      <c r="AA589" s="41"/>
      <c r="AB589" s="38"/>
      <c r="AC589" s="34"/>
      <c r="AD589" s="39"/>
      <c r="AE589" s="40"/>
      <c r="AF589" s="40"/>
      <c r="AG589" s="40"/>
      <c r="AH589" s="32" t="str">
        <f aca="false">IF(AB589="","",$I589+AD589)</f>
        <v/>
      </c>
      <c r="AI589" s="32" t="str">
        <f aca="false">IF(AB589="","",$I589)</f>
        <v/>
      </c>
      <c r="AJ589" s="40" t="str">
        <f aca="false">IF(AB589="","",AC589+$I589)</f>
        <v/>
      </c>
      <c r="AK589" s="29" t="str">
        <f aca="false">IF(AB589="","",AB589+(AD589*$K589)+(AE589*$K589))</f>
        <v/>
      </c>
      <c r="AL589" s="29" t="str">
        <f aca="false">IF(AB589="","",ROUND(-AD589*$K589,0))</f>
        <v/>
      </c>
      <c r="AM589" s="41"/>
      <c r="AN589" s="38" t="n">
        <v>0</v>
      </c>
      <c r="AO589" s="34" t="n">
        <v>42</v>
      </c>
      <c r="AP589" s="39" t="n">
        <v>-5.12</v>
      </c>
      <c r="AQ589" s="40" t="n">
        <v>47.12</v>
      </c>
      <c r="AR589" s="40" t="n">
        <v>47.12</v>
      </c>
      <c r="AS589" s="40" t="n">
        <v>47.12</v>
      </c>
      <c r="AT589" s="32" t="n">
        <f aca="false">IF(AN589="","",$I589+AP589)</f>
        <v>4.87</v>
      </c>
      <c r="AU589" s="32" t="n">
        <f aca="false">IF(AN589="","",$I589)</f>
        <v>9.99</v>
      </c>
      <c r="AV589" s="40" t="n">
        <f aca="false">IF(AN589="","",AO589+$I589)</f>
        <v>51.99</v>
      </c>
      <c r="AW589" s="31" t="n">
        <f aca="false">IF(AN589="","",AN589+(AP589*$K589)+(AQ589*$K589))</f>
        <v>1260</v>
      </c>
      <c r="AX589" s="29" t="n">
        <f aca="false">IF(AN589="","",ROUND(-AP589*$K589,0))</f>
        <v>154</v>
      </c>
      <c r="AY589" s="42"/>
      <c r="AZ589" s="38" t="n">
        <v>0</v>
      </c>
      <c r="BA589" s="34" t="n">
        <v>42</v>
      </c>
      <c r="BB589" s="39" t="n">
        <v>-5.12</v>
      </c>
      <c r="BC589" s="40" t="n">
        <v>47.12</v>
      </c>
      <c r="BD589" s="40" t="n">
        <v>47.12</v>
      </c>
      <c r="BE589" s="40" t="n">
        <v>47.12</v>
      </c>
      <c r="BF589" s="32" t="n">
        <f aca="false">IF(AZ589="","",$I589+BB589)</f>
        <v>4.87</v>
      </c>
      <c r="BG589" s="32" t="n">
        <f aca="false">IF(AZ589="","",$I589)</f>
        <v>9.99</v>
      </c>
      <c r="BH589" s="40" t="n">
        <f aca="false">IF(AZ589="","",BA589+$I589)</f>
        <v>51.99</v>
      </c>
      <c r="BI589" s="31" t="n">
        <f aca="false">IF(AZ589="","",AZ589+(BB589*$K589)+(BC589*$K589))</f>
        <v>1260</v>
      </c>
      <c r="BJ589" s="29" t="n">
        <f aca="false">IF(AZ589="","",ROUND(-BB589*$K589,0))</f>
        <v>154</v>
      </c>
    </row>
    <row r="590" customFormat="false" ht="15" hidden="false" customHeight="false" outlineLevel="0" collapsed="false">
      <c r="A590" s="26" t="str">
        <f aca="false">+C590&amp;D590&amp;G590</f>
        <v>AppleiPhone 16 512GBCANONE SIM  9,99€ - 24 Mesi</v>
      </c>
      <c r="B590" s="27" t="s">
        <v>95</v>
      </c>
      <c r="C590" s="28" t="s">
        <v>71</v>
      </c>
      <c r="D590" s="29" t="s">
        <v>161</v>
      </c>
      <c r="E590" s="30" t="n">
        <v>1379.9</v>
      </c>
      <c r="F590" s="31" t="n">
        <v>1249.9</v>
      </c>
      <c r="G590" s="32" t="s">
        <v>120</v>
      </c>
      <c r="H590" s="32" t="s">
        <v>98</v>
      </c>
      <c r="I590" s="33" t="n">
        <v>9.99</v>
      </c>
      <c r="J590" s="34" t="s">
        <v>35</v>
      </c>
      <c r="K590" s="35" t="n">
        <v>24</v>
      </c>
      <c r="L590" s="33"/>
      <c r="M590" s="33" t="n">
        <f aca="false">+IF(E590&lt;=150,1.49,IF(AND(E590&gt;150,E590&lt;=300),2.99,(IF(E590&gt;1200,8.99,IF(AND(E590&gt;300,E590&lt;=700),4.99,IF(AND(E590&gt;=700,E590&lt;=1200),6.99))))))</f>
        <v>8.99</v>
      </c>
      <c r="N590" s="33" t="n">
        <f aca="false">IF(E590="","",IF(E590&gt;=1200,9.99,IF(AND(E590&gt;700,E590&lt;1200),7.99,IF(AND(E590&gt;=299.9,E590&lt;=699.9),5.99))))</f>
        <v>9.99</v>
      </c>
      <c r="O590" s="37" t="s">
        <v>121</v>
      </c>
      <c r="P590" s="38" t="n">
        <v>189.99</v>
      </c>
      <c r="Q590" s="34" t="n">
        <v>44</v>
      </c>
      <c r="R590" s="39" t="n">
        <v>-0.16</v>
      </c>
      <c r="S590" s="40" t="n">
        <v>44.16</v>
      </c>
      <c r="T590" s="40" t="n">
        <v>0</v>
      </c>
      <c r="U590" s="40" t="n">
        <v>44.23</v>
      </c>
      <c r="V590" s="32" t="n">
        <f aca="false">IF(P590="","",$I590+R590)</f>
        <v>9.83</v>
      </c>
      <c r="W590" s="32" t="n">
        <f aca="false">IF(P590="","",$I590)</f>
        <v>9.99</v>
      </c>
      <c r="X590" s="40" t="n">
        <f aca="false">IF(P590="","",Q590+$I590)</f>
        <v>53.99</v>
      </c>
      <c r="Y590" s="29" t="n">
        <f aca="false">IF(P590="","",P590+(R590*$K590)+(S590*$K590))</f>
        <v>1245.99</v>
      </c>
      <c r="Z590" s="29" t="n">
        <f aca="false">IF(P590="","",ROUND(-R590*$K590,0))</f>
        <v>4</v>
      </c>
      <c r="AA590" s="41"/>
      <c r="AB590" s="38"/>
      <c r="AC590" s="34"/>
      <c r="AD590" s="39"/>
      <c r="AE590" s="40"/>
      <c r="AF590" s="40"/>
      <c r="AG590" s="40"/>
      <c r="AH590" s="32" t="str">
        <f aca="false">IF(AB590="","",$I590+AD590)</f>
        <v/>
      </c>
      <c r="AI590" s="32" t="str">
        <f aca="false">IF(AB590="","",$I590)</f>
        <v/>
      </c>
      <c r="AJ590" s="40" t="str">
        <f aca="false">IF(AB590="","",AC590+$I590)</f>
        <v/>
      </c>
      <c r="AK590" s="29" t="str">
        <f aca="false">IF(AB590="","",AB590+(AD590*$K590)+(AE590*$K590))</f>
        <v/>
      </c>
      <c r="AL590" s="29" t="str">
        <f aca="false">IF(AB590="","",ROUND(-AD590*$K590,0))</f>
        <v/>
      </c>
      <c r="AM590" s="41"/>
      <c r="AN590" s="38" t="n">
        <v>0</v>
      </c>
      <c r="AO590" s="34" t="n">
        <v>52</v>
      </c>
      <c r="AP590" s="39" t="n">
        <v>-0.07</v>
      </c>
      <c r="AQ590" s="40" t="n">
        <v>52.07</v>
      </c>
      <c r="AR590" s="40" t="n">
        <v>0</v>
      </c>
      <c r="AS590" s="40" t="n">
        <v>52.29</v>
      </c>
      <c r="AT590" s="32" t="n">
        <f aca="false">IF(AN590="","",$I590+AP590)</f>
        <v>9.92</v>
      </c>
      <c r="AU590" s="32" t="n">
        <f aca="false">IF(AN590="","",$I590)</f>
        <v>9.99</v>
      </c>
      <c r="AV590" s="40" t="n">
        <f aca="false">IF(AN590="","",AO590+$I590)</f>
        <v>61.99</v>
      </c>
      <c r="AW590" s="31" t="n">
        <f aca="false">IF(AN590="","",AN590+(AP590*$K590)+(AQ590*$K590))</f>
        <v>1248</v>
      </c>
      <c r="AX590" s="29" t="n">
        <f aca="false">IF(AN590="","",ROUND(-AP590*$K590,0))</f>
        <v>2</v>
      </c>
      <c r="AY590" s="42"/>
      <c r="AZ590" s="38" t="n">
        <v>0</v>
      </c>
      <c r="BA590" s="34" t="n">
        <v>52</v>
      </c>
      <c r="BB590" s="39" t="n">
        <v>-0.07</v>
      </c>
      <c r="BC590" s="40" t="n">
        <v>52.07</v>
      </c>
      <c r="BD590" s="40" t="n">
        <v>0</v>
      </c>
      <c r="BE590" s="40" t="n">
        <v>52.29</v>
      </c>
      <c r="BF590" s="32" t="n">
        <f aca="false">IF(AZ590="","",$I590+BB590)</f>
        <v>9.92</v>
      </c>
      <c r="BG590" s="32" t="n">
        <f aca="false">IF(AZ590="","",$I590)</f>
        <v>9.99</v>
      </c>
      <c r="BH590" s="40" t="n">
        <f aca="false">IF(AZ590="","",BA590+$I590)</f>
        <v>61.99</v>
      </c>
      <c r="BI590" s="31" t="n">
        <f aca="false">IF(AZ590="","",AZ590+(BB590*$K590)+(BC590*$K590))</f>
        <v>1248</v>
      </c>
      <c r="BJ590" s="29" t="n">
        <f aca="false">IF(AZ590="","",ROUND(-BB590*$K590,0))</f>
        <v>2</v>
      </c>
    </row>
    <row r="591" customFormat="false" ht="15" hidden="false" customHeight="false" outlineLevel="0" collapsed="false">
      <c r="A591" s="26" t="str">
        <f aca="false">+C591&amp;D591&amp;G591</f>
        <v>AppleiPhone 16 512GBCANONE SIM 7,99€ - 36 Mesi</v>
      </c>
      <c r="B591" s="27" t="s">
        <v>95</v>
      </c>
      <c r="C591" s="28" t="s">
        <v>71</v>
      </c>
      <c r="D591" s="29" t="s">
        <v>161</v>
      </c>
      <c r="E591" s="30" t="n">
        <v>1379.9</v>
      </c>
      <c r="F591" s="31" t="n">
        <v>1249.9</v>
      </c>
      <c r="G591" s="32" t="s">
        <v>122</v>
      </c>
      <c r="H591" s="32" t="s">
        <v>98</v>
      </c>
      <c r="I591" s="33" t="n">
        <v>7.99</v>
      </c>
      <c r="J591" s="34" t="s">
        <v>35</v>
      </c>
      <c r="K591" s="35" t="n">
        <v>36</v>
      </c>
      <c r="L591" s="33"/>
      <c r="M591" s="33" t="n">
        <f aca="false">+IF(E591&lt;=150,1.49,IF(AND(E591&gt;150,E591&lt;=300),2.99,(IF(E591&gt;1200,8.99,IF(AND(E591&gt;300,E591&lt;=700),4.99,IF(AND(E591&gt;=700,E591&lt;=1200),6.99))))))</f>
        <v>8.99</v>
      </c>
      <c r="N591" s="33" t="n">
        <f aca="false">IF(E591="","",IF(E591&gt;=1200,9.99,IF(AND(E591&gt;700,E591&lt;1200),7.99,IF(AND(E591&gt;=299.9,E591&lt;=699.9),5.99))))</f>
        <v>9.99</v>
      </c>
      <c r="O591" s="37" t="s">
        <v>123</v>
      </c>
      <c r="P591" s="38"/>
      <c r="Q591" s="34"/>
      <c r="R591" s="39"/>
      <c r="S591" s="40"/>
      <c r="T591" s="40"/>
      <c r="U591" s="40"/>
      <c r="V591" s="32" t="str">
        <f aca="false">IF(P591="","",$I591+R591)</f>
        <v/>
      </c>
      <c r="W591" s="32" t="str">
        <f aca="false">IF(P591="","",$I591)</f>
        <v/>
      </c>
      <c r="X591" s="40" t="str">
        <f aca="false">IF(P591="","",Q591+$I591)</f>
        <v/>
      </c>
      <c r="Y591" s="29" t="str">
        <f aca="false">IF(P591="","",P591+(R591*$K591)+(S591*$K591))</f>
        <v/>
      </c>
      <c r="Z591" s="29" t="str">
        <f aca="false">IF(P591="","",ROUND(-R591*$K591,0))</f>
        <v/>
      </c>
      <c r="AA591" s="41"/>
      <c r="AB591" s="38"/>
      <c r="AC591" s="34"/>
      <c r="AD591" s="39"/>
      <c r="AE591" s="40"/>
      <c r="AF591" s="40"/>
      <c r="AG591" s="40"/>
      <c r="AH591" s="32" t="str">
        <f aca="false">IF(AB591="","",$I591+AD591)</f>
        <v/>
      </c>
      <c r="AI591" s="32" t="str">
        <f aca="false">IF(AB591="","",$I591)</f>
        <v/>
      </c>
      <c r="AJ591" s="40" t="str">
        <f aca="false">IF(AB591="","",AC591+$I591)</f>
        <v/>
      </c>
      <c r="AK591" s="29" t="str">
        <f aca="false">IF(AB591="","",AB591+(AD591*$K591)+(AE591*$K591))</f>
        <v/>
      </c>
      <c r="AL591" s="29" t="str">
        <f aca="false">IF(AB591="","",ROUND(-AD591*$K591,0))</f>
        <v/>
      </c>
      <c r="AM591" s="41"/>
      <c r="AN591" s="38" t="n">
        <v>0</v>
      </c>
      <c r="AO591" s="34" t="n">
        <v>36.99</v>
      </c>
      <c r="AP591" s="39" t="n">
        <v>-3.19</v>
      </c>
      <c r="AQ591" s="40" t="n">
        <v>40.18</v>
      </c>
      <c r="AR591" s="40" t="n">
        <v>40.18</v>
      </c>
      <c r="AS591" s="40" t="n">
        <v>40.18</v>
      </c>
      <c r="AT591" s="32" t="n">
        <f aca="false">IF(AN591="","",$I591+AP591)</f>
        <v>4.8</v>
      </c>
      <c r="AU591" s="32" t="n">
        <f aca="false">IF(AN591="","",$I591)</f>
        <v>7.99</v>
      </c>
      <c r="AV591" s="40" t="n">
        <f aca="false">IF(AN591="","",AO591+$I591)</f>
        <v>44.98</v>
      </c>
      <c r="AW591" s="31" t="n">
        <f aca="false">IF(AN591="","",AN591+(AP591*$K591)+(AQ591*$K591))</f>
        <v>1331.64</v>
      </c>
      <c r="AX591" s="29" t="n">
        <f aca="false">IF(AN591="","",ROUND(-AP591*$K591,0))</f>
        <v>115</v>
      </c>
      <c r="AY591" s="42"/>
      <c r="AZ591" s="38" t="n">
        <v>0</v>
      </c>
      <c r="BA591" s="34" t="n">
        <v>36.99</v>
      </c>
      <c r="BB591" s="39" t="n">
        <v>-3.19</v>
      </c>
      <c r="BC591" s="40" t="n">
        <v>40.18</v>
      </c>
      <c r="BD591" s="40" t="n">
        <v>40.18</v>
      </c>
      <c r="BE591" s="40" t="n">
        <v>40.18</v>
      </c>
      <c r="BF591" s="32" t="n">
        <f aca="false">IF(AZ591="","",$I591+BB591)</f>
        <v>4.8</v>
      </c>
      <c r="BG591" s="32" t="n">
        <f aca="false">IF(AZ591="","",$I591)</f>
        <v>7.99</v>
      </c>
      <c r="BH591" s="40" t="n">
        <f aca="false">IF(AZ591="","",BA591+$I591)</f>
        <v>44.98</v>
      </c>
      <c r="BI591" s="31" t="n">
        <f aca="false">IF(AZ591="","",AZ591+(BB591*$K591)+(BC591*$K591))</f>
        <v>1331.64</v>
      </c>
      <c r="BJ591" s="29" t="n">
        <f aca="false">IF(AZ591="","",ROUND(-BB591*$K591,0))</f>
        <v>115</v>
      </c>
    </row>
    <row r="592" customFormat="false" ht="15" hidden="false" customHeight="false" outlineLevel="0" collapsed="false">
      <c r="A592" s="26" t="str">
        <f aca="false">+C592&amp;D592&amp;G592</f>
        <v>AppleiPhone 16 512GBCANONE SIM 7,99€ - 30 Mesi</v>
      </c>
      <c r="B592" s="27" t="s">
        <v>95</v>
      </c>
      <c r="C592" s="28" t="s">
        <v>71</v>
      </c>
      <c r="D592" s="29" t="s">
        <v>161</v>
      </c>
      <c r="E592" s="30" t="n">
        <v>1379.9</v>
      </c>
      <c r="F592" s="31" t="n">
        <v>1249.9</v>
      </c>
      <c r="G592" s="32" t="s">
        <v>124</v>
      </c>
      <c r="H592" s="32" t="s">
        <v>98</v>
      </c>
      <c r="I592" s="33" t="n">
        <v>7.99</v>
      </c>
      <c r="J592" s="34" t="s">
        <v>35</v>
      </c>
      <c r="K592" s="35" t="n">
        <v>30</v>
      </c>
      <c r="L592" s="33"/>
      <c r="M592" s="33" t="n">
        <f aca="false">+IF(E592&lt;=150,1.49,IF(AND(E592&gt;150,E592&lt;=300),2.99,(IF(E592&gt;1200,8.99,IF(AND(E592&gt;300,E592&lt;=700),4.99,IF(AND(E592&gt;=700,E592&lt;=1200),6.99))))))</f>
        <v>8.99</v>
      </c>
      <c r="N592" s="33" t="n">
        <f aca="false">IF(E592="","",IF(E592&gt;=1200,9.99,IF(AND(E592&gt;700,E592&lt;1200),7.99,IF(AND(E592&gt;=299.9,E592&lt;=699.9),5.99))))</f>
        <v>9.99</v>
      </c>
      <c r="O592" s="37" t="s">
        <v>125</v>
      </c>
      <c r="P592" s="38"/>
      <c r="Q592" s="34"/>
      <c r="R592" s="39"/>
      <c r="S592" s="40"/>
      <c r="T592" s="40"/>
      <c r="U592" s="40"/>
      <c r="V592" s="32" t="str">
        <f aca="false">IF(P592="","",$I592+R592)</f>
        <v/>
      </c>
      <c r="W592" s="32" t="str">
        <f aca="false">IF(P592="","",$I592)</f>
        <v/>
      </c>
      <c r="X592" s="40" t="str">
        <f aca="false">IF(P592="","",Q592+$I592)</f>
        <v/>
      </c>
      <c r="Y592" s="29" t="str">
        <f aca="false">IF(P592="","",P592+(R592*$K592)+(S592*$K592))</f>
        <v/>
      </c>
      <c r="Z592" s="29" t="str">
        <f aca="false">IF(P592="","",ROUND(-R592*$K592,0))</f>
        <v/>
      </c>
      <c r="AA592" s="41"/>
      <c r="AB592" s="38"/>
      <c r="AC592" s="34"/>
      <c r="AD592" s="39"/>
      <c r="AE592" s="40"/>
      <c r="AF592" s="40"/>
      <c r="AG592" s="40"/>
      <c r="AH592" s="32" t="str">
        <f aca="false">IF(AB592="","",$I592+AD592)</f>
        <v/>
      </c>
      <c r="AI592" s="32" t="str">
        <f aca="false">IF(AB592="","",$I592)</f>
        <v/>
      </c>
      <c r="AJ592" s="40" t="str">
        <f aca="false">IF(AB592="","",AC592+$I592)</f>
        <v/>
      </c>
      <c r="AK592" s="29" t="str">
        <f aca="false">IF(AB592="","",AB592+(AD592*$K592)+(AE592*$K592))</f>
        <v/>
      </c>
      <c r="AL592" s="29" t="str">
        <f aca="false">IF(AB592="","",ROUND(-AD592*$K592,0))</f>
        <v/>
      </c>
      <c r="AM592" s="41"/>
      <c r="AN592" s="38" t="n">
        <v>0</v>
      </c>
      <c r="AO592" s="34" t="n">
        <v>43.99</v>
      </c>
      <c r="AP592" s="39" t="n">
        <v>-3.13</v>
      </c>
      <c r="AQ592" s="40" t="n">
        <v>47.12</v>
      </c>
      <c r="AR592" s="40" t="n">
        <v>47.12</v>
      </c>
      <c r="AS592" s="40" t="n">
        <v>47.12</v>
      </c>
      <c r="AT592" s="32" t="n">
        <f aca="false">IF(AN592="","",$I592+AP592)</f>
        <v>4.86</v>
      </c>
      <c r="AU592" s="32" t="n">
        <f aca="false">IF(AN592="","",$I592)</f>
        <v>7.99</v>
      </c>
      <c r="AV592" s="40" t="n">
        <f aca="false">IF(AN592="","",AO592+$I592)</f>
        <v>51.98</v>
      </c>
      <c r="AW592" s="31" t="n">
        <f aca="false">IF(AN592="","",AN592+(AP592*$K592)+(AQ592*$K592))</f>
        <v>1319.7</v>
      </c>
      <c r="AX592" s="29" t="n">
        <f aca="false">IF(AN592="","",ROUND(-AP592*$K592,0))</f>
        <v>94</v>
      </c>
      <c r="AY592" s="42"/>
      <c r="AZ592" s="38" t="n">
        <v>0</v>
      </c>
      <c r="BA592" s="34" t="n">
        <v>43.99</v>
      </c>
      <c r="BB592" s="39" t="n">
        <v>-3.13</v>
      </c>
      <c r="BC592" s="40" t="n">
        <v>47.12</v>
      </c>
      <c r="BD592" s="40" t="n">
        <v>47.12</v>
      </c>
      <c r="BE592" s="40" t="n">
        <v>47.12</v>
      </c>
      <c r="BF592" s="32" t="n">
        <f aca="false">IF(AZ592="","",$I592+BB592)</f>
        <v>4.86</v>
      </c>
      <c r="BG592" s="32" t="n">
        <f aca="false">IF(AZ592="","",$I592)</f>
        <v>7.99</v>
      </c>
      <c r="BH592" s="40" t="n">
        <f aca="false">IF(AZ592="","",BA592+$I592)</f>
        <v>51.98</v>
      </c>
      <c r="BI592" s="31" t="n">
        <f aca="false">IF(AZ592="","",AZ592+(BB592*$K592)+(BC592*$K592))</f>
        <v>1319.7</v>
      </c>
      <c r="BJ592" s="29" t="n">
        <f aca="false">IF(AZ592="","",ROUND(-BB592*$K592,0))</f>
        <v>94</v>
      </c>
    </row>
    <row r="593" customFormat="false" ht="15" hidden="false" customHeight="false" outlineLevel="0" collapsed="false">
      <c r="A593" s="26" t="str">
        <f aca="false">+C593&amp;D593&amp;G593</f>
        <v>AppleiPhone 16 512GBCANONE SIM 7,99€  - 24 Mesi</v>
      </c>
      <c r="B593" s="27" t="s">
        <v>95</v>
      </c>
      <c r="C593" s="28" t="s">
        <v>71</v>
      </c>
      <c r="D593" s="29" t="s">
        <v>161</v>
      </c>
      <c r="E593" s="30" t="n">
        <v>1379.9</v>
      </c>
      <c r="F593" s="31" t="n">
        <v>1249.9</v>
      </c>
      <c r="G593" s="32" t="s">
        <v>126</v>
      </c>
      <c r="H593" s="32" t="s">
        <v>98</v>
      </c>
      <c r="I593" s="33" t="n">
        <v>7.99</v>
      </c>
      <c r="J593" s="34" t="s">
        <v>35</v>
      </c>
      <c r="K593" s="35" t="n">
        <v>24</v>
      </c>
      <c r="L593" s="33"/>
      <c r="M593" s="33" t="n">
        <f aca="false">+IF(E593&lt;=150,1.49,IF(AND(E593&gt;150,E593&lt;=300),2.99,(IF(E593&gt;1200,8.99,IF(AND(E593&gt;300,E593&lt;=700),4.99,IF(AND(E593&gt;=700,E593&lt;=1200),6.99))))))</f>
        <v>8.99</v>
      </c>
      <c r="N593" s="33" t="n">
        <f aca="false">IF(E593="","",IF(E593&gt;=1200,9.99,IF(AND(E593&gt;700,E593&lt;1200),7.99,IF(AND(E593&gt;=299.9,E593&lt;=699.9),5.99))))</f>
        <v>9.99</v>
      </c>
      <c r="O593" s="37" t="s">
        <v>127</v>
      </c>
      <c r="P593" s="38"/>
      <c r="Q593" s="34"/>
      <c r="R593" s="39"/>
      <c r="S593" s="40"/>
      <c r="T593" s="40"/>
      <c r="U593" s="40"/>
      <c r="V593" s="32" t="str">
        <f aca="false">IF(P593="","",$I593+R593)</f>
        <v/>
      </c>
      <c r="W593" s="32" t="str">
        <f aca="false">IF(P593="","",$I593)</f>
        <v/>
      </c>
      <c r="X593" s="40" t="str">
        <f aca="false">IF(P593="","",Q593+$I593)</f>
        <v/>
      </c>
      <c r="Y593" s="29" t="str">
        <f aca="false">IF(P593="","",P593+(R593*$K593)+(S593*$K593))</f>
        <v/>
      </c>
      <c r="Z593" s="29" t="str">
        <f aca="false">IF(P593="","",ROUND(-R593*$K593,0))</f>
        <v/>
      </c>
      <c r="AA593" s="41"/>
      <c r="AB593" s="38"/>
      <c r="AC593" s="34"/>
      <c r="AD593" s="39"/>
      <c r="AE593" s="40"/>
      <c r="AF593" s="40"/>
      <c r="AG593" s="40"/>
      <c r="AH593" s="32" t="str">
        <f aca="false">IF(AB593="","",$I593+AD593)</f>
        <v/>
      </c>
      <c r="AI593" s="32" t="str">
        <f aca="false">IF(AB593="","",$I593)</f>
        <v/>
      </c>
      <c r="AJ593" s="40" t="str">
        <f aca="false">IF(AB593="","",AC593+$I593)</f>
        <v/>
      </c>
      <c r="AK593" s="29" t="str">
        <f aca="false">IF(AB593="","",AB593+(AD593*$K593)+(AE593*$K593))</f>
        <v/>
      </c>
      <c r="AL593" s="29" t="str">
        <f aca="false">IF(AB593="","",ROUND(-AD593*$K593,0))</f>
        <v/>
      </c>
      <c r="AM593" s="41"/>
      <c r="AN593" s="38" t="n">
        <v>0</v>
      </c>
      <c r="AO593" s="34" t="n">
        <v>54.99</v>
      </c>
      <c r="AP593" s="39" t="n">
        <v>-2.54</v>
      </c>
      <c r="AQ593" s="40" t="n">
        <v>57.53</v>
      </c>
      <c r="AR593" s="40" t="n">
        <v>0</v>
      </c>
      <c r="AS593" s="40" t="n">
        <v>57.53</v>
      </c>
      <c r="AT593" s="32" t="n">
        <f aca="false">IF(AN593="","",$I593+AP593)</f>
        <v>5.45</v>
      </c>
      <c r="AU593" s="32" t="n">
        <f aca="false">IF(AN593="","",$I593)</f>
        <v>7.99</v>
      </c>
      <c r="AV593" s="40" t="n">
        <f aca="false">IF(AN593="","",AO593+$I593)</f>
        <v>62.98</v>
      </c>
      <c r="AW593" s="31" t="n">
        <f aca="false">IF(AN593="","",AN593+(AP593*$K593)+(AQ593*$K593))</f>
        <v>1319.76</v>
      </c>
      <c r="AX593" s="29" t="n">
        <f aca="false">IF(AN593="","",ROUND(-AP593*$K593,0))</f>
        <v>61</v>
      </c>
      <c r="AY593" s="42"/>
      <c r="AZ593" s="38" t="n">
        <v>0</v>
      </c>
      <c r="BA593" s="34" t="n">
        <v>54.99</v>
      </c>
      <c r="BB593" s="39" t="n">
        <v>-2.54</v>
      </c>
      <c r="BC593" s="40" t="n">
        <v>57.53</v>
      </c>
      <c r="BD593" s="40" t="n">
        <v>0</v>
      </c>
      <c r="BE593" s="40" t="n">
        <v>57.53</v>
      </c>
      <c r="BF593" s="32" t="n">
        <f aca="false">IF(AZ593="","",$I593+BB593)</f>
        <v>5.45</v>
      </c>
      <c r="BG593" s="32" t="n">
        <f aca="false">IF(AZ593="","",$I593)</f>
        <v>7.99</v>
      </c>
      <c r="BH593" s="40" t="n">
        <f aca="false">IF(AZ593="","",BA593+$I593)</f>
        <v>62.98</v>
      </c>
      <c r="BI593" s="31" t="n">
        <f aca="false">IF(AZ593="","",AZ593+(BB593*$K593)+(BC593*$K593))</f>
        <v>1319.76</v>
      </c>
      <c r="BJ593" s="29" t="n">
        <f aca="false">IF(AZ593="","",ROUND(-BB593*$K593,0))</f>
        <v>61</v>
      </c>
    </row>
    <row r="594" customFormat="false" ht="15" hidden="false" customHeight="false" outlineLevel="0" collapsed="false">
      <c r="A594" s="26" t="str">
        <f aca="false">+C594&amp;D594&amp;G594</f>
        <v>AppleiPhone 16 512GBCANONE SIM 5,99€ - 36 Mesi</v>
      </c>
      <c r="B594" s="27" t="s">
        <v>95</v>
      </c>
      <c r="C594" s="28" t="s">
        <v>71</v>
      </c>
      <c r="D594" s="29" t="s">
        <v>161</v>
      </c>
      <c r="E594" s="30" t="n">
        <v>1379.9</v>
      </c>
      <c r="F594" s="31" t="n">
        <v>1249.9</v>
      </c>
      <c r="G594" s="32" t="s">
        <v>132</v>
      </c>
      <c r="H594" s="32" t="s">
        <v>98</v>
      </c>
      <c r="I594" s="33" t="n">
        <v>5.99</v>
      </c>
      <c r="J594" s="34" t="s">
        <v>35</v>
      </c>
      <c r="K594" s="35" t="n">
        <v>36</v>
      </c>
      <c r="L594" s="33"/>
      <c r="M594" s="33" t="n">
        <f aca="false">+IF(E594&lt;=150,1.49,IF(AND(E594&gt;150,E594&lt;=300),2.99,(IF(E594&gt;1200,8.99,IF(AND(E594&gt;300,E594&lt;=700),4.99,IF(AND(E594&gt;=700,E594&lt;=1200),6.99))))))</f>
        <v>8.99</v>
      </c>
      <c r="N594" s="33" t="n">
        <f aca="false">IF(E594="","",IF(E594&gt;=1200,9.99,IF(AND(E594&gt;700,E594&lt;1200),7.99,IF(AND(E594&gt;=299.9,E594&lt;=699.9),5.99))))</f>
        <v>9.99</v>
      </c>
      <c r="O594" s="37" t="s">
        <v>133</v>
      </c>
      <c r="P594" s="38"/>
      <c r="Q594" s="34"/>
      <c r="R594" s="39"/>
      <c r="S594" s="40"/>
      <c r="T594" s="40"/>
      <c r="U594" s="40"/>
      <c r="V594" s="32" t="str">
        <f aca="false">IF(P594="","",$I594+R594)</f>
        <v/>
      </c>
      <c r="W594" s="32" t="str">
        <f aca="false">IF(P594="","",$I594)</f>
        <v/>
      </c>
      <c r="X594" s="40" t="str">
        <f aca="false">IF(P594="","",Q594+$I594)</f>
        <v/>
      </c>
      <c r="Y594" s="29" t="str">
        <f aca="false">IF(P594="","",P594+(R594*$K594)+(S594*$K594))</f>
        <v/>
      </c>
      <c r="Z594" s="29" t="str">
        <f aca="false">IF(P594="","",ROUND(-R594*$K594,0))</f>
        <v/>
      </c>
      <c r="AA594" s="41"/>
      <c r="AB594" s="38"/>
      <c r="AC594" s="34"/>
      <c r="AD594" s="39"/>
      <c r="AE594" s="40"/>
      <c r="AF594" s="40"/>
      <c r="AG594" s="40"/>
      <c r="AH594" s="32" t="str">
        <f aca="false">IF(AB594="","",$I594+AD594)</f>
        <v/>
      </c>
      <c r="AI594" s="32" t="str">
        <f aca="false">IF(AB594="","",$I594)</f>
        <v/>
      </c>
      <c r="AJ594" s="40" t="str">
        <f aca="false">IF(AB594="","",AC594+$I594)</f>
        <v/>
      </c>
      <c r="AK594" s="29" t="str">
        <f aca="false">IF(AB594="","",AB594+(AD594*$K594)+(AE594*$K594))</f>
        <v/>
      </c>
      <c r="AL594" s="29" t="str">
        <f aca="false">IF(AB594="","",ROUND(-AD594*$K594,0))</f>
        <v/>
      </c>
      <c r="AM594" s="41"/>
      <c r="AN594" s="38" t="n">
        <v>0</v>
      </c>
      <c r="AO594" s="34" t="n">
        <v>38.99</v>
      </c>
      <c r="AP594" s="39" t="n">
        <v>-1.19</v>
      </c>
      <c r="AQ594" s="40" t="n">
        <v>40.18</v>
      </c>
      <c r="AR594" s="40" t="n">
        <v>40.18</v>
      </c>
      <c r="AS594" s="40" t="n">
        <v>40.18</v>
      </c>
      <c r="AT594" s="32" t="n">
        <f aca="false">IF(AN594="","",$I594+AP594)</f>
        <v>4.8</v>
      </c>
      <c r="AU594" s="32" t="n">
        <f aca="false">IF(AN594="","",$I594)</f>
        <v>5.99</v>
      </c>
      <c r="AV594" s="40" t="n">
        <f aca="false">IF(AN594="","",AO594+$I594)</f>
        <v>44.98</v>
      </c>
      <c r="AW594" s="31" t="n">
        <f aca="false">IF(AN594="","",AN594+(AP594*$K594)+(AQ594*$K594))</f>
        <v>1403.64</v>
      </c>
      <c r="AX594" s="29" t="n">
        <f aca="false">IF(AN594="","",ROUND(-AP594*$K594,0))</f>
        <v>43</v>
      </c>
      <c r="AY594" s="42"/>
      <c r="AZ594" s="38" t="n">
        <v>0</v>
      </c>
      <c r="BA594" s="34" t="n">
        <v>38.99</v>
      </c>
      <c r="BB594" s="39" t="n">
        <v>-1.19</v>
      </c>
      <c r="BC594" s="40" t="n">
        <v>40.18</v>
      </c>
      <c r="BD594" s="40" t="n">
        <v>40.18</v>
      </c>
      <c r="BE594" s="40" t="n">
        <v>40.18</v>
      </c>
      <c r="BF594" s="32" t="n">
        <f aca="false">IF(AZ594="","",$I594+BB594)</f>
        <v>4.8</v>
      </c>
      <c r="BG594" s="32" t="n">
        <f aca="false">IF(AZ594="","",$I594)</f>
        <v>5.99</v>
      </c>
      <c r="BH594" s="40" t="n">
        <f aca="false">IF(AZ594="","",BA594+$I594)</f>
        <v>44.98</v>
      </c>
      <c r="BI594" s="31" t="n">
        <f aca="false">IF(AZ594="","",AZ594+(BB594*$K594)+(BC594*$K594))</f>
        <v>1403.64</v>
      </c>
      <c r="BJ594" s="29" t="n">
        <f aca="false">IF(AZ594="","",ROUND(-BB594*$K594,0))</f>
        <v>43</v>
      </c>
    </row>
    <row r="595" customFormat="false" ht="15" hidden="false" customHeight="false" outlineLevel="0" collapsed="false">
      <c r="A595" s="26" t="str">
        <f aca="false">+C595&amp;D595&amp;G595</f>
        <v>AppleiPhone 16 512GBCANONE SIM 5,99€ - 30 Mesi</v>
      </c>
      <c r="B595" s="27" t="s">
        <v>95</v>
      </c>
      <c r="C595" s="28" t="s">
        <v>71</v>
      </c>
      <c r="D595" s="29" t="s">
        <v>161</v>
      </c>
      <c r="E595" s="30" t="n">
        <v>1379.9</v>
      </c>
      <c r="F595" s="31" t="n">
        <v>1249.9</v>
      </c>
      <c r="G595" s="32" t="s">
        <v>128</v>
      </c>
      <c r="H595" s="32" t="s">
        <v>98</v>
      </c>
      <c r="I595" s="33" t="n">
        <v>5.99</v>
      </c>
      <c r="J595" s="34" t="s">
        <v>35</v>
      </c>
      <c r="K595" s="35" t="n">
        <v>30</v>
      </c>
      <c r="L595" s="33"/>
      <c r="M595" s="33" t="n">
        <f aca="false">+IF(E595&lt;=150,1.49,IF(AND(E595&gt;150,E595&lt;=300),2.99,(IF(E595&gt;1200,8.99,IF(AND(E595&gt;300,E595&lt;=700),4.99,IF(AND(E595&gt;=700,E595&lt;=1200),6.99))))))</f>
        <v>8.99</v>
      </c>
      <c r="N595" s="33" t="n">
        <f aca="false">IF(E595="","",IF(E595&gt;=1200,9.99,IF(AND(E595&gt;700,E595&lt;1200),7.99,IF(AND(E595&gt;=299.9,E595&lt;=699.9),5.99))))</f>
        <v>9.99</v>
      </c>
      <c r="O595" s="37" t="s">
        <v>129</v>
      </c>
      <c r="P595" s="38"/>
      <c r="Q595" s="34"/>
      <c r="R595" s="39"/>
      <c r="S595" s="40"/>
      <c r="T595" s="40"/>
      <c r="U595" s="40"/>
      <c r="V595" s="32" t="str">
        <f aca="false">IF(P595="","",$I595+R595)</f>
        <v/>
      </c>
      <c r="W595" s="32" t="str">
        <f aca="false">IF(P595="","",$I595)</f>
        <v/>
      </c>
      <c r="X595" s="40" t="str">
        <f aca="false">IF(P595="","",Q595+$I595)</f>
        <v/>
      </c>
      <c r="Y595" s="29" t="str">
        <f aca="false">IF(P595="","",P595+(R595*$K595)+(S595*$K595))</f>
        <v/>
      </c>
      <c r="Z595" s="29" t="str">
        <f aca="false">IF(P595="","",ROUND(-R595*$K595,0))</f>
        <v/>
      </c>
      <c r="AA595" s="41"/>
      <c r="AB595" s="38"/>
      <c r="AC595" s="34"/>
      <c r="AD595" s="39"/>
      <c r="AE595" s="40"/>
      <c r="AF595" s="40"/>
      <c r="AG595" s="40"/>
      <c r="AH595" s="32" t="str">
        <f aca="false">IF(AB595="","",$I595+AD595)</f>
        <v/>
      </c>
      <c r="AI595" s="32" t="str">
        <f aca="false">IF(AB595="","",$I595)</f>
        <v/>
      </c>
      <c r="AJ595" s="40" t="str">
        <f aca="false">IF(AB595="","",AC595+$I595)</f>
        <v/>
      </c>
      <c r="AK595" s="29" t="str">
        <f aca="false">IF(AB595="","",AB595+(AD595*$K595)+(AE595*$K595))</f>
        <v/>
      </c>
      <c r="AL595" s="29" t="str">
        <f aca="false">IF(AB595="","",ROUND(-AD595*$K595,0))</f>
        <v/>
      </c>
      <c r="AM595" s="41"/>
      <c r="AN595" s="38" t="n">
        <v>0</v>
      </c>
      <c r="AO595" s="34" t="n">
        <v>46.99</v>
      </c>
      <c r="AP595" s="39" t="n">
        <v>-0.13</v>
      </c>
      <c r="AQ595" s="40" t="n">
        <v>47.12</v>
      </c>
      <c r="AR595" s="40" t="n">
        <v>47.12</v>
      </c>
      <c r="AS595" s="40" t="n">
        <v>47.12</v>
      </c>
      <c r="AT595" s="32" t="n">
        <f aca="false">IF(AN595="","",$I595+AP595)</f>
        <v>5.86</v>
      </c>
      <c r="AU595" s="32" t="n">
        <f aca="false">IF(AN595="","",$I595)</f>
        <v>5.99</v>
      </c>
      <c r="AV595" s="40" t="n">
        <f aca="false">IF(AN595="","",AO595+$I595)</f>
        <v>52.98</v>
      </c>
      <c r="AW595" s="31" t="n">
        <f aca="false">IF(AN595="","",AN595+(AP595*$K595)+(AQ595*$K595))</f>
        <v>1409.7</v>
      </c>
      <c r="AX595" s="29" t="n">
        <f aca="false">IF(AN595="","",ROUND(-AP595*$K595,0))</f>
        <v>4</v>
      </c>
      <c r="AY595" s="42"/>
      <c r="AZ595" s="38" t="n">
        <v>0</v>
      </c>
      <c r="BA595" s="34" t="n">
        <v>46.99</v>
      </c>
      <c r="BB595" s="39" t="n">
        <v>-0.13</v>
      </c>
      <c r="BC595" s="40" t="n">
        <v>47.12</v>
      </c>
      <c r="BD595" s="40" t="n">
        <v>47.12</v>
      </c>
      <c r="BE595" s="40" t="n">
        <v>47.12</v>
      </c>
      <c r="BF595" s="32" t="n">
        <f aca="false">IF(AZ595="","",$I595+BB595)</f>
        <v>5.86</v>
      </c>
      <c r="BG595" s="32" t="n">
        <f aca="false">IF(AZ595="","",$I595)</f>
        <v>5.99</v>
      </c>
      <c r="BH595" s="40" t="n">
        <f aca="false">IF(AZ595="","",BA595+$I595)</f>
        <v>52.98</v>
      </c>
      <c r="BI595" s="31" t="n">
        <f aca="false">IF(AZ595="","",AZ595+(BB595*$K595)+(BC595*$K595))</f>
        <v>1409.7</v>
      </c>
      <c r="BJ595" s="29" t="n">
        <f aca="false">IF(AZ595="","",ROUND(-BB595*$K595,0))</f>
        <v>4</v>
      </c>
    </row>
    <row r="596" customFormat="false" ht="15" hidden="false" customHeight="false" outlineLevel="0" collapsed="false">
      <c r="A596" s="26" t="str">
        <f aca="false">+C596&amp;D596&amp;G596</f>
        <v>AppleiPhone 16 Plus 128GBCANONE SIM 14,99€ - 36 Mesi</v>
      </c>
      <c r="B596" s="27" t="s">
        <v>95</v>
      </c>
      <c r="C596" s="28" t="s">
        <v>71</v>
      </c>
      <c r="D596" s="29" t="s">
        <v>162</v>
      </c>
      <c r="E596" s="30" t="n">
        <v>1149.9</v>
      </c>
      <c r="F596" s="31" t="n">
        <v>1019.9</v>
      </c>
      <c r="G596" s="32" t="s">
        <v>97</v>
      </c>
      <c r="H596" s="32" t="s">
        <v>98</v>
      </c>
      <c r="I596" s="33" t="n">
        <v>14.99</v>
      </c>
      <c r="J596" s="34" t="s">
        <v>35</v>
      </c>
      <c r="K596" s="35" t="n">
        <v>36</v>
      </c>
      <c r="L596" s="33"/>
      <c r="M596" s="33" t="n">
        <f aca="false">+IF(E596&lt;=150,1.49,IF(AND(E596&gt;150,E596&lt;=300),2.99,(IF(E596&gt;1200,8.99,IF(AND(E596&gt;300,E596&lt;=700),4.99,IF(AND(E596&gt;=700,E596&lt;=1200),6.99))))))</f>
        <v>6.99</v>
      </c>
      <c r="N596" s="33" t="n">
        <f aca="false">IF(E596="","",IF(E596&gt;=1200,9.99,IF(AND(E596&gt;700,E596&lt;1200),7.99,IF(AND(E596&gt;=299.9,E596&lt;=699.9),5.99))))</f>
        <v>7.99</v>
      </c>
      <c r="O596" s="37" t="s">
        <v>99</v>
      </c>
      <c r="P596" s="38" t="n">
        <v>149.99</v>
      </c>
      <c r="Q596" s="34" t="n">
        <v>21.99</v>
      </c>
      <c r="R596" s="39" t="n">
        <v>-2.17</v>
      </c>
      <c r="S596" s="40" t="n">
        <v>24.16</v>
      </c>
      <c r="T596" s="40" t="n">
        <v>24.16</v>
      </c>
      <c r="U596" s="40" t="n">
        <v>24.31</v>
      </c>
      <c r="V596" s="32" t="n">
        <f aca="false">IF(P596="","",$I596+R596)</f>
        <v>12.82</v>
      </c>
      <c r="W596" s="32" t="n">
        <f aca="false">IF(P596="","",$I596)</f>
        <v>14.99</v>
      </c>
      <c r="X596" s="40" t="n">
        <f aca="false">IF(P596="","",Q596+$I596)</f>
        <v>36.98</v>
      </c>
      <c r="Y596" s="29" t="n">
        <f aca="false">IF(P596="","",P596+(R596*$K596)+(S596*$K596))</f>
        <v>941.63</v>
      </c>
      <c r="Z596" s="29" t="n">
        <f aca="false">IF(P596="","",ROUND(-R596*$K596,0))</f>
        <v>78</v>
      </c>
      <c r="AA596" s="41"/>
      <c r="AB596" s="38"/>
      <c r="AC596" s="34"/>
      <c r="AD596" s="39"/>
      <c r="AE596" s="40"/>
      <c r="AF596" s="40"/>
      <c r="AG596" s="40"/>
      <c r="AH596" s="32" t="str">
        <f aca="false">IF(AB596="","",$I596+AD596)</f>
        <v/>
      </c>
      <c r="AI596" s="32" t="str">
        <f aca="false">IF(AB596="","",$I596)</f>
        <v/>
      </c>
      <c r="AJ596" s="40" t="str">
        <f aca="false">IF(AB596="","",AC596+$I596)</f>
        <v/>
      </c>
      <c r="AK596" s="29" t="str">
        <f aca="false">IF(AB596="","",AB596+(AD596*$K596)+(AE596*$K596))</f>
        <v/>
      </c>
      <c r="AL596" s="29" t="str">
        <f aca="false">IF(AB596="","",ROUND(-AD596*$K596,0))</f>
        <v/>
      </c>
      <c r="AM596" s="41"/>
      <c r="AN596" s="38" t="n">
        <v>0</v>
      </c>
      <c r="AO596" s="34" t="n">
        <v>24.99</v>
      </c>
      <c r="AP596" s="39" t="n">
        <v>-4.9</v>
      </c>
      <c r="AQ596" s="40" t="n">
        <v>29.89</v>
      </c>
      <c r="AR596" s="40" t="n">
        <v>29.89</v>
      </c>
      <c r="AS596" s="40" t="n">
        <v>29.89</v>
      </c>
      <c r="AT596" s="32" t="n">
        <f aca="false">IF(AN596="","",$I596+AP596)</f>
        <v>10.09</v>
      </c>
      <c r="AU596" s="32" t="n">
        <f aca="false">IF(AN596="","",$I596)</f>
        <v>14.99</v>
      </c>
      <c r="AV596" s="40" t="n">
        <f aca="false">IF(AN596="","",AO596+$I596)</f>
        <v>39.98</v>
      </c>
      <c r="AW596" s="31" t="n">
        <f aca="false">IF(AN596="","",AN596+(AP596*$K596)+(AQ596*$K596))</f>
        <v>899.64</v>
      </c>
      <c r="AX596" s="29" t="n">
        <f aca="false">IF(AN596="","",ROUND(-AP596*$K596,0))</f>
        <v>176</v>
      </c>
      <c r="AY596" s="42"/>
      <c r="AZ596" s="38" t="n">
        <v>0</v>
      </c>
      <c r="BA596" s="34" t="n">
        <v>24.99</v>
      </c>
      <c r="BB596" s="39" t="n">
        <v>-4.9</v>
      </c>
      <c r="BC596" s="40" t="n">
        <v>29.89</v>
      </c>
      <c r="BD596" s="40" t="n">
        <v>29.89</v>
      </c>
      <c r="BE596" s="40" t="n">
        <v>29.89</v>
      </c>
      <c r="BF596" s="32" t="n">
        <f aca="false">IF(AZ596="","",$I596+BB596)</f>
        <v>10.09</v>
      </c>
      <c r="BG596" s="32" t="n">
        <f aca="false">IF(AZ596="","",$I596)</f>
        <v>14.99</v>
      </c>
      <c r="BH596" s="40" t="n">
        <f aca="false">IF(AZ596="","",BA596+$I596)</f>
        <v>39.98</v>
      </c>
      <c r="BI596" s="31" t="n">
        <f aca="false">IF(AZ596="","",AZ596+(BB596*$K596)+(BC596*$K596))</f>
        <v>899.64</v>
      </c>
      <c r="BJ596" s="29" t="n">
        <f aca="false">IF(AZ596="","",ROUND(-BB596*$K596,0))</f>
        <v>176</v>
      </c>
    </row>
    <row r="597" customFormat="false" ht="15" hidden="false" customHeight="false" outlineLevel="0" collapsed="false">
      <c r="A597" s="26" t="str">
        <f aca="false">+C597&amp;D597&amp;G597</f>
        <v>AppleiPhone 16 Plus 128GBCANONE SIM 14,99€ - 30 Mesi</v>
      </c>
      <c r="B597" s="27" t="s">
        <v>95</v>
      </c>
      <c r="C597" s="28" t="s">
        <v>71</v>
      </c>
      <c r="D597" s="29" t="s">
        <v>162</v>
      </c>
      <c r="E597" s="30" t="n">
        <v>1149.9</v>
      </c>
      <c r="F597" s="31" t="n">
        <v>1019.9</v>
      </c>
      <c r="G597" s="32" t="s">
        <v>100</v>
      </c>
      <c r="H597" s="32" t="s">
        <v>98</v>
      </c>
      <c r="I597" s="33" t="n">
        <v>14.99</v>
      </c>
      <c r="J597" s="34" t="s">
        <v>35</v>
      </c>
      <c r="K597" s="35" t="n">
        <v>30</v>
      </c>
      <c r="L597" s="33"/>
      <c r="M597" s="33" t="n">
        <f aca="false">+IF(E597&lt;=150,1.49,IF(AND(E597&gt;150,E597&lt;=300),2.99,(IF(E597&gt;1200,8.99,IF(AND(E597&gt;300,E597&lt;=700),4.99,IF(AND(E597&gt;=700,E597&lt;=1200),6.99))))))</f>
        <v>6.99</v>
      </c>
      <c r="N597" s="33" t="n">
        <f aca="false">IF(E597="","",IF(E597&gt;=1200,9.99,IF(AND(E597&gt;700,E597&lt;1200),7.99,IF(AND(E597&gt;=299.9,E597&lt;=699.9),5.99))))</f>
        <v>7.99</v>
      </c>
      <c r="O597" s="37" t="s">
        <v>101</v>
      </c>
      <c r="P597" s="38" t="n">
        <v>149.99</v>
      </c>
      <c r="Q597" s="34" t="n">
        <v>27.99</v>
      </c>
      <c r="R597" s="39" t="n">
        <v>-1.01</v>
      </c>
      <c r="S597" s="40" t="n">
        <v>29</v>
      </c>
      <c r="T597" s="40" t="n">
        <v>29</v>
      </c>
      <c r="U597" s="40" t="n">
        <v>28.91</v>
      </c>
      <c r="V597" s="32" t="n">
        <f aca="false">IF(P597="","",$I597+R597)</f>
        <v>13.98</v>
      </c>
      <c r="W597" s="32" t="n">
        <f aca="false">IF(P597="","",$I597)</f>
        <v>14.99</v>
      </c>
      <c r="X597" s="40" t="n">
        <f aca="false">IF(P597="","",Q597+$I597)</f>
        <v>42.98</v>
      </c>
      <c r="Y597" s="29" t="n">
        <f aca="false">IF(P597="","",P597+(R597*$K597)+(S597*$K597))</f>
        <v>989.69</v>
      </c>
      <c r="Z597" s="29" t="n">
        <f aca="false">IF(P597="","",ROUND(-R597*$K597,0))</f>
        <v>30</v>
      </c>
      <c r="AA597" s="41"/>
      <c r="AB597" s="38"/>
      <c r="AC597" s="34"/>
      <c r="AD597" s="39"/>
      <c r="AE597" s="40"/>
      <c r="AF597" s="40"/>
      <c r="AG597" s="40"/>
      <c r="AH597" s="32" t="str">
        <f aca="false">IF(AB597="","",$I597+AD597)</f>
        <v/>
      </c>
      <c r="AI597" s="32" t="str">
        <f aca="false">IF(AB597="","",$I597)</f>
        <v/>
      </c>
      <c r="AJ597" s="40" t="str">
        <f aca="false">IF(AB597="","",AC597+$I597)</f>
        <v/>
      </c>
      <c r="AK597" s="29" t="str">
        <f aca="false">IF(AB597="","",AB597+(AD597*$K597)+(AE597*$K597))</f>
        <v/>
      </c>
      <c r="AL597" s="29" t="str">
        <f aca="false">IF(AB597="","",ROUND(-AD597*$K597,0))</f>
        <v/>
      </c>
      <c r="AM597" s="41"/>
      <c r="AN597" s="38" t="n">
        <v>0</v>
      </c>
      <c r="AO597" s="34" t="n">
        <v>30.99</v>
      </c>
      <c r="AP597" s="39" t="n">
        <v>-4.57</v>
      </c>
      <c r="AQ597" s="40" t="n">
        <v>35.56</v>
      </c>
      <c r="AR597" s="40" t="n">
        <v>35.56</v>
      </c>
      <c r="AS597" s="40" t="n">
        <v>35.56</v>
      </c>
      <c r="AT597" s="32" t="n">
        <f aca="false">IF(AN597="","",$I597+AP597)</f>
        <v>10.42</v>
      </c>
      <c r="AU597" s="32" t="n">
        <f aca="false">IF(AN597="","",$I597)</f>
        <v>14.99</v>
      </c>
      <c r="AV597" s="40" t="n">
        <f aca="false">IF(AN597="","",AO597+$I597)</f>
        <v>45.98</v>
      </c>
      <c r="AW597" s="31" t="n">
        <f aca="false">IF(AN597="","",AN597+(AP597*$K597)+(AQ597*$K597))</f>
        <v>929.7</v>
      </c>
      <c r="AX597" s="29" t="n">
        <f aca="false">IF(AN597="","",ROUND(-AP597*$K597,0))</f>
        <v>137</v>
      </c>
      <c r="AY597" s="42"/>
      <c r="AZ597" s="38" t="n">
        <v>0</v>
      </c>
      <c r="BA597" s="34" t="n">
        <v>30.99</v>
      </c>
      <c r="BB597" s="39" t="n">
        <v>-4.57</v>
      </c>
      <c r="BC597" s="40" t="n">
        <v>35.56</v>
      </c>
      <c r="BD597" s="40" t="n">
        <v>35.56</v>
      </c>
      <c r="BE597" s="40" t="n">
        <v>35.56</v>
      </c>
      <c r="BF597" s="32" t="n">
        <f aca="false">IF(AZ597="","",$I597+BB597)</f>
        <v>10.42</v>
      </c>
      <c r="BG597" s="32" t="n">
        <f aca="false">IF(AZ597="","",$I597)</f>
        <v>14.99</v>
      </c>
      <c r="BH597" s="40" t="n">
        <f aca="false">IF(AZ597="","",BA597+$I597)</f>
        <v>45.98</v>
      </c>
      <c r="BI597" s="31" t="n">
        <f aca="false">IF(AZ597="","",AZ597+(BB597*$K597)+(BC597*$K597))</f>
        <v>929.7</v>
      </c>
      <c r="BJ597" s="29" t="n">
        <f aca="false">IF(AZ597="","",ROUND(-BB597*$K597,0))</f>
        <v>137</v>
      </c>
    </row>
    <row r="598" customFormat="false" ht="15" hidden="false" customHeight="false" outlineLevel="0" collapsed="false">
      <c r="A598" s="26" t="str">
        <f aca="false">+C598&amp;D598&amp;G598</f>
        <v>AppleiPhone 16 Plus 128GBCANONE SIM 14,99€ - 24 Mesi</v>
      </c>
      <c r="B598" s="27" t="s">
        <v>95</v>
      </c>
      <c r="C598" s="28" t="s">
        <v>71</v>
      </c>
      <c r="D598" s="29" t="s">
        <v>162</v>
      </c>
      <c r="E598" s="30" t="n">
        <v>1149.9</v>
      </c>
      <c r="F598" s="31" t="n">
        <v>1019.9</v>
      </c>
      <c r="G598" s="32" t="s">
        <v>102</v>
      </c>
      <c r="H598" s="32" t="s">
        <v>98</v>
      </c>
      <c r="I598" s="33" t="n">
        <v>14.99</v>
      </c>
      <c r="J598" s="34" t="s">
        <v>35</v>
      </c>
      <c r="K598" s="35" t="n">
        <v>24</v>
      </c>
      <c r="L598" s="33"/>
      <c r="M598" s="33" t="n">
        <f aca="false">+IF(E598&lt;=150,1.49,IF(AND(E598&gt;150,E598&lt;=300),2.99,(IF(E598&gt;1200,8.99,IF(AND(E598&gt;300,E598&lt;=700),4.99,IF(AND(E598&gt;=700,E598&lt;=1200),6.99))))))</f>
        <v>6.99</v>
      </c>
      <c r="N598" s="33" t="n">
        <f aca="false">IF(E598="","",IF(E598&gt;=1200,9.99,IF(AND(E598&gt;700,E598&lt;1200),7.99,IF(AND(E598&gt;=299.9,E598&lt;=699.9),5.99))))</f>
        <v>7.99</v>
      </c>
      <c r="O598" s="37" t="s">
        <v>103</v>
      </c>
      <c r="P598" s="38" t="n">
        <v>149.99</v>
      </c>
      <c r="Q598" s="34" t="n">
        <v>35.99</v>
      </c>
      <c r="R598" s="39" t="n">
        <v>-0.26</v>
      </c>
      <c r="S598" s="40" t="n">
        <v>36.25</v>
      </c>
      <c r="T598" s="40" t="n">
        <v>0</v>
      </c>
      <c r="U598" s="40" t="n">
        <v>36.16</v>
      </c>
      <c r="V598" s="32" t="n">
        <f aca="false">IF(P598="","",$I598+R598)</f>
        <v>14.73</v>
      </c>
      <c r="W598" s="32" t="n">
        <f aca="false">IF(P598="","",$I598)</f>
        <v>14.99</v>
      </c>
      <c r="X598" s="40" t="n">
        <f aca="false">IF(P598="","",Q598+$I598)</f>
        <v>50.98</v>
      </c>
      <c r="Y598" s="29" t="n">
        <f aca="false">IF(P598="","",P598+(R598*$K598)+(S598*$K598))</f>
        <v>1013.75</v>
      </c>
      <c r="Z598" s="29" t="n">
        <f aca="false">IF(P598="","",ROUND(-R598*$K598,0))</f>
        <v>6</v>
      </c>
      <c r="AA598" s="41"/>
      <c r="AB598" s="38"/>
      <c r="AC598" s="34"/>
      <c r="AD598" s="39"/>
      <c r="AE598" s="40"/>
      <c r="AF598" s="40"/>
      <c r="AG598" s="40"/>
      <c r="AH598" s="32" t="str">
        <f aca="false">IF(AB598="","",$I598+AD598)</f>
        <v/>
      </c>
      <c r="AI598" s="32" t="str">
        <f aca="false">IF(AB598="","",$I598)</f>
        <v/>
      </c>
      <c r="AJ598" s="40" t="str">
        <f aca="false">IF(AB598="","",AC598+$I598)</f>
        <v/>
      </c>
      <c r="AK598" s="29" t="str">
        <f aca="false">IF(AB598="","",AB598+(AD598*$K598)+(AE598*$K598))</f>
        <v/>
      </c>
      <c r="AL598" s="29" t="str">
        <f aca="false">IF(AB598="","",ROUND(-AD598*$K598,0))</f>
        <v/>
      </c>
      <c r="AM598" s="41"/>
      <c r="AN598" s="38" t="n">
        <v>0</v>
      </c>
      <c r="AO598" s="34" t="n">
        <v>39.99</v>
      </c>
      <c r="AP598" s="39" t="n">
        <v>-2.5</v>
      </c>
      <c r="AQ598" s="40" t="n">
        <v>42.49</v>
      </c>
      <c r="AR598" s="40" t="n">
        <v>0</v>
      </c>
      <c r="AS598" s="40" t="n">
        <v>42.63</v>
      </c>
      <c r="AT598" s="32" t="n">
        <f aca="false">IF(AN598="","",$I598+AP598)</f>
        <v>12.49</v>
      </c>
      <c r="AU598" s="32" t="n">
        <f aca="false">IF(AN598="","",$I598)</f>
        <v>14.99</v>
      </c>
      <c r="AV598" s="40" t="n">
        <f aca="false">IF(AN598="","",AO598+$I598)</f>
        <v>54.98</v>
      </c>
      <c r="AW598" s="31" t="n">
        <f aca="false">IF(AN598="","",AN598+(AP598*$K598)+(AQ598*$K598))</f>
        <v>959.76</v>
      </c>
      <c r="AX598" s="29" t="n">
        <f aca="false">IF(AN598="","",ROUND(-AP598*$K598,0))</f>
        <v>60</v>
      </c>
      <c r="AY598" s="42"/>
      <c r="AZ598" s="38" t="n">
        <v>0</v>
      </c>
      <c r="BA598" s="34" t="n">
        <v>39.99</v>
      </c>
      <c r="BB598" s="39" t="n">
        <v>-2.5</v>
      </c>
      <c r="BC598" s="40" t="n">
        <v>42.49</v>
      </c>
      <c r="BD598" s="40" t="n">
        <v>0</v>
      </c>
      <c r="BE598" s="40" t="n">
        <v>42.63</v>
      </c>
      <c r="BF598" s="32" t="n">
        <f aca="false">IF(AZ598="","",$I598+BB598)</f>
        <v>12.49</v>
      </c>
      <c r="BG598" s="32" t="n">
        <f aca="false">IF(AZ598="","",$I598)</f>
        <v>14.99</v>
      </c>
      <c r="BH598" s="40" t="n">
        <f aca="false">IF(AZ598="","",BA598+$I598)</f>
        <v>54.98</v>
      </c>
      <c r="BI598" s="31" t="n">
        <f aca="false">IF(AZ598="","",AZ598+(BB598*$K598)+(BC598*$K598))</f>
        <v>959.76</v>
      </c>
      <c r="BJ598" s="29" t="n">
        <f aca="false">IF(AZ598="","",ROUND(-BB598*$K598,0))</f>
        <v>60</v>
      </c>
    </row>
    <row r="599" customFormat="false" ht="15" hidden="false" customHeight="false" outlineLevel="0" collapsed="false">
      <c r="A599" s="26" t="str">
        <f aca="false">+C599&amp;D599&amp;G599</f>
        <v>AppleiPhone 16 Plus 128GBCANONE SIM 12,99€ - 36 Mesi</v>
      </c>
      <c r="B599" s="27" t="s">
        <v>95</v>
      </c>
      <c r="C599" s="28" t="s">
        <v>71</v>
      </c>
      <c r="D599" s="29" t="s">
        <v>162</v>
      </c>
      <c r="E599" s="30" t="n">
        <v>1149.9</v>
      </c>
      <c r="F599" s="31" t="n">
        <v>1019.9</v>
      </c>
      <c r="G599" s="32" t="s">
        <v>104</v>
      </c>
      <c r="H599" s="32" t="s">
        <v>98</v>
      </c>
      <c r="I599" s="33" t="n">
        <v>12.99</v>
      </c>
      <c r="J599" s="34" t="s">
        <v>35</v>
      </c>
      <c r="K599" s="35" t="n">
        <v>36</v>
      </c>
      <c r="L599" s="33"/>
      <c r="M599" s="33" t="n">
        <f aca="false">+IF(E599&lt;=150,1.49,IF(AND(E599&gt;150,E599&lt;=300),2.99,(IF(E599&gt;1200,8.99,IF(AND(E599&gt;300,E599&lt;=700),4.99,IF(AND(E599&gt;=700,E599&lt;=1200),6.99))))))</f>
        <v>6.99</v>
      </c>
      <c r="N599" s="33" t="n">
        <f aca="false">IF(E599="","",IF(E599&gt;=1200,9.99,IF(AND(E599&gt;700,E599&lt;1200),7.99,IF(AND(E599&gt;=299.9,E599&lt;=699.9),5.99))))</f>
        <v>7.99</v>
      </c>
      <c r="O599" s="37" t="s">
        <v>105</v>
      </c>
      <c r="P599" s="38" t="n">
        <v>149.99</v>
      </c>
      <c r="Q599" s="34" t="n">
        <v>21.99</v>
      </c>
      <c r="R599" s="39" t="n">
        <v>-2.17</v>
      </c>
      <c r="S599" s="40" t="n">
        <v>24.16</v>
      </c>
      <c r="T599" s="40" t="n">
        <v>24.16</v>
      </c>
      <c r="U599" s="40" t="n">
        <v>24.31</v>
      </c>
      <c r="V599" s="32" t="n">
        <f aca="false">IF(P599="","",$I599+R599)</f>
        <v>10.82</v>
      </c>
      <c r="W599" s="32" t="n">
        <f aca="false">IF(P599="","",$I599)</f>
        <v>12.99</v>
      </c>
      <c r="X599" s="40" t="n">
        <f aca="false">IF(P599="","",Q599+$I599)</f>
        <v>34.98</v>
      </c>
      <c r="Y599" s="29" t="n">
        <f aca="false">IF(P599="","",P599+(R599*$K599)+(S599*$K599))</f>
        <v>941.63</v>
      </c>
      <c r="Z599" s="29" t="n">
        <f aca="false">IF(P599="","",ROUND(-R599*$K599,0))</f>
        <v>78</v>
      </c>
      <c r="AA599" s="41"/>
      <c r="AB599" s="38"/>
      <c r="AC599" s="34"/>
      <c r="AD599" s="39"/>
      <c r="AE599" s="40"/>
      <c r="AF599" s="40"/>
      <c r="AG599" s="40"/>
      <c r="AH599" s="32" t="str">
        <f aca="false">IF(AB599="","",$I599+AD599)</f>
        <v/>
      </c>
      <c r="AI599" s="32" t="str">
        <f aca="false">IF(AB599="","",$I599)</f>
        <v/>
      </c>
      <c r="AJ599" s="40" t="str">
        <f aca="false">IF(AB599="","",AC599+$I599)</f>
        <v/>
      </c>
      <c r="AK599" s="29" t="str">
        <f aca="false">IF(AB599="","",AB599+(AD599*$K599)+(AE599*$K599))</f>
        <v/>
      </c>
      <c r="AL599" s="29" t="str">
        <f aca="false">IF(AB599="","",ROUND(-AD599*$K599,0))</f>
        <v/>
      </c>
      <c r="AM599" s="41"/>
      <c r="AN599" s="38" t="n">
        <v>0</v>
      </c>
      <c r="AO599" s="34" t="n">
        <v>24.99</v>
      </c>
      <c r="AP599" s="39" t="n">
        <v>-4.9</v>
      </c>
      <c r="AQ599" s="40" t="n">
        <v>29.89</v>
      </c>
      <c r="AR599" s="40" t="n">
        <v>29.89</v>
      </c>
      <c r="AS599" s="40" t="n">
        <v>29.89</v>
      </c>
      <c r="AT599" s="32" t="n">
        <f aca="false">IF(AN599="","",$I599+AP599)</f>
        <v>8.09</v>
      </c>
      <c r="AU599" s="32" t="n">
        <f aca="false">IF(AN599="","",$I599)</f>
        <v>12.99</v>
      </c>
      <c r="AV599" s="40" t="n">
        <f aca="false">IF(AN599="","",AO599+$I599)</f>
        <v>37.98</v>
      </c>
      <c r="AW599" s="31" t="n">
        <f aca="false">IF(AN599="","",AN599+(AP599*$K599)+(AQ599*$K599))</f>
        <v>899.64</v>
      </c>
      <c r="AX599" s="29" t="n">
        <f aca="false">IF(AN599="","",ROUND(-AP599*$K599,0))</f>
        <v>176</v>
      </c>
      <c r="AY599" s="42"/>
      <c r="AZ599" s="38" t="n">
        <v>0</v>
      </c>
      <c r="BA599" s="34" t="n">
        <v>24.99</v>
      </c>
      <c r="BB599" s="39" t="n">
        <v>-4.9</v>
      </c>
      <c r="BC599" s="40" t="n">
        <v>29.89</v>
      </c>
      <c r="BD599" s="40" t="n">
        <v>29.89</v>
      </c>
      <c r="BE599" s="40" t="n">
        <v>29.89</v>
      </c>
      <c r="BF599" s="32" t="n">
        <f aca="false">IF(AZ599="","",$I599+BB599)</f>
        <v>8.09</v>
      </c>
      <c r="BG599" s="32" t="n">
        <f aca="false">IF(AZ599="","",$I599)</f>
        <v>12.99</v>
      </c>
      <c r="BH599" s="40" t="n">
        <f aca="false">IF(AZ599="","",BA599+$I599)</f>
        <v>37.98</v>
      </c>
      <c r="BI599" s="31" t="n">
        <f aca="false">IF(AZ599="","",AZ599+(BB599*$K599)+(BC599*$K599))</f>
        <v>899.64</v>
      </c>
      <c r="BJ599" s="29" t="n">
        <f aca="false">IF(AZ599="","",ROUND(-BB599*$K599,0))</f>
        <v>176</v>
      </c>
    </row>
    <row r="600" customFormat="false" ht="15" hidden="false" customHeight="false" outlineLevel="0" collapsed="false">
      <c r="A600" s="26" t="str">
        <f aca="false">+C600&amp;D600&amp;G600</f>
        <v>AppleiPhone 16 Plus 128GBCANONE SIM 12,99€ - 30 Mesi</v>
      </c>
      <c r="B600" s="27" t="s">
        <v>95</v>
      </c>
      <c r="C600" s="28" t="s">
        <v>71</v>
      </c>
      <c r="D600" s="29" t="s">
        <v>162</v>
      </c>
      <c r="E600" s="30" t="n">
        <v>1149.9</v>
      </c>
      <c r="F600" s="31" t="n">
        <v>1019.9</v>
      </c>
      <c r="G600" s="32" t="s">
        <v>106</v>
      </c>
      <c r="H600" s="32" t="s">
        <v>98</v>
      </c>
      <c r="I600" s="33" t="n">
        <v>12.99</v>
      </c>
      <c r="J600" s="34" t="s">
        <v>35</v>
      </c>
      <c r="K600" s="35" t="n">
        <v>30</v>
      </c>
      <c r="L600" s="33"/>
      <c r="M600" s="33" t="n">
        <f aca="false">+IF(E600&lt;=150,1.49,IF(AND(E600&gt;150,E600&lt;=300),2.99,(IF(E600&gt;1200,8.99,IF(AND(E600&gt;300,E600&lt;=700),4.99,IF(AND(E600&gt;=700,E600&lt;=1200),6.99))))))</f>
        <v>6.99</v>
      </c>
      <c r="N600" s="33" t="n">
        <f aca="false">IF(E600="","",IF(E600&gt;=1200,9.99,IF(AND(E600&gt;700,E600&lt;1200),7.99,IF(AND(E600&gt;=299.9,E600&lt;=699.9),5.99))))</f>
        <v>7.99</v>
      </c>
      <c r="O600" s="37" t="s">
        <v>107</v>
      </c>
      <c r="P600" s="38" t="n">
        <v>149.99</v>
      </c>
      <c r="Q600" s="34" t="n">
        <v>27.99</v>
      </c>
      <c r="R600" s="39" t="n">
        <v>-1.01</v>
      </c>
      <c r="S600" s="40" t="n">
        <v>29</v>
      </c>
      <c r="T600" s="40" t="n">
        <v>29</v>
      </c>
      <c r="U600" s="40" t="n">
        <v>28.91</v>
      </c>
      <c r="V600" s="32" t="n">
        <f aca="false">IF(P600="","",$I600+R600)</f>
        <v>11.98</v>
      </c>
      <c r="W600" s="32" t="n">
        <f aca="false">IF(P600="","",$I600)</f>
        <v>12.99</v>
      </c>
      <c r="X600" s="40" t="n">
        <f aca="false">IF(P600="","",Q600+$I600)</f>
        <v>40.98</v>
      </c>
      <c r="Y600" s="29" t="n">
        <f aca="false">IF(P600="","",P600+(R600*$K600)+(S600*$K600))</f>
        <v>989.69</v>
      </c>
      <c r="Z600" s="29" t="n">
        <f aca="false">IF(P600="","",ROUND(-R600*$K600,0))</f>
        <v>30</v>
      </c>
      <c r="AA600" s="41"/>
      <c r="AB600" s="38"/>
      <c r="AC600" s="34"/>
      <c r="AD600" s="39"/>
      <c r="AE600" s="40"/>
      <c r="AF600" s="40"/>
      <c r="AG600" s="40"/>
      <c r="AH600" s="32" t="str">
        <f aca="false">IF(AB600="","",$I600+AD600)</f>
        <v/>
      </c>
      <c r="AI600" s="32" t="str">
        <f aca="false">IF(AB600="","",$I600)</f>
        <v/>
      </c>
      <c r="AJ600" s="40" t="str">
        <f aca="false">IF(AB600="","",AC600+$I600)</f>
        <v/>
      </c>
      <c r="AK600" s="29" t="str">
        <f aca="false">IF(AB600="","",AB600+(AD600*$K600)+(AE600*$K600))</f>
        <v/>
      </c>
      <c r="AL600" s="29" t="str">
        <f aca="false">IF(AB600="","",ROUND(-AD600*$K600,0))</f>
        <v/>
      </c>
      <c r="AM600" s="41"/>
      <c r="AN600" s="38" t="n">
        <v>0</v>
      </c>
      <c r="AO600" s="34" t="n">
        <v>30.99</v>
      </c>
      <c r="AP600" s="39" t="n">
        <v>-4.57</v>
      </c>
      <c r="AQ600" s="40" t="n">
        <v>35.56</v>
      </c>
      <c r="AR600" s="40" t="n">
        <v>35.56</v>
      </c>
      <c r="AS600" s="40" t="n">
        <v>35.56</v>
      </c>
      <c r="AT600" s="32" t="n">
        <f aca="false">IF(AN600="","",$I600+AP600)</f>
        <v>8.42</v>
      </c>
      <c r="AU600" s="32" t="n">
        <f aca="false">IF(AN600="","",$I600)</f>
        <v>12.99</v>
      </c>
      <c r="AV600" s="40" t="n">
        <f aca="false">IF(AN600="","",AO600+$I600)</f>
        <v>43.98</v>
      </c>
      <c r="AW600" s="31" t="n">
        <f aca="false">IF(AN600="","",AN600+(AP600*$K600)+(AQ600*$K600))</f>
        <v>929.7</v>
      </c>
      <c r="AX600" s="29" t="n">
        <f aca="false">IF(AN600="","",ROUND(-AP600*$K600,0))</f>
        <v>137</v>
      </c>
      <c r="AY600" s="42"/>
      <c r="AZ600" s="38" t="n">
        <v>0</v>
      </c>
      <c r="BA600" s="34" t="n">
        <v>30.99</v>
      </c>
      <c r="BB600" s="39" t="n">
        <v>-4.57</v>
      </c>
      <c r="BC600" s="40" t="n">
        <v>35.56</v>
      </c>
      <c r="BD600" s="40" t="n">
        <v>35.56</v>
      </c>
      <c r="BE600" s="40" t="n">
        <v>35.56</v>
      </c>
      <c r="BF600" s="32" t="n">
        <f aca="false">IF(AZ600="","",$I600+BB600)</f>
        <v>8.42</v>
      </c>
      <c r="BG600" s="32" t="n">
        <f aca="false">IF(AZ600="","",$I600)</f>
        <v>12.99</v>
      </c>
      <c r="BH600" s="40" t="n">
        <f aca="false">IF(AZ600="","",BA600+$I600)</f>
        <v>43.98</v>
      </c>
      <c r="BI600" s="31" t="n">
        <f aca="false">IF(AZ600="","",AZ600+(BB600*$K600)+(BC600*$K600))</f>
        <v>929.7</v>
      </c>
      <c r="BJ600" s="29" t="n">
        <f aca="false">IF(AZ600="","",ROUND(-BB600*$K600,0))</f>
        <v>137</v>
      </c>
    </row>
    <row r="601" customFormat="false" ht="15" hidden="false" customHeight="false" outlineLevel="0" collapsed="false">
      <c r="A601" s="26" t="str">
        <f aca="false">+C601&amp;D601&amp;G601</f>
        <v>AppleiPhone 16 Plus 128GBCANONE SIM 12,99€ - 24 Mesi</v>
      </c>
      <c r="B601" s="27" t="s">
        <v>95</v>
      </c>
      <c r="C601" s="28" t="s">
        <v>71</v>
      </c>
      <c r="D601" s="29" t="s">
        <v>162</v>
      </c>
      <c r="E601" s="30" t="n">
        <v>1149.9</v>
      </c>
      <c r="F601" s="31" t="n">
        <v>1019.9</v>
      </c>
      <c r="G601" s="32" t="s">
        <v>108</v>
      </c>
      <c r="H601" s="32" t="s">
        <v>98</v>
      </c>
      <c r="I601" s="33" t="n">
        <v>12.99</v>
      </c>
      <c r="J601" s="34" t="s">
        <v>35</v>
      </c>
      <c r="K601" s="35" t="n">
        <v>24</v>
      </c>
      <c r="L601" s="33"/>
      <c r="M601" s="33" t="n">
        <f aca="false">+IF(E601&lt;=150,1.49,IF(AND(E601&gt;150,E601&lt;=300),2.99,(IF(E601&gt;1200,8.99,IF(AND(E601&gt;300,E601&lt;=700),4.99,IF(AND(E601&gt;=700,E601&lt;=1200),6.99))))))</f>
        <v>6.99</v>
      </c>
      <c r="N601" s="33" t="n">
        <f aca="false">IF(E601="","",IF(E601&gt;=1200,9.99,IF(AND(E601&gt;700,E601&lt;1200),7.99,IF(AND(E601&gt;=299.9,E601&lt;=699.9),5.99))))</f>
        <v>7.99</v>
      </c>
      <c r="O601" s="37" t="s">
        <v>109</v>
      </c>
      <c r="P601" s="38" t="n">
        <v>149.99</v>
      </c>
      <c r="Q601" s="34" t="n">
        <v>35.99</v>
      </c>
      <c r="R601" s="39" t="n">
        <v>-0.26</v>
      </c>
      <c r="S601" s="40" t="n">
        <v>36.25</v>
      </c>
      <c r="T601" s="40" t="n">
        <v>0</v>
      </c>
      <c r="U601" s="40" t="n">
        <v>36.16</v>
      </c>
      <c r="V601" s="32" t="n">
        <f aca="false">IF(P601="","",$I601+R601)</f>
        <v>12.73</v>
      </c>
      <c r="W601" s="32" t="n">
        <f aca="false">IF(P601="","",$I601)</f>
        <v>12.99</v>
      </c>
      <c r="X601" s="40" t="n">
        <f aca="false">IF(P601="","",Q601+$I601)</f>
        <v>48.98</v>
      </c>
      <c r="Y601" s="29" t="n">
        <f aca="false">IF(P601="","",P601+(R601*$K601)+(S601*$K601))</f>
        <v>1013.75</v>
      </c>
      <c r="Z601" s="29" t="n">
        <f aca="false">IF(P601="","",ROUND(-R601*$K601,0))</f>
        <v>6</v>
      </c>
      <c r="AA601" s="41"/>
      <c r="AB601" s="38"/>
      <c r="AC601" s="34"/>
      <c r="AD601" s="39"/>
      <c r="AE601" s="40"/>
      <c r="AF601" s="40"/>
      <c r="AG601" s="40"/>
      <c r="AH601" s="32" t="str">
        <f aca="false">IF(AB601="","",$I601+AD601)</f>
        <v/>
      </c>
      <c r="AI601" s="32" t="str">
        <f aca="false">IF(AB601="","",$I601)</f>
        <v/>
      </c>
      <c r="AJ601" s="40" t="str">
        <f aca="false">IF(AB601="","",AC601+$I601)</f>
        <v/>
      </c>
      <c r="AK601" s="29" t="str">
        <f aca="false">IF(AB601="","",AB601+(AD601*$K601)+(AE601*$K601))</f>
        <v/>
      </c>
      <c r="AL601" s="29" t="str">
        <f aca="false">IF(AB601="","",ROUND(-AD601*$K601,0))</f>
        <v/>
      </c>
      <c r="AM601" s="41"/>
      <c r="AN601" s="38" t="n">
        <v>0</v>
      </c>
      <c r="AO601" s="34" t="n">
        <v>39.99</v>
      </c>
      <c r="AP601" s="39" t="n">
        <v>-2.5</v>
      </c>
      <c r="AQ601" s="40" t="n">
        <v>42.49</v>
      </c>
      <c r="AR601" s="40" t="n">
        <v>0</v>
      </c>
      <c r="AS601" s="40" t="n">
        <v>42.63</v>
      </c>
      <c r="AT601" s="32" t="n">
        <f aca="false">IF(AN601="","",$I601+AP601)</f>
        <v>10.49</v>
      </c>
      <c r="AU601" s="32" t="n">
        <f aca="false">IF(AN601="","",$I601)</f>
        <v>12.99</v>
      </c>
      <c r="AV601" s="40" t="n">
        <f aca="false">IF(AN601="","",AO601+$I601)</f>
        <v>52.98</v>
      </c>
      <c r="AW601" s="31" t="n">
        <f aca="false">IF(AN601="","",AN601+(AP601*$K601)+(AQ601*$K601))</f>
        <v>959.76</v>
      </c>
      <c r="AX601" s="29" t="n">
        <f aca="false">IF(AN601="","",ROUND(-AP601*$K601,0))</f>
        <v>60</v>
      </c>
      <c r="AY601" s="42"/>
      <c r="AZ601" s="38" t="n">
        <v>0</v>
      </c>
      <c r="BA601" s="34" t="n">
        <v>39.99</v>
      </c>
      <c r="BB601" s="39" t="n">
        <v>-2.5</v>
      </c>
      <c r="BC601" s="40" t="n">
        <v>42.49</v>
      </c>
      <c r="BD601" s="40" t="n">
        <v>0</v>
      </c>
      <c r="BE601" s="40" t="n">
        <v>42.63</v>
      </c>
      <c r="BF601" s="32" t="n">
        <f aca="false">IF(AZ601="","",$I601+BB601)</f>
        <v>10.49</v>
      </c>
      <c r="BG601" s="32" t="n">
        <f aca="false">IF(AZ601="","",$I601)</f>
        <v>12.99</v>
      </c>
      <c r="BH601" s="40" t="n">
        <f aca="false">IF(AZ601="","",BA601+$I601)</f>
        <v>52.98</v>
      </c>
      <c r="BI601" s="31" t="n">
        <f aca="false">IF(AZ601="","",AZ601+(BB601*$K601)+(BC601*$K601))</f>
        <v>959.76</v>
      </c>
      <c r="BJ601" s="29" t="n">
        <f aca="false">IF(AZ601="","",ROUND(-BB601*$K601,0))</f>
        <v>60</v>
      </c>
    </row>
    <row r="602" customFormat="false" ht="15" hidden="false" customHeight="false" outlineLevel="0" collapsed="false">
      <c r="A602" s="26" t="str">
        <f aca="false">+C602&amp;D602&amp;G602</f>
        <v>AppleiPhone 16 Plus 128GBPack 5G Reload Exchange-12,99-36</v>
      </c>
      <c r="B602" s="27" t="s">
        <v>95</v>
      </c>
      <c r="C602" s="28" t="s">
        <v>71</v>
      </c>
      <c r="D602" s="29" t="s">
        <v>162</v>
      </c>
      <c r="E602" s="30" t="n">
        <v>1149.9</v>
      </c>
      <c r="F602" s="31" t="n">
        <v>969.9</v>
      </c>
      <c r="G602" s="32" t="s">
        <v>110</v>
      </c>
      <c r="H602" s="32" t="s">
        <v>98</v>
      </c>
      <c r="I602" s="33" t="n">
        <v>12.99</v>
      </c>
      <c r="J602" s="34" t="s">
        <v>35</v>
      </c>
      <c r="K602" s="35" t="n">
        <v>36</v>
      </c>
      <c r="L602" s="33"/>
      <c r="M602" s="33" t="n">
        <f aca="false">+IF(E602&lt;=150,1.49,IF(AND(E602&gt;150,E602&lt;=300),2.99,(IF(E602&gt;1200,8.99,IF(AND(E602&gt;300,E602&lt;=700),4.99,IF(AND(E602&gt;=700,E602&lt;=1200),6.99))))))</f>
        <v>6.99</v>
      </c>
      <c r="N602" s="33" t="n">
        <f aca="false">IF(E602="","",IF(E602&gt;=1200,9.99,IF(AND(E602&gt;700,E602&lt;1200),7.99,IF(AND(E602&gt;=299.9,E602&lt;=699.9),5.99))))</f>
        <v>7.99</v>
      </c>
      <c r="O602" s="37" t="s">
        <v>111</v>
      </c>
      <c r="P602" s="38" t="n">
        <v>149.99</v>
      </c>
      <c r="Q602" s="34" t="n">
        <v>19.99</v>
      </c>
      <c r="R602" s="39" t="n">
        <v>-2.79</v>
      </c>
      <c r="S602" s="40" t="n">
        <v>22.78</v>
      </c>
      <c r="T602" s="40" t="n">
        <v>22.78</v>
      </c>
      <c r="U602" s="40" t="n">
        <v>22.61</v>
      </c>
      <c r="V602" s="32" t="n">
        <f aca="false">IF(P602="","",$I602+R602)</f>
        <v>10.2</v>
      </c>
      <c r="W602" s="32" t="n">
        <f aca="false">IF(P602="","",$I602)</f>
        <v>12.99</v>
      </c>
      <c r="X602" s="40" t="n">
        <f aca="false">IF(P602="","",Q602+$I602)</f>
        <v>32.98</v>
      </c>
      <c r="Y602" s="29" t="n">
        <f aca="false">IF(P602="","",P602+(R602*$K602)+(S602*$K602))</f>
        <v>869.63</v>
      </c>
      <c r="Z602" s="29" t="n">
        <f aca="false">IF(P602="","",ROUND(-R602*$K602,0))</f>
        <v>100</v>
      </c>
      <c r="AA602" s="41"/>
      <c r="AB602" s="38"/>
      <c r="AC602" s="34"/>
      <c r="AD602" s="39"/>
      <c r="AE602" s="40"/>
      <c r="AF602" s="40"/>
      <c r="AG602" s="40"/>
      <c r="AH602" s="32" t="str">
        <f aca="false">IF(AB602="","",$I602+AD602)</f>
        <v/>
      </c>
      <c r="AI602" s="32" t="str">
        <f aca="false">IF(AB602="","",$I602)</f>
        <v/>
      </c>
      <c r="AJ602" s="40" t="str">
        <f aca="false">IF(AB602="","",AC602+$I602)</f>
        <v/>
      </c>
      <c r="AK602" s="29" t="str">
        <f aca="false">IF(AB602="","",AB602+(AD602*$K602)+(AE602*$K602))</f>
        <v/>
      </c>
      <c r="AL602" s="29" t="str">
        <f aca="false">IF(AB602="","",ROUND(-AD602*$K602,0))</f>
        <v/>
      </c>
      <c r="AM602" s="41"/>
      <c r="AN602" s="38" t="n">
        <v>0</v>
      </c>
      <c r="AO602" s="34" t="n">
        <v>22.99</v>
      </c>
      <c r="AP602" s="39" t="n">
        <v>-5.43</v>
      </c>
      <c r="AQ602" s="40" t="n">
        <v>28.42</v>
      </c>
      <c r="AR602" s="40" t="n">
        <v>28.42</v>
      </c>
      <c r="AS602" s="40" t="n">
        <v>28.42</v>
      </c>
      <c r="AT602" s="32" t="n">
        <f aca="false">IF(AN602="","",$I602+AP602)</f>
        <v>7.56</v>
      </c>
      <c r="AU602" s="32" t="n">
        <f aca="false">IF(AN602="","",$I602)</f>
        <v>12.99</v>
      </c>
      <c r="AV602" s="40" t="n">
        <f aca="false">IF(AN602="","",AO602+$I602)</f>
        <v>35.98</v>
      </c>
      <c r="AW602" s="31" t="n">
        <f aca="false">IF(AN602="","",AN602+(AP602*$K602)+(AQ602*$K602))</f>
        <v>827.64</v>
      </c>
      <c r="AX602" s="29" t="n">
        <f aca="false">IF(AN602="","",ROUND(-AP602*$K602,0))</f>
        <v>195</v>
      </c>
      <c r="AY602" s="42"/>
      <c r="AZ602" s="38" t="n">
        <v>0</v>
      </c>
      <c r="BA602" s="34" t="n">
        <v>22.99</v>
      </c>
      <c r="BB602" s="39" t="n">
        <v>-5.43</v>
      </c>
      <c r="BC602" s="40" t="n">
        <v>28.42</v>
      </c>
      <c r="BD602" s="40" t="n">
        <v>28.42</v>
      </c>
      <c r="BE602" s="40" t="n">
        <v>28.42</v>
      </c>
      <c r="BF602" s="32" t="n">
        <f aca="false">IF(AZ602="","",$I602+BB602)</f>
        <v>7.56</v>
      </c>
      <c r="BG602" s="32" t="n">
        <f aca="false">IF(AZ602="","",$I602)</f>
        <v>12.99</v>
      </c>
      <c r="BH602" s="40" t="n">
        <f aca="false">IF(AZ602="","",BA602+$I602)</f>
        <v>35.98</v>
      </c>
      <c r="BI602" s="31" t="n">
        <f aca="false">IF(AZ602="","",AZ602+(BB602*$K602)+(BC602*$K602))</f>
        <v>827.64</v>
      </c>
      <c r="BJ602" s="29" t="n">
        <f aca="false">IF(AZ602="","",ROUND(-BB602*$K602,0))</f>
        <v>195</v>
      </c>
    </row>
    <row r="603" customFormat="false" ht="15" hidden="false" customHeight="false" outlineLevel="0" collapsed="false">
      <c r="A603" s="26" t="str">
        <f aca="false">+C603&amp;D603&amp;G603</f>
        <v>AppleiPhone 16 Plus 128GBPack 5G Reload Exchange-12,99-30</v>
      </c>
      <c r="B603" s="27" t="s">
        <v>95</v>
      </c>
      <c r="C603" s="28" t="s">
        <v>71</v>
      </c>
      <c r="D603" s="29" t="s">
        <v>162</v>
      </c>
      <c r="E603" s="30" t="n">
        <v>1149.9</v>
      </c>
      <c r="F603" s="31" t="n">
        <v>969.9</v>
      </c>
      <c r="G603" s="32" t="s">
        <v>112</v>
      </c>
      <c r="H603" s="32" t="s">
        <v>98</v>
      </c>
      <c r="I603" s="33" t="n">
        <v>12.99</v>
      </c>
      <c r="J603" s="34" t="s">
        <v>35</v>
      </c>
      <c r="K603" s="35" t="n">
        <v>30</v>
      </c>
      <c r="L603" s="33"/>
      <c r="M603" s="33" t="n">
        <f aca="false">+IF(E603&lt;=150,1.49,IF(AND(E603&gt;150,E603&lt;=300),2.99,(IF(E603&gt;1200,8.99,IF(AND(E603&gt;300,E603&lt;=700),4.99,IF(AND(E603&gt;=700,E603&lt;=1200),6.99))))))</f>
        <v>6.99</v>
      </c>
      <c r="N603" s="33" t="n">
        <f aca="false">IF(E603="","",IF(E603&gt;=1200,9.99,IF(AND(E603&gt;700,E603&lt;1200),7.99,IF(AND(E603&gt;=299.9,E603&lt;=699.9),5.99))))</f>
        <v>7.99</v>
      </c>
      <c r="O603" s="37" t="s">
        <v>113</v>
      </c>
      <c r="P603" s="38" t="n">
        <v>149.99</v>
      </c>
      <c r="Q603" s="34" t="n">
        <v>24.99</v>
      </c>
      <c r="R603" s="39" t="n">
        <v>-2.34</v>
      </c>
      <c r="S603" s="40" t="n">
        <v>27.33</v>
      </c>
      <c r="T603" s="40" t="n">
        <v>27.33</v>
      </c>
      <c r="U603" s="40" t="n">
        <v>27.34</v>
      </c>
      <c r="V603" s="32" t="n">
        <f aca="false">IF(P603="","",$I603+R603)</f>
        <v>10.65</v>
      </c>
      <c r="W603" s="32" t="n">
        <f aca="false">IF(P603="","",$I603)</f>
        <v>12.99</v>
      </c>
      <c r="X603" s="40" t="n">
        <f aca="false">IF(P603="","",Q603+$I603)</f>
        <v>37.98</v>
      </c>
      <c r="Y603" s="29" t="n">
        <f aca="false">IF(P603="","",P603+(R603*$K603)+(S603*$K603))</f>
        <v>899.69</v>
      </c>
      <c r="Z603" s="29" t="n">
        <f aca="false">IF(P603="","",ROUND(-R603*$K603,0))</f>
        <v>70</v>
      </c>
      <c r="AA603" s="41"/>
      <c r="AB603" s="38"/>
      <c r="AC603" s="34"/>
      <c r="AD603" s="39"/>
      <c r="AE603" s="40"/>
      <c r="AF603" s="40"/>
      <c r="AG603" s="40"/>
      <c r="AH603" s="32" t="str">
        <f aca="false">IF(AB603="","",$I603+AD603)</f>
        <v/>
      </c>
      <c r="AI603" s="32" t="str">
        <f aca="false">IF(AB603="","",$I603)</f>
        <v/>
      </c>
      <c r="AJ603" s="40" t="str">
        <f aca="false">IF(AB603="","",AC603+$I603)</f>
        <v/>
      </c>
      <c r="AK603" s="29" t="str">
        <f aca="false">IF(AB603="","",AB603+(AD603*$K603)+(AE603*$K603))</f>
        <v/>
      </c>
      <c r="AL603" s="29" t="str">
        <f aca="false">IF(AB603="","",ROUND(-AD603*$K603,0))</f>
        <v/>
      </c>
      <c r="AM603" s="41"/>
      <c r="AN603" s="38" t="n">
        <v>0</v>
      </c>
      <c r="AO603" s="34" t="n">
        <v>28.99</v>
      </c>
      <c r="AP603" s="39" t="n">
        <v>-4.82</v>
      </c>
      <c r="AQ603" s="40" t="n">
        <v>33.81</v>
      </c>
      <c r="AR603" s="40" t="n">
        <v>33.81</v>
      </c>
      <c r="AS603" s="40" t="n">
        <v>33.81</v>
      </c>
      <c r="AT603" s="32" t="n">
        <f aca="false">IF(AN603="","",$I603+AP603)</f>
        <v>8.17</v>
      </c>
      <c r="AU603" s="32" t="n">
        <f aca="false">IF(AN603="","",$I603)</f>
        <v>12.99</v>
      </c>
      <c r="AV603" s="40" t="n">
        <f aca="false">IF(AN603="","",AO603+$I603)</f>
        <v>41.98</v>
      </c>
      <c r="AW603" s="31" t="n">
        <f aca="false">IF(AN603="","",AN603+(AP603*$K603)+(AQ603*$K603))</f>
        <v>869.7</v>
      </c>
      <c r="AX603" s="29" t="n">
        <f aca="false">IF(AN603="","",ROUND(-AP603*$K603,0))</f>
        <v>145</v>
      </c>
      <c r="AY603" s="42"/>
      <c r="AZ603" s="38" t="n">
        <v>0</v>
      </c>
      <c r="BA603" s="34" t="n">
        <v>28.99</v>
      </c>
      <c r="BB603" s="39" t="n">
        <v>-4.82</v>
      </c>
      <c r="BC603" s="40" t="n">
        <v>33.81</v>
      </c>
      <c r="BD603" s="40" t="n">
        <v>33.81</v>
      </c>
      <c r="BE603" s="40" t="n">
        <v>33.81</v>
      </c>
      <c r="BF603" s="32" t="n">
        <f aca="false">IF(AZ603="","",$I603+BB603)</f>
        <v>8.17</v>
      </c>
      <c r="BG603" s="32" t="n">
        <f aca="false">IF(AZ603="","",$I603)</f>
        <v>12.99</v>
      </c>
      <c r="BH603" s="40" t="n">
        <f aca="false">IF(AZ603="","",BA603+$I603)</f>
        <v>41.98</v>
      </c>
      <c r="BI603" s="31" t="n">
        <f aca="false">IF(AZ603="","",AZ603+(BB603*$K603)+(BC603*$K603))</f>
        <v>869.7</v>
      </c>
      <c r="BJ603" s="29" t="n">
        <f aca="false">IF(AZ603="","",ROUND(-BB603*$K603,0))</f>
        <v>145</v>
      </c>
    </row>
    <row r="604" customFormat="false" ht="15" hidden="false" customHeight="false" outlineLevel="0" collapsed="false">
      <c r="A604" s="26" t="str">
        <f aca="false">+C604&amp;D604&amp;G604</f>
        <v>AppleiPhone 16 Plus 128GBPack 5G Reload Exchange-12,99-24</v>
      </c>
      <c r="B604" s="27" t="s">
        <v>95</v>
      </c>
      <c r="C604" s="28" t="s">
        <v>71</v>
      </c>
      <c r="D604" s="29" t="s">
        <v>162</v>
      </c>
      <c r="E604" s="30" t="n">
        <v>1149.9</v>
      </c>
      <c r="F604" s="31" t="n">
        <v>969.9</v>
      </c>
      <c r="G604" s="32" t="s">
        <v>114</v>
      </c>
      <c r="H604" s="32" t="s">
        <v>98</v>
      </c>
      <c r="I604" s="33" t="n">
        <v>12.99</v>
      </c>
      <c r="J604" s="34" t="s">
        <v>35</v>
      </c>
      <c r="K604" s="35" t="n">
        <v>24</v>
      </c>
      <c r="L604" s="33"/>
      <c r="M604" s="33" t="n">
        <f aca="false">+IF(E604&lt;=150,1.49,IF(AND(E604&gt;150,E604&lt;=300),2.99,(IF(E604&gt;1200,8.99,IF(AND(E604&gt;300,E604&lt;=700),4.99,IF(AND(E604&gt;=700,E604&lt;=1200),6.99))))))</f>
        <v>6.99</v>
      </c>
      <c r="N604" s="33" t="n">
        <f aca="false">IF(E604="","",IF(E604&gt;=1200,9.99,IF(AND(E604&gt;700,E604&lt;1200),7.99,IF(AND(E604&gt;=299.9,E604&lt;=699.9),5.99))))</f>
        <v>7.99</v>
      </c>
      <c r="O604" s="37" t="s">
        <v>115</v>
      </c>
      <c r="P604" s="38" t="n">
        <v>149.99</v>
      </c>
      <c r="Q604" s="34" t="n">
        <v>33.99</v>
      </c>
      <c r="R604" s="39" t="n">
        <v>-0.17</v>
      </c>
      <c r="S604" s="40" t="n">
        <v>34.16</v>
      </c>
      <c r="T604" s="40" t="n">
        <v>0</v>
      </c>
      <c r="U604" s="40" t="n">
        <v>34.23</v>
      </c>
      <c r="V604" s="32" t="n">
        <f aca="false">IF(P604="","",$I604+R604)</f>
        <v>12.82</v>
      </c>
      <c r="W604" s="32" t="n">
        <f aca="false">IF(P604="","",$I604)</f>
        <v>12.99</v>
      </c>
      <c r="X604" s="40" t="n">
        <f aca="false">IF(P604="","",Q604+$I604)</f>
        <v>46.98</v>
      </c>
      <c r="Y604" s="29" t="n">
        <f aca="false">IF(P604="","",P604+(R604*$K604)+(S604*$K604))</f>
        <v>965.75</v>
      </c>
      <c r="Z604" s="29" t="n">
        <f aca="false">IF(P604="","",ROUND(-R604*$K604,0))</f>
        <v>4</v>
      </c>
      <c r="AA604" s="41"/>
      <c r="AB604" s="38"/>
      <c r="AC604" s="34"/>
      <c r="AD604" s="39"/>
      <c r="AE604" s="40"/>
      <c r="AF604" s="40"/>
      <c r="AG604" s="40"/>
      <c r="AH604" s="32" t="str">
        <f aca="false">IF(AB604="","",$I604+AD604)</f>
        <v/>
      </c>
      <c r="AI604" s="32" t="str">
        <f aca="false">IF(AB604="","",$I604)</f>
        <v/>
      </c>
      <c r="AJ604" s="40" t="str">
        <f aca="false">IF(AB604="","",AC604+$I604)</f>
        <v/>
      </c>
      <c r="AK604" s="29" t="str">
        <f aca="false">IF(AB604="","",AB604+(AD604*$K604)+(AE604*$K604))</f>
        <v/>
      </c>
      <c r="AL604" s="29" t="str">
        <f aca="false">IF(AB604="","",ROUND(-AD604*$K604,0))</f>
        <v/>
      </c>
      <c r="AM604" s="41"/>
      <c r="AN604" s="38" t="n">
        <v>0</v>
      </c>
      <c r="AO604" s="34" t="n">
        <v>36.99</v>
      </c>
      <c r="AP604" s="39" t="n">
        <v>-3.42</v>
      </c>
      <c r="AQ604" s="40" t="n">
        <v>40.41</v>
      </c>
      <c r="AR604" s="40" t="n">
        <v>0</v>
      </c>
      <c r="AS604" s="40" t="n">
        <v>40.47</v>
      </c>
      <c r="AT604" s="32" t="n">
        <f aca="false">IF(AN604="","",$I604+AP604)</f>
        <v>9.57</v>
      </c>
      <c r="AU604" s="32" t="n">
        <f aca="false">IF(AN604="","",$I604)</f>
        <v>12.99</v>
      </c>
      <c r="AV604" s="40" t="n">
        <f aca="false">IF(AN604="","",AO604+$I604)</f>
        <v>49.98</v>
      </c>
      <c r="AW604" s="31" t="n">
        <f aca="false">IF(AN604="","",AN604+(AP604*$K604)+(AQ604*$K604))</f>
        <v>887.76</v>
      </c>
      <c r="AX604" s="29" t="n">
        <f aca="false">IF(AN604="","",ROUND(-AP604*$K604,0))</f>
        <v>82</v>
      </c>
      <c r="AY604" s="42"/>
      <c r="AZ604" s="38" t="n">
        <v>0</v>
      </c>
      <c r="BA604" s="34" t="n">
        <v>36.99</v>
      </c>
      <c r="BB604" s="39" t="n">
        <v>-3.42</v>
      </c>
      <c r="BC604" s="40" t="n">
        <v>40.41</v>
      </c>
      <c r="BD604" s="40" t="n">
        <v>0</v>
      </c>
      <c r="BE604" s="40" t="n">
        <v>40.47</v>
      </c>
      <c r="BF604" s="32" t="n">
        <f aca="false">IF(AZ604="","",$I604+BB604)</f>
        <v>9.57</v>
      </c>
      <c r="BG604" s="32" t="n">
        <f aca="false">IF(AZ604="","",$I604)</f>
        <v>12.99</v>
      </c>
      <c r="BH604" s="40" t="n">
        <f aca="false">IF(AZ604="","",BA604+$I604)</f>
        <v>49.98</v>
      </c>
      <c r="BI604" s="31" t="n">
        <f aca="false">IF(AZ604="","",AZ604+(BB604*$K604)+(BC604*$K604))</f>
        <v>887.76</v>
      </c>
      <c r="BJ604" s="29" t="n">
        <f aca="false">IF(AZ604="","",ROUND(-BB604*$K604,0))</f>
        <v>82</v>
      </c>
    </row>
    <row r="605" customFormat="false" ht="15" hidden="false" customHeight="false" outlineLevel="0" collapsed="false">
      <c r="A605" s="26" t="str">
        <f aca="false">+C605&amp;D605&amp;G605</f>
        <v>AppleiPhone 16 Plus 128GBCANONE SIM  9,99€ - 36 Mesi</v>
      </c>
      <c r="B605" s="27" t="s">
        <v>95</v>
      </c>
      <c r="C605" s="28" t="s">
        <v>71</v>
      </c>
      <c r="D605" s="29" t="s">
        <v>162</v>
      </c>
      <c r="E605" s="30" t="n">
        <v>1149.9</v>
      </c>
      <c r="F605" s="31" t="n">
        <v>1019.9</v>
      </c>
      <c r="G605" s="32" t="s">
        <v>116</v>
      </c>
      <c r="H605" s="32" t="s">
        <v>98</v>
      </c>
      <c r="I605" s="33" t="n">
        <v>9.99</v>
      </c>
      <c r="J605" s="34" t="s">
        <v>35</v>
      </c>
      <c r="K605" s="35" t="n">
        <v>36</v>
      </c>
      <c r="L605" s="33"/>
      <c r="M605" s="33" t="n">
        <f aca="false">+IF(E605&lt;=150,1.49,IF(AND(E605&gt;150,E605&lt;=300),2.99,(IF(E605&gt;1200,8.99,IF(AND(E605&gt;300,E605&lt;=700),4.99,IF(AND(E605&gt;=700,E605&lt;=1200),6.99))))))</f>
        <v>6.99</v>
      </c>
      <c r="N605" s="33" t="n">
        <f aca="false">IF(E605="","",IF(E605&gt;=1200,9.99,IF(AND(E605&gt;700,E605&lt;1200),7.99,IF(AND(E605&gt;=299.9,E605&lt;=699.9),5.99))))</f>
        <v>7.99</v>
      </c>
      <c r="O605" s="37" t="s">
        <v>117</v>
      </c>
      <c r="P605" s="38" t="n">
        <v>149.99</v>
      </c>
      <c r="Q605" s="34" t="n">
        <v>23</v>
      </c>
      <c r="R605" s="39" t="n">
        <v>-1.16</v>
      </c>
      <c r="S605" s="40" t="n">
        <v>24.16</v>
      </c>
      <c r="T605" s="40" t="n">
        <v>24.16</v>
      </c>
      <c r="U605" s="40" t="n">
        <v>24.31</v>
      </c>
      <c r="V605" s="32" t="n">
        <f aca="false">IF(P605="","",$I605+R605)</f>
        <v>8.83</v>
      </c>
      <c r="W605" s="32" t="n">
        <f aca="false">IF(P605="","",$I605)</f>
        <v>9.99</v>
      </c>
      <c r="X605" s="40" t="n">
        <f aca="false">IF(P605="","",Q605+$I605)</f>
        <v>32.99</v>
      </c>
      <c r="Y605" s="29" t="n">
        <f aca="false">IF(P605="","",P605+(R605*$K605)+(S605*$K605))</f>
        <v>977.99</v>
      </c>
      <c r="Z605" s="29" t="n">
        <f aca="false">IF(P605="","",ROUND(-R605*$K605,0))</f>
        <v>42</v>
      </c>
      <c r="AA605" s="41"/>
      <c r="AB605" s="38"/>
      <c r="AC605" s="34"/>
      <c r="AD605" s="39"/>
      <c r="AE605" s="40"/>
      <c r="AF605" s="40"/>
      <c r="AG605" s="40"/>
      <c r="AH605" s="32" t="str">
        <f aca="false">IF(AB605="","",$I605+AD605)</f>
        <v/>
      </c>
      <c r="AI605" s="32" t="str">
        <f aca="false">IF(AB605="","",$I605)</f>
        <v/>
      </c>
      <c r="AJ605" s="40" t="str">
        <f aca="false">IF(AB605="","",AC605+$I605)</f>
        <v/>
      </c>
      <c r="AK605" s="29" t="str">
        <f aca="false">IF(AB605="","",AB605+(AD605*$K605)+(AE605*$K605))</f>
        <v/>
      </c>
      <c r="AL605" s="29" t="str">
        <f aca="false">IF(AB605="","",ROUND(-AD605*$K605,0))</f>
        <v/>
      </c>
      <c r="AM605" s="41"/>
      <c r="AN605" s="38" t="n">
        <v>0</v>
      </c>
      <c r="AO605" s="34" t="n">
        <v>28</v>
      </c>
      <c r="AP605" s="39" t="n">
        <v>-4.79</v>
      </c>
      <c r="AQ605" s="40" t="n">
        <v>32.79</v>
      </c>
      <c r="AR605" s="40" t="n">
        <v>32.79</v>
      </c>
      <c r="AS605" s="40" t="n">
        <v>32.79</v>
      </c>
      <c r="AT605" s="32" t="n">
        <f aca="false">IF(AN605="","",$I605+AP605)</f>
        <v>5.2</v>
      </c>
      <c r="AU605" s="32" t="n">
        <f aca="false">IF(AN605="","",$I605)</f>
        <v>9.99</v>
      </c>
      <c r="AV605" s="40" t="n">
        <f aca="false">IF(AN605="","",AO605+$I605)</f>
        <v>37.99</v>
      </c>
      <c r="AW605" s="31" t="n">
        <f aca="false">IF(AN605="","",AN605+(AP605*$K605)+(AQ605*$K605))</f>
        <v>1008</v>
      </c>
      <c r="AX605" s="29" t="n">
        <f aca="false">IF(AN605="","",ROUND(-AP605*$K605,0))</f>
        <v>172</v>
      </c>
      <c r="AY605" s="42"/>
      <c r="AZ605" s="38" t="n">
        <v>0</v>
      </c>
      <c r="BA605" s="34" t="n">
        <v>28</v>
      </c>
      <c r="BB605" s="39" t="n">
        <v>-4.79</v>
      </c>
      <c r="BC605" s="40" t="n">
        <v>32.79</v>
      </c>
      <c r="BD605" s="40" t="n">
        <v>32.79</v>
      </c>
      <c r="BE605" s="40" t="n">
        <v>32.79</v>
      </c>
      <c r="BF605" s="32" t="n">
        <f aca="false">IF(AZ605="","",$I605+BB605)</f>
        <v>5.2</v>
      </c>
      <c r="BG605" s="32" t="n">
        <f aca="false">IF(AZ605="","",$I605)</f>
        <v>9.99</v>
      </c>
      <c r="BH605" s="40" t="n">
        <f aca="false">IF(AZ605="","",BA605+$I605)</f>
        <v>37.99</v>
      </c>
      <c r="BI605" s="31" t="n">
        <f aca="false">IF(AZ605="","",AZ605+(BB605*$K605)+(BC605*$K605))</f>
        <v>1008</v>
      </c>
      <c r="BJ605" s="29" t="n">
        <f aca="false">IF(AZ605="","",ROUND(-BB605*$K605,0))</f>
        <v>172</v>
      </c>
    </row>
    <row r="606" customFormat="false" ht="15" hidden="false" customHeight="false" outlineLevel="0" collapsed="false">
      <c r="A606" s="26" t="str">
        <f aca="false">+C606&amp;D606&amp;G606</f>
        <v>AppleiPhone 16 Plus 128GBCANONE SIM  9,99€ - 30 Mesi</v>
      </c>
      <c r="B606" s="27" t="s">
        <v>95</v>
      </c>
      <c r="C606" s="28" t="s">
        <v>71</v>
      </c>
      <c r="D606" s="29" t="s">
        <v>162</v>
      </c>
      <c r="E606" s="30" t="n">
        <v>1149.9</v>
      </c>
      <c r="F606" s="31" t="n">
        <v>1019.9</v>
      </c>
      <c r="G606" s="32" t="s">
        <v>118</v>
      </c>
      <c r="H606" s="32" t="s">
        <v>98</v>
      </c>
      <c r="I606" s="33" t="n">
        <v>9.99</v>
      </c>
      <c r="J606" s="34" t="s">
        <v>35</v>
      </c>
      <c r="K606" s="35" t="n">
        <v>30</v>
      </c>
      <c r="L606" s="33"/>
      <c r="M606" s="33" t="n">
        <f aca="false">+IF(E606&lt;=150,1.49,IF(AND(E606&gt;150,E606&lt;=300),2.99,(IF(E606&gt;1200,8.99,IF(AND(E606&gt;300,E606&lt;=700),4.99,IF(AND(E606&gt;=700,E606&lt;=1200),6.99))))))</f>
        <v>6.99</v>
      </c>
      <c r="N606" s="33" t="n">
        <f aca="false">IF(E606="","",IF(E606&gt;=1200,9.99,IF(AND(E606&gt;700,E606&lt;1200),7.99,IF(AND(E606&gt;=299.9,E606&lt;=699.9),5.99))))</f>
        <v>7.99</v>
      </c>
      <c r="O606" s="37" t="s">
        <v>119</v>
      </c>
      <c r="P606" s="38" t="n">
        <v>149.99</v>
      </c>
      <c r="Q606" s="34" t="n">
        <v>29</v>
      </c>
      <c r="R606" s="39" t="n">
        <v>0</v>
      </c>
      <c r="S606" s="40" t="n">
        <v>29</v>
      </c>
      <c r="T606" s="40" t="n">
        <v>29</v>
      </c>
      <c r="U606" s="40" t="n">
        <v>28.91</v>
      </c>
      <c r="V606" s="32" t="n">
        <f aca="false">IF(P606="","",$I606+R606)</f>
        <v>9.99</v>
      </c>
      <c r="W606" s="32" t="n">
        <f aca="false">IF(P606="","",$I606)</f>
        <v>9.99</v>
      </c>
      <c r="X606" s="40" t="n">
        <f aca="false">IF(P606="","",Q606+$I606)</f>
        <v>38.99</v>
      </c>
      <c r="Y606" s="29" t="n">
        <f aca="false">IF(P606="","",P606+(R606*$K606)+(S606*$K606))</f>
        <v>1019.99</v>
      </c>
      <c r="Z606" s="29" t="n">
        <f aca="false">IF(P606="","",ROUND(-R606*$K606,0))</f>
        <v>-0</v>
      </c>
      <c r="AA606" s="41"/>
      <c r="AB606" s="38"/>
      <c r="AC606" s="34"/>
      <c r="AD606" s="39"/>
      <c r="AE606" s="40"/>
      <c r="AF606" s="40"/>
      <c r="AG606" s="40"/>
      <c r="AH606" s="32" t="str">
        <f aca="false">IF(AB606="","",$I606+AD606)</f>
        <v/>
      </c>
      <c r="AI606" s="32" t="str">
        <f aca="false">IF(AB606="","",$I606)</f>
        <v/>
      </c>
      <c r="AJ606" s="40" t="str">
        <f aca="false">IF(AB606="","",AC606+$I606)</f>
        <v/>
      </c>
      <c r="AK606" s="29" t="str">
        <f aca="false">IF(AB606="","",AB606+(AD606*$K606)+(AE606*$K606))</f>
        <v/>
      </c>
      <c r="AL606" s="29" t="str">
        <f aca="false">IF(AB606="","",ROUND(-AD606*$K606,0))</f>
        <v/>
      </c>
      <c r="AM606" s="41"/>
      <c r="AN606" s="38" t="n">
        <v>0</v>
      </c>
      <c r="AO606" s="34" t="n">
        <v>33</v>
      </c>
      <c r="AP606" s="39" t="n">
        <v>-5.45</v>
      </c>
      <c r="AQ606" s="40" t="n">
        <v>38.45</v>
      </c>
      <c r="AR606" s="40" t="n">
        <v>38.45</v>
      </c>
      <c r="AS606" s="40" t="n">
        <v>38.45</v>
      </c>
      <c r="AT606" s="32" t="n">
        <f aca="false">IF(AN606="","",$I606+AP606)</f>
        <v>4.54</v>
      </c>
      <c r="AU606" s="32" t="n">
        <f aca="false">IF(AN606="","",$I606)</f>
        <v>9.99</v>
      </c>
      <c r="AV606" s="40" t="n">
        <f aca="false">IF(AN606="","",AO606+$I606)</f>
        <v>42.99</v>
      </c>
      <c r="AW606" s="31" t="n">
        <f aca="false">IF(AN606="","",AN606+(AP606*$K606)+(AQ606*$K606))</f>
        <v>990</v>
      </c>
      <c r="AX606" s="29" t="n">
        <f aca="false">IF(AN606="","",ROUND(-AP606*$K606,0))</f>
        <v>164</v>
      </c>
      <c r="AY606" s="42"/>
      <c r="AZ606" s="38" t="n">
        <v>0</v>
      </c>
      <c r="BA606" s="34" t="n">
        <v>33</v>
      </c>
      <c r="BB606" s="39" t="n">
        <v>-5.45</v>
      </c>
      <c r="BC606" s="40" t="n">
        <v>38.45</v>
      </c>
      <c r="BD606" s="40" t="n">
        <v>38.45</v>
      </c>
      <c r="BE606" s="40" t="n">
        <v>38.45</v>
      </c>
      <c r="BF606" s="32" t="n">
        <f aca="false">IF(AZ606="","",$I606+BB606)</f>
        <v>4.54</v>
      </c>
      <c r="BG606" s="32" t="n">
        <f aca="false">IF(AZ606="","",$I606)</f>
        <v>9.99</v>
      </c>
      <c r="BH606" s="40" t="n">
        <f aca="false">IF(AZ606="","",BA606+$I606)</f>
        <v>42.99</v>
      </c>
      <c r="BI606" s="31" t="n">
        <f aca="false">IF(AZ606="","",AZ606+(BB606*$K606)+(BC606*$K606))</f>
        <v>990</v>
      </c>
      <c r="BJ606" s="29" t="n">
        <f aca="false">IF(AZ606="","",ROUND(-BB606*$K606,0))</f>
        <v>164</v>
      </c>
    </row>
    <row r="607" customFormat="false" ht="15" hidden="false" customHeight="false" outlineLevel="0" collapsed="false">
      <c r="A607" s="26" t="str">
        <f aca="false">+C607&amp;D607&amp;G607</f>
        <v>AppleiPhone 16 Plus 128GBCANONE SIM  9,99€ - 24 Mesi</v>
      </c>
      <c r="B607" s="27" t="s">
        <v>95</v>
      </c>
      <c r="C607" s="28" t="s">
        <v>71</v>
      </c>
      <c r="D607" s="29" t="s">
        <v>162</v>
      </c>
      <c r="E607" s="30" t="n">
        <v>1149.9</v>
      </c>
      <c r="F607" s="31" t="n">
        <v>1019.9</v>
      </c>
      <c r="G607" s="32" t="s">
        <v>120</v>
      </c>
      <c r="H607" s="32" t="s">
        <v>98</v>
      </c>
      <c r="I607" s="33" t="n">
        <v>9.99</v>
      </c>
      <c r="J607" s="34" t="s">
        <v>35</v>
      </c>
      <c r="K607" s="35" t="n">
        <v>24</v>
      </c>
      <c r="L607" s="33"/>
      <c r="M607" s="33" t="n">
        <f aca="false">+IF(E607&lt;=150,1.49,IF(AND(E607&gt;150,E607&lt;=300),2.99,(IF(E607&gt;1200,8.99,IF(AND(E607&gt;300,E607&lt;=700),4.99,IF(AND(E607&gt;=700,E607&lt;=1200),6.99))))))</f>
        <v>6.99</v>
      </c>
      <c r="N607" s="33" t="n">
        <f aca="false">IF(E607="","",IF(E607&gt;=1200,9.99,IF(AND(E607&gt;700,E607&lt;1200),7.99,IF(AND(E607&gt;=299.9,E607&lt;=699.9),5.99))))</f>
        <v>7.99</v>
      </c>
      <c r="O607" s="37" t="s">
        <v>121</v>
      </c>
      <c r="P607" s="38" t="n">
        <v>129.99</v>
      </c>
      <c r="Q607" s="34" t="n">
        <v>37</v>
      </c>
      <c r="R607" s="39" t="n">
        <v>-0.08</v>
      </c>
      <c r="S607" s="40" t="n">
        <v>37.08</v>
      </c>
      <c r="T607" s="40" t="n">
        <v>0</v>
      </c>
      <c r="U607" s="40" t="n">
        <v>37.07</v>
      </c>
      <c r="V607" s="32" t="n">
        <f aca="false">IF(P607="","",$I607+R607)</f>
        <v>9.91</v>
      </c>
      <c r="W607" s="32" t="n">
        <f aca="false">IF(P607="","",$I607)</f>
        <v>9.99</v>
      </c>
      <c r="X607" s="40" t="n">
        <f aca="false">IF(P607="","",Q607+$I607)</f>
        <v>46.99</v>
      </c>
      <c r="Y607" s="29" t="n">
        <f aca="false">IF(P607="","",P607+(R607*$K607)+(S607*$K607))</f>
        <v>1017.99</v>
      </c>
      <c r="Z607" s="29" t="n">
        <f aca="false">IF(P607="","",ROUND(-R607*$K607,0))</f>
        <v>2</v>
      </c>
      <c r="AA607" s="41"/>
      <c r="AB607" s="38"/>
      <c r="AC607" s="34"/>
      <c r="AD607" s="39"/>
      <c r="AE607" s="40"/>
      <c r="AF607" s="40"/>
      <c r="AG607" s="40"/>
      <c r="AH607" s="32" t="str">
        <f aca="false">IF(AB607="","",$I607+AD607)</f>
        <v/>
      </c>
      <c r="AI607" s="32" t="str">
        <f aca="false">IF(AB607="","",$I607)</f>
        <v/>
      </c>
      <c r="AJ607" s="40" t="str">
        <f aca="false">IF(AB607="","",AC607+$I607)</f>
        <v/>
      </c>
      <c r="AK607" s="29" t="str">
        <f aca="false">IF(AB607="","",AB607+(AD607*$K607)+(AE607*$K607))</f>
        <v/>
      </c>
      <c r="AL607" s="29" t="str">
        <f aca="false">IF(AB607="","",ROUND(-AD607*$K607,0))</f>
        <v/>
      </c>
      <c r="AM607" s="41"/>
      <c r="AN607" s="38" t="n">
        <v>0</v>
      </c>
      <c r="AO607" s="34" t="n">
        <v>42</v>
      </c>
      <c r="AP607" s="39" t="n">
        <v>-0.49</v>
      </c>
      <c r="AQ607" s="40" t="n">
        <v>42.49</v>
      </c>
      <c r="AR607" s="40" t="n">
        <v>0</v>
      </c>
      <c r="AS607" s="40" t="n">
        <v>42.63</v>
      </c>
      <c r="AT607" s="32" t="n">
        <f aca="false">IF(AN607="","",$I607+AP607)</f>
        <v>9.5</v>
      </c>
      <c r="AU607" s="32" t="n">
        <f aca="false">IF(AN607="","",$I607)</f>
        <v>9.99</v>
      </c>
      <c r="AV607" s="40" t="n">
        <f aca="false">IF(AN607="","",AO607+$I607)</f>
        <v>51.99</v>
      </c>
      <c r="AW607" s="31" t="n">
        <f aca="false">IF(AN607="","",AN607+(AP607*$K607)+(AQ607*$K607))</f>
        <v>1008</v>
      </c>
      <c r="AX607" s="29" t="n">
        <f aca="false">IF(AN607="","",ROUND(-AP607*$K607,0))</f>
        <v>12</v>
      </c>
      <c r="AY607" s="42"/>
      <c r="AZ607" s="38" t="n">
        <v>0</v>
      </c>
      <c r="BA607" s="34" t="n">
        <v>42</v>
      </c>
      <c r="BB607" s="39" t="n">
        <v>-0.49</v>
      </c>
      <c r="BC607" s="40" t="n">
        <v>42.49</v>
      </c>
      <c r="BD607" s="40" t="n">
        <v>0</v>
      </c>
      <c r="BE607" s="40" t="n">
        <v>42.63</v>
      </c>
      <c r="BF607" s="32" t="n">
        <f aca="false">IF(AZ607="","",$I607+BB607)</f>
        <v>9.5</v>
      </c>
      <c r="BG607" s="32" t="n">
        <f aca="false">IF(AZ607="","",$I607)</f>
        <v>9.99</v>
      </c>
      <c r="BH607" s="40" t="n">
        <f aca="false">IF(AZ607="","",BA607+$I607)</f>
        <v>51.99</v>
      </c>
      <c r="BI607" s="31" t="n">
        <f aca="false">IF(AZ607="","",AZ607+(BB607*$K607)+(BC607*$K607))</f>
        <v>1008</v>
      </c>
      <c r="BJ607" s="29" t="n">
        <f aca="false">IF(AZ607="","",ROUND(-BB607*$K607,0))</f>
        <v>12</v>
      </c>
    </row>
    <row r="608" customFormat="false" ht="15" hidden="false" customHeight="false" outlineLevel="0" collapsed="false">
      <c r="A608" s="26" t="str">
        <f aca="false">+C608&amp;D608&amp;G608</f>
        <v>AppleiPhone 16 Plus 128GBCANONE SIM 7,99€ - 36 Mesi</v>
      </c>
      <c r="B608" s="27" t="s">
        <v>95</v>
      </c>
      <c r="C608" s="28" t="s">
        <v>71</v>
      </c>
      <c r="D608" s="29" t="s">
        <v>162</v>
      </c>
      <c r="E608" s="30" t="n">
        <v>1149.9</v>
      </c>
      <c r="F608" s="31" t="n">
        <v>1019.9</v>
      </c>
      <c r="G608" s="32" t="s">
        <v>122</v>
      </c>
      <c r="H608" s="32" t="s">
        <v>98</v>
      </c>
      <c r="I608" s="33" t="n">
        <v>7.99</v>
      </c>
      <c r="J608" s="34" t="s">
        <v>35</v>
      </c>
      <c r="K608" s="35" t="n">
        <v>36</v>
      </c>
      <c r="L608" s="33"/>
      <c r="M608" s="33" t="n">
        <f aca="false">+IF(E608&lt;=150,1.49,IF(AND(E608&gt;150,E608&lt;=300),2.99,(IF(E608&gt;1200,8.99,IF(AND(E608&gt;300,E608&lt;=700),4.99,IF(AND(E608&gt;=700,E608&lt;=1200),6.99))))))</f>
        <v>6.99</v>
      </c>
      <c r="N608" s="33" t="n">
        <f aca="false">IF(E608="","",IF(E608&gt;=1200,9.99,IF(AND(E608&gt;700,E608&lt;1200),7.99,IF(AND(E608&gt;=299.9,E608&lt;=699.9),5.99))))</f>
        <v>7.99</v>
      </c>
      <c r="O608" s="37" t="s">
        <v>123</v>
      </c>
      <c r="P608" s="38"/>
      <c r="Q608" s="34"/>
      <c r="R608" s="39"/>
      <c r="S608" s="40"/>
      <c r="T608" s="40"/>
      <c r="U608" s="40"/>
      <c r="V608" s="32" t="str">
        <f aca="false">IF(P608="","",$I608+R608)</f>
        <v/>
      </c>
      <c r="W608" s="32" t="str">
        <f aca="false">IF(P608="","",$I608)</f>
        <v/>
      </c>
      <c r="X608" s="40" t="str">
        <f aca="false">IF(P608="","",Q608+$I608)</f>
        <v/>
      </c>
      <c r="Y608" s="29" t="str">
        <f aca="false">IF(P608="","",P608+(R608*$K608)+(S608*$K608))</f>
        <v/>
      </c>
      <c r="Z608" s="29" t="str">
        <f aca="false">IF(P608="","",ROUND(-R608*$K608,0))</f>
        <v/>
      </c>
      <c r="AA608" s="41"/>
      <c r="AB608" s="38"/>
      <c r="AC608" s="34"/>
      <c r="AD608" s="39"/>
      <c r="AE608" s="40"/>
      <c r="AF608" s="40"/>
      <c r="AG608" s="40"/>
      <c r="AH608" s="32" t="str">
        <f aca="false">IF(AB608="","",$I608+AD608)</f>
        <v/>
      </c>
      <c r="AI608" s="32" t="str">
        <f aca="false">IF(AB608="","",$I608)</f>
        <v/>
      </c>
      <c r="AJ608" s="40" t="str">
        <f aca="false">IF(AB608="","",AC608+$I608)</f>
        <v/>
      </c>
      <c r="AK608" s="29" t="str">
        <f aca="false">IF(AB608="","",AB608+(AD608*$K608)+(AE608*$K608))</f>
        <v/>
      </c>
      <c r="AL608" s="29" t="str">
        <f aca="false">IF(AB608="","",ROUND(-AD608*$K608,0))</f>
        <v/>
      </c>
      <c r="AM608" s="41"/>
      <c r="AN608" s="38" t="n">
        <v>0</v>
      </c>
      <c r="AO608" s="34" t="n">
        <v>29.99</v>
      </c>
      <c r="AP608" s="39" t="n">
        <v>-2.8</v>
      </c>
      <c r="AQ608" s="40" t="n">
        <v>32.79</v>
      </c>
      <c r="AR608" s="40" t="n">
        <v>32.79</v>
      </c>
      <c r="AS608" s="40" t="n">
        <v>32.79</v>
      </c>
      <c r="AT608" s="32" t="n">
        <f aca="false">IF(AN608="","",$I608+AP608)</f>
        <v>5.19</v>
      </c>
      <c r="AU608" s="32" t="n">
        <f aca="false">IF(AN608="","",$I608)</f>
        <v>7.99</v>
      </c>
      <c r="AV608" s="40" t="n">
        <f aca="false">IF(AN608="","",AO608+$I608)</f>
        <v>37.98</v>
      </c>
      <c r="AW608" s="31" t="n">
        <f aca="false">IF(AN608="","",AN608+(AP608*$K608)+(AQ608*$K608))</f>
        <v>1079.64</v>
      </c>
      <c r="AX608" s="29" t="n">
        <f aca="false">IF(AN608="","",ROUND(-AP608*$K608,0))</f>
        <v>101</v>
      </c>
      <c r="AY608" s="42"/>
      <c r="AZ608" s="38" t="n">
        <v>0</v>
      </c>
      <c r="BA608" s="34" t="n">
        <v>29.99</v>
      </c>
      <c r="BB608" s="39" t="n">
        <v>-2.8</v>
      </c>
      <c r="BC608" s="40" t="n">
        <v>32.79</v>
      </c>
      <c r="BD608" s="40" t="n">
        <v>32.79</v>
      </c>
      <c r="BE608" s="40" t="n">
        <v>32.79</v>
      </c>
      <c r="BF608" s="32" t="n">
        <f aca="false">IF(AZ608="","",$I608+BB608)</f>
        <v>5.19</v>
      </c>
      <c r="BG608" s="32" t="n">
        <f aca="false">IF(AZ608="","",$I608)</f>
        <v>7.99</v>
      </c>
      <c r="BH608" s="40" t="n">
        <f aca="false">IF(AZ608="","",BA608+$I608)</f>
        <v>37.98</v>
      </c>
      <c r="BI608" s="31" t="n">
        <f aca="false">IF(AZ608="","",AZ608+(BB608*$K608)+(BC608*$K608))</f>
        <v>1079.64</v>
      </c>
      <c r="BJ608" s="29" t="n">
        <f aca="false">IF(AZ608="","",ROUND(-BB608*$K608,0))</f>
        <v>101</v>
      </c>
    </row>
    <row r="609" customFormat="false" ht="15" hidden="false" customHeight="false" outlineLevel="0" collapsed="false">
      <c r="A609" s="26" t="str">
        <f aca="false">+C609&amp;D609&amp;G609</f>
        <v>AppleiPhone 16 Plus 128GBCANONE SIM 7,99€ - 30 Mesi</v>
      </c>
      <c r="B609" s="27" t="s">
        <v>95</v>
      </c>
      <c r="C609" s="28" t="s">
        <v>71</v>
      </c>
      <c r="D609" s="29" t="s">
        <v>162</v>
      </c>
      <c r="E609" s="30" t="n">
        <v>1149.9</v>
      </c>
      <c r="F609" s="31" t="n">
        <v>1019.9</v>
      </c>
      <c r="G609" s="32" t="s">
        <v>124</v>
      </c>
      <c r="H609" s="32" t="s">
        <v>98</v>
      </c>
      <c r="I609" s="33" t="n">
        <v>7.99</v>
      </c>
      <c r="J609" s="34" t="s">
        <v>35</v>
      </c>
      <c r="K609" s="35" t="n">
        <v>30</v>
      </c>
      <c r="L609" s="33"/>
      <c r="M609" s="33" t="n">
        <f aca="false">+IF(E609&lt;=150,1.49,IF(AND(E609&gt;150,E609&lt;=300),2.99,(IF(E609&gt;1200,8.99,IF(AND(E609&gt;300,E609&lt;=700),4.99,IF(AND(E609&gt;=700,E609&lt;=1200),6.99))))))</f>
        <v>6.99</v>
      </c>
      <c r="N609" s="33" t="n">
        <f aca="false">IF(E609="","",IF(E609&gt;=1200,9.99,IF(AND(E609&gt;700,E609&lt;1200),7.99,IF(AND(E609&gt;=299.9,E609&lt;=699.9),5.99))))</f>
        <v>7.99</v>
      </c>
      <c r="O609" s="37" t="s">
        <v>125</v>
      </c>
      <c r="P609" s="38"/>
      <c r="Q609" s="34"/>
      <c r="R609" s="39"/>
      <c r="S609" s="40"/>
      <c r="T609" s="40"/>
      <c r="U609" s="40"/>
      <c r="V609" s="32" t="str">
        <f aca="false">IF(P609="","",$I609+R609)</f>
        <v/>
      </c>
      <c r="W609" s="32" t="str">
        <f aca="false">IF(P609="","",$I609)</f>
        <v/>
      </c>
      <c r="X609" s="40" t="str">
        <f aca="false">IF(P609="","",Q609+$I609)</f>
        <v/>
      </c>
      <c r="Y609" s="29" t="str">
        <f aca="false">IF(P609="","",P609+(R609*$K609)+(S609*$K609))</f>
        <v/>
      </c>
      <c r="Z609" s="29" t="str">
        <f aca="false">IF(P609="","",ROUND(-R609*$K609,0))</f>
        <v/>
      </c>
      <c r="AA609" s="41"/>
      <c r="AB609" s="38"/>
      <c r="AC609" s="34"/>
      <c r="AD609" s="39"/>
      <c r="AE609" s="40"/>
      <c r="AF609" s="40"/>
      <c r="AG609" s="40"/>
      <c r="AH609" s="32" t="str">
        <f aca="false">IF(AB609="","",$I609+AD609)</f>
        <v/>
      </c>
      <c r="AI609" s="32" t="str">
        <f aca="false">IF(AB609="","",$I609)</f>
        <v/>
      </c>
      <c r="AJ609" s="40" t="str">
        <f aca="false">IF(AB609="","",AC609+$I609)</f>
        <v/>
      </c>
      <c r="AK609" s="29" t="str">
        <f aca="false">IF(AB609="","",AB609+(AD609*$K609)+(AE609*$K609))</f>
        <v/>
      </c>
      <c r="AL609" s="29" t="str">
        <f aca="false">IF(AB609="","",ROUND(-AD609*$K609,0))</f>
        <v/>
      </c>
      <c r="AM609" s="41"/>
      <c r="AN609" s="38" t="n">
        <v>0</v>
      </c>
      <c r="AO609" s="34" t="n">
        <v>35.99</v>
      </c>
      <c r="AP609" s="39" t="n">
        <v>-2.46</v>
      </c>
      <c r="AQ609" s="40" t="n">
        <v>38.45</v>
      </c>
      <c r="AR609" s="40" t="n">
        <v>38.45</v>
      </c>
      <c r="AS609" s="40" t="n">
        <v>38.45</v>
      </c>
      <c r="AT609" s="32" t="n">
        <f aca="false">IF(AN609="","",$I609+AP609)</f>
        <v>5.53</v>
      </c>
      <c r="AU609" s="32" t="n">
        <f aca="false">IF(AN609="","",$I609)</f>
        <v>7.99</v>
      </c>
      <c r="AV609" s="40" t="n">
        <f aca="false">IF(AN609="","",AO609+$I609)</f>
        <v>43.98</v>
      </c>
      <c r="AW609" s="31" t="n">
        <f aca="false">IF(AN609="","",AN609+(AP609*$K609)+(AQ609*$K609))</f>
        <v>1079.7</v>
      </c>
      <c r="AX609" s="29" t="n">
        <f aca="false">IF(AN609="","",ROUND(-AP609*$K609,0))</f>
        <v>74</v>
      </c>
      <c r="AY609" s="42"/>
      <c r="AZ609" s="38" t="n">
        <v>0</v>
      </c>
      <c r="BA609" s="34" t="n">
        <v>35.99</v>
      </c>
      <c r="BB609" s="39" t="n">
        <v>-2.46</v>
      </c>
      <c r="BC609" s="40" t="n">
        <v>38.45</v>
      </c>
      <c r="BD609" s="40" t="n">
        <v>38.45</v>
      </c>
      <c r="BE609" s="40" t="n">
        <v>38.45</v>
      </c>
      <c r="BF609" s="32" t="n">
        <f aca="false">IF(AZ609="","",$I609+BB609)</f>
        <v>5.53</v>
      </c>
      <c r="BG609" s="32" t="n">
        <f aca="false">IF(AZ609="","",$I609)</f>
        <v>7.99</v>
      </c>
      <c r="BH609" s="40" t="n">
        <f aca="false">IF(AZ609="","",BA609+$I609)</f>
        <v>43.98</v>
      </c>
      <c r="BI609" s="31" t="n">
        <f aca="false">IF(AZ609="","",AZ609+(BB609*$K609)+(BC609*$K609))</f>
        <v>1079.7</v>
      </c>
      <c r="BJ609" s="29" t="n">
        <f aca="false">IF(AZ609="","",ROUND(-BB609*$K609,0))</f>
        <v>74</v>
      </c>
    </row>
    <row r="610" customFormat="false" ht="15" hidden="false" customHeight="false" outlineLevel="0" collapsed="false">
      <c r="A610" s="26" t="str">
        <f aca="false">+C610&amp;D610&amp;G610</f>
        <v>AppleiPhone 16 Plus 128GBCANONE SIM 7,99€  - 24 Mesi</v>
      </c>
      <c r="B610" s="27" t="s">
        <v>95</v>
      </c>
      <c r="C610" s="28" t="s">
        <v>71</v>
      </c>
      <c r="D610" s="29" t="s">
        <v>162</v>
      </c>
      <c r="E610" s="30" t="n">
        <v>1149.9</v>
      </c>
      <c r="F610" s="31" t="n">
        <v>1019.9</v>
      </c>
      <c r="G610" s="32" t="s">
        <v>126</v>
      </c>
      <c r="H610" s="32" t="s">
        <v>98</v>
      </c>
      <c r="I610" s="33" t="n">
        <v>7.99</v>
      </c>
      <c r="J610" s="34" t="s">
        <v>35</v>
      </c>
      <c r="K610" s="35" t="n">
        <v>24</v>
      </c>
      <c r="L610" s="33"/>
      <c r="M610" s="33" t="n">
        <f aca="false">+IF(E610&lt;=150,1.49,IF(AND(E610&gt;150,E610&lt;=300),2.99,(IF(E610&gt;1200,8.99,IF(AND(E610&gt;300,E610&lt;=700),4.99,IF(AND(E610&gt;=700,E610&lt;=1200),6.99))))))</f>
        <v>6.99</v>
      </c>
      <c r="N610" s="33" t="n">
        <f aca="false">IF(E610="","",IF(E610&gt;=1200,9.99,IF(AND(E610&gt;700,E610&lt;1200),7.99,IF(AND(E610&gt;=299.9,E610&lt;=699.9),5.99))))</f>
        <v>7.99</v>
      </c>
      <c r="O610" s="37" t="s">
        <v>127</v>
      </c>
      <c r="P610" s="38"/>
      <c r="Q610" s="34"/>
      <c r="R610" s="39"/>
      <c r="S610" s="40"/>
      <c r="T610" s="40"/>
      <c r="U610" s="40"/>
      <c r="V610" s="32" t="str">
        <f aca="false">IF(P610="","",$I610+R610)</f>
        <v/>
      </c>
      <c r="W610" s="32" t="str">
        <f aca="false">IF(P610="","",$I610)</f>
        <v/>
      </c>
      <c r="X610" s="40" t="str">
        <f aca="false">IF(P610="","",Q610+$I610)</f>
        <v/>
      </c>
      <c r="Y610" s="29" t="str">
        <f aca="false">IF(P610="","",P610+(R610*$K610)+(S610*$K610))</f>
        <v/>
      </c>
      <c r="Z610" s="29" t="str">
        <f aca="false">IF(P610="","",ROUND(-R610*$K610,0))</f>
        <v/>
      </c>
      <c r="AA610" s="41"/>
      <c r="AB610" s="38"/>
      <c r="AC610" s="34"/>
      <c r="AD610" s="39"/>
      <c r="AE610" s="40"/>
      <c r="AF610" s="40"/>
      <c r="AG610" s="40"/>
      <c r="AH610" s="32" t="str">
        <f aca="false">IF(AB610="","",$I610+AD610)</f>
        <v/>
      </c>
      <c r="AI610" s="32" t="str">
        <f aca="false">IF(AB610="","",$I610)</f>
        <v/>
      </c>
      <c r="AJ610" s="40" t="str">
        <f aca="false">IF(AB610="","",AC610+$I610)</f>
        <v/>
      </c>
      <c r="AK610" s="29" t="str">
        <f aca="false">IF(AB610="","",AB610+(AD610*$K610)+(AE610*$K610))</f>
        <v/>
      </c>
      <c r="AL610" s="29" t="str">
        <f aca="false">IF(AB610="","",ROUND(-AD610*$K610,0))</f>
        <v/>
      </c>
      <c r="AM610" s="41"/>
      <c r="AN610" s="38" t="n">
        <v>0</v>
      </c>
      <c r="AO610" s="34" t="n">
        <v>44.99</v>
      </c>
      <c r="AP610" s="39" t="n">
        <v>-1.96</v>
      </c>
      <c r="AQ610" s="40" t="n">
        <v>46.95</v>
      </c>
      <c r="AR610" s="40" t="n">
        <v>0</v>
      </c>
      <c r="AS610" s="40" t="n">
        <v>46.95</v>
      </c>
      <c r="AT610" s="32" t="n">
        <f aca="false">IF(AN610="","",$I610+AP610)</f>
        <v>6.03</v>
      </c>
      <c r="AU610" s="32" t="n">
        <f aca="false">IF(AN610="","",$I610)</f>
        <v>7.99</v>
      </c>
      <c r="AV610" s="40" t="n">
        <f aca="false">IF(AN610="","",AO610+$I610)</f>
        <v>52.98</v>
      </c>
      <c r="AW610" s="31" t="n">
        <f aca="false">IF(AN610="","",AN610+(AP610*$K610)+(AQ610*$K610))</f>
        <v>1079.76</v>
      </c>
      <c r="AX610" s="29" t="n">
        <f aca="false">IF(AN610="","",ROUND(-AP610*$K610,0))</f>
        <v>47</v>
      </c>
      <c r="AY610" s="42"/>
      <c r="AZ610" s="38" t="n">
        <v>0</v>
      </c>
      <c r="BA610" s="34" t="n">
        <v>44.99</v>
      </c>
      <c r="BB610" s="39" t="n">
        <v>-1.96</v>
      </c>
      <c r="BC610" s="40" t="n">
        <v>46.95</v>
      </c>
      <c r="BD610" s="40" t="n">
        <v>0</v>
      </c>
      <c r="BE610" s="40" t="n">
        <v>46.95</v>
      </c>
      <c r="BF610" s="32" t="n">
        <f aca="false">IF(AZ610="","",$I610+BB610)</f>
        <v>6.03</v>
      </c>
      <c r="BG610" s="32" t="n">
        <f aca="false">IF(AZ610="","",$I610)</f>
        <v>7.99</v>
      </c>
      <c r="BH610" s="40" t="n">
        <f aca="false">IF(AZ610="","",BA610+$I610)</f>
        <v>52.98</v>
      </c>
      <c r="BI610" s="31" t="n">
        <f aca="false">IF(AZ610="","",AZ610+(BB610*$K610)+(BC610*$K610))</f>
        <v>1079.76</v>
      </c>
      <c r="BJ610" s="29" t="n">
        <f aca="false">IF(AZ610="","",ROUND(-BB610*$K610,0))</f>
        <v>47</v>
      </c>
    </row>
    <row r="611" customFormat="false" ht="15" hidden="false" customHeight="false" outlineLevel="0" collapsed="false">
      <c r="A611" s="26" t="str">
        <f aca="false">+C611&amp;D611&amp;G611</f>
        <v>AppleiPhone 16 Plus 128GBCANONE SIM 5,99€ - 36 Mesi</v>
      </c>
      <c r="B611" s="27" t="s">
        <v>95</v>
      </c>
      <c r="C611" s="28" t="s">
        <v>71</v>
      </c>
      <c r="D611" s="29" t="s">
        <v>162</v>
      </c>
      <c r="E611" s="30" t="n">
        <v>1149.9</v>
      </c>
      <c r="F611" s="31" t="n">
        <v>1019.9</v>
      </c>
      <c r="G611" s="32" t="s">
        <v>132</v>
      </c>
      <c r="H611" s="32" t="s">
        <v>98</v>
      </c>
      <c r="I611" s="33" t="n">
        <v>5.99</v>
      </c>
      <c r="J611" s="34" t="s">
        <v>35</v>
      </c>
      <c r="K611" s="35" t="n">
        <v>36</v>
      </c>
      <c r="L611" s="33"/>
      <c r="M611" s="33" t="n">
        <f aca="false">+IF(E611&lt;=150,1.49,IF(AND(E611&gt;150,E611&lt;=300),2.99,(IF(E611&gt;1200,8.99,IF(AND(E611&gt;300,E611&lt;=700),4.99,IF(AND(E611&gt;=700,E611&lt;=1200),6.99))))))</f>
        <v>6.99</v>
      </c>
      <c r="N611" s="33" t="n">
        <f aca="false">IF(E611="","",IF(E611&gt;=1200,9.99,IF(AND(E611&gt;700,E611&lt;1200),7.99,IF(AND(E611&gt;=299.9,E611&lt;=699.9),5.99))))</f>
        <v>7.99</v>
      </c>
      <c r="O611" s="37" t="s">
        <v>133</v>
      </c>
      <c r="P611" s="38"/>
      <c r="Q611" s="34"/>
      <c r="R611" s="39"/>
      <c r="S611" s="40"/>
      <c r="T611" s="40"/>
      <c r="U611" s="40"/>
      <c r="V611" s="32" t="str">
        <f aca="false">IF(P611="","",$I611+R611)</f>
        <v/>
      </c>
      <c r="W611" s="32" t="str">
        <f aca="false">IF(P611="","",$I611)</f>
        <v/>
      </c>
      <c r="X611" s="40" t="str">
        <f aca="false">IF(P611="","",Q611+$I611)</f>
        <v/>
      </c>
      <c r="Y611" s="29" t="str">
        <f aca="false">IF(P611="","",P611+(R611*$K611)+(S611*$K611))</f>
        <v/>
      </c>
      <c r="Z611" s="29" t="str">
        <f aca="false">IF(P611="","",ROUND(-R611*$K611,0))</f>
        <v/>
      </c>
      <c r="AA611" s="41"/>
      <c r="AB611" s="38"/>
      <c r="AC611" s="34"/>
      <c r="AD611" s="39"/>
      <c r="AE611" s="40"/>
      <c r="AF611" s="40"/>
      <c r="AG611" s="40"/>
      <c r="AH611" s="32" t="str">
        <f aca="false">IF(AB611="","",$I611+AD611)</f>
        <v/>
      </c>
      <c r="AI611" s="32" t="str">
        <f aca="false">IF(AB611="","",$I611)</f>
        <v/>
      </c>
      <c r="AJ611" s="40" t="str">
        <f aca="false">IF(AB611="","",AC611+$I611)</f>
        <v/>
      </c>
      <c r="AK611" s="29" t="str">
        <f aca="false">IF(AB611="","",AB611+(AD611*$K611)+(AE611*$K611))</f>
        <v/>
      </c>
      <c r="AL611" s="29" t="str">
        <f aca="false">IF(AB611="","",ROUND(-AD611*$K611,0))</f>
        <v/>
      </c>
      <c r="AM611" s="41"/>
      <c r="AN611" s="38" t="n">
        <v>0</v>
      </c>
      <c r="AO611" s="34" t="n">
        <v>30.99</v>
      </c>
      <c r="AP611" s="39" t="n">
        <v>-1.8</v>
      </c>
      <c r="AQ611" s="40" t="n">
        <v>32.79</v>
      </c>
      <c r="AR611" s="40" t="n">
        <v>32.79</v>
      </c>
      <c r="AS611" s="40" t="n">
        <v>32.79</v>
      </c>
      <c r="AT611" s="32" t="n">
        <f aca="false">IF(AN611="","",$I611+AP611)</f>
        <v>4.19</v>
      </c>
      <c r="AU611" s="32" t="n">
        <f aca="false">IF(AN611="","",$I611)</f>
        <v>5.99</v>
      </c>
      <c r="AV611" s="40" t="n">
        <f aca="false">IF(AN611="","",AO611+$I611)</f>
        <v>36.98</v>
      </c>
      <c r="AW611" s="31" t="n">
        <f aca="false">IF(AN611="","",AN611+(AP611*$K611)+(AQ611*$K611))</f>
        <v>1115.64</v>
      </c>
      <c r="AX611" s="29" t="n">
        <f aca="false">IF(AN611="","",ROUND(-AP611*$K611,0))</f>
        <v>65</v>
      </c>
      <c r="AY611" s="42"/>
      <c r="AZ611" s="38" t="n">
        <v>0</v>
      </c>
      <c r="BA611" s="34" t="n">
        <v>30.99</v>
      </c>
      <c r="BB611" s="39" t="n">
        <v>-1.8</v>
      </c>
      <c r="BC611" s="40" t="n">
        <v>32.79</v>
      </c>
      <c r="BD611" s="40" t="n">
        <v>32.79</v>
      </c>
      <c r="BE611" s="40" t="n">
        <v>32.79</v>
      </c>
      <c r="BF611" s="32" t="n">
        <f aca="false">IF(AZ611="","",$I611+BB611)</f>
        <v>4.19</v>
      </c>
      <c r="BG611" s="32" t="n">
        <f aca="false">IF(AZ611="","",$I611)</f>
        <v>5.99</v>
      </c>
      <c r="BH611" s="40" t="n">
        <f aca="false">IF(AZ611="","",BA611+$I611)</f>
        <v>36.98</v>
      </c>
      <c r="BI611" s="31" t="n">
        <f aca="false">IF(AZ611="","",AZ611+(BB611*$K611)+(BC611*$K611))</f>
        <v>1115.64</v>
      </c>
      <c r="BJ611" s="29" t="n">
        <f aca="false">IF(AZ611="","",ROUND(-BB611*$K611,0))</f>
        <v>65</v>
      </c>
    </row>
    <row r="612" customFormat="false" ht="15" hidden="false" customHeight="false" outlineLevel="0" collapsed="false">
      <c r="A612" s="26" t="str">
        <f aca="false">+C612&amp;D612&amp;G612</f>
        <v>AppleiPhone 16 Plus 128GBCANONE SIM 5,99€ - 30 Mesi</v>
      </c>
      <c r="B612" s="27" t="s">
        <v>95</v>
      </c>
      <c r="C612" s="28" t="s">
        <v>71</v>
      </c>
      <c r="D612" s="29" t="s">
        <v>162</v>
      </c>
      <c r="E612" s="30" t="n">
        <v>1149.9</v>
      </c>
      <c r="F612" s="31" t="n">
        <v>1019.9</v>
      </c>
      <c r="G612" s="32" t="s">
        <v>128</v>
      </c>
      <c r="H612" s="32" t="s">
        <v>98</v>
      </c>
      <c r="I612" s="33" t="n">
        <v>5.99</v>
      </c>
      <c r="J612" s="34" t="s">
        <v>35</v>
      </c>
      <c r="K612" s="35" t="n">
        <v>30</v>
      </c>
      <c r="L612" s="33"/>
      <c r="M612" s="33" t="n">
        <f aca="false">+IF(E612&lt;=150,1.49,IF(AND(E612&gt;150,E612&lt;=300),2.99,(IF(E612&gt;1200,8.99,IF(AND(E612&gt;300,E612&lt;=700),4.99,IF(AND(E612&gt;=700,E612&lt;=1200),6.99))))))</f>
        <v>6.99</v>
      </c>
      <c r="N612" s="33" t="n">
        <f aca="false">IF(E612="","",IF(E612&gt;=1200,9.99,IF(AND(E612&gt;700,E612&lt;1200),7.99,IF(AND(E612&gt;=299.9,E612&lt;=699.9),5.99))))</f>
        <v>7.99</v>
      </c>
      <c r="O612" s="37" t="s">
        <v>129</v>
      </c>
      <c r="P612" s="38"/>
      <c r="Q612" s="34"/>
      <c r="R612" s="39"/>
      <c r="S612" s="40"/>
      <c r="T612" s="40"/>
      <c r="U612" s="40"/>
      <c r="V612" s="32" t="str">
        <f aca="false">IF(P612="","",$I612+R612)</f>
        <v/>
      </c>
      <c r="W612" s="32" t="str">
        <f aca="false">IF(P612="","",$I612)</f>
        <v/>
      </c>
      <c r="X612" s="40" t="str">
        <f aca="false">IF(P612="","",Q612+$I612)</f>
        <v/>
      </c>
      <c r="Y612" s="29" t="str">
        <f aca="false">IF(P612="","",P612+(R612*$K612)+(S612*$K612))</f>
        <v/>
      </c>
      <c r="Z612" s="29" t="str">
        <f aca="false">IF(P612="","",ROUND(-R612*$K612,0))</f>
        <v/>
      </c>
      <c r="AA612" s="41"/>
      <c r="AB612" s="38"/>
      <c r="AC612" s="34"/>
      <c r="AD612" s="39"/>
      <c r="AE612" s="40"/>
      <c r="AF612" s="40"/>
      <c r="AG612" s="40"/>
      <c r="AH612" s="32" t="str">
        <f aca="false">IF(AB612="","",$I612+AD612)</f>
        <v/>
      </c>
      <c r="AI612" s="32" t="str">
        <f aca="false">IF(AB612="","",$I612)</f>
        <v/>
      </c>
      <c r="AJ612" s="40" t="str">
        <f aca="false">IF(AB612="","",AC612+$I612)</f>
        <v/>
      </c>
      <c r="AK612" s="29" t="str">
        <f aca="false">IF(AB612="","",AB612+(AD612*$K612)+(AE612*$K612))</f>
        <v/>
      </c>
      <c r="AL612" s="29" t="str">
        <f aca="false">IF(AB612="","",ROUND(-AD612*$K612,0))</f>
        <v/>
      </c>
      <c r="AM612" s="41"/>
      <c r="AN612" s="38" t="n">
        <v>0</v>
      </c>
      <c r="AO612" s="34" t="n">
        <v>36.99</v>
      </c>
      <c r="AP612" s="39" t="n">
        <v>-1.46</v>
      </c>
      <c r="AQ612" s="40" t="n">
        <v>38.45</v>
      </c>
      <c r="AR612" s="40" t="n">
        <v>38.45</v>
      </c>
      <c r="AS612" s="40" t="n">
        <v>38.45</v>
      </c>
      <c r="AT612" s="32" t="n">
        <f aca="false">IF(AN612="","",$I612+AP612)</f>
        <v>4.53</v>
      </c>
      <c r="AU612" s="32" t="n">
        <f aca="false">IF(AN612="","",$I612)</f>
        <v>5.99</v>
      </c>
      <c r="AV612" s="40" t="n">
        <f aca="false">IF(AN612="","",AO612+$I612)</f>
        <v>42.98</v>
      </c>
      <c r="AW612" s="31" t="n">
        <f aca="false">IF(AN612="","",AN612+(AP612*$K612)+(AQ612*$K612))</f>
        <v>1109.7</v>
      </c>
      <c r="AX612" s="29" t="n">
        <f aca="false">IF(AN612="","",ROUND(-AP612*$K612,0))</f>
        <v>44</v>
      </c>
      <c r="AY612" s="42"/>
      <c r="AZ612" s="38" t="n">
        <v>0</v>
      </c>
      <c r="BA612" s="34" t="n">
        <v>36.99</v>
      </c>
      <c r="BB612" s="39" t="n">
        <v>-1.46</v>
      </c>
      <c r="BC612" s="40" t="n">
        <v>38.45</v>
      </c>
      <c r="BD612" s="40" t="n">
        <v>38.45</v>
      </c>
      <c r="BE612" s="40" t="n">
        <v>38.45</v>
      </c>
      <c r="BF612" s="32" t="n">
        <f aca="false">IF(AZ612="","",$I612+BB612)</f>
        <v>4.53</v>
      </c>
      <c r="BG612" s="32" t="n">
        <f aca="false">IF(AZ612="","",$I612)</f>
        <v>5.99</v>
      </c>
      <c r="BH612" s="40" t="n">
        <f aca="false">IF(AZ612="","",BA612+$I612)</f>
        <v>42.98</v>
      </c>
      <c r="BI612" s="31" t="n">
        <f aca="false">IF(AZ612="","",AZ612+(BB612*$K612)+(BC612*$K612))</f>
        <v>1109.7</v>
      </c>
      <c r="BJ612" s="29" t="n">
        <f aca="false">IF(AZ612="","",ROUND(-BB612*$K612,0))</f>
        <v>44</v>
      </c>
    </row>
    <row r="613" customFormat="false" ht="15" hidden="false" customHeight="false" outlineLevel="0" collapsed="false">
      <c r="A613" s="26" t="str">
        <f aca="false">+C613&amp;D613&amp;G613</f>
        <v>AppleiPhone 16 Plus 256GBCANONE SIM 14,99€ - 36 Mesi</v>
      </c>
      <c r="B613" s="27" t="s">
        <v>95</v>
      </c>
      <c r="C613" s="28" t="s">
        <v>71</v>
      </c>
      <c r="D613" s="29" t="s">
        <v>163</v>
      </c>
      <c r="E613" s="30" t="n">
        <v>1279.9</v>
      </c>
      <c r="F613" s="31" t="n">
        <v>1159.9</v>
      </c>
      <c r="G613" s="32" t="s">
        <v>97</v>
      </c>
      <c r="H613" s="32" t="s">
        <v>98</v>
      </c>
      <c r="I613" s="33" t="n">
        <v>14.99</v>
      </c>
      <c r="J613" s="34" t="s">
        <v>35</v>
      </c>
      <c r="K613" s="35" t="n">
        <v>36</v>
      </c>
      <c r="L613" s="33"/>
      <c r="M613" s="33" t="n">
        <f aca="false">+IF(E613&lt;=150,1.49,IF(AND(E613&gt;150,E613&lt;=300),2.99,(IF(E613&gt;1200,8.99,IF(AND(E613&gt;300,E613&lt;=700),4.99,IF(AND(E613&gt;=700,E613&lt;=1200),6.99))))))</f>
        <v>8.99</v>
      </c>
      <c r="N613" s="33" t="n">
        <f aca="false">IF(E613="","",IF(E613&gt;=1200,9.99,IF(AND(E613&gt;700,E613&lt;1200),7.99,IF(AND(E613&gt;=299.9,E613&lt;=699.9),5.99))))</f>
        <v>9.99</v>
      </c>
      <c r="O613" s="37" t="s">
        <v>99</v>
      </c>
      <c r="P613" s="38" t="n">
        <v>169.99</v>
      </c>
      <c r="Q613" s="34" t="n">
        <v>25.99</v>
      </c>
      <c r="R613" s="39" t="n">
        <v>-1.51</v>
      </c>
      <c r="S613" s="40" t="n">
        <v>27.5</v>
      </c>
      <c r="T613" s="40" t="n">
        <v>27.5</v>
      </c>
      <c r="U613" s="40" t="n">
        <v>27.41</v>
      </c>
      <c r="V613" s="32" t="n">
        <f aca="false">IF(P613="","",$I613+R613)</f>
        <v>13.48</v>
      </c>
      <c r="W613" s="32" t="n">
        <f aca="false">IF(P613="","",$I613)</f>
        <v>14.99</v>
      </c>
      <c r="X613" s="40" t="n">
        <f aca="false">IF(P613="","",Q613+$I613)</f>
        <v>40.98</v>
      </c>
      <c r="Y613" s="29" t="n">
        <f aca="false">IF(P613="","",P613+(R613*$K613)+(S613*$K613))</f>
        <v>1105.63</v>
      </c>
      <c r="Z613" s="29" t="n">
        <f aca="false">IF(P613="","",ROUND(-R613*$K613,0))</f>
        <v>54</v>
      </c>
      <c r="AA613" s="41"/>
      <c r="AB613" s="38"/>
      <c r="AC613" s="34"/>
      <c r="AD613" s="39"/>
      <c r="AE613" s="40"/>
      <c r="AF613" s="40"/>
      <c r="AG613" s="40"/>
      <c r="AH613" s="32" t="str">
        <f aca="false">IF(AB613="","",$I613+AD613)</f>
        <v/>
      </c>
      <c r="AI613" s="32" t="str">
        <f aca="false">IF(AB613="","",$I613)</f>
        <v/>
      </c>
      <c r="AJ613" s="40" t="str">
        <f aca="false">IF(AB613="","",AC613+$I613)</f>
        <v/>
      </c>
      <c r="AK613" s="29" t="str">
        <f aca="false">IF(AB613="","",AB613+(AD613*$K613)+(AE613*$K613))</f>
        <v/>
      </c>
      <c r="AL613" s="29" t="str">
        <f aca="false">IF(AB613="","",ROUND(-AD613*$K613,0))</f>
        <v/>
      </c>
      <c r="AM613" s="41"/>
      <c r="AN613" s="38" t="n">
        <v>0</v>
      </c>
      <c r="AO613" s="34" t="n">
        <v>29.99</v>
      </c>
      <c r="AP613" s="39" t="n">
        <v>-4</v>
      </c>
      <c r="AQ613" s="40" t="n">
        <v>33.99</v>
      </c>
      <c r="AR613" s="40" t="n">
        <v>33.99</v>
      </c>
      <c r="AS613" s="40" t="n">
        <v>33.99</v>
      </c>
      <c r="AT613" s="32" t="n">
        <f aca="false">IF(AN613="","",$I613+AP613)</f>
        <v>10.99</v>
      </c>
      <c r="AU613" s="32" t="n">
        <f aca="false">IF(AN613="","",$I613)</f>
        <v>14.99</v>
      </c>
      <c r="AV613" s="40" t="n">
        <f aca="false">IF(AN613="","",AO613+$I613)</f>
        <v>44.98</v>
      </c>
      <c r="AW613" s="31" t="n">
        <f aca="false">IF(AN613="","",AN613+(AP613*$K613)+(AQ613*$K613))</f>
        <v>1079.64</v>
      </c>
      <c r="AX613" s="29" t="n">
        <f aca="false">IF(AN613="","",ROUND(-AP613*$K613,0))</f>
        <v>144</v>
      </c>
      <c r="AY613" s="42"/>
      <c r="AZ613" s="38" t="n">
        <v>0</v>
      </c>
      <c r="BA613" s="34" t="n">
        <v>29.99</v>
      </c>
      <c r="BB613" s="39" t="n">
        <v>-4</v>
      </c>
      <c r="BC613" s="40" t="n">
        <v>33.99</v>
      </c>
      <c r="BD613" s="40" t="n">
        <v>33.99</v>
      </c>
      <c r="BE613" s="40" t="n">
        <v>33.99</v>
      </c>
      <c r="BF613" s="32" t="n">
        <f aca="false">IF(AZ613="","",$I613+BB613)</f>
        <v>10.99</v>
      </c>
      <c r="BG613" s="32" t="n">
        <f aca="false">IF(AZ613="","",$I613)</f>
        <v>14.99</v>
      </c>
      <c r="BH613" s="40" t="n">
        <f aca="false">IF(AZ613="","",BA613+$I613)</f>
        <v>44.98</v>
      </c>
      <c r="BI613" s="31" t="n">
        <f aca="false">IF(AZ613="","",AZ613+(BB613*$K613)+(BC613*$K613))</f>
        <v>1079.64</v>
      </c>
      <c r="BJ613" s="29" t="n">
        <f aca="false">IF(AZ613="","",ROUND(-BB613*$K613,0))</f>
        <v>144</v>
      </c>
    </row>
    <row r="614" customFormat="false" ht="15" hidden="false" customHeight="false" outlineLevel="0" collapsed="false">
      <c r="A614" s="26" t="str">
        <f aca="false">+C614&amp;D614&amp;G614</f>
        <v>AppleiPhone 16 Plus 256GBCANONE SIM 14,99€ - 30 Mesi</v>
      </c>
      <c r="B614" s="27" t="s">
        <v>95</v>
      </c>
      <c r="C614" s="28" t="s">
        <v>71</v>
      </c>
      <c r="D614" s="29" t="s">
        <v>163</v>
      </c>
      <c r="E614" s="30" t="n">
        <v>1279.9</v>
      </c>
      <c r="F614" s="31" t="n">
        <v>1159.9</v>
      </c>
      <c r="G614" s="32" t="s">
        <v>100</v>
      </c>
      <c r="H614" s="32" t="s">
        <v>98</v>
      </c>
      <c r="I614" s="33" t="n">
        <v>14.99</v>
      </c>
      <c r="J614" s="34" t="s">
        <v>35</v>
      </c>
      <c r="K614" s="35" t="n">
        <v>30</v>
      </c>
      <c r="L614" s="33"/>
      <c r="M614" s="33" t="n">
        <f aca="false">+IF(E614&lt;=150,1.49,IF(AND(E614&gt;150,E614&lt;=300),2.99,(IF(E614&gt;1200,8.99,IF(AND(E614&gt;300,E614&lt;=700),4.99,IF(AND(E614&gt;=700,E614&lt;=1200),6.99))))))</f>
        <v>8.99</v>
      </c>
      <c r="N614" s="33" t="n">
        <f aca="false">IF(E614="","",IF(E614&gt;=1200,9.99,IF(AND(E614&gt;700,E614&lt;1200),7.99,IF(AND(E614&gt;=299.9,E614&lt;=699.9),5.99))))</f>
        <v>9.99</v>
      </c>
      <c r="O614" s="37" t="s">
        <v>101</v>
      </c>
      <c r="P614" s="38" t="n">
        <v>199.99</v>
      </c>
      <c r="Q614" s="34" t="n">
        <v>30.99</v>
      </c>
      <c r="R614" s="39" t="n">
        <v>-1.01</v>
      </c>
      <c r="S614" s="40" t="n">
        <v>32</v>
      </c>
      <c r="T614" s="40" t="n">
        <v>32</v>
      </c>
      <c r="U614" s="40" t="n">
        <v>31.91</v>
      </c>
      <c r="V614" s="32" t="n">
        <f aca="false">IF(P614="","",$I614+R614)</f>
        <v>13.98</v>
      </c>
      <c r="W614" s="32" t="n">
        <f aca="false">IF(P614="","",$I614)</f>
        <v>14.99</v>
      </c>
      <c r="X614" s="40" t="n">
        <f aca="false">IF(P614="","",Q614+$I614)</f>
        <v>45.98</v>
      </c>
      <c r="Y614" s="29" t="n">
        <f aca="false">IF(P614="","",P614+(R614*$K614)+(S614*$K614))</f>
        <v>1129.69</v>
      </c>
      <c r="Z614" s="29" t="n">
        <f aca="false">IF(P614="","",ROUND(-R614*$K614,0))</f>
        <v>30</v>
      </c>
      <c r="AA614" s="41"/>
      <c r="AB614" s="38"/>
      <c r="AC614" s="34"/>
      <c r="AD614" s="39"/>
      <c r="AE614" s="40"/>
      <c r="AF614" s="40"/>
      <c r="AG614" s="40"/>
      <c r="AH614" s="32" t="str">
        <f aca="false">IF(AB614="","",$I614+AD614)</f>
        <v/>
      </c>
      <c r="AI614" s="32" t="str">
        <f aca="false">IF(AB614="","",$I614)</f>
        <v/>
      </c>
      <c r="AJ614" s="40" t="str">
        <f aca="false">IF(AB614="","",AC614+$I614)</f>
        <v/>
      </c>
      <c r="AK614" s="29" t="str">
        <f aca="false">IF(AB614="","",AB614+(AD614*$K614)+(AE614*$K614))</f>
        <v/>
      </c>
      <c r="AL614" s="29" t="str">
        <f aca="false">IF(AB614="","",ROUND(-AD614*$K614,0))</f>
        <v/>
      </c>
      <c r="AM614" s="41"/>
      <c r="AN614" s="38" t="n">
        <v>0</v>
      </c>
      <c r="AO614" s="34" t="n">
        <v>36.99</v>
      </c>
      <c r="AP614" s="39" t="n">
        <v>-3.45</v>
      </c>
      <c r="AQ614" s="40" t="n">
        <v>40.44</v>
      </c>
      <c r="AR614" s="40" t="n">
        <v>40.44</v>
      </c>
      <c r="AS614" s="40" t="n">
        <v>40.44</v>
      </c>
      <c r="AT614" s="32" t="n">
        <f aca="false">IF(AN614="","",$I614+AP614)</f>
        <v>11.54</v>
      </c>
      <c r="AU614" s="32" t="n">
        <f aca="false">IF(AN614="","",$I614)</f>
        <v>14.99</v>
      </c>
      <c r="AV614" s="40" t="n">
        <f aca="false">IF(AN614="","",AO614+$I614)</f>
        <v>51.98</v>
      </c>
      <c r="AW614" s="31" t="n">
        <f aca="false">IF(AN614="","",AN614+(AP614*$K614)+(AQ614*$K614))</f>
        <v>1109.7</v>
      </c>
      <c r="AX614" s="29" t="n">
        <f aca="false">IF(AN614="","",ROUND(-AP614*$K614,0))</f>
        <v>104</v>
      </c>
      <c r="AY614" s="42"/>
      <c r="AZ614" s="38" t="n">
        <v>0</v>
      </c>
      <c r="BA614" s="34" t="n">
        <v>36.99</v>
      </c>
      <c r="BB614" s="39" t="n">
        <v>-3.45</v>
      </c>
      <c r="BC614" s="40" t="n">
        <v>40.44</v>
      </c>
      <c r="BD614" s="40" t="n">
        <v>40.44</v>
      </c>
      <c r="BE614" s="40" t="n">
        <v>40.44</v>
      </c>
      <c r="BF614" s="32" t="n">
        <f aca="false">IF(AZ614="","",$I614+BB614)</f>
        <v>11.54</v>
      </c>
      <c r="BG614" s="32" t="n">
        <f aca="false">IF(AZ614="","",$I614)</f>
        <v>14.99</v>
      </c>
      <c r="BH614" s="40" t="n">
        <f aca="false">IF(AZ614="","",BA614+$I614)</f>
        <v>51.98</v>
      </c>
      <c r="BI614" s="31" t="n">
        <f aca="false">IF(AZ614="","",AZ614+(BB614*$K614)+(BC614*$K614))</f>
        <v>1109.7</v>
      </c>
      <c r="BJ614" s="29" t="n">
        <f aca="false">IF(AZ614="","",ROUND(-BB614*$K614,0))</f>
        <v>104</v>
      </c>
    </row>
    <row r="615" customFormat="false" ht="15" hidden="false" customHeight="false" outlineLevel="0" collapsed="false">
      <c r="A615" s="26" t="str">
        <f aca="false">+C615&amp;D615&amp;G615</f>
        <v>AppleiPhone 16 Plus 256GBCANONE SIM 14,99€ - 24 Mesi</v>
      </c>
      <c r="B615" s="27" t="s">
        <v>95</v>
      </c>
      <c r="C615" s="28" t="s">
        <v>71</v>
      </c>
      <c r="D615" s="29" t="s">
        <v>163</v>
      </c>
      <c r="E615" s="30" t="n">
        <v>1279.9</v>
      </c>
      <c r="F615" s="31" t="n">
        <v>1159.9</v>
      </c>
      <c r="G615" s="32" t="s">
        <v>102</v>
      </c>
      <c r="H615" s="32" t="s">
        <v>98</v>
      </c>
      <c r="I615" s="33" t="n">
        <v>14.99</v>
      </c>
      <c r="J615" s="34" t="s">
        <v>35</v>
      </c>
      <c r="K615" s="35" t="n">
        <v>24</v>
      </c>
      <c r="L615" s="33"/>
      <c r="M615" s="33" t="n">
        <f aca="false">+IF(E615&lt;=150,1.49,IF(AND(E615&gt;150,E615&lt;=300),2.99,(IF(E615&gt;1200,8.99,IF(AND(E615&gt;300,E615&lt;=700),4.99,IF(AND(E615&gt;=700,E615&lt;=1200),6.99))))))</f>
        <v>8.99</v>
      </c>
      <c r="N615" s="33" t="n">
        <f aca="false">IF(E615="","",IF(E615&gt;=1200,9.99,IF(AND(E615&gt;700,E615&lt;1200),7.99,IF(AND(E615&gt;=299.9,E615&lt;=699.9),5.99))))</f>
        <v>9.99</v>
      </c>
      <c r="O615" s="37" t="s">
        <v>103</v>
      </c>
      <c r="P615" s="38" t="n">
        <v>199.99</v>
      </c>
      <c r="Q615" s="34" t="n">
        <v>39.99</v>
      </c>
      <c r="R615" s="39" t="n">
        <v>-0.01</v>
      </c>
      <c r="S615" s="40" t="n">
        <v>40</v>
      </c>
      <c r="T615" s="40" t="n">
        <v>0</v>
      </c>
      <c r="U615" s="40" t="n">
        <v>39.91</v>
      </c>
      <c r="V615" s="32" t="n">
        <f aca="false">IF(P615="","",$I615+R615)</f>
        <v>14.98</v>
      </c>
      <c r="W615" s="32" t="n">
        <f aca="false">IF(P615="","",$I615)</f>
        <v>14.99</v>
      </c>
      <c r="X615" s="40" t="n">
        <f aca="false">IF(P615="","",Q615+$I615)</f>
        <v>54.98</v>
      </c>
      <c r="Y615" s="29" t="n">
        <f aca="false">IF(P615="","",P615+(R615*$K615)+(S615*$K615))</f>
        <v>1159.75</v>
      </c>
      <c r="Z615" s="29" t="n">
        <f aca="false">IF(P615="","",ROUND(-R615*$K615,0))</f>
        <v>0</v>
      </c>
      <c r="AA615" s="41"/>
      <c r="AB615" s="38"/>
      <c r="AC615" s="34"/>
      <c r="AD615" s="39"/>
      <c r="AE615" s="40"/>
      <c r="AF615" s="40"/>
      <c r="AG615" s="40"/>
      <c r="AH615" s="32" t="str">
        <f aca="false">IF(AB615="","",$I615+AD615)</f>
        <v/>
      </c>
      <c r="AI615" s="32" t="str">
        <f aca="false">IF(AB615="","",$I615)</f>
        <v/>
      </c>
      <c r="AJ615" s="40" t="str">
        <f aca="false">IF(AB615="","",AC615+$I615)</f>
        <v/>
      </c>
      <c r="AK615" s="29" t="str">
        <f aca="false">IF(AB615="","",AB615+(AD615*$K615)+(AE615*$K615))</f>
        <v/>
      </c>
      <c r="AL615" s="29" t="str">
        <f aca="false">IF(AB615="","",ROUND(-AD615*$K615,0))</f>
        <v/>
      </c>
      <c r="AM615" s="41"/>
      <c r="AN615" s="38" t="n">
        <v>0</v>
      </c>
      <c r="AO615" s="34" t="n">
        <v>46.99</v>
      </c>
      <c r="AP615" s="39" t="n">
        <v>-1.33</v>
      </c>
      <c r="AQ615" s="40" t="n">
        <v>48.32</v>
      </c>
      <c r="AR615" s="40" t="n">
        <v>0</v>
      </c>
      <c r="AS615" s="40" t="n">
        <v>48.54</v>
      </c>
      <c r="AT615" s="32" t="n">
        <f aca="false">IF(AN615="","",$I615+AP615)</f>
        <v>13.66</v>
      </c>
      <c r="AU615" s="32" t="n">
        <f aca="false">IF(AN615="","",$I615)</f>
        <v>14.99</v>
      </c>
      <c r="AV615" s="40" t="n">
        <f aca="false">IF(AN615="","",AO615+$I615)</f>
        <v>61.98</v>
      </c>
      <c r="AW615" s="31" t="n">
        <f aca="false">IF(AN615="","",AN615+(AP615*$K615)+(AQ615*$K615))</f>
        <v>1127.76</v>
      </c>
      <c r="AX615" s="29" t="n">
        <f aca="false">IF(AN615="","",ROUND(-AP615*$K615,0))</f>
        <v>32</v>
      </c>
      <c r="AY615" s="42"/>
      <c r="AZ615" s="38" t="n">
        <v>0</v>
      </c>
      <c r="BA615" s="34" t="n">
        <v>46.99</v>
      </c>
      <c r="BB615" s="39" t="n">
        <v>-1.33</v>
      </c>
      <c r="BC615" s="40" t="n">
        <v>48.32</v>
      </c>
      <c r="BD615" s="40" t="n">
        <v>0</v>
      </c>
      <c r="BE615" s="40" t="n">
        <v>48.54</v>
      </c>
      <c r="BF615" s="32" t="n">
        <f aca="false">IF(AZ615="","",$I615+BB615)</f>
        <v>13.66</v>
      </c>
      <c r="BG615" s="32" t="n">
        <f aca="false">IF(AZ615="","",$I615)</f>
        <v>14.99</v>
      </c>
      <c r="BH615" s="40" t="n">
        <f aca="false">IF(AZ615="","",BA615+$I615)</f>
        <v>61.98</v>
      </c>
      <c r="BI615" s="31" t="n">
        <f aca="false">IF(AZ615="","",AZ615+(BB615*$K615)+(BC615*$K615))</f>
        <v>1127.76</v>
      </c>
      <c r="BJ615" s="29" t="n">
        <f aca="false">IF(AZ615="","",ROUND(-BB615*$K615,0))</f>
        <v>32</v>
      </c>
    </row>
    <row r="616" customFormat="false" ht="15" hidden="false" customHeight="false" outlineLevel="0" collapsed="false">
      <c r="A616" s="26" t="str">
        <f aca="false">+C616&amp;D616&amp;G616</f>
        <v>AppleiPhone 16 Plus 256GBCANONE SIM 12,99€ - 36 Mesi</v>
      </c>
      <c r="B616" s="27" t="s">
        <v>95</v>
      </c>
      <c r="C616" s="28" t="s">
        <v>71</v>
      </c>
      <c r="D616" s="29" t="s">
        <v>163</v>
      </c>
      <c r="E616" s="30" t="n">
        <v>1279.9</v>
      </c>
      <c r="F616" s="31" t="n">
        <v>1159.9</v>
      </c>
      <c r="G616" s="32" t="s">
        <v>104</v>
      </c>
      <c r="H616" s="32" t="s">
        <v>98</v>
      </c>
      <c r="I616" s="33" t="n">
        <v>12.99</v>
      </c>
      <c r="J616" s="34" t="s">
        <v>35</v>
      </c>
      <c r="K616" s="35" t="n">
        <v>36</v>
      </c>
      <c r="L616" s="33"/>
      <c r="M616" s="33" t="n">
        <f aca="false">+IF(E616&lt;=150,1.49,IF(AND(E616&gt;150,E616&lt;=300),2.99,(IF(E616&gt;1200,8.99,IF(AND(E616&gt;300,E616&lt;=700),4.99,IF(AND(E616&gt;=700,E616&lt;=1200),6.99))))))</f>
        <v>8.99</v>
      </c>
      <c r="N616" s="33" t="n">
        <f aca="false">IF(E616="","",IF(E616&gt;=1200,9.99,IF(AND(E616&gt;700,E616&lt;1200),7.99,IF(AND(E616&gt;=299.9,E616&lt;=699.9),5.99))))</f>
        <v>9.99</v>
      </c>
      <c r="O616" s="37" t="s">
        <v>105</v>
      </c>
      <c r="P616" s="38" t="n">
        <v>169.99</v>
      </c>
      <c r="Q616" s="34" t="n">
        <v>25.99</v>
      </c>
      <c r="R616" s="39" t="n">
        <v>-1.51</v>
      </c>
      <c r="S616" s="40" t="n">
        <v>27.5</v>
      </c>
      <c r="T616" s="40" t="n">
        <v>27.5</v>
      </c>
      <c r="U616" s="40" t="n">
        <v>27.41</v>
      </c>
      <c r="V616" s="32" t="n">
        <f aca="false">IF(P616="","",$I616+R616)</f>
        <v>11.48</v>
      </c>
      <c r="W616" s="32" t="n">
        <f aca="false">IF(P616="","",$I616)</f>
        <v>12.99</v>
      </c>
      <c r="X616" s="40" t="n">
        <f aca="false">IF(P616="","",Q616+$I616)</f>
        <v>38.98</v>
      </c>
      <c r="Y616" s="29" t="n">
        <f aca="false">IF(P616="","",P616+(R616*$K616)+(S616*$K616))</f>
        <v>1105.63</v>
      </c>
      <c r="Z616" s="29" t="n">
        <f aca="false">IF(P616="","",ROUND(-R616*$K616,0))</f>
        <v>54</v>
      </c>
      <c r="AA616" s="41"/>
      <c r="AB616" s="38"/>
      <c r="AC616" s="34"/>
      <c r="AD616" s="39"/>
      <c r="AE616" s="40"/>
      <c r="AF616" s="40"/>
      <c r="AG616" s="40"/>
      <c r="AH616" s="32" t="str">
        <f aca="false">IF(AB616="","",$I616+AD616)</f>
        <v/>
      </c>
      <c r="AI616" s="32" t="str">
        <f aca="false">IF(AB616="","",$I616)</f>
        <v/>
      </c>
      <c r="AJ616" s="40" t="str">
        <f aca="false">IF(AB616="","",AC616+$I616)</f>
        <v/>
      </c>
      <c r="AK616" s="29" t="str">
        <f aca="false">IF(AB616="","",AB616+(AD616*$K616)+(AE616*$K616))</f>
        <v/>
      </c>
      <c r="AL616" s="29" t="str">
        <f aca="false">IF(AB616="","",ROUND(-AD616*$K616,0))</f>
        <v/>
      </c>
      <c r="AM616" s="41"/>
      <c r="AN616" s="38" t="n">
        <v>0</v>
      </c>
      <c r="AO616" s="34" t="n">
        <v>29.99</v>
      </c>
      <c r="AP616" s="39" t="n">
        <v>-4</v>
      </c>
      <c r="AQ616" s="40" t="n">
        <v>33.99</v>
      </c>
      <c r="AR616" s="40" t="n">
        <v>33.99</v>
      </c>
      <c r="AS616" s="40" t="n">
        <v>33.99</v>
      </c>
      <c r="AT616" s="32" t="n">
        <f aca="false">IF(AN616="","",$I616+AP616)</f>
        <v>8.99</v>
      </c>
      <c r="AU616" s="32" t="n">
        <f aca="false">IF(AN616="","",$I616)</f>
        <v>12.99</v>
      </c>
      <c r="AV616" s="40" t="n">
        <f aca="false">IF(AN616="","",AO616+$I616)</f>
        <v>42.98</v>
      </c>
      <c r="AW616" s="31" t="n">
        <f aca="false">IF(AN616="","",AN616+(AP616*$K616)+(AQ616*$K616))</f>
        <v>1079.64</v>
      </c>
      <c r="AX616" s="29" t="n">
        <f aca="false">IF(AN616="","",ROUND(-AP616*$K616,0))</f>
        <v>144</v>
      </c>
      <c r="AY616" s="42"/>
      <c r="AZ616" s="38" t="n">
        <v>0</v>
      </c>
      <c r="BA616" s="34" t="n">
        <v>29.99</v>
      </c>
      <c r="BB616" s="39" t="n">
        <v>-4</v>
      </c>
      <c r="BC616" s="40" t="n">
        <v>33.99</v>
      </c>
      <c r="BD616" s="40" t="n">
        <v>33.99</v>
      </c>
      <c r="BE616" s="40" t="n">
        <v>33.99</v>
      </c>
      <c r="BF616" s="32" t="n">
        <f aca="false">IF(AZ616="","",$I616+BB616)</f>
        <v>8.99</v>
      </c>
      <c r="BG616" s="32" t="n">
        <f aca="false">IF(AZ616="","",$I616)</f>
        <v>12.99</v>
      </c>
      <c r="BH616" s="40" t="n">
        <f aca="false">IF(AZ616="","",BA616+$I616)</f>
        <v>42.98</v>
      </c>
      <c r="BI616" s="31" t="n">
        <f aca="false">IF(AZ616="","",AZ616+(BB616*$K616)+(BC616*$K616))</f>
        <v>1079.64</v>
      </c>
      <c r="BJ616" s="29" t="n">
        <f aca="false">IF(AZ616="","",ROUND(-BB616*$K616,0))</f>
        <v>144</v>
      </c>
    </row>
    <row r="617" customFormat="false" ht="15" hidden="false" customHeight="false" outlineLevel="0" collapsed="false">
      <c r="A617" s="26" t="str">
        <f aca="false">+C617&amp;D617&amp;G617</f>
        <v>AppleiPhone 16 Plus 256GBCANONE SIM 12,99€ - 30 Mesi</v>
      </c>
      <c r="B617" s="27" t="s">
        <v>95</v>
      </c>
      <c r="C617" s="28" t="s">
        <v>71</v>
      </c>
      <c r="D617" s="29" t="s">
        <v>163</v>
      </c>
      <c r="E617" s="30" t="n">
        <v>1279.9</v>
      </c>
      <c r="F617" s="31" t="n">
        <v>1159.9</v>
      </c>
      <c r="G617" s="32" t="s">
        <v>106</v>
      </c>
      <c r="H617" s="32" t="s">
        <v>98</v>
      </c>
      <c r="I617" s="33" t="n">
        <v>12.99</v>
      </c>
      <c r="J617" s="34" t="s">
        <v>35</v>
      </c>
      <c r="K617" s="35" t="n">
        <v>30</v>
      </c>
      <c r="L617" s="33"/>
      <c r="M617" s="33" t="n">
        <f aca="false">+IF(E617&lt;=150,1.49,IF(AND(E617&gt;150,E617&lt;=300),2.99,(IF(E617&gt;1200,8.99,IF(AND(E617&gt;300,E617&lt;=700),4.99,IF(AND(E617&gt;=700,E617&lt;=1200),6.99))))))</f>
        <v>8.99</v>
      </c>
      <c r="N617" s="33" t="n">
        <f aca="false">IF(E617="","",IF(E617&gt;=1200,9.99,IF(AND(E617&gt;700,E617&lt;1200),7.99,IF(AND(E617&gt;=299.9,E617&lt;=699.9),5.99))))</f>
        <v>9.99</v>
      </c>
      <c r="O617" s="37" t="s">
        <v>107</v>
      </c>
      <c r="P617" s="38" t="n">
        <v>199.99</v>
      </c>
      <c r="Q617" s="34" t="n">
        <v>30.99</v>
      </c>
      <c r="R617" s="39" t="n">
        <v>-1.01</v>
      </c>
      <c r="S617" s="40" t="n">
        <v>32</v>
      </c>
      <c r="T617" s="40" t="n">
        <v>32</v>
      </c>
      <c r="U617" s="40" t="n">
        <v>31.91</v>
      </c>
      <c r="V617" s="32" t="n">
        <f aca="false">IF(P617="","",$I617+R617)</f>
        <v>11.98</v>
      </c>
      <c r="W617" s="32" t="n">
        <f aca="false">IF(P617="","",$I617)</f>
        <v>12.99</v>
      </c>
      <c r="X617" s="40" t="n">
        <f aca="false">IF(P617="","",Q617+$I617)</f>
        <v>43.98</v>
      </c>
      <c r="Y617" s="29" t="n">
        <f aca="false">IF(P617="","",P617+(R617*$K617)+(S617*$K617))</f>
        <v>1129.69</v>
      </c>
      <c r="Z617" s="29" t="n">
        <f aca="false">IF(P617="","",ROUND(-R617*$K617,0))</f>
        <v>30</v>
      </c>
      <c r="AA617" s="41"/>
      <c r="AB617" s="38"/>
      <c r="AC617" s="34"/>
      <c r="AD617" s="39"/>
      <c r="AE617" s="40"/>
      <c r="AF617" s="40"/>
      <c r="AG617" s="40"/>
      <c r="AH617" s="32" t="str">
        <f aca="false">IF(AB617="","",$I617+AD617)</f>
        <v/>
      </c>
      <c r="AI617" s="32" t="str">
        <f aca="false">IF(AB617="","",$I617)</f>
        <v/>
      </c>
      <c r="AJ617" s="40" t="str">
        <f aca="false">IF(AB617="","",AC617+$I617)</f>
        <v/>
      </c>
      <c r="AK617" s="29" t="str">
        <f aca="false">IF(AB617="","",AB617+(AD617*$K617)+(AE617*$K617))</f>
        <v/>
      </c>
      <c r="AL617" s="29" t="str">
        <f aca="false">IF(AB617="","",ROUND(-AD617*$K617,0))</f>
        <v/>
      </c>
      <c r="AM617" s="41"/>
      <c r="AN617" s="38" t="n">
        <v>0</v>
      </c>
      <c r="AO617" s="34" t="n">
        <v>36.99</v>
      </c>
      <c r="AP617" s="39" t="n">
        <v>-3.45</v>
      </c>
      <c r="AQ617" s="40" t="n">
        <v>40.44</v>
      </c>
      <c r="AR617" s="40" t="n">
        <v>40.44</v>
      </c>
      <c r="AS617" s="40" t="n">
        <v>40.44</v>
      </c>
      <c r="AT617" s="32" t="n">
        <f aca="false">IF(AN617="","",$I617+AP617)</f>
        <v>9.54</v>
      </c>
      <c r="AU617" s="32" t="n">
        <f aca="false">IF(AN617="","",$I617)</f>
        <v>12.99</v>
      </c>
      <c r="AV617" s="40" t="n">
        <f aca="false">IF(AN617="","",AO617+$I617)</f>
        <v>49.98</v>
      </c>
      <c r="AW617" s="31" t="n">
        <f aca="false">IF(AN617="","",AN617+(AP617*$K617)+(AQ617*$K617))</f>
        <v>1109.7</v>
      </c>
      <c r="AX617" s="29" t="n">
        <f aca="false">IF(AN617="","",ROUND(-AP617*$K617,0))</f>
        <v>104</v>
      </c>
      <c r="AY617" s="42"/>
      <c r="AZ617" s="38" t="n">
        <v>0</v>
      </c>
      <c r="BA617" s="34" t="n">
        <v>36.99</v>
      </c>
      <c r="BB617" s="39" t="n">
        <v>-3.45</v>
      </c>
      <c r="BC617" s="40" t="n">
        <v>40.44</v>
      </c>
      <c r="BD617" s="40" t="n">
        <v>40.44</v>
      </c>
      <c r="BE617" s="40" t="n">
        <v>40.44</v>
      </c>
      <c r="BF617" s="32" t="n">
        <f aca="false">IF(AZ617="","",$I617+BB617)</f>
        <v>9.54</v>
      </c>
      <c r="BG617" s="32" t="n">
        <f aca="false">IF(AZ617="","",$I617)</f>
        <v>12.99</v>
      </c>
      <c r="BH617" s="40" t="n">
        <f aca="false">IF(AZ617="","",BA617+$I617)</f>
        <v>49.98</v>
      </c>
      <c r="BI617" s="31" t="n">
        <f aca="false">IF(AZ617="","",AZ617+(BB617*$K617)+(BC617*$K617))</f>
        <v>1109.7</v>
      </c>
      <c r="BJ617" s="29" t="n">
        <f aca="false">IF(AZ617="","",ROUND(-BB617*$K617,0))</f>
        <v>104</v>
      </c>
    </row>
    <row r="618" customFormat="false" ht="15" hidden="false" customHeight="false" outlineLevel="0" collapsed="false">
      <c r="A618" s="26" t="str">
        <f aca="false">+C618&amp;D618&amp;G618</f>
        <v>AppleiPhone 16 Plus 256GBCANONE SIM 12,99€ - 24 Mesi</v>
      </c>
      <c r="B618" s="27" t="s">
        <v>95</v>
      </c>
      <c r="C618" s="28" t="s">
        <v>71</v>
      </c>
      <c r="D618" s="29" t="s">
        <v>163</v>
      </c>
      <c r="E618" s="30" t="n">
        <v>1279.9</v>
      </c>
      <c r="F618" s="31" t="n">
        <v>1159.9</v>
      </c>
      <c r="G618" s="32" t="s">
        <v>108</v>
      </c>
      <c r="H618" s="32" t="s">
        <v>98</v>
      </c>
      <c r="I618" s="33" t="n">
        <v>12.99</v>
      </c>
      <c r="J618" s="34" t="s">
        <v>35</v>
      </c>
      <c r="K618" s="35" t="n">
        <v>24</v>
      </c>
      <c r="L618" s="33"/>
      <c r="M618" s="33" t="n">
        <f aca="false">+IF(E618&lt;=150,1.49,IF(AND(E618&gt;150,E618&lt;=300),2.99,(IF(E618&gt;1200,8.99,IF(AND(E618&gt;300,E618&lt;=700),4.99,IF(AND(E618&gt;=700,E618&lt;=1200),6.99))))))</f>
        <v>8.99</v>
      </c>
      <c r="N618" s="33" t="n">
        <f aca="false">IF(E618="","",IF(E618&gt;=1200,9.99,IF(AND(E618&gt;700,E618&lt;1200),7.99,IF(AND(E618&gt;=299.9,E618&lt;=699.9),5.99))))</f>
        <v>9.99</v>
      </c>
      <c r="O618" s="37" t="s">
        <v>109</v>
      </c>
      <c r="P618" s="38" t="n">
        <v>199.99</v>
      </c>
      <c r="Q618" s="34" t="n">
        <v>39.99</v>
      </c>
      <c r="R618" s="39" t="n">
        <v>-0.01</v>
      </c>
      <c r="S618" s="40" t="n">
        <v>40</v>
      </c>
      <c r="T618" s="40" t="n">
        <v>0</v>
      </c>
      <c r="U618" s="40" t="n">
        <v>39.91</v>
      </c>
      <c r="V618" s="32" t="n">
        <f aca="false">IF(P618="","",$I618+R618)</f>
        <v>12.98</v>
      </c>
      <c r="W618" s="32" t="n">
        <f aca="false">IF(P618="","",$I618)</f>
        <v>12.99</v>
      </c>
      <c r="X618" s="40" t="n">
        <f aca="false">IF(P618="","",Q618+$I618)</f>
        <v>52.98</v>
      </c>
      <c r="Y618" s="29" t="n">
        <f aca="false">IF(P618="","",P618+(R618*$K618)+(S618*$K618))</f>
        <v>1159.75</v>
      </c>
      <c r="Z618" s="29" t="n">
        <f aca="false">IF(P618="","",ROUND(-R618*$K618,0))</f>
        <v>0</v>
      </c>
      <c r="AA618" s="41"/>
      <c r="AB618" s="38"/>
      <c r="AC618" s="34"/>
      <c r="AD618" s="39"/>
      <c r="AE618" s="40"/>
      <c r="AF618" s="40"/>
      <c r="AG618" s="40"/>
      <c r="AH618" s="32" t="str">
        <f aca="false">IF(AB618="","",$I618+AD618)</f>
        <v/>
      </c>
      <c r="AI618" s="32" t="str">
        <f aca="false">IF(AB618="","",$I618)</f>
        <v/>
      </c>
      <c r="AJ618" s="40" t="str">
        <f aca="false">IF(AB618="","",AC618+$I618)</f>
        <v/>
      </c>
      <c r="AK618" s="29" t="str">
        <f aca="false">IF(AB618="","",AB618+(AD618*$K618)+(AE618*$K618))</f>
        <v/>
      </c>
      <c r="AL618" s="29" t="str">
        <f aca="false">IF(AB618="","",ROUND(-AD618*$K618,0))</f>
        <v/>
      </c>
      <c r="AM618" s="41"/>
      <c r="AN618" s="38" t="n">
        <v>0</v>
      </c>
      <c r="AO618" s="34" t="n">
        <v>46.99</v>
      </c>
      <c r="AP618" s="39" t="n">
        <v>-1.33</v>
      </c>
      <c r="AQ618" s="40" t="n">
        <v>48.32</v>
      </c>
      <c r="AR618" s="40" t="n">
        <v>0</v>
      </c>
      <c r="AS618" s="40" t="n">
        <v>48.54</v>
      </c>
      <c r="AT618" s="32" t="n">
        <f aca="false">IF(AN618="","",$I618+AP618)</f>
        <v>11.66</v>
      </c>
      <c r="AU618" s="32" t="n">
        <f aca="false">IF(AN618="","",$I618)</f>
        <v>12.99</v>
      </c>
      <c r="AV618" s="40" t="n">
        <f aca="false">IF(AN618="","",AO618+$I618)</f>
        <v>59.98</v>
      </c>
      <c r="AW618" s="31" t="n">
        <f aca="false">IF(AN618="","",AN618+(AP618*$K618)+(AQ618*$K618))</f>
        <v>1127.76</v>
      </c>
      <c r="AX618" s="29" t="n">
        <f aca="false">IF(AN618="","",ROUND(-AP618*$K618,0))</f>
        <v>32</v>
      </c>
      <c r="AY618" s="42"/>
      <c r="AZ618" s="38" t="n">
        <v>0</v>
      </c>
      <c r="BA618" s="34" t="n">
        <v>46.99</v>
      </c>
      <c r="BB618" s="39" t="n">
        <v>-1.33</v>
      </c>
      <c r="BC618" s="40" t="n">
        <v>48.32</v>
      </c>
      <c r="BD618" s="40" t="n">
        <v>0</v>
      </c>
      <c r="BE618" s="40" t="n">
        <v>48.54</v>
      </c>
      <c r="BF618" s="32" t="n">
        <f aca="false">IF(AZ618="","",$I618+BB618)</f>
        <v>11.66</v>
      </c>
      <c r="BG618" s="32" t="n">
        <f aca="false">IF(AZ618="","",$I618)</f>
        <v>12.99</v>
      </c>
      <c r="BH618" s="40" t="n">
        <f aca="false">IF(AZ618="","",BA618+$I618)</f>
        <v>59.98</v>
      </c>
      <c r="BI618" s="31" t="n">
        <f aca="false">IF(AZ618="","",AZ618+(BB618*$K618)+(BC618*$K618))</f>
        <v>1127.76</v>
      </c>
      <c r="BJ618" s="29" t="n">
        <f aca="false">IF(AZ618="","",ROUND(-BB618*$K618,0))</f>
        <v>32</v>
      </c>
    </row>
    <row r="619" customFormat="false" ht="15" hidden="false" customHeight="false" outlineLevel="0" collapsed="false">
      <c r="A619" s="26" t="str">
        <f aca="false">+C619&amp;D619&amp;G619</f>
        <v>AppleiPhone 16 Plus 256GBPack 5G Reload Exchange-12,99-36</v>
      </c>
      <c r="B619" s="27" t="s">
        <v>95</v>
      </c>
      <c r="C619" s="28" t="s">
        <v>71</v>
      </c>
      <c r="D619" s="29" t="s">
        <v>163</v>
      </c>
      <c r="E619" s="30" t="n">
        <v>1279.9</v>
      </c>
      <c r="F619" s="31" t="n">
        <v>1109.9</v>
      </c>
      <c r="G619" s="32" t="s">
        <v>110</v>
      </c>
      <c r="H619" s="32" t="s">
        <v>98</v>
      </c>
      <c r="I619" s="33" t="n">
        <v>12.99</v>
      </c>
      <c r="J619" s="34" t="s">
        <v>35</v>
      </c>
      <c r="K619" s="35" t="n">
        <v>36</v>
      </c>
      <c r="L619" s="33"/>
      <c r="M619" s="33" t="n">
        <f aca="false">+IF(E619&lt;=150,1.49,IF(AND(E619&gt;150,E619&lt;=300),2.99,(IF(E619&gt;1200,8.99,IF(AND(E619&gt;300,E619&lt;=700),4.99,IF(AND(E619&gt;=700,E619&lt;=1200),6.99))))))</f>
        <v>8.99</v>
      </c>
      <c r="N619" s="33" t="n">
        <f aca="false">IF(E619="","",IF(E619&gt;=1200,9.99,IF(AND(E619&gt;700,E619&lt;1200),7.99,IF(AND(E619&gt;=299.9,E619&lt;=699.9),5.99))))</f>
        <v>9.99</v>
      </c>
      <c r="O619" s="37" t="s">
        <v>111</v>
      </c>
      <c r="P619" s="38" t="n">
        <v>169.99</v>
      </c>
      <c r="Q619" s="34" t="n">
        <v>22.99</v>
      </c>
      <c r="R619" s="39" t="n">
        <v>-3.12</v>
      </c>
      <c r="S619" s="40" t="n">
        <v>26.11</v>
      </c>
      <c r="T619" s="40" t="n">
        <v>26.11</v>
      </c>
      <c r="U619" s="40" t="n">
        <v>26.06</v>
      </c>
      <c r="V619" s="32" t="n">
        <f aca="false">IF(P619="","",$I619+R619)</f>
        <v>9.87</v>
      </c>
      <c r="W619" s="32" t="n">
        <f aca="false">IF(P619="","",$I619)</f>
        <v>12.99</v>
      </c>
      <c r="X619" s="40" t="n">
        <f aca="false">IF(P619="","",Q619+$I619)</f>
        <v>35.98</v>
      </c>
      <c r="Y619" s="29" t="n">
        <f aca="false">IF(P619="","",P619+(R619*$K619)+(S619*$K619))</f>
        <v>997.63</v>
      </c>
      <c r="Z619" s="29" t="n">
        <f aca="false">IF(P619="","",ROUND(-R619*$K619,0))</f>
        <v>112</v>
      </c>
      <c r="AA619" s="41"/>
      <c r="AB619" s="38"/>
      <c r="AC619" s="34"/>
      <c r="AD619" s="39"/>
      <c r="AE619" s="40"/>
      <c r="AF619" s="40"/>
      <c r="AG619" s="40"/>
      <c r="AH619" s="32" t="str">
        <f aca="false">IF(AB619="","",$I619+AD619)</f>
        <v/>
      </c>
      <c r="AI619" s="32" t="str">
        <f aca="false">IF(AB619="","",$I619)</f>
        <v/>
      </c>
      <c r="AJ619" s="40" t="str">
        <f aca="false">IF(AB619="","",AC619+$I619)</f>
        <v/>
      </c>
      <c r="AK619" s="29" t="str">
        <f aca="false">IF(AB619="","",AB619+(AD619*$K619)+(AE619*$K619))</f>
        <v/>
      </c>
      <c r="AL619" s="29" t="str">
        <f aca="false">IF(AB619="","",ROUND(-AD619*$K619,0))</f>
        <v/>
      </c>
      <c r="AM619" s="41"/>
      <c r="AN619" s="38" t="n">
        <v>0</v>
      </c>
      <c r="AO619" s="34" t="n">
        <v>27.99</v>
      </c>
      <c r="AP619" s="39" t="n">
        <v>-4.53</v>
      </c>
      <c r="AQ619" s="40" t="n">
        <v>32.52</v>
      </c>
      <c r="AR619" s="40" t="n">
        <v>32.52</v>
      </c>
      <c r="AS619" s="40" t="n">
        <v>32.52</v>
      </c>
      <c r="AT619" s="32" t="n">
        <f aca="false">IF(AN619="","",$I619+AP619)</f>
        <v>8.46</v>
      </c>
      <c r="AU619" s="32" t="n">
        <f aca="false">IF(AN619="","",$I619)</f>
        <v>12.99</v>
      </c>
      <c r="AV619" s="40" t="n">
        <f aca="false">IF(AN619="","",AO619+$I619)</f>
        <v>40.98</v>
      </c>
      <c r="AW619" s="31" t="n">
        <f aca="false">IF(AN619="","",AN619+(AP619*$K619)+(AQ619*$K619))</f>
        <v>1007.64</v>
      </c>
      <c r="AX619" s="29" t="n">
        <f aca="false">IF(AN619="","",ROUND(-AP619*$K619,0))</f>
        <v>163</v>
      </c>
      <c r="AY619" s="42"/>
      <c r="AZ619" s="38" t="n">
        <v>0</v>
      </c>
      <c r="BA619" s="34" t="n">
        <v>27.99</v>
      </c>
      <c r="BB619" s="39" t="n">
        <v>-4.53</v>
      </c>
      <c r="BC619" s="40" t="n">
        <v>32.52</v>
      </c>
      <c r="BD619" s="40" t="n">
        <v>32.52</v>
      </c>
      <c r="BE619" s="40" t="n">
        <v>32.52</v>
      </c>
      <c r="BF619" s="32" t="n">
        <f aca="false">IF(AZ619="","",$I619+BB619)</f>
        <v>8.46</v>
      </c>
      <c r="BG619" s="32" t="n">
        <f aca="false">IF(AZ619="","",$I619)</f>
        <v>12.99</v>
      </c>
      <c r="BH619" s="40" t="n">
        <f aca="false">IF(AZ619="","",BA619+$I619)</f>
        <v>40.98</v>
      </c>
      <c r="BI619" s="31" t="n">
        <f aca="false">IF(AZ619="","",AZ619+(BB619*$K619)+(BC619*$K619))</f>
        <v>1007.64</v>
      </c>
      <c r="BJ619" s="29" t="n">
        <f aca="false">IF(AZ619="","",ROUND(-BB619*$K619,0))</f>
        <v>163</v>
      </c>
    </row>
    <row r="620" customFormat="false" ht="15" hidden="false" customHeight="false" outlineLevel="0" collapsed="false">
      <c r="A620" s="26" t="str">
        <f aca="false">+C620&amp;D620&amp;G620</f>
        <v>AppleiPhone 16 Plus 256GBPack 5G Reload Exchange-12,99-30</v>
      </c>
      <c r="B620" s="27" t="s">
        <v>95</v>
      </c>
      <c r="C620" s="28" t="s">
        <v>71</v>
      </c>
      <c r="D620" s="29" t="s">
        <v>163</v>
      </c>
      <c r="E620" s="30" t="n">
        <v>1279.9</v>
      </c>
      <c r="F620" s="31" t="n">
        <v>1109.9</v>
      </c>
      <c r="G620" s="32" t="s">
        <v>112</v>
      </c>
      <c r="H620" s="32" t="s">
        <v>98</v>
      </c>
      <c r="I620" s="33" t="n">
        <v>12.99</v>
      </c>
      <c r="J620" s="34" t="s">
        <v>35</v>
      </c>
      <c r="K620" s="35" t="n">
        <v>30</v>
      </c>
      <c r="L620" s="33"/>
      <c r="M620" s="33" t="n">
        <f aca="false">+IF(E620&lt;=150,1.49,IF(AND(E620&gt;150,E620&lt;=300),2.99,(IF(E620&gt;1200,8.99,IF(AND(E620&gt;300,E620&lt;=700),4.99,IF(AND(E620&gt;=700,E620&lt;=1200),6.99))))))</f>
        <v>8.99</v>
      </c>
      <c r="N620" s="33" t="n">
        <f aca="false">IF(E620="","",IF(E620&gt;=1200,9.99,IF(AND(E620&gt;700,E620&lt;1200),7.99,IF(AND(E620&gt;=299.9,E620&lt;=699.9),5.99))))</f>
        <v>9.99</v>
      </c>
      <c r="O620" s="37" t="s">
        <v>113</v>
      </c>
      <c r="P620" s="38" t="n">
        <v>199.99</v>
      </c>
      <c r="Q620" s="34" t="n">
        <v>27.99</v>
      </c>
      <c r="R620" s="39" t="n">
        <v>-2.34</v>
      </c>
      <c r="S620" s="40" t="n">
        <v>30.33</v>
      </c>
      <c r="T620" s="40" t="n">
        <v>30.33</v>
      </c>
      <c r="U620" s="40" t="n">
        <v>30.34</v>
      </c>
      <c r="V620" s="32" t="n">
        <f aca="false">IF(P620="","",$I620+R620)</f>
        <v>10.65</v>
      </c>
      <c r="W620" s="32" t="n">
        <f aca="false">IF(P620="","",$I620)</f>
        <v>12.99</v>
      </c>
      <c r="X620" s="40" t="n">
        <f aca="false">IF(P620="","",Q620+$I620)</f>
        <v>40.98</v>
      </c>
      <c r="Y620" s="29" t="n">
        <f aca="false">IF(P620="","",P620+(R620*$K620)+(S620*$K620))</f>
        <v>1039.69</v>
      </c>
      <c r="Z620" s="29" t="n">
        <f aca="false">IF(P620="","",ROUND(-R620*$K620,0))</f>
        <v>70</v>
      </c>
      <c r="AA620" s="41"/>
      <c r="AB620" s="38"/>
      <c r="AC620" s="34"/>
      <c r="AD620" s="39"/>
      <c r="AE620" s="40"/>
      <c r="AF620" s="40"/>
      <c r="AG620" s="40"/>
      <c r="AH620" s="32" t="str">
        <f aca="false">IF(AB620="","",$I620+AD620)</f>
        <v/>
      </c>
      <c r="AI620" s="32" t="str">
        <f aca="false">IF(AB620="","",$I620)</f>
        <v/>
      </c>
      <c r="AJ620" s="40" t="str">
        <f aca="false">IF(AB620="","",AC620+$I620)</f>
        <v/>
      </c>
      <c r="AK620" s="29" t="str">
        <f aca="false">IF(AB620="","",AB620+(AD620*$K620)+(AE620*$K620))</f>
        <v/>
      </c>
      <c r="AL620" s="29" t="str">
        <f aca="false">IF(AB620="","",ROUND(-AD620*$K620,0))</f>
        <v/>
      </c>
      <c r="AM620" s="41"/>
      <c r="AN620" s="38" t="n">
        <v>0</v>
      </c>
      <c r="AO620" s="34" t="n">
        <v>33.99</v>
      </c>
      <c r="AP620" s="39" t="n">
        <v>-4.7</v>
      </c>
      <c r="AQ620" s="40" t="n">
        <v>38.69</v>
      </c>
      <c r="AR620" s="40" t="n">
        <v>38.69</v>
      </c>
      <c r="AS620" s="40" t="n">
        <v>38.69</v>
      </c>
      <c r="AT620" s="32" t="n">
        <f aca="false">IF(AN620="","",$I620+AP620)</f>
        <v>8.29</v>
      </c>
      <c r="AU620" s="32" t="n">
        <f aca="false">IF(AN620="","",$I620)</f>
        <v>12.99</v>
      </c>
      <c r="AV620" s="40" t="n">
        <f aca="false">IF(AN620="","",AO620+$I620)</f>
        <v>46.98</v>
      </c>
      <c r="AW620" s="31" t="n">
        <f aca="false">IF(AN620="","",AN620+(AP620*$K620)+(AQ620*$K620))</f>
        <v>1019.7</v>
      </c>
      <c r="AX620" s="29" t="n">
        <f aca="false">IF(AN620="","",ROUND(-AP620*$K620,0))</f>
        <v>141</v>
      </c>
      <c r="AY620" s="42"/>
      <c r="AZ620" s="38" t="n">
        <v>0</v>
      </c>
      <c r="BA620" s="34" t="n">
        <v>33.99</v>
      </c>
      <c r="BB620" s="39" t="n">
        <v>-4.7</v>
      </c>
      <c r="BC620" s="40" t="n">
        <v>38.69</v>
      </c>
      <c r="BD620" s="40" t="n">
        <v>38.69</v>
      </c>
      <c r="BE620" s="40" t="n">
        <v>38.69</v>
      </c>
      <c r="BF620" s="32" t="n">
        <f aca="false">IF(AZ620="","",$I620+BB620)</f>
        <v>8.29</v>
      </c>
      <c r="BG620" s="32" t="n">
        <f aca="false">IF(AZ620="","",$I620)</f>
        <v>12.99</v>
      </c>
      <c r="BH620" s="40" t="n">
        <f aca="false">IF(AZ620="","",BA620+$I620)</f>
        <v>46.98</v>
      </c>
      <c r="BI620" s="31" t="n">
        <f aca="false">IF(AZ620="","",AZ620+(BB620*$K620)+(BC620*$K620))</f>
        <v>1019.7</v>
      </c>
      <c r="BJ620" s="29" t="n">
        <f aca="false">IF(AZ620="","",ROUND(-BB620*$K620,0))</f>
        <v>141</v>
      </c>
    </row>
    <row r="621" customFormat="false" ht="15" hidden="false" customHeight="false" outlineLevel="0" collapsed="false">
      <c r="A621" s="26" t="str">
        <f aca="false">+C621&amp;D621&amp;G621</f>
        <v>AppleiPhone 16 Plus 256GBPack 5G Reload Exchange-12,99-24</v>
      </c>
      <c r="B621" s="27" t="s">
        <v>95</v>
      </c>
      <c r="C621" s="28" t="s">
        <v>71</v>
      </c>
      <c r="D621" s="29" t="s">
        <v>163</v>
      </c>
      <c r="E621" s="30" t="n">
        <v>1279.9</v>
      </c>
      <c r="F621" s="31" t="n">
        <v>1109.9</v>
      </c>
      <c r="G621" s="32" t="s">
        <v>114</v>
      </c>
      <c r="H621" s="32" t="s">
        <v>98</v>
      </c>
      <c r="I621" s="33" t="n">
        <v>12.99</v>
      </c>
      <c r="J621" s="34" t="s">
        <v>35</v>
      </c>
      <c r="K621" s="35" t="n">
        <v>24</v>
      </c>
      <c r="L621" s="33"/>
      <c r="M621" s="33" t="n">
        <f aca="false">+IF(E621&lt;=150,1.49,IF(AND(E621&gt;150,E621&lt;=300),2.99,(IF(E621&gt;1200,8.99,IF(AND(E621&gt;300,E621&lt;=700),4.99,IF(AND(E621&gt;=700,E621&lt;=1200),6.99))))))</f>
        <v>8.99</v>
      </c>
      <c r="N621" s="33" t="n">
        <f aca="false">IF(E621="","",IF(E621&gt;=1200,9.99,IF(AND(E621&gt;700,E621&lt;1200),7.99,IF(AND(E621&gt;=299.9,E621&lt;=699.9),5.99))))</f>
        <v>9.99</v>
      </c>
      <c r="O621" s="37" t="s">
        <v>115</v>
      </c>
      <c r="P621" s="38" t="n">
        <v>199.99</v>
      </c>
      <c r="Q621" s="34" t="n">
        <v>36.99</v>
      </c>
      <c r="R621" s="39" t="n">
        <v>-0.92</v>
      </c>
      <c r="S621" s="40" t="n">
        <v>37.91</v>
      </c>
      <c r="T621" s="40" t="n">
        <v>0</v>
      </c>
      <c r="U621" s="40" t="n">
        <v>37.98</v>
      </c>
      <c r="V621" s="32" t="n">
        <f aca="false">IF(P621="","",$I621+R621)</f>
        <v>12.07</v>
      </c>
      <c r="W621" s="32" t="n">
        <f aca="false">IF(P621="","",$I621)</f>
        <v>12.99</v>
      </c>
      <c r="X621" s="40" t="n">
        <f aca="false">IF(P621="","",Q621+$I621)</f>
        <v>49.98</v>
      </c>
      <c r="Y621" s="29" t="n">
        <f aca="false">IF(P621="","",P621+(R621*$K621)+(S621*$K621))</f>
        <v>1087.75</v>
      </c>
      <c r="Z621" s="29" t="n">
        <f aca="false">IF(P621="","",ROUND(-R621*$K621,0))</f>
        <v>22</v>
      </c>
      <c r="AA621" s="41"/>
      <c r="AB621" s="38"/>
      <c r="AC621" s="34"/>
      <c r="AD621" s="39"/>
      <c r="AE621" s="40"/>
      <c r="AF621" s="40"/>
      <c r="AG621" s="40"/>
      <c r="AH621" s="32" t="str">
        <f aca="false">IF(AB621="","",$I621+AD621)</f>
        <v/>
      </c>
      <c r="AI621" s="32" t="str">
        <f aca="false">IF(AB621="","",$I621)</f>
        <v/>
      </c>
      <c r="AJ621" s="40" t="str">
        <f aca="false">IF(AB621="","",AC621+$I621)</f>
        <v/>
      </c>
      <c r="AK621" s="29" t="str">
        <f aca="false">IF(AB621="","",AB621+(AD621*$K621)+(AE621*$K621))</f>
        <v/>
      </c>
      <c r="AL621" s="29" t="str">
        <f aca="false">IF(AB621="","",ROUND(-AD621*$K621,0))</f>
        <v/>
      </c>
      <c r="AM621" s="41"/>
      <c r="AN621" s="38" t="n">
        <v>0</v>
      </c>
      <c r="AO621" s="34" t="n">
        <v>42.99</v>
      </c>
      <c r="AP621" s="39" t="n">
        <v>-3.25</v>
      </c>
      <c r="AQ621" s="40" t="n">
        <v>46.24</v>
      </c>
      <c r="AR621" s="40" t="n">
        <v>0</v>
      </c>
      <c r="AS621" s="40" t="n">
        <v>46.38</v>
      </c>
      <c r="AT621" s="32" t="n">
        <f aca="false">IF(AN621="","",$I621+AP621)</f>
        <v>9.74</v>
      </c>
      <c r="AU621" s="32" t="n">
        <f aca="false">IF(AN621="","",$I621)</f>
        <v>12.99</v>
      </c>
      <c r="AV621" s="40" t="n">
        <f aca="false">IF(AN621="","",AO621+$I621)</f>
        <v>55.98</v>
      </c>
      <c r="AW621" s="31" t="n">
        <f aca="false">IF(AN621="","",AN621+(AP621*$K621)+(AQ621*$K621))</f>
        <v>1031.76</v>
      </c>
      <c r="AX621" s="29" t="n">
        <f aca="false">IF(AN621="","",ROUND(-AP621*$K621,0))</f>
        <v>78</v>
      </c>
      <c r="AY621" s="42"/>
      <c r="AZ621" s="38" t="n">
        <v>0</v>
      </c>
      <c r="BA621" s="34" t="n">
        <v>42.99</v>
      </c>
      <c r="BB621" s="39" t="n">
        <v>-3.25</v>
      </c>
      <c r="BC621" s="40" t="n">
        <v>46.24</v>
      </c>
      <c r="BD621" s="40" t="n">
        <v>0</v>
      </c>
      <c r="BE621" s="40" t="n">
        <v>46.38</v>
      </c>
      <c r="BF621" s="32" t="n">
        <f aca="false">IF(AZ621="","",$I621+BB621)</f>
        <v>9.74</v>
      </c>
      <c r="BG621" s="32" t="n">
        <f aca="false">IF(AZ621="","",$I621)</f>
        <v>12.99</v>
      </c>
      <c r="BH621" s="40" t="n">
        <f aca="false">IF(AZ621="","",BA621+$I621)</f>
        <v>55.98</v>
      </c>
      <c r="BI621" s="31" t="n">
        <f aca="false">IF(AZ621="","",AZ621+(BB621*$K621)+(BC621*$K621))</f>
        <v>1031.76</v>
      </c>
      <c r="BJ621" s="29" t="n">
        <f aca="false">IF(AZ621="","",ROUND(-BB621*$K621,0))</f>
        <v>78</v>
      </c>
    </row>
    <row r="622" customFormat="false" ht="15" hidden="false" customHeight="false" outlineLevel="0" collapsed="false">
      <c r="A622" s="26" t="str">
        <f aca="false">+C622&amp;D622&amp;G622</f>
        <v>AppleiPhone 16 Plus 256GBCANONE SIM  9,99€ - 36 Mesi</v>
      </c>
      <c r="B622" s="27" t="s">
        <v>95</v>
      </c>
      <c r="C622" s="28" t="s">
        <v>71</v>
      </c>
      <c r="D622" s="29" t="s">
        <v>163</v>
      </c>
      <c r="E622" s="30" t="n">
        <v>1279.9</v>
      </c>
      <c r="F622" s="31" t="n">
        <v>1159.9</v>
      </c>
      <c r="G622" s="32" t="s">
        <v>116</v>
      </c>
      <c r="H622" s="32" t="s">
        <v>98</v>
      </c>
      <c r="I622" s="33" t="n">
        <v>9.99</v>
      </c>
      <c r="J622" s="34" t="s">
        <v>35</v>
      </c>
      <c r="K622" s="35" t="n">
        <v>36</v>
      </c>
      <c r="L622" s="33"/>
      <c r="M622" s="33" t="n">
        <f aca="false">+IF(E622&lt;=150,1.49,IF(AND(E622&gt;150,E622&lt;=300),2.99,(IF(E622&gt;1200,8.99,IF(AND(E622&gt;300,E622&lt;=700),4.99,IF(AND(E622&gt;=700,E622&lt;=1200),6.99))))))</f>
        <v>8.99</v>
      </c>
      <c r="N622" s="33" t="n">
        <f aca="false">IF(E622="","",IF(E622&gt;=1200,9.99,IF(AND(E622&gt;700,E622&lt;1200),7.99,IF(AND(E622&gt;=299.9,E622&lt;=699.9),5.99))))</f>
        <v>9.99</v>
      </c>
      <c r="O622" s="37" t="s">
        <v>117</v>
      </c>
      <c r="P622" s="38" t="n">
        <v>169.99</v>
      </c>
      <c r="Q622" s="34" t="n">
        <v>27</v>
      </c>
      <c r="R622" s="39" t="n">
        <v>-0.5</v>
      </c>
      <c r="S622" s="40" t="n">
        <v>27.5</v>
      </c>
      <c r="T622" s="40" t="n">
        <v>27.5</v>
      </c>
      <c r="U622" s="40" t="n">
        <v>27.41</v>
      </c>
      <c r="V622" s="32" t="n">
        <f aca="false">IF(P622="","",$I622+R622)</f>
        <v>9.49</v>
      </c>
      <c r="W622" s="32" t="n">
        <f aca="false">IF(P622="","",$I622)</f>
        <v>9.99</v>
      </c>
      <c r="X622" s="40" t="n">
        <f aca="false">IF(P622="","",Q622+$I622)</f>
        <v>36.99</v>
      </c>
      <c r="Y622" s="29" t="n">
        <f aca="false">IF(P622="","",P622+(R622*$K622)+(S622*$K622))</f>
        <v>1141.99</v>
      </c>
      <c r="Z622" s="29" t="n">
        <f aca="false">IF(P622="","",ROUND(-R622*$K622,0))</f>
        <v>18</v>
      </c>
      <c r="AA622" s="41"/>
      <c r="AB622" s="38"/>
      <c r="AC622" s="34"/>
      <c r="AD622" s="39"/>
      <c r="AE622" s="40"/>
      <c r="AF622" s="40"/>
      <c r="AG622" s="40"/>
      <c r="AH622" s="32" t="str">
        <f aca="false">IF(AB622="","",$I622+AD622)</f>
        <v/>
      </c>
      <c r="AI622" s="32" t="str">
        <f aca="false">IF(AB622="","",$I622)</f>
        <v/>
      </c>
      <c r="AJ622" s="40" t="str">
        <f aca="false">IF(AB622="","",AC622+$I622)</f>
        <v/>
      </c>
      <c r="AK622" s="29" t="str">
        <f aca="false">IF(AB622="","",AB622+(AD622*$K622)+(AE622*$K622))</f>
        <v/>
      </c>
      <c r="AL622" s="29" t="str">
        <f aca="false">IF(AB622="","",ROUND(-AD622*$K622,0))</f>
        <v/>
      </c>
      <c r="AM622" s="41"/>
      <c r="AN622" s="38" t="n">
        <v>0</v>
      </c>
      <c r="AO622" s="34" t="n">
        <v>32</v>
      </c>
      <c r="AP622" s="39" t="n">
        <v>-5.29</v>
      </c>
      <c r="AQ622" s="40" t="n">
        <v>37.29</v>
      </c>
      <c r="AR622" s="40" t="n">
        <v>37.29</v>
      </c>
      <c r="AS622" s="40" t="n">
        <v>37.29</v>
      </c>
      <c r="AT622" s="32" t="n">
        <f aca="false">IF(AN622="","",$I622+AP622)</f>
        <v>4.7</v>
      </c>
      <c r="AU622" s="32" t="n">
        <f aca="false">IF(AN622="","",$I622)</f>
        <v>9.99</v>
      </c>
      <c r="AV622" s="40" t="n">
        <f aca="false">IF(AN622="","",AO622+$I622)</f>
        <v>41.99</v>
      </c>
      <c r="AW622" s="31" t="n">
        <f aca="false">IF(AN622="","",AN622+(AP622*$K622)+(AQ622*$K622))</f>
        <v>1152</v>
      </c>
      <c r="AX622" s="29" t="n">
        <f aca="false">IF(AN622="","",ROUND(-AP622*$K622,0))</f>
        <v>190</v>
      </c>
      <c r="AY622" s="42"/>
      <c r="AZ622" s="38" t="n">
        <v>0</v>
      </c>
      <c r="BA622" s="34" t="n">
        <v>32</v>
      </c>
      <c r="BB622" s="39" t="n">
        <v>-5.29</v>
      </c>
      <c r="BC622" s="40" t="n">
        <v>37.29</v>
      </c>
      <c r="BD622" s="40" t="n">
        <v>37.29</v>
      </c>
      <c r="BE622" s="40" t="n">
        <v>37.29</v>
      </c>
      <c r="BF622" s="32" t="n">
        <f aca="false">IF(AZ622="","",$I622+BB622)</f>
        <v>4.7</v>
      </c>
      <c r="BG622" s="32" t="n">
        <f aca="false">IF(AZ622="","",$I622)</f>
        <v>9.99</v>
      </c>
      <c r="BH622" s="40" t="n">
        <f aca="false">IF(AZ622="","",BA622+$I622)</f>
        <v>41.99</v>
      </c>
      <c r="BI622" s="31" t="n">
        <f aca="false">IF(AZ622="","",AZ622+(BB622*$K622)+(BC622*$K622))</f>
        <v>1152</v>
      </c>
      <c r="BJ622" s="29" t="n">
        <f aca="false">IF(AZ622="","",ROUND(-BB622*$K622,0))</f>
        <v>190</v>
      </c>
    </row>
    <row r="623" customFormat="false" ht="15" hidden="false" customHeight="false" outlineLevel="0" collapsed="false">
      <c r="A623" s="26" t="str">
        <f aca="false">+C623&amp;D623&amp;G623</f>
        <v>AppleiPhone 16 Plus 256GBCANONE SIM  9,99€ - 30 Mesi</v>
      </c>
      <c r="B623" s="27" t="s">
        <v>95</v>
      </c>
      <c r="C623" s="28" t="s">
        <v>71</v>
      </c>
      <c r="D623" s="29" t="s">
        <v>163</v>
      </c>
      <c r="E623" s="30" t="n">
        <v>1279.9</v>
      </c>
      <c r="F623" s="31" t="n">
        <v>1159.9</v>
      </c>
      <c r="G623" s="32" t="s">
        <v>118</v>
      </c>
      <c r="H623" s="32" t="s">
        <v>98</v>
      </c>
      <c r="I623" s="33" t="n">
        <v>9.99</v>
      </c>
      <c r="J623" s="34" t="s">
        <v>35</v>
      </c>
      <c r="K623" s="35" t="n">
        <v>30</v>
      </c>
      <c r="L623" s="33"/>
      <c r="M623" s="33" t="n">
        <f aca="false">+IF(E623&lt;=150,1.49,IF(AND(E623&gt;150,E623&lt;=300),2.99,(IF(E623&gt;1200,8.99,IF(AND(E623&gt;300,E623&lt;=700),4.99,IF(AND(E623&gt;=700,E623&lt;=1200),6.99))))))</f>
        <v>8.99</v>
      </c>
      <c r="N623" s="33" t="n">
        <f aca="false">IF(E623="","",IF(E623&gt;=1200,9.99,IF(AND(E623&gt;700,E623&lt;1200),7.99,IF(AND(E623&gt;=299.9,E623&lt;=699.9),5.99))))</f>
        <v>9.99</v>
      </c>
      <c r="O623" s="37" t="s">
        <v>119</v>
      </c>
      <c r="P623" s="38" t="n">
        <v>199.99</v>
      </c>
      <c r="Q623" s="34" t="n">
        <v>32</v>
      </c>
      <c r="R623" s="39" t="n">
        <v>0</v>
      </c>
      <c r="S623" s="40" t="n">
        <v>32</v>
      </c>
      <c r="T623" s="40" t="n">
        <v>32</v>
      </c>
      <c r="U623" s="40" t="n">
        <v>31.91</v>
      </c>
      <c r="V623" s="32" t="n">
        <f aca="false">IF(P623="","",$I623+R623)</f>
        <v>9.99</v>
      </c>
      <c r="W623" s="32" t="n">
        <f aca="false">IF(P623="","",$I623)</f>
        <v>9.99</v>
      </c>
      <c r="X623" s="40" t="n">
        <f aca="false">IF(P623="","",Q623+$I623)</f>
        <v>41.99</v>
      </c>
      <c r="Y623" s="29" t="n">
        <f aca="false">IF(P623="","",P623+(R623*$K623)+(S623*$K623))</f>
        <v>1159.99</v>
      </c>
      <c r="Z623" s="29" t="n">
        <f aca="false">IF(P623="","",ROUND(-R623*$K623,0))</f>
        <v>-0</v>
      </c>
      <c r="AA623" s="41"/>
      <c r="AB623" s="38"/>
      <c r="AC623" s="34"/>
      <c r="AD623" s="39"/>
      <c r="AE623" s="40"/>
      <c r="AF623" s="40"/>
      <c r="AG623" s="40"/>
      <c r="AH623" s="32" t="str">
        <f aca="false">IF(AB623="","",$I623+AD623)</f>
        <v/>
      </c>
      <c r="AI623" s="32" t="str">
        <f aca="false">IF(AB623="","",$I623)</f>
        <v/>
      </c>
      <c r="AJ623" s="40" t="str">
        <f aca="false">IF(AB623="","",AC623+$I623)</f>
        <v/>
      </c>
      <c r="AK623" s="29" t="str">
        <f aca="false">IF(AB623="","",AB623+(AD623*$K623)+(AE623*$K623))</f>
        <v/>
      </c>
      <c r="AL623" s="29" t="str">
        <f aca="false">IF(AB623="","",ROUND(-AD623*$K623,0))</f>
        <v/>
      </c>
      <c r="AM623" s="41"/>
      <c r="AN623" s="38" t="n">
        <v>0</v>
      </c>
      <c r="AO623" s="34" t="n">
        <v>38</v>
      </c>
      <c r="AP623" s="39" t="n">
        <v>-5.72</v>
      </c>
      <c r="AQ623" s="40" t="n">
        <v>43.72</v>
      </c>
      <c r="AR623" s="40" t="n">
        <v>43.72</v>
      </c>
      <c r="AS623" s="40" t="n">
        <v>43.72</v>
      </c>
      <c r="AT623" s="32" t="n">
        <f aca="false">IF(AN623="","",$I623+AP623)</f>
        <v>4.27</v>
      </c>
      <c r="AU623" s="32" t="n">
        <f aca="false">IF(AN623="","",$I623)</f>
        <v>9.99</v>
      </c>
      <c r="AV623" s="40" t="n">
        <f aca="false">IF(AN623="","",AO623+$I623)</f>
        <v>47.99</v>
      </c>
      <c r="AW623" s="31" t="n">
        <f aca="false">IF(AN623="","",AN623+(AP623*$K623)+(AQ623*$K623))</f>
        <v>1140</v>
      </c>
      <c r="AX623" s="29" t="n">
        <f aca="false">IF(AN623="","",ROUND(-AP623*$K623,0))</f>
        <v>172</v>
      </c>
      <c r="AY623" s="42"/>
      <c r="AZ623" s="38" t="n">
        <v>0</v>
      </c>
      <c r="BA623" s="34" t="n">
        <v>38</v>
      </c>
      <c r="BB623" s="39" t="n">
        <v>-5.72</v>
      </c>
      <c r="BC623" s="40" t="n">
        <v>43.72</v>
      </c>
      <c r="BD623" s="40" t="n">
        <v>43.72</v>
      </c>
      <c r="BE623" s="40" t="n">
        <v>43.72</v>
      </c>
      <c r="BF623" s="32" t="n">
        <f aca="false">IF(AZ623="","",$I623+BB623)</f>
        <v>4.27</v>
      </c>
      <c r="BG623" s="32" t="n">
        <f aca="false">IF(AZ623="","",$I623)</f>
        <v>9.99</v>
      </c>
      <c r="BH623" s="40" t="n">
        <f aca="false">IF(AZ623="","",BA623+$I623)</f>
        <v>47.99</v>
      </c>
      <c r="BI623" s="31" t="n">
        <f aca="false">IF(AZ623="","",AZ623+(BB623*$K623)+(BC623*$K623))</f>
        <v>1140</v>
      </c>
      <c r="BJ623" s="29" t="n">
        <f aca="false">IF(AZ623="","",ROUND(-BB623*$K623,0))</f>
        <v>172</v>
      </c>
    </row>
    <row r="624" customFormat="false" ht="15" hidden="false" customHeight="false" outlineLevel="0" collapsed="false">
      <c r="A624" s="26" t="str">
        <f aca="false">+C624&amp;D624&amp;G624</f>
        <v>AppleiPhone 16 Plus 256GBCANONE SIM  9,99€ - 24 Mesi</v>
      </c>
      <c r="B624" s="27" t="s">
        <v>95</v>
      </c>
      <c r="C624" s="28" t="s">
        <v>71</v>
      </c>
      <c r="D624" s="29" t="s">
        <v>163</v>
      </c>
      <c r="E624" s="30" t="n">
        <v>1279.9</v>
      </c>
      <c r="F624" s="31" t="n">
        <v>1159.9</v>
      </c>
      <c r="G624" s="32" t="s">
        <v>120</v>
      </c>
      <c r="H624" s="32" t="s">
        <v>98</v>
      </c>
      <c r="I624" s="33" t="n">
        <v>9.99</v>
      </c>
      <c r="J624" s="34" t="s">
        <v>35</v>
      </c>
      <c r="K624" s="35" t="n">
        <v>24</v>
      </c>
      <c r="L624" s="33"/>
      <c r="M624" s="33" t="n">
        <f aca="false">+IF(E624&lt;=150,1.49,IF(AND(E624&gt;150,E624&lt;=300),2.99,(IF(E624&gt;1200,8.99,IF(AND(E624&gt;300,E624&lt;=700),4.99,IF(AND(E624&gt;=700,E624&lt;=1200),6.99))))))</f>
        <v>8.99</v>
      </c>
      <c r="N624" s="33" t="n">
        <f aca="false">IF(E624="","",IF(E624&gt;=1200,9.99,IF(AND(E624&gt;700,E624&lt;1200),7.99,IF(AND(E624&gt;=299.9,E624&lt;=699.9),5.99))))</f>
        <v>9.99</v>
      </c>
      <c r="O624" s="37" t="s">
        <v>121</v>
      </c>
      <c r="P624" s="38" t="n">
        <v>199.99</v>
      </c>
      <c r="Q624" s="34" t="n">
        <v>40</v>
      </c>
      <c r="R624" s="39" t="n">
        <v>0</v>
      </c>
      <c r="S624" s="40" t="n">
        <v>40</v>
      </c>
      <c r="T624" s="40" t="n">
        <v>0</v>
      </c>
      <c r="U624" s="40" t="n">
        <v>39.91</v>
      </c>
      <c r="V624" s="32" t="n">
        <f aca="false">IF(P624="","",$I624+R624)</f>
        <v>9.99</v>
      </c>
      <c r="W624" s="32" t="n">
        <f aca="false">IF(P624="","",$I624)</f>
        <v>9.99</v>
      </c>
      <c r="X624" s="40" t="n">
        <f aca="false">IF(P624="","",Q624+$I624)</f>
        <v>49.99</v>
      </c>
      <c r="Y624" s="29" t="n">
        <f aca="false">IF(P624="","",P624+(R624*$K624)+(S624*$K624))</f>
        <v>1159.99</v>
      </c>
      <c r="Z624" s="29" t="n">
        <f aca="false">IF(P624="","",ROUND(-R624*$K624,0))</f>
        <v>-0</v>
      </c>
      <c r="AA624" s="41"/>
      <c r="AB624" s="38"/>
      <c r="AC624" s="34"/>
      <c r="AD624" s="39"/>
      <c r="AE624" s="40"/>
      <c r="AF624" s="40"/>
      <c r="AG624" s="40"/>
      <c r="AH624" s="32" t="str">
        <f aca="false">IF(AB624="","",$I624+AD624)</f>
        <v/>
      </c>
      <c r="AI624" s="32" t="str">
        <f aca="false">IF(AB624="","",$I624)</f>
        <v/>
      </c>
      <c r="AJ624" s="40" t="str">
        <f aca="false">IF(AB624="","",AC624+$I624)</f>
        <v/>
      </c>
      <c r="AK624" s="29" t="str">
        <f aca="false">IF(AB624="","",AB624+(AD624*$K624)+(AE624*$K624))</f>
        <v/>
      </c>
      <c r="AL624" s="29" t="str">
        <f aca="false">IF(AB624="","",ROUND(-AD624*$K624,0))</f>
        <v/>
      </c>
      <c r="AM624" s="41"/>
      <c r="AN624" s="38" t="n">
        <v>0</v>
      </c>
      <c r="AO624" s="34" t="n">
        <v>48</v>
      </c>
      <c r="AP624" s="39" t="n">
        <v>-0.32</v>
      </c>
      <c r="AQ624" s="40" t="n">
        <v>48.32</v>
      </c>
      <c r="AR624" s="40" t="n">
        <v>0</v>
      </c>
      <c r="AS624" s="40" t="n">
        <v>48.54</v>
      </c>
      <c r="AT624" s="32" t="n">
        <f aca="false">IF(AN624="","",$I624+AP624)</f>
        <v>9.67</v>
      </c>
      <c r="AU624" s="32" t="n">
        <f aca="false">IF(AN624="","",$I624)</f>
        <v>9.99</v>
      </c>
      <c r="AV624" s="40" t="n">
        <f aca="false">IF(AN624="","",AO624+$I624)</f>
        <v>57.99</v>
      </c>
      <c r="AW624" s="31" t="n">
        <f aca="false">IF(AN624="","",AN624+(AP624*$K624)+(AQ624*$K624))</f>
        <v>1152</v>
      </c>
      <c r="AX624" s="29" t="n">
        <f aca="false">IF(AN624="","",ROUND(-AP624*$K624,0))</f>
        <v>8</v>
      </c>
      <c r="AY624" s="42"/>
      <c r="AZ624" s="38" t="n">
        <v>0</v>
      </c>
      <c r="BA624" s="34" t="n">
        <v>48</v>
      </c>
      <c r="BB624" s="39" t="n">
        <v>-0.32</v>
      </c>
      <c r="BC624" s="40" t="n">
        <v>48.32</v>
      </c>
      <c r="BD624" s="40" t="n">
        <v>0</v>
      </c>
      <c r="BE624" s="40" t="n">
        <v>48.54</v>
      </c>
      <c r="BF624" s="32" t="n">
        <f aca="false">IF(AZ624="","",$I624+BB624)</f>
        <v>9.67</v>
      </c>
      <c r="BG624" s="32" t="n">
        <f aca="false">IF(AZ624="","",$I624)</f>
        <v>9.99</v>
      </c>
      <c r="BH624" s="40" t="n">
        <f aca="false">IF(AZ624="","",BA624+$I624)</f>
        <v>57.99</v>
      </c>
      <c r="BI624" s="31" t="n">
        <f aca="false">IF(AZ624="","",AZ624+(BB624*$K624)+(BC624*$K624))</f>
        <v>1152</v>
      </c>
      <c r="BJ624" s="29" t="n">
        <f aca="false">IF(AZ624="","",ROUND(-BB624*$K624,0))</f>
        <v>8</v>
      </c>
    </row>
    <row r="625" customFormat="false" ht="15" hidden="false" customHeight="false" outlineLevel="0" collapsed="false">
      <c r="A625" s="26" t="str">
        <f aca="false">+C625&amp;D625&amp;G625</f>
        <v>AppleiPhone 16 Plus 256GBCANONE SIM 7,99€ - 36 Mesi</v>
      </c>
      <c r="B625" s="27" t="s">
        <v>95</v>
      </c>
      <c r="C625" s="28" t="s">
        <v>71</v>
      </c>
      <c r="D625" s="29" t="s">
        <v>163</v>
      </c>
      <c r="E625" s="30" t="n">
        <v>1279.9</v>
      </c>
      <c r="F625" s="31" t="n">
        <v>1159.9</v>
      </c>
      <c r="G625" s="32" t="s">
        <v>122</v>
      </c>
      <c r="H625" s="32" t="s">
        <v>98</v>
      </c>
      <c r="I625" s="33" t="n">
        <v>7.99</v>
      </c>
      <c r="J625" s="34" t="s">
        <v>35</v>
      </c>
      <c r="K625" s="35" t="n">
        <v>36</v>
      </c>
      <c r="L625" s="33"/>
      <c r="M625" s="33" t="n">
        <f aca="false">+IF(E625&lt;=150,1.49,IF(AND(E625&gt;150,E625&lt;=300),2.99,(IF(E625&gt;1200,8.99,IF(AND(E625&gt;300,E625&lt;=700),4.99,IF(AND(E625&gt;=700,E625&lt;=1200),6.99))))))</f>
        <v>8.99</v>
      </c>
      <c r="N625" s="33" t="n">
        <f aca="false">IF(E625="","",IF(E625&gt;=1200,9.99,IF(AND(E625&gt;700,E625&lt;1200),7.99,IF(AND(E625&gt;=299.9,E625&lt;=699.9),5.99))))</f>
        <v>9.99</v>
      </c>
      <c r="O625" s="37" t="s">
        <v>123</v>
      </c>
      <c r="P625" s="38"/>
      <c r="Q625" s="34"/>
      <c r="R625" s="39"/>
      <c r="S625" s="40"/>
      <c r="T625" s="40"/>
      <c r="U625" s="40"/>
      <c r="V625" s="32" t="str">
        <f aca="false">IF(P625="","",$I625+R625)</f>
        <v/>
      </c>
      <c r="W625" s="32" t="str">
        <f aca="false">IF(P625="","",$I625)</f>
        <v/>
      </c>
      <c r="X625" s="40" t="str">
        <f aca="false">IF(P625="","",Q625+$I625)</f>
        <v/>
      </c>
      <c r="Y625" s="29" t="str">
        <f aca="false">IF(P625="","",P625+(R625*$K625)+(S625*$K625))</f>
        <v/>
      </c>
      <c r="Z625" s="29" t="str">
        <f aca="false">IF(P625="","",ROUND(-R625*$K625,0))</f>
        <v/>
      </c>
      <c r="AA625" s="41"/>
      <c r="AB625" s="38"/>
      <c r="AC625" s="34"/>
      <c r="AD625" s="39"/>
      <c r="AE625" s="40"/>
      <c r="AF625" s="40"/>
      <c r="AG625" s="40"/>
      <c r="AH625" s="32" t="str">
        <f aca="false">IF(AB625="","",$I625+AD625)</f>
        <v/>
      </c>
      <c r="AI625" s="32" t="str">
        <f aca="false">IF(AB625="","",$I625)</f>
        <v/>
      </c>
      <c r="AJ625" s="40" t="str">
        <f aca="false">IF(AB625="","",AC625+$I625)</f>
        <v/>
      </c>
      <c r="AK625" s="29" t="str">
        <f aca="false">IF(AB625="","",AB625+(AD625*$K625)+(AE625*$K625))</f>
        <v/>
      </c>
      <c r="AL625" s="29" t="str">
        <f aca="false">IF(AB625="","",ROUND(-AD625*$K625,0))</f>
        <v/>
      </c>
      <c r="AM625" s="41"/>
      <c r="AN625" s="38" t="n">
        <v>0</v>
      </c>
      <c r="AO625" s="34" t="n">
        <v>33.99</v>
      </c>
      <c r="AP625" s="39" t="n">
        <v>-3.3</v>
      </c>
      <c r="AQ625" s="40" t="n">
        <v>37.29</v>
      </c>
      <c r="AR625" s="40" t="n">
        <v>37.29</v>
      </c>
      <c r="AS625" s="40" t="n">
        <v>37.29</v>
      </c>
      <c r="AT625" s="32" t="n">
        <f aca="false">IF(AN625="","",$I625+AP625)</f>
        <v>4.69</v>
      </c>
      <c r="AU625" s="32" t="n">
        <f aca="false">IF(AN625="","",$I625)</f>
        <v>7.99</v>
      </c>
      <c r="AV625" s="40" t="n">
        <f aca="false">IF(AN625="","",AO625+$I625)</f>
        <v>41.98</v>
      </c>
      <c r="AW625" s="31" t="n">
        <f aca="false">IF(AN625="","",AN625+(AP625*$K625)+(AQ625*$K625))</f>
        <v>1223.64</v>
      </c>
      <c r="AX625" s="29" t="n">
        <f aca="false">IF(AN625="","",ROUND(-AP625*$K625,0))</f>
        <v>119</v>
      </c>
      <c r="AY625" s="42"/>
      <c r="AZ625" s="38" t="n">
        <v>0</v>
      </c>
      <c r="BA625" s="34" t="n">
        <v>33.99</v>
      </c>
      <c r="BB625" s="39" t="n">
        <v>-3.3</v>
      </c>
      <c r="BC625" s="40" t="n">
        <v>37.29</v>
      </c>
      <c r="BD625" s="40" t="n">
        <v>37.29</v>
      </c>
      <c r="BE625" s="40" t="n">
        <v>37.29</v>
      </c>
      <c r="BF625" s="32" t="n">
        <f aca="false">IF(AZ625="","",$I625+BB625)</f>
        <v>4.69</v>
      </c>
      <c r="BG625" s="32" t="n">
        <f aca="false">IF(AZ625="","",$I625)</f>
        <v>7.99</v>
      </c>
      <c r="BH625" s="40" t="n">
        <f aca="false">IF(AZ625="","",BA625+$I625)</f>
        <v>41.98</v>
      </c>
      <c r="BI625" s="31" t="n">
        <f aca="false">IF(AZ625="","",AZ625+(BB625*$K625)+(BC625*$K625))</f>
        <v>1223.64</v>
      </c>
      <c r="BJ625" s="29" t="n">
        <f aca="false">IF(AZ625="","",ROUND(-BB625*$K625,0))</f>
        <v>119</v>
      </c>
    </row>
    <row r="626" customFormat="false" ht="15" hidden="false" customHeight="false" outlineLevel="0" collapsed="false">
      <c r="A626" s="26" t="str">
        <f aca="false">+C626&amp;D626&amp;G626</f>
        <v>AppleiPhone 16 Plus 256GBCANONE SIM 7,99€ - 30 Mesi</v>
      </c>
      <c r="B626" s="27" t="s">
        <v>95</v>
      </c>
      <c r="C626" s="28" t="s">
        <v>71</v>
      </c>
      <c r="D626" s="29" t="s">
        <v>163</v>
      </c>
      <c r="E626" s="30" t="n">
        <v>1279.9</v>
      </c>
      <c r="F626" s="31" t="n">
        <v>1159.9</v>
      </c>
      <c r="G626" s="32" t="s">
        <v>124</v>
      </c>
      <c r="H626" s="32" t="s">
        <v>98</v>
      </c>
      <c r="I626" s="33" t="n">
        <v>7.99</v>
      </c>
      <c r="J626" s="34" t="s">
        <v>35</v>
      </c>
      <c r="K626" s="35" t="n">
        <v>30</v>
      </c>
      <c r="L626" s="33"/>
      <c r="M626" s="33" t="n">
        <f aca="false">+IF(E626&lt;=150,1.49,IF(AND(E626&gt;150,E626&lt;=300),2.99,(IF(E626&gt;1200,8.99,IF(AND(E626&gt;300,E626&lt;=700),4.99,IF(AND(E626&gt;=700,E626&lt;=1200),6.99))))))</f>
        <v>8.99</v>
      </c>
      <c r="N626" s="33" t="n">
        <f aca="false">IF(E626="","",IF(E626&gt;=1200,9.99,IF(AND(E626&gt;700,E626&lt;1200),7.99,IF(AND(E626&gt;=299.9,E626&lt;=699.9),5.99))))</f>
        <v>9.99</v>
      </c>
      <c r="O626" s="37" t="s">
        <v>125</v>
      </c>
      <c r="P626" s="38"/>
      <c r="Q626" s="34"/>
      <c r="R626" s="39"/>
      <c r="S626" s="40"/>
      <c r="T626" s="40"/>
      <c r="U626" s="40"/>
      <c r="V626" s="32" t="str">
        <f aca="false">IF(P626="","",$I626+R626)</f>
        <v/>
      </c>
      <c r="W626" s="32" t="str">
        <f aca="false">IF(P626="","",$I626)</f>
        <v/>
      </c>
      <c r="X626" s="40" t="str">
        <f aca="false">IF(P626="","",Q626+$I626)</f>
        <v/>
      </c>
      <c r="Y626" s="29" t="str">
        <f aca="false">IF(P626="","",P626+(R626*$K626)+(S626*$K626))</f>
        <v/>
      </c>
      <c r="Z626" s="29" t="str">
        <f aca="false">IF(P626="","",ROUND(-R626*$K626,0))</f>
        <v/>
      </c>
      <c r="AA626" s="41"/>
      <c r="AB626" s="38"/>
      <c r="AC626" s="34"/>
      <c r="AD626" s="39"/>
      <c r="AE626" s="40"/>
      <c r="AF626" s="40"/>
      <c r="AG626" s="40"/>
      <c r="AH626" s="32" t="str">
        <f aca="false">IF(AB626="","",$I626+AD626)</f>
        <v/>
      </c>
      <c r="AI626" s="32" t="str">
        <f aca="false">IF(AB626="","",$I626)</f>
        <v/>
      </c>
      <c r="AJ626" s="40" t="str">
        <f aca="false">IF(AB626="","",AC626+$I626)</f>
        <v/>
      </c>
      <c r="AK626" s="29" t="str">
        <f aca="false">IF(AB626="","",AB626+(AD626*$K626)+(AE626*$K626))</f>
        <v/>
      </c>
      <c r="AL626" s="29" t="str">
        <f aca="false">IF(AB626="","",ROUND(-AD626*$K626,0))</f>
        <v/>
      </c>
      <c r="AM626" s="41"/>
      <c r="AN626" s="38" t="n">
        <v>0</v>
      </c>
      <c r="AO626" s="34" t="n">
        <v>40.99</v>
      </c>
      <c r="AP626" s="39" t="n">
        <v>-2.73</v>
      </c>
      <c r="AQ626" s="40" t="n">
        <v>43.72</v>
      </c>
      <c r="AR626" s="40" t="n">
        <v>43.72</v>
      </c>
      <c r="AS626" s="40" t="n">
        <v>43.72</v>
      </c>
      <c r="AT626" s="32" t="n">
        <f aca="false">IF(AN626="","",$I626+AP626)</f>
        <v>5.26</v>
      </c>
      <c r="AU626" s="32" t="n">
        <f aca="false">IF(AN626="","",$I626)</f>
        <v>7.99</v>
      </c>
      <c r="AV626" s="40" t="n">
        <f aca="false">IF(AN626="","",AO626+$I626)</f>
        <v>48.98</v>
      </c>
      <c r="AW626" s="31" t="n">
        <f aca="false">IF(AN626="","",AN626+(AP626*$K626)+(AQ626*$K626))</f>
        <v>1229.7</v>
      </c>
      <c r="AX626" s="29" t="n">
        <f aca="false">IF(AN626="","",ROUND(-AP626*$K626,0))</f>
        <v>82</v>
      </c>
      <c r="AY626" s="42"/>
      <c r="AZ626" s="38" t="n">
        <v>0</v>
      </c>
      <c r="BA626" s="34" t="n">
        <v>40.99</v>
      </c>
      <c r="BB626" s="39" t="n">
        <v>-2.73</v>
      </c>
      <c r="BC626" s="40" t="n">
        <v>43.72</v>
      </c>
      <c r="BD626" s="40" t="n">
        <v>43.72</v>
      </c>
      <c r="BE626" s="40" t="n">
        <v>43.72</v>
      </c>
      <c r="BF626" s="32" t="n">
        <f aca="false">IF(AZ626="","",$I626+BB626)</f>
        <v>5.26</v>
      </c>
      <c r="BG626" s="32" t="n">
        <f aca="false">IF(AZ626="","",$I626)</f>
        <v>7.99</v>
      </c>
      <c r="BH626" s="40" t="n">
        <f aca="false">IF(AZ626="","",BA626+$I626)</f>
        <v>48.98</v>
      </c>
      <c r="BI626" s="31" t="n">
        <f aca="false">IF(AZ626="","",AZ626+(BB626*$K626)+(BC626*$K626))</f>
        <v>1229.7</v>
      </c>
      <c r="BJ626" s="29" t="n">
        <f aca="false">IF(AZ626="","",ROUND(-BB626*$K626,0))</f>
        <v>82</v>
      </c>
    </row>
    <row r="627" customFormat="false" ht="15" hidden="false" customHeight="false" outlineLevel="0" collapsed="false">
      <c r="A627" s="26" t="str">
        <f aca="false">+C627&amp;D627&amp;G627</f>
        <v>AppleiPhone 16 Plus 256GBCANONE SIM 7,99€  - 24 Mesi</v>
      </c>
      <c r="B627" s="27" t="s">
        <v>95</v>
      </c>
      <c r="C627" s="28" t="s">
        <v>71</v>
      </c>
      <c r="D627" s="29" t="s">
        <v>163</v>
      </c>
      <c r="E627" s="30" t="n">
        <v>1279.9</v>
      </c>
      <c r="F627" s="31" t="n">
        <v>1159.9</v>
      </c>
      <c r="G627" s="32" t="s">
        <v>126</v>
      </c>
      <c r="H627" s="32" t="s">
        <v>98</v>
      </c>
      <c r="I627" s="33" t="n">
        <v>7.99</v>
      </c>
      <c r="J627" s="34" t="s">
        <v>35</v>
      </c>
      <c r="K627" s="35" t="n">
        <v>24</v>
      </c>
      <c r="L627" s="33"/>
      <c r="M627" s="33" t="n">
        <f aca="false">+IF(E627&lt;=150,1.49,IF(AND(E627&gt;150,E627&lt;=300),2.99,(IF(E627&gt;1200,8.99,IF(AND(E627&gt;300,E627&lt;=700),4.99,IF(AND(E627&gt;=700,E627&lt;=1200),6.99))))))</f>
        <v>8.99</v>
      </c>
      <c r="N627" s="33" t="n">
        <f aca="false">IF(E627="","",IF(E627&gt;=1200,9.99,IF(AND(E627&gt;700,E627&lt;1200),7.99,IF(AND(E627&gt;=299.9,E627&lt;=699.9),5.99))))</f>
        <v>9.99</v>
      </c>
      <c r="O627" s="37" t="s">
        <v>127</v>
      </c>
      <c r="P627" s="38"/>
      <c r="Q627" s="34"/>
      <c r="R627" s="39"/>
      <c r="S627" s="40"/>
      <c r="T627" s="40"/>
      <c r="U627" s="40"/>
      <c r="V627" s="32" t="str">
        <f aca="false">IF(P627="","",$I627+R627)</f>
        <v/>
      </c>
      <c r="W627" s="32" t="str">
        <f aca="false">IF(P627="","",$I627)</f>
        <v/>
      </c>
      <c r="X627" s="40" t="str">
        <f aca="false">IF(P627="","",Q627+$I627)</f>
        <v/>
      </c>
      <c r="Y627" s="29" t="str">
        <f aca="false">IF(P627="","",P627+(R627*$K627)+(S627*$K627))</f>
        <v/>
      </c>
      <c r="Z627" s="29" t="str">
        <f aca="false">IF(P627="","",ROUND(-R627*$K627,0))</f>
        <v/>
      </c>
      <c r="AA627" s="41"/>
      <c r="AB627" s="38"/>
      <c r="AC627" s="34"/>
      <c r="AD627" s="39"/>
      <c r="AE627" s="40"/>
      <c r="AF627" s="40"/>
      <c r="AG627" s="40"/>
      <c r="AH627" s="32" t="str">
        <f aca="false">IF(AB627="","",$I627+AD627)</f>
        <v/>
      </c>
      <c r="AI627" s="32" t="str">
        <f aca="false">IF(AB627="","",$I627)</f>
        <v/>
      </c>
      <c r="AJ627" s="40" t="str">
        <f aca="false">IF(AB627="","",AC627+$I627)</f>
        <v/>
      </c>
      <c r="AK627" s="29" t="str">
        <f aca="false">IF(AB627="","",AB627+(AD627*$K627)+(AE627*$K627))</f>
        <v/>
      </c>
      <c r="AL627" s="29" t="str">
        <f aca="false">IF(AB627="","",ROUND(-AD627*$K627,0))</f>
        <v/>
      </c>
      <c r="AM627" s="41"/>
      <c r="AN627" s="38" t="n">
        <v>0</v>
      </c>
      <c r="AO627" s="34" t="n">
        <v>50.99</v>
      </c>
      <c r="AP627" s="39" t="n">
        <v>-2.4</v>
      </c>
      <c r="AQ627" s="40" t="n">
        <v>53.39</v>
      </c>
      <c r="AR627" s="40" t="n">
        <v>0</v>
      </c>
      <c r="AS627" s="40" t="n">
        <v>53.39</v>
      </c>
      <c r="AT627" s="32" t="n">
        <f aca="false">IF(AN627="","",$I627+AP627)</f>
        <v>5.59</v>
      </c>
      <c r="AU627" s="32" t="n">
        <f aca="false">IF(AN627="","",$I627)</f>
        <v>7.99</v>
      </c>
      <c r="AV627" s="40" t="n">
        <f aca="false">IF(AN627="","",AO627+$I627)</f>
        <v>58.98</v>
      </c>
      <c r="AW627" s="31" t="n">
        <f aca="false">IF(AN627="","",AN627+(AP627*$K627)+(AQ627*$K627))</f>
        <v>1223.76</v>
      </c>
      <c r="AX627" s="29" t="n">
        <f aca="false">IF(AN627="","",ROUND(-AP627*$K627,0))</f>
        <v>58</v>
      </c>
      <c r="AY627" s="42"/>
      <c r="AZ627" s="38" t="n">
        <v>0</v>
      </c>
      <c r="BA627" s="34" t="n">
        <v>50.99</v>
      </c>
      <c r="BB627" s="39" t="n">
        <v>-2.4</v>
      </c>
      <c r="BC627" s="40" t="n">
        <v>53.39</v>
      </c>
      <c r="BD627" s="40" t="n">
        <v>0</v>
      </c>
      <c r="BE627" s="40" t="n">
        <v>53.39</v>
      </c>
      <c r="BF627" s="32" t="n">
        <f aca="false">IF(AZ627="","",$I627+BB627)</f>
        <v>5.59</v>
      </c>
      <c r="BG627" s="32" t="n">
        <f aca="false">IF(AZ627="","",$I627)</f>
        <v>7.99</v>
      </c>
      <c r="BH627" s="40" t="n">
        <f aca="false">IF(AZ627="","",BA627+$I627)</f>
        <v>58.98</v>
      </c>
      <c r="BI627" s="31" t="n">
        <f aca="false">IF(AZ627="","",AZ627+(BB627*$K627)+(BC627*$K627))</f>
        <v>1223.76</v>
      </c>
      <c r="BJ627" s="29" t="n">
        <f aca="false">IF(AZ627="","",ROUND(-BB627*$K627,0))</f>
        <v>58</v>
      </c>
    </row>
    <row r="628" customFormat="false" ht="15" hidden="false" customHeight="false" outlineLevel="0" collapsed="false">
      <c r="A628" s="26" t="str">
        <f aca="false">+C628&amp;D628&amp;G628</f>
        <v>AppleiPhone 16 Plus 256GBCANONE SIM 5,99€ - 36 Mesi</v>
      </c>
      <c r="B628" s="27" t="s">
        <v>95</v>
      </c>
      <c r="C628" s="28" t="s">
        <v>71</v>
      </c>
      <c r="D628" s="29" t="s">
        <v>163</v>
      </c>
      <c r="E628" s="30" t="n">
        <v>1279.9</v>
      </c>
      <c r="F628" s="31" t="n">
        <v>1159.9</v>
      </c>
      <c r="G628" s="32" t="s">
        <v>132</v>
      </c>
      <c r="H628" s="32" t="s">
        <v>98</v>
      </c>
      <c r="I628" s="33" t="n">
        <v>5.99</v>
      </c>
      <c r="J628" s="34" t="s">
        <v>35</v>
      </c>
      <c r="K628" s="35" t="n">
        <v>36</v>
      </c>
      <c r="L628" s="33"/>
      <c r="M628" s="33" t="n">
        <f aca="false">+IF(E628&lt;=150,1.49,IF(AND(E628&gt;150,E628&lt;=300),2.99,(IF(E628&gt;1200,8.99,IF(AND(E628&gt;300,E628&lt;=700),4.99,IF(AND(E628&gt;=700,E628&lt;=1200),6.99))))))</f>
        <v>8.99</v>
      </c>
      <c r="N628" s="33" t="n">
        <f aca="false">IF(E628="","",IF(E628&gt;=1200,9.99,IF(AND(E628&gt;700,E628&lt;1200),7.99,IF(AND(E628&gt;=299.9,E628&lt;=699.9),5.99))))</f>
        <v>9.99</v>
      </c>
      <c r="O628" s="37" t="s">
        <v>133</v>
      </c>
      <c r="P628" s="38"/>
      <c r="Q628" s="34"/>
      <c r="R628" s="39"/>
      <c r="S628" s="40"/>
      <c r="T628" s="40"/>
      <c r="U628" s="40"/>
      <c r="V628" s="32" t="str">
        <f aca="false">IF(P628="","",$I628+R628)</f>
        <v/>
      </c>
      <c r="W628" s="32" t="str">
        <f aca="false">IF(P628="","",$I628)</f>
        <v/>
      </c>
      <c r="X628" s="40" t="str">
        <f aca="false">IF(P628="","",Q628+$I628)</f>
        <v/>
      </c>
      <c r="Y628" s="29" t="str">
        <f aca="false">IF(P628="","",P628+(R628*$K628)+(S628*$K628))</f>
        <v/>
      </c>
      <c r="Z628" s="29" t="str">
        <f aca="false">IF(P628="","",ROUND(-R628*$K628,0))</f>
        <v/>
      </c>
      <c r="AA628" s="41"/>
      <c r="AB628" s="38"/>
      <c r="AC628" s="34"/>
      <c r="AD628" s="39"/>
      <c r="AE628" s="40"/>
      <c r="AF628" s="40"/>
      <c r="AG628" s="40"/>
      <c r="AH628" s="32" t="str">
        <f aca="false">IF(AB628="","",$I628+AD628)</f>
        <v/>
      </c>
      <c r="AI628" s="32" t="str">
        <f aca="false">IF(AB628="","",$I628)</f>
        <v/>
      </c>
      <c r="AJ628" s="40" t="str">
        <f aca="false">IF(AB628="","",AC628+$I628)</f>
        <v/>
      </c>
      <c r="AK628" s="29" t="str">
        <f aca="false">IF(AB628="","",AB628+(AD628*$K628)+(AE628*$K628))</f>
        <v/>
      </c>
      <c r="AL628" s="29" t="str">
        <f aca="false">IF(AB628="","",ROUND(-AD628*$K628,0))</f>
        <v/>
      </c>
      <c r="AM628" s="41"/>
      <c r="AN628" s="38" t="n">
        <v>0</v>
      </c>
      <c r="AO628" s="34" t="n">
        <v>34.99</v>
      </c>
      <c r="AP628" s="39" t="n">
        <v>-2.3</v>
      </c>
      <c r="AQ628" s="40" t="n">
        <v>37.29</v>
      </c>
      <c r="AR628" s="40" t="n">
        <v>37.29</v>
      </c>
      <c r="AS628" s="40" t="n">
        <v>37.29</v>
      </c>
      <c r="AT628" s="32" t="n">
        <f aca="false">IF(AN628="","",$I628+AP628)</f>
        <v>3.69</v>
      </c>
      <c r="AU628" s="32" t="n">
        <f aca="false">IF(AN628="","",$I628)</f>
        <v>5.99</v>
      </c>
      <c r="AV628" s="40" t="n">
        <f aca="false">IF(AN628="","",AO628+$I628)</f>
        <v>40.98</v>
      </c>
      <c r="AW628" s="31" t="n">
        <f aca="false">IF(AN628="","",AN628+(AP628*$K628)+(AQ628*$K628))</f>
        <v>1259.64</v>
      </c>
      <c r="AX628" s="29" t="n">
        <f aca="false">IF(AN628="","",ROUND(-AP628*$K628,0))</f>
        <v>83</v>
      </c>
      <c r="AY628" s="42"/>
      <c r="AZ628" s="38" t="n">
        <v>0</v>
      </c>
      <c r="BA628" s="34" t="n">
        <v>34.99</v>
      </c>
      <c r="BB628" s="39" t="n">
        <v>-2.3</v>
      </c>
      <c r="BC628" s="40" t="n">
        <v>37.29</v>
      </c>
      <c r="BD628" s="40" t="n">
        <v>37.29</v>
      </c>
      <c r="BE628" s="40" t="n">
        <v>37.29</v>
      </c>
      <c r="BF628" s="32" t="n">
        <f aca="false">IF(AZ628="","",$I628+BB628)</f>
        <v>3.69</v>
      </c>
      <c r="BG628" s="32" t="n">
        <f aca="false">IF(AZ628="","",$I628)</f>
        <v>5.99</v>
      </c>
      <c r="BH628" s="40" t="n">
        <f aca="false">IF(AZ628="","",BA628+$I628)</f>
        <v>40.98</v>
      </c>
      <c r="BI628" s="31" t="n">
        <f aca="false">IF(AZ628="","",AZ628+(BB628*$K628)+(BC628*$K628))</f>
        <v>1259.64</v>
      </c>
      <c r="BJ628" s="29" t="n">
        <f aca="false">IF(AZ628="","",ROUND(-BB628*$K628,0))</f>
        <v>83</v>
      </c>
    </row>
    <row r="629" customFormat="false" ht="15" hidden="false" customHeight="false" outlineLevel="0" collapsed="false">
      <c r="A629" s="26" t="str">
        <f aca="false">+C629&amp;D629&amp;G629</f>
        <v>AppleiPhone 16 Plus 256GBCANONE SIM 5,99€ - 30 Mesi</v>
      </c>
      <c r="B629" s="27" t="s">
        <v>95</v>
      </c>
      <c r="C629" s="28" t="s">
        <v>71</v>
      </c>
      <c r="D629" s="29" t="s">
        <v>163</v>
      </c>
      <c r="E629" s="30" t="n">
        <v>1279.9</v>
      </c>
      <c r="F629" s="31" t="n">
        <v>1159.9</v>
      </c>
      <c r="G629" s="32" t="s">
        <v>128</v>
      </c>
      <c r="H629" s="32" t="s">
        <v>98</v>
      </c>
      <c r="I629" s="33" t="n">
        <v>5.99</v>
      </c>
      <c r="J629" s="34" t="s">
        <v>35</v>
      </c>
      <c r="K629" s="35" t="n">
        <v>30</v>
      </c>
      <c r="L629" s="33"/>
      <c r="M629" s="33" t="n">
        <f aca="false">+IF(E629&lt;=150,1.49,IF(AND(E629&gt;150,E629&lt;=300),2.99,(IF(E629&gt;1200,8.99,IF(AND(E629&gt;300,E629&lt;=700),4.99,IF(AND(E629&gt;=700,E629&lt;=1200),6.99))))))</f>
        <v>8.99</v>
      </c>
      <c r="N629" s="33" t="n">
        <f aca="false">IF(E629="","",IF(E629&gt;=1200,9.99,IF(AND(E629&gt;700,E629&lt;1200),7.99,IF(AND(E629&gt;=299.9,E629&lt;=699.9),5.99))))</f>
        <v>9.99</v>
      </c>
      <c r="O629" s="37" t="s">
        <v>129</v>
      </c>
      <c r="P629" s="38"/>
      <c r="Q629" s="34"/>
      <c r="R629" s="39"/>
      <c r="S629" s="40"/>
      <c r="T629" s="40"/>
      <c r="U629" s="40"/>
      <c r="V629" s="32" t="str">
        <f aca="false">IF(P629="","",$I629+R629)</f>
        <v/>
      </c>
      <c r="W629" s="32" t="str">
        <f aca="false">IF(P629="","",$I629)</f>
        <v/>
      </c>
      <c r="X629" s="40" t="str">
        <f aca="false">IF(P629="","",Q629+$I629)</f>
        <v/>
      </c>
      <c r="Y629" s="29" t="str">
        <f aca="false">IF(P629="","",P629+(R629*$K629)+(S629*$K629))</f>
        <v/>
      </c>
      <c r="Z629" s="29" t="str">
        <f aca="false">IF(P629="","",ROUND(-R629*$K629,0))</f>
        <v/>
      </c>
      <c r="AA629" s="41"/>
      <c r="AB629" s="38"/>
      <c r="AC629" s="34"/>
      <c r="AD629" s="39"/>
      <c r="AE629" s="40"/>
      <c r="AF629" s="40"/>
      <c r="AG629" s="40"/>
      <c r="AH629" s="32" t="str">
        <f aca="false">IF(AB629="","",$I629+AD629)</f>
        <v/>
      </c>
      <c r="AI629" s="32" t="str">
        <f aca="false">IF(AB629="","",$I629)</f>
        <v/>
      </c>
      <c r="AJ629" s="40" t="str">
        <f aca="false">IF(AB629="","",AC629+$I629)</f>
        <v/>
      </c>
      <c r="AK629" s="29" t="str">
        <f aca="false">IF(AB629="","",AB629+(AD629*$K629)+(AE629*$K629))</f>
        <v/>
      </c>
      <c r="AL629" s="29" t="str">
        <f aca="false">IF(AB629="","",ROUND(-AD629*$K629,0))</f>
        <v/>
      </c>
      <c r="AM629" s="41"/>
      <c r="AN629" s="38" t="n">
        <v>0</v>
      </c>
      <c r="AO629" s="34" t="n">
        <v>41.99</v>
      </c>
      <c r="AP629" s="39" t="n">
        <v>-1.73</v>
      </c>
      <c r="AQ629" s="40" t="n">
        <v>43.72</v>
      </c>
      <c r="AR629" s="40" t="n">
        <v>43.72</v>
      </c>
      <c r="AS629" s="40" t="n">
        <v>43.72</v>
      </c>
      <c r="AT629" s="32" t="n">
        <f aca="false">IF(AN629="","",$I629+AP629)</f>
        <v>4.26</v>
      </c>
      <c r="AU629" s="32" t="n">
        <f aca="false">IF(AN629="","",$I629)</f>
        <v>5.99</v>
      </c>
      <c r="AV629" s="40" t="n">
        <f aca="false">IF(AN629="","",AO629+$I629)</f>
        <v>47.98</v>
      </c>
      <c r="AW629" s="31" t="n">
        <f aca="false">IF(AN629="","",AN629+(AP629*$K629)+(AQ629*$K629))</f>
        <v>1259.7</v>
      </c>
      <c r="AX629" s="29" t="n">
        <f aca="false">IF(AN629="","",ROUND(-AP629*$K629,0))</f>
        <v>52</v>
      </c>
      <c r="AY629" s="42"/>
      <c r="AZ629" s="38" t="n">
        <v>0</v>
      </c>
      <c r="BA629" s="34" t="n">
        <v>41.99</v>
      </c>
      <c r="BB629" s="39" t="n">
        <v>-1.73</v>
      </c>
      <c r="BC629" s="40" t="n">
        <v>43.72</v>
      </c>
      <c r="BD629" s="40" t="n">
        <v>43.72</v>
      </c>
      <c r="BE629" s="40" t="n">
        <v>43.72</v>
      </c>
      <c r="BF629" s="32" t="n">
        <f aca="false">IF(AZ629="","",$I629+BB629)</f>
        <v>4.26</v>
      </c>
      <c r="BG629" s="32" t="n">
        <f aca="false">IF(AZ629="","",$I629)</f>
        <v>5.99</v>
      </c>
      <c r="BH629" s="40" t="n">
        <f aca="false">IF(AZ629="","",BA629+$I629)</f>
        <v>47.98</v>
      </c>
      <c r="BI629" s="31" t="n">
        <f aca="false">IF(AZ629="","",AZ629+(BB629*$K629)+(BC629*$K629))</f>
        <v>1259.7</v>
      </c>
      <c r="BJ629" s="29" t="n">
        <f aca="false">IF(AZ629="","",ROUND(-BB629*$K629,0))</f>
        <v>52</v>
      </c>
    </row>
    <row r="630" customFormat="false" ht="15" hidden="false" customHeight="false" outlineLevel="0" collapsed="false">
      <c r="A630" s="26" t="str">
        <f aca="false">+C630&amp;D630&amp;G630</f>
        <v>AppleiPhone 16 Plus 512GBCANONE SIM 14,99€ - 36 Mesi</v>
      </c>
      <c r="B630" s="27" t="s">
        <v>95</v>
      </c>
      <c r="C630" s="28" t="s">
        <v>71</v>
      </c>
      <c r="D630" s="29" t="s">
        <v>164</v>
      </c>
      <c r="E630" s="30" t="n">
        <v>1529.9</v>
      </c>
      <c r="F630" s="31" t="n">
        <v>1409.9</v>
      </c>
      <c r="G630" s="32" t="s">
        <v>97</v>
      </c>
      <c r="H630" s="32" t="s">
        <v>98</v>
      </c>
      <c r="I630" s="33" t="n">
        <v>14.99</v>
      </c>
      <c r="J630" s="34" t="s">
        <v>35</v>
      </c>
      <c r="K630" s="35" t="n">
        <v>36</v>
      </c>
      <c r="L630" s="33"/>
      <c r="M630" s="33" t="n">
        <f aca="false">+IF(E630&lt;=150,1.49,IF(AND(E630&gt;150,E630&lt;=300),2.99,(IF(E630&gt;1200,8.99,IF(AND(E630&gt;300,E630&lt;=700),4.99,IF(AND(E630&gt;=700,E630&lt;=1200),6.99))))))</f>
        <v>8.99</v>
      </c>
      <c r="N630" s="33" t="n">
        <f aca="false">IF(E630="","",IF(E630&gt;=1200,9.99,IF(AND(E630&gt;700,E630&lt;1200),7.99,IF(AND(E630&gt;=299.9,E630&lt;=699.9),5.99))))</f>
        <v>9.99</v>
      </c>
      <c r="O630" s="37" t="s">
        <v>99</v>
      </c>
      <c r="P630" s="38" t="n">
        <v>329.99</v>
      </c>
      <c r="Q630" s="34" t="n">
        <v>28.99</v>
      </c>
      <c r="R630" s="39" t="n">
        <v>-1.01</v>
      </c>
      <c r="S630" s="40" t="n">
        <v>30</v>
      </c>
      <c r="T630" s="40" t="n">
        <v>30</v>
      </c>
      <c r="U630" s="40" t="n">
        <v>29.91</v>
      </c>
      <c r="V630" s="32" t="n">
        <f aca="false">IF(P630="","",$I630+R630)</f>
        <v>13.98</v>
      </c>
      <c r="W630" s="32" t="n">
        <f aca="false">IF(P630="","",$I630)</f>
        <v>14.99</v>
      </c>
      <c r="X630" s="40" t="n">
        <f aca="false">IF(P630="","",Q630+$I630)</f>
        <v>43.98</v>
      </c>
      <c r="Y630" s="29" t="n">
        <f aca="false">IF(P630="","",P630+(R630*$K630)+(S630*$K630))</f>
        <v>1373.63</v>
      </c>
      <c r="Z630" s="29" t="n">
        <f aca="false">IF(P630="","",ROUND(-R630*$K630,0))</f>
        <v>36</v>
      </c>
      <c r="AA630" s="41"/>
      <c r="AB630" s="38"/>
      <c r="AC630" s="34"/>
      <c r="AD630" s="39"/>
      <c r="AE630" s="40"/>
      <c r="AF630" s="40"/>
      <c r="AG630" s="40"/>
      <c r="AH630" s="32" t="str">
        <f aca="false">IF(AB630="","",$I630+AD630)</f>
        <v/>
      </c>
      <c r="AI630" s="32" t="str">
        <f aca="false">IF(AB630="","",$I630)</f>
        <v/>
      </c>
      <c r="AJ630" s="40" t="str">
        <f aca="false">IF(AB630="","",AC630+$I630)</f>
        <v/>
      </c>
      <c r="AK630" s="29" t="str">
        <f aca="false">IF(AB630="","",AB630+(AD630*$K630)+(AE630*$K630))</f>
        <v/>
      </c>
      <c r="AL630" s="29" t="str">
        <f aca="false">IF(AB630="","",ROUND(-AD630*$K630,0))</f>
        <v/>
      </c>
      <c r="AM630" s="41"/>
      <c r="AN630" s="38" t="n">
        <v>0</v>
      </c>
      <c r="AO630" s="34" t="n">
        <v>36.99</v>
      </c>
      <c r="AP630" s="39" t="n">
        <v>-4.32</v>
      </c>
      <c r="AQ630" s="40" t="n">
        <v>41.31</v>
      </c>
      <c r="AR630" s="40" t="n">
        <v>41.31</v>
      </c>
      <c r="AS630" s="40" t="n">
        <v>41.31</v>
      </c>
      <c r="AT630" s="32" t="n">
        <f aca="false">IF(AN630="","",$I630+AP630)</f>
        <v>10.67</v>
      </c>
      <c r="AU630" s="32" t="n">
        <f aca="false">IF(AN630="","",$I630)</f>
        <v>14.99</v>
      </c>
      <c r="AV630" s="40" t="n">
        <f aca="false">IF(AN630="","",AO630+$I630)</f>
        <v>51.98</v>
      </c>
      <c r="AW630" s="31" t="n">
        <f aca="false">IF(AN630="","",AN630+(AP630*$K630)+(AQ630*$K630))</f>
        <v>1331.64</v>
      </c>
      <c r="AX630" s="29" t="n">
        <f aca="false">IF(AN630="","",ROUND(-AP630*$K630,0))</f>
        <v>156</v>
      </c>
      <c r="AY630" s="42"/>
      <c r="AZ630" s="38" t="n">
        <v>0</v>
      </c>
      <c r="BA630" s="34" t="n">
        <v>36.99</v>
      </c>
      <c r="BB630" s="39" t="n">
        <v>-4.32</v>
      </c>
      <c r="BC630" s="40" t="n">
        <v>41.31</v>
      </c>
      <c r="BD630" s="40" t="n">
        <v>41.31</v>
      </c>
      <c r="BE630" s="40" t="n">
        <v>41.31</v>
      </c>
      <c r="BF630" s="32" t="n">
        <f aca="false">IF(AZ630="","",$I630+BB630)</f>
        <v>10.67</v>
      </c>
      <c r="BG630" s="32" t="n">
        <f aca="false">IF(AZ630="","",$I630)</f>
        <v>14.99</v>
      </c>
      <c r="BH630" s="40" t="n">
        <f aca="false">IF(AZ630="","",BA630+$I630)</f>
        <v>51.98</v>
      </c>
      <c r="BI630" s="31" t="n">
        <f aca="false">IF(AZ630="","",AZ630+(BB630*$K630)+(BC630*$K630))</f>
        <v>1331.64</v>
      </c>
      <c r="BJ630" s="29" t="n">
        <f aca="false">IF(AZ630="","",ROUND(-BB630*$K630,0))</f>
        <v>156</v>
      </c>
    </row>
    <row r="631" customFormat="false" ht="15" hidden="false" customHeight="false" outlineLevel="0" collapsed="false">
      <c r="A631" s="26" t="str">
        <f aca="false">+C631&amp;D631&amp;G631</f>
        <v>AppleiPhone 16 Plus 512GBCANONE SIM 14,99€ - 30 Mesi</v>
      </c>
      <c r="B631" s="27" t="s">
        <v>95</v>
      </c>
      <c r="C631" s="28" t="s">
        <v>71</v>
      </c>
      <c r="D631" s="29" t="s">
        <v>164</v>
      </c>
      <c r="E631" s="30" t="n">
        <v>1529.9</v>
      </c>
      <c r="F631" s="31" t="n">
        <v>1409.9</v>
      </c>
      <c r="G631" s="32" t="s">
        <v>100</v>
      </c>
      <c r="H631" s="32" t="s">
        <v>98</v>
      </c>
      <c r="I631" s="33" t="n">
        <v>14.99</v>
      </c>
      <c r="J631" s="34" t="s">
        <v>35</v>
      </c>
      <c r="K631" s="35" t="n">
        <v>30</v>
      </c>
      <c r="L631" s="33"/>
      <c r="M631" s="33" t="n">
        <f aca="false">+IF(E631&lt;=150,1.49,IF(AND(E631&gt;150,E631&lt;=300),2.99,(IF(E631&gt;1200,8.99,IF(AND(E631&gt;300,E631&lt;=700),4.99,IF(AND(E631&gt;=700,E631&lt;=1200),6.99))))))</f>
        <v>8.99</v>
      </c>
      <c r="N631" s="33" t="n">
        <f aca="false">IF(E631="","",IF(E631&gt;=1200,9.99,IF(AND(E631&gt;700,E631&lt;1200),7.99,IF(AND(E631&gt;=299.9,E631&lt;=699.9),5.99))))</f>
        <v>9.99</v>
      </c>
      <c r="O631" s="37" t="s">
        <v>101</v>
      </c>
      <c r="P631" s="38" t="n">
        <v>329.99</v>
      </c>
      <c r="Q631" s="34" t="n">
        <v>34.99</v>
      </c>
      <c r="R631" s="39" t="n">
        <v>-1.01</v>
      </c>
      <c r="S631" s="40" t="n">
        <v>36</v>
      </c>
      <c r="T631" s="40" t="n">
        <v>36</v>
      </c>
      <c r="U631" s="40" t="n">
        <v>35.91</v>
      </c>
      <c r="V631" s="32" t="n">
        <f aca="false">IF(P631="","",$I631+R631)</f>
        <v>13.98</v>
      </c>
      <c r="W631" s="32" t="n">
        <f aca="false">IF(P631="","",$I631)</f>
        <v>14.99</v>
      </c>
      <c r="X631" s="40" t="n">
        <f aca="false">IF(P631="","",Q631+$I631)</f>
        <v>49.98</v>
      </c>
      <c r="Y631" s="29" t="n">
        <f aca="false">IF(P631="","",P631+(R631*$K631)+(S631*$K631))</f>
        <v>1379.69</v>
      </c>
      <c r="Z631" s="29" t="n">
        <f aca="false">IF(P631="","",ROUND(-R631*$K631,0))</f>
        <v>30</v>
      </c>
      <c r="AA631" s="41"/>
      <c r="AB631" s="38"/>
      <c r="AC631" s="34"/>
      <c r="AD631" s="39"/>
      <c r="AE631" s="40"/>
      <c r="AF631" s="40"/>
      <c r="AG631" s="40"/>
      <c r="AH631" s="32" t="str">
        <f aca="false">IF(AB631="","",$I631+AD631)</f>
        <v/>
      </c>
      <c r="AI631" s="32" t="str">
        <f aca="false">IF(AB631="","",$I631)</f>
        <v/>
      </c>
      <c r="AJ631" s="40" t="str">
        <f aca="false">IF(AB631="","",AC631+$I631)</f>
        <v/>
      </c>
      <c r="AK631" s="29" t="str">
        <f aca="false">IF(AB631="","",AB631+(AD631*$K631)+(AE631*$K631))</f>
        <v/>
      </c>
      <c r="AL631" s="29" t="str">
        <f aca="false">IF(AB631="","",ROUND(-AD631*$K631,0))</f>
        <v/>
      </c>
      <c r="AM631" s="41"/>
      <c r="AN631" s="38" t="n">
        <v>0</v>
      </c>
      <c r="AO631" s="34" t="n">
        <v>44.99</v>
      </c>
      <c r="AP631" s="39" t="n">
        <v>-4.16</v>
      </c>
      <c r="AQ631" s="40" t="n">
        <v>49.15</v>
      </c>
      <c r="AR631" s="40" t="n">
        <v>49.15</v>
      </c>
      <c r="AS631" s="40" t="n">
        <v>49.15</v>
      </c>
      <c r="AT631" s="32" t="n">
        <f aca="false">IF(AN631="","",$I631+AP631)</f>
        <v>10.83</v>
      </c>
      <c r="AU631" s="32" t="n">
        <f aca="false">IF(AN631="","",$I631)</f>
        <v>14.99</v>
      </c>
      <c r="AV631" s="40" t="n">
        <f aca="false">IF(AN631="","",AO631+$I631)</f>
        <v>59.98</v>
      </c>
      <c r="AW631" s="31" t="n">
        <f aca="false">IF(AN631="","",AN631+(AP631*$K631)+(AQ631*$K631))</f>
        <v>1349.7</v>
      </c>
      <c r="AX631" s="29" t="n">
        <f aca="false">IF(AN631="","",ROUND(-AP631*$K631,0))</f>
        <v>125</v>
      </c>
      <c r="AY631" s="42"/>
      <c r="AZ631" s="38" t="n">
        <v>0</v>
      </c>
      <c r="BA631" s="34" t="n">
        <v>44.99</v>
      </c>
      <c r="BB631" s="39" t="n">
        <v>-4.16</v>
      </c>
      <c r="BC631" s="40" t="n">
        <v>49.15</v>
      </c>
      <c r="BD631" s="40" t="n">
        <v>49.15</v>
      </c>
      <c r="BE631" s="40" t="n">
        <v>49.15</v>
      </c>
      <c r="BF631" s="32" t="n">
        <f aca="false">IF(AZ631="","",$I631+BB631)</f>
        <v>10.83</v>
      </c>
      <c r="BG631" s="32" t="n">
        <f aca="false">IF(AZ631="","",$I631)</f>
        <v>14.99</v>
      </c>
      <c r="BH631" s="40" t="n">
        <f aca="false">IF(AZ631="","",BA631+$I631)</f>
        <v>59.98</v>
      </c>
      <c r="BI631" s="31" t="n">
        <f aca="false">IF(AZ631="","",AZ631+(BB631*$K631)+(BC631*$K631))</f>
        <v>1349.7</v>
      </c>
      <c r="BJ631" s="29" t="n">
        <f aca="false">IF(AZ631="","",ROUND(-BB631*$K631,0))</f>
        <v>125</v>
      </c>
    </row>
    <row r="632" customFormat="false" ht="15" hidden="false" customHeight="false" outlineLevel="0" collapsed="false">
      <c r="A632" s="26" t="str">
        <f aca="false">+C632&amp;D632&amp;G632</f>
        <v>AppleiPhone 16 Plus 512GBCANONE SIM 14,99€ - 24 Mesi</v>
      </c>
      <c r="B632" s="27" t="s">
        <v>95</v>
      </c>
      <c r="C632" s="28" t="s">
        <v>71</v>
      </c>
      <c r="D632" s="29" t="s">
        <v>164</v>
      </c>
      <c r="E632" s="30" t="n">
        <v>1529.9</v>
      </c>
      <c r="F632" s="31" t="n">
        <v>1409.9</v>
      </c>
      <c r="G632" s="32" t="s">
        <v>102</v>
      </c>
      <c r="H632" s="32" t="s">
        <v>98</v>
      </c>
      <c r="I632" s="33" t="n">
        <v>14.99</v>
      </c>
      <c r="J632" s="34" t="s">
        <v>35</v>
      </c>
      <c r="K632" s="35" t="n">
        <v>24</v>
      </c>
      <c r="L632" s="33"/>
      <c r="M632" s="33" t="n">
        <f aca="false">+IF(E632&lt;=150,1.49,IF(AND(E632&gt;150,E632&lt;=300),2.99,(IF(E632&gt;1200,8.99,IF(AND(E632&gt;300,E632&lt;=700),4.99,IF(AND(E632&gt;=700,E632&lt;=1200),6.99))))))</f>
        <v>8.99</v>
      </c>
      <c r="N632" s="33" t="n">
        <f aca="false">IF(E632="","",IF(E632&gt;=1200,9.99,IF(AND(E632&gt;700,E632&lt;1200),7.99,IF(AND(E632&gt;=299.9,E632&lt;=699.9),5.99))))</f>
        <v>9.99</v>
      </c>
      <c r="O632" s="37" t="s">
        <v>103</v>
      </c>
      <c r="P632" s="38" t="n">
        <v>329.99</v>
      </c>
      <c r="Q632" s="34" t="n">
        <v>44.99</v>
      </c>
      <c r="R632" s="39" t="n">
        <v>-0.01</v>
      </c>
      <c r="S632" s="40" t="n">
        <v>45</v>
      </c>
      <c r="T632" s="40" t="n">
        <v>0</v>
      </c>
      <c r="U632" s="40" t="n">
        <v>44.91</v>
      </c>
      <c r="V632" s="32" t="n">
        <f aca="false">IF(P632="","",$I632+R632)</f>
        <v>14.98</v>
      </c>
      <c r="W632" s="32" t="n">
        <f aca="false">IF(P632="","",$I632)</f>
        <v>14.99</v>
      </c>
      <c r="X632" s="40" t="n">
        <f aca="false">IF(P632="","",Q632+$I632)</f>
        <v>59.98</v>
      </c>
      <c r="Y632" s="29" t="n">
        <f aca="false">IF(P632="","",P632+(R632*$K632)+(S632*$K632))</f>
        <v>1409.75</v>
      </c>
      <c r="Z632" s="29" t="n">
        <f aca="false">IF(P632="","",ROUND(-R632*$K632,0))</f>
        <v>0</v>
      </c>
      <c r="AA632" s="41"/>
      <c r="AB632" s="38"/>
      <c r="AC632" s="34"/>
      <c r="AD632" s="39"/>
      <c r="AE632" s="40"/>
      <c r="AF632" s="40"/>
      <c r="AG632" s="40"/>
      <c r="AH632" s="32" t="str">
        <f aca="false">IF(AB632="","",$I632+AD632)</f>
        <v/>
      </c>
      <c r="AI632" s="32" t="str">
        <f aca="false">IF(AB632="","",$I632)</f>
        <v/>
      </c>
      <c r="AJ632" s="40" t="str">
        <f aca="false">IF(AB632="","",AC632+$I632)</f>
        <v/>
      </c>
      <c r="AK632" s="29" t="str">
        <f aca="false">IF(AB632="","",AB632+(AD632*$K632)+(AE632*$K632))</f>
        <v/>
      </c>
      <c r="AL632" s="29" t="str">
        <f aca="false">IF(AB632="","",ROUND(-AD632*$K632,0))</f>
        <v/>
      </c>
      <c r="AM632" s="41"/>
      <c r="AN632" s="38" t="n">
        <v>0</v>
      </c>
      <c r="AO632" s="34" t="n">
        <v>57.99</v>
      </c>
      <c r="AP632" s="39" t="n">
        <v>-0.75</v>
      </c>
      <c r="AQ632" s="40" t="n">
        <v>58.74</v>
      </c>
      <c r="AR632" s="40" t="n">
        <v>0</v>
      </c>
      <c r="AS632" s="40" t="n">
        <v>58.88</v>
      </c>
      <c r="AT632" s="32" t="n">
        <f aca="false">IF(AN632="","",$I632+AP632)</f>
        <v>14.24</v>
      </c>
      <c r="AU632" s="32" t="n">
        <f aca="false">IF(AN632="","",$I632)</f>
        <v>14.99</v>
      </c>
      <c r="AV632" s="40" t="n">
        <f aca="false">IF(AN632="","",AO632+$I632)</f>
        <v>72.98</v>
      </c>
      <c r="AW632" s="31" t="n">
        <f aca="false">IF(AN632="","",AN632+(AP632*$K632)+(AQ632*$K632))</f>
        <v>1391.76</v>
      </c>
      <c r="AX632" s="29" t="n">
        <f aca="false">IF(AN632="","",ROUND(-AP632*$K632,0))</f>
        <v>18</v>
      </c>
      <c r="AY632" s="42"/>
      <c r="AZ632" s="38" t="n">
        <v>0</v>
      </c>
      <c r="BA632" s="34" t="n">
        <v>57.99</v>
      </c>
      <c r="BB632" s="39" t="n">
        <v>-0.75</v>
      </c>
      <c r="BC632" s="40" t="n">
        <v>58.74</v>
      </c>
      <c r="BD632" s="40" t="n">
        <v>0</v>
      </c>
      <c r="BE632" s="40" t="n">
        <v>58.88</v>
      </c>
      <c r="BF632" s="32" t="n">
        <f aca="false">IF(AZ632="","",$I632+BB632)</f>
        <v>14.24</v>
      </c>
      <c r="BG632" s="32" t="n">
        <f aca="false">IF(AZ632="","",$I632)</f>
        <v>14.99</v>
      </c>
      <c r="BH632" s="40" t="n">
        <f aca="false">IF(AZ632="","",BA632+$I632)</f>
        <v>72.98</v>
      </c>
      <c r="BI632" s="31" t="n">
        <f aca="false">IF(AZ632="","",AZ632+(BB632*$K632)+(BC632*$K632))</f>
        <v>1391.76</v>
      </c>
      <c r="BJ632" s="29" t="n">
        <f aca="false">IF(AZ632="","",ROUND(-BB632*$K632,0))</f>
        <v>18</v>
      </c>
    </row>
    <row r="633" customFormat="false" ht="15" hidden="false" customHeight="false" outlineLevel="0" collapsed="false">
      <c r="A633" s="26" t="str">
        <f aca="false">+C633&amp;D633&amp;G633</f>
        <v>AppleiPhone 16 Plus 512GBCANONE SIM 12,99€ - 36 Mesi</v>
      </c>
      <c r="B633" s="27" t="s">
        <v>95</v>
      </c>
      <c r="C633" s="28" t="s">
        <v>71</v>
      </c>
      <c r="D633" s="29" t="s">
        <v>164</v>
      </c>
      <c r="E633" s="30" t="n">
        <v>1529.9</v>
      </c>
      <c r="F633" s="31" t="n">
        <v>1409.9</v>
      </c>
      <c r="G633" s="32" t="s">
        <v>104</v>
      </c>
      <c r="H633" s="32" t="s">
        <v>98</v>
      </c>
      <c r="I633" s="33" t="n">
        <v>12.99</v>
      </c>
      <c r="J633" s="34" t="s">
        <v>35</v>
      </c>
      <c r="K633" s="35" t="n">
        <v>36</v>
      </c>
      <c r="L633" s="33"/>
      <c r="M633" s="33" t="n">
        <f aca="false">+IF(E633&lt;=150,1.49,IF(AND(E633&gt;150,E633&lt;=300),2.99,(IF(E633&gt;1200,8.99,IF(AND(E633&gt;300,E633&lt;=700),4.99,IF(AND(E633&gt;=700,E633&lt;=1200),6.99))))))</f>
        <v>8.99</v>
      </c>
      <c r="N633" s="33" t="n">
        <f aca="false">IF(E633="","",IF(E633&gt;=1200,9.99,IF(AND(E633&gt;700,E633&lt;1200),7.99,IF(AND(E633&gt;=299.9,E633&lt;=699.9),5.99))))</f>
        <v>9.99</v>
      </c>
      <c r="O633" s="37" t="s">
        <v>105</v>
      </c>
      <c r="P633" s="38" t="n">
        <v>329.99</v>
      </c>
      <c r="Q633" s="34" t="n">
        <v>28.99</v>
      </c>
      <c r="R633" s="39" t="n">
        <v>-1.01</v>
      </c>
      <c r="S633" s="40" t="n">
        <v>30</v>
      </c>
      <c r="T633" s="40" t="n">
        <v>30</v>
      </c>
      <c r="U633" s="40" t="n">
        <v>29.91</v>
      </c>
      <c r="V633" s="32" t="n">
        <f aca="false">IF(P633="","",$I633+R633)</f>
        <v>11.98</v>
      </c>
      <c r="W633" s="32" t="n">
        <f aca="false">IF(P633="","",$I633)</f>
        <v>12.99</v>
      </c>
      <c r="X633" s="40" t="n">
        <f aca="false">IF(P633="","",Q633+$I633)</f>
        <v>41.98</v>
      </c>
      <c r="Y633" s="29" t="n">
        <f aca="false">IF(P633="","",P633+(R633*$K633)+(S633*$K633))</f>
        <v>1373.63</v>
      </c>
      <c r="Z633" s="29" t="n">
        <f aca="false">IF(P633="","",ROUND(-R633*$K633,0))</f>
        <v>36</v>
      </c>
      <c r="AA633" s="41"/>
      <c r="AB633" s="38"/>
      <c r="AC633" s="34"/>
      <c r="AD633" s="39"/>
      <c r="AE633" s="40"/>
      <c r="AF633" s="40"/>
      <c r="AG633" s="40"/>
      <c r="AH633" s="32" t="str">
        <f aca="false">IF(AB633="","",$I633+AD633)</f>
        <v/>
      </c>
      <c r="AI633" s="32" t="str">
        <f aca="false">IF(AB633="","",$I633)</f>
        <v/>
      </c>
      <c r="AJ633" s="40" t="str">
        <f aca="false">IF(AB633="","",AC633+$I633)</f>
        <v/>
      </c>
      <c r="AK633" s="29" t="str">
        <f aca="false">IF(AB633="","",AB633+(AD633*$K633)+(AE633*$K633))</f>
        <v/>
      </c>
      <c r="AL633" s="29" t="str">
        <f aca="false">IF(AB633="","",ROUND(-AD633*$K633,0))</f>
        <v/>
      </c>
      <c r="AM633" s="41"/>
      <c r="AN633" s="38" t="n">
        <v>0</v>
      </c>
      <c r="AO633" s="34" t="n">
        <v>36.99</v>
      </c>
      <c r="AP633" s="39" t="n">
        <v>-4.32</v>
      </c>
      <c r="AQ633" s="40" t="n">
        <v>41.31</v>
      </c>
      <c r="AR633" s="40" t="n">
        <v>41.31</v>
      </c>
      <c r="AS633" s="40" t="n">
        <v>41.31</v>
      </c>
      <c r="AT633" s="32" t="n">
        <f aca="false">IF(AN633="","",$I633+AP633)</f>
        <v>8.67</v>
      </c>
      <c r="AU633" s="32" t="n">
        <f aca="false">IF(AN633="","",$I633)</f>
        <v>12.99</v>
      </c>
      <c r="AV633" s="40" t="n">
        <f aca="false">IF(AN633="","",AO633+$I633)</f>
        <v>49.98</v>
      </c>
      <c r="AW633" s="31" t="n">
        <f aca="false">IF(AN633="","",AN633+(AP633*$K633)+(AQ633*$K633))</f>
        <v>1331.64</v>
      </c>
      <c r="AX633" s="29" t="n">
        <f aca="false">IF(AN633="","",ROUND(-AP633*$K633,0))</f>
        <v>156</v>
      </c>
      <c r="AY633" s="42"/>
      <c r="AZ633" s="38" t="n">
        <v>0</v>
      </c>
      <c r="BA633" s="34" t="n">
        <v>36.99</v>
      </c>
      <c r="BB633" s="39" t="n">
        <v>-4.32</v>
      </c>
      <c r="BC633" s="40" t="n">
        <v>41.31</v>
      </c>
      <c r="BD633" s="40" t="n">
        <v>41.31</v>
      </c>
      <c r="BE633" s="40" t="n">
        <v>41.31</v>
      </c>
      <c r="BF633" s="32" t="n">
        <f aca="false">IF(AZ633="","",$I633+BB633)</f>
        <v>8.67</v>
      </c>
      <c r="BG633" s="32" t="n">
        <f aca="false">IF(AZ633="","",$I633)</f>
        <v>12.99</v>
      </c>
      <c r="BH633" s="40" t="n">
        <f aca="false">IF(AZ633="","",BA633+$I633)</f>
        <v>49.98</v>
      </c>
      <c r="BI633" s="31" t="n">
        <f aca="false">IF(AZ633="","",AZ633+(BB633*$K633)+(BC633*$K633))</f>
        <v>1331.64</v>
      </c>
      <c r="BJ633" s="29" t="n">
        <f aca="false">IF(AZ633="","",ROUND(-BB633*$K633,0))</f>
        <v>156</v>
      </c>
    </row>
    <row r="634" customFormat="false" ht="15" hidden="false" customHeight="false" outlineLevel="0" collapsed="false">
      <c r="A634" s="26" t="str">
        <f aca="false">+C634&amp;D634&amp;G634</f>
        <v>AppleiPhone 16 Plus 512GBCANONE SIM 12,99€ - 30 Mesi</v>
      </c>
      <c r="B634" s="27" t="s">
        <v>95</v>
      </c>
      <c r="C634" s="28" t="s">
        <v>71</v>
      </c>
      <c r="D634" s="29" t="s">
        <v>164</v>
      </c>
      <c r="E634" s="30" t="n">
        <v>1529.9</v>
      </c>
      <c r="F634" s="31" t="n">
        <v>1409.9</v>
      </c>
      <c r="G634" s="32" t="s">
        <v>106</v>
      </c>
      <c r="H634" s="32" t="s">
        <v>98</v>
      </c>
      <c r="I634" s="33" t="n">
        <v>12.99</v>
      </c>
      <c r="J634" s="34" t="s">
        <v>35</v>
      </c>
      <c r="K634" s="35" t="n">
        <v>30</v>
      </c>
      <c r="L634" s="33"/>
      <c r="M634" s="33" t="n">
        <f aca="false">+IF(E634&lt;=150,1.49,IF(AND(E634&gt;150,E634&lt;=300),2.99,(IF(E634&gt;1200,8.99,IF(AND(E634&gt;300,E634&lt;=700),4.99,IF(AND(E634&gt;=700,E634&lt;=1200),6.99))))))</f>
        <v>8.99</v>
      </c>
      <c r="N634" s="33" t="n">
        <f aca="false">IF(E634="","",IF(E634&gt;=1200,9.99,IF(AND(E634&gt;700,E634&lt;1200),7.99,IF(AND(E634&gt;=299.9,E634&lt;=699.9),5.99))))</f>
        <v>9.99</v>
      </c>
      <c r="O634" s="37" t="s">
        <v>107</v>
      </c>
      <c r="P634" s="38" t="n">
        <v>329.99</v>
      </c>
      <c r="Q634" s="34" t="n">
        <v>34.99</v>
      </c>
      <c r="R634" s="39" t="n">
        <v>-1.01</v>
      </c>
      <c r="S634" s="40" t="n">
        <v>36</v>
      </c>
      <c r="T634" s="40" t="n">
        <v>36</v>
      </c>
      <c r="U634" s="40" t="n">
        <v>35.91</v>
      </c>
      <c r="V634" s="32" t="n">
        <f aca="false">IF(P634="","",$I634+R634)</f>
        <v>11.98</v>
      </c>
      <c r="W634" s="32" t="n">
        <f aca="false">IF(P634="","",$I634)</f>
        <v>12.99</v>
      </c>
      <c r="X634" s="40" t="n">
        <f aca="false">IF(P634="","",Q634+$I634)</f>
        <v>47.98</v>
      </c>
      <c r="Y634" s="29" t="n">
        <f aca="false">IF(P634="","",P634+(R634*$K634)+(S634*$K634))</f>
        <v>1379.69</v>
      </c>
      <c r="Z634" s="29" t="n">
        <f aca="false">IF(P634="","",ROUND(-R634*$K634,0))</f>
        <v>30</v>
      </c>
      <c r="AA634" s="41"/>
      <c r="AB634" s="38"/>
      <c r="AC634" s="34"/>
      <c r="AD634" s="39"/>
      <c r="AE634" s="40"/>
      <c r="AF634" s="40"/>
      <c r="AG634" s="40"/>
      <c r="AH634" s="32" t="str">
        <f aca="false">IF(AB634="","",$I634+AD634)</f>
        <v/>
      </c>
      <c r="AI634" s="32" t="str">
        <f aca="false">IF(AB634="","",$I634)</f>
        <v/>
      </c>
      <c r="AJ634" s="40" t="str">
        <f aca="false">IF(AB634="","",AC634+$I634)</f>
        <v/>
      </c>
      <c r="AK634" s="29" t="str">
        <f aca="false">IF(AB634="","",AB634+(AD634*$K634)+(AE634*$K634))</f>
        <v/>
      </c>
      <c r="AL634" s="29" t="str">
        <f aca="false">IF(AB634="","",ROUND(-AD634*$K634,0))</f>
        <v/>
      </c>
      <c r="AM634" s="41"/>
      <c r="AN634" s="38" t="n">
        <v>0</v>
      </c>
      <c r="AO634" s="34" t="n">
        <v>44.99</v>
      </c>
      <c r="AP634" s="39" t="n">
        <v>-4.16</v>
      </c>
      <c r="AQ634" s="40" t="n">
        <v>49.15</v>
      </c>
      <c r="AR634" s="40" t="n">
        <v>49.15</v>
      </c>
      <c r="AS634" s="40" t="n">
        <v>49.15</v>
      </c>
      <c r="AT634" s="32" t="n">
        <f aca="false">IF(AN634="","",$I634+AP634)</f>
        <v>8.83</v>
      </c>
      <c r="AU634" s="32" t="n">
        <f aca="false">IF(AN634="","",$I634)</f>
        <v>12.99</v>
      </c>
      <c r="AV634" s="40" t="n">
        <f aca="false">IF(AN634="","",AO634+$I634)</f>
        <v>57.98</v>
      </c>
      <c r="AW634" s="31" t="n">
        <f aca="false">IF(AN634="","",AN634+(AP634*$K634)+(AQ634*$K634))</f>
        <v>1349.7</v>
      </c>
      <c r="AX634" s="29" t="n">
        <f aca="false">IF(AN634="","",ROUND(-AP634*$K634,0))</f>
        <v>125</v>
      </c>
      <c r="AY634" s="42"/>
      <c r="AZ634" s="38" t="n">
        <v>0</v>
      </c>
      <c r="BA634" s="34" t="n">
        <v>44.99</v>
      </c>
      <c r="BB634" s="39" t="n">
        <v>-4.16</v>
      </c>
      <c r="BC634" s="40" t="n">
        <v>49.15</v>
      </c>
      <c r="BD634" s="40" t="n">
        <v>49.15</v>
      </c>
      <c r="BE634" s="40" t="n">
        <v>49.15</v>
      </c>
      <c r="BF634" s="32" t="n">
        <f aca="false">IF(AZ634="","",$I634+BB634)</f>
        <v>8.83</v>
      </c>
      <c r="BG634" s="32" t="n">
        <f aca="false">IF(AZ634="","",$I634)</f>
        <v>12.99</v>
      </c>
      <c r="BH634" s="40" t="n">
        <f aca="false">IF(AZ634="","",BA634+$I634)</f>
        <v>57.98</v>
      </c>
      <c r="BI634" s="31" t="n">
        <f aca="false">IF(AZ634="","",AZ634+(BB634*$K634)+(BC634*$K634))</f>
        <v>1349.7</v>
      </c>
      <c r="BJ634" s="29" t="n">
        <f aca="false">IF(AZ634="","",ROUND(-BB634*$K634,0))</f>
        <v>125</v>
      </c>
    </row>
    <row r="635" customFormat="false" ht="15" hidden="false" customHeight="false" outlineLevel="0" collapsed="false">
      <c r="A635" s="26" t="str">
        <f aca="false">+C635&amp;D635&amp;G635</f>
        <v>AppleiPhone 16 Plus 512GBCANONE SIM 12,99€ - 24 Mesi</v>
      </c>
      <c r="B635" s="27" t="s">
        <v>95</v>
      </c>
      <c r="C635" s="28" t="s">
        <v>71</v>
      </c>
      <c r="D635" s="29" t="s">
        <v>164</v>
      </c>
      <c r="E635" s="30" t="n">
        <v>1529.9</v>
      </c>
      <c r="F635" s="31" t="n">
        <v>1409.9</v>
      </c>
      <c r="G635" s="32" t="s">
        <v>108</v>
      </c>
      <c r="H635" s="32" t="s">
        <v>98</v>
      </c>
      <c r="I635" s="33" t="n">
        <v>12.99</v>
      </c>
      <c r="J635" s="34" t="s">
        <v>35</v>
      </c>
      <c r="K635" s="35" t="n">
        <v>24</v>
      </c>
      <c r="L635" s="33"/>
      <c r="M635" s="33" t="n">
        <f aca="false">+IF(E635&lt;=150,1.49,IF(AND(E635&gt;150,E635&lt;=300),2.99,(IF(E635&gt;1200,8.99,IF(AND(E635&gt;300,E635&lt;=700),4.99,IF(AND(E635&gt;=700,E635&lt;=1200),6.99))))))</f>
        <v>8.99</v>
      </c>
      <c r="N635" s="33" t="n">
        <f aca="false">IF(E635="","",IF(E635&gt;=1200,9.99,IF(AND(E635&gt;700,E635&lt;1200),7.99,IF(AND(E635&gt;=299.9,E635&lt;=699.9),5.99))))</f>
        <v>9.99</v>
      </c>
      <c r="O635" s="37" t="s">
        <v>109</v>
      </c>
      <c r="P635" s="38" t="n">
        <v>329.99</v>
      </c>
      <c r="Q635" s="34" t="n">
        <v>44.99</v>
      </c>
      <c r="R635" s="39" t="n">
        <v>-0.01</v>
      </c>
      <c r="S635" s="40" t="n">
        <v>45</v>
      </c>
      <c r="T635" s="40" t="n">
        <v>0</v>
      </c>
      <c r="U635" s="40" t="n">
        <v>44.91</v>
      </c>
      <c r="V635" s="32" t="n">
        <f aca="false">IF(P635="","",$I635+R635)</f>
        <v>12.98</v>
      </c>
      <c r="W635" s="32" t="n">
        <f aca="false">IF(P635="","",$I635)</f>
        <v>12.99</v>
      </c>
      <c r="X635" s="40" t="n">
        <f aca="false">IF(P635="","",Q635+$I635)</f>
        <v>57.98</v>
      </c>
      <c r="Y635" s="29" t="n">
        <f aca="false">IF(P635="","",P635+(R635*$K635)+(S635*$K635))</f>
        <v>1409.75</v>
      </c>
      <c r="Z635" s="29" t="n">
        <f aca="false">IF(P635="","",ROUND(-R635*$K635,0))</f>
        <v>0</v>
      </c>
      <c r="AA635" s="41"/>
      <c r="AB635" s="38"/>
      <c r="AC635" s="34"/>
      <c r="AD635" s="39"/>
      <c r="AE635" s="40"/>
      <c r="AF635" s="40"/>
      <c r="AG635" s="40"/>
      <c r="AH635" s="32" t="str">
        <f aca="false">IF(AB635="","",$I635+AD635)</f>
        <v/>
      </c>
      <c r="AI635" s="32" t="str">
        <f aca="false">IF(AB635="","",$I635)</f>
        <v/>
      </c>
      <c r="AJ635" s="40" t="str">
        <f aca="false">IF(AB635="","",AC635+$I635)</f>
        <v/>
      </c>
      <c r="AK635" s="29" t="str">
        <f aca="false">IF(AB635="","",AB635+(AD635*$K635)+(AE635*$K635))</f>
        <v/>
      </c>
      <c r="AL635" s="29" t="str">
        <f aca="false">IF(AB635="","",ROUND(-AD635*$K635,0))</f>
        <v/>
      </c>
      <c r="AM635" s="41"/>
      <c r="AN635" s="38" t="n">
        <v>0</v>
      </c>
      <c r="AO635" s="34" t="n">
        <v>57.99</v>
      </c>
      <c r="AP635" s="39" t="n">
        <v>-0.75</v>
      </c>
      <c r="AQ635" s="40" t="n">
        <v>58.74</v>
      </c>
      <c r="AR635" s="40" t="n">
        <v>0</v>
      </c>
      <c r="AS635" s="40" t="n">
        <v>58.88</v>
      </c>
      <c r="AT635" s="32" t="n">
        <f aca="false">IF(AN635="","",$I635+AP635)</f>
        <v>12.24</v>
      </c>
      <c r="AU635" s="32" t="n">
        <f aca="false">IF(AN635="","",$I635)</f>
        <v>12.99</v>
      </c>
      <c r="AV635" s="40" t="n">
        <f aca="false">IF(AN635="","",AO635+$I635)</f>
        <v>70.98</v>
      </c>
      <c r="AW635" s="31" t="n">
        <f aca="false">IF(AN635="","",AN635+(AP635*$K635)+(AQ635*$K635))</f>
        <v>1391.76</v>
      </c>
      <c r="AX635" s="29" t="n">
        <f aca="false">IF(AN635="","",ROUND(-AP635*$K635,0))</f>
        <v>18</v>
      </c>
      <c r="AY635" s="42"/>
      <c r="AZ635" s="38" t="n">
        <v>0</v>
      </c>
      <c r="BA635" s="34" t="n">
        <v>57.99</v>
      </c>
      <c r="BB635" s="39" t="n">
        <v>-0.75</v>
      </c>
      <c r="BC635" s="40" t="n">
        <v>58.74</v>
      </c>
      <c r="BD635" s="40" t="n">
        <v>0</v>
      </c>
      <c r="BE635" s="40" t="n">
        <v>58.88</v>
      </c>
      <c r="BF635" s="32" t="n">
        <f aca="false">IF(AZ635="","",$I635+BB635)</f>
        <v>12.24</v>
      </c>
      <c r="BG635" s="32" t="n">
        <f aca="false">IF(AZ635="","",$I635)</f>
        <v>12.99</v>
      </c>
      <c r="BH635" s="40" t="n">
        <f aca="false">IF(AZ635="","",BA635+$I635)</f>
        <v>70.98</v>
      </c>
      <c r="BI635" s="31" t="n">
        <f aca="false">IF(AZ635="","",AZ635+(BB635*$K635)+(BC635*$K635))</f>
        <v>1391.76</v>
      </c>
      <c r="BJ635" s="29" t="n">
        <f aca="false">IF(AZ635="","",ROUND(-BB635*$K635,0))</f>
        <v>18</v>
      </c>
    </row>
    <row r="636" customFormat="false" ht="15" hidden="false" customHeight="false" outlineLevel="0" collapsed="false">
      <c r="A636" s="26" t="str">
        <f aca="false">+C636&amp;D636&amp;G636</f>
        <v>AppleiPhone 16 Plus 512GBPack 5G Reload Exchange-12,99-36</v>
      </c>
      <c r="B636" s="27" t="s">
        <v>95</v>
      </c>
      <c r="C636" s="28" t="s">
        <v>71</v>
      </c>
      <c r="D636" s="29" t="s">
        <v>164</v>
      </c>
      <c r="E636" s="30" t="n">
        <v>1529.9</v>
      </c>
      <c r="F636" s="31" t="n">
        <v>1359.9</v>
      </c>
      <c r="G636" s="32" t="s">
        <v>110</v>
      </c>
      <c r="H636" s="32" t="s">
        <v>98</v>
      </c>
      <c r="I636" s="33" t="n">
        <v>12.99</v>
      </c>
      <c r="J636" s="34" t="s">
        <v>35</v>
      </c>
      <c r="K636" s="35" t="n">
        <v>36</v>
      </c>
      <c r="L636" s="33"/>
      <c r="M636" s="33" t="n">
        <f aca="false">+IF(E636&lt;=150,1.49,IF(AND(E636&gt;150,E636&lt;=300),2.99,(IF(E636&gt;1200,8.99,IF(AND(E636&gt;300,E636&lt;=700),4.99,IF(AND(E636&gt;=700,E636&lt;=1200),6.99))))))</f>
        <v>8.99</v>
      </c>
      <c r="N636" s="33" t="n">
        <f aca="false">IF(E636="","",IF(E636&gt;=1200,9.99,IF(AND(E636&gt;700,E636&lt;1200),7.99,IF(AND(E636&gt;=299.9,E636&lt;=699.9),5.99))))</f>
        <v>9.99</v>
      </c>
      <c r="O636" s="37" t="s">
        <v>111</v>
      </c>
      <c r="P636" s="38" t="n">
        <v>329.99</v>
      </c>
      <c r="Q636" s="34" t="n">
        <v>25.99</v>
      </c>
      <c r="R636" s="39" t="n">
        <v>-2.62</v>
      </c>
      <c r="S636" s="40" t="n">
        <v>28.61</v>
      </c>
      <c r="T636" s="40" t="n">
        <v>28.61</v>
      </c>
      <c r="U636" s="40" t="n">
        <v>28.56</v>
      </c>
      <c r="V636" s="32" t="n">
        <f aca="false">IF(P636="","",$I636+R636)</f>
        <v>10.37</v>
      </c>
      <c r="W636" s="32" t="n">
        <f aca="false">IF(P636="","",$I636)</f>
        <v>12.99</v>
      </c>
      <c r="X636" s="40" t="n">
        <f aca="false">IF(P636="","",Q636+$I636)</f>
        <v>38.98</v>
      </c>
      <c r="Y636" s="29" t="n">
        <f aca="false">IF(P636="","",P636+(R636*$K636)+(S636*$K636))</f>
        <v>1265.63</v>
      </c>
      <c r="Z636" s="29" t="n">
        <f aca="false">IF(P636="","",ROUND(-R636*$K636,0))</f>
        <v>94</v>
      </c>
      <c r="AA636" s="41"/>
      <c r="AB636" s="38"/>
      <c r="AC636" s="34"/>
      <c r="AD636" s="39"/>
      <c r="AE636" s="40"/>
      <c r="AF636" s="40"/>
      <c r="AG636" s="40"/>
      <c r="AH636" s="32" t="str">
        <f aca="false">IF(AB636="","",$I636+AD636)</f>
        <v/>
      </c>
      <c r="AI636" s="32" t="str">
        <f aca="false">IF(AB636="","",$I636)</f>
        <v/>
      </c>
      <c r="AJ636" s="40" t="str">
        <f aca="false">IF(AB636="","",AC636+$I636)</f>
        <v/>
      </c>
      <c r="AK636" s="29" t="str">
        <f aca="false">IF(AB636="","",AB636+(AD636*$K636)+(AE636*$K636))</f>
        <v/>
      </c>
      <c r="AL636" s="29" t="str">
        <f aca="false">IF(AB636="","",ROUND(-AD636*$K636,0))</f>
        <v/>
      </c>
      <c r="AM636" s="41"/>
      <c r="AN636" s="38" t="n">
        <v>0</v>
      </c>
      <c r="AO636" s="34" t="n">
        <v>34.99</v>
      </c>
      <c r="AP636" s="39" t="n">
        <v>-4.86</v>
      </c>
      <c r="AQ636" s="40" t="n">
        <v>39.85</v>
      </c>
      <c r="AR636" s="40" t="n">
        <v>39.85</v>
      </c>
      <c r="AS636" s="40" t="n">
        <v>39.85</v>
      </c>
      <c r="AT636" s="32" t="n">
        <f aca="false">IF(AN636="","",$I636+AP636)</f>
        <v>8.13</v>
      </c>
      <c r="AU636" s="32" t="n">
        <f aca="false">IF(AN636="","",$I636)</f>
        <v>12.99</v>
      </c>
      <c r="AV636" s="40" t="n">
        <f aca="false">IF(AN636="","",AO636+$I636)</f>
        <v>47.98</v>
      </c>
      <c r="AW636" s="31" t="n">
        <f aca="false">IF(AN636="","",AN636+(AP636*$K636)+(AQ636*$K636))</f>
        <v>1259.64</v>
      </c>
      <c r="AX636" s="29" t="n">
        <f aca="false">IF(AN636="","",ROUND(-AP636*$K636,0))</f>
        <v>175</v>
      </c>
      <c r="AY636" s="42"/>
      <c r="AZ636" s="38" t="n">
        <v>0</v>
      </c>
      <c r="BA636" s="34" t="n">
        <v>34.99</v>
      </c>
      <c r="BB636" s="39" t="n">
        <v>-4.86</v>
      </c>
      <c r="BC636" s="40" t="n">
        <v>39.85</v>
      </c>
      <c r="BD636" s="40" t="n">
        <v>39.85</v>
      </c>
      <c r="BE636" s="40" t="n">
        <v>39.85</v>
      </c>
      <c r="BF636" s="32" t="n">
        <f aca="false">IF(AZ636="","",$I636+BB636)</f>
        <v>8.13</v>
      </c>
      <c r="BG636" s="32" t="n">
        <f aca="false">IF(AZ636="","",$I636)</f>
        <v>12.99</v>
      </c>
      <c r="BH636" s="40" t="n">
        <f aca="false">IF(AZ636="","",BA636+$I636)</f>
        <v>47.98</v>
      </c>
      <c r="BI636" s="31" t="n">
        <f aca="false">IF(AZ636="","",AZ636+(BB636*$K636)+(BC636*$K636))</f>
        <v>1259.64</v>
      </c>
      <c r="BJ636" s="29" t="n">
        <f aca="false">IF(AZ636="","",ROUND(-BB636*$K636,0))</f>
        <v>175</v>
      </c>
    </row>
    <row r="637" customFormat="false" ht="15" hidden="false" customHeight="false" outlineLevel="0" collapsed="false">
      <c r="A637" s="26" t="str">
        <f aca="false">+C637&amp;D637&amp;G637</f>
        <v>AppleiPhone 16 Plus 512GBPack 5G Reload Exchange-12,99-30</v>
      </c>
      <c r="B637" s="27" t="s">
        <v>95</v>
      </c>
      <c r="C637" s="28" t="s">
        <v>71</v>
      </c>
      <c r="D637" s="29" t="s">
        <v>164</v>
      </c>
      <c r="E637" s="30" t="n">
        <v>1529.9</v>
      </c>
      <c r="F637" s="31" t="n">
        <v>1359.9</v>
      </c>
      <c r="G637" s="32" t="s">
        <v>112</v>
      </c>
      <c r="H637" s="32" t="s">
        <v>98</v>
      </c>
      <c r="I637" s="33" t="n">
        <v>12.99</v>
      </c>
      <c r="J637" s="34" t="s">
        <v>35</v>
      </c>
      <c r="K637" s="35" t="n">
        <v>30</v>
      </c>
      <c r="L637" s="33"/>
      <c r="M637" s="33" t="n">
        <f aca="false">+IF(E637&lt;=150,1.49,IF(AND(E637&gt;150,E637&lt;=300),2.99,(IF(E637&gt;1200,8.99,IF(AND(E637&gt;300,E637&lt;=700),4.99,IF(AND(E637&gt;=700,E637&lt;=1200),6.99))))))</f>
        <v>8.99</v>
      </c>
      <c r="N637" s="33" t="n">
        <f aca="false">IF(E637="","",IF(E637&gt;=1200,9.99,IF(AND(E637&gt;700,E637&lt;1200),7.99,IF(AND(E637&gt;=299.9,E637&lt;=699.9),5.99))))</f>
        <v>9.99</v>
      </c>
      <c r="O637" s="37" t="s">
        <v>113</v>
      </c>
      <c r="P637" s="38" t="n">
        <v>329.99</v>
      </c>
      <c r="Q637" s="34" t="n">
        <v>31.99</v>
      </c>
      <c r="R637" s="39" t="n">
        <v>-2.34</v>
      </c>
      <c r="S637" s="40" t="n">
        <v>34.33</v>
      </c>
      <c r="T637" s="40" t="n">
        <v>34.33</v>
      </c>
      <c r="U637" s="40" t="n">
        <v>34.34</v>
      </c>
      <c r="V637" s="32" t="n">
        <f aca="false">IF(P637="","",$I637+R637)</f>
        <v>10.65</v>
      </c>
      <c r="W637" s="32" t="n">
        <f aca="false">IF(P637="","",$I637)</f>
        <v>12.99</v>
      </c>
      <c r="X637" s="40" t="n">
        <f aca="false">IF(P637="","",Q637+$I637)</f>
        <v>44.98</v>
      </c>
      <c r="Y637" s="29" t="n">
        <f aca="false">IF(P637="","",P637+(R637*$K637)+(S637*$K637))</f>
        <v>1289.69</v>
      </c>
      <c r="Z637" s="29" t="n">
        <f aca="false">IF(P637="","",ROUND(-R637*$K637,0))</f>
        <v>70</v>
      </c>
      <c r="AA637" s="41"/>
      <c r="AB637" s="38"/>
      <c r="AC637" s="34"/>
      <c r="AD637" s="39"/>
      <c r="AE637" s="40"/>
      <c r="AF637" s="40"/>
      <c r="AG637" s="40"/>
      <c r="AH637" s="32" t="str">
        <f aca="false">IF(AB637="","",$I637+AD637)</f>
        <v/>
      </c>
      <c r="AI637" s="32" t="str">
        <f aca="false">IF(AB637="","",$I637)</f>
        <v/>
      </c>
      <c r="AJ637" s="40" t="str">
        <f aca="false">IF(AB637="","",AC637+$I637)</f>
        <v/>
      </c>
      <c r="AK637" s="29" t="str">
        <f aca="false">IF(AB637="","",AB637+(AD637*$K637)+(AE637*$K637))</f>
        <v/>
      </c>
      <c r="AL637" s="29" t="str">
        <f aca="false">IF(AB637="","",ROUND(-AD637*$K637,0))</f>
        <v/>
      </c>
      <c r="AM637" s="41"/>
      <c r="AN637" s="38" t="n">
        <v>0</v>
      </c>
      <c r="AO637" s="34" t="n">
        <v>42.99</v>
      </c>
      <c r="AP637" s="39" t="n">
        <v>-4.42</v>
      </c>
      <c r="AQ637" s="40" t="n">
        <v>47.41</v>
      </c>
      <c r="AR637" s="40" t="n">
        <v>47.41</v>
      </c>
      <c r="AS637" s="40" t="n">
        <v>47.41</v>
      </c>
      <c r="AT637" s="32" t="n">
        <f aca="false">IF(AN637="","",$I637+AP637)</f>
        <v>8.57</v>
      </c>
      <c r="AU637" s="32" t="n">
        <f aca="false">IF(AN637="","",$I637)</f>
        <v>12.99</v>
      </c>
      <c r="AV637" s="40" t="n">
        <f aca="false">IF(AN637="","",AO637+$I637)</f>
        <v>55.98</v>
      </c>
      <c r="AW637" s="31" t="n">
        <f aca="false">IF(AN637="","",AN637+(AP637*$K637)+(AQ637*$K637))</f>
        <v>1289.7</v>
      </c>
      <c r="AX637" s="29" t="n">
        <f aca="false">IF(AN637="","",ROUND(-AP637*$K637,0))</f>
        <v>133</v>
      </c>
      <c r="AY637" s="42"/>
      <c r="AZ637" s="38" t="n">
        <v>0</v>
      </c>
      <c r="BA637" s="34" t="n">
        <v>42.99</v>
      </c>
      <c r="BB637" s="39" t="n">
        <v>-4.42</v>
      </c>
      <c r="BC637" s="40" t="n">
        <v>47.41</v>
      </c>
      <c r="BD637" s="40" t="n">
        <v>47.41</v>
      </c>
      <c r="BE637" s="40" t="n">
        <v>47.41</v>
      </c>
      <c r="BF637" s="32" t="n">
        <f aca="false">IF(AZ637="","",$I637+BB637)</f>
        <v>8.57</v>
      </c>
      <c r="BG637" s="32" t="n">
        <f aca="false">IF(AZ637="","",$I637)</f>
        <v>12.99</v>
      </c>
      <c r="BH637" s="40" t="n">
        <f aca="false">IF(AZ637="","",BA637+$I637)</f>
        <v>55.98</v>
      </c>
      <c r="BI637" s="31" t="n">
        <f aca="false">IF(AZ637="","",AZ637+(BB637*$K637)+(BC637*$K637))</f>
        <v>1289.7</v>
      </c>
      <c r="BJ637" s="29" t="n">
        <f aca="false">IF(AZ637="","",ROUND(-BB637*$K637,0))</f>
        <v>133</v>
      </c>
    </row>
    <row r="638" customFormat="false" ht="15" hidden="false" customHeight="false" outlineLevel="0" collapsed="false">
      <c r="A638" s="26" t="str">
        <f aca="false">+C638&amp;D638&amp;G638</f>
        <v>AppleiPhone 16 Plus 512GBPack 5G Reload Exchange-12,99-24</v>
      </c>
      <c r="B638" s="27" t="s">
        <v>95</v>
      </c>
      <c r="C638" s="28" t="s">
        <v>71</v>
      </c>
      <c r="D638" s="29" t="s">
        <v>164</v>
      </c>
      <c r="E638" s="30" t="n">
        <v>1529.9</v>
      </c>
      <c r="F638" s="31" t="n">
        <v>1359.9</v>
      </c>
      <c r="G638" s="32" t="s">
        <v>114</v>
      </c>
      <c r="H638" s="32" t="s">
        <v>98</v>
      </c>
      <c r="I638" s="33" t="n">
        <v>12.99</v>
      </c>
      <c r="J638" s="34" t="s">
        <v>35</v>
      </c>
      <c r="K638" s="35" t="n">
        <v>24</v>
      </c>
      <c r="L638" s="33"/>
      <c r="M638" s="33" t="n">
        <f aca="false">+IF(E638&lt;=150,1.49,IF(AND(E638&gt;150,E638&lt;=300),2.99,(IF(E638&gt;1200,8.99,IF(AND(E638&gt;300,E638&lt;=700),4.99,IF(AND(E638&gt;=700,E638&lt;=1200),6.99))))))</f>
        <v>8.99</v>
      </c>
      <c r="N638" s="33" t="n">
        <f aca="false">IF(E638="","",IF(E638&gt;=1200,9.99,IF(AND(E638&gt;700,E638&lt;1200),7.99,IF(AND(E638&gt;=299.9,E638&lt;=699.9),5.99))))</f>
        <v>9.99</v>
      </c>
      <c r="O638" s="37" t="s">
        <v>115</v>
      </c>
      <c r="P638" s="38" t="n">
        <v>329.99</v>
      </c>
      <c r="Q638" s="34" t="n">
        <v>41.99</v>
      </c>
      <c r="R638" s="39" t="n">
        <v>-0.92</v>
      </c>
      <c r="S638" s="40" t="n">
        <v>42.91</v>
      </c>
      <c r="T638" s="40" t="n">
        <v>0</v>
      </c>
      <c r="U638" s="40" t="n">
        <v>42.98</v>
      </c>
      <c r="V638" s="32" t="n">
        <f aca="false">IF(P638="","",$I638+R638)</f>
        <v>12.07</v>
      </c>
      <c r="W638" s="32" t="n">
        <f aca="false">IF(P638="","",$I638)</f>
        <v>12.99</v>
      </c>
      <c r="X638" s="40" t="n">
        <f aca="false">IF(P638="","",Q638+$I638)</f>
        <v>54.98</v>
      </c>
      <c r="Y638" s="29" t="n">
        <f aca="false">IF(P638="","",P638+(R638*$K638)+(S638*$K638))</f>
        <v>1337.75</v>
      </c>
      <c r="Z638" s="29" t="n">
        <f aca="false">IF(P638="","",ROUND(-R638*$K638,0))</f>
        <v>22</v>
      </c>
      <c r="AA638" s="41"/>
      <c r="AB638" s="38"/>
      <c r="AC638" s="34"/>
      <c r="AD638" s="39"/>
      <c r="AE638" s="40"/>
      <c r="AF638" s="40"/>
      <c r="AG638" s="40"/>
      <c r="AH638" s="32" t="str">
        <f aca="false">IF(AB638="","",$I638+AD638)</f>
        <v/>
      </c>
      <c r="AI638" s="32" t="str">
        <f aca="false">IF(AB638="","",$I638)</f>
        <v/>
      </c>
      <c r="AJ638" s="40" t="str">
        <f aca="false">IF(AB638="","",AC638+$I638)</f>
        <v/>
      </c>
      <c r="AK638" s="29" t="str">
        <f aca="false">IF(AB638="","",AB638+(AD638*$K638)+(AE638*$K638))</f>
        <v/>
      </c>
      <c r="AL638" s="29" t="str">
        <f aca="false">IF(AB638="","",ROUND(-AD638*$K638,0))</f>
        <v/>
      </c>
      <c r="AM638" s="41"/>
      <c r="AN638" s="38" t="n">
        <v>0</v>
      </c>
      <c r="AO638" s="34" t="n">
        <v>55.99</v>
      </c>
      <c r="AP638" s="39" t="n">
        <v>-0.67</v>
      </c>
      <c r="AQ638" s="40" t="n">
        <v>56.66</v>
      </c>
      <c r="AR638" s="40" t="n">
        <v>0</v>
      </c>
      <c r="AS638" s="40" t="n">
        <v>56.72</v>
      </c>
      <c r="AT638" s="32" t="n">
        <f aca="false">IF(AN638="","",$I638+AP638)</f>
        <v>12.32</v>
      </c>
      <c r="AU638" s="32" t="n">
        <f aca="false">IF(AN638="","",$I638)</f>
        <v>12.99</v>
      </c>
      <c r="AV638" s="40" t="n">
        <f aca="false">IF(AN638="","",AO638+$I638)</f>
        <v>68.98</v>
      </c>
      <c r="AW638" s="31" t="n">
        <f aca="false">IF(AN638="","",AN638+(AP638*$K638)+(AQ638*$K638))</f>
        <v>1343.76</v>
      </c>
      <c r="AX638" s="29" t="n">
        <f aca="false">IF(AN638="","",ROUND(-AP638*$K638,0))</f>
        <v>16</v>
      </c>
      <c r="AY638" s="42"/>
      <c r="AZ638" s="38" t="n">
        <v>0</v>
      </c>
      <c r="BA638" s="34" t="n">
        <v>55.99</v>
      </c>
      <c r="BB638" s="39" t="n">
        <v>-0.67</v>
      </c>
      <c r="BC638" s="40" t="n">
        <v>56.66</v>
      </c>
      <c r="BD638" s="40" t="n">
        <v>0</v>
      </c>
      <c r="BE638" s="40" t="n">
        <v>56.72</v>
      </c>
      <c r="BF638" s="32" t="n">
        <f aca="false">IF(AZ638="","",$I638+BB638)</f>
        <v>12.32</v>
      </c>
      <c r="BG638" s="32" t="n">
        <f aca="false">IF(AZ638="","",$I638)</f>
        <v>12.99</v>
      </c>
      <c r="BH638" s="40" t="n">
        <f aca="false">IF(AZ638="","",BA638+$I638)</f>
        <v>68.98</v>
      </c>
      <c r="BI638" s="31" t="n">
        <f aca="false">IF(AZ638="","",AZ638+(BB638*$K638)+(BC638*$K638))</f>
        <v>1343.76</v>
      </c>
      <c r="BJ638" s="29" t="n">
        <f aca="false">IF(AZ638="","",ROUND(-BB638*$K638,0))</f>
        <v>16</v>
      </c>
    </row>
    <row r="639" customFormat="false" ht="15" hidden="false" customHeight="false" outlineLevel="0" collapsed="false">
      <c r="A639" s="26" t="str">
        <f aca="false">+C639&amp;D639&amp;G639</f>
        <v>AppleiPhone 16 Plus 512GBCANONE SIM  9,99€ - 36 Mesi</v>
      </c>
      <c r="B639" s="27" t="s">
        <v>95</v>
      </c>
      <c r="C639" s="28" t="s">
        <v>71</v>
      </c>
      <c r="D639" s="29" t="s">
        <v>164</v>
      </c>
      <c r="E639" s="30" t="n">
        <v>1529.9</v>
      </c>
      <c r="F639" s="31" t="n">
        <v>1409.9</v>
      </c>
      <c r="G639" s="32" t="s">
        <v>116</v>
      </c>
      <c r="H639" s="32" t="s">
        <v>98</v>
      </c>
      <c r="I639" s="33" t="n">
        <v>9.99</v>
      </c>
      <c r="J639" s="34" t="s">
        <v>35</v>
      </c>
      <c r="K639" s="35" t="n">
        <v>36</v>
      </c>
      <c r="L639" s="33"/>
      <c r="M639" s="33" t="n">
        <f aca="false">+IF(E639&lt;=150,1.49,IF(AND(E639&gt;150,E639&lt;=300),2.99,(IF(E639&gt;1200,8.99,IF(AND(E639&gt;300,E639&lt;=700),4.99,IF(AND(E639&gt;=700,E639&lt;=1200),6.99))))))</f>
        <v>8.99</v>
      </c>
      <c r="N639" s="33" t="n">
        <f aca="false">IF(E639="","",IF(E639&gt;=1200,9.99,IF(AND(E639&gt;700,E639&lt;1200),7.99,IF(AND(E639&gt;=299.9,E639&lt;=699.9),5.99))))</f>
        <v>9.99</v>
      </c>
      <c r="O639" s="37" t="s">
        <v>117</v>
      </c>
      <c r="P639" s="38" t="n">
        <v>349.99</v>
      </c>
      <c r="Q639" s="34" t="n">
        <v>29</v>
      </c>
      <c r="R639" s="39" t="n">
        <v>-0.44</v>
      </c>
      <c r="S639" s="40" t="n">
        <v>29.44</v>
      </c>
      <c r="T639" s="40" t="n">
        <v>29.44</v>
      </c>
      <c r="U639" s="40" t="n">
        <v>29.51</v>
      </c>
      <c r="V639" s="32" t="n">
        <f aca="false">IF(P639="","",$I639+R639)</f>
        <v>9.55</v>
      </c>
      <c r="W639" s="32" t="n">
        <f aca="false">IF(P639="","",$I639)</f>
        <v>9.99</v>
      </c>
      <c r="X639" s="40" t="n">
        <f aca="false">IF(P639="","",Q639+$I639)</f>
        <v>38.99</v>
      </c>
      <c r="Y639" s="29" t="n">
        <f aca="false">IF(P639="","",P639+(R639*$K639)+(S639*$K639))</f>
        <v>1393.99</v>
      </c>
      <c r="Z639" s="29" t="n">
        <f aca="false">IF(P639="","",ROUND(-R639*$K639,0))</f>
        <v>16</v>
      </c>
      <c r="AA639" s="41"/>
      <c r="AB639" s="38"/>
      <c r="AC639" s="34"/>
      <c r="AD639" s="39"/>
      <c r="AE639" s="40"/>
      <c r="AF639" s="40"/>
      <c r="AG639" s="40"/>
      <c r="AH639" s="32" t="str">
        <f aca="false">IF(AB639="","",$I639+AD639)</f>
        <v/>
      </c>
      <c r="AI639" s="32" t="str">
        <f aca="false">IF(AB639="","",$I639)</f>
        <v/>
      </c>
      <c r="AJ639" s="40" t="str">
        <f aca="false">IF(AB639="","",AC639+$I639)</f>
        <v/>
      </c>
      <c r="AK639" s="29" t="str">
        <f aca="false">IF(AB639="","",AB639+(AD639*$K639)+(AE639*$K639))</f>
        <v/>
      </c>
      <c r="AL639" s="29" t="str">
        <f aca="false">IF(AB639="","",ROUND(-AD639*$K639,0))</f>
        <v/>
      </c>
      <c r="AM639" s="41"/>
      <c r="AN639" s="38" t="n">
        <v>0</v>
      </c>
      <c r="AO639" s="34" t="n">
        <v>40</v>
      </c>
      <c r="AP639" s="39" t="n">
        <v>-5.33</v>
      </c>
      <c r="AQ639" s="40" t="n">
        <v>45.33</v>
      </c>
      <c r="AR639" s="40" t="n">
        <v>45.33</v>
      </c>
      <c r="AS639" s="40" t="n">
        <v>45.33</v>
      </c>
      <c r="AT639" s="32" t="n">
        <f aca="false">IF(AN639="","",$I639+AP639)</f>
        <v>4.66</v>
      </c>
      <c r="AU639" s="32" t="n">
        <f aca="false">IF(AN639="","",$I639)</f>
        <v>9.99</v>
      </c>
      <c r="AV639" s="40" t="n">
        <f aca="false">IF(AN639="","",AO639+$I639)</f>
        <v>49.99</v>
      </c>
      <c r="AW639" s="31" t="n">
        <f aca="false">IF(AN639="","",AN639+(AP639*$K639)+(AQ639*$K639))</f>
        <v>1440</v>
      </c>
      <c r="AX639" s="29" t="n">
        <f aca="false">IF(AN639="","",ROUND(-AP639*$K639,0))</f>
        <v>192</v>
      </c>
      <c r="AY639" s="42"/>
      <c r="AZ639" s="38" t="n">
        <v>0</v>
      </c>
      <c r="BA639" s="34" t="n">
        <v>40</v>
      </c>
      <c r="BB639" s="39" t="n">
        <v>-5.33</v>
      </c>
      <c r="BC639" s="40" t="n">
        <v>45.33</v>
      </c>
      <c r="BD639" s="40" t="n">
        <v>45.33</v>
      </c>
      <c r="BE639" s="40" t="n">
        <v>45.33</v>
      </c>
      <c r="BF639" s="32" t="n">
        <f aca="false">IF(AZ639="","",$I639+BB639)</f>
        <v>4.66</v>
      </c>
      <c r="BG639" s="32" t="n">
        <f aca="false">IF(AZ639="","",$I639)</f>
        <v>9.99</v>
      </c>
      <c r="BH639" s="40" t="n">
        <f aca="false">IF(AZ639="","",BA639+$I639)</f>
        <v>49.99</v>
      </c>
      <c r="BI639" s="31" t="n">
        <f aca="false">IF(AZ639="","",AZ639+(BB639*$K639)+(BC639*$K639))</f>
        <v>1440</v>
      </c>
      <c r="BJ639" s="29" t="n">
        <f aca="false">IF(AZ639="","",ROUND(-BB639*$K639,0))</f>
        <v>192</v>
      </c>
    </row>
    <row r="640" customFormat="false" ht="15" hidden="false" customHeight="false" outlineLevel="0" collapsed="false">
      <c r="A640" s="26" t="str">
        <f aca="false">+C640&amp;D640&amp;G640</f>
        <v>AppleiPhone 16 Plus 512GBCANONE SIM  9,99€ - 30 Mesi</v>
      </c>
      <c r="B640" s="27" t="s">
        <v>95</v>
      </c>
      <c r="C640" s="28" t="s">
        <v>71</v>
      </c>
      <c r="D640" s="29" t="s">
        <v>164</v>
      </c>
      <c r="E640" s="30" t="n">
        <v>1529.9</v>
      </c>
      <c r="F640" s="31" t="n">
        <v>1409.9</v>
      </c>
      <c r="G640" s="32" t="s">
        <v>118</v>
      </c>
      <c r="H640" s="32" t="s">
        <v>98</v>
      </c>
      <c r="I640" s="33" t="n">
        <v>9.99</v>
      </c>
      <c r="J640" s="34" t="s">
        <v>35</v>
      </c>
      <c r="K640" s="35" t="n">
        <v>30</v>
      </c>
      <c r="L640" s="33"/>
      <c r="M640" s="33" t="n">
        <f aca="false">+IF(E640&lt;=150,1.49,IF(AND(E640&gt;150,E640&lt;=300),2.99,(IF(E640&gt;1200,8.99,IF(AND(E640&gt;300,E640&lt;=700),4.99,IF(AND(E640&gt;=700,E640&lt;=1200),6.99))))))</f>
        <v>8.99</v>
      </c>
      <c r="N640" s="33" t="n">
        <f aca="false">IF(E640="","",IF(E640&gt;=1200,9.99,IF(AND(E640&gt;700,E640&lt;1200),7.99,IF(AND(E640&gt;=299.9,E640&lt;=699.9),5.99))))</f>
        <v>9.99</v>
      </c>
      <c r="O640" s="37" t="s">
        <v>119</v>
      </c>
      <c r="P640" s="38" t="n">
        <v>359.99</v>
      </c>
      <c r="Q640" s="34" t="n">
        <v>35</v>
      </c>
      <c r="R640" s="39" t="n">
        <v>0</v>
      </c>
      <c r="S640" s="40" t="n">
        <v>35</v>
      </c>
      <c r="T640" s="40" t="n">
        <v>35</v>
      </c>
      <c r="U640" s="40" t="n">
        <v>34.91</v>
      </c>
      <c r="V640" s="32" t="n">
        <f aca="false">IF(P640="","",$I640+R640)</f>
        <v>9.99</v>
      </c>
      <c r="W640" s="32" t="n">
        <f aca="false">IF(P640="","",$I640)</f>
        <v>9.99</v>
      </c>
      <c r="X640" s="40" t="n">
        <f aca="false">IF(P640="","",Q640+$I640)</f>
        <v>44.99</v>
      </c>
      <c r="Y640" s="29" t="n">
        <f aca="false">IF(P640="","",P640+(R640*$K640)+(S640*$K640))</f>
        <v>1409.99</v>
      </c>
      <c r="Z640" s="29" t="n">
        <f aca="false">IF(P640="","",ROUND(-R640*$K640,0))</f>
        <v>-0</v>
      </c>
      <c r="AA640" s="41"/>
      <c r="AB640" s="38"/>
      <c r="AC640" s="34"/>
      <c r="AD640" s="39"/>
      <c r="AE640" s="40"/>
      <c r="AF640" s="40"/>
      <c r="AG640" s="40"/>
      <c r="AH640" s="32" t="str">
        <f aca="false">IF(AB640="","",$I640+AD640)</f>
        <v/>
      </c>
      <c r="AI640" s="32" t="str">
        <f aca="false">IF(AB640="","",$I640)</f>
        <v/>
      </c>
      <c r="AJ640" s="40" t="str">
        <f aca="false">IF(AB640="","",AC640+$I640)</f>
        <v/>
      </c>
      <c r="AK640" s="29" t="str">
        <f aca="false">IF(AB640="","",AB640+(AD640*$K640)+(AE640*$K640))</f>
        <v/>
      </c>
      <c r="AL640" s="29" t="str">
        <f aca="false">IF(AB640="","",ROUND(-AD640*$K640,0))</f>
        <v/>
      </c>
      <c r="AM640" s="41"/>
      <c r="AN640" s="38" t="n">
        <v>0</v>
      </c>
      <c r="AO640" s="34" t="n">
        <v>47</v>
      </c>
      <c r="AP640" s="39" t="n">
        <v>-6.15</v>
      </c>
      <c r="AQ640" s="40" t="n">
        <v>53.15</v>
      </c>
      <c r="AR640" s="40" t="n">
        <v>53.15</v>
      </c>
      <c r="AS640" s="40" t="n">
        <v>53.15</v>
      </c>
      <c r="AT640" s="32" t="n">
        <f aca="false">IF(AN640="","",$I640+AP640)</f>
        <v>3.84</v>
      </c>
      <c r="AU640" s="32" t="n">
        <f aca="false">IF(AN640="","",$I640)</f>
        <v>9.99</v>
      </c>
      <c r="AV640" s="40" t="n">
        <f aca="false">IF(AN640="","",AO640+$I640)</f>
        <v>56.99</v>
      </c>
      <c r="AW640" s="31" t="n">
        <f aca="false">IF(AN640="","",AN640+(AP640*$K640)+(AQ640*$K640))</f>
        <v>1410</v>
      </c>
      <c r="AX640" s="29" t="n">
        <f aca="false">IF(AN640="","",ROUND(-AP640*$K640,0))</f>
        <v>185</v>
      </c>
      <c r="AY640" s="42"/>
      <c r="AZ640" s="38" t="n">
        <v>0</v>
      </c>
      <c r="BA640" s="34" t="n">
        <v>47</v>
      </c>
      <c r="BB640" s="39" t="n">
        <v>-6.15</v>
      </c>
      <c r="BC640" s="40" t="n">
        <v>53.15</v>
      </c>
      <c r="BD640" s="40" t="n">
        <v>53.15</v>
      </c>
      <c r="BE640" s="40" t="n">
        <v>53.15</v>
      </c>
      <c r="BF640" s="32" t="n">
        <f aca="false">IF(AZ640="","",$I640+BB640)</f>
        <v>3.84</v>
      </c>
      <c r="BG640" s="32" t="n">
        <f aca="false">IF(AZ640="","",$I640)</f>
        <v>9.99</v>
      </c>
      <c r="BH640" s="40" t="n">
        <f aca="false">IF(AZ640="","",BA640+$I640)</f>
        <v>56.99</v>
      </c>
      <c r="BI640" s="31" t="n">
        <f aca="false">IF(AZ640="","",AZ640+(BB640*$K640)+(BC640*$K640))</f>
        <v>1410</v>
      </c>
      <c r="BJ640" s="29" t="n">
        <f aca="false">IF(AZ640="","",ROUND(-BB640*$K640,0))</f>
        <v>185</v>
      </c>
    </row>
    <row r="641" customFormat="false" ht="15" hidden="false" customHeight="false" outlineLevel="0" collapsed="false">
      <c r="A641" s="26" t="str">
        <f aca="false">+C641&amp;D641&amp;G641</f>
        <v>AppleiPhone 16 Plus 512GBCANONE SIM  9,99€ - 24 Mesi</v>
      </c>
      <c r="B641" s="27" t="s">
        <v>95</v>
      </c>
      <c r="C641" s="28" t="s">
        <v>71</v>
      </c>
      <c r="D641" s="29" t="s">
        <v>164</v>
      </c>
      <c r="E641" s="30" t="n">
        <v>1529.9</v>
      </c>
      <c r="F641" s="31" t="n">
        <v>1409.9</v>
      </c>
      <c r="G641" s="32" t="s">
        <v>120</v>
      </c>
      <c r="H641" s="32" t="s">
        <v>98</v>
      </c>
      <c r="I641" s="33" t="n">
        <v>9.99</v>
      </c>
      <c r="J641" s="34" t="s">
        <v>35</v>
      </c>
      <c r="K641" s="35" t="n">
        <v>24</v>
      </c>
      <c r="L641" s="33"/>
      <c r="M641" s="33" t="n">
        <f aca="false">+IF(E641&lt;=150,1.49,IF(AND(E641&gt;150,E641&lt;=300),2.99,(IF(E641&gt;1200,8.99,IF(AND(E641&gt;300,E641&lt;=700),4.99,IF(AND(E641&gt;=700,E641&lt;=1200),6.99))))))</f>
        <v>8.99</v>
      </c>
      <c r="N641" s="33" t="n">
        <f aca="false">IF(E641="","",IF(E641&gt;=1200,9.99,IF(AND(E641&gt;700,E641&lt;1200),7.99,IF(AND(E641&gt;=299.9,E641&lt;=699.9),5.99))))</f>
        <v>9.99</v>
      </c>
      <c r="O641" s="37" t="s">
        <v>121</v>
      </c>
      <c r="P641" s="38" t="n">
        <v>329.99</v>
      </c>
      <c r="Q641" s="34" t="n">
        <v>45</v>
      </c>
      <c r="R641" s="39" t="n">
        <v>0</v>
      </c>
      <c r="S641" s="40" t="n">
        <v>45</v>
      </c>
      <c r="T641" s="40" t="n">
        <v>0</v>
      </c>
      <c r="U641" s="40" t="n">
        <v>44.91</v>
      </c>
      <c r="V641" s="32" t="n">
        <f aca="false">IF(P641="","",$I641+R641)</f>
        <v>9.99</v>
      </c>
      <c r="W641" s="32" t="n">
        <f aca="false">IF(P641="","",$I641)</f>
        <v>9.99</v>
      </c>
      <c r="X641" s="40" t="n">
        <f aca="false">IF(P641="","",Q641+$I641)</f>
        <v>54.99</v>
      </c>
      <c r="Y641" s="29" t="n">
        <f aca="false">IF(P641="","",P641+(R641*$K641)+(S641*$K641))</f>
        <v>1409.99</v>
      </c>
      <c r="Z641" s="29" t="n">
        <f aca="false">IF(P641="","",ROUND(-R641*$K641,0))</f>
        <v>-0</v>
      </c>
      <c r="AA641" s="41"/>
      <c r="AB641" s="38"/>
      <c r="AC641" s="34"/>
      <c r="AD641" s="39"/>
      <c r="AE641" s="40"/>
      <c r="AF641" s="40"/>
      <c r="AG641" s="40"/>
      <c r="AH641" s="32" t="str">
        <f aca="false">IF(AB641="","",$I641+AD641)</f>
        <v/>
      </c>
      <c r="AI641" s="32" t="str">
        <f aca="false">IF(AB641="","",$I641)</f>
        <v/>
      </c>
      <c r="AJ641" s="40" t="str">
        <f aca="false">IF(AB641="","",AC641+$I641)</f>
        <v/>
      </c>
      <c r="AK641" s="29" t="str">
        <f aca="false">IF(AB641="","",AB641+(AD641*$K641)+(AE641*$K641))</f>
        <v/>
      </c>
      <c r="AL641" s="29" t="str">
        <f aca="false">IF(AB641="","",ROUND(-AD641*$K641,0))</f>
        <v/>
      </c>
      <c r="AM641" s="41"/>
      <c r="AN641" s="38" t="n">
        <v>0</v>
      </c>
      <c r="AO641" s="34" t="n">
        <v>58</v>
      </c>
      <c r="AP641" s="39" t="n">
        <v>-0.74</v>
      </c>
      <c r="AQ641" s="40" t="n">
        <v>58.74</v>
      </c>
      <c r="AR641" s="40" t="n">
        <v>0</v>
      </c>
      <c r="AS641" s="40" t="n">
        <v>58.88</v>
      </c>
      <c r="AT641" s="32" t="n">
        <f aca="false">IF(AN641="","",$I641+AP641)</f>
        <v>9.25</v>
      </c>
      <c r="AU641" s="32" t="n">
        <f aca="false">IF(AN641="","",$I641)</f>
        <v>9.99</v>
      </c>
      <c r="AV641" s="40" t="n">
        <f aca="false">IF(AN641="","",AO641+$I641)</f>
        <v>67.99</v>
      </c>
      <c r="AW641" s="31" t="n">
        <f aca="false">IF(AN641="","",AN641+(AP641*$K641)+(AQ641*$K641))</f>
        <v>1392</v>
      </c>
      <c r="AX641" s="29" t="n">
        <f aca="false">IF(AN641="","",ROUND(-AP641*$K641,0))</f>
        <v>18</v>
      </c>
      <c r="AY641" s="42"/>
      <c r="AZ641" s="38" t="n">
        <v>0</v>
      </c>
      <c r="BA641" s="34" t="n">
        <v>58</v>
      </c>
      <c r="BB641" s="39" t="n">
        <v>-0.74</v>
      </c>
      <c r="BC641" s="40" t="n">
        <v>58.74</v>
      </c>
      <c r="BD641" s="40" t="n">
        <v>0</v>
      </c>
      <c r="BE641" s="40" t="n">
        <v>58.88</v>
      </c>
      <c r="BF641" s="32" t="n">
        <f aca="false">IF(AZ641="","",$I641+BB641)</f>
        <v>9.25</v>
      </c>
      <c r="BG641" s="32" t="n">
        <f aca="false">IF(AZ641="","",$I641)</f>
        <v>9.99</v>
      </c>
      <c r="BH641" s="40" t="n">
        <f aca="false">IF(AZ641="","",BA641+$I641)</f>
        <v>67.99</v>
      </c>
      <c r="BI641" s="31" t="n">
        <f aca="false">IF(AZ641="","",AZ641+(BB641*$K641)+(BC641*$K641))</f>
        <v>1392</v>
      </c>
      <c r="BJ641" s="29" t="n">
        <f aca="false">IF(AZ641="","",ROUND(-BB641*$K641,0))</f>
        <v>18</v>
      </c>
    </row>
    <row r="642" customFormat="false" ht="15" hidden="false" customHeight="false" outlineLevel="0" collapsed="false">
      <c r="A642" s="26" t="str">
        <f aca="false">+C642&amp;D642&amp;G642</f>
        <v>AppleiPhone 16 Plus 512GBCANONE SIM 7,99€ - 36 Mesi</v>
      </c>
      <c r="B642" s="27" t="s">
        <v>95</v>
      </c>
      <c r="C642" s="28" t="s">
        <v>71</v>
      </c>
      <c r="D642" s="29" t="s">
        <v>164</v>
      </c>
      <c r="E642" s="30" t="n">
        <v>1529.9</v>
      </c>
      <c r="F642" s="31" t="n">
        <v>1409.9</v>
      </c>
      <c r="G642" s="32" t="s">
        <v>122</v>
      </c>
      <c r="H642" s="32" t="s">
        <v>98</v>
      </c>
      <c r="I642" s="33" t="n">
        <v>7.99</v>
      </c>
      <c r="J642" s="34" t="s">
        <v>35</v>
      </c>
      <c r="K642" s="35" t="n">
        <v>36</v>
      </c>
      <c r="L642" s="33"/>
      <c r="M642" s="33" t="n">
        <f aca="false">+IF(E642&lt;=150,1.49,IF(AND(E642&gt;150,E642&lt;=300),2.99,(IF(E642&gt;1200,8.99,IF(AND(E642&gt;300,E642&lt;=700),4.99,IF(AND(E642&gt;=700,E642&lt;=1200),6.99))))))</f>
        <v>8.99</v>
      </c>
      <c r="N642" s="33" t="n">
        <f aca="false">IF(E642="","",IF(E642&gt;=1200,9.99,IF(AND(E642&gt;700,E642&lt;1200),7.99,IF(AND(E642&gt;=299.9,E642&lt;=699.9),5.99))))</f>
        <v>9.99</v>
      </c>
      <c r="O642" s="37" t="s">
        <v>123</v>
      </c>
      <c r="P642" s="38"/>
      <c r="Q642" s="34"/>
      <c r="R642" s="39"/>
      <c r="S642" s="40"/>
      <c r="T642" s="40"/>
      <c r="U642" s="40"/>
      <c r="V642" s="32" t="str">
        <f aca="false">IF(P642="","",$I642+R642)</f>
        <v/>
      </c>
      <c r="W642" s="32" t="str">
        <f aca="false">IF(P642="","",$I642)</f>
        <v/>
      </c>
      <c r="X642" s="40" t="str">
        <f aca="false">IF(P642="","",Q642+$I642)</f>
        <v/>
      </c>
      <c r="Y642" s="29" t="str">
        <f aca="false">IF(P642="","",P642+(R642*$K642)+(S642*$K642))</f>
        <v/>
      </c>
      <c r="Z642" s="29" t="str">
        <f aca="false">IF(P642="","",ROUND(-R642*$K642,0))</f>
        <v/>
      </c>
      <c r="AA642" s="41"/>
      <c r="AB642" s="38"/>
      <c r="AC642" s="34"/>
      <c r="AD642" s="39"/>
      <c r="AE642" s="40"/>
      <c r="AF642" s="40"/>
      <c r="AG642" s="40"/>
      <c r="AH642" s="32" t="str">
        <f aca="false">IF(AB642="","",$I642+AD642)</f>
        <v/>
      </c>
      <c r="AI642" s="32" t="str">
        <f aca="false">IF(AB642="","",$I642)</f>
        <v/>
      </c>
      <c r="AJ642" s="40" t="str">
        <f aca="false">IF(AB642="","",AC642+$I642)</f>
        <v/>
      </c>
      <c r="AK642" s="29" t="str">
        <f aca="false">IF(AB642="","",AB642+(AD642*$K642)+(AE642*$K642))</f>
        <v/>
      </c>
      <c r="AL642" s="29" t="str">
        <f aca="false">IF(AB642="","",ROUND(-AD642*$K642,0))</f>
        <v/>
      </c>
      <c r="AM642" s="41"/>
      <c r="AN642" s="38" t="n">
        <v>0</v>
      </c>
      <c r="AO642" s="34" t="n">
        <v>41.99</v>
      </c>
      <c r="AP642" s="39" t="n">
        <v>-3.34</v>
      </c>
      <c r="AQ642" s="40" t="n">
        <v>45.33</v>
      </c>
      <c r="AR642" s="40" t="n">
        <v>45.33</v>
      </c>
      <c r="AS642" s="40" t="n">
        <v>45.33</v>
      </c>
      <c r="AT642" s="32" t="n">
        <f aca="false">IF(AN642="","",$I642+AP642)</f>
        <v>4.65</v>
      </c>
      <c r="AU642" s="32" t="n">
        <f aca="false">IF(AN642="","",$I642)</f>
        <v>7.99</v>
      </c>
      <c r="AV642" s="40" t="n">
        <f aca="false">IF(AN642="","",AO642+$I642)</f>
        <v>49.98</v>
      </c>
      <c r="AW642" s="31" t="n">
        <f aca="false">IF(AN642="","",AN642+(AP642*$K642)+(AQ642*$K642))</f>
        <v>1511.64</v>
      </c>
      <c r="AX642" s="29" t="n">
        <f aca="false">IF(AN642="","",ROUND(-AP642*$K642,0))</f>
        <v>120</v>
      </c>
      <c r="AY642" s="42"/>
      <c r="AZ642" s="38" t="n">
        <v>0</v>
      </c>
      <c r="BA642" s="34" t="n">
        <v>41.99</v>
      </c>
      <c r="BB642" s="39" t="n">
        <v>-3.34</v>
      </c>
      <c r="BC642" s="40" t="n">
        <v>45.33</v>
      </c>
      <c r="BD642" s="40" t="n">
        <v>45.33</v>
      </c>
      <c r="BE642" s="40" t="n">
        <v>45.33</v>
      </c>
      <c r="BF642" s="32" t="n">
        <f aca="false">IF(AZ642="","",$I642+BB642)</f>
        <v>4.65</v>
      </c>
      <c r="BG642" s="32" t="n">
        <f aca="false">IF(AZ642="","",$I642)</f>
        <v>7.99</v>
      </c>
      <c r="BH642" s="40" t="n">
        <f aca="false">IF(AZ642="","",BA642+$I642)</f>
        <v>49.98</v>
      </c>
      <c r="BI642" s="31" t="n">
        <f aca="false">IF(AZ642="","",AZ642+(BB642*$K642)+(BC642*$K642))</f>
        <v>1511.64</v>
      </c>
      <c r="BJ642" s="29" t="n">
        <f aca="false">IF(AZ642="","",ROUND(-BB642*$K642,0))</f>
        <v>120</v>
      </c>
    </row>
    <row r="643" customFormat="false" ht="15" hidden="false" customHeight="false" outlineLevel="0" collapsed="false">
      <c r="A643" s="26" t="str">
        <f aca="false">+C643&amp;D643&amp;G643</f>
        <v>AppleiPhone 16 Plus 512GBCANONE SIM 7,99€ - 30 Mesi</v>
      </c>
      <c r="B643" s="27" t="s">
        <v>95</v>
      </c>
      <c r="C643" s="28" t="s">
        <v>71</v>
      </c>
      <c r="D643" s="29" t="s">
        <v>164</v>
      </c>
      <c r="E643" s="30" t="n">
        <v>1529.9</v>
      </c>
      <c r="F643" s="31" t="n">
        <v>1409.9</v>
      </c>
      <c r="G643" s="32" t="s">
        <v>124</v>
      </c>
      <c r="H643" s="32" t="s">
        <v>98</v>
      </c>
      <c r="I643" s="33" t="n">
        <v>7.99</v>
      </c>
      <c r="J643" s="34" t="s">
        <v>35</v>
      </c>
      <c r="K643" s="35" t="n">
        <v>30</v>
      </c>
      <c r="L643" s="33"/>
      <c r="M643" s="33" t="n">
        <f aca="false">+IF(E643&lt;=150,1.49,IF(AND(E643&gt;150,E643&lt;=300),2.99,(IF(E643&gt;1200,8.99,IF(AND(E643&gt;300,E643&lt;=700),4.99,IF(AND(E643&gt;=700,E643&lt;=1200),6.99))))))</f>
        <v>8.99</v>
      </c>
      <c r="N643" s="33" t="n">
        <f aca="false">IF(E643="","",IF(E643&gt;=1200,9.99,IF(AND(E643&gt;700,E643&lt;1200),7.99,IF(AND(E643&gt;=299.9,E643&lt;=699.9),5.99))))</f>
        <v>9.99</v>
      </c>
      <c r="O643" s="37" t="s">
        <v>125</v>
      </c>
      <c r="P643" s="38"/>
      <c r="Q643" s="34"/>
      <c r="R643" s="39"/>
      <c r="S643" s="40"/>
      <c r="T643" s="40"/>
      <c r="U643" s="40"/>
      <c r="V643" s="32" t="str">
        <f aca="false">IF(P643="","",$I643+R643)</f>
        <v/>
      </c>
      <c r="W643" s="32" t="str">
        <f aca="false">IF(P643="","",$I643)</f>
        <v/>
      </c>
      <c r="X643" s="40" t="str">
        <f aca="false">IF(P643="","",Q643+$I643)</f>
        <v/>
      </c>
      <c r="Y643" s="29" t="str">
        <f aca="false">IF(P643="","",P643+(R643*$K643)+(S643*$K643))</f>
        <v/>
      </c>
      <c r="Z643" s="29" t="str">
        <f aca="false">IF(P643="","",ROUND(-R643*$K643,0))</f>
        <v/>
      </c>
      <c r="AA643" s="41"/>
      <c r="AB643" s="38"/>
      <c r="AC643" s="34"/>
      <c r="AD643" s="39"/>
      <c r="AE643" s="40"/>
      <c r="AF643" s="40"/>
      <c r="AG643" s="40"/>
      <c r="AH643" s="32" t="str">
        <f aca="false">IF(AB643="","",$I643+AD643)</f>
        <v/>
      </c>
      <c r="AI643" s="32" t="str">
        <f aca="false">IF(AB643="","",$I643)</f>
        <v/>
      </c>
      <c r="AJ643" s="40" t="str">
        <f aca="false">IF(AB643="","",AC643+$I643)</f>
        <v/>
      </c>
      <c r="AK643" s="29" t="str">
        <f aca="false">IF(AB643="","",AB643+(AD643*$K643)+(AE643*$K643))</f>
        <v/>
      </c>
      <c r="AL643" s="29" t="str">
        <f aca="false">IF(AB643="","",ROUND(-AD643*$K643,0))</f>
        <v/>
      </c>
      <c r="AM643" s="41"/>
      <c r="AN643" s="38" t="n">
        <v>0</v>
      </c>
      <c r="AO643" s="34" t="n">
        <v>49.99</v>
      </c>
      <c r="AP643" s="39" t="n">
        <v>-3.16</v>
      </c>
      <c r="AQ643" s="40" t="n">
        <v>53.15</v>
      </c>
      <c r="AR643" s="40" t="n">
        <v>53.15</v>
      </c>
      <c r="AS643" s="40" t="n">
        <v>53.15</v>
      </c>
      <c r="AT643" s="32" t="n">
        <f aca="false">IF(AN643="","",$I643+AP643)</f>
        <v>4.83</v>
      </c>
      <c r="AU643" s="32" t="n">
        <f aca="false">IF(AN643="","",$I643)</f>
        <v>7.99</v>
      </c>
      <c r="AV643" s="40" t="n">
        <f aca="false">IF(AN643="","",AO643+$I643)</f>
        <v>57.98</v>
      </c>
      <c r="AW643" s="31" t="n">
        <f aca="false">IF(AN643="","",AN643+(AP643*$K643)+(AQ643*$K643))</f>
        <v>1499.7</v>
      </c>
      <c r="AX643" s="29" t="n">
        <f aca="false">IF(AN643="","",ROUND(-AP643*$K643,0))</f>
        <v>95</v>
      </c>
      <c r="AY643" s="42"/>
      <c r="AZ643" s="38" t="n">
        <v>0</v>
      </c>
      <c r="BA643" s="34" t="n">
        <v>49.99</v>
      </c>
      <c r="BB643" s="39" t="n">
        <v>-3.16</v>
      </c>
      <c r="BC643" s="40" t="n">
        <v>53.15</v>
      </c>
      <c r="BD643" s="40" t="n">
        <v>53.15</v>
      </c>
      <c r="BE643" s="40" t="n">
        <v>53.15</v>
      </c>
      <c r="BF643" s="32" t="n">
        <f aca="false">IF(AZ643="","",$I643+BB643)</f>
        <v>4.83</v>
      </c>
      <c r="BG643" s="32" t="n">
        <f aca="false">IF(AZ643="","",$I643)</f>
        <v>7.99</v>
      </c>
      <c r="BH643" s="40" t="n">
        <f aca="false">IF(AZ643="","",BA643+$I643)</f>
        <v>57.98</v>
      </c>
      <c r="BI643" s="31" t="n">
        <f aca="false">IF(AZ643="","",AZ643+(BB643*$K643)+(BC643*$K643))</f>
        <v>1499.7</v>
      </c>
      <c r="BJ643" s="29" t="n">
        <f aca="false">IF(AZ643="","",ROUND(-BB643*$K643,0))</f>
        <v>95</v>
      </c>
    </row>
    <row r="644" customFormat="false" ht="15" hidden="false" customHeight="false" outlineLevel="0" collapsed="false">
      <c r="A644" s="26" t="str">
        <f aca="false">+C644&amp;D644&amp;G644</f>
        <v>AppleiPhone 16 Plus 512GBCANONE SIM 7,99€  - 24 Mesi</v>
      </c>
      <c r="B644" s="27" t="s">
        <v>95</v>
      </c>
      <c r="C644" s="28" t="s">
        <v>71</v>
      </c>
      <c r="D644" s="29" t="s">
        <v>164</v>
      </c>
      <c r="E644" s="30" t="n">
        <v>1529.9</v>
      </c>
      <c r="F644" s="31" t="n">
        <v>1409.9</v>
      </c>
      <c r="G644" s="32" t="s">
        <v>126</v>
      </c>
      <c r="H644" s="32" t="s">
        <v>98</v>
      </c>
      <c r="I644" s="33" t="n">
        <v>7.99</v>
      </c>
      <c r="J644" s="34" t="s">
        <v>35</v>
      </c>
      <c r="K644" s="35" t="n">
        <v>24</v>
      </c>
      <c r="L644" s="33"/>
      <c r="M644" s="33" t="n">
        <f aca="false">+IF(E644&lt;=150,1.49,IF(AND(E644&gt;150,E644&lt;=300),2.99,(IF(E644&gt;1200,8.99,IF(AND(E644&gt;300,E644&lt;=700),4.99,IF(AND(E644&gt;=700,E644&lt;=1200),6.99))))))</f>
        <v>8.99</v>
      </c>
      <c r="N644" s="33" t="n">
        <f aca="false">IF(E644="","",IF(E644&gt;=1200,9.99,IF(AND(E644&gt;700,E644&lt;1200),7.99,IF(AND(E644&gt;=299.9,E644&lt;=699.9),5.99))))</f>
        <v>9.99</v>
      </c>
      <c r="O644" s="37" t="s">
        <v>127</v>
      </c>
      <c r="P644" s="38"/>
      <c r="Q644" s="34"/>
      <c r="R644" s="39"/>
      <c r="S644" s="40"/>
      <c r="T644" s="40"/>
      <c r="U644" s="40"/>
      <c r="V644" s="32" t="str">
        <f aca="false">IF(P644="","",$I644+R644)</f>
        <v/>
      </c>
      <c r="W644" s="32" t="str">
        <f aca="false">IF(P644="","",$I644)</f>
        <v/>
      </c>
      <c r="X644" s="40" t="str">
        <f aca="false">IF(P644="","",Q644+$I644)</f>
        <v/>
      </c>
      <c r="Y644" s="29" t="str">
        <f aca="false">IF(P644="","",P644+(R644*$K644)+(S644*$K644))</f>
        <v/>
      </c>
      <c r="Z644" s="29" t="str">
        <f aca="false">IF(P644="","",ROUND(-R644*$K644,0))</f>
        <v/>
      </c>
      <c r="AA644" s="41"/>
      <c r="AB644" s="38"/>
      <c r="AC644" s="34"/>
      <c r="AD644" s="39"/>
      <c r="AE644" s="40"/>
      <c r="AF644" s="40"/>
      <c r="AG644" s="40"/>
      <c r="AH644" s="32" t="str">
        <f aca="false">IF(AB644="","",$I644+AD644)</f>
        <v/>
      </c>
      <c r="AI644" s="32" t="str">
        <f aca="false">IF(AB644="","",$I644)</f>
        <v/>
      </c>
      <c r="AJ644" s="40" t="str">
        <f aca="false">IF(AB644="","",AC644+$I644)</f>
        <v/>
      </c>
      <c r="AK644" s="29" t="str">
        <f aca="false">IF(AB644="","",AB644+(AD644*$K644)+(AE644*$K644))</f>
        <v/>
      </c>
      <c r="AL644" s="29" t="str">
        <f aca="false">IF(AB644="","",ROUND(-AD644*$K644,0))</f>
        <v/>
      </c>
      <c r="AM644" s="41"/>
      <c r="AN644" s="38" t="n">
        <v>0</v>
      </c>
      <c r="AO644" s="34" t="n">
        <v>59.99</v>
      </c>
      <c r="AP644" s="39" t="n">
        <v>-0.92</v>
      </c>
      <c r="AQ644" s="40" t="n">
        <v>60.91</v>
      </c>
      <c r="AR644" s="40" t="n">
        <v>0</v>
      </c>
      <c r="AS644" s="40" t="n">
        <v>60.91</v>
      </c>
      <c r="AT644" s="32" t="n">
        <f aca="false">IF(AN644="","",$I644+AP644)</f>
        <v>7.07</v>
      </c>
      <c r="AU644" s="32" t="n">
        <f aca="false">IF(AN644="","",$I644)</f>
        <v>7.99</v>
      </c>
      <c r="AV644" s="40" t="n">
        <f aca="false">IF(AN644="","",AO644+$I644)</f>
        <v>67.98</v>
      </c>
      <c r="AW644" s="31" t="n">
        <f aca="false">IF(AN644="","",AN644+(AP644*$K644)+(AQ644*$K644))</f>
        <v>1439.76</v>
      </c>
      <c r="AX644" s="29" t="n">
        <f aca="false">IF(AN644="","",ROUND(-AP644*$K644,0))</f>
        <v>22</v>
      </c>
      <c r="AY644" s="42"/>
      <c r="AZ644" s="38" t="n">
        <v>0</v>
      </c>
      <c r="BA644" s="34" t="n">
        <v>59.99</v>
      </c>
      <c r="BB644" s="39" t="n">
        <v>-0.92</v>
      </c>
      <c r="BC644" s="40" t="n">
        <v>60.91</v>
      </c>
      <c r="BD644" s="40" t="n">
        <v>0</v>
      </c>
      <c r="BE644" s="40" t="n">
        <v>60.91</v>
      </c>
      <c r="BF644" s="32" t="n">
        <f aca="false">IF(AZ644="","",$I644+BB644)</f>
        <v>7.07</v>
      </c>
      <c r="BG644" s="32" t="n">
        <f aca="false">IF(AZ644="","",$I644)</f>
        <v>7.99</v>
      </c>
      <c r="BH644" s="40" t="n">
        <f aca="false">IF(AZ644="","",BA644+$I644)</f>
        <v>67.98</v>
      </c>
      <c r="BI644" s="31" t="n">
        <f aca="false">IF(AZ644="","",AZ644+(BB644*$K644)+(BC644*$K644))</f>
        <v>1439.76</v>
      </c>
      <c r="BJ644" s="29" t="n">
        <f aca="false">IF(AZ644="","",ROUND(-BB644*$K644,0))</f>
        <v>22</v>
      </c>
    </row>
    <row r="645" customFormat="false" ht="15" hidden="false" customHeight="false" outlineLevel="0" collapsed="false">
      <c r="A645" s="26" t="str">
        <f aca="false">+C645&amp;D645&amp;G645</f>
        <v>AppleiPhone 16 Plus 512GBCANONE SIM 5,99€ - 36 Mesi</v>
      </c>
      <c r="B645" s="27" t="s">
        <v>95</v>
      </c>
      <c r="C645" s="28" t="s">
        <v>71</v>
      </c>
      <c r="D645" s="29" t="s">
        <v>164</v>
      </c>
      <c r="E645" s="30" t="n">
        <v>1529.9</v>
      </c>
      <c r="F645" s="31" t="n">
        <v>1409.9</v>
      </c>
      <c r="G645" s="32" t="s">
        <v>132</v>
      </c>
      <c r="H645" s="32" t="s">
        <v>98</v>
      </c>
      <c r="I645" s="33" t="n">
        <v>5.99</v>
      </c>
      <c r="J645" s="34" t="s">
        <v>35</v>
      </c>
      <c r="K645" s="35" t="n">
        <v>36</v>
      </c>
      <c r="L645" s="33"/>
      <c r="M645" s="33" t="n">
        <f aca="false">+IF(E645&lt;=150,1.49,IF(AND(E645&gt;150,E645&lt;=300),2.99,(IF(E645&gt;1200,8.99,IF(AND(E645&gt;300,E645&lt;=700),4.99,IF(AND(E645&gt;=700,E645&lt;=1200),6.99))))))</f>
        <v>8.99</v>
      </c>
      <c r="N645" s="33" t="n">
        <f aca="false">IF(E645="","",IF(E645&gt;=1200,9.99,IF(AND(E645&gt;700,E645&lt;1200),7.99,IF(AND(E645&gt;=299.9,E645&lt;=699.9),5.99))))</f>
        <v>9.99</v>
      </c>
      <c r="O645" s="37" t="s">
        <v>133</v>
      </c>
      <c r="P645" s="38"/>
      <c r="Q645" s="34"/>
      <c r="R645" s="39"/>
      <c r="S645" s="40"/>
      <c r="T645" s="40"/>
      <c r="U645" s="40"/>
      <c r="V645" s="32" t="str">
        <f aca="false">IF(P645="","",$I645+R645)</f>
        <v/>
      </c>
      <c r="W645" s="32" t="str">
        <f aca="false">IF(P645="","",$I645)</f>
        <v/>
      </c>
      <c r="X645" s="40" t="str">
        <f aca="false">IF(P645="","",Q645+$I645)</f>
        <v/>
      </c>
      <c r="Y645" s="29" t="str">
        <f aca="false">IF(P645="","",P645+(R645*$K645)+(S645*$K645))</f>
        <v/>
      </c>
      <c r="Z645" s="29" t="str">
        <f aca="false">IF(P645="","",ROUND(-R645*$K645,0))</f>
        <v/>
      </c>
      <c r="AA645" s="41"/>
      <c r="AB645" s="38"/>
      <c r="AC645" s="34"/>
      <c r="AD645" s="39"/>
      <c r="AE645" s="40"/>
      <c r="AF645" s="40"/>
      <c r="AG645" s="40"/>
      <c r="AH645" s="32" t="str">
        <f aca="false">IF(AB645="","",$I645+AD645)</f>
        <v/>
      </c>
      <c r="AI645" s="32" t="str">
        <f aca="false">IF(AB645="","",$I645)</f>
        <v/>
      </c>
      <c r="AJ645" s="40" t="str">
        <f aca="false">IF(AB645="","",AC645+$I645)</f>
        <v/>
      </c>
      <c r="AK645" s="29" t="str">
        <f aca="false">IF(AB645="","",AB645+(AD645*$K645)+(AE645*$K645))</f>
        <v/>
      </c>
      <c r="AL645" s="29" t="str">
        <f aca="false">IF(AB645="","",ROUND(-AD645*$K645,0))</f>
        <v/>
      </c>
      <c r="AM645" s="41"/>
      <c r="AN645" s="38" t="n">
        <v>0</v>
      </c>
      <c r="AO645" s="34" t="n">
        <v>42.99</v>
      </c>
      <c r="AP645" s="39" t="n">
        <v>-2.34</v>
      </c>
      <c r="AQ645" s="40" t="n">
        <v>45.33</v>
      </c>
      <c r="AR645" s="40" t="n">
        <v>45.33</v>
      </c>
      <c r="AS645" s="40" t="n">
        <v>45.33</v>
      </c>
      <c r="AT645" s="32" t="n">
        <f aca="false">IF(AN645="","",$I645+AP645)</f>
        <v>3.65</v>
      </c>
      <c r="AU645" s="32" t="n">
        <f aca="false">IF(AN645="","",$I645)</f>
        <v>5.99</v>
      </c>
      <c r="AV645" s="40" t="n">
        <f aca="false">IF(AN645="","",AO645+$I645)</f>
        <v>48.98</v>
      </c>
      <c r="AW645" s="31" t="n">
        <f aca="false">IF(AN645="","",AN645+(AP645*$K645)+(AQ645*$K645))</f>
        <v>1547.64</v>
      </c>
      <c r="AX645" s="29" t="n">
        <f aca="false">IF(AN645="","",ROUND(-AP645*$K645,0))</f>
        <v>84</v>
      </c>
      <c r="AY645" s="42"/>
      <c r="AZ645" s="38" t="n">
        <v>0</v>
      </c>
      <c r="BA645" s="34" t="n">
        <v>42.99</v>
      </c>
      <c r="BB645" s="39" t="n">
        <v>-2.34</v>
      </c>
      <c r="BC645" s="40" t="n">
        <v>45.33</v>
      </c>
      <c r="BD645" s="40" t="n">
        <v>45.33</v>
      </c>
      <c r="BE645" s="40" t="n">
        <v>45.33</v>
      </c>
      <c r="BF645" s="32" t="n">
        <f aca="false">IF(AZ645="","",$I645+BB645)</f>
        <v>3.65</v>
      </c>
      <c r="BG645" s="32" t="n">
        <f aca="false">IF(AZ645="","",$I645)</f>
        <v>5.99</v>
      </c>
      <c r="BH645" s="40" t="n">
        <f aca="false">IF(AZ645="","",BA645+$I645)</f>
        <v>48.98</v>
      </c>
      <c r="BI645" s="31" t="n">
        <f aca="false">IF(AZ645="","",AZ645+(BB645*$K645)+(BC645*$K645))</f>
        <v>1547.64</v>
      </c>
      <c r="BJ645" s="29" t="n">
        <f aca="false">IF(AZ645="","",ROUND(-BB645*$K645,0))</f>
        <v>84</v>
      </c>
    </row>
    <row r="646" customFormat="false" ht="15" hidden="false" customHeight="false" outlineLevel="0" collapsed="false">
      <c r="A646" s="26" t="str">
        <f aca="false">+C646&amp;D646&amp;G646</f>
        <v>AppleiPhone 16 Plus 512GBCANONE SIM 5,99€ - 30 Mesi</v>
      </c>
      <c r="B646" s="27" t="s">
        <v>95</v>
      </c>
      <c r="C646" s="28" t="s">
        <v>71</v>
      </c>
      <c r="D646" s="29" t="s">
        <v>164</v>
      </c>
      <c r="E646" s="30" t="n">
        <v>1529.9</v>
      </c>
      <c r="F646" s="31" t="n">
        <v>1409.9</v>
      </c>
      <c r="G646" s="32" t="s">
        <v>128</v>
      </c>
      <c r="H646" s="32" t="s">
        <v>98</v>
      </c>
      <c r="I646" s="33" t="n">
        <v>5.99</v>
      </c>
      <c r="J646" s="34" t="s">
        <v>35</v>
      </c>
      <c r="K646" s="35" t="n">
        <v>30</v>
      </c>
      <c r="L646" s="33"/>
      <c r="M646" s="33" t="n">
        <f aca="false">+IF(E646&lt;=150,1.49,IF(AND(E646&gt;150,E646&lt;=300),2.99,(IF(E646&gt;1200,8.99,IF(AND(E646&gt;300,E646&lt;=700),4.99,IF(AND(E646&gt;=700,E646&lt;=1200),6.99))))))</f>
        <v>8.99</v>
      </c>
      <c r="N646" s="33" t="n">
        <f aca="false">IF(E646="","",IF(E646&gt;=1200,9.99,IF(AND(E646&gt;700,E646&lt;1200),7.99,IF(AND(E646&gt;=299.9,E646&lt;=699.9),5.99))))</f>
        <v>9.99</v>
      </c>
      <c r="O646" s="37" t="s">
        <v>129</v>
      </c>
      <c r="P646" s="38"/>
      <c r="Q646" s="34"/>
      <c r="R646" s="39"/>
      <c r="S646" s="40"/>
      <c r="T646" s="40"/>
      <c r="U646" s="40"/>
      <c r="V646" s="32" t="str">
        <f aca="false">IF(P646="","",$I646+R646)</f>
        <v/>
      </c>
      <c r="W646" s="32" t="str">
        <f aca="false">IF(P646="","",$I646)</f>
        <v/>
      </c>
      <c r="X646" s="40" t="str">
        <f aca="false">IF(P646="","",Q646+$I646)</f>
        <v/>
      </c>
      <c r="Y646" s="29" t="str">
        <f aca="false">IF(P646="","",P646+(R646*$K646)+(S646*$K646))</f>
        <v/>
      </c>
      <c r="Z646" s="29" t="str">
        <f aca="false">IF(P646="","",ROUND(-R646*$K646,0))</f>
        <v/>
      </c>
      <c r="AA646" s="41"/>
      <c r="AB646" s="38"/>
      <c r="AC646" s="34"/>
      <c r="AD646" s="39"/>
      <c r="AE646" s="40"/>
      <c r="AF646" s="40"/>
      <c r="AG646" s="40"/>
      <c r="AH646" s="32" t="str">
        <f aca="false">IF(AB646="","",$I646+AD646)</f>
        <v/>
      </c>
      <c r="AI646" s="32" t="str">
        <f aca="false">IF(AB646="","",$I646)</f>
        <v/>
      </c>
      <c r="AJ646" s="40" t="str">
        <f aca="false">IF(AB646="","",AC646+$I646)</f>
        <v/>
      </c>
      <c r="AK646" s="29" t="str">
        <f aca="false">IF(AB646="","",AB646+(AD646*$K646)+(AE646*$K646))</f>
        <v/>
      </c>
      <c r="AL646" s="29" t="str">
        <f aca="false">IF(AB646="","",ROUND(-AD646*$K646,0))</f>
        <v/>
      </c>
      <c r="AM646" s="41"/>
      <c r="AN646" s="38" t="n">
        <v>0</v>
      </c>
      <c r="AO646" s="34" t="n">
        <v>50.99</v>
      </c>
      <c r="AP646" s="39" t="n">
        <v>-2.16</v>
      </c>
      <c r="AQ646" s="40" t="n">
        <v>53.15</v>
      </c>
      <c r="AR646" s="40" t="n">
        <v>53.15</v>
      </c>
      <c r="AS646" s="40" t="n">
        <v>53.15</v>
      </c>
      <c r="AT646" s="32" t="n">
        <f aca="false">IF(AN646="","",$I646+AP646)</f>
        <v>3.83</v>
      </c>
      <c r="AU646" s="32" t="n">
        <f aca="false">IF(AN646="","",$I646)</f>
        <v>5.99</v>
      </c>
      <c r="AV646" s="40" t="n">
        <f aca="false">IF(AN646="","",AO646+$I646)</f>
        <v>56.98</v>
      </c>
      <c r="AW646" s="31" t="n">
        <f aca="false">IF(AN646="","",AN646+(AP646*$K646)+(AQ646*$K646))</f>
        <v>1529.7</v>
      </c>
      <c r="AX646" s="29" t="n">
        <f aca="false">IF(AN646="","",ROUND(-AP646*$K646,0))</f>
        <v>65</v>
      </c>
      <c r="AY646" s="42"/>
      <c r="AZ646" s="38" t="n">
        <v>0</v>
      </c>
      <c r="BA646" s="34" t="n">
        <v>50.99</v>
      </c>
      <c r="BB646" s="39" t="n">
        <v>-2.16</v>
      </c>
      <c r="BC646" s="40" t="n">
        <v>53.15</v>
      </c>
      <c r="BD646" s="40" t="n">
        <v>53.15</v>
      </c>
      <c r="BE646" s="40" t="n">
        <v>53.15</v>
      </c>
      <c r="BF646" s="32" t="n">
        <f aca="false">IF(AZ646="","",$I646+BB646)</f>
        <v>3.83</v>
      </c>
      <c r="BG646" s="32" t="n">
        <f aca="false">IF(AZ646="","",$I646)</f>
        <v>5.99</v>
      </c>
      <c r="BH646" s="40" t="n">
        <f aca="false">IF(AZ646="","",BA646+$I646)</f>
        <v>56.98</v>
      </c>
      <c r="BI646" s="31" t="n">
        <f aca="false">IF(AZ646="","",AZ646+(BB646*$K646)+(BC646*$K646))</f>
        <v>1529.7</v>
      </c>
      <c r="BJ646" s="29" t="n">
        <f aca="false">IF(AZ646="","",ROUND(-BB646*$K646,0))</f>
        <v>65</v>
      </c>
    </row>
    <row r="647" customFormat="false" ht="15" hidden="false" customHeight="false" outlineLevel="0" collapsed="false">
      <c r="A647" s="26" t="str">
        <f aca="false">+C647&amp;D647&amp;G647</f>
        <v>AppleiPhone 16 Pro 128GBCANONE SIM 14,99€ - 36 Mesi</v>
      </c>
      <c r="B647" s="27" t="s">
        <v>95</v>
      </c>
      <c r="C647" s="28" t="s">
        <v>71</v>
      </c>
      <c r="D647" s="29" t="s">
        <v>165</v>
      </c>
      <c r="E647" s="30" t="n">
        <v>1259.9</v>
      </c>
      <c r="F647" s="31" t="n">
        <v>1139.9</v>
      </c>
      <c r="G647" s="32" t="s">
        <v>97</v>
      </c>
      <c r="H647" s="32" t="s">
        <v>98</v>
      </c>
      <c r="I647" s="33" t="n">
        <v>14.99</v>
      </c>
      <c r="J647" s="34" t="s">
        <v>35</v>
      </c>
      <c r="K647" s="35" t="n">
        <v>36</v>
      </c>
      <c r="L647" s="33"/>
      <c r="M647" s="33" t="n">
        <f aca="false">+IF(E647&lt;=150,1.49,IF(AND(E647&gt;150,E647&lt;=300),2.99,(IF(E647&gt;1200,8.99,IF(AND(E647&gt;300,E647&lt;=700),4.99,IF(AND(E647&gt;=700,E647&lt;=1200),6.99))))))</f>
        <v>8.99</v>
      </c>
      <c r="N647" s="33" t="n">
        <f aca="false">IF(E647="","",IF(E647&gt;=1200,9.99,IF(AND(E647&gt;700,E647&lt;1200),7.99,IF(AND(E647&gt;=299.9,E647&lt;=699.9),5.99))))</f>
        <v>9.99</v>
      </c>
      <c r="O647" s="37" t="s">
        <v>99</v>
      </c>
      <c r="P647" s="38" t="n">
        <v>199.99</v>
      </c>
      <c r="Q647" s="34" t="n">
        <v>24.99</v>
      </c>
      <c r="R647" s="39" t="n">
        <v>-1.12</v>
      </c>
      <c r="S647" s="40" t="n">
        <v>26.11</v>
      </c>
      <c r="T647" s="40" t="n">
        <v>26.11</v>
      </c>
      <c r="U647" s="40" t="n">
        <v>26.06</v>
      </c>
      <c r="V647" s="32" t="n">
        <f aca="false">IF(P647="","",$I647+R647)</f>
        <v>13.87</v>
      </c>
      <c r="W647" s="32" t="n">
        <f aca="false">IF(P647="","",$I647)</f>
        <v>14.99</v>
      </c>
      <c r="X647" s="40" t="n">
        <f aca="false">IF(P647="","",Q647+$I647)</f>
        <v>39.98</v>
      </c>
      <c r="Y647" s="29" t="n">
        <f aca="false">IF(P647="","",P647+(R647*$K647)+(S647*$K647))</f>
        <v>1099.63</v>
      </c>
      <c r="Z647" s="29" t="n">
        <f aca="false">IF(P647="","",ROUND(-R647*$K647,0))</f>
        <v>40</v>
      </c>
      <c r="AA647" s="41"/>
      <c r="AB647" s="38"/>
      <c r="AC647" s="34"/>
      <c r="AD647" s="39"/>
      <c r="AE647" s="40"/>
      <c r="AF647" s="40"/>
      <c r="AG647" s="40"/>
      <c r="AH647" s="32" t="str">
        <f aca="false">IF(AB647="","",$I647+AD647)</f>
        <v/>
      </c>
      <c r="AI647" s="32" t="str">
        <f aca="false">IF(AB647="","",$I647)</f>
        <v/>
      </c>
      <c r="AJ647" s="40" t="str">
        <f aca="false">IF(AB647="","",AC647+$I647)</f>
        <v/>
      </c>
      <c r="AK647" s="29" t="str">
        <f aca="false">IF(AB647="","",AB647+(AD647*$K647)+(AE647*$K647))</f>
        <v/>
      </c>
      <c r="AL647" s="29" t="str">
        <f aca="false">IF(AB647="","",ROUND(-AD647*$K647,0))</f>
        <v/>
      </c>
      <c r="AM647" s="41"/>
      <c r="AN647" s="38" t="n">
        <v>0</v>
      </c>
      <c r="AO647" s="34" t="n">
        <v>27.99</v>
      </c>
      <c r="AP647" s="39" t="n">
        <v>-5.41</v>
      </c>
      <c r="AQ647" s="40" t="n">
        <v>33.4</v>
      </c>
      <c r="AR647" s="40" t="n">
        <v>33.4</v>
      </c>
      <c r="AS647" s="40" t="n">
        <v>33.4</v>
      </c>
      <c r="AT647" s="32" t="n">
        <f aca="false">IF(AN647="","",$I647+AP647)</f>
        <v>9.58</v>
      </c>
      <c r="AU647" s="32" t="n">
        <f aca="false">IF(AN647="","",$I647)</f>
        <v>14.99</v>
      </c>
      <c r="AV647" s="40" t="n">
        <f aca="false">IF(AN647="","",AO647+$I647)</f>
        <v>42.98</v>
      </c>
      <c r="AW647" s="31" t="n">
        <f aca="false">IF(AN647="","",AN647+(AP647*$K647)+(AQ647*$K647))</f>
        <v>1007.64</v>
      </c>
      <c r="AX647" s="29" t="n">
        <f aca="false">IF(AN647="","",ROUND(-AP647*$K647,0))</f>
        <v>195</v>
      </c>
      <c r="AY647" s="42"/>
      <c r="AZ647" s="38" t="n">
        <v>0</v>
      </c>
      <c r="BA647" s="34" t="n">
        <v>27.99</v>
      </c>
      <c r="BB647" s="39" t="n">
        <v>-5.41</v>
      </c>
      <c r="BC647" s="40" t="n">
        <v>33.4</v>
      </c>
      <c r="BD647" s="40" t="n">
        <v>33.4</v>
      </c>
      <c r="BE647" s="40" t="n">
        <v>33.4</v>
      </c>
      <c r="BF647" s="32" t="n">
        <f aca="false">IF(AZ647="","",$I647+BB647)</f>
        <v>9.58</v>
      </c>
      <c r="BG647" s="32" t="n">
        <f aca="false">IF(AZ647="","",$I647)</f>
        <v>14.99</v>
      </c>
      <c r="BH647" s="40" t="n">
        <f aca="false">IF(AZ647="","",BA647+$I647)</f>
        <v>42.98</v>
      </c>
      <c r="BI647" s="31" t="n">
        <f aca="false">IF(AZ647="","",AZ647+(BB647*$K647)+(BC647*$K647))</f>
        <v>1007.64</v>
      </c>
      <c r="BJ647" s="29" t="n">
        <f aca="false">IF(AZ647="","",ROUND(-BB647*$K647,0))</f>
        <v>195</v>
      </c>
    </row>
    <row r="648" customFormat="false" ht="15" hidden="false" customHeight="false" outlineLevel="0" collapsed="false">
      <c r="A648" s="26" t="str">
        <f aca="false">+C648&amp;D648&amp;G648</f>
        <v>AppleiPhone 16 Pro 128GBCANONE SIM 14,99€ - 30 Mesi</v>
      </c>
      <c r="B648" s="27" t="s">
        <v>95</v>
      </c>
      <c r="C648" s="28" t="s">
        <v>71</v>
      </c>
      <c r="D648" s="29" t="s">
        <v>165</v>
      </c>
      <c r="E648" s="30" t="n">
        <v>1259.9</v>
      </c>
      <c r="F648" s="31" t="n">
        <v>1139.9</v>
      </c>
      <c r="G648" s="32" t="s">
        <v>100</v>
      </c>
      <c r="H648" s="32" t="s">
        <v>98</v>
      </c>
      <c r="I648" s="33" t="n">
        <v>14.99</v>
      </c>
      <c r="J648" s="34" t="s">
        <v>35</v>
      </c>
      <c r="K648" s="35" t="n">
        <v>30</v>
      </c>
      <c r="L648" s="33"/>
      <c r="M648" s="33" t="n">
        <f aca="false">+IF(E648&lt;=150,1.49,IF(AND(E648&gt;150,E648&lt;=300),2.99,(IF(E648&gt;1200,8.99,IF(AND(E648&gt;300,E648&lt;=700),4.99,IF(AND(E648&gt;=700,E648&lt;=1200),6.99))))))</f>
        <v>8.99</v>
      </c>
      <c r="N648" s="33" t="n">
        <f aca="false">IF(E648="","",IF(E648&gt;=1200,9.99,IF(AND(E648&gt;700,E648&lt;1200),7.99,IF(AND(E648&gt;=299.9,E648&lt;=699.9),5.99))))</f>
        <v>9.99</v>
      </c>
      <c r="O648" s="37" t="s">
        <v>101</v>
      </c>
      <c r="P648" s="38" t="n">
        <v>199.99</v>
      </c>
      <c r="Q648" s="34" t="n">
        <v>30.99</v>
      </c>
      <c r="R648" s="39" t="n">
        <v>-0.34</v>
      </c>
      <c r="S648" s="40" t="n">
        <v>31.33</v>
      </c>
      <c r="T648" s="40" t="n">
        <v>31.33</v>
      </c>
      <c r="U648" s="40" t="n">
        <v>31.34</v>
      </c>
      <c r="V648" s="32" t="n">
        <f aca="false">IF(P648="","",$I648+R648)</f>
        <v>14.65</v>
      </c>
      <c r="W648" s="32" t="n">
        <f aca="false">IF(P648="","",$I648)</f>
        <v>14.99</v>
      </c>
      <c r="X648" s="40" t="n">
        <f aca="false">IF(P648="","",Q648+$I648)</f>
        <v>45.98</v>
      </c>
      <c r="Y648" s="29" t="n">
        <f aca="false">IF(P648="","",P648+(R648*$K648)+(S648*$K648))</f>
        <v>1129.69</v>
      </c>
      <c r="Z648" s="29" t="n">
        <f aca="false">IF(P648="","",ROUND(-R648*$K648,0))</f>
        <v>10</v>
      </c>
      <c r="AA648" s="41"/>
      <c r="AB648" s="38"/>
      <c r="AC648" s="34"/>
      <c r="AD648" s="39"/>
      <c r="AE648" s="40"/>
      <c r="AF648" s="40"/>
      <c r="AG648" s="40"/>
      <c r="AH648" s="32" t="str">
        <f aca="false">IF(AB648="","",$I648+AD648)</f>
        <v/>
      </c>
      <c r="AI648" s="32" t="str">
        <f aca="false">IF(AB648="","",$I648)</f>
        <v/>
      </c>
      <c r="AJ648" s="40" t="str">
        <f aca="false">IF(AB648="","",AC648+$I648)</f>
        <v/>
      </c>
      <c r="AK648" s="29" t="str">
        <f aca="false">IF(AB648="","",AB648+(AD648*$K648)+(AE648*$K648))</f>
        <v/>
      </c>
      <c r="AL648" s="29" t="str">
        <f aca="false">IF(AB648="","",ROUND(-AD648*$K648,0))</f>
        <v/>
      </c>
      <c r="AM648" s="41"/>
      <c r="AN648" s="38" t="n">
        <v>0</v>
      </c>
      <c r="AO648" s="34" t="n">
        <v>34.99</v>
      </c>
      <c r="AP648" s="39" t="n">
        <v>-4.75</v>
      </c>
      <c r="AQ648" s="40" t="n">
        <v>39.74</v>
      </c>
      <c r="AR648" s="40" t="n">
        <v>39.74</v>
      </c>
      <c r="AS648" s="40" t="n">
        <v>39.74</v>
      </c>
      <c r="AT648" s="32" t="n">
        <f aca="false">IF(AN648="","",$I648+AP648)</f>
        <v>10.24</v>
      </c>
      <c r="AU648" s="32" t="n">
        <f aca="false">IF(AN648="","",$I648)</f>
        <v>14.99</v>
      </c>
      <c r="AV648" s="40" t="n">
        <f aca="false">IF(AN648="","",AO648+$I648)</f>
        <v>49.98</v>
      </c>
      <c r="AW648" s="31" t="n">
        <f aca="false">IF(AN648="","",AN648+(AP648*$K648)+(AQ648*$K648))</f>
        <v>1049.7</v>
      </c>
      <c r="AX648" s="29" t="n">
        <f aca="false">IF(AN648="","",ROUND(-AP648*$K648,0))</f>
        <v>143</v>
      </c>
      <c r="AY648" s="42"/>
      <c r="AZ648" s="38" t="n">
        <v>0</v>
      </c>
      <c r="BA648" s="34" t="n">
        <v>34.99</v>
      </c>
      <c r="BB648" s="39" t="n">
        <v>-4.75</v>
      </c>
      <c r="BC648" s="40" t="n">
        <v>39.74</v>
      </c>
      <c r="BD648" s="40" t="n">
        <v>39.74</v>
      </c>
      <c r="BE648" s="40" t="n">
        <v>39.74</v>
      </c>
      <c r="BF648" s="32" t="n">
        <f aca="false">IF(AZ648="","",$I648+BB648)</f>
        <v>10.24</v>
      </c>
      <c r="BG648" s="32" t="n">
        <f aca="false">IF(AZ648="","",$I648)</f>
        <v>14.99</v>
      </c>
      <c r="BH648" s="40" t="n">
        <f aca="false">IF(AZ648="","",BA648+$I648)</f>
        <v>49.98</v>
      </c>
      <c r="BI648" s="31" t="n">
        <f aca="false">IF(AZ648="","",AZ648+(BB648*$K648)+(BC648*$K648))</f>
        <v>1049.7</v>
      </c>
      <c r="BJ648" s="29" t="n">
        <f aca="false">IF(AZ648="","",ROUND(-BB648*$K648,0))</f>
        <v>143</v>
      </c>
    </row>
    <row r="649" customFormat="false" ht="15" hidden="false" customHeight="false" outlineLevel="0" collapsed="false">
      <c r="A649" s="26" t="str">
        <f aca="false">+C649&amp;D649&amp;G649</f>
        <v>AppleiPhone 16 Pro 128GBCANONE SIM 14,99€ - 24 Mesi</v>
      </c>
      <c r="B649" s="27" t="s">
        <v>95</v>
      </c>
      <c r="C649" s="28" t="s">
        <v>71</v>
      </c>
      <c r="D649" s="29" t="s">
        <v>165</v>
      </c>
      <c r="E649" s="30" t="n">
        <v>1259.9</v>
      </c>
      <c r="F649" s="31" t="n">
        <v>1139.9</v>
      </c>
      <c r="G649" s="32" t="s">
        <v>102</v>
      </c>
      <c r="H649" s="32" t="s">
        <v>98</v>
      </c>
      <c r="I649" s="33" t="n">
        <v>14.99</v>
      </c>
      <c r="J649" s="34" t="s">
        <v>35</v>
      </c>
      <c r="K649" s="35" t="n">
        <v>24</v>
      </c>
      <c r="L649" s="33"/>
      <c r="M649" s="33" t="n">
        <f aca="false">+IF(E649&lt;=150,1.49,IF(AND(E649&gt;150,E649&lt;=300),2.99,(IF(E649&gt;1200,8.99,IF(AND(E649&gt;300,E649&lt;=700),4.99,IF(AND(E649&gt;=700,E649&lt;=1200),6.99))))))</f>
        <v>8.99</v>
      </c>
      <c r="N649" s="33" t="n">
        <f aca="false">IF(E649="","",IF(E649&gt;=1200,9.99,IF(AND(E649&gt;700,E649&lt;1200),7.99,IF(AND(E649&gt;=299.9,E649&lt;=699.9),5.99))))</f>
        <v>9.99</v>
      </c>
      <c r="O649" s="37" t="s">
        <v>103</v>
      </c>
      <c r="P649" s="38" t="n">
        <v>199.99</v>
      </c>
      <c r="Q649" s="34" t="n">
        <v>38.99</v>
      </c>
      <c r="R649" s="39" t="n">
        <v>-0.17</v>
      </c>
      <c r="S649" s="40" t="n">
        <v>39.16</v>
      </c>
      <c r="T649" s="40" t="n">
        <v>0</v>
      </c>
      <c r="U649" s="40" t="n">
        <v>39.23</v>
      </c>
      <c r="V649" s="32" t="n">
        <f aca="false">IF(P649="","",$I649+R649)</f>
        <v>14.82</v>
      </c>
      <c r="W649" s="32" t="n">
        <f aca="false">IF(P649="","",$I649)</f>
        <v>14.99</v>
      </c>
      <c r="X649" s="40" t="n">
        <f aca="false">IF(P649="","",Q649+$I649)</f>
        <v>53.98</v>
      </c>
      <c r="Y649" s="29" t="n">
        <f aca="false">IF(P649="","",P649+(R649*$K649)+(S649*$K649))</f>
        <v>1135.75</v>
      </c>
      <c r="Z649" s="29" t="n">
        <f aca="false">IF(P649="","",ROUND(-R649*$K649,0))</f>
        <v>4</v>
      </c>
      <c r="AA649" s="41"/>
      <c r="AB649" s="38"/>
      <c r="AC649" s="34"/>
      <c r="AD649" s="39"/>
      <c r="AE649" s="40"/>
      <c r="AF649" s="40"/>
      <c r="AG649" s="40"/>
      <c r="AH649" s="32" t="str">
        <f aca="false">IF(AB649="","",$I649+AD649)</f>
        <v/>
      </c>
      <c r="AI649" s="32" t="str">
        <f aca="false">IF(AB649="","",$I649)</f>
        <v/>
      </c>
      <c r="AJ649" s="40" t="str">
        <f aca="false">IF(AB649="","",AC649+$I649)</f>
        <v/>
      </c>
      <c r="AK649" s="29" t="str">
        <f aca="false">IF(AB649="","",AB649+(AD649*$K649)+(AE649*$K649))</f>
        <v/>
      </c>
      <c r="AL649" s="29" t="str">
        <f aca="false">IF(AB649="","",ROUND(-AD649*$K649,0))</f>
        <v/>
      </c>
      <c r="AM649" s="41"/>
      <c r="AN649" s="38" t="n">
        <v>0</v>
      </c>
      <c r="AO649" s="34" t="n">
        <v>44.99</v>
      </c>
      <c r="AP649" s="39" t="n">
        <v>-2.5</v>
      </c>
      <c r="AQ649" s="40" t="n">
        <v>47.49</v>
      </c>
      <c r="AR649" s="40" t="n">
        <v>0</v>
      </c>
      <c r="AS649" s="40" t="n">
        <v>47.63</v>
      </c>
      <c r="AT649" s="32" t="n">
        <f aca="false">IF(AN649="","",$I649+AP649)</f>
        <v>12.49</v>
      </c>
      <c r="AU649" s="32" t="n">
        <f aca="false">IF(AN649="","",$I649)</f>
        <v>14.99</v>
      </c>
      <c r="AV649" s="40" t="n">
        <f aca="false">IF(AN649="","",AO649+$I649)</f>
        <v>59.98</v>
      </c>
      <c r="AW649" s="31" t="n">
        <f aca="false">IF(AN649="","",AN649+(AP649*$K649)+(AQ649*$K649))</f>
        <v>1079.76</v>
      </c>
      <c r="AX649" s="29" t="n">
        <f aca="false">IF(AN649="","",ROUND(-AP649*$K649,0))</f>
        <v>60</v>
      </c>
      <c r="AY649" s="42"/>
      <c r="AZ649" s="38" t="n">
        <v>0</v>
      </c>
      <c r="BA649" s="34" t="n">
        <v>44.99</v>
      </c>
      <c r="BB649" s="39" t="n">
        <v>-2.5</v>
      </c>
      <c r="BC649" s="40" t="n">
        <v>47.49</v>
      </c>
      <c r="BD649" s="40" t="n">
        <v>0</v>
      </c>
      <c r="BE649" s="40" t="n">
        <v>47.63</v>
      </c>
      <c r="BF649" s="32" t="n">
        <f aca="false">IF(AZ649="","",$I649+BB649)</f>
        <v>12.49</v>
      </c>
      <c r="BG649" s="32" t="n">
        <f aca="false">IF(AZ649="","",$I649)</f>
        <v>14.99</v>
      </c>
      <c r="BH649" s="40" t="n">
        <f aca="false">IF(AZ649="","",BA649+$I649)</f>
        <v>59.98</v>
      </c>
      <c r="BI649" s="31" t="n">
        <f aca="false">IF(AZ649="","",AZ649+(BB649*$K649)+(BC649*$K649))</f>
        <v>1079.76</v>
      </c>
      <c r="BJ649" s="29" t="n">
        <f aca="false">IF(AZ649="","",ROUND(-BB649*$K649,0))</f>
        <v>60</v>
      </c>
    </row>
    <row r="650" customFormat="false" ht="15" hidden="false" customHeight="false" outlineLevel="0" collapsed="false">
      <c r="A650" s="26" t="str">
        <f aca="false">+C650&amp;D650&amp;G650</f>
        <v>AppleiPhone 16 Pro 128GBCANONE SIM 12,99€ - 36 Mesi</v>
      </c>
      <c r="B650" s="27" t="s">
        <v>95</v>
      </c>
      <c r="C650" s="28" t="s">
        <v>71</v>
      </c>
      <c r="D650" s="29" t="s">
        <v>165</v>
      </c>
      <c r="E650" s="30" t="n">
        <v>1259.9</v>
      </c>
      <c r="F650" s="31" t="n">
        <v>1139.9</v>
      </c>
      <c r="G650" s="32" t="s">
        <v>104</v>
      </c>
      <c r="H650" s="32" t="s">
        <v>98</v>
      </c>
      <c r="I650" s="33" t="n">
        <v>12.99</v>
      </c>
      <c r="J650" s="34" t="s">
        <v>35</v>
      </c>
      <c r="K650" s="35" t="n">
        <v>36</v>
      </c>
      <c r="L650" s="33"/>
      <c r="M650" s="33" t="n">
        <f aca="false">+IF(E650&lt;=150,1.49,IF(AND(E650&gt;150,E650&lt;=300),2.99,(IF(E650&gt;1200,8.99,IF(AND(E650&gt;300,E650&lt;=700),4.99,IF(AND(E650&gt;=700,E650&lt;=1200),6.99))))))</f>
        <v>8.99</v>
      </c>
      <c r="N650" s="33" t="n">
        <f aca="false">IF(E650="","",IF(E650&gt;=1200,9.99,IF(AND(E650&gt;700,E650&lt;1200),7.99,IF(AND(E650&gt;=299.9,E650&lt;=699.9),5.99))))</f>
        <v>9.99</v>
      </c>
      <c r="O650" s="37" t="s">
        <v>105</v>
      </c>
      <c r="P650" s="38" t="n">
        <v>199.99</v>
      </c>
      <c r="Q650" s="34" t="n">
        <v>24.99</v>
      </c>
      <c r="R650" s="39" t="n">
        <v>-1.12</v>
      </c>
      <c r="S650" s="40" t="n">
        <v>26.11</v>
      </c>
      <c r="T650" s="40" t="n">
        <v>26.11</v>
      </c>
      <c r="U650" s="40" t="n">
        <v>26.06</v>
      </c>
      <c r="V650" s="32" t="n">
        <f aca="false">IF(P650="","",$I650+R650)</f>
        <v>11.87</v>
      </c>
      <c r="W650" s="32" t="n">
        <f aca="false">IF(P650="","",$I650)</f>
        <v>12.99</v>
      </c>
      <c r="X650" s="40" t="n">
        <f aca="false">IF(P650="","",Q650+$I650)</f>
        <v>37.98</v>
      </c>
      <c r="Y650" s="29" t="n">
        <f aca="false">IF(P650="","",P650+(R650*$K650)+(S650*$K650))</f>
        <v>1099.63</v>
      </c>
      <c r="Z650" s="29" t="n">
        <f aca="false">IF(P650="","",ROUND(-R650*$K650,0))</f>
        <v>40</v>
      </c>
      <c r="AA650" s="41"/>
      <c r="AB650" s="38"/>
      <c r="AC650" s="34"/>
      <c r="AD650" s="39"/>
      <c r="AE650" s="40"/>
      <c r="AF650" s="40"/>
      <c r="AG650" s="40"/>
      <c r="AH650" s="32" t="str">
        <f aca="false">IF(AB650="","",$I650+AD650)</f>
        <v/>
      </c>
      <c r="AI650" s="32" t="str">
        <f aca="false">IF(AB650="","",$I650)</f>
        <v/>
      </c>
      <c r="AJ650" s="40" t="str">
        <f aca="false">IF(AB650="","",AC650+$I650)</f>
        <v/>
      </c>
      <c r="AK650" s="29" t="str">
        <f aca="false">IF(AB650="","",AB650+(AD650*$K650)+(AE650*$K650))</f>
        <v/>
      </c>
      <c r="AL650" s="29" t="str">
        <f aca="false">IF(AB650="","",ROUND(-AD650*$K650,0))</f>
        <v/>
      </c>
      <c r="AM650" s="41"/>
      <c r="AN650" s="38" t="n">
        <v>0</v>
      </c>
      <c r="AO650" s="34" t="n">
        <v>27.99</v>
      </c>
      <c r="AP650" s="39" t="n">
        <v>-5.41</v>
      </c>
      <c r="AQ650" s="40" t="n">
        <v>33.4</v>
      </c>
      <c r="AR650" s="40" t="n">
        <v>33.4</v>
      </c>
      <c r="AS650" s="40" t="n">
        <v>33.4</v>
      </c>
      <c r="AT650" s="32" t="n">
        <f aca="false">IF(AN650="","",$I650+AP650)</f>
        <v>7.58</v>
      </c>
      <c r="AU650" s="32" t="n">
        <f aca="false">IF(AN650="","",$I650)</f>
        <v>12.99</v>
      </c>
      <c r="AV650" s="40" t="n">
        <f aca="false">IF(AN650="","",AO650+$I650)</f>
        <v>40.98</v>
      </c>
      <c r="AW650" s="31" t="n">
        <f aca="false">IF(AN650="","",AN650+(AP650*$K650)+(AQ650*$K650))</f>
        <v>1007.64</v>
      </c>
      <c r="AX650" s="29" t="n">
        <f aca="false">IF(AN650="","",ROUND(-AP650*$K650,0))</f>
        <v>195</v>
      </c>
      <c r="AY650" s="42"/>
      <c r="AZ650" s="38" t="n">
        <v>0</v>
      </c>
      <c r="BA650" s="34" t="n">
        <v>27.99</v>
      </c>
      <c r="BB650" s="39" t="n">
        <v>-5.41</v>
      </c>
      <c r="BC650" s="40" t="n">
        <v>33.4</v>
      </c>
      <c r="BD650" s="40" t="n">
        <v>33.4</v>
      </c>
      <c r="BE650" s="40" t="n">
        <v>33.4</v>
      </c>
      <c r="BF650" s="32" t="n">
        <f aca="false">IF(AZ650="","",$I650+BB650)</f>
        <v>7.58</v>
      </c>
      <c r="BG650" s="32" t="n">
        <f aca="false">IF(AZ650="","",$I650)</f>
        <v>12.99</v>
      </c>
      <c r="BH650" s="40" t="n">
        <f aca="false">IF(AZ650="","",BA650+$I650)</f>
        <v>40.98</v>
      </c>
      <c r="BI650" s="31" t="n">
        <f aca="false">IF(AZ650="","",AZ650+(BB650*$K650)+(BC650*$K650))</f>
        <v>1007.64</v>
      </c>
      <c r="BJ650" s="29" t="n">
        <f aca="false">IF(AZ650="","",ROUND(-BB650*$K650,0))</f>
        <v>195</v>
      </c>
    </row>
    <row r="651" customFormat="false" ht="15" hidden="false" customHeight="false" outlineLevel="0" collapsed="false">
      <c r="A651" s="26" t="str">
        <f aca="false">+C651&amp;D651&amp;G651</f>
        <v>AppleiPhone 16 Pro 128GBCANONE SIM 12,99€ - 30 Mesi</v>
      </c>
      <c r="B651" s="27" t="s">
        <v>95</v>
      </c>
      <c r="C651" s="28" t="s">
        <v>71</v>
      </c>
      <c r="D651" s="29" t="s">
        <v>165</v>
      </c>
      <c r="E651" s="30" t="n">
        <v>1259.9</v>
      </c>
      <c r="F651" s="31" t="n">
        <v>1139.9</v>
      </c>
      <c r="G651" s="32" t="s">
        <v>106</v>
      </c>
      <c r="H651" s="32" t="s">
        <v>98</v>
      </c>
      <c r="I651" s="33" t="n">
        <v>12.99</v>
      </c>
      <c r="J651" s="34" t="s">
        <v>35</v>
      </c>
      <c r="K651" s="35" t="n">
        <v>30</v>
      </c>
      <c r="L651" s="33"/>
      <c r="M651" s="33" t="n">
        <f aca="false">+IF(E651&lt;=150,1.49,IF(AND(E651&gt;150,E651&lt;=300),2.99,(IF(E651&gt;1200,8.99,IF(AND(E651&gt;300,E651&lt;=700),4.99,IF(AND(E651&gt;=700,E651&lt;=1200),6.99))))))</f>
        <v>8.99</v>
      </c>
      <c r="N651" s="33" t="n">
        <f aca="false">IF(E651="","",IF(E651&gt;=1200,9.99,IF(AND(E651&gt;700,E651&lt;1200),7.99,IF(AND(E651&gt;=299.9,E651&lt;=699.9),5.99))))</f>
        <v>9.99</v>
      </c>
      <c r="O651" s="37" t="s">
        <v>107</v>
      </c>
      <c r="P651" s="38" t="n">
        <v>199.99</v>
      </c>
      <c r="Q651" s="34" t="n">
        <v>30.99</v>
      </c>
      <c r="R651" s="39" t="n">
        <v>-0.34</v>
      </c>
      <c r="S651" s="40" t="n">
        <v>31.33</v>
      </c>
      <c r="T651" s="40" t="n">
        <v>31.33</v>
      </c>
      <c r="U651" s="40" t="n">
        <v>31.34</v>
      </c>
      <c r="V651" s="32" t="n">
        <f aca="false">IF(P651="","",$I651+R651)</f>
        <v>12.65</v>
      </c>
      <c r="W651" s="32" t="n">
        <f aca="false">IF(P651="","",$I651)</f>
        <v>12.99</v>
      </c>
      <c r="X651" s="40" t="n">
        <f aca="false">IF(P651="","",Q651+$I651)</f>
        <v>43.98</v>
      </c>
      <c r="Y651" s="29" t="n">
        <f aca="false">IF(P651="","",P651+(R651*$K651)+(S651*$K651))</f>
        <v>1129.69</v>
      </c>
      <c r="Z651" s="29" t="n">
        <f aca="false">IF(P651="","",ROUND(-R651*$K651,0))</f>
        <v>10</v>
      </c>
      <c r="AA651" s="41"/>
      <c r="AB651" s="38"/>
      <c r="AC651" s="34"/>
      <c r="AD651" s="39"/>
      <c r="AE651" s="40"/>
      <c r="AF651" s="40"/>
      <c r="AG651" s="40"/>
      <c r="AH651" s="32" t="str">
        <f aca="false">IF(AB651="","",$I651+AD651)</f>
        <v/>
      </c>
      <c r="AI651" s="32" t="str">
        <f aca="false">IF(AB651="","",$I651)</f>
        <v/>
      </c>
      <c r="AJ651" s="40" t="str">
        <f aca="false">IF(AB651="","",AC651+$I651)</f>
        <v/>
      </c>
      <c r="AK651" s="29" t="str">
        <f aca="false">IF(AB651="","",AB651+(AD651*$K651)+(AE651*$K651))</f>
        <v/>
      </c>
      <c r="AL651" s="29" t="str">
        <f aca="false">IF(AB651="","",ROUND(-AD651*$K651,0))</f>
        <v/>
      </c>
      <c r="AM651" s="41"/>
      <c r="AN651" s="38" t="n">
        <v>0</v>
      </c>
      <c r="AO651" s="34" t="n">
        <v>34.99</v>
      </c>
      <c r="AP651" s="39" t="n">
        <v>-4.75</v>
      </c>
      <c r="AQ651" s="40" t="n">
        <v>39.74</v>
      </c>
      <c r="AR651" s="40" t="n">
        <v>39.74</v>
      </c>
      <c r="AS651" s="40" t="n">
        <v>39.74</v>
      </c>
      <c r="AT651" s="32" t="n">
        <f aca="false">IF(AN651="","",$I651+AP651)</f>
        <v>8.24</v>
      </c>
      <c r="AU651" s="32" t="n">
        <f aca="false">IF(AN651="","",$I651)</f>
        <v>12.99</v>
      </c>
      <c r="AV651" s="40" t="n">
        <f aca="false">IF(AN651="","",AO651+$I651)</f>
        <v>47.98</v>
      </c>
      <c r="AW651" s="31" t="n">
        <f aca="false">IF(AN651="","",AN651+(AP651*$K651)+(AQ651*$K651))</f>
        <v>1049.7</v>
      </c>
      <c r="AX651" s="29" t="n">
        <f aca="false">IF(AN651="","",ROUND(-AP651*$K651,0))</f>
        <v>143</v>
      </c>
      <c r="AY651" s="42"/>
      <c r="AZ651" s="38" t="n">
        <v>0</v>
      </c>
      <c r="BA651" s="34" t="n">
        <v>34.99</v>
      </c>
      <c r="BB651" s="39" t="n">
        <v>-4.75</v>
      </c>
      <c r="BC651" s="40" t="n">
        <v>39.74</v>
      </c>
      <c r="BD651" s="40" t="n">
        <v>39.74</v>
      </c>
      <c r="BE651" s="40" t="n">
        <v>39.74</v>
      </c>
      <c r="BF651" s="32" t="n">
        <f aca="false">IF(AZ651="","",$I651+BB651)</f>
        <v>8.24</v>
      </c>
      <c r="BG651" s="32" t="n">
        <f aca="false">IF(AZ651="","",$I651)</f>
        <v>12.99</v>
      </c>
      <c r="BH651" s="40" t="n">
        <f aca="false">IF(AZ651="","",BA651+$I651)</f>
        <v>47.98</v>
      </c>
      <c r="BI651" s="31" t="n">
        <f aca="false">IF(AZ651="","",AZ651+(BB651*$K651)+(BC651*$K651))</f>
        <v>1049.7</v>
      </c>
      <c r="BJ651" s="29" t="n">
        <f aca="false">IF(AZ651="","",ROUND(-BB651*$K651,0))</f>
        <v>143</v>
      </c>
    </row>
    <row r="652" customFormat="false" ht="15" hidden="false" customHeight="false" outlineLevel="0" collapsed="false">
      <c r="A652" s="26" t="str">
        <f aca="false">+C652&amp;D652&amp;G652</f>
        <v>AppleiPhone 16 Pro 128GBCANONE SIM 12,99€ - 24 Mesi</v>
      </c>
      <c r="B652" s="27" t="s">
        <v>95</v>
      </c>
      <c r="C652" s="28" t="s">
        <v>71</v>
      </c>
      <c r="D652" s="29" t="s">
        <v>165</v>
      </c>
      <c r="E652" s="30" t="n">
        <v>1259.9</v>
      </c>
      <c r="F652" s="31" t="n">
        <v>1139.9</v>
      </c>
      <c r="G652" s="32" t="s">
        <v>108</v>
      </c>
      <c r="H652" s="32" t="s">
        <v>98</v>
      </c>
      <c r="I652" s="33" t="n">
        <v>12.99</v>
      </c>
      <c r="J652" s="34" t="s">
        <v>35</v>
      </c>
      <c r="K652" s="35" t="n">
        <v>24</v>
      </c>
      <c r="L652" s="33"/>
      <c r="M652" s="33" t="n">
        <f aca="false">+IF(E652&lt;=150,1.49,IF(AND(E652&gt;150,E652&lt;=300),2.99,(IF(E652&gt;1200,8.99,IF(AND(E652&gt;300,E652&lt;=700),4.99,IF(AND(E652&gt;=700,E652&lt;=1200),6.99))))))</f>
        <v>8.99</v>
      </c>
      <c r="N652" s="33" t="n">
        <f aca="false">IF(E652="","",IF(E652&gt;=1200,9.99,IF(AND(E652&gt;700,E652&lt;1200),7.99,IF(AND(E652&gt;=299.9,E652&lt;=699.9),5.99))))</f>
        <v>9.99</v>
      </c>
      <c r="O652" s="37" t="s">
        <v>109</v>
      </c>
      <c r="P652" s="38" t="n">
        <v>199.99</v>
      </c>
      <c r="Q652" s="34" t="n">
        <v>38.99</v>
      </c>
      <c r="R652" s="39" t="n">
        <v>-0.17</v>
      </c>
      <c r="S652" s="40" t="n">
        <v>39.16</v>
      </c>
      <c r="T652" s="40" t="n">
        <v>0</v>
      </c>
      <c r="U652" s="40" t="n">
        <v>39.23</v>
      </c>
      <c r="V652" s="32" t="n">
        <f aca="false">IF(P652="","",$I652+R652)</f>
        <v>12.82</v>
      </c>
      <c r="W652" s="32" t="n">
        <f aca="false">IF(P652="","",$I652)</f>
        <v>12.99</v>
      </c>
      <c r="X652" s="40" t="n">
        <f aca="false">IF(P652="","",Q652+$I652)</f>
        <v>51.98</v>
      </c>
      <c r="Y652" s="29" t="n">
        <f aca="false">IF(P652="","",P652+(R652*$K652)+(S652*$K652))</f>
        <v>1135.75</v>
      </c>
      <c r="Z652" s="29" t="n">
        <f aca="false">IF(P652="","",ROUND(-R652*$K652,0))</f>
        <v>4</v>
      </c>
      <c r="AA652" s="41"/>
      <c r="AB652" s="38"/>
      <c r="AC652" s="34"/>
      <c r="AD652" s="39"/>
      <c r="AE652" s="40"/>
      <c r="AF652" s="40"/>
      <c r="AG652" s="40"/>
      <c r="AH652" s="32" t="str">
        <f aca="false">IF(AB652="","",$I652+AD652)</f>
        <v/>
      </c>
      <c r="AI652" s="32" t="str">
        <f aca="false">IF(AB652="","",$I652)</f>
        <v/>
      </c>
      <c r="AJ652" s="40" t="str">
        <f aca="false">IF(AB652="","",AC652+$I652)</f>
        <v/>
      </c>
      <c r="AK652" s="29" t="str">
        <f aca="false">IF(AB652="","",AB652+(AD652*$K652)+(AE652*$K652))</f>
        <v/>
      </c>
      <c r="AL652" s="29" t="str">
        <f aca="false">IF(AB652="","",ROUND(-AD652*$K652,0))</f>
        <v/>
      </c>
      <c r="AM652" s="41"/>
      <c r="AN652" s="38" t="n">
        <v>0</v>
      </c>
      <c r="AO652" s="34" t="n">
        <v>44.99</v>
      </c>
      <c r="AP652" s="39" t="n">
        <v>-2.5</v>
      </c>
      <c r="AQ652" s="40" t="n">
        <v>47.49</v>
      </c>
      <c r="AR652" s="40" t="n">
        <v>0</v>
      </c>
      <c r="AS652" s="40" t="n">
        <v>47.63</v>
      </c>
      <c r="AT652" s="32" t="n">
        <f aca="false">IF(AN652="","",$I652+AP652)</f>
        <v>10.49</v>
      </c>
      <c r="AU652" s="32" t="n">
        <f aca="false">IF(AN652="","",$I652)</f>
        <v>12.99</v>
      </c>
      <c r="AV652" s="40" t="n">
        <f aca="false">IF(AN652="","",AO652+$I652)</f>
        <v>57.98</v>
      </c>
      <c r="AW652" s="31" t="n">
        <f aca="false">IF(AN652="","",AN652+(AP652*$K652)+(AQ652*$K652))</f>
        <v>1079.76</v>
      </c>
      <c r="AX652" s="29" t="n">
        <f aca="false">IF(AN652="","",ROUND(-AP652*$K652,0))</f>
        <v>60</v>
      </c>
      <c r="AY652" s="42"/>
      <c r="AZ652" s="38" t="n">
        <v>0</v>
      </c>
      <c r="BA652" s="34" t="n">
        <v>44.99</v>
      </c>
      <c r="BB652" s="39" t="n">
        <v>-2.5</v>
      </c>
      <c r="BC652" s="40" t="n">
        <v>47.49</v>
      </c>
      <c r="BD652" s="40" t="n">
        <v>0</v>
      </c>
      <c r="BE652" s="40" t="n">
        <v>47.63</v>
      </c>
      <c r="BF652" s="32" t="n">
        <f aca="false">IF(AZ652="","",$I652+BB652)</f>
        <v>10.49</v>
      </c>
      <c r="BG652" s="32" t="n">
        <f aca="false">IF(AZ652="","",$I652)</f>
        <v>12.99</v>
      </c>
      <c r="BH652" s="40" t="n">
        <f aca="false">IF(AZ652="","",BA652+$I652)</f>
        <v>57.98</v>
      </c>
      <c r="BI652" s="31" t="n">
        <f aca="false">IF(AZ652="","",AZ652+(BB652*$K652)+(BC652*$K652))</f>
        <v>1079.76</v>
      </c>
      <c r="BJ652" s="29" t="n">
        <f aca="false">IF(AZ652="","",ROUND(-BB652*$K652,0))</f>
        <v>60</v>
      </c>
    </row>
    <row r="653" customFormat="false" ht="15" hidden="false" customHeight="false" outlineLevel="0" collapsed="false">
      <c r="A653" s="26" t="str">
        <f aca="false">+C653&amp;D653&amp;G653</f>
        <v>AppleiPhone 16 Pro 128GBPack 5G Reload Exchange-12,99-36</v>
      </c>
      <c r="B653" s="27" t="s">
        <v>95</v>
      </c>
      <c r="C653" s="28" t="s">
        <v>71</v>
      </c>
      <c r="D653" s="29" t="s">
        <v>165</v>
      </c>
      <c r="E653" s="30" t="n">
        <v>1259.9</v>
      </c>
      <c r="F653" s="31" t="n">
        <v>1089.9</v>
      </c>
      <c r="G653" s="32" t="s">
        <v>110</v>
      </c>
      <c r="H653" s="32" t="s">
        <v>98</v>
      </c>
      <c r="I653" s="33" t="n">
        <v>12.99</v>
      </c>
      <c r="J653" s="34" t="s">
        <v>35</v>
      </c>
      <c r="K653" s="35" t="n">
        <v>36</v>
      </c>
      <c r="L653" s="33"/>
      <c r="M653" s="33" t="n">
        <f aca="false">+IF(E653&lt;=150,1.49,IF(AND(E653&gt;150,E653&lt;=300),2.99,(IF(E653&gt;1200,8.99,IF(AND(E653&gt;300,E653&lt;=700),4.99,IF(AND(E653&gt;=700,E653&lt;=1200),6.99))))))</f>
        <v>8.99</v>
      </c>
      <c r="N653" s="33" t="n">
        <f aca="false">IF(E653="","",IF(E653&gt;=1200,9.99,IF(AND(E653&gt;700,E653&lt;1200),7.99,IF(AND(E653&gt;=299.9,E653&lt;=699.9),5.99))))</f>
        <v>9.99</v>
      </c>
      <c r="O653" s="37" t="s">
        <v>111</v>
      </c>
      <c r="P653" s="38" t="n">
        <v>199.99</v>
      </c>
      <c r="Q653" s="34" t="n">
        <v>22.99</v>
      </c>
      <c r="R653" s="39" t="n">
        <v>-1.73</v>
      </c>
      <c r="S653" s="40" t="n">
        <v>24.72</v>
      </c>
      <c r="T653" s="40" t="n">
        <v>24.72</v>
      </c>
      <c r="U653" s="40" t="n">
        <v>24.71</v>
      </c>
      <c r="V653" s="32" t="n">
        <f aca="false">IF(P653="","",$I653+R653)</f>
        <v>11.26</v>
      </c>
      <c r="W653" s="32" t="n">
        <f aca="false">IF(P653="","",$I653)</f>
        <v>12.99</v>
      </c>
      <c r="X653" s="40" t="n">
        <f aca="false">IF(P653="","",Q653+$I653)</f>
        <v>35.98</v>
      </c>
      <c r="Y653" s="29" t="n">
        <f aca="false">IF(P653="","",P653+(R653*$K653)+(S653*$K653))</f>
        <v>1027.63</v>
      </c>
      <c r="Z653" s="29" t="n">
        <f aca="false">IF(P653="","",ROUND(-R653*$K653,0))</f>
        <v>62</v>
      </c>
      <c r="AA653" s="41"/>
      <c r="AB653" s="38"/>
      <c r="AC653" s="34"/>
      <c r="AD653" s="39"/>
      <c r="AE653" s="40"/>
      <c r="AF653" s="40"/>
      <c r="AG653" s="40"/>
      <c r="AH653" s="32" t="str">
        <f aca="false">IF(AB653="","",$I653+AD653)</f>
        <v/>
      </c>
      <c r="AI653" s="32" t="str">
        <f aca="false">IF(AB653="","",$I653)</f>
        <v/>
      </c>
      <c r="AJ653" s="40" t="str">
        <f aca="false">IF(AB653="","",AC653+$I653)</f>
        <v/>
      </c>
      <c r="AK653" s="29" t="str">
        <f aca="false">IF(AB653="","",AB653+(AD653*$K653)+(AE653*$K653))</f>
        <v/>
      </c>
      <c r="AL653" s="29" t="str">
        <f aca="false">IF(AB653="","",ROUND(-AD653*$K653,0))</f>
        <v/>
      </c>
      <c r="AM653" s="41"/>
      <c r="AN653" s="38" t="n">
        <v>0</v>
      </c>
      <c r="AO653" s="34" t="n">
        <v>25.99</v>
      </c>
      <c r="AP653" s="39" t="n">
        <v>-5.95</v>
      </c>
      <c r="AQ653" s="40" t="n">
        <v>31.94</v>
      </c>
      <c r="AR653" s="40" t="n">
        <v>31.94</v>
      </c>
      <c r="AS653" s="40" t="n">
        <v>31.94</v>
      </c>
      <c r="AT653" s="32" t="n">
        <f aca="false">IF(AN653="","",$I653+AP653)</f>
        <v>7.04</v>
      </c>
      <c r="AU653" s="32" t="n">
        <f aca="false">IF(AN653="","",$I653)</f>
        <v>12.99</v>
      </c>
      <c r="AV653" s="40" t="n">
        <f aca="false">IF(AN653="","",AO653+$I653)</f>
        <v>38.98</v>
      </c>
      <c r="AW653" s="31" t="n">
        <f aca="false">IF(AN653="","",AN653+(AP653*$K653)+(AQ653*$K653))</f>
        <v>935.64</v>
      </c>
      <c r="AX653" s="29" t="n">
        <f aca="false">IF(AN653="","",ROUND(-AP653*$K653,0))</f>
        <v>214</v>
      </c>
      <c r="AY653" s="42"/>
      <c r="AZ653" s="38" t="n">
        <v>0</v>
      </c>
      <c r="BA653" s="34" t="n">
        <v>25.99</v>
      </c>
      <c r="BB653" s="39" t="n">
        <v>-5.95</v>
      </c>
      <c r="BC653" s="40" t="n">
        <v>31.94</v>
      </c>
      <c r="BD653" s="40" t="n">
        <v>31.94</v>
      </c>
      <c r="BE653" s="40" t="n">
        <v>31.94</v>
      </c>
      <c r="BF653" s="32" t="n">
        <f aca="false">IF(AZ653="","",$I653+BB653)</f>
        <v>7.04</v>
      </c>
      <c r="BG653" s="32" t="n">
        <f aca="false">IF(AZ653="","",$I653)</f>
        <v>12.99</v>
      </c>
      <c r="BH653" s="40" t="n">
        <f aca="false">IF(AZ653="","",BA653+$I653)</f>
        <v>38.98</v>
      </c>
      <c r="BI653" s="31" t="n">
        <f aca="false">IF(AZ653="","",AZ653+(BB653*$K653)+(BC653*$K653))</f>
        <v>935.64</v>
      </c>
      <c r="BJ653" s="29" t="n">
        <f aca="false">IF(AZ653="","",ROUND(-BB653*$K653,0))</f>
        <v>214</v>
      </c>
    </row>
    <row r="654" customFormat="false" ht="15" hidden="false" customHeight="false" outlineLevel="0" collapsed="false">
      <c r="A654" s="26" t="str">
        <f aca="false">+C654&amp;D654&amp;G654</f>
        <v>AppleiPhone 16 Pro 128GBPack 5G Reload Exchange-12,99-30</v>
      </c>
      <c r="B654" s="27" t="s">
        <v>95</v>
      </c>
      <c r="C654" s="28" t="s">
        <v>71</v>
      </c>
      <c r="D654" s="29" t="s">
        <v>165</v>
      </c>
      <c r="E654" s="30" t="n">
        <v>1259.9</v>
      </c>
      <c r="F654" s="31" t="n">
        <v>1089.9</v>
      </c>
      <c r="G654" s="32" t="s">
        <v>112</v>
      </c>
      <c r="H654" s="32" t="s">
        <v>98</v>
      </c>
      <c r="I654" s="33" t="n">
        <v>12.99</v>
      </c>
      <c r="J654" s="34" t="s">
        <v>35</v>
      </c>
      <c r="K654" s="35" t="n">
        <v>30</v>
      </c>
      <c r="L654" s="33"/>
      <c r="M654" s="33" t="n">
        <f aca="false">+IF(E654&lt;=150,1.49,IF(AND(E654&gt;150,E654&lt;=300),2.99,(IF(E654&gt;1200,8.99,IF(AND(E654&gt;300,E654&lt;=700),4.99,IF(AND(E654&gt;=700,E654&lt;=1200),6.99))))))</f>
        <v>8.99</v>
      </c>
      <c r="N654" s="33" t="n">
        <f aca="false">IF(E654="","",IF(E654&gt;=1200,9.99,IF(AND(E654&gt;700,E654&lt;1200),7.99,IF(AND(E654&gt;=299.9,E654&lt;=699.9),5.99))))</f>
        <v>9.99</v>
      </c>
      <c r="O654" s="37" t="s">
        <v>113</v>
      </c>
      <c r="P654" s="38" t="n">
        <v>199.99</v>
      </c>
      <c r="Q654" s="34" t="n">
        <v>27.99</v>
      </c>
      <c r="R654" s="39" t="n">
        <v>-1.67</v>
      </c>
      <c r="S654" s="40" t="n">
        <v>29.66</v>
      </c>
      <c r="T654" s="40" t="n">
        <v>29.66</v>
      </c>
      <c r="U654" s="40" t="n">
        <v>29.77</v>
      </c>
      <c r="V654" s="32" t="n">
        <f aca="false">IF(P654="","",$I654+R654)</f>
        <v>11.32</v>
      </c>
      <c r="W654" s="32" t="n">
        <f aca="false">IF(P654="","",$I654)</f>
        <v>12.99</v>
      </c>
      <c r="X654" s="40" t="n">
        <f aca="false">IF(P654="","",Q654+$I654)</f>
        <v>40.98</v>
      </c>
      <c r="Y654" s="29" t="n">
        <f aca="false">IF(P654="","",P654+(R654*$K654)+(S654*$K654))</f>
        <v>1039.69</v>
      </c>
      <c r="Z654" s="29" t="n">
        <f aca="false">IF(P654="","",ROUND(-R654*$K654,0))</f>
        <v>50</v>
      </c>
      <c r="AA654" s="41"/>
      <c r="AB654" s="38"/>
      <c r="AC654" s="34"/>
      <c r="AD654" s="39"/>
      <c r="AE654" s="40"/>
      <c r="AF654" s="40"/>
      <c r="AG654" s="40"/>
      <c r="AH654" s="32" t="str">
        <f aca="false">IF(AB654="","",$I654+AD654)</f>
        <v/>
      </c>
      <c r="AI654" s="32" t="str">
        <f aca="false">IF(AB654="","",$I654)</f>
        <v/>
      </c>
      <c r="AJ654" s="40" t="str">
        <f aca="false">IF(AB654="","",AC654+$I654)</f>
        <v/>
      </c>
      <c r="AK654" s="29" t="str">
        <f aca="false">IF(AB654="","",AB654+(AD654*$K654)+(AE654*$K654))</f>
        <v/>
      </c>
      <c r="AL654" s="29" t="str">
        <f aca="false">IF(AB654="","",ROUND(-AD654*$K654,0))</f>
        <v/>
      </c>
      <c r="AM654" s="41"/>
      <c r="AN654" s="38" t="n">
        <v>0</v>
      </c>
      <c r="AO654" s="34" t="n">
        <v>32.99</v>
      </c>
      <c r="AP654" s="39" t="n">
        <v>-5.01</v>
      </c>
      <c r="AQ654" s="40" t="n">
        <v>38</v>
      </c>
      <c r="AR654" s="40" t="n">
        <v>38</v>
      </c>
      <c r="AS654" s="40" t="n">
        <v>38</v>
      </c>
      <c r="AT654" s="32" t="n">
        <f aca="false">IF(AN654="","",$I654+AP654)</f>
        <v>7.98</v>
      </c>
      <c r="AU654" s="32" t="n">
        <f aca="false">IF(AN654="","",$I654)</f>
        <v>12.99</v>
      </c>
      <c r="AV654" s="40" t="n">
        <f aca="false">IF(AN654="","",AO654+$I654)</f>
        <v>45.98</v>
      </c>
      <c r="AW654" s="31" t="n">
        <f aca="false">IF(AN654="","",AN654+(AP654*$K654)+(AQ654*$K654))</f>
        <v>989.7</v>
      </c>
      <c r="AX654" s="29" t="n">
        <f aca="false">IF(AN654="","",ROUND(-AP654*$K654,0))</f>
        <v>150</v>
      </c>
      <c r="AY654" s="42"/>
      <c r="AZ654" s="38" t="n">
        <v>0</v>
      </c>
      <c r="BA654" s="34" t="n">
        <v>32.99</v>
      </c>
      <c r="BB654" s="39" t="n">
        <v>-5.01</v>
      </c>
      <c r="BC654" s="40" t="n">
        <v>38</v>
      </c>
      <c r="BD654" s="40" t="n">
        <v>38</v>
      </c>
      <c r="BE654" s="40" t="n">
        <v>38</v>
      </c>
      <c r="BF654" s="32" t="n">
        <f aca="false">IF(AZ654="","",$I654+BB654)</f>
        <v>7.98</v>
      </c>
      <c r="BG654" s="32" t="n">
        <f aca="false">IF(AZ654="","",$I654)</f>
        <v>12.99</v>
      </c>
      <c r="BH654" s="40" t="n">
        <f aca="false">IF(AZ654="","",BA654+$I654)</f>
        <v>45.98</v>
      </c>
      <c r="BI654" s="31" t="n">
        <f aca="false">IF(AZ654="","",AZ654+(BB654*$K654)+(BC654*$K654))</f>
        <v>989.7</v>
      </c>
      <c r="BJ654" s="29" t="n">
        <f aca="false">IF(AZ654="","",ROUND(-BB654*$K654,0))</f>
        <v>150</v>
      </c>
    </row>
    <row r="655" customFormat="false" ht="15" hidden="false" customHeight="false" outlineLevel="0" collapsed="false">
      <c r="A655" s="26" t="str">
        <f aca="false">+C655&amp;D655&amp;G655</f>
        <v>AppleiPhone 16 Pro 128GBPack 5G Reload Exchange-12,99-24</v>
      </c>
      <c r="B655" s="27" t="s">
        <v>95</v>
      </c>
      <c r="C655" s="28" t="s">
        <v>71</v>
      </c>
      <c r="D655" s="29" t="s">
        <v>165</v>
      </c>
      <c r="E655" s="30" t="n">
        <v>1259.9</v>
      </c>
      <c r="F655" s="31" t="n">
        <v>1089.9</v>
      </c>
      <c r="G655" s="32" t="s">
        <v>114</v>
      </c>
      <c r="H655" s="32" t="s">
        <v>98</v>
      </c>
      <c r="I655" s="33" t="n">
        <v>12.99</v>
      </c>
      <c r="J655" s="34" t="s">
        <v>35</v>
      </c>
      <c r="K655" s="35" t="n">
        <v>24</v>
      </c>
      <c r="L655" s="33"/>
      <c r="M655" s="33" t="n">
        <f aca="false">+IF(E655&lt;=150,1.49,IF(AND(E655&gt;150,E655&lt;=300),2.99,(IF(E655&gt;1200,8.99,IF(AND(E655&gt;300,E655&lt;=700),4.99,IF(AND(E655&gt;=700,E655&lt;=1200),6.99))))))</f>
        <v>8.99</v>
      </c>
      <c r="N655" s="33" t="n">
        <f aca="false">IF(E655="","",IF(E655&gt;=1200,9.99,IF(AND(E655&gt;700,E655&lt;1200),7.99,IF(AND(E655&gt;=299.9,E655&lt;=699.9),5.99))))</f>
        <v>9.99</v>
      </c>
      <c r="O655" s="37" t="s">
        <v>115</v>
      </c>
      <c r="P655" s="38" t="n">
        <v>209.99</v>
      </c>
      <c r="Q655" s="34" t="n">
        <v>35.99</v>
      </c>
      <c r="R655" s="39" t="n">
        <v>-0.67</v>
      </c>
      <c r="S655" s="40" t="n">
        <v>36.66</v>
      </c>
      <c r="T655" s="40" t="n">
        <v>0</v>
      </c>
      <c r="U655" s="40" t="n">
        <v>36.73</v>
      </c>
      <c r="V655" s="32" t="n">
        <f aca="false">IF(P655="","",$I655+R655)</f>
        <v>12.32</v>
      </c>
      <c r="W655" s="32" t="n">
        <f aca="false">IF(P655="","",$I655)</f>
        <v>12.99</v>
      </c>
      <c r="X655" s="40" t="n">
        <f aca="false">IF(P655="","",Q655+$I655)</f>
        <v>48.98</v>
      </c>
      <c r="Y655" s="29" t="n">
        <f aca="false">IF(P655="","",P655+(R655*$K655)+(S655*$K655))</f>
        <v>1073.75</v>
      </c>
      <c r="Z655" s="29" t="n">
        <f aca="false">IF(P655="","",ROUND(-R655*$K655,0))</f>
        <v>16</v>
      </c>
      <c r="AA655" s="41"/>
      <c r="AB655" s="38"/>
      <c r="AC655" s="34"/>
      <c r="AD655" s="39"/>
      <c r="AE655" s="40"/>
      <c r="AF655" s="40"/>
      <c r="AG655" s="40"/>
      <c r="AH655" s="32" t="str">
        <f aca="false">IF(AB655="","",$I655+AD655)</f>
        <v/>
      </c>
      <c r="AI655" s="32" t="str">
        <f aca="false">IF(AB655="","",$I655)</f>
        <v/>
      </c>
      <c r="AJ655" s="40" t="str">
        <f aca="false">IF(AB655="","",AC655+$I655)</f>
        <v/>
      </c>
      <c r="AK655" s="29" t="str">
        <f aca="false">IF(AB655="","",AB655+(AD655*$K655)+(AE655*$K655))</f>
        <v/>
      </c>
      <c r="AL655" s="29" t="str">
        <f aca="false">IF(AB655="","",ROUND(-AD655*$K655,0))</f>
        <v/>
      </c>
      <c r="AM655" s="41"/>
      <c r="AN655" s="38" t="n">
        <v>0</v>
      </c>
      <c r="AO655" s="34" t="n">
        <v>41.99</v>
      </c>
      <c r="AP655" s="39" t="n">
        <v>-3.42</v>
      </c>
      <c r="AQ655" s="40" t="n">
        <v>45.41</v>
      </c>
      <c r="AR655" s="40" t="n">
        <v>0</v>
      </c>
      <c r="AS655" s="40" t="n">
        <v>45.47</v>
      </c>
      <c r="AT655" s="32" t="n">
        <f aca="false">IF(AN655="","",$I655+AP655)</f>
        <v>9.57</v>
      </c>
      <c r="AU655" s="32" t="n">
        <f aca="false">IF(AN655="","",$I655)</f>
        <v>12.99</v>
      </c>
      <c r="AV655" s="40" t="n">
        <f aca="false">IF(AN655="","",AO655+$I655)</f>
        <v>54.98</v>
      </c>
      <c r="AW655" s="31" t="n">
        <f aca="false">IF(AN655="","",AN655+(AP655*$K655)+(AQ655*$K655))</f>
        <v>1007.76</v>
      </c>
      <c r="AX655" s="29" t="n">
        <f aca="false">IF(AN655="","",ROUND(-AP655*$K655,0))</f>
        <v>82</v>
      </c>
      <c r="AY655" s="42"/>
      <c r="AZ655" s="38" t="n">
        <v>0</v>
      </c>
      <c r="BA655" s="34" t="n">
        <v>41.99</v>
      </c>
      <c r="BB655" s="39" t="n">
        <v>-3.42</v>
      </c>
      <c r="BC655" s="40" t="n">
        <v>45.41</v>
      </c>
      <c r="BD655" s="40" t="n">
        <v>0</v>
      </c>
      <c r="BE655" s="40" t="n">
        <v>45.47</v>
      </c>
      <c r="BF655" s="32" t="n">
        <f aca="false">IF(AZ655="","",$I655+BB655)</f>
        <v>9.57</v>
      </c>
      <c r="BG655" s="32" t="n">
        <f aca="false">IF(AZ655="","",$I655)</f>
        <v>12.99</v>
      </c>
      <c r="BH655" s="40" t="n">
        <f aca="false">IF(AZ655="","",BA655+$I655)</f>
        <v>54.98</v>
      </c>
      <c r="BI655" s="31" t="n">
        <f aca="false">IF(AZ655="","",AZ655+(BB655*$K655)+(BC655*$K655))</f>
        <v>1007.76</v>
      </c>
      <c r="BJ655" s="29" t="n">
        <f aca="false">IF(AZ655="","",ROUND(-BB655*$K655,0))</f>
        <v>82</v>
      </c>
    </row>
    <row r="656" customFormat="false" ht="15" hidden="false" customHeight="false" outlineLevel="0" collapsed="false">
      <c r="A656" s="26" t="str">
        <f aca="false">+C656&amp;D656&amp;G656</f>
        <v>AppleiPhone 16 Pro 128GBCANONE SIM  9,99€ - 36 Mesi</v>
      </c>
      <c r="B656" s="27" t="s">
        <v>95</v>
      </c>
      <c r="C656" s="28" t="s">
        <v>71</v>
      </c>
      <c r="D656" s="29" t="s">
        <v>165</v>
      </c>
      <c r="E656" s="30" t="n">
        <v>1259.9</v>
      </c>
      <c r="F656" s="31" t="n">
        <v>1139.9</v>
      </c>
      <c r="G656" s="32" t="s">
        <v>116</v>
      </c>
      <c r="H656" s="32" t="s">
        <v>98</v>
      </c>
      <c r="I656" s="33" t="n">
        <v>9.99</v>
      </c>
      <c r="J656" s="34" t="s">
        <v>35</v>
      </c>
      <c r="K656" s="35" t="n">
        <v>36</v>
      </c>
      <c r="L656" s="33"/>
      <c r="M656" s="33" t="n">
        <f aca="false">+IF(E656&lt;=150,1.49,IF(AND(E656&gt;150,E656&lt;=300),2.99,(IF(E656&gt;1200,8.99,IF(AND(E656&gt;300,E656&lt;=700),4.99,IF(AND(E656&gt;=700,E656&lt;=1200),6.99))))))</f>
        <v>8.99</v>
      </c>
      <c r="N656" s="33" t="n">
        <f aca="false">IF(E656="","",IF(E656&gt;=1200,9.99,IF(AND(E656&gt;700,E656&lt;1200),7.99,IF(AND(E656&gt;=299.9,E656&lt;=699.9),5.99))))</f>
        <v>9.99</v>
      </c>
      <c r="O656" s="37" t="s">
        <v>117</v>
      </c>
      <c r="P656" s="38" t="n">
        <v>209.99</v>
      </c>
      <c r="Q656" s="34" t="n">
        <v>25</v>
      </c>
      <c r="R656" s="39" t="n">
        <v>-0.83</v>
      </c>
      <c r="S656" s="40" t="n">
        <v>25.83</v>
      </c>
      <c r="T656" s="40" t="n">
        <v>25.83</v>
      </c>
      <c r="U656" s="40" t="n">
        <v>25.86</v>
      </c>
      <c r="V656" s="32" t="n">
        <f aca="false">IF(P656="","",$I656+R656)</f>
        <v>9.16</v>
      </c>
      <c r="W656" s="32" t="n">
        <f aca="false">IF(P656="","",$I656)</f>
        <v>9.99</v>
      </c>
      <c r="X656" s="40" t="n">
        <f aca="false">IF(P656="","",Q656+$I656)</f>
        <v>34.99</v>
      </c>
      <c r="Y656" s="29" t="n">
        <f aca="false">IF(P656="","",P656+(R656*$K656)+(S656*$K656))</f>
        <v>1109.99</v>
      </c>
      <c r="Z656" s="29" t="n">
        <f aca="false">IF(P656="","",ROUND(-R656*$K656,0))</f>
        <v>30</v>
      </c>
      <c r="AA656" s="41"/>
      <c r="AB656" s="38"/>
      <c r="AC656" s="34"/>
      <c r="AD656" s="39"/>
      <c r="AE656" s="40"/>
      <c r="AF656" s="40"/>
      <c r="AG656" s="40"/>
      <c r="AH656" s="32" t="str">
        <f aca="false">IF(AB656="","",$I656+AD656)</f>
        <v/>
      </c>
      <c r="AI656" s="32" t="str">
        <f aca="false">IF(AB656="","",$I656)</f>
        <v/>
      </c>
      <c r="AJ656" s="40" t="str">
        <f aca="false">IF(AB656="","",AC656+$I656)</f>
        <v/>
      </c>
      <c r="AK656" s="29" t="str">
        <f aca="false">IF(AB656="","",AB656+(AD656*$K656)+(AE656*$K656))</f>
        <v/>
      </c>
      <c r="AL656" s="29" t="str">
        <f aca="false">IF(AB656="","",ROUND(-AD656*$K656,0))</f>
        <v/>
      </c>
      <c r="AM656" s="41"/>
      <c r="AN656" s="38" t="n">
        <v>0</v>
      </c>
      <c r="AO656" s="34" t="n">
        <v>31</v>
      </c>
      <c r="AP656" s="39" t="n">
        <v>-2.4</v>
      </c>
      <c r="AQ656" s="40" t="n">
        <v>33.4</v>
      </c>
      <c r="AR656" s="40" t="n">
        <v>33.4</v>
      </c>
      <c r="AS656" s="40" t="n">
        <v>33.4</v>
      </c>
      <c r="AT656" s="32" t="n">
        <f aca="false">IF(AN656="","",$I656+AP656)</f>
        <v>7.59</v>
      </c>
      <c r="AU656" s="32" t="n">
        <f aca="false">IF(AN656="","",$I656)</f>
        <v>9.99</v>
      </c>
      <c r="AV656" s="40" t="n">
        <f aca="false">IF(AN656="","",AO656+$I656)</f>
        <v>40.99</v>
      </c>
      <c r="AW656" s="31" t="n">
        <f aca="false">IF(AN656="","",AN656+(AP656*$K656)+(AQ656*$K656))</f>
        <v>1116</v>
      </c>
      <c r="AX656" s="29" t="n">
        <f aca="false">IF(AN656="","",ROUND(-AP656*$K656,0))</f>
        <v>86</v>
      </c>
      <c r="AY656" s="42"/>
      <c r="AZ656" s="38" t="n">
        <v>0</v>
      </c>
      <c r="BA656" s="34" t="n">
        <v>31</v>
      </c>
      <c r="BB656" s="39" t="n">
        <v>-2.4</v>
      </c>
      <c r="BC656" s="40" t="n">
        <v>33.4</v>
      </c>
      <c r="BD656" s="40" t="n">
        <v>33.4</v>
      </c>
      <c r="BE656" s="40" t="n">
        <v>33.4</v>
      </c>
      <c r="BF656" s="32" t="n">
        <f aca="false">IF(AZ656="","",$I656+BB656)</f>
        <v>7.59</v>
      </c>
      <c r="BG656" s="32" t="n">
        <f aca="false">IF(AZ656="","",$I656)</f>
        <v>9.99</v>
      </c>
      <c r="BH656" s="40" t="n">
        <f aca="false">IF(AZ656="","",BA656+$I656)</f>
        <v>40.99</v>
      </c>
      <c r="BI656" s="31" t="n">
        <f aca="false">IF(AZ656="","",AZ656+(BB656*$K656)+(BC656*$K656))</f>
        <v>1116</v>
      </c>
      <c r="BJ656" s="29" t="n">
        <f aca="false">IF(AZ656="","",ROUND(-BB656*$K656,0))</f>
        <v>86</v>
      </c>
    </row>
    <row r="657" customFormat="false" ht="15" hidden="false" customHeight="false" outlineLevel="0" collapsed="false">
      <c r="A657" s="26" t="str">
        <f aca="false">+C657&amp;D657&amp;G657</f>
        <v>AppleiPhone 16 Pro 128GBCANONE SIM  9,99€ - 30 Mesi</v>
      </c>
      <c r="B657" s="27" t="s">
        <v>95</v>
      </c>
      <c r="C657" s="28" t="s">
        <v>71</v>
      </c>
      <c r="D657" s="29" t="s">
        <v>165</v>
      </c>
      <c r="E657" s="30" t="n">
        <v>1259.9</v>
      </c>
      <c r="F657" s="31" t="n">
        <v>1139.9</v>
      </c>
      <c r="G657" s="32" t="s">
        <v>118</v>
      </c>
      <c r="H657" s="32" t="s">
        <v>98</v>
      </c>
      <c r="I657" s="33" t="n">
        <v>9.99</v>
      </c>
      <c r="J657" s="34" t="s">
        <v>35</v>
      </c>
      <c r="K657" s="35" t="n">
        <v>30</v>
      </c>
      <c r="L657" s="33"/>
      <c r="M657" s="33" t="n">
        <f aca="false">+IF(E657&lt;=150,1.49,IF(AND(E657&gt;150,E657&lt;=300),2.99,(IF(E657&gt;1200,8.99,IF(AND(E657&gt;300,E657&lt;=700),4.99,IF(AND(E657&gt;=700,E657&lt;=1200),6.99))))))</f>
        <v>8.99</v>
      </c>
      <c r="N657" s="33" t="n">
        <f aca="false">IF(E657="","",IF(E657&gt;=1200,9.99,IF(AND(E657&gt;700,E657&lt;1200),7.99,IF(AND(E657&gt;=299.9,E657&lt;=699.9),5.99))))</f>
        <v>9.99</v>
      </c>
      <c r="O657" s="37" t="s">
        <v>119</v>
      </c>
      <c r="P657" s="38" t="n">
        <v>209.99</v>
      </c>
      <c r="Q657" s="34" t="n">
        <v>31</v>
      </c>
      <c r="R657" s="39" t="n">
        <v>0</v>
      </c>
      <c r="S657" s="40" t="n">
        <v>31</v>
      </c>
      <c r="T657" s="40" t="n">
        <v>31</v>
      </c>
      <c r="U657" s="40" t="n">
        <v>30.91</v>
      </c>
      <c r="V657" s="32" t="n">
        <f aca="false">IF(P657="","",$I657+R657)</f>
        <v>9.99</v>
      </c>
      <c r="W657" s="32" t="n">
        <f aca="false">IF(P657="","",$I657)</f>
        <v>9.99</v>
      </c>
      <c r="X657" s="40" t="n">
        <f aca="false">IF(P657="","",Q657+$I657)</f>
        <v>40.99</v>
      </c>
      <c r="Y657" s="29" t="n">
        <f aca="false">IF(P657="","",P657+(R657*$K657)+(S657*$K657))</f>
        <v>1139.99</v>
      </c>
      <c r="Z657" s="29" t="n">
        <f aca="false">IF(P657="","",ROUND(-R657*$K657,0))</f>
        <v>-0</v>
      </c>
      <c r="AA657" s="41"/>
      <c r="AB657" s="38"/>
      <c r="AC657" s="34"/>
      <c r="AD657" s="39"/>
      <c r="AE657" s="40"/>
      <c r="AF657" s="40"/>
      <c r="AG657" s="40"/>
      <c r="AH657" s="32" t="str">
        <f aca="false">IF(AB657="","",$I657+AD657)</f>
        <v/>
      </c>
      <c r="AI657" s="32" t="str">
        <f aca="false">IF(AB657="","",$I657)</f>
        <v/>
      </c>
      <c r="AJ657" s="40" t="str">
        <f aca="false">IF(AB657="","",AC657+$I657)</f>
        <v/>
      </c>
      <c r="AK657" s="29" t="str">
        <f aca="false">IF(AB657="","",AB657+(AD657*$K657)+(AE657*$K657))</f>
        <v/>
      </c>
      <c r="AL657" s="29" t="str">
        <f aca="false">IF(AB657="","",ROUND(-AD657*$K657,0))</f>
        <v/>
      </c>
      <c r="AM657" s="41"/>
      <c r="AN657" s="38" t="n">
        <v>0</v>
      </c>
      <c r="AO657" s="34" t="n">
        <v>37</v>
      </c>
      <c r="AP657" s="39" t="n">
        <v>-2.74</v>
      </c>
      <c r="AQ657" s="40" t="n">
        <v>39.74</v>
      </c>
      <c r="AR657" s="40" t="n">
        <v>39.74</v>
      </c>
      <c r="AS657" s="40" t="n">
        <v>39.74</v>
      </c>
      <c r="AT657" s="32" t="n">
        <f aca="false">IF(AN657="","",$I657+AP657)</f>
        <v>7.25</v>
      </c>
      <c r="AU657" s="32" t="n">
        <f aca="false">IF(AN657="","",$I657)</f>
        <v>9.99</v>
      </c>
      <c r="AV657" s="40" t="n">
        <f aca="false">IF(AN657="","",AO657+$I657)</f>
        <v>46.99</v>
      </c>
      <c r="AW657" s="31" t="n">
        <f aca="false">IF(AN657="","",AN657+(AP657*$K657)+(AQ657*$K657))</f>
        <v>1110</v>
      </c>
      <c r="AX657" s="29" t="n">
        <f aca="false">IF(AN657="","",ROUND(-AP657*$K657,0))</f>
        <v>82</v>
      </c>
      <c r="AY657" s="42"/>
      <c r="AZ657" s="38" t="n">
        <v>0</v>
      </c>
      <c r="BA657" s="34" t="n">
        <v>37</v>
      </c>
      <c r="BB657" s="39" t="n">
        <v>-2.74</v>
      </c>
      <c r="BC657" s="40" t="n">
        <v>39.74</v>
      </c>
      <c r="BD657" s="40" t="n">
        <v>39.74</v>
      </c>
      <c r="BE657" s="40" t="n">
        <v>39.74</v>
      </c>
      <c r="BF657" s="32" t="n">
        <f aca="false">IF(AZ657="","",$I657+BB657)</f>
        <v>7.25</v>
      </c>
      <c r="BG657" s="32" t="n">
        <f aca="false">IF(AZ657="","",$I657)</f>
        <v>9.99</v>
      </c>
      <c r="BH657" s="40" t="n">
        <f aca="false">IF(AZ657="","",BA657+$I657)</f>
        <v>46.99</v>
      </c>
      <c r="BI657" s="31" t="n">
        <f aca="false">IF(AZ657="","",AZ657+(BB657*$K657)+(BC657*$K657))</f>
        <v>1110</v>
      </c>
      <c r="BJ657" s="29" t="n">
        <f aca="false">IF(AZ657="","",ROUND(-BB657*$K657,0))</f>
        <v>82</v>
      </c>
    </row>
    <row r="658" customFormat="false" ht="15" hidden="false" customHeight="false" outlineLevel="0" collapsed="false">
      <c r="A658" s="26" t="str">
        <f aca="false">+C658&amp;D658&amp;G658</f>
        <v>AppleiPhone 16 Pro 128GBCANONE SIM  9,99€ - 24 Mesi</v>
      </c>
      <c r="B658" s="27" t="s">
        <v>95</v>
      </c>
      <c r="C658" s="28" t="s">
        <v>71</v>
      </c>
      <c r="D658" s="29" t="s">
        <v>165</v>
      </c>
      <c r="E658" s="30" t="n">
        <v>1259.9</v>
      </c>
      <c r="F658" s="31" t="n">
        <v>1139.9</v>
      </c>
      <c r="G658" s="32" t="s">
        <v>120</v>
      </c>
      <c r="H658" s="32" t="s">
        <v>98</v>
      </c>
      <c r="I658" s="33" t="n">
        <v>9.99</v>
      </c>
      <c r="J658" s="34" t="s">
        <v>35</v>
      </c>
      <c r="K658" s="35" t="n">
        <v>24</v>
      </c>
      <c r="L658" s="33"/>
      <c r="M658" s="33" t="n">
        <f aca="false">+IF(E658&lt;=150,1.49,IF(AND(E658&gt;150,E658&lt;=300),2.99,(IF(E658&gt;1200,8.99,IF(AND(E658&gt;300,E658&lt;=700),4.99,IF(AND(E658&gt;=700,E658&lt;=1200),6.99))))))</f>
        <v>8.99</v>
      </c>
      <c r="N658" s="33" t="n">
        <f aca="false">IF(E658="","",IF(E658&gt;=1200,9.99,IF(AND(E658&gt;700,E658&lt;1200),7.99,IF(AND(E658&gt;=299.9,E658&lt;=699.9),5.99))))</f>
        <v>9.99</v>
      </c>
      <c r="O658" s="37" t="s">
        <v>121</v>
      </c>
      <c r="P658" s="38" t="n">
        <v>199.99</v>
      </c>
      <c r="Q658" s="34" t="n">
        <v>39</v>
      </c>
      <c r="R658" s="39" t="n">
        <v>-0.16</v>
      </c>
      <c r="S658" s="40" t="n">
        <v>39.16</v>
      </c>
      <c r="T658" s="40" t="n">
        <v>0</v>
      </c>
      <c r="U658" s="40" t="n">
        <v>39.23</v>
      </c>
      <c r="V658" s="32" t="n">
        <f aca="false">IF(P658="","",$I658+R658)</f>
        <v>9.83</v>
      </c>
      <c r="W658" s="32" t="n">
        <f aca="false">IF(P658="","",$I658)</f>
        <v>9.99</v>
      </c>
      <c r="X658" s="40" t="n">
        <f aca="false">IF(P658="","",Q658+$I658)</f>
        <v>48.99</v>
      </c>
      <c r="Y658" s="29" t="n">
        <f aca="false">IF(P658="","",P658+(R658*$K658)+(S658*$K658))</f>
        <v>1135.99</v>
      </c>
      <c r="Z658" s="29" t="n">
        <f aca="false">IF(P658="","",ROUND(-R658*$K658,0))</f>
        <v>4</v>
      </c>
      <c r="AA658" s="41"/>
      <c r="AB658" s="38"/>
      <c r="AC658" s="34"/>
      <c r="AD658" s="39"/>
      <c r="AE658" s="40"/>
      <c r="AF658" s="40"/>
      <c r="AG658" s="40"/>
      <c r="AH658" s="32" t="str">
        <f aca="false">IF(AB658="","",$I658+AD658)</f>
        <v/>
      </c>
      <c r="AI658" s="32" t="str">
        <f aca="false">IF(AB658="","",$I658)</f>
        <v/>
      </c>
      <c r="AJ658" s="40" t="str">
        <f aca="false">IF(AB658="","",AC658+$I658)</f>
        <v/>
      </c>
      <c r="AK658" s="29" t="str">
        <f aca="false">IF(AB658="","",AB658+(AD658*$K658)+(AE658*$K658))</f>
        <v/>
      </c>
      <c r="AL658" s="29" t="str">
        <f aca="false">IF(AB658="","",ROUND(-AD658*$K658,0))</f>
        <v/>
      </c>
      <c r="AM658" s="41"/>
      <c r="AN658" s="38" t="n">
        <v>0</v>
      </c>
      <c r="AO658" s="34" t="n">
        <v>47</v>
      </c>
      <c r="AP658" s="39" t="n">
        <v>-0.49</v>
      </c>
      <c r="AQ658" s="40" t="n">
        <v>47.49</v>
      </c>
      <c r="AR658" s="40" t="n">
        <v>0</v>
      </c>
      <c r="AS658" s="40" t="n">
        <v>47.63</v>
      </c>
      <c r="AT658" s="32" t="n">
        <f aca="false">IF(AN658="","",$I658+AP658)</f>
        <v>9.5</v>
      </c>
      <c r="AU658" s="32" t="n">
        <f aca="false">IF(AN658="","",$I658)</f>
        <v>9.99</v>
      </c>
      <c r="AV658" s="40" t="n">
        <f aca="false">IF(AN658="","",AO658+$I658)</f>
        <v>56.99</v>
      </c>
      <c r="AW658" s="31" t="n">
        <f aca="false">IF(AN658="","",AN658+(AP658*$K658)+(AQ658*$K658))</f>
        <v>1128</v>
      </c>
      <c r="AX658" s="29" t="n">
        <f aca="false">IF(AN658="","",ROUND(-AP658*$K658,0))</f>
        <v>12</v>
      </c>
      <c r="AY658" s="42"/>
      <c r="AZ658" s="38" t="n">
        <v>0</v>
      </c>
      <c r="BA658" s="34" t="n">
        <v>47</v>
      </c>
      <c r="BB658" s="39" t="n">
        <v>-0.49</v>
      </c>
      <c r="BC658" s="40" t="n">
        <v>47.49</v>
      </c>
      <c r="BD658" s="40" t="n">
        <v>0</v>
      </c>
      <c r="BE658" s="40" t="n">
        <v>47.63</v>
      </c>
      <c r="BF658" s="32" t="n">
        <f aca="false">IF(AZ658="","",$I658+BB658)</f>
        <v>9.5</v>
      </c>
      <c r="BG658" s="32" t="n">
        <f aca="false">IF(AZ658="","",$I658)</f>
        <v>9.99</v>
      </c>
      <c r="BH658" s="40" t="n">
        <f aca="false">IF(AZ658="","",BA658+$I658)</f>
        <v>56.99</v>
      </c>
      <c r="BI658" s="31" t="n">
        <f aca="false">IF(AZ658="","",AZ658+(BB658*$K658)+(BC658*$K658))</f>
        <v>1128</v>
      </c>
      <c r="BJ658" s="29" t="n">
        <f aca="false">IF(AZ658="","",ROUND(-BB658*$K658,0))</f>
        <v>12</v>
      </c>
    </row>
    <row r="659" customFormat="false" ht="15" hidden="false" customHeight="false" outlineLevel="0" collapsed="false">
      <c r="A659" s="26" t="str">
        <f aca="false">+C659&amp;D659&amp;G659</f>
        <v>AppleiPhone 16 Pro 128GBCANONE SIM 7,99€ - 36 Mesi</v>
      </c>
      <c r="B659" s="27" t="s">
        <v>95</v>
      </c>
      <c r="C659" s="28" t="s">
        <v>71</v>
      </c>
      <c r="D659" s="29" t="s">
        <v>165</v>
      </c>
      <c r="E659" s="30" t="n">
        <v>1259.9</v>
      </c>
      <c r="F659" s="31" t="n">
        <v>1139.9</v>
      </c>
      <c r="G659" s="32" t="s">
        <v>122</v>
      </c>
      <c r="H659" s="32" t="s">
        <v>98</v>
      </c>
      <c r="I659" s="33" t="n">
        <v>7.99</v>
      </c>
      <c r="J659" s="34" t="s">
        <v>35</v>
      </c>
      <c r="K659" s="35" t="n">
        <v>36</v>
      </c>
      <c r="L659" s="33"/>
      <c r="M659" s="33" t="n">
        <f aca="false">+IF(E659&lt;=150,1.49,IF(AND(E659&gt;150,E659&lt;=300),2.99,(IF(E659&gt;1200,8.99,IF(AND(E659&gt;300,E659&lt;=700),4.99,IF(AND(E659&gt;=700,E659&lt;=1200),6.99))))))</f>
        <v>8.99</v>
      </c>
      <c r="N659" s="33" t="n">
        <f aca="false">IF(E659="","",IF(E659&gt;=1200,9.99,IF(AND(E659&gt;700,E659&lt;1200),7.99,IF(AND(E659&gt;=299.9,E659&lt;=699.9),5.99))))</f>
        <v>9.99</v>
      </c>
      <c r="O659" s="37" t="s">
        <v>123</v>
      </c>
      <c r="P659" s="38"/>
      <c r="Q659" s="34"/>
      <c r="R659" s="39"/>
      <c r="S659" s="40"/>
      <c r="T659" s="40"/>
      <c r="U659" s="40"/>
      <c r="V659" s="32" t="str">
        <f aca="false">IF(P659="","",$I659+R659)</f>
        <v/>
      </c>
      <c r="W659" s="32" t="str">
        <f aca="false">IF(P659="","",$I659)</f>
        <v/>
      </c>
      <c r="X659" s="40" t="str">
        <f aca="false">IF(P659="","",Q659+$I659)</f>
        <v/>
      </c>
      <c r="Y659" s="29" t="str">
        <f aca="false">IF(P659="","",P659+(R659*$K659)+(S659*$K659))</f>
        <v/>
      </c>
      <c r="Z659" s="29" t="str">
        <f aca="false">IF(P659="","",ROUND(-R659*$K659,0))</f>
        <v/>
      </c>
      <c r="AA659" s="41"/>
      <c r="AB659" s="38"/>
      <c r="AC659" s="34"/>
      <c r="AD659" s="39"/>
      <c r="AE659" s="40"/>
      <c r="AF659" s="40"/>
      <c r="AG659" s="40"/>
      <c r="AH659" s="32" t="str">
        <f aca="false">IF(AB659="","",$I659+AD659)</f>
        <v/>
      </c>
      <c r="AI659" s="32" t="str">
        <f aca="false">IF(AB659="","",$I659)</f>
        <v/>
      </c>
      <c r="AJ659" s="40" t="str">
        <f aca="false">IF(AB659="","",AC659+$I659)</f>
        <v/>
      </c>
      <c r="AK659" s="29" t="str">
        <f aca="false">IF(AB659="","",AB659+(AD659*$K659)+(AE659*$K659))</f>
        <v/>
      </c>
      <c r="AL659" s="29" t="str">
        <f aca="false">IF(AB659="","",ROUND(-AD659*$K659,0))</f>
        <v/>
      </c>
      <c r="AM659" s="41"/>
      <c r="AN659" s="38" t="n">
        <v>0</v>
      </c>
      <c r="AO659" s="34" t="n">
        <v>31.99</v>
      </c>
      <c r="AP659" s="39" t="n">
        <v>-4.66</v>
      </c>
      <c r="AQ659" s="40" t="n">
        <v>36.65</v>
      </c>
      <c r="AR659" s="40" t="n">
        <v>36.65</v>
      </c>
      <c r="AS659" s="40" t="n">
        <v>36.65</v>
      </c>
      <c r="AT659" s="32" t="n">
        <f aca="false">IF(AN659="","",$I659+AP659)</f>
        <v>3.33</v>
      </c>
      <c r="AU659" s="32" t="n">
        <f aca="false">IF(AN659="","",$I659)</f>
        <v>7.99</v>
      </c>
      <c r="AV659" s="40" t="n">
        <f aca="false">IF(AN659="","",AO659+$I659)</f>
        <v>39.98</v>
      </c>
      <c r="AW659" s="31" t="n">
        <f aca="false">IF(AN659="","",AN659+(AP659*$K659)+(AQ659*$K659))</f>
        <v>1151.64</v>
      </c>
      <c r="AX659" s="29" t="n">
        <f aca="false">IF(AN659="","",ROUND(-AP659*$K659,0))</f>
        <v>168</v>
      </c>
      <c r="AY659" s="42"/>
      <c r="AZ659" s="38" t="n">
        <v>0</v>
      </c>
      <c r="BA659" s="34" t="n">
        <v>31.99</v>
      </c>
      <c r="BB659" s="39" t="n">
        <v>-4.66</v>
      </c>
      <c r="BC659" s="40" t="n">
        <v>36.65</v>
      </c>
      <c r="BD659" s="40" t="n">
        <v>36.65</v>
      </c>
      <c r="BE659" s="40" t="n">
        <v>36.65</v>
      </c>
      <c r="BF659" s="32" t="n">
        <f aca="false">IF(AZ659="","",$I659+BB659)</f>
        <v>3.33</v>
      </c>
      <c r="BG659" s="32" t="n">
        <f aca="false">IF(AZ659="","",$I659)</f>
        <v>7.99</v>
      </c>
      <c r="BH659" s="40" t="n">
        <f aca="false">IF(AZ659="","",BA659+$I659)</f>
        <v>39.98</v>
      </c>
      <c r="BI659" s="31" t="n">
        <f aca="false">IF(AZ659="","",AZ659+(BB659*$K659)+(BC659*$K659))</f>
        <v>1151.64</v>
      </c>
      <c r="BJ659" s="29" t="n">
        <f aca="false">IF(AZ659="","",ROUND(-BB659*$K659,0))</f>
        <v>168</v>
      </c>
    </row>
    <row r="660" customFormat="false" ht="15" hidden="false" customHeight="false" outlineLevel="0" collapsed="false">
      <c r="A660" s="26" t="str">
        <f aca="false">+C660&amp;D660&amp;G660</f>
        <v>AppleiPhone 16 Pro 128GBCANONE SIM 7,99€ - 30 Mesi</v>
      </c>
      <c r="B660" s="27" t="s">
        <v>95</v>
      </c>
      <c r="C660" s="28" t="s">
        <v>71</v>
      </c>
      <c r="D660" s="29" t="s">
        <v>165</v>
      </c>
      <c r="E660" s="30" t="n">
        <v>1259.9</v>
      </c>
      <c r="F660" s="31" t="n">
        <v>1139.9</v>
      </c>
      <c r="G660" s="32" t="s">
        <v>124</v>
      </c>
      <c r="H660" s="32" t="s">
        <v>98</v>
      </c>
      <c r="I660" s="33" t="n">
        <v>7.99</v>
      </c>
      <c r="J660" s="34" t="s">
        <v>35</v>
      </c>
      <c r="K660" s="35" t="n">
        <v>30</v>
      </c>
      <c r="L660" s="33"/>
      <c r="M660" s="33" t="n">
        <f aca="false">+IF(E660&lt;=150,1.49,IF(AND(E660&gt;150,E660&lt;=300),2.99,(IF(E660&gt;1200,8.99,IF(AND(E660&gt;300,E660&lt;=700),4.99,IF(AND(E660&gt;=700,E660&lt;=1200),6.99))))))</f>
        <v>8.99</v>
      </c>
      <c r="N660" s="33" t="n">
        <f aca="false">IF(E660="","",IF(E660&gt;=1200,9.99,IF(AND(E660&gt;700,E660&lt;1200),7.99,IF(AND(E660&gt;=299.9,E660&lt;=699.9),5.99))))</f>
        <v>9.99</v>
      </c>
      <c r="O660" s="37" t="s">
        <v>125</v>
      </c>
      <c r="P660" s="38"/>
      <c r="Q660" s="34"/>
      <c r="R660" s="39"/>
      <c r="S660" s="40"/>
      <c r="T660" s="40"/>
      <c r="U660" s="40"/>
      <c r="V660" s="32" t="str">
        <f aca="false">IF(P660="","",$I660+R660)</f>
        <v/>
      </c>
      <c r="W660" s="32" t="str">
        <f aca="false">IF(P660="","",$I660)</f>
        <v/>
      </c>
      <c r="X660" s="40" t="str">
        <f aca="false">IF(P660="","",Q660+$I660)</f>
        <v/>
      </c>
      <c r="Y660" s="29" t="str">
        <f aca="false">IF(P660="","",P660+(R660*$K660)+(S660*$K660))</f>
        <v/>
      </c>
      <c r="Z660" s="29" t="str">
        <f aca="false">IF(P660="","",ROUND(-R660*$K660,0))</f>
        <v/>
      </c>
      <c r="AA660" s="41"/>
      <c r="AB660" s="38"/>
      <c r="AC660" s="34"/>
      <c r="AD660" s="39"/>
      <c r="AE660" s="40"/>
      <c r="AF660" s="40"/>
      <c r="AG660" s="40"/>
      <c r="AH660" s="32" t="str">
        <f aca="false">IF(AB660="","",$I660+AD660)</f>
        <v/>
      </c>
      <c r="AI660" s="32" t="str">
        <f aca="false">IF(AB660="","",$I660)</f>
        <v/>
      </c>
      <c r="AJ660" s="40" t="str">
        <f aca="false">IF(AB660="","",AC660+$I660)</f>
        <v/>
      </c>
      <c r="AK660" s="29" t="str">
        <f aca="false">IF(AB660="","",AB660+(AD660*$K660)+(AE660*$K660))</f>
        <v/>
      </c>
      <c r="AL660" s="29" t="str">
        <f aca="false">IF(AB660="","",ROUND(-AD660*$K660,0))</f>
        <v/>
      </c>
      <c r="AM660" s="41"/>
      <c r="AN660" s="38" t="n">
        <v>0</v>
      </c>
      <c r="AO660" s="34" t="n">
        <v>38.99</v>
      </c>
      <c r="AP660" s="39" t="n">
        <v>-3.98</v>
      </c>
      <c r="AQ660" s="40" t="n">
        <v>42.97</v>
      </c>
      <c r="AR660" s="40" t="n">
        <v>42.97</v>
      </c>
      <c r="AS660" s="40" t="n">
        <v>42.97</v>
      </c>
      <c r="AT660" s="32" t="n">
        <f aca="false">IF(AN660="","",$I660+AP660)</f>
        <v>4.01</v>
      </c>
      <c r="AU660" s="32" t="n">
        <f aca="false">IF(AN660="","",$I660)</f>
        <v>7.99</v>
      </c>
      <c r="AV660" s="40" t="n">
        <f aca="false">IF(AN660="","",AO660+$I660)</f>
        <v>46.98</v>
      </c>
      <c r="AW660" s="31" t="n">
        <f aca="false">IF(AN660="","",AN660+(AP660*$K660)+(AQ660*$K660))</f>
        <v>1169.7</v>
      </c>
      <c r="AX660" s="29" t="n">
        <f aca="false">IF(AN660="","",ROUND(-AP660*$K660,0))</f>
        <v>119</v>
      </c>
      <c r="AY660" s="42"/>
      <c r="AZ660" s="38" t="n">
        <v>0</v>
      </c>
      <c r="BA660" s="34" t="n">
        <v>38.99</v>
      </c>
      <c r="BB660" s="39" t="n">
        <v>-3.98</v>
      </c>
      <c r="BC660" s="40" t="n">
        <v>42.97</v>
      </c>
      <c r="BD660" s="40" t="n">
        <v>42.97</v>
      </c>
      <c r="BE660" s="40" t="n">
        <v>42.97</v>
      </c>
      <c r="BF660" s="32" t="n">
        <f aca="false">IF(AZ660="","",$I660+BB660)</f>
        <v>4.01</v>
      </c>
      <c r="BG660" s="32" t="n">
        <f aca="false">IF(AZ660="","",$I660)</f>
        <v>7.99</v>
      </c>
      <c r="BH660" s="40" t="n">
        <f aca="false">IF(AZ660="","",BA660+$I660)</f>
        <v>46.98</v>
      </c>
      <c r="BI660" s="31" t="n">
        <f aca="false">IF(AZ660="","",AZ660+(BB660*$K660)+(BC660*$K660))</f>
        <v>1169.7</v>
      </c>
      <c r="BJ660" s="29" t="n">
        <f aca="false">IF(AZ660="","",ROUND(-BB660*$K660,0))</f>
        <v>119</v>
      </c>
    </row>
    <row r="661" customFormat="false" ht="15" hidden="false" customHeight="false" outlineLevel="0" collapsed="false">
      <c r="A661" s="26" t="str">
        <f aca="false">+C661&amp;D661&amp;G661</f>
        <v>AppleiPhone 16 Pro 128GBCANONE SIM 7,99€  - 24 Mesi</v>
      </c>
      <c r="B661" s="27" t="s">
        <v>95</v>
      </c>
      <c r="C661" s="28" t="s">
        <v>71</v>
      </c>
      <c r="D661" s="29" t="s">
        <v>165</v>
      </c>
      <c r="E661" s="30" t="n">
        <v>1259.9</v>
      </c>
      <c r="F661" s="31" t="n">
        <v>1139.9</v>
      </c>
      <c r="G661" s="32" t="s">
        <v>126</v>
      </c>
      <c r="H661" s="32" t="s">
        <v>98</v>
      </c>
      <c r="I661" s="33" t="n">
        <v>7.99</v>
      </c>
      <c r="J661" s="34" t="s">
        <v>35</v>
      </c>
      <c r="K661" s="35" t="n">
        <v>24</v>
      </c>
      <c r="L661" s="33"/>
      <c r="M661" s="33" t="n">
        <f aca="false">+IF(E661&lt;=150,1.49,IF(AND(E661&gt;150,E661&lt;=300),2.99,(IF(E661&gt;1200,8.99,IF(AND(E661&gt;300,E661&lt;=700),4.99,IF(AND(E661&gt;=700,E661&lt;=1200),6.99))))))</f>
        <v>8.99</v>
      </c>
      <c r="N661" s="33" t="n">
        <f aca="false">IF(E661="","",IF(E661&gt;=1200,9.99,IF(AND(E661&gt;700,E661&lt;1200),7.99,IF(AND(E661&gt;=299.9,E661&lt;=699.9),5.99))))</f>
        <v>9.99</v>
      </c>
      <c r="O661" s="37" t="s">
        <v>127</v>
      </c>
      <c r="P661" s="38"/>
      <c r="Q661" s="34"/>
      <c r="R661" s="39"/>
      <c r="S661" s="40"/>
      <c r="T661" s="40"/>
      <c r="U661" s="40"/>
      <c r="V661" s="32" t="str">
        <f aca="false">IF(P661="","",$I661+R661)</f>
        <v/>
      </c>
      <c r="W661" s="32" t="str">
        <f aca="false">IF(P661="","",$I661)</f>
        <v/>
      </c>
      <c r="X661" s="40" t="str">
        <f aca="false">IF(P661="","",Q661+$I661)</f>
        <v/>
      </c>
      <c r="Y661" s="29" t="str">
        <f aca="false">IF(P661="","",P661+(R661*$K661)+(S661*$K661))</f>
        <v/>
      </c>
      <c r="Z661" s="29" t="str">
        <f aca="false">IF(P661="","",ROUND(-R661*$K661,0))</f>
        <v/>
      </c>
      <c r="AA661" s="41"/>
      <c r="AB661" s="38"/>
      <c r="AC661" s="34"/>
      <c r="AD661" s="39"/>
      <c r="AE661" s="40"/>
      <c r="AF661" s="40"/>
      <c r="AG661" s="40"/>
      <c r="AH661" s="32" t="str">
        <f aca="false">IF(AB661="","",$I661+AD661)</f>
        <v/>
      </c>
      <c r="AI661" s="32" t="str">
        <f aca="false">IF(AB661="","",$I661)</f>
        <v/>
      </c>
      <c r="AJ661" s="40" t="str">
        <f aca="false">IF(AB661="","",AC661+$I661)</f>
        <v/>
      </c>
      <c r="AK661" s="29" t="str">
        <f aca="false">IF(AB661="","",AB661+(AD661*$K661)+(AE661*$K661))</f>
        <v/>
      </c>
      <c r="AL661" s="29" t="str">
        <f aca="false">IF(AB661="","",ROUND(-AD661*$K661,0))</f>
        <v/>
      </c>
      <c r="AM661" s="41"/>
      <c r="AN661" s="38" t="n">
        <v>0</v>
      </c>
      <c r="AO661" s="34" t="n">
        <v>48.99</v>
      </c>
      <c r="AP661" s="39" t="n">
        <v>-3.48</v>
      </c>
      <c r="AQ661" s="40" t="n">
        <v>52.47</v>
      </c>
      <c r="AR661" s="40" t="n">
        <v>0</v>
      </c>
      <c r="AS661" s="40" t="n">
        <v>52.47</v>
      </c>
      <c r="AT661" s="32" t="n">
        <f aca="false">IF(AN661="","",$I661+AP661)</f>
        <v>4.51</v>
      </c>
      <c r="AU661" s="32" t="n">
        <f aca="false">IF(AN661="","",$I661)</f>
        <v>7.99</v>
      </c>
      <c r="AV661" s="40" t="n">
        <f aca="false">IF(AN661="","",AO661+$I661)</f>
        <v>56.98</v>
      </c>
      <c r="AW661" s="31" t="n">
        <f aca="false">IF(AN661="","",AN661+(AP661*$K661)+(AQ661*$K661))</f>
        <v>1175.76</v>
      </c>
      <c r="AX661" s="29" t="n">
        <f aca="false">IF(AN661="","",ROUND(-AP661*$K661,0))</f>
        <v>84</v>
      </c>
      <c r="AY661" s="42"/>
      <c r="AZ661" s="38" t="n">
        <v>0</v>
      </c>
      <c r="BA661" s="34" t="n">
        <v>48.99</v>
      </c>
      <c r="BB661" s="39" t="n">
        <v>-3.48</v>
      </c>
      <c r="BC661" s="40" t="n">
        <v>52.47</v>
      </c>
      <c r="BD661" s="40" t="n">
        <v>0</v>
      </c>
      <c r="BE661" s="40" t="n">
        <v>52.47</v>
      </c>
      <c r="BF661" s="32" t="n">
        <f aca="false">IF(AZ661="","",$I661+BB661)</f>
        <v>4.51</v>
      </c>
      <c r="BG661" s="32" t="n">
        <f aca="false">IF(AZ661="","",$I661)</f>
        <v>7.99</v>
      </c>
      <c r="BH661" s="40" t="n">
        <f aca="false">IF(AZ661="","",BA661+$I661)</f>
        <v>56.98</v>
      </c>
      <c r="BI661" s="31" t="n">
        <f aca="false">IF(AZ661="","",AZ661+(BB661*$K661)+(BC661*$K661))</f>
        <v>1175.76</v>
      </c>
      <c r="BJ661" s="29" t="n">
        <f aca="false">IF(AZ661="","",ROUND(-BB661*$K661,0))</f>
        <v>84</v>
      </c>
    </row>
    <row r="662" customFormat="false" ht="15" hidden="false" customHeight="false" outlineLevel="0" collapsed="false">
      <c r="A662" s="26" t="str">
        <f aca="false">+C662&amp;D662&amp;G662</f>
        <v>AppleiPhone 16 Pro 128GBCANONE SIM 5,99€ - 36 Mesi</v>
      </c>
      <c r="B662" s="27" t="s">
        <v>95</v>
      </c>
      <c r="C662" s="28" t="s">
        <v>71</v>
      </c>
      <c r="D662" s="29" t="s">
        <v>165</v>
      </c>
      <c r="E662" s="30" t="n">
        <v>1259.9</v>
      </c>
      <c r="F662" s="31" t="n">
        <v>1139.9</v>
      </c>
      <c r="G662" s="32" t="s">
        <v>132</v>
      </c>
      <c r="H662" s="32" t="s">
        <v>98</v>
      </c>
      <c r="I662" s="33" t="n">
        <v>5.99</v>
      </c>
      <c r="J662" s="34" t="s">
        <v>35</v>
      </c>
      <c r="K662" s="35" t="n">
        <v>36</v>
      </c>
      <c r="L662" s="33"/>
      <c r="M662" s="33" t="n">
        <f aca="false">+IF(E662&lt;=150,1.49,IF(AND(E662&gt;150,E662&lt;=300),2.99,(IF(E662&gt;1200,8.99,IF(AND(E662&gt;300,E662&lt;=700),4.99,IF(AND(E662&gt;=700,E662&lt;=1200),6.99))))))</f>
        <v>8.99</v>
      </c>
      <c r="N662" s="33" t="n">
        <f aca="false">IF(E662="","",IF(E662&gt;=1200,9.99,IF(AND(E662&gt;700,E662&lt;1200),7.99,IF(AND(E662&gt;=299.9,E662&lt;=699.9),5.99))))</f>
        <v>9.99</v>
      </c>
      <c r="O662" s="37" t="s">
        <v>133</v>
      </c>
      <c r="P662" s="38"/>
      <c r="Q662" s="34"/>
      <c r="R662" s="39"/>
      <c r="S662" s="40"/>
      <c r="T662" s="40"/>
      <c r="U662" s="40"/>
      <c r="V662" s="32" t="str">
        <f aca="false">IF(P662="","",$I662+R662)</f>
        <v/>
      </c>
      <c r="W662" s="32" t="str">
        <f aca="false">IF(P662="","",$I662)</f>
        <v/>
      </c>
      <c r="X662" s="40" t="str">
        <f aca="false">IF(P662="","",Q662+$I662)</f>
        <v/>
      </c>
      <c r="Y662" s="29" t="str">
        <f aca="false">IF(P662="","",P662+(R662*$K662)+(S662*$K662))</f>
        <v/>
      </c>
      <c r="Z662" s="29" t="str">
        <f aca="false">IF(P662="","",ROUND(-R662*$K662,0))</f>
        <v/>
      </c>
      <c r="AA662" s="41"/>
      <c r="AB662" s="38"/>
      <c r="AC662" s="34"/>
      <c r="AD662" s="39"/>
      <c r="AE662" s="40"/>
      <c r="AF662" s="40"/>
      <c r="AG662" s="40"/>
      <c r="AH662" s="32" t="str">
        <f aca="false">IF(AB662="","",$I662+AD662)</f>
        <v/>
      </c>
      <c r="AI662" s="32" t="str">
        <f aca="false">IF(AB662="","",$I662)</f>
        <v/>
      </c>
      <c r="AJ662" s="40" t="str">
        <f aca="false">IF(AB662="","",AC662+$I662)</f>
        <v/>
      </c>
      <c r="AK662" s="29" t="str">
        <f aca="false">IF(AB662="","",AB662+(AD662*$K662)+(AE662*$K662))</f>
        <v/>
      </c>
      <c r="AL662" s="29" t="str">
        <f aca="false">IF(AB662="","",ROUND(-AD662*$K662,0))</f>
        <v/>
      </c>
      <c r="AM662" s="41"/>
      <c r="AN662" s="38" t="n">
        <v>0</v>
      </c>
      <c r="AO662" s="34" t="n">
        <v>32.99</v>
      </c>
      <c r="AP662" s="39" t="n">
        <v>-3.66</v>
      </c>
      <c r="AQ662" s="40" t="n">
        <v>36.65</v>
      </c>
      <c r="AR662" s="40" t="n">
        <v>36.65</v>
      </c>
      <c r="AS662" s="40" t="n">
        <v>36.65</v>
      </c>
      <c r="AT662" s="32" t="n">
        <f aca="false">IF(AN662="","",$I662+AP662)</f>
        <v>2.33</v>
      </c>
      <c r="AU662" s="32" t="n">
        <f aca="false">IF(AN662="","",$I662)</f>
        <v>5.99</v>
      </c>
      <c r="AV662" s="40" t="n">
        <f aca="false">IF(AN662="","",AO662+$I662)</f>
        <v>38.98</v>
      </c>
      <c r="AW662" s="31" t="n">
        <f aca="false">IF(AN662="","",AN662+(AP662*$K662)+(AQ662*$K662))</f>
        <v>1187.64</v>
      </c>
      <c r="AX662" s="29" t="n">
        <f aca="false">IF(AN662="","",ROUND(-AP662*$K662,0))</f>
        <v>132</v>
      </c>
      <c r="AY662" s="42"/>
      <c r="AZ662" s="38" t="n">
        <v>0</v>
      </c>
      <c r="BA662" s="34" t="n">
        <v>32.99</v>
      </c>
      <c r="BB662" s="39" t="n">
        <v>-3.66</v>
      </c>
      <c r="BC662" s="40" t="n">
        <v>36.65</v>
      </c>
      <c r="BD662" s="40" t="n">
        <v>36.65</v>
      </c>
      <c r="BE662" s="40" t="n">
        <v>36.65</v>
      </c>
      <c r="BF662" s="32" t="n">
        <f aca="false">IF(AZ662="","",$I662+BB662)</f>
        <v>2.33</v>
      </c>
      <c r="BG662" s="32" t="n">
        <f aca="false">IF(AZ662="","",$I662)</f>
        <v>5.99</v>
      </c>
      <c r="BH662" s="40" t="n">
        <f aca="false">IF(AZ662="","",BA662+$I662)</f>
        <v>38.98</v>
      </c>
      <c r="BI662" s="31" t="n">
        <f aca="false">IF(AZ662="","",AZ662+(BB662*$K662)+(BC662*$K662))</f>
        <v>1187.64</v>
      </c>
      <c r="BJ662" s="29" t="n">
        <f aca="false">IF(AZ662="","",ROUND(-BB662*$K662,0))</f>
        <v>132</v>
      </c>
    </row>
    <row r="663" customFormat="false" ht="15" hidden="false" customHeight="false" outlineLevel="0" collapsed="false">
      <c r="A663" s="26" t="str">
        <f aca="false">+C663&amp;D663&amp;G663</f>
        <v>AppleiPhone 16 Pro 128GBCANONE SIM 5,99€ - 30 Mesi</v>
      </c>
      <c r="B663" s="27" t="s">
        <v>95</v>
      </c>
      <c r="C663" s="28" t="s">
        <v>71</v>
      </c>
      <c r="D663" s="29" t="s">
        <v>165</v>
      </c>
      <c r="E663" s="30" t="n">
        <v>1259.9</v>
      </c>
      <c r="F663" s="31" t="n">
        <v>1139.9</v>
      </c>
      <c r="G663" s="32" t="s">
        <v>128</v>
      </c>
      <c r="H663" s="32" t="s">
        <v>98</v>
      </c>
      <c r="I663" s="33" t="n">
        <v>5.99</v>
      </c>
      <c r="J663" s="34" t="s">
        <v>35</v>
      </c>
      <c r="K663" s="35" t="n">
        <v>30</v>
      </c>
      <c r="L663" s="33"/>
      <c r="M663" s="33" t="n">
        <f aca="false">+IF(E663&lt;=150,1.49,IF(AND(E663&gt;150,E663&lt;=300),2.99,(IF(E663&gt;1200,8.99,IF(AND(E663&gt;300,E663&lt;=700),4.99,IF(AND(E663&gt;=700,E663&lt;=1200),6.99))))))</f>
        <v>8.99</v>
      </c>
      <c r="N663" s="33" t="n">
        <f aca="false">IF(E663="","",IF(E663&gt;=1200,9.99,IF(AND(E663&gt;700,E663&lt;1200),7.99,IF(AND(E663&gt;=299.9,E663&lt;=699.9),5.99))))</f>
        <v>9.99</v>
      </c>
      <c r="O663" s="37" t="s">
        <v>129</v>
      </c>
      <c r="P663" s="38"/>
      <c r="Q663" s="34"/>
      <c r="R663" s="39"/>
      <c r="S663" s="40"/>
      <c r="T663" s="40"/>
      <c r="U663" s="40"/>
      <c r="V663" s="32" t="str">
        <f aca="false">IF(P663="","",$I663+R663)</f>
        <v/>
      </c>
      <c r="W663" s="32" t="str">
        <f aca="false">IF(P663="","",$I663)</f>
        <v/>
      </c>
      <c r="X663" s="40" t="str">
        <f aca="false">IF(P663="","",Q663+$I663)</f>
        <v/>
      </c>
      <c r="Y663" s="29" t="str">
        <f aca="false">IF(P663="","",P663+(R663*$K663)+(S663*$K663))</f>
        <v/>
      </c>
      <c r="Z663" s="29" t="str">
        <f aca="false">IF(P663="","",ROUND(-R663*$K663,0))</f>
        <v/>
      </c>
      <c r="AA663" s="41"/>
      <c r="AB663" s="38"/>
      <c r="AC663" s="34"/>
      <c r="AD663" s="39"/>
      <c r="AE663" s="40"/>
      <c r="AF663" s="40"/>
      <c r="AG663" s="40"/>
      <c r="AH663" s="32" t="str">
        <f aca="false">IF(AB663="","",$I663+AD663)</f>
        <v/>
      </c>
      <c r="AI663" s="32" t="str">
        <f aca="false">IF(AB663="","",$I663)</f>
        <v/>
      </c>
      <c r="AJ663" s="40" t="str">
        <f aca="false">IF(AB663="","",AC663+$I663)</f>
        <v/>
      </c>
      <c r="AK663" s="29" t="str">
        <f aca="false">IF(AB663="","",AB663+(AD663*$K663)+(AE663*$K663))</f>
        <v/>
      </c>
      <c r="AL663" s="29" t="str">
        <f aca="false">IF(AB663="","",ROUND(-AD663*$K663,0))</f>
        <v/>
      </c>
      <c r="AM663" s="41"/>
      <c r="AN663" s="38" t="n">
        <v>0</v>
      </c>
      <c r="AO663" s="34" t="n">
        <v>39.99</v>
      </c>
      <c r="AP663" s="39" t="n">
        <v>-2.98</v>
      </c>
      <c r="AQ663" s="40" t="n">
        <v>42.97</v>
      </c>
      <c r="AR663" s="40" t="n">
        <v>42.97</v>
      </c>
      <c r="AS663" s="40" t="n">
        <v>42.97</v>
      </c>
      <c r="AT663" s="32" t="n">
        <f aca="false">IF(AN663="","",$I663+AP663)</f>
        <v>3.01</v>
      </c>
      <c r="AU663" s="32" t="n">
        <f aca="false">IF(AN663="","",$I663)</f>
        <v>5.99</v>
      </c>
      <c r="AV663" s="40" t="n">
        <f aca="false">IF(AN663="","",AO663+$I663)</f>
        <v>45.98</v>
      </c>
      <c r="AW663" s="31" t="n">
        <f aca="false">IF(AN663="","",AN663+(AP663*$K663)+(AQ663*$K663))</f>
        <v>1199.7</v>
      </c>
      <c r="AX663" s="29" t="n">
        <f aca="false">IF(AN663="","",ROUND(-AP663*$K663,0))</f>
        <v>89</v>
      </c>
      <c r="AY663" s="42"/>
      <c r="AZ663" s="38" t="n">
        <v>0</v>
      </c>
      <c r="BA663" s="34" t="n">
        <v>39.99</v>
      </c>
      <c r="BB663" s="39" t="n">
        <v>-2.98</v>
      </c>
      <c r="BC663" s="40" t="n">
        <v>42.97</v>
      </c>
      <c r="BD663" s="40" t="n">
        <v>42.97</v>
      </c>
      <c r="BE663" s="40" t="n">
        <v>42.97</v>
      </c>
      <c r="BF663" s="32" t="n">
        <f aca="false">IF(AZ663="","",$I663+BB663)</f>
        <v>3.01</v>
      </c>
      <c r="BG663" s="32" t="n">
        <f aca="false">IF(AZ663="","",$I663)</f>
        <v>5.99</v>
      </c>
      <c r="BH663" s="40" t="n">
        <f aca="false">IF(AZ663="","",BA663+$I663)</f>
        <v>45.98</v>
      </c>
      <c r="BI663" s="31" t="n">
        <f aca="false">IF(AZ663="","",AZ663+(BB663*$K663)+(BC663*$K663))</f>
        <v>1199.7</v>
      </c>
      <c r="BJ663" s="29" t="n">
        <f aca="false">IF(AZ663="","",ROUND(-BB663*$K663,0))</f>
        <v>89</v>
      </c>
    </row>
    <row r="664" customFormat="false" ht="15" hidden="false" customHeight="false" outlineLevel="0" collapsed="false">
      <c r="A664" s="26" t="str">
        <f aca="false">+C664&amp;D664&amp;G664</f>
        <v>AppleiPhone 16 Pro 256GBCANONE SIM 14,99€ - 36 Mesi</v>
      </c>
      <c r="B664" s="27" t="s">
        <v>95</v>
      </c>
      <c r="C664" s="28" t="s">
        <v>71</v>
      </c>
      <c r="D664" s="29" t="s">
        <v>166</v>
      </c>
      <c r="E664" s="30" t="n">
        <v>1389.9</v>
      </c>
      <c r="F664" s="31" t="n">
        <v>1259.9</v>
      </c>
      <c r="G664" s="32" t="s">
        <v>97</v>
      </c>
      <c r="H664" s="32" t="s">
        <v>98</v>
      </c>
      <c r="I664" s="33" t="n">
        <v>14.99</v>
      </c>
      <c r="J664" s="34" t="s">
        <v>35</v>
      </c>
      <c r="K664" s="35" t="n">
        <v>36</v>
      </c>
      <c r="L664" s="33"/>
      <c r="M664" s="33" t="n">
        <f aca="false">+IF(E664&lt;=150,1.49,IF(AND(E664&gt;150,E664&lt;=300),2.99,(IF(E664&gt;1200,8.99,IF(AND(E664&gt;300,E664&lt;=700),4.99,IF(AND(E664&gt;=700,E664&lt;=1200),6.99))))))</f>
        <v>8.99</v>
      </c>
      <c r="N664" s="33" t="n">
        <f aca="false">IF(E664="","",IF(E664&gt;=1200,9.99,IF(AND(E664&gt;700,E664&lt;1200),7.99,IF(AND(E664&gt;=299.9,E664&lt;=699.9),5.99))))</f>
        <v>9.99</v>
      </c>
      <c r="O664" s="37" t="s">
        <v>99</v>
      </c>
      <c r="P664" s="38" t="n">
        <v>299.99</v>
      </c>
      <c r="Q664" s="34" t="n">
        <v>24.99</v>
      </c>
      <c r="R664" s="39" t="n">
        <v>-1.67</v>
      </c>
      <c r="S664" s="40" t="n">
        <v>26.66</v>
      </c>
      <c r="T664" s="40" t="n">
        <v>26.66</v>
      </c>
      <c r="U664" s="40" t="n">
        <v>26.81</v>
      </c>
      <c r="V664" s="32" t="n">
        <f aca="false">IF(P664="","",$I664+R664)</f>
        <v>13.32</v>
      </c>
      <c r="W664" s="32" t="n">
        <f aca="false">IF(P664="","",$I664)</f>
        <v>14.99</v>
      </c>
      <c r="X664" s="40" t="n">
        <f aca="false">IF(P664="","",Q664+$I664)</f>
        <v>39.98</v>
      </c>
      <c r="Y664" s="29" t="n">
        <f aca="false">IF(P664="","",P664+(R664*$K664)+(S664*$K664))</f>
        <v>1199.63</v>
      </c>
      <c r="Z664" s="29" t="n">
        <f aca="false">IF(P664="","",ROUND(-R664*$K664,0))</f>
        <v>60</v>
      </c>
      <c r="AA664" s="41"/>
      <c r="AB664" s="38"/>
      <c r="AC664" s="34"/>
      <c r="AD664" s="39"/>
      <c r="AE664" s="40"/>
      <c r="AF664" s="40"/>
      <c r="AG664" s="40"/>
      <c r="AH664" s="32" t="str">
        <f aca="false">IF(AB664="","",$I664+AD664)</f>
        <v/>
      </c>
      <c r="AI664" s="32" t="str">
        <f aca="false">IF(AB664="","",$I664)</f>
        <v/>
      </c>
      <c r="AJ664" s="40" t="str">
        <f aca="false">IF(AB664="","",AC664+$I664)</f>
        <v/>
      </c>
      <c r="AK664" s="29" t="str">
        <f aca="false">IF(AB664="","",AB664+(AD664*$K664)+(AE664*$K664))</f>
        <v/>
      </c>
      <c r="AL664" s="29" t="str">
        <f aca="false">IF(AB664="","",ROUND(-AD664*$K664,0))</f>
        <v/>
      </c>
      <c r="AM664" s="41"/>
      <c r="AN664" s="38" t="n">
        <v>0</v>
      </c>
      <c r="AO664" s="34" t="n">
        <v>32.99</v>
      </c>
      <c r="AP664" s="39" t="n">
        <v>-3.93</v>
      </c>
      <c r="AQ664" s="40" t="n">
        <v>36.92</v>
      </c>
      <c r="AR664" s="40" t="n">
        <v>36.92</v>
      </c>
      <c r="AS664" s="40" t="n">
        <v>36.92</v>
      </c>
      <c r="AT664" s="32" t="n">
        <f aca="false">IF(AN664="","",$I664+AP664)</f>
        <v>11.06</v>
      </c>
      <c r="AU664" s="32" t="n">
        <f aca="false">IF(AN664="","",$I664)</f>
        <v>14.99</v>
      </c>
      <c r="AV664" s="40" t="n">
        <f aca="false">IF(AN664="","",AO664+$I664)</f>
        <v>47.98</v>
      </c>
      <c r="AW664" s="31" t="n">
        <f aca="false">IF(AN664="","",AN664+(AP664*$K664)+(AQ664*$K664))</f>
        <v>1187.64</v>
      </c>
      <c r="AX664" s="29" t="n">
        <f aca="false">IF(AN664="","",ROUND(-AP664*$K664,0))</f>
        <v>141</v>
      </c>
      <c r="AY664" s="42"/>
      <c r="AZ664" s="38" t="n">
        <v>0</v>
      </c>
      <c r="BA664" s="34" t="n">
        <v>32.99</v>
      </c>
      <c r="BB664" s="39" t="n">
        <v>-3.93</v>
      </c>
      <c r="BC664" s="40" t="n">
        <v>36.92</v>
      </c>
      <c r="BD664" s="40" t="n">
        <v>36.92</v>
      </c>
      <c r="BE664" s="40" t="n">
        <v>36.92</v>
      </c>
      <c r="BF664" s="32" t="n">
        <f aca="false">IF(AZ664="","",$I664+BB664)</f>
        <v>11.06</v>
      </c>
      <c r="BG664" s="32" t="n">
        <f aca="false">IF(AZ664="","",$I664)</f>
        <v>14.99</v>
      </c>
      <c r="BH664" s="40" t="n">
        <f aca="false">IF(AZ664="","",BA664+$I664)</f>
        <v>47.98</v>
      </c>
      <c r="BI664" s="31" t="n">
        <f aca="false">IF(AZ664="","",AZ664+(BB664*$K664)+(BC664*$K664))</f>
        <v>1187.64</v>
      </c>
      <c r="BJ664" s="29" t="n">
        <f aca="false">IF(AZ664="","",ROUND(-BB664*$K664,0))</f>
        <v>141</v>
      </c>
    </row>
    <row r="665" customFormat="false" ht="15" hidden="false" customHeight="false" outlineLevel="0" collapsed="false">
      <c r="A665" s="26" t="str">
        <f aca="false">+C665&amp;D665&amp;G665</f>
        <v>AppleiPhone 16 Pro 256GBCANONE SIM 14,99€ - 30 Mesi</v>
      </c>
      <c r="B665" s="27" t="s">
        <v>95</v>
      </c>
      <c r="C665" s="28" t="s">
        <v>71</v>
      </c>
      <c r="D665" s="29" t="s">
        <v>166</v>
      </c>
      <c r="E665" s="30" t="n">
        <v>1389.9</v>
      </c>
      <c r="F665" s="31" t="n">
        <v>1259.9</v>
      </c>
      <c r="G665" s="32" t="s">
        <v>100</v>
      </c>
      <c r="H665" s="32" t="s">
        <v>98</v>
      </c>
      <c r="I665" s="33" t="n">
        <v>14.99</v>
      </c>
      <c r="J665" s="34" t="s">
        <v>35</v>
      </c>
      <c r="K665" s="35" t="n">
        <v>30</v>
      </c>
      <c r="L665" s="33"/>
      <c r="M665" s="33" t="n">
        <f aca="false">+IF(E665&lt;=150,1.49,IF(AND(E665&gt;150,E665&lt;=300),2.99,(IF(E665&gt;1200,8.99,IF(AND(E665&gt;300,E665&lt;=700),4.99,IF(AND(E665&gt;=700,E665&lt;=1200),6.99))))))</f>
        <v>8.99</v>
      </c>
      <c r="N665" s="33" t="n">
        <f aca="false">IF(E665="","",IF(E665&gt;=1200,9.99,IF(AND(E665&gt;700,E665&lt;1200),7.99,IF(AND(E665&gt;=299.9,E665&lt;=699.9),5.99))))</f>
        <v>9.99</v>
      </c>
      <c r="O665" s="37" t="s">
        <v>101</v>
      </c>
      <c r="P665" s="38" t="n">
        <v>299.99</v>
      </c>
      <c r="Q665" s="34" t="n">
        <v>30.99</v>
      </c>
      <c r="R665" s="39" t="n">
        <v>-1.01</v>
      </c>
      <c r="S665" s="40" t="n">
        <v>32</v>
      </c>
      <c r="T665" s="40" t="n">
        <v>32</v>
      </c>
      <c r="U665" s="40" t="n">
        <v>31.91</v>
      </c>
      <c r="V665" s="32" t="n">
        <f aca="false">IF(P665="","",$I665+R665)</f>
        <v>13.98</v>
      </c>
      <c r="W665" s="32" t="n">
        <f aca="false">IF(P665="","",$I665)</f>
        <v>14.99</v>
      </c>
      <c r="X665" s="40" t="n">
        <f aca="false">IF(P665="","",Q665+$I665)</f>
        <v>45.98</v>
      </c>
      <c r="Y665" s="29" t="n">
        <f aca="false">IF(P665="","",P665+(R665*$K665)+(S665*$K665))</f>
        <v>1229.69</v>
      </c>
      <c r="Z665" s="29" t="n">
        <f aca="false">IF(P665="","",ROUND(-R665*$K665,0))</f>
        <v>30</v>
      </c>
      <c r="AA665" s="41"/>
      <c r="AB665" s="38"/>
      <c r="AC665" s="34"/>
      <c r="AD665" s="39"/>
      <c r="AE665" s="40"/>
      <c r="AF665" s="40"/>
      <c r="AG665" s="40"/>
      <c r="AH665" s="32" t="str">
        <f aca="false">IF(AB665="","",$I665+AD665)</f>
        <v/>
      </c>
      <c r="AI665" s="32" t="str">
        <f aca="false">IF(AB665="","",$I665)</f>
        <v/>
      </c>
      <c r="AJ665" s="40" t="str">
        <f aca="false">IF(AB665="","",AC665+$I665)</f>
        <v/>
      </c>
      <c r="AK665" s="29" t="str">
        <f aca="false">IF(AB665="","",AB665+(AD665*$K665)+(AE665*$K665))</f>
        <v/>
      </c>
      <c r="AL665" s="29" t="str">
        <f aca="false">IF(AB665="","",ROUND(-AD665*$K665,0))</f>
        <v/>
      </c>
      <c r="AM665" s="41"/>
      <c r="AN665" s="38" t="n">
        <v>0</v>
      </c>
      <c r="AO665" s="34" t="n">
        <v>39.99</v>
      </c>
      <c r="AP665" s="39" t="n">
        <v>-3.93</v>
      </c>
      <c r="AQ665" s="40" t="n">
        <v>43.92</v>
      </c>
      <c r="AR665" s="40" t="n">
        <v>43.92</v>
      </c>
      <c r="AS665" s="40" t="n">
        <v>43.92</v>
      </c>
      <c r="AT665" s="32" t="n">
        <f aca="false">IF(AN665="","",$I665+AP665)</f>
        <v>11.06</v>
      </c>
      <c r="AU665" s="32" t="n">
        <f aca="false">IF(AN665="","",$I665)</f>
        <v>14.99</v>
      </c>
      <c r="AV665" s="40" t="n">
        <f aca="false">IF(AN665="","",AO665+$I665)</f>
        <v>54.98</v>
      </c>
      <c r="AW665" s="31" t="n">
        <f aca="false">IF(AN665="","",AN665+(AP665*$K665)+(AQ665*$K665))</f>
        <v>1199.7</v>
      </c>
      <c r="AX665" s="29" t="n">
        <f aca="false">IF(AN665="","",ROUND(-AP665*$K665,0))</f>
        <v>118</v>
      </c>
      <c r="AY665" s="42"/>
      <c r="AZ665" s="38" t="n">
        <v>0</v>
      </c>
      <c r="BA665" s="34" t="n">
        <v>39.99</v>
      </c>
      <c r="BB665" s="39" t="n">
        <v>-3.93</v>
      </c>
      <c r="BC665" s="40" t="n">
        <v>43.92</v>
      </c>
      <c r="BD665" s="40" t="n">
        <v>43.92</v>
      </c>
      <c r="BE665" s="40" t="n">
        <v>43.92</v>
      </c>
      <c r="BF665" s="32" t="n">
        <f aca="false">IF(AZ665="","",$I665+BB665)</f>
        <v>11.06</v>
      </c>
      <c r="BG665" s="32" t="n">
        <f aca="false">IF(AZ665="","",$I665)</f>
        <v>14.99</v>
      </c>
      <c r="BH665" s="40" t="n">
        <f aca="false">IF(AZ665="","",BA665+$I665)</f>
        <v>54.98</v>
      </c>
      <c r="BI665" s="31" t="n">
        <f aca="false">IF(AZ665="","",AZ665+(BB665*$K665)+(BC665*$K665))</f>
        <v>1199.7</v>
      </c>
      <c r="BJ665" s="29" t="n">
        <f aca="false">IF(AZ665="","",ROUND(-BB665*$K665,0))</f>
        <v>118</v>
      </c>
    </row>
    <row r="666" customFormat="false" ht="15" hidden="false" customHeight="false" outlineLevel="0" collapsed="false">
      <c r="A666" s="26" t="str">
        <f aca="false">+C666&amp;D666&amp;G666</f>
        <v>AppleiPhone 16 Pro 256GBCANONE SIM 14,99€ - 24 Mesi</v>
      </c>
      <c r="B666" s="27" t="s">
        <v>95</v>
      </c>
      <c r="C666" s="28" t="s">
        <v>71</v>
      </c>
      <c r="D666" s="29" t="s">
        <v>166</v>
      </c>
      <c r="E666" s="30" t="n">
        <v>1389.9</v>
      </c>
      <c r="F666" s="31" t="n">
        <v>1259.9</v>
      </c>
      <c r="G666" s="32" t="s">
        <v>102</v>
      </c>
      <c r="H666" s="32" t="s">
        <v>98</v>
      </c>
      <c r="I666" s="33" t="n">
        <v>14.99</v>
      </c>
      <c r="J666" s="34" t="s">
        <v>35</v>
      </c>
      <c r="K666" s="35" t="n">
        <v>24</v>
      </c>
      <c r="L666" s="33"/>
      <c r="M666" s="33" t="n">
        <f aca="false">+IF(E666&lt;=150,1.49,IF(AND(E666&gt;150,E666&lt;=300),2.99,(IF(E666&gt;1200,8.99,IF(AND(E666&gt;300,E666&lt;=700),4.99,IF(AND(E666&gt;=700,E666&lt;=1200),6.99))))))</f>
        <v>8.99</v>
      </c>
      <c r="N666" s="33" t="n">
        <f aca="false">IF(E666="","",IF(E666&gt;=1200,9.99,IF(AND(E666&gt;700,E666&lt;1200),7.99,IF(AND(E666&gt;=299.9,E666&lt;=699.9),5.99))))</f>
        <v>9.99</v>
      </c>
      <c r="O666" s="37" t="s">
        <v>103</v>
      </c>
      <c r="P666" s="38" t="n">
        <v>299.99</v>
      </c>
      <c r="Q666" s="34" t="n">
        <v>39.99</v>
      </c>
      <c r="R666" s="39" t="n">
        <v>-0.01</v>
      </c>
      <c r="S666" s="40" t="n">
        <v>40</v>
      </c>
      <c r="T666" s="40" t="n">
        <v>0</v>
      </c>
      <c r="U666" s="40" t="n">
        <v>39.91</v>
      </c>
      <c r="V666" s="32" t="n">
        <f aca="false">IF(P666="","",$I666+R666)</f>
        <v>14.98</v>
      </c>
      <c r="W666" s="32" t="n">
        <f aca="false">IF(P666="","",$I666)</f>
        <v>14.99</v>
      </c>
      <c r="X666" s="40" t="n">
        <f aca="false">IF(P666="","",Q666+$I666)</f>
        <v>54.98</v>
      </c>
      <c r="Y666" s="29" t="n">
        <f aca="false">IF(P666="","",P666+(R666*$K666)+(S666*$K666))</f>
        <v>1259.75</v>
      </c>
      <c r="Z666" s="29" t="n">
        <f aca="false">IF(P666="","",ROUND(-R666*$K666,0))</f>
        <v>0</v>
      </c>
      <c r="AA666" s="41"/>
      <c r="AB666" s="38"/>
      <c r="AC666" s="34"/>
      <c r="AD666" s="39"/>
      <c r="AE666" s="40"/>
      <c r="AF666" s="40"/>
      <c r="AG666" s="40"/>
      <c r="AH666" s="32" t="str">
        <f aca="false">IF(AB666="","",$I666+AD666)</f>
        <v/>
      </c>
      <c r="AI666" s="32" t="str">
        <f aca="false">IF(AB666="","",$I666)</f>
        <v/>
      </c>
      <c r="AJ666" s="40" t="str">
        <f aca="false">IF(AB666="","",AC666+$I666)</f>
        <v/>
      </c>
      <c r="AK666" s="29" t="str">
        <f aca="false">IF(AB666="","",AB666+(AD666*$K666)+(AE666*$K666))</f>
        <v/>
      </c>
      <c r="AL666" s="29" t="str">
        <f aca="false">IF(AB666="","",ROUND(-AD666*$K666,0))</f>
        <v/>
      </c>
      <c r="AM666" s="41"/>
      <c r="AN666" s="38" t="n">
        <v>0</v>
      </c>
      <c r="AO666" s="34" t="n">
        <v>50.99</v>
      </c>
      <c r="AP666" s="39" t="n">
        <v>-1.5</v>
      </c>
      <c r="AQ666" s="40" t="n">
        <v>52.49</v>
      </c>
      <c r="AR666" s="40" t="n">
        <v>0</v>
      </c>
      <c r="AS666" s="40" t="n">
        <v>52.63</v>
      </c>
      <c r="AT666" s="32" t="n">
        <f aca="false">IF(AN666="","",$I666+AP666)</f>
        <v>13.49</v>
      </c>
      <c r="AU666" s="32" t="n">
        <f aca="false">IF(AN666="","",$I666)</f>
        <v>14.99</v>
      </c>
      <c r="AV666" s="40" t="n">
        <f aca="false">IF(AN666="","",AO666+$I666)</f>
        <v>65.98</v>
      </c>
      <c r="AW666" s="31" t="n">
        <f aca="false">IF(AN666="","",AN666+(AP666*$K666)+(AQ666*$K666))</f>
        <v>1223.76</v>
      </c>
      <c r="AX666" s="29" t="n">
        <f aca="false">IF(AN666="","",ROUND(-AP666*$K666,0))</f>
        <v>36</v>
      </c>
      <c r="AY666" s="42"/>
      <c r="AZ666" s="38" t="n">
        <v>0</v>
      </c>
      <c r="BA666" s="34" t="n">
        <v>50.99</v>
      </c>
      <c r="BB666" s="39" t="n">
        <v>-1.5</v>
      </c>
      <c r="BC666" s="40" t="n">
        <v>52.49</v>
      </c>
      <c r="BD666" s="40" t="n">
        <v>0</v>
      </c>
      <c r="BE666" s="40" t="n">
        <v>52.63</v>
      </c>
      <c r="BF666" s="32" t="n">
        <f aca="false">IF(AZ666="","",$I666+BB666)</f>
        <v>13.49</v>
      </c>
      <c r="BG666" s="32" t="n">
        <f aca="false">IF(AZ666="","",$I666)</f>
        <v>14.99</v>
      </c>
      <c r="BH666" s="40" t="n">
        <f aca="false">IF(AZ666="","",BA666+$I666)</f>
        <v>65.98</v>
      </c>
      <c r="BI666" s="31" t="n">
        <f aca="false">IF(AZ666="","",AZ666+(BB666*$K666)+(BC666*$K666))</f>
        <v>1223.76</v>
      </c>
      <c r="BJ666" s="29" t="n">
        <f aca="false">IF(AZ666="","",ROUND(-BB666*$K666,0))</f>
        <v>36</v>
      </c>
    </row>
    <row r="667" customFormat="false" ht="15" hidden="false" customHeight="false" outlineLevel="0" collapsed="false">
      <c r="A667" s="26" t="str">
        <f aca="false">+C667&amp;D667&amp;G667</f>
        <v>AppleiPhone 16 Pro 256GBCANONE SIM 12,99€ - 36 Mesi</v>
      </c>
      <c r="B667" s="27" t="s">
        <v>95</v>
      </c>
      <c r="C667" s="28" t="s">
        <v>71</v>
      </c>
      <c r="D667" s="29" t="s">
        <v>166</v>
      </c>
      <c r="E667" s="30" t="n">
        <v>1389.9</v>
      </c>
      <c r="F667" s="31" t="n">
        <v>1259.9</v>
      </c>
      <c r="G667" s="32" t="s">
        <v>104</v>
      </c>
      <c r="H667" s="32" t="s">
        <v>98</v>
      </c>
      <c r="I667" s="33" t="n">
        <v>12.99</v>
      </c>
      <c r="J667" s="34" t="s">
        <v>35</v>
      </c>
      <c r="K667" s="35" t="n">
        <v>36</v>
      </c>
      <c r="L667" s="33"/>
      <c r="M667" s="33" t="n">
        <f aca="false">+IF(E667&lt;=150,1.49,IF(AND(E667&gt;150,E667&lt;=300),2.99,(IF(E667&gt;1200,8.99,IF(AND(E667&gt;300,E667&lt;=700),4.99,IF(AND(E667&gt;=700,E667&lt;=1200),6.99))))))</f>
        <v>8.99</v>
      </c>
      <c r="N667" s="33" t="n">
        <f aca="false">IF(E667="","",IF(E667&gt;=1200,9.99,IF(AND(E667&gt;700,E667&lt;1200),7.99,IF(AND(E667&gt;=299.9,E667&lt;=699.9),5.99))))</f>
        <v>9.99</v>
      </c>
      <c r="O667" s="37" t="s">
        <v>105</v>
      </c>
      <c r="P667" s="38" t="n">
        <v>299.99</v>
      </c>
      <c r="Q667" s="34" t="n">
        <v>24.99</v>
      </c>
      <c r="R667" s="39" t="n">
        <v>-1.67</v>
      </c>
      <c r="S667" s="40" t="n">
        <v>26.66</v>
      </c>
      <c r="T667" s="40" t="n">
        <v>26.66</v>
      </c>
      <c r="U667" s="40" t="n">
        <v>26.81</v>
      </c>
      <c r="V667" s="32" t="n">
        <f aca="false">IF(P667="","",$I667+R667)</f>
        <v>11.32</v>
      </c>
      <c r="W667" s="32" t="n">
        <f aca="false">IF(P667="","",$I667)</f>
        <v>12.99</v>
      </c>
      <c r="X667" s="40" t="n">
        <f aca="false">IF(P667="","",Q667+$I667)</f>
        <v>37.98</v>
      </c>
      <c r="Y667" s="29" t="n">
        <f aca="false">IF(P667="","",P667+(R667*$K667)+(S667*$K667))</f>
        <v>1199.63</v>
      </c>
      <c r="Z667" s="29" t="n">
        <f aca="false">IF(P667="","",ROUND(-R667*$K667,0))</f>
        <v>60</v>
      </c>
      <c r="AA667" s="41"/>
      <c r="AB667" s="38"/>
      <c r="AC667" s="34"/>
      <c r="AD667" s="39"/>
      <c r="AE667" s="40"/>
      <c r="AF667" s="40"/>
      <c r="AG667" s="40"/>
      <c r="AH667" s="32" t="str">
        <f aca="false">IF(AB667="","",$I667+AD667)</f>
        <v/>
      </c>
      <c r="AI667" s="32" t="str">
        <f aca="false">IF(AB667="","",$I667)</f>
        <v/>
      </c>
      <c r="AJ667" s="40" t="str">
        <f aca="false">IF(AB667="","",AC667+$I667)</f>
        <v/>
      </c>
      <c r="AK667" s="29" t="str">
        <f aca="false">IF(AB667="","",AB667+(AD667*$K667)+(AE667*$K667))</f>
        <v/>
      </c>
      <c r="AL667" s="29" t="str">
        <f aca="false">IF(AB667="","",ROUND(-AD667*$K667,0))</f>
        <v/>
      </c>
      <c r="AM667" s="41"/>
      <c r="AN667" s="38" t="n">
        <v>0</v>
      </c>
      <c r="AO667" s="34" t="n">
        <v>32.99</v>
      </c>
      <c r="AP667" s="39" t="n">
        <v>-3.93</v>
      </c>
      <c r="AQ667" s="40" t="n">
        <v>36.92</v>
      </c>
      <c r="AR667" s="40" t="n">
        <v>36.92</v>
      </c>
      <c r="AS667" s="40" t="n">
        <v>36.92</v>
      </c>
      <c r="AT667" s="32" t="n">
        <f aca="false">IF(AN667="","",$I667+AP667)</f>
        <v>9.06</v>
      </c>
      <c r="AU667" s="32" t="n">
        <f aca="false">IF(AN667="","",$I667)</f>
        <v>12.99</v>
      </c>
      <c r="AV667" s="40" t="n">
        <f aca="false">IF(AN667="","",AO667+$I667)</f>
        <v>45.98</v>
      </c>
      <c r="AW667" s="31" t="n">
        <f aca="false">IF(AN667="","",AN667+(AP667*$K667)+(AQ667*$K667))</f>
        <v>1187.64</v>
      </c>
      <c r="AX667" s="29" t="n">
        <f aca="false">IF(AN667="","",ROUND(-AP667*$K667,0))</f>
        <v>141</v>
      </c>
      <c r="AY667" s="42"/>
      <c r="AZ667" s="38" t="n">
        <v>0</v>
      </c>
      <c r="BA667" s="34" t="n">
        <v>32.99</v>
      </c>
      <c r="BB667" s="39" t="n">
        <v>-3.93</v>
      </c>
      <c r="BC667" s="40" t="n">
        <v>36.92</v>
      </c>
      <c r="BD667" s="40" t="n">
        <v>36.92</v>
      </c>
      <c r="BE667" s="40" t="n">
        <v>36.92</v>
      </c>
      <c r="BF667" s="32" t="n">
        <f aca="false">IF(AZ667="","",$I667+BB667)</f>
        <v>9.06</v>
      </c>
      <c r="BG667" s="32" t="n">
        <f aca="false">IF(AZ667="","",$I667)</f>
        <v>12.99</v>
      </c>
      <c r="BH667" s="40" t="n">
        <f aca="false">IF(AZ667="","",BA667+$I667)</f>
        <v>45.98</v>
      </c>
      <c r="BI667" s="31" t="n">
        <f aca="false">IF(AZ667="","",AZ667+(BB667*$K667)+(BC667*$K667))</f>
        <v>1187.64</v>
      </c>
      <c r="BJ667" s="29" t="n">
        <f aca="false">IF(AZ667="","",ROUND(-BB667*$K667,0))</f>
        <v>141</v>
      </c>
    </row>
    <row r="668" customFormat="false" ht="15" hidden="false" customHeight="false" outlineLevel="0" collapsed="false">
      <c r="A668" s="26" t="str">
        <f aca="false">+C668&amp;D668&amp;G668</f>
        <v>AppleiPhone 16 Pro 256GBCANONE SIM 12,99€ - 30 Mesi</v>
      </c>
      <c r="B668" s="27" t="s">
        <v>95</v>
      </c>
      <c r="C668" s="28" t="s">
        <v>71</v>
      </c>
      <c r="D668" s="29" t="s">
        <v>166</v>
      </c>
      <c r="E668" s="30" t="n">
        <v>1389.9</v>
      </c>
      <c r="F668" s="31" t="n">
        <v>1259.9</v>
      </c>
      <c r="G668" s="32" t="s">
        <v>106</v>
      </c>
      <c r="H668" s="32" t="s">
        <v>98</v>
      </c>
      <c r="I668" s="33" t="n">
        <v>12.99</v>
      </c>
      <c r="J668" s="34" t="s">
        <v>35</v>
      </c>
      <c r="K668" s="35" t="n">
        <v>30</v>
      </c>
      <c r="L668" s="33"/>
      <c r="M668" s="33" t="n">
        <f aca="false">+IF(E668&lt;=150,1.49,IF(AND(E668&gt;150,E668&lt;=300),2.99,(IF(E668&gt;1200,8.99,IF(AND(E668&gt;300,E668&lt;=700),4.99,IF(AND(E668&gt;=700,E668&lt;=1200),6.99))))))</f>
        <v>8.99</v>
      </c>
      <c r="N668" s="33" t="n">
        <f aca="false">IF(E668="","",IF(E668&gt;=1200,9.99,IF(AND(E668&gt;700,E668&lt;1200),7.99,IF(AND(E668&gt;=299.9,E668&lt;=699.9),5.99))))</f>
        <v>9.99</v>
      </c>
      <c r="O668" s="37" t="s">
        <v>107</v>
      </c>
      <c r="P668" s="38" t="n">
        <v>299.99</v>
      </c>
      <c r="Q668" s="34" t="n">
        <v>30.99</v>
      </c>
      <c r="R668" s="39" t="n">
        <v>-1.01</v>
      </c>
      <c r="S668" s="40" t="n">
        <v>32</v>
      </c>
      <c r="T668" s="40" t="n">
        <v>32</v>
      </c>
      <c r="U668" s="40" t="n">
        <v>31.91</v>
      </c>
      <c r="V668" s="32" t="n">
        <f aca="false">IF(P668="","",$I668+R668)</f>
        <v>11.98</v>
      </c>
      <c r="W668" s="32" t="n">
        <f aca="false">IF(P668="","",$I668)</f>
        <v>12.99</v>
      </c>
      <c r="X668" s="40" t="n">
        <f aca="false">IF(P668="","",Q668+$I668)</f>
        <v>43.98</v>
      </c>
      <c r="Y668" s="29" t="n">
        <f aca="false">IF(P668="","",P668+(R668*$K668)+(S668*$K668))</f>
        <v>1229.69</v>
      </c>
      <c r="Z668" s="29" t="n">
        <f aca="false">IF(P668="","",ROUND(-R668*$K668,0))</f>
        <v>30</v>
      </c>
      <c r="AA668" s="41"/>
      <c r="AB668" s="38"/>
      <c r="AC668" s="34"/>
      <c r="AD668" s="39"/>
      <c r="AE668" s="40"/>
      <c r="AF668" s="40"/>
      <c r="AG668" s="40"/>
      <c r="AH668" s="32" t="str">
        <f aca="false">IF(AB668="","",$I668+AD668)</f>
        <v/>
      </c>
      <c r="AI668" s="32" t="str">
        <f aca="false">IF(AB668="","",$I668)</f>
        <v/>
      </c>
      <c r="AJ668" s="40" t="str">
        <f aca="false">IF(AB668="","",AC668+$I668)</f>
        <v/>
      </c>
      <c r="AK668" s="29" t="str">
        <f aca="false">IF(AB668="","",AB668+(AD668*$K668)+(AE668*$K668))</f>
        <v/>
      </c>
      <c r="AL668" s="29" t="str">
        <f aca="false">IF(AB668="","",ROUND(-AD668*$K668,0))</f>
        <v/>
      </c>
      <c r="AM668" s="41"/>
      <c r="AN668" s="38" t="n">
        <v>0</v>
      </c>
      <c r="AO668" s="34" t="n">
        <v>39.99</v>
      </c>
      <c r="AP668" s="39" t="n">
        <v>-3.93</v>
      </c>
      <c r="AQ668" s="40" t="n">
        <v>43.92</v>
      </c>
      <c r="AR668" s="40" t="n">
        <v>43.92</v>
      </c>
      <c r="AS668" s="40" t="n">
        <v>43.92</v>
      </c>
      <c r="AT668" s="32" t="n">
        <f aca="false">IF(AN668="","",$I668+AP668)</f>
        <v>9.06</v>
      </c>
      <c r="AU668" s="32" t="n">
        <f aca="false">IF(AN668="","",$I668)</f>
        <v>12.99</v>
      </c>
      <c r="AV668" s="40" t="n">
        <f aca="false">IF(AN668="","",AO668+$I668)</f>
        <v>52.98</v>
      </c>
      <c r="AW668" s="31" t="n">
        <f aca="false">IF(AN668="","",AN668+(AP668*$K668)+(AQ668*$K668))</f>
        <v>1199.7</v>
      </c>
      <c r="AX668" s="29" t="n">
        <f aca="false">IF(AN668="","",ROUND(-AP668*$K668,0))</f>
        <v>118</v>
      </c>
      <c r="AY668" s="42"/>
      <c r="AZ668" s="38" t="n">
        <v>0</v>
      </c>
      <c r="BA668" s="34" t="n">
        <v>39.99</v>
      </c>
      <c r="BB668" s="39" t="n">
        <v>-3.93</v>
      </c>
      <c r="BC668" s="40" t="n">
        <v>43.92</v>
      </c>
      <c r="BD668" s="40" t="n">
        <v>43.92</v>
      </c>
      <c r="BE668" s="40" t="n">
        <v>43.92</v>
      </c>
      <c r="BF668" s="32" t="n">
        <f aca="false">IF(AZ668="","",$I668+BB668)</f>
        <v>9.06</v>
      </c>
      <c r="BG668" s="32" t="n">
        <f aca="false">IF(AZ668="","",$I668)</f>
        <v>12.99</v>
      </c>
      <c r="BH668" s="40" t="n">
        <f aca="false">IF(AZ668="","",BA668+$I668)</f>
        <v>52.98</v>
      </c>
      <c r="BI668" s="31" t="n">
        <f aca="false">IF(AZ668="","",AZ668+(BB668*$K668)+(BC668*$K668))</f>
        <v>1199.7</v>
      </c>
      <c r="BJ668" s="29" t="n">
        <f aca="false">IF(AZ668="","",ROUND(-BB668*$K668,0))</f>
        <v>118</v>
      </c>
    </row>
    <row r="669" customFormat="false" ht="15" hidden="false" customHeight="false" outlineLevel="0" collapsed="false">
      <c r="A669" s="26" t="str">
        <f aca="false">+C669&amp;D669&amp;G669</f>
        <v>AppleiPhone 16 Pro 256GBCANONE SIM 12,99€ - 24 Mesi</v>
      </c>
      <c r="B669" s="27" t="s">
        <v>95</v>
      </c>
      <c r="C669" s="28" t="s">
        <v>71</v>
      </c>
      <c r="D669" s="29" t="s">
        <v>166</v>
      </c>
      <c r="E669" s="30" t="n">
        <v>1389.9</v>
      </c>
      <c r="F669" s="31" t="n">
        <v>1259.9</v>
      </c>
      <c r="G669" s="32" t="s">
        <v>108</v>
      </c>
      <c r="H669" s="32" t="s">
        <v>98</v>
      </c>
      <c r="I669" s="33" t="n">
        <v>12.99</v>
      </c>
      <c r="J669" s="34" t="s">
        <v>35</v>
      </c>
      <c r="K669" s="35" t="n">
        <v>24</v>
      </c>
      <c r="L669" s="33"/>
      <c r="M669" s="33" t="n">
        <f aca="false">+IF(E669&lt;=150,1.49,IF(AND(E669&gt;150,E669&lt;=300),2.99,(IF(E669&gt;1200,8.99,IF(AND(E669&gt;300,E669&lt;=700),4.99,IF(AND(E669&gt;=700,E669&lt;=1200),6.99))))))</f>
        <v>8.99</v>
      </c>
      <c r="N669" s="33" t="n">
        <f aca="false">IF(E669="","",IF(E669&gt;=1200,9.99,IF(AND(E669&gt;700,E669&lt;1200),7.99,IF(AND(E669&gt;=299.9,E669&lt;=699.9),5.99))))</f>
        <v>9.99</v>
      </c>
      <c r="O669" s="37" t="s">
        <v>109</v>
      </c>
      <c r="P669" s="38" t="n">
        <v>299.99</v>
      </c>
      <c r="Q669" s="34" t="n">
        <v>39.99</v>
      </c>
      <c r="R669" s="39" t="n">
        <v>-0.01</v>
      </c>
      <c r="S669" s="40" t="n">
        <v>40</v>
      </c>
      <c r="T669" s="40" t="n">
        <v>0</v>
      </c>
      <c r="U669" s="40" t="n">
        <v>39.91</v>
      </c>
      <c r="V669" s="32" t="n">
        <f aca="false">IF(P669="","",$I669+R669)</f>
        <v>12.98</v>
      </c>
      <c r="W669" s="32" t="n">
        <f aca="false">IF(P669="","",$I669)</f>
        <v>12.99</v>
      </c>
      <c r="X669" s="40" t="n">
        <f aca="false">IF(P669="","",Q669+$I669)</f>
        <v>52.98</v>
      </c>
      <c r="Y669" s="29" t="n">
        <f aca="false">IF(P669="","",P669+(R669*$K669)+(S669*$K669))</f>
        <v>1259.75</v>
      </c>
      <c r="Z669" s="29" t="n">
        <f aca="false">IF(P669="","",ROUND(-R669*$K669,0))</f>
        <v>0</v>
      </c>
      <c r="AA669" s="41"/>
      <c r="AB669" s="38"/>
      <c r="AC669" s="34"/>
      <c r="AD669" s="39"/>
      <c r="AE669" s="40"/>
      <c r="AF669" s="40"/>
      <c r="AG669" s="40"/>
      <c r="AH669" s="32" t="str">
        <f aca="false">IF(AB669="","",$I669+AD669)</f>
        <v/>
      </c>
      <c r="AI669" s="32" t="str">
        <f aca="false">IF(AB669="","",$I669)</f>
        <v/>
      </c>
      <c r="AJ669" s="40" t="str">
        <f aca="false">IF(AB669="","",AC669+$I669)</f>
        <v/>
      </c>
      <c r="AK669" s="29" t="str">
        <f aca="false">IF(AB669="","",AB669+(AD669*$K669)+(AE669*$K669))</f>
        <v/>
      </c>
      <c r="AL669" s="29" t="str">
        <f aca="false">IF(AB669="","",ROUND(-AD669*$K669,0))</f>
        <v/>
      </c>
      <c r="AM669" s="41"/>
      <c r="AN669" s="38" t="n">
        <v>0</v>
      </c>
      <c r="AO669" s="34" t="n">
        <v>50.99</v>
      </c>
      <c r="AP669" s="39" t="n">
        <v>-1.5</v>
      </c>
      <c r="AQ669" s="40" t="n">
        <v>52.49</v>
      </c>
      <c r="AR669" s="40" t="n">
        <v>0</v>
      </c>
      <c r="AS669" s="40" t="n">
        <v>52.63</v>
      </c>
      <c r="AT669" s="32" t="n">
        <f aca="false">IF(AN669="","",$I669+AP669)</f>
        <v>11.49</v>
      </c>
      <c r="AU669" s="32" t="n">
        <f aca="false">IF(AN669="","",$I669)</f>
        <v>12.99</v>
      </c>
      <c r="AV669" s="40" t="n">
        <f aca="false">IF(AN669="","",AO669+$I669)</f>
        <v>63.98</v>
      </c>
      <c r="AW669" s="31" t="n">
        <f aca="false">IF(AN669="","",AN669+(AP669*$K669)+(AQ669*$K669))</f>
        <v>1223.76</v>
      </c>
      <c r="AX669" s="29" t="n">
        <f aca="false">IF(AN669="","",ROUND(-AP669*$K669,0))</f>
        <v>36</v>
      </c>
      <c r="AY669" s="42"/>
      <c r="AZ669" s="38" t="n">
        <v>0</v>
      </c>
      <c r="BA669" s="34" t="n">
        <v>50.99</v>
      </c>
      <c r="BB669" s="39" t="n">
        <v>-1.5</v>
      </c>
      <c r="BC669" s="40" t="n">
        <v>52.49</v>
      </c>
      <c r="BD669" s="40" t="n">
        <v>0</v>
      </c>
      <c r="BE669" s="40" t="n">
        <v>52.63</v>
      </c>
      <c r="BF669" s="32" t="n">
        <f aca="false">IF(AZ669="","",$I669+BB669)</f>
        <v>11.49</v>
      </c>
      <c r="BG669" s="32" t="n">
        <f aca="false">IF(AZ669="","",$I669)</f>
        <v>12.99</v>
      </c>
      <c r="BH669" s="40" t="n">
        <f aca="false">IF(AZ669="","",BA669+$I669)</f>
        <v>63.98</v>
      </c>
      <c r="BI669" s="31" t="n">
        <f aca="false">IF(AZ669="","",AZ669+(BB669*$K669)+(BC669*$K669))</f>
        <v>1223.76</v>
      </c>
      <c r="BJ669" s="29" t="n">
        <f aca="false">IF(AZ669="","",ROUND(-BB669*$K669,0))</f>
        <v>36</v>
      </c>
    </row>
    <row r="670" customFormat="false" ht="15" hidden="false" customHeight="false" outlineLevel="0" collapsed="false">
      <c r="A670" s="26" t="str">
        <f aca="false">+C670&amp;D670&amp;G670</f>
        <v>AppleiPhone 16 Pro 256GBPack 5G Reload Exchange-12,99-36</v>
      </c>
      <c r="B670" s="27" t="s">
        <v>95</v>
      </c>
      <c r="C670" s="28" t="s">
        <v>71</v>
      </c>
      <c r="D670" s="29" t="s">
        <v>166</v>
      </c>
      <c r="E670" s="30" t="n">
        <v>1389.9</v>
      </c>
      <c r="F670" s="31" t="n">
        <v>1199.9</v>
      </c>
      <c r="G670" s="32" t="s">
        <v>110</v>
      </c>
      <c r="H670" s="32" t="s">
        <v>98</v>
      </c>
      <c r="I670" s="33" t="n">
        <v>12.99</v>
      </c>
      <c r="J670" s="34" t="s">
        <v>35</v>
      </c>
      <c r="K670" s="35" t="n">
        <v>36</v>
      </c>
      <c r="L670" s="33"/>
      <c r="M670" s="33" t="n">
        <f aca="false">+IF(E670&lt;=150,1.49,IF(AND(E670&gt;150,E670&lt;=300),2.99,(IF(E670&gt;1200,8.99,IF(AND(E670&gt;300,E670&lt;=700),4.99,IF(AND(E670&gt;=700,E670&lt;=1200),6.99))))))</f>
        <v>8.99</v>
      </c>
      <c r="N670" s="33" t="n">
        <f aca="false">IF(E670="","",IF(E670&gt;=1200,9.99,IF(AND(E670&gt;700,E670&lt;1200),7.99,IF(AND(E670&gt;=299.9,E670&lt;=699.9),5.99))))</f>
        <v>9.99</v>
      </c>
      <c r="O670" s="37" t="s">
        <v>111</v>
      </c>
      <c r="P670" s="38" t="n">
        <v>299.99</v>
      </c>
      <c r="Q670" s="34" t="n">
        <v>22.99</v>
      </c>
      <c r="R670" s="39" t="n">
        <v>-2.01</v>
      </c>
      <c r="S670" s="40" t="n">
        <v>25</v>
      </c>
      <c r="T670" s="40" t="n">
        <v>25</v>
      </c>
      <c r="U670" s="40" t="n">
        <v>24.91</v>
      </c>
      <c r="V670" s="32" t="n">
        <f aca="false">IF(P670="","",$I670+R670)</f>
        <v>10.98</v>
      </c>
      <c r="W670" s="32" t="n">
        <f aca="false">IF(P670="","",$I670)</f>
        <v>12.99</v>
      </c>
      <c r="X670" s="40" t="n">
        <f aca="false">IF(P670="","",Q670+$I670)</f>
        <v>35.98</v>
      </c>
      <c r="Y670" s="29" t="n">
        <f aca="false">IF(P670="","",P670+(R670*$K670)+(S670*$K670))</f>
        <v>1127.63</v>
      </c>
      <c r="Z670" s="29" t="n">
        <f aca="false">IF(P670="","",ROUND(-R670*$K670,0))</f>
        <v>72</v>
      </c>
      <c r="AA670" s="41"/>
      <c r="AB670" s="38"/>
      <c r="AC670" s="34"/>
      <c r="AD670" s="39"/>
      <c r="AE670" s="40"/>
      <c r="AF670" s="40"/>
      <c r="AG670" s="40"/>
      <c r="AH670" s="32" t="str">
        <f aca="false">IF(AB670="","",$I670+AD670)</f>
        <v/>
      </c>
      <c r="AI670" s="32" t="str">
        <f aca="false">IF(AB670="","",$I670)</f>
        <v/>
      </c>
      <c r="AJ670" s="40" t="str">
        <f aca="false">IF(AB670="","",AC670+$I670)</f>
        <v/>
      </c>
      <c r="AK670" s="29" t="str">
        <f aca="false">IF(AB670="","",AB670+(AD670*$K670)+(AE670*$K670))</f>
        <v/>
      </c>
      <c r="AL670" s="29" t="str">
        <f aca="false">IF(AB670="","",ROUND(-AD670*$K670,0))</f>
        <v/>
      </c>
      <c r="AM670" s="41"/>
      <c r="AN670" s="38" t="n">
        <v>0</v>
      </c>
      <c r="AO670" s="34" t="n">
        <v>30.99</v>
      </c>
      <c r="AP670" s="39" t="n">
        <v>-4.17</v>
      </c>
      <c r="AQ670" s="40" t="n">
        <v>35.16</v>
      </c>
      <c r="AR670" s="40" t="n">
        <v>35.16</v>
      </c>
      <c r="AS670" s="40" t="n">
        <v>35.16</v>
      </c>
      <c r="AT670" s="32" t="n">
        <f aca="false">IF(AN670="","",$I670+AP670)</f>
        <v>8.82</v>
      </c>
      <c r="AU670" s="32" t="n">
        <f aca="false">IF(AN670="","",$I670)</f>
        <v>12.99</v>
      </c>
      <c r="AV670" s="40" t="n">
        <f aca="false">IF(AN670="","",AO670+$I670)</f>
        <v>43.98</v>
      </c>
      <c r="AW670" s="31" t="n">
        <f aca="false">IF(AN670="","",AN670+(AP670*$K670)+(AQ670*$K670))</f>
        <v>1115.64</v>
      </c>
      <c r="AX670" s="29" t="n">
        <f aca="false">IF(AN670="","",ROUND(-AP670*$K670,0))</f>
        <v>150</v>
      </c>
      <c r="AY670" s="42"/>
      <c r="AZ670" s="38" t="n">
        <v>0</v>
      </c>
      <c r="BA670" s="34" t="n">
        <v>30.99</v>
      </c>
      <c r="BB670" s="39" t="n">
        <v>-4.17</v>
      </c>
      <c r="BC670" s="40" t="n">
        <v>35.16</v>
      </c>
      <c r="BD670" s="40" t="n">
        <v>35.16</v>
      </c>
      <c r="BE670" s="40" t="n">
        <v>35.16</v>
      </c>
      <c r="BF670" s="32" t="n">
        <f aca="false">IF(AZ670="","",$I670+BB670)</f>
        <v>8.82</v>
      </c>
      <c r="BG670" s="32" t="n">
        <f aca="false">IF(AZ670="","",$I670)</f>
        <v>12.99</v>
      </c>
      <c r="BH670" s="40" t="n">
        <f aca="false">IF(AZ670="","",BA670+$I670)</f>
        <v>43.98</v>
      </c>
      <c r="BI670" s="31" t="n">
        <f aca="false">IF(AZ670="","",AZ670+(BB670*$K670)+(BC670*$K670))</f>
        <v>1115.64</v>
      </c>
      <c r="BJ670" s="29" t="n">
        <f aca="false">IF(AZ670="","",ROUND(-BB670*$K670,0))</f>
        <v>150</v>
      </c>
    </row>
    <row r="671" customFormat="false" ht="15" hidden="false" customHeight="false" outlineLevel="0" collapsed="false">
      <c r="A671" s="26" t="str">
        <f aca="false">+C671&amp;D671&amp;G671</f>
        <v>AppleiPhone 16 Pro 256GBPack 5G Reload Exchange-12,99-30</v>
      </c>
      <c r="B671" s="27" t="s">
        <v>95</v>
      </c>
      <c r="C671" s="28" t="s">
        <v>71</v>
      </c>
      <c r="D671" s="29" t="s">
        <v>166</v>
      </c>
      <c r="E671" s="30" t="n">
        <v>1389.9</v>
      </c>
      <c r="F671" s="31" t="n">
        <v>1199.9</v>
      </c>
      <c r="G671" s="32" t="s">
        <v>112</v>
      </c>
      <c r="H671" s="32" t="s">
        <v>98</v>
      </c>
      <c r="I671" s="33" t="n">
        <v>12.99</v>
      </c>
      <c r="J671" s="34" t="s">
        <v>35</v>
      </c>
      <c r="K671" s="35" t="n">
        <v>30</v>
      </c>
      <c r="L671" s="33"/>
      <c r="M671" s="33" t="n">
        <f aca="false">+IF(E671&lt;=150,1.49,IF(AND(E671&gt;150,E671&lt;=300),2.99,(IF(E671&gt;1200,8.99,IF(AND(E671&gt;300,E671&lt;=700),4.99,IF(AND(E671&gt;=700,E671&lt;=1200),6.99))))))</f>
        <v>8.99</v>
      </c>
      <c r="N671" s="33" t="n">
        <f aca="false">IF(E671="","",IF(E671&gt;=1200,9.99,IF(AND(E671&gt;700,E671&lt;1200),7.99,IF(AND(E671&gt;=299.9,E671&lt;=699.9),5.99))))</f>
        <v>9.99</v>
      </c>
      <c r="O671" s="37" t="s">
        <v>113</v>
      </c>
      <c r="P671" s="38" t="n">
        <v>299.99</v>
      </c>
      <c r="Q671" s="34" t="n">
        <v>27.99</v>
      </c>
      <c r="R671" s="39" t="n">
        <v>-2.01</v>
      </c>
      <c r="S671" s="40" t="n">
        <v>30</v>
      </c>
      <c r="T671" s="40" t="n">
        <v>30</v>
      </c>
      <c r="U671" s="40" t="n">
        <v>29.91</v>
      </c>
      <c r="V671" s="32" t="n">
        <f aca="false">IF(P671="","",$I671+R671)</f>
        <v>10.98</v>
      </c>
      <c r="W671" s="32" t="n">
        <f aca="false">IF(P671="","",$I671)</f>
        <v>12.99</v>
      </c>
      <c r="X671" s="40" t="n">
        <f aca="false">IF(P671="","",Q671+$I671)</f>
        <v>40.98</v>
      </c>
      <c r="Y671" s="29" t="n">
        <f aca="false">IF(P671="","",P671+(R671*$K671)+(S671*$K671))</f>
        <v>1139.69</v>
      </c>
      <c r="Z671" s="29" t="n">
        <f aca="false">IF(P671="","",ROUND(-R671*$K671,0))</f>
        <v>60</v>
      </c>
      <c r="AA671" s="41"/>
      <c r="AB671" s="38"/>
      <c r="AC671" s="34"/>
      <c r="AD671" s="39"/>
      <c r="AE671" s="40"/>
      <c r="AF671" s="40"/>
      <c r="AG671" s="40"/>
      <c r="AH671" s="32" t="str">
        <f aca="false">IF(AB671="","",$I671+AD671)</f>
        <v/>
      </c>
      <c r="AI671" s="32" t="str">
        <f aca="false">IF(AB671="","",$I671)</f>
        <v/>
      </c>
      <c r="AJ671" s="40" t="str">
        <f aca="false">IF(AB671="","",AC671+$I671)</f>
        <v/>
      </c>
      <c r="AK671" s="29" t="str">
        <f aca="false">IF(AB671="","",AB671+(AD671*$K671)+(AE671*$K671))</f>
        <v/>
      </c>
      <c r="AL671" s="29" t="str">
        <f aca="false">IF(AB671="","",ROUND(-AD671*$K671,0))</f>
        <v/>
      </c>
      <c r="AM671" s="41"/>
      <c r="AN671" s="38" t="n">
        <v>0</v>
      </c>
      <c r="AO671" s="34" t="n">
        <v>37.99</v>
      </c>
      <c r="AP671" s="39" t="n">
        <v>-3.84</v>
      </c>
      <c r="AQ671" s="40" t="n">
        <v>41.83</v>
      </c>
      <c r="AR671" s="40" t="n">
        <v>41.83</v>
      </c>
      <c r="AS671" s="40" t="n">
        <v>41.83</v>
      </c>
      <c r="AT671" s="32" t="n">
        <f aca="false">IF(AN671="","",$I671+AP671)</f>
        <v>9.15</v>
      </c>
      <c r="AU671" s="32" t="n">
        <f aca="false">IF(AN671="","",$I671)</f>
        <v>12.99</v>
      </c>
      <c r="AV671" s="40" t="n">
        <f aca="false">IF(AN671="","",AO671+$I671)</f>
        <v>50.98</v>
      </c>
      <c r="AW671" s="31" t="n">
        <f aca="false">IF(AN671="","",AN671+(AP671*$K671)+(AQ671*$K671))</f>
        <v>1139.7</v>
      </c>
      <c r="AX671" s="29" t="n">
        <f aca="false">IF(AN671="","",ROUND(-AP671*$K671,0))</f>
        <v>115</v>
      </c>
      <c r="AY671" s="42"/>
      <c r="AZ671" s="38" t="n">
        <v>0</v>
      </c>
      <c r="BA671" s="34" t="n">
        <v>37.99</v>
      </c>
      <c r="BB671" s="39" t="n">
        <v>-3.84</v>
      </c>
      <c r="BC671" s="40" t="n">
        <v>41.83</v>
      </c>
      <c r="BD671" s="40" t="n">
        <v>41.83</v>
      </c>
      <c r="BE671" s="40" t="n">
        <v>41.83</v>
      </c>
      <c r="BF671" s="32" t="n">
        <f aca="false">IF(AZ671="","",$I671+BB671)</f>
        <v>9.15</v>
      </c>
      <c r="BG671" s="32" t="n">
        <f aca="false">IF(AZ671="","",$I671)</f>
        <v>12.99</v>
      </c>
      <c r="BH671" s="40" t="n">
        <f aca="false">IF(AZ671="","",BA671+$I671)</f>
        <v>50.98</v>
      </c>
      <c r="BI671" s="31" t="n">
        <f aca="false">IF(AZ671="","",AZ671+(BB671*$K671)+(BC671*$K671))</f>
        <v>1139.7</v>
      </c>
      <c r="BJ671" s="29" t="n">
        <f aca="false">IF(AZ671="","",ROUND(-BB671*$K671,0))</f>
        <v>115</v>
      </c>
    </row>
    <row r="672" customFormat="false" ht="15" hidden="false" customHeight="false" outlineLevel="0" collapsed="false">
      <c r="A672" s="26" t="str">
        <f aca="false">+C672&amp;D672&amp;G672</f>
        <v>AppleiPhone 16 Pro 256GBPack 5G Reload Exchange-12,99-24</v>
      </c>
      <c r="B672" s="27" t="s">
        <v>95</v>
      </c>
      <c r="C672" s="28" t="s">
        <v>71</v>
      </c>
      <c r="D672" s="29" t="s">
        <v>166</v>
      </c>
      <c r="E672" s="30" t="n">
        <v>1389.9</v>
      </c>
      <c r="F672" s="31" t="n">
        <v>1199.9</v>
      </c>
      <c r="G672" s="32" t="s">
        <v>114</v>
      </c>
      <c r="H672" s="32" t="s">
        <v>98</v>
      </c>
      <c r="I672" s="33" t="n">
        <v>12.99</v>
      </c>
      <c r="J672" s="34" t="s">
        <v>35</v>
      </c>
      <c r="K672" s="35" t="n">
        <v>24</v>
      </c>
      <c r="L672" s="33"/>
      <c r="M672" s="33" t="n">
        <f aca="false">+IF(E672&lt;=150,1.49,IF(AND(E672&gt;150,E672&lt;=300),2.99,(IF(E672&gt;1200,8.99,IF(AND(E672&gt;300,E672&lt;=700),4.99,IF(AND(E672&gt;=700,E672&lt;=1200),6.99))))))</f>
        <v>8.99</v>
      </c>
      <c r="N672" s="33" t="n">
        <f aca="false">IF(E672="","",IF(E672&gt;=1200,9.99,IF(AND(E672&gt;700,E672&lt;1200),7.99,IF(AND(E672&gt;=299.9,E672&lt;=699.9),5.99))))</f>
        <v>9.99</v>
      </c>
      <c r="O672" s="37" t="s">
        <v>115</v>
      </c>
      <c r="P672" s="38" t="n">
        <v>289.99</v>
      </c>
      <c r="Q672" s="34" t="n">
        <v>36.99</v>
      </c>
      <c r="R672" s="39" t="n">
        <v>-0.92</v>
      </c>
      <c r="S672" s="40" t="n">
        <v>37.91</v>
      </c>
      <c r="T672" s="40" t="n">
        <v>0</v>
      </c>
      <c r="U672" s="40" t="n">
        <v>37.98</v>
      </c>
      <c r="V672" s="32" t="n">
        <f aca="false">IF(P672="","",$I672+R672)</f>
        <v>12.07</v>
      </c>
      <c r="W672" s="32" t="n">
        <f aca="false">IF(P672="","",$I672)</f>
        <v>12.99</v>
      </c>
      <c r="X672" s="40" t="n">
        <f aca="false">IF(P672="","",Q672+$I672)</f>
        <v>49.98</v>
      </c>
      <c r="Y672" s="29" t="n">
        <f aca="false">IF(P672="","",P672+(R672*$K672)+(S672*$K672))</f>
        <v>1177.75</v>
      </c>
      <c r="Z672" s="29" t="n">
        <f aca="false">IF(P672="","",ROUND(-R672*$K672,0))</f>
        <v>22</v>
      </c>
      <c r="AA672" s="41"/>
      <c r="AB672" s="38"/>
      <c r="AC672" s="34"/>
      <c r="AD672" s="39"/>
      <c r="AE672" s="40"/>
      <c r="AF672" s="40"/>
      <c r="AG672" s="40"/>
      <c r="AH672" s="32" t="str">
        <f aca="false">IF(AB672="","",$I672+AD672)</f>
        <v/>
      </c>
      <c r="AI672" s="32" t="str">
        <f aca="false">IF(AB672="","",$I672)</f>
        <v/>
      </c>
      <c r="AJ672" s="40" t="str">
        <f aca="false">IF(AB672="","",AC672+$I672)</f>
        <v/>
      </c>
      <c r="AK672" s="29" t="str">
        <f aca="false">IF(AB672="","",AB672+(AD672*$K672)+(AE672*$K672))</f>
        <v/>
      </c>
      <c r="AL672" s="29" t="str">
        <f aca="false">IF(AB672="","",ROUND(-AD672*$K672,0))</f>
        <v/>
      </c>
      <c r="AM672" s="41"/>
      <c r="AN672" s="38" t="n">
        <v>0</v>
      </c>
      <c r="AO672" s="34" t="n">
        <v>47.99</v>
      </c>
      <c r="AP672" s="39" t="n">
        <v>-2</v>
      </c>
      <c r="AQ672" s="40" t="n">
        <v>49.99</v>
      </c>
      <c r="AR672" s="40" t="n">
        <v>0</v>
      </c>
      <c r="AS672" s="40" t="n">
        <v>50.13</v>
      </c>
      <c r="AT672" s="32" t="n">
        <f aca="false">IF(AN672="","",$I672+AP672)</f>
        <v>10.99</v>
      </c>
      <c r="AU672" s="32" t="n">
        <f aca="false">IF(AN672="","",$I672)</f>
        <v>12.99</v>
      </c>
      <c r="AV672" s="40" t="n">
        <f aca="false">IF(AN672="","",AO672+$I672)</f>
        <v>60.98</v>
      </c>
      <c r="AW672" s="31" t="n">
        <f aca="false">IF(AN672="","",AN672+(AP672*$K672)+(AQ672*$K672))</f>
        <v>1151.76</v>
      </c>
      <c r="AX672" s="29" t="n">
        <f aca="false">IF(AN672="","",ROUND(-AP672*$K672,0))</f>
        <v>48</v>
      </c>
      <c r="AY672" s="42"/>
      <c r="AZ672" s="38" t="n">
        <v>0</v>
      </c>
      <c r="BA672" s="34" t="n">
        <v>47.99</v>
      </c>
      <c r="BB672" s="39" t="n">
        <v>-2</v>
      </c>
      <c r="BC672" s="40" t="n">
        <v>49.99</v>
      </c>
      <c r="BD672" s="40" t="n">
        <v>0</v>
      </c>
      <c r="BE672" s="40" t="n">
        <v>50.13</v>
      </c>
      <c r="BF672" s="32" t="n">
        <f aca="false">IF(AZ672="","",$I672+BB672)</f>
        <v>10.99</v>
      </c>
      <c r="BG672" s="32" t="n">
        <f aca="false">IF(AZ672="","",$I672)</f>
        <v>12.99</v>
      </c>
      <c r="BH672" s="40" t="n">
        <f aca="false">IF(AZ672="","",BA672+$I672)</f>
        <v>60.98</v>
      </c>
      <c r="BI672" s="31" t="n">
        <f aca="false">IF(AZ672="","",AZ672+(BB672*$K672)+(BC672*$K672))</f>
        <v>1151.76</v>
      </c>
      <c r="BJ672" s="29" t="n">
        <f aca="false">IF(AZ672="","",ROUND(-BB672*$K672,0))</f>
        <v>48</v>
      </c>
    </row>
    <row r="673" customFormat="false" ht="15" hidden="false" customHeight="false" outlineLevel="0" collapsed="false">
      <c r="A673" s="26" t="str">
        <f aca="false">+C673&amp;D673&amp;G673</f>
        <v>AppleiPhone 16 Pro 256GBCANONE SIM  9,99€ - 36 Mesi</v>
      </c>
      <c r="B673" s="27" t="s">
        <v>95</v>
      </c>
      <c r="C673" s="28" t="s">
        <v>71</v>
      </c>
      <c r="D673" s="29" t="s">
        <v>166</v>
      </c>
      <c r="E673" s="30" t="n">
        <v>1389.9</v>
      </c>
      <c r="F673" s="31" t="n">
        <v>1259.9</v>
      </c>
      <c r="G673" s="32" t="s">
        <v>116</v>
      </c>
      <c r="H673" s="32" t="s">
        <v>98</v>
      </c>
      <c r="I673" s="33" t="n">
        <v>9.99</v>
      </c>
      <c r="J673" s="34" t="s">
        <v>35</v>
      </c>
      <c r="K673" s="35" t="n">
        <v>36</v>
      </c>
      <c r="L673" s="33"/>
      <c r="M673" s="33" t="n">
        <f aca="false">+IF(E673&lt;=150,1.49,IF(AND(E673&gt;150,E673&lt;=300),2.99,(IF(E673&gt;1200,8.99,IF(AND(E673&gt;300,E673&lt;=700),4.99,IF(AND(E673&gt;=700,E673&lt;=1200),6.99))))))</f>
        <v>8.99</v>
      </c>
      <c r="N673" s="33" t="n">
        <f aca="false">IF(E673="","",IF(E673&gt;=1200,9.99,IF(AND(E673&gt;700,E673&lt;1200),7.99,IF(AND(E673&gt;=299.9,E673&lt;=699.9),5.99))))</f>
        <v>9.99</v>
      </c>
      <c r="O673" s="37" t="s">
        <v>117</v>
      </c>
      <c r="P673" s="38" t="n">
        <v>299.99</v>
      </c>
      <c r="Q673" s="34" t="n">
        <v>26</v>
      </c>
      <c r="R673" s="39" t="n">
        <v>-0.66</v>
      </c>
      <c r="S673" s="40" t="n">
        <v>26.66</v>
      </c>
      <c r="T673" s="40" t="n">
        <v>26.66</v>
      </c>
      <c r="U673" s="40" t="n">
        <v>26.81</v>
      </c>
      <c r="V673" s="32" t="n">
        <f aca="false">IF(P673="","",$I673+R673)</f>
        <v>9.33</v>
      </c>
      <c r="W673" s="32" t="n">
        <f aca="false">IF(P673="","",$I673)</f>
        <v>9.99</v>
      </c>
      <c r="X673" s="40" t="n">
        <f aca="false">IF(P673="","",Q673+$I673)</f>
        <v>35.99</v>
      </c>
      <c r="Y673" s="29" t="n">
        <f aca="false">IF(P673="","",P673+(R673*$K673)+(S673*$K673))</f>
        <v>1235.99</v>
      </c>
      <c r="Z673" s="29" t="n">
        <f aca="false">IF(P673="","",ROUND(-R673*$K673,0))</f>
        <v>24</v>
      </c>
      <c r="AA673" s="41"/>
      <c r="AB673" s="38"/>
      <c r="AC673" s="34"/>
      <c r="AD673" s="39"/>
      <c r="AE673" s="40"/>
      <c r="AF673" s="40"/>
      <c r="AG673" s="40"/>
      <c r="AH673" s="32" t="str">
        <f aca="false">IF(AB673="","",$I673+AD673)</f>
        <v/>
      </c>
      <c r="AI673" s="32" t="str">
        <f aca="false">IF(AB673="","",$I673)</f>
        <v/>
      </c>
      <c r="AJ673" s="40" t="str">
        <f aca="false">IF(AB673="","",AC673+$I673)</f>
        <v/>
      </c>
      <c r="AK673" s="29" t="str">
        <f aca="false">IF(AB673="","",AB673+(AD673*$K673)+(AE673*$K673))</f>
        <v/>
      </c>
      <c r="AL673" s="29" t="str">
        <f aca="false">IF(AB673="","",ROUND(-AD673*$K673,0))</f>
        <v/>
      </c>
      <c r="AM673" s="41"/>
      <c r="AN673" s="38" t="n">
        <v>0</v>
      </c>
      <c r="AO673" s="34" t="n">
        <v>35</v>
      </c>
      <c r="AP673" s="39" t="n">
        <v>-1.92</v>
      </c>
      <c r="AQ673" s="40" t="n">
        <v>36.92</v>
      </c>
      <c r="AR673" s="40" t="n">
        <v>36.92</v>
      </c>
      <c r="AS673" s="40" t="n">
        <v>36.92</v>
      </c>
      <c r="AT673" s="32" t="n">
        <f aca="false">IF(AN673="","",$I673+AP673)</f>
        <v>8.07</v>
      </c>
      <c r="AU673" s="32" t="n">
        <f aca="false">IF(AN673="","",$I673)</f>
        <v>9.99</v>
      </c>
      <c r="AV673" s="40" t="n">
        <f aca="false">IF(AN673="","",AO673+$I673)</f>
        <v>44.99</v>
      </c>
      <c r="AW673" s="31" t="n">
        <f aca="false">IF(AN673="","",AN673+(AP673*$K673)+(AQ673*$K673))</f>
        <v>1260</v>
      </c>
      <c r="AX673" s="29" t="n">
        <f aca="false">IF(AN673="","",ROUND(-AP673*$K673,0))</f>
        <v>69</v>
      </c>
      <c r="AY673" s="42"/>
      <c r="AZ673" s="38" t="n">
        <v>0</v>
      </c>
      <c r="BA673" s="34" t="n">
        <v>35</v>
      </c>
      <c r="BB673" s="39" t="n">
        <v>-1.92</v>
      </c>
      <c r="BC673" s="40" t="n">
        <v>36.92</v>
      </c>
      <c r="BD673" s="40" t="n">
        <v>36.92</v>
      </c>
      <c r="BE673" s="40" t="n">
        <v>36.92</v>
      </c>
      <c r="BF673" s="32" t="n">
        <f aca="false">IF(AZ673="","",$I673+BB673)</f>
        <v>8.07</v>
      </c>
      <c r="BG673" s="32" t="n">
        <f aca="false">IF(AZ673="","",$I673)</f>
        <v>9.99</v>
      </c>
      <c r="BH673" s="40" t="n">
        <f aca="false">IF(AZ673="","",BA673+$I673)</f>
        <v>44.99</v>
      </c>
      <c r="BI673" s="31" t="n">
        <f aca="false">IF(AZ673="","",AZ673+(BB673*$K673)+(BC673*$K673))</f>
        <v>1260</v>
      </c>
      <c r="BJ673" s="29" t="n">
        <f aca="false">IF(AZ673="","",ROUND(-BB673*$K673,0))</f>
        <v>69</v>
      </c>
    </row>
    <row r="674" customFormat="false" ht="15" hidden="false" customHeight="false" outlineLevel="0" collapsed="false">
      <c r="A674" s="26" t="str">
        <f aca="false">+C674&amp;D674&amp;G674</f>
        <v>AppleiPhone 16 Pro 256GBCANONE SIM  9,99€ - 30 Mesi</v>
      </c>
      <c r="B674" s="27" t="s">
        <v>95</v>
      </c>
      <c r="C674" s="28" t="s">
        <v>71</v>
      </c>
      <c r="D674" s="29" t="s">
        <v>166</v>
      </c>
      <c r="E674" s="30" t="n">
        <v>1389.9</v>
      </c>
      <c r="F674" s="31" t="n">
        <v>1259.9</v>
      </c>
      <c r="G674" s="32" t="s">
        <v>118</v>
      </c>
      <c r="H674" s="32" t="s">
        <v>98</v>
      </c>
      <c r="I674" s="33" t="n">
        <v>9.99</v>
      </c>
      <c r="J674" s="34" t="s">
        <v>35</v>
      </c>
      <c r="K674" s="35" t="n">
        <v>30</v>
      </c>
      <c r="L674" s="33"/>
      <c r="M674" s="33" t="n">
        <f aca="false">+IF(E674&lt;=150,1.49,IF(AND(E674&gt;150,E674&lt;=300),2.99,(IF(E674&gt;1200,8.99,IF(AND(E674&gt;300,E674&lt;=700),4.99,IF(AND(E674&gt;=700,E674&lt;=1200),6.99))))))</f>
        <v>8.99</v>
      </c>
      <c r="N674" s="33" t="n">
        <f aca="false">IF(E674="","",IF(E674&gt;=1200,9.99,IF(AND(E674&gt;700,E674&lt;1200),7.99,IF(AND(E674&gt;=299.9,E674&lt;=699.9),5.99))))</f>
        <v>9.99</v>
      </c>
      <c r="O674" s="37" t="s">
        <v>119</v>
      </c>
      <c r="P674" s="38" t="n">
        <v>299.99</v>
      </c>
      <c r="Q674" s="34" t="n">
        <v>32</v>
      </c>
      <c r="R674" s="39" t="n">
        <v>0</v>
      </c>
      <c r="S674" s="40" t="n">
        <v>32</v>
      </c>
      <c r="T674" s="40" t="n">
        <v>32</v>
      </c>
      <c r="U674" s="40" t="n">
        <v>31.91</v>
      </c>
      <c r="V674" s="32" t="n">
        <f aca="false">IF(P674="","",$I674+R674)</f>
        <v>9.99</v>
      </c>
      <c r="W674" s="32" t="n">
        <f aca="false">IF(P674="","",$I674)</f>
        <v>9.99</v>
      </c>
      <c r="X674" s="40" t="n">
        <f aca="false">IF(P674="","",Q674+$I674)</f>
        <v>41.99</v>
      </c>
      <c r="Y674" s="29" t="n">
        <f aca="false">IF(P674="","",P674+(R674*$K674)+(S674*$K674))</f>
        <v>1259.99</v>
      </c>
      <c r="Z674" s="29" t="n">
        <f aca="false">IF(P674="","",ROUND(-R674*$K674,0))</f>
        <v>-0</v>
      </c>
      <c r="AA674" s="41"/>
      <c r="AB674" s="38"/>
      <c r="AC674" s="34"/>
      <c r="AD674" s="39"/>
      <c r="AE674" s="40"/>
      <c r="AF674" s="40"/>
      <c r="AG674" s="40"/>
      <c r="AH674" s="32" t="str">
        <f aca="false">IF(AB674="","",$I674+AD674)</f>
        <v/>
      </c>
      <c r="AI674" s="32" t="str">
        <f aca="false">IF(AB674="","",$I674)</f>
        <v/>
      </c>
      <c r="AJ674" s="40" t="str">
        <f aca="false">IF(AB674="","",AC674+$I674)</f>
        <v/>
      </c>
      <c r="AK674" s="29" t="str">
        <f aca="false">IF(AB674="","",AB674+(AD674*$K674)+(AE674*$K674))</f>
        <v/>
      </c>
      <c r="AL674" s="29" t="str">
        <f aca="false">IF(AB674="","",ROUND(-AD674*$K674,0))</f>
        <v/>
      </c>
      <c r="AM674" s="41"/>
      <c r="AN674" s="38" t="n">
        <v>0</v>
      </c>
      <c r="AO674" s="34" t="n">
        <v>42</v>
      </c>
      <c r="AP674" s="39" t="n">
        <v>-1.92</v>
      </c>
      <c r="AQ674" s="40" t="n">
        <v>43.92</v>
      </c>
      <c r="AR674" s="40" t="n">
        <v>43.92</v>
      </c>
      <c r="AS674" s="40" t="n">
        <v>43.92</v>
      </c>
      <c r="AT674" s="32" t="n">
        <f aca="false">IF(AN674="","",$I674+AP674)</f>
        <v>8.07</v>
      </c>
      <c r="AU674" s="32" t="n">
        <f aca="false">IF(AN674="","",$I674)</f>
        <v>9.99</v>
      </c>
      <c r="AV674" s="40" t="n">
        <f aca="false">IF(AN674="","",AO674+$I674)</f>
        <v>51.99</v>
      </c>
      <c r="AW674" s="31" t="n">
        <f aca="false">IF(AN674="","",AN674+(AP674*$K674)+(AQ674*$K674))</f>
        <v>1260</v>
      </c>
      <c r="AX674" s="29" t="n">
        <f aca="false">IF(AN674="","",ROUND(-AP674*$K674,0))</f>
        <v>58</v>
      </c>
      <c r="AY674" s="42"/>
      <c r="AZ674" s="38" t="n">
        <v>0</v>
      </c>
      <c r="BA674" s="34" t="n">
        <v>42</v>
      </c>
      <c r="BB674" s="39" t="n">
        <v>-1.92</v>
      </c>
      <c r="BC674" s="40" t="n">
        <v>43.92</v>
      </c>
      <c r="BD674" s="40" t="n">
        <v>43.92</v>
      </c>
      <c r="BE674" s="40" t="n">
        <v>43.92</v>
      </c>
      <c r="BF674" s="32" t="n">
        <f aca="false">IF(AZ674="","",$I674+BB674)</f>
        <v>8.07</v>
      </c>
      <c r="BG674" s="32" t="n">
        <f aca="false">IF(AZ674="","",$I674)</f>
        <v>9.99</v>
      </c>
      <c r="BH674" s="40" t="n">
        <f aca="false">IF(AZ674="","",BA674+$I674)</f>
        <v>51.99</v>
      </c>
      <c r="BI674" s="31" t="n">
        <f aca="false">IF(AZ674="","",AZ674+(BB674*$K674)+(BC674*$K674))</f>
        <v>1260</v>
      </c>
      <c r="BJ674" s="29" t="n">
        <f aca="false">IF(AZ674="","",ROUND(-BB674*$K674,0))</f>
        <v>58</v>
      </c>
    </row>
    <row r="675" customFormat="false" ht="15" hidden="false" customHeight="false" outlineLevel="0" collapsed="false">
      <c r="A675" s="26" t="str">
        <f aca="false">+C675&amp;D675&amp;G675</f>
        <v>AppleiPhone 16 Pro 256GBCANONE SIM  9,99€ - 24 Mesi</v>
      </c>
      <c r="B675" s="27" t="s">
        <v>95</v>
      </c>
      <c r="C675" s="28" t="s">
        <v>71</v>
      </c>
      <c r="D675" s="29" t="s">
        <v>166</v>
      </c>
      <c r="E675" s="30" t="n">
        <v>1389.9</v>
      </c>
      <c r="F675" s="31" t="n">
        <v>1259.9</v>
      </c>
      <c r="G675" s="32" t="s">
        <v>120</v>
      </c>
      <c r="H675" s="32" t="s">
        <v>98</v>
      </c>
      <c r="I675" s="33" t="n">
        <v>9.99</v>
      </c>
      <c r="J675" s="34" t="s">
        <v>35</v>
      </c>
      <c r="K675" s="35" t="n">
        <v>24</v>
      </c>
      <c r="L675" s="33"/>
      <c r="M675" s="33" t="n">
        <f aca="false">+IF(E675&lt;=150,1.49,IF(AND(E675&gt;150,E675&lt;=300),2.99,(IF(E675&gt;1200,8.99,IF(AND(E675&gt;300,E675&lt;=700),4.99,IF(AND(E675&gt;=700,E675&lt;=1200),6.99))))))</f>
        <v>8.99</v>
      </c>
      <c r="N675" s="33" t="n">
        <f aca="false">IF(E675="","",IF(E675&gt;=1200,9.99,IF(AND(E675&gt;700,E675&lt;1200),7.99,IF(AND(E675&gt;=299.9,E675&lt;=699.9),5.99))))</f>
        <v>9.99</v>
      </c>
      <c r="O675" s="37" t="s">
        <v>121</v>
      </c>
      <c r="P675" s="38" t="n">
        <v>299.99</v>
      </c>
      <c r="Q675" s="34" t="n">
        <v>40</v>
      </c>
      <c r="R675" s="39" t="n">
        <v>0</v>
      </c>
      <c r="S675" s="40" t="n">
        <v>40</v>
      </c>
      <c r="T675" s="40" t="n">
        <v>0</v>
      </c>
      <c r="U675" s="40" t="n">
        <v>39.91</v>
      </c>
      <c r="V675" s="32" t="n">
        <f aca="false">IF(P675="","",$I675+R675)</f>
        <v>9.99</v>
      </c>
      <c r="W675" s="32" t="n">
        <f aca="false">IF(P675="","",$I675)</f>
        <v>9.99</v>
      </c>
      <c r="X675" s="40" t="n">
        <f aca="false">IF(P675="","",Q675+$I675)</f>
        <v>49.99</v>
      </c>
      <c r="Y675" s="29" t="n">
        <f aca="false">IF(P675="","",P675+(R675*$K675)+(S675*$K675))</f>
        <v>1259.99</v>
      </c>
      <c r="Z675" s="29" t="n">
        <f aca="false">IF(P675="","",ROUND(-R675*$K675,0))</f>
        <v>-0</v>
      </c>
      <c r="AA675" s="41"/>
      <c r="AB675" s="38"/>
      <c r="AC675" s="34"/>
      <c r="AD675" s="39"/>
      <c r="AE675" s="40"/>
      <c r="AF675" s="40"/>
      <c r="AG675" s="40"/>
      <c r="AH675" s="32" t="str">
        <f aca="false">IF(AB675="","",$I675+AD675)</f>
        <v/>
      </c>
      <c r="AI675" s="32" t="str">
        <f aca="false">IF(AB675="","",$I675)</f>
        <v/>
      </c>
      <c r="AJ675" s="40" t="str">
        <f aca="false">IF(AB675="","",AC675+$I675)</f>
        <v/>
      </c>
      <c r="AK675" s="29" t="str">
        <f aca="false">IF(AB675="","",AB675+(AD675*$K675)+(AE675*$K675))</f>
        <v/>
      </c>
      <c r="AL675" s="29" t="str">
        <f aca="false">IF(AB675="","",ROUND(-AD675*$K675,0))</f>
        <v/>
      </c>
      <c r="AM675" s="41"/>
      <c r="AN675" s="38" t="n">
        <v>0</v>
      </c>
      <c r="AO675" s="34" t="n">
        <v>52</v>
      </c>
      <c r="AP675" s="39" t="n">
        <v>-0.49</v>
      </c>
      <c r="AQ675" s="40" t="n">
        <v>52.49</v>
      </c>
      <c r="AR675" s="40" t="n">
        <v>0</v>
      </c>
      <c r="AS675" s="40" t="n">
        <v>52.63</v>
      </c>
      <c r="AT675" s="32" t="n">
        <f aca="false">IF(AN675="","",$I675+AP675)</f>
        <v>9.5</v>
      </c>
      <c r="AU675" s="32" t="n">
        <f aca="false">IF(AN675="","",$I675)</f>
        <v>9.99</v>
      </c>
      <c r="AV675" s="40" t="n">
        <f aca="false">IF(AN675="","",AO675+$I675)</f>
        <v>61.99</v>
      </c>
      <c r="AW675" s="31" t="n">
        <f aca="false">IF(AN675="","",AN675+(AP675*$K675)+(AQ675*$K675))</f>
        <v>1248</v>
      </c>
      <c r="AX675" s="29" t="n">
        <f aca="false">IF(AN675="","",ROUND(-AP675*$K675,0))</f>
        <v>12</v>
      </c>
      <c r="AY675" s="42"/>
      <c r="AZ675" s="38" t="n">
        <v>0</v>
      </c>
      <c r="BA675" s="34" t="n">
        <v>52</v>
      </c>
      <c r="BB675" s="39" t="n">
        <v>-0.49</v>
      </c>
      <c r="BC675" s="40" t="n">
        <v>52.49</v>
      </c>
      <c r="BD675" s="40" t="n">
        <v>0</v>
      </c>
      <c r="BE675" s="40" t="n">
        <v>52.63</v>
      </c>
      <c r="BF675" s="32" t="n">
        <f aca="false">IF(AZ675="","",$I675+BB675)</f>
        <v>9.5</v>
      </c>
      <c r="BG675" s="32" t="n">
        <f aca="false">IF(AZ675="","",$I675)</f>
        <v>9.99</v>
      </c>
      <c r="BH675" s="40" t="n">
        <f aca="false">IF(AZ675="","",BA675+$I675)</f>
        <v>61.99</v>
      </c>
      <c r="BI675" s="31" t="n">
        <f aca="false">IF(AZ675="","",AZ675+(BB675*$K675)+(BC675*$K675))</f>
        <v>1248</v>
      </c>
      <c r="BJ675" s="29" t="n">
        <f aca="false">IF(AZ675="","",ROUND(-BB675*$K675,0))</f>
        <v>12</v>
      </c>
    </row>
    <row r="676" customFormat="false" ht="15" hidden="false" customHeight="false" outlineLevel="0" collapsed="false">
      <c r="A676" s="26" t="str">
        <f aca="false">+C676&amp;D676&amp;G676</f>
        <v>AppleiPhone 16 Pro 256GBCANONE SIM 7,99€ - 36 Mesi</v>
      </c>
      <c r="B676" s="27" t="s">
        <v>95</v>
      </c>
      <c r="C676" s="28" t="s">
        <v>71</v>
      </c>
      <c r="D676" s="29" t="s">
        <v>166</v>
      </c>
      <c r="E676" s="30" t="n">
        <v>1389.9</v>
      </c>
      <c r="F676" s="31" t="n">
        <v>1259.9</v>
      </c>
      <c r="G676" s="32" t="s">
        <v>122</v>
      </c>
      <c r="H676" s="32" t="s">
        <v>98</v>
      </c>
      <c r="I676" s="33" t="n">
        <v>7.99</v>
      </c>
      <c r="J676" s="34" t="s">
        <v>35</v>
      </c>
      <c r="K676" s="35" t="n">
        <v>36</v>
      </c>
      <c r="L676" s="33"/>
      <c r="M676" s="33" t="n">
        <f aca="false">+IF(E676&lt;=150,1.49,IF(AND(E676&gt;150,E676&lt;=300),2.99,(IF(E676&gt;1200,8.99,IF(AND(E676&gt;300,E676&lt;=700),4.99,IF(AND(E676&gt;=700,E676&lt;=1200),6.99))))))</f>
        <v>8.99</v>
      </c>
      <c r="N676" s="33" t="n">
        <f aca="false">IF(E676="","",IF(E676&gt;=1200,9.99,IF(AND(E676&gt;700,E676&lt;1200),7.99,IF(AND(E676&gt;=299.9,E676&lt;=699.9),5.99))))</f>
        <v>9.99</v>
      </c>
      <c r="O676" s="37" t="s">
        <v>123</v>
      </c>
      <c r="P676" s="38"/>
      <c r="Q676" s="34"/>
      <c r="R676" s="39"/>
      <c r="S676" s="40"/>
      <c r="T676" s="40"/>
      <c r="U676" s="40"/>
      <c r="V676" s="32" t="str">
        <f aca="false">IF(P676="","",$I676+R676)</f>
        <v/>
      </c>
      <c r="W676" s="32" t="str">
        <f aca="false">IF(P676="","",$I676)</f>
        <v/>
      </c>
      <c r="X676" s="40" t="str">
        <f aca="false">IF(P676="","",Q676+$I676)</f>
        <v/>
      </c>
      <c r="Y676" s="29" t="str">
        <f aca="false">IF(P676="","",P676+(R676*$K676)+(S676*$K676))</f>
        <v/>
      </c>
      <c r="Z676" s="29" t="str">
        <f aca="false">IF(P676="","",ROUND(-R676*$K676,0))</f>
        <v/>
      </c>
      <c r="AA676" s="41"/>
      <c r="AB676" s="38"/>
      <c r="AC676" s="34"/>
      <c r="AD676" s="39"/>
      <c r="AE676" s="40"/>
      <c r="AF676" s="40"/>
      <c r="AG676" s="40"/>
      <c r="AH676" s="32" t="str">
        <f aca="false">IF(AB676="","",$I676+AD676)</f>
        <v/>
      </c>
      <c r="AI676" s="32" t="str">
        <f aca="false">IF(AB676="","",$I676)</f>
        <v/>
      </c>
      <c r="AJ676" s="40" t="str">
        <f aca="false">IF(AB676="","",AC676+$I676)</f>
        <v/>
      </c>
      <c r="AK676" s="29" t="str">
        <f aca="false">IF(AB676="","",AB676+(AD676*$K676)+(AE676*$K676))</f>
        <v/>
      </c>
      <c r="AL676" s="29" t="str">
        <f aca="false">IF(AB676="","",ROUND(-AD676*$K676,0))</f>
        <v/>
      </c>
      <c r="AM676" s="41"/>
      <c r="AN676" s="38" t="n">
        <v>0</v>
      </c>
      <c r="AO676" s="34" t="n">
        <v>36.99</v>
      </c>
      <c r="AP676" s="39" t="n">
        <v>-3.52</v>
      </c>
      <c r="AQ676" s="40" t="n">
        <v>40.51</v>
      </c>
      <c r="AR676" s="40" t="n">
        <v>40.51</v>
      </c>
      <c r="AS676" s="40" t="n">
        <v>40.51</v>
      </c>
      <c r="AT676" s="32" t="n">
        <f aca="false">IF(AN676="","",$I676+AP676)</f>
        <v>4.47</v>
      </c>
      <c r="AU676" s="32" t="n">
        <f aca="false">IF(AN676="","",$I676)</f>
        <v>7.99</v>
      </c>
      <c r="AV676" s="40" t="n">
        <f aca="false">IF(AN676="","",AO676+$I676)</f>
        <v>44.98</v>
      </c>
      <c r="AW676" s="31" t="n">
        <f aca="false">IF(AN676="","",AN676+(AP676*$K676)+(AQ676*$K676))</f>
        <v>1331.64</v>
      </c>
      <c r="AX676" s="29" t="n">
        <f aca="false">IF(AN676="","",ROUND(-AP676*$K676,0))</f>
        <v>127</v>
      </c>
      <c r="AY676" s="42"/>
      <c r="AZ676" s="38" t="n">
        <v>0</v>
      </c>
      <c r="BA676" s="34" t="n">
        <v>36.99</v>
      </c>
      <c r="BB676" s="39" t="n">
        <v>-3.52</v>
      </c>
      <c r="BC676" s="40" t="n">
        <v>40.51</v>
      </c>
      <c r="BD676" s="40" t="n">
        <v>40.51</v>
      </c>
      <c r="BE676" s="40" t="n">
        <v>40.51</v>
      </c>
      <c r="BF676" s="32" t="n">
        <f aca="false">IF(AZ676="","",$I676+BB676)</f>
        <v>4.47</v>
      </c>
      <c r="BG676" s="32" t="n">
        <f aca="false">IF(AZ676="","",$I676)</f>
        <v>7.99</v>
      </c>
      <c r="BH676" s="40" t="n">
        <f aca="false">IF(AZ676="","",BA676+$I676)</f>
        <v>44.98</v>
      </c>
      <c r="BI676" s="31" t="n">
        <f aca="false">IF(AZ676="","",AZ676+(BB676*$K676)+(BC676*$K676))</f>
        <v>1331.64</v>
      </c>
      <c r="BJ676" s="29" t="n">
        <f aca="false">IF(AZ676="","",ROUND(-BB676*$K676,0))</f>
        <v>127</v>
      </c>
    </row>
    <row r="677" customFormat="false" ht="15" hidden="false" customHeight="false" outlineLevel="0" collapsed="false">
      <c r="A677" s="26" t="str">
        <f aca="false">+C677&amp;D677&amp;G677</f>
        <v>AppleiPhone 16 Pro 256GBCANONE SIM 7,99€ - 30 Mesi</v>
      </c>
      <c r="B677" s="27" t="s">
        <v>95</v>
      </c>
      <c r="C677" s="28" t="s">
        <v>71</v>
      </c>
      <c r="D677" s="29" t="s">
        <v>166</v>
      </c>
      <c r="E677" s="30" t="n">
        <v>1389.9</v>
      </c>
      <c r="F677" s="31" t="n">
        <v>1259.9</v>
      </c>
      <c r="G677" s="32" t="s">
        <v>124</v>
      </c>
      <c r="H677" s="32" t="s">
        <v>98</v>
      </c>
      <c r="I677" s="33" t="n">
        <v>7.99</v>
      </c>
      <c r="J677" s="34" t="s">
        <v>35</v>
      </c>
      <c r="K677" s="35" t="n">
        <v>30</v>
      </c>
      <c r="L677" s="33"/>
      <c r="M677" s="33" t="n">
        <f aca="false">+IF(E677&lt;=150,1.49,IF(AND(E677&gt;150,E677&lt;=300),2.99,(IF(E677&gt;1200,8.99,IF(AND(E677&gt;300,E677&lt;=700),4.99,IF(AND(E677&gt;=700,E677&lt;=1200),6.99))))))</f>
        <v>8.99</v>
      </c>
      <c r="N677" s="33" t="n">
        <f aca="false">IF(E677="","",IF(E677&gt;=1200,9.99,IF(AND(E677&gt;700,E677&lt;1200),7.99,IF(AND(E677&gt;=299.9,E677&lt;=699.9),5.99))))</f>
        <v>9.99</v>
      </c>
      <c r="O677" s="37" t="s">
        <v>125</v>
      </c>
      <c r="P677" s="38"/>
      <c r="Q677" s="34"/>
      <c r="R677" s="39"/>
      <c r="S677" s="40"/>
      <c r="T677" s="40"/>
      <c r="U677" s="40"/>
      <c r="V677" s="32" t="str">
        <f aca="false">IF(P677="","",$I677+R677)</f>
        <v/>
      </c>
      <c r="W677" s="32" t="str">
        <f aca="false">IF(P677="","",$I677)</f>
        <v/>
      </c>
      <c r="X677" s="40" t="str">
        <f aca="false">IF(P677="","",Q677+$I677)</f>
        <v/>
      </c>
      <c r="Y677" s="29" t="str">
        <f aca="false">IF(P677="","",P677+(R677*$K677)+(S677*$K677))</f>
        <v/>
      </c>
      <c r="Z677" s="29" t="str">
        <f aca="false">IF(P677="","",ROUND(-R677*$K677,0))</f>
        <v/>
      </c>
      <c r="AA677" s="41"/>
      <c r="AB677" s="38"/>
      <c r="AC677" s="34"/>
      <c r="AD677" s="39"/>
      <c r="AE677" s="40"/>
      <c r="AF677" s="40"/>
      <c r="AG677" s="40"/>
      <c r="AH677" s="32" t="str">
        <f aca="false">IF(AB677="","",$I677+AD677)</f>
        <v/>
      </c>
      <c r="AI677" s="32" t="str">
        <f aca="false">IF(AB677="","",$I677)</f>
        <v/>
      </c>
      <c r="AJ677" s="40" t="str">
        <f aca="false">IF(AB677="","",AC677+$I677)</f>
        <v/>
      </c>
      <c r="AK677" s="29" t="str">
        <f aca="false">IF(AB677="","",AB677+(AD677*$K677)+(AE677*$K677))</f>
        <v/>
      </c>
      <c r="AL677" s="29" t="str">
        <f aca="false">IF(AB677="","",ROUND(-AD677*$K677,0))</f>
        <v/>
      </c>
      <c r="AM677" s="41"/>
      <c r="AN677" s="38" t="n">
        <v>0</v>
      </c>
      <c r="AO677" s="34" t="n">
        <v>43.99</v>
      </c>
      <c r="AP677" s="39" t="n">
        <v>-3.5</v>
      </c>
      <c r="AQ677" s="40" t="n">
        <v>47.49</v>
      </c>
      <c r="AR677" s="40" t="n">
        <v>47.49</v>
      </c>
      <c r="AS677" s="40" t="n">
        <v>47.49</v>
      </c>
      <c r="AT677" s="32" t="n">
        <f aca="false">IF(AN677="","",$I677+AP677)</f>
        <v>4.49</v>
      </c>
      <c r="AU677" s="32" t="n">
        <f aca="false">IF(AN677="","",$I677)</f>
        <v>7.99</v>
      </c>
      <c r="AV677" s="40" t="n">
        <f aca="false">IF(AN677="","",AO677+$I677)</f>
        <v>51.98</v>
      </c>
      <c r="AW677" s="31" t="n">
        <f aca="false">IF(AN677="","",AN677+(AP677*$K677)+(AQ677*$K677))</f>
        <v>1319.7</v>
      </c>
      <c r="AX677" s="29" t="n">
        <f aca="false">IF(AN677="","",ROUND(-AP677*$K677,0))</f>
        <v>105</v>
      </c>
      <c r="AY677" s="42"/>
      <c r="AZ677" s="38" t="n">
        <v>0</v>
      </c>
      <c r="BA677" s="34" t="n">
        <v>43.99</v>
      </c>
      <c r="BB677" s="39" t="n">
        <v>-3.5</v>
      </c>
      <c r="BC677" s="40" t="n">
        <v>47.49</v>
      </c>
      <c r="BD677" s="40" t="n">
        <v>47.49</v>
      </c>
      <c r="BE677" s="40" t="n">
        <v>47.49</v>
      </c>
      <c r="BF677" s="32" t="n">
        <f aca="false">IF(AZ677="","",$I677+BB677)</f>
        <v>4.49</v>
      </c>
      <c r="BG677" s="32" t="n">
        <f aca="false">IF(AZ677="","",$I677)</f>
        <v>7.99</v>
      </c>
      <c r="BH677" s="40" t="n">
        <f aca="false">IF(AZ677="","",BA677+$I677)</f>
        <v>51.98</v>
      </c>
      <c r="BI677" s="31" t="n">
        <f aca="false">IF(AZ677="","",AZ677+(BB677*$K677)+(BC677*$K677))</f>
        <v>1319.7</v>
      </c>
      <c r="BJ677" s="29" t="n">
        <f aca="false">IF(AZ677="","",ROUND(-BB677*$K677,0))</f>
        <v>105</v>
      </c>
    </row>
    <row r="678" customFormat="false" ht="15" hidden="false" customHeight="false" outlineLevel="0" collapsed="false">
      <c r="A678" s="26" t="str">
        <f aca="false">+C678&amp;D678&amp;G678</f>
        <v>AppleiPhone 16 Pro 256GBCANONE SIM 7,99€  - 24 Mesi</v>
      </c>
      <c r="B678" s="27" t="s">
        <v>95</v>
      </c>
      <c r="C678" s="28" t="s">
        <v>71</v>
      </c>
      <c r="D678" s="29" t="s">
        <v>166</v>
      </c>
      <c r="E678" s="30" t="n">
        <v>1389.9</v>
      </c>
      <c r="F678" s="31" t="n">
        <v>1259.9</v>
      </c>
      <c r="G678" s="32" t="s">
        <v>126</v>
      </c>
      <c r="H678" s="32" t="s">
        <v>98</v>
      </c>
      <c r="I678" s="33" t="n">
        <v>7.99</v>
      </c>
      <c r="J678" s="34" t="s">
        <v>35</v>
      </c>
      <c r="K678" s="35" t="n">
        <v>24</v>
      </c>
      <c r="L678" s="33"/>
      <c r="M678" s="33" t="n">
        <f aca="false">+IF(E678&lt;=150,1.49,IF(AND(E678&gt;150,E678&lt;=300),2.99,(IF(E678&gt;1200,8.99,IF(AND(E678&gt;300,E678&lt;=700),4.99,IF(AND(E678&gt;=700,E678&lt;=1200),6.99))))))</f>
        <v>8.99</v>
      </c>
      <c r="N678" s="33" t="n">
        <f aca="false">IF(E678="","",IF(E678&gt;=1200,9.99,IF(AND(E678&gt;700,E678&lt;1200),7.99,IF(AND(E678&gt;=299.9,E678&lt;=699.9),5.99))))</f>
        <v>9.99</v>
      </c>
      <c r="O678" s="37" t="s">
        <v>127</v>
      </c>
      <c r="P678" s="38"/>
      <c r="Q678" s="34"/>
      <c r="R678" s="39"/>
      <c r="S678" s="40"/>
      <c r="T678" s="40"/>
      <c r="U678" s="40"/>
      <c r="V678" s="32" t="str">
        <f aca="false">IF(P678="","",$I678+R678)</f>
        <v/>
      </c>
      <c r="W678" s="32" t="str">
        <f aca="false">IF(P678="","",$I678)</f>
        <v/>
      </c>
      <c r="X678" s="40" t="str">
        <f aca="false">IF(P678="","",Q678+$I678)</f>
        <v/>
      </c>
      <c r="Y678" s="29" t="str">
        <f aca="false">IF(P678="","",P678+(R678*$K678)+(S678*$K678))</f>
        <v/>
      </c>
      <c r="Z678" s="29" t="str">
        <f aca="false">IF(P678="","",ROUND(-R678*$K678,0))</f>
        <v/>
      </c>
      <c r="AA678" s="41"/>
      <c r="AB678" s="38"/>
      <c r="AC678" s="34"/>
      <c r="AD678" s="39"/>
      <c r="AE678" s="40"/>
      <c r="AF678" s="40"/>
      <c r="AG678" s="40"/>
      <c r="AH678" s="32" t="str">
        <f aca="false">IF(AB678="","",$I678+AD678)</f>
        <v/>
      </c>
      <c r="AI678" s="32" t="str">
        <f aca="false">IF(AB678="","",$I678)</f>
        <v/>
      </c>
      <c r="AJ678" s="40" t="str">
        <f aca="false">IF(AB678="","",AC678+$I678)</f>
        <v/>
      </c>
      <c r="AK678" s="29" t="str">
        <f aca="false">IF(AB678="","",AB678+(AD678*$K678)+(AE678*$K678))</f>
        <v/>
      </c>
      <c r="AL678" s="29" t="str">
        <f aca="false">IF(AB678="","",ROUND(-AD678*$K678,0))</f>
        <v/>
      </c>
      <c r="AM678" s="41"/>
      <c r="AN678" s="38" t="n">
        <v>0</v>
      </c>
      <c r="AO678" s="34" t="n">
        <v>54.99</v>
      </c>
      <c r="AP678" s="39" t="n">
        <v>-3</v>
      </c>
      <c r="AQ678" s="40" t="n">
        <v>57.99</v>
      </c>
      <c r="AR678" s="40" t="n">
        <v>0</v>
      </c>
      <c r="AS678" s="40" t="n">
        <v>57.99</v>
      </c>
      <c r="AT678" s="32" t="n">
        <f aca="false">IF(AN678="","",$I678+AP678)</f>
        <v>4.99</v>
      </c>
      <c r="AU678" s="32" t="n">
        <f aca="false">IF(AN678="","",$I678)</f>
        <v>7.99</v>
      </c>
      <c r="AV678" s="40" t="n">
        <f aca="false">IF(AN678="","",AO678+$I678)</f>
        <v>62.98</v>
      </c>
      <c r="AW678" s="31" t="n">
        <f aca="false">IF(AN678="","",AN678+(AP678*$K678)+(AQ678*$K678))</f>
        <v>1319.76</v>
      </c>
      <c r="AX678" s="29" t="n">
        <f aca="false">IF(AN678="","",ROUND(-AP678*$K678,0))</f>
        <v>72</v>
      </c>
      <c r="AY678" s="42"/>
      <c r="AZ678" s="38" t="n">
        <v>0</v>
      </c>
      <c r="BA678" s="34" t="n">
        <v>54.99</v>
      </c>
      <c r="BB678" s="39" t="n">
        <v>-3</v>
      </c>
      <c r="BC678" s="40" t="n">
        <v>57.99</v>
      </c>
      <c r="BD678" s="40" t="n">
        <v>0</v>
      </c>
      <c r="BE678" s="40" t="n">
        <v>57.99</v>
      </c>
      <c r="BF678" s="32" t="n">
        <f aca="false">IF(AZ678="","",$I678+BB678)</f>
        <v>4.99</v>
      </c>
      <c r="BG678" s="32" t="n">
        <f aca="false">IF(AZ678="","",$I678)</f>
        <v>7.99</v>
      </c>
      <c r="BH678" s="40" t="n">
        <f aca="false">IF(AZ678="","",BA678+$I678)</f>
        <v>62.98</v>
      </c>
      <c r="BI678" s="31" t="n">
        <f aca="false">IF(AZ678="","",AZ678+(BB678*$K678)+(BC678*$K678))</f>
        <v>1319.76</v>
      </c>
      <c r="BJ678" s="29" t="n">
        <f aca="false">IF(AZ678="","",ROUND(-BB678*$K678,0))</f>
        <v>72</v>
      </c>
    </row>
    <row r="679" customFormat="false" ht="15" hidden="false" customHeight="false" outlineLevel="0" collapsed="false">
      <c r="A679" s="26" t="str">
        <f aca="false">+C679&amp;D679&amp;G679</f>
        <v>AppleiPhone 16 Pro 256GBCANONE SIM 5,99€ - 36 Mesi</v>
      </c>
      <c r="B679" s="27" t="s">
        <v>95</v>
      </c>
      <c r="C679" s="28" t="s">
        <v>71</v>
      </c>
      <c r="D679" s="29" t="s">
        <v>166</v>
      </c>
      <c r="E679" s="30" t="n">
        <v>1389.9</v>
      </c>
      <c r="F679" s="31" t="n">
        <v>1259.9</v>
      </c>
      <c r="G679" s="32" t="s">
        <v>132</v>
      </c>
      <c r="H679" s="32" t="s">
        <v>98</v>
      </c>
      <c r="I679" s="33" t="n">
        <v>5.99</v>
      </c>
      <c r="J679" s="34" t="s">
        <v>35</v>
      </c>
      <c r="K679" s="35" t="n">
        <v>36</v>
      </c>
      <c r="L679" s="33"/>
      <c r="M679" s="33" t="n">
        <f aca="false">+IF(E679&lt;=150,1.49,IF(AND(E679&gt;150,E679&lt;=300),2.99,(IF(E679&gt;1200,8.99,IF(AND(E679&gt;300,E679&lt;=700),4.99,IF(AND(E679&gt;=700,E679&lt;=1200),6.99))))))</f>
        <v>8.99</v>
      </c>
      <c r="N679" s="33" t="n">
        <f aca="false">IF(E679="","",IF(E679&gt;=1200,9.99,IF(AND(E679&gt;700,E679&lt;1200),7.99,IF(AND(E679&gt;=299.9,E679&lt;=699.9),5.99))))</f>
        <v>9.99</v>
      </c>
      <c r="O679" s="37" t="s">
        <v>133</v>
      </c>
      <c r="P679" s="38"/>
      <c r="Q679" s="34"/>
      <c r="R679" s="39"/>
      <c r="S679" s="40"/>
      <c r="T679" s="40"/>
      <c r="U679" s="40"/>
      <c r="V679" s="32" t="str">
        <f aca="false">IF(P679="","",$I679+R679)</f>
        <v/>
      </c>
      <c r="W679" s="32" t="str">
        <f aca="false">IF(P679="","",$I679)</f>
        <v/>
      </c>
      <c r="X679" s="40" t="str">
        <f aca="false">IF(P679="","",Q679+$I679)</f>
        <v/>
      </c>
      <c r="Y679" s="29" t="str">
        <f aca="false">IF(P679="","",P679+(R679*$K679)+(S679*$K679))</f>
        <v/>
      </c>
      <c r="Z679" s="29" t="str">
        <f aca="false">IF(P679="","",ROUND(-R679*$K679,0))</f>
        <v/>
      </c>
      <c r="AA679" s="41"/>
      <c r="AB679" s="38"/>
      <c r="AC679" s="34"/>
      <c r="AD679" s="39"/>
      <c r="AE679" s="40"/>
      <c r="AF679" s="40"/>
      <c r="AG679" s="40"/>
      <c r="AH679" s="32" t="str">
        <f aca="false">IF(AB679="","",$I679+AD679)</f>
        <v/>
      </c>
      <c r="AI679" s="32" t="str">
        <f aca="false">IF(AB679="","",$I679)</f>
        <v/>
      </c>
      <c r="AJ679" s="40" t="str">
        <f aca="false">IF(AB679="","",AC679+$I679)</f>
        <v/>
      </c>
      <c r="AK679" s="29" t="str">
        <f aca="false">IF(AB679="","",AB679+(AD679*$K679)+(AE679*$K679))</f>
        <v/>
      </c>
      <c r="AL679" s="29" t="str">
        <f aca="false">IF(AB679="","",ROUND(-AD679*$K679,0))</f>
        <v/>
      </c>
      <c r="AM679" s="41"/>
      <c r="AN679" s="38" t="n">
        <v>0</v>
      </c>
      <c r="AO679" s="34" t="n">
        <v>37.99</v>
      </c>
      <c r="AP679" s="39" t="n">
        <v>-2.52</v>
      </c>
      <c r="AQ679" s="40" t="n">
        <v>40.51</v>
      </c>
      <c r="AR679" s="40" t="n">
        <v>40.51</v>
      </c>
      <c r="AS679" s="40" t="n">
        <v>40.51</v>
      </c>
      <c r="AT679" s="32" t="n">
        <f aca="false">IF(AN679="","",$I679+AP679)</f>
        <v>3.47</v>
      </c>
      <c r="AU679" s="32" t="n">
        <f aca="false">IF(AN679="","",$I679)</f>
        <v>5.99</v>
      </c>
      <c r="AV679" s="40" t="n">
        <f aca="false">IF(AN679="","",AO679+$I679)</f>
        <v>43.98</v>
      </c>
      <c r="AW679" s="31" t="n">
        <f aca="false">IF(AN679="","",AN679+(AP679*$K679)+(AQ679*$K679))</f>
        <v>1367.64</v>
      </c>
      <c r="AX679" s="29" t="n">
        <f aca="false">IF(AN679="","",ROUND(-AP679*$K679,0))</f>
        <v>91</v>
      </c>
      <c r="AY679" s="42"/>
      <c r="AZ679" s="38" t="n">
        <v>0</v>
      </c>
      <c r="BA679" s="34" t="n">
        <v>37.99</v>
      </c>
      <c r="BB679" s="39" t="n">
        <v>-2.52</v>
      </c>
      <c r="BC679" s="40" t="n">
        <v>40.51</v>
      </c>
      <c r="BD679" s="40" t="n">
        <v>40.51</v>
      </c>
      <c r="BE679" s="40" t="n">
        <v>40.51</v>
      </c>
      <c r="BF679" s="32" t="n">
        <f aca="false">IF(AZ679="","",$I679+BB679)</f>
        <v>3.47</v>
      </c>
      <c r="BG679" s="32" t="n">
        <f aca="false">IF(AZ679="","",$I679)</f>
        <v>5.99</v>
      </c>
      <c r="BH679" s="40" t="n">
        <f aca="false">IF(AZ679="","",BA679+$I679)</f>
        <v>43.98</v>
      </c>
      <c r="BI679" s="31" t="n">
        <f aca="false">IF(AZ679="","",AZ679+(BB679*$K679)+(BC679*$K679))</f>
        <v>1367.64</v>
      </c>
      <c r="BJ679" s="29" t="n">
        <f aca="false">IF(AZ679="","",ROUND(-BB679*$K679,0))</f>
        <v>91</v>
      </c>
    </row>
    <row r="680" customFormat="false" ht="15" hidden="false" customHeight="false" outlineLevel="0" collapsed="false">
      <c r="A680" s="26" t="str">
        <f aca="false">+C680&amp;D680&amp;G680</f>
        <v>AppleiPhone 16 Pro 256GBCANONE SIM 5,99€ - 30 Mesi</v>
      </c>
      <c r="B680" s="27" t="s">
        <v>95</v>
      </c>
      <c r="C680" s="28" t="s">
        <v>71</v>
      </c>
      <c r="D680" s="29" t="s">
        <v>166</v>
      </c>
      <c r="E680" s="30" t="n">
        <v>1389.9</v>
      </c>
      <c r="F680" s="31" t="n">
        <v>1259.9</v>
      </c>
      <c r="G680" s="32" t="s">
        <v>128</v>
      </c>
      <c r="H680" s="32" t="s">
        <v>98</v>
      </c>
      <c r="I680" s="33" t="n">
        <v>5.99</v>
      </c>
      <c r="J680" s="34" t="s">
        <v>35</v>
      </c>
      <c r="K680" s="35" t="n">
        <v>30</v>
      </c>
      <c r="L680" s="33"/>
      <c r="M680" s="33" t="n">
        <f aca="false">+IF(E680&lt;=150,1.49,IF(AND(E680&gt;150,E680&lt;=300),2.99,(IF(E680&gt;1200,8.99,IF(AND(E680&gt;300,E680&lt;=700),4.99,IF(AND(E680&gt;=700,E680&lt;=1200),6.99))))))</f>
        <v>8.99</v>
      </c>
      <c r="N680" s="33" t="n">
        <f aca="false">IF(E680="","",IF(E680&gt;=1200,9.99,IF(AND(E680&gt;700,E680&lt;1200),7.99,IF(AND(E680&gt;=299.9,E680&lt;=699.9),5.99))))</f>
        <v>9.99</v>
      </c>
      <c r="O680" s="37" t="s">
        <v>129</v>
      </c>
      <c r="P680" s="38"/>
      <c r="Q680" s="34"/>
      <c r="R680" s="39"/>
      <c r="S680" s="40"/>
      <c r="T680" s="40"/>
      <c r="U680" s="40"/>
      <c r="V680" s="32" t="str">
        <f aca="false">IF(P680="","",$I680+R680)</f>
        <v/>
      </c>
      <c r="W680" s="32" t="str">
        <f aca="false">IF(P680="","",$I680)</f>
        <v/>
      </c>
      <c r="X680" s="40" t="str">
        <f aca="false">IF(P680="","",Q680+$I680)</f>
        <v/>
      </c>
      <c r="Y680" s="29" t="str">
        <f aca="false">IF(P680="","",P680+(R680*$K680)+(S680*$K680))</f>
        <v/>
      </c>
      <c r="Z680" s="29" t="str">
        <f aca="false">IF(P680="","",ROUND(-R680*$K680,0))</f>
        <v/>
      </c>
      <c r="AA680" s="41"/>
      <c r="AB680" s="38"/>
      <c r="AC680" s="34"/>
      <c r="AD680" s="39"/>
      <c r="AE680" s="40"/>
      <c r="AF680" s="40"/>
      <c r="AG680" s="40"/>
      <c r="AH680" s="32" t="str">
        <f aca="false">IF(AB680="","",$I680+AD680)</f>
        <v/>
      </c>
      <c r="AI680" s="32" t="str">
        <f aca="false">IF(AB680="","",$I680)</f>
        <v/>
      </c>
      <c r="AJ680" s="40" t="str">
        <f aca="false">IF(AB680="","",AC680+$I680)</f>
        <v/>
      </c>
      <c r="AK680" s="29" t="str">
        <f aca="false">IF(AB680="","",AB680+(AD680*$K680)+(AE680*$K680))</f>
        <v/>
      </c>
      <c r="AL680" s="29" t="str">
        <f aca="false">IF(AB680="","",ROUND(-AD680*$K680,0))</f>
        <v/>
      </c>
      <c r="AM680" s="41"/>
      <c r="AN680" s="38" t="n">
        <v>0</v>
      </c>
      <c r="AO680" s="34" t="n">
        <v>44.99</v>
      </c>
      <c r="AP680" s="39" t="n">
        <v>-2.5</v>
      </c>
      <c r="AQ680" s="40" t="n">
        <v>47.49</v>
      </c>
      <c r="AR680" s="40" t="n">
        <v>47.49</v>
      </c>
      <c r="AS680" s="40" t="n">
        <v>47.49</v>
      </c>
      <c r="AT680" s="32" t="n">
        <f aca="false">IF(AN680="","",$I680+AP680)</f>
        <v>3.49</v>
      </c>
      <c r="AU680" s="32" t="n">
        <f aca="false">IF(AN680="","",$I680)</f>
        <v>5.99</v>
      </c>
      <c r="AV680" s="40" t="n">
        <f aca="false">IF(AN680="","",AO680+$I680)</f>
        <v>50.98</v>
      </c>
      <c r="AW680" s="31" t="n">
        <f aca="false">IF(AN680="","",AN680+(AP680*$K680)+(AQ680*$K680))</f>
        <v>1349.7</v>
      </c>
      <c r="AX680" s="29" t="n">
        <f aca="false">IF(AN680="","",ROUND(-AP680*$K680,0))</f>
        <v>75</v>
      </c>
      <c r="AY680" s="42"/>
      <c r="AZ680" s="38" t="n">
        <v>0</v>
      </c>
      <c r="BA680" s="34" t="n">
        <v>44.99</v>
      </c>
      <c r="BB680" s="39" t="n">
        <v>-2.5</v>
      </c>
      <c r="BC680" s="40" t="n">
        <v>47.49</v>
      </c>
      <c r="BD680" s="40" t="n">
        <v>47.49</v>
      </c>
      <c r="BE680" s="40" t="n">
        <v>47.49</v>
      </c>
      <c r="BF680" s="32" t="n">
        <f aca="false">IF(AZ680="","",$I680+BB680)</f>
        <v>3.49</v>
      </c>
      <c r="BG680" s="32" t="n">
        <f aca="false">IF(AZ680="","",$I680)</f>
        <v>5.99</v>
      </c>
      <c r="BH680" s="40" t="n">
        <f aca="false">IF(AZ680="","",BA680+$I680)</f>
        <v>50.98</v>
      </c>
      <c r="BI680" s="31" t="n">
        <f aca="false">IF(AZ680="","",AZ680+(BB680*$K680)+(BC680*$K680))</f>
        <v>1349.7</v>
      </c>
      <c r="BJ680" s="29" t="n">
        <f aca="false">IF(AZ680="","",ROUND(-BB680*$K680,0))</f>
        <v>75</v>
      </c>
    </row>
    <row r="681" customFormat="false" ht="15" hidden="false" customHeight="false" outlineLevel="0" collapsed="false">
      <c r="A681" s="26" t="str">
        <f aca="false">+C681&amp;D681&amp;G681</f>
        <v>AppleiPhone 16 Pro 512GBCANONE SIM 14,99€ - 36 Mesi</v>
      </c>
      <c r="B681" s="27" t="s">
        <v>95</v>
      </c>
      <c r="C681" s="28" t="s">
        <v>71</v>
      </c>
      <c r="D681" s="29" t="s">
        <v>167</v>
      </c>
      <c r="E681" s="30" t="n">
        <v>1639.9</v>
      </c>
      <c r="F681" s="31" t="n">
        <v>1529.9</v>
      </c>
      <c r="G681" s="32" t="s">
        <v>97</v>
      </c>
      <c r="H681" s="32" t="s">
        <v>98</v>
      </c>
      <c r="I681" s="33" t="n">
        <v>14.99</v>
      </c>
      <c r="J681" s="34" t="s">
        <v>35</v>
      </c>
      <c r="K681" s="35" t="n">
        <v>36</v>
      </c>
      <c r="L681" s="33"/>
      <c r="M681" s="33" t="n">
        <f aca="false">+IF(E681&lt;=150,1.49,IF(AND(E681&gt;150,E681&lt;=300),2.99,(IF(E681&gt;1200,8.99,IF(AND(E681&gt;300,E681&lt;=700),4.99,IF(AND(E681&gt;=700,E681&lt;=1200),6.99))))))</f>
        <v>8.99</v>
      </c>
      <c r="N681" s="33" t="n">
        <f aca="false">IF(E681="","",IF(E681&gt;=1200,9.99,IF(AND(E681&gt;700,E681&lt;1200),7.99,IF(AND(E681&gt;=299.9,E681&lt;=699.9),5.99))))</f>
        <v>9.99</v>
      </c>
      <c r="O681" s="37" t="s">
        <v>99</v>
      </c>
      <c r="P681" s="38" t="n">
        <v>379.99</v>
      </c>
      <c r="Q681" s="34" t="n">
        <v>29.99</v>
      </c>
      <c r="R681" s="39" t="n">
        <v>-1.95</v>
      </c>
      <c r="S681" s="40" t="n">
        <v>31.94</v>
      </c>
      <c r="T681" s="40" t="n">
        <v>31.94</v>
      </c>
      <c r="U681" s="40" t="n">
        <v>32.01</v>
      </c>
      <c r="V681" s="32" t="n">
        <f aca="false">IF(P681="","",$I681+R681)</f>
        <v>13.04</v>
      </c>
      <c r="W681" s="32" t="n">
        <f aca="false">IF(P681="","",$I681)</f>
        <v>14.99</v>
      </c>
      <c r="X681" s="40" t="n">
        <f aca="false">IF(P681="","",Q681+$I681)</f>
        <v>44.98</v>
      </c>
      <c r="Y681" s="29" t="n">
        <f aca="false">IF(P681="","",P681+(R681*$K681)+(S681*$K681))</f>
        <v>1459.63</v>
      </c>
      <c r="Z681" s="29" t="n">
        <f aca="false">IF(P681="","",ROUND(-R681*$K681,0))</f>
        <v>70</v>
      </c>
      <c r="AA681" s="41"/>
      <c r="AB681" s="38"/>
      <c r="AC681" s="34"/>
      <c r="AD681" s="39"/>
      <c r="AE681" s="40"/>
      <c r="AF681" s="40"/>
      <c r="AG681" s="40"/>
      <c r="AH681" s="32" t="str">
        <f aca="false">IF(AB681="","",$I681+AD681)</f>
        <v/>
      </c>
      <c r="AI681" s="32" t="str">
        <f aca="false">IF(AB681="","",$I681)</f>
        <v/>
      </c>
      <c r="AJ681" s="40" t="str">
        <f aca="false">IF(AB681="","",AC681+$I681)</f>
        <v/>
      </c>
      <c r="AK681" s="29" t="str">
        <f aca="false">IF(AB681="","",AB681+(AD681*$K681)+(AE681*$K681))</f>
        <v/>
      </c>
      <c r="AL681" s="29" t="str">
        <f aca="false">IF(AB681="","",ROUND(-AD681*$K681,0))</f>
        <v/>
      </c>
      <c r="AM681" s="41"/>
      <c r="AN681" s="38" t="n">
        <v>0</v>
      </c>
      <c r="AO681" s="34" t="n">
        <v>39.99</v>
      </c>
      <c r="AP681" s="39" t="n">
        <v>-4.84</v>
      </c>
      <c r="AQ681" s="40" t="n">
        <v>44.83</v>
      </c>
      <c r="AR681" s="40" t="n">
        <v>44.83</v>
      </c>
      <c r="AS681" s="40" t="n">
        <v>44.83</v>
      </c>
      <c r="AT681" s="32" t="n">
        <f aca="false">IF(AN681="","",$I681+AP681)</f>
        <v>10.15</v>
      </c>
      <c r="AU681" s="32" t="n">
        <f aca="false">IF(AN681="","",$I681)</f>
        <v>14.99</v>
      </c>
      <c r="AV681" s="40" t="n">
        <f aca="false">IF(AN681="","",AO681+$I681)</f>
        <v>54.98</v>
      </c>
      <c r="AW681" s="31" t="n">
        <f aca="false">IF(AN681="","",AN681+(AP681*$K681)+(AQ681*$K681))</f>
        <v>1439.64</v>
      </c>
      <c r="AX681" s="29" t="n">
        <f aca="false">IF(AN681="","",ROUND(-AP681*$K681,0))</f>
        <v>174</v>
      </c>
      <c r="AY681" s="42"/>
      <c r="AZ681" s="38" t="n">
        <v>0</v>
      </c>
      <c r="BA681" s="34" t="n">
        <v>39.99</v>
      </c>
      <c r="BB681" s="39" t="n">
        <v>-4.84</v>
      </c>
      <c r="BC681" s="40" t="n">
        <v>44.83</v>
      </c>
      <c r="BD681" s="40" t="n">
        <v>44.83</v>
      </c>
      <c r="BE681" s="40" t="n">
        <v>44.83</v>
      </c>
      <c r="BF681" s="32" t="n">
        <f aca="false">IF(AZ681="","",$I681+BB681)</f>
        <v>10.15</v>
      </c>
      <c r="BG681" s="32" t="n">
        <f aca="false">IF(AZ681="","",$I681)</f>
        <v>14.99</v>
      </c>
      <c r="BH681" s="40" t="n">
        <f aca="false">IF(AZ681="","",BA681+$I681)</f>
        <v>54.98</v>
      </c>
      <c r="BI681" s="31" t="n">
        <f aca="false">IF(AZ681="","",AZ681+(BB681*$K681)+(BC681*$K681))</f>
        <v>1439.64</v>
      </c>
      <c r="BJ681" s="29" t="n">
        <f aca="false">IF(AZ681="","",ROUND(-BB681*$K681,0))</f>
        <v>174</v>
      </c>
    </row>
    <row r="682" customFormat="false" ht="15" hidden="false" customHeight="false" outlineLevel="0" collapsed="false">
      <c r="A682" s="26" t="str">
        <f aca="false">+C682&amp;D682&amp;G682</f>
        <v>AppleiPhone 16 Pro 512GBCANONE SIM 14,99€ - 30 Mesi</v>
      </c>
      <c r="B682" s="27" t="s">
        <v>95</v>
      </c>
      <c r="C682" s="28" t="s">
        <v>71</v>
      </c>
      <c r="D682" s="29" t="s">
        <v>167</v>
      </c>
      <c r="E682" s="30" t="n">
        <v>1639.9</v>
      </c>
      <c r="F682" s="31" t="n">
        <v>1529.9</v>
      </c>
      <c r="G682" s="32" t="s">
        <v>100</v>
      </c>
      <c r="H682" s="32" t="s">
        <v>98</v>
      </c>
      <c r="I682" s="33" t="n">
        <v>14.99</v>
      </c>
      <c r="J682" s="34" t="s">
        <v>35</v>
      </c>
      <c r="K682" s="35" t="n">
        <v>30</v>
      </c>
      <c r="L682" s="33"/>
      <c r="M682" s="33" t="n">
        <f aca="false">+IF(E682&lt;=150,1.49,IF(AND(E682&gt;150,E682&lt;=300),2.99,(IF(E682&gt;1200,8.99,IF(AND(E682&gt;300,E682&lt;=700),4.99,IF(AND(E682&gt;=700,E682&lt;=1200),6.99))))))</f>
        <v>8.99</v>
      </c>
      <c r="N682" s="33" t="n">
        <f aca="false">IF(E682="","",IF(E682&gt;=1200,9.99,IF(AND(E682&gt;700,E682&lt;1200),7.99,IF(AND(E682&gt;=299.9,E682&lt;=699.9),5.99))))</f>
        <v>9.99</v>
      </c>
      <c r="O682" s="37" t="s">
        <v>101</v>
      </c>
      <c r="P682" s="38" t="n">
        <v>379.99</v>
      </c>
      <c r="Q682" s="34" t="n">
        <v>36.99</v>
      </c>
      <c r="R682" s="39" t="n">
        <v>-1.34</v>
      </c>
      <c r="S682" s="40" t="n">
        <v>38.33</v>
      </c>
      <c r="T682" s="40" t="n">
        <v>38.33</v>
      </c>
      <c r="U682" s="40" t="n">
        <v>38.34</v>
      </c>
      <c r="V682" s="32" t="n">
        <f aca="false">IF(P682="","",$I682+R682)</f>
        <v>13.65</v>
      </c>
      <c r="W682" s="32" t="n">
        <f aca="false">IF(P682="","",$I682)</f>
        <v>14.99</v>
      </c>
      <c r="X682" s="40" t="n">
        <f aca="false">IF(P682="","",Q682+$I682)</f>
        <v>51.98</v>
      </c>
      <c r="Y682" s="29" t="n">
        <f aca="false">IF(P682="","",P682+(R682*$K682)+(S682*$K682))</f>
        <v>1489.69</v>
      </c>
      <c r="Z682" s="29" t="n">
        <f aca="false">IF(P682="","",ROUND(-R682*$K682,0))</f>
        <v>40</v>
      </c>
      <c r="AA682" s="41"/>
      <c r="AB682" s="38"/>
      <c r="AC682" s="34"/>
      <c r="AD682" s="39"/>
      <c r="AE682" s="40"/>
      <c r="AF682" s="40"/>
      <c r="AG682" s="40"/>
      <c r="AH682" s="32" t="str">
        <f aca="false">IF(AB682="","",$I682+AD682)</f>
        <v/>
      </c>
      <c r="AI682" s="32" t="str">
        <f aca="false">IF(AB682="","",$I682)</f>
        <v/>
      </c>
      <c r="AJ682" s="40" t="str">
        <f aca="false">IF(AB682="","",AC682+$I682)</f>
        <v/>
      </c>
      <c r="AK682" s="29" t="str">
        <f aca="false">IF(AB682="","",AB682+(AD682*$K682)+(AE682*$K682))</f>
        <v/>
      </c>
      <c r="AL682" s="29" t="str">
        <f aca="false">IF(AB682="","",ROUND(-AD682*$K682,0))</f>
        <v/>
      </c>
      <c r="AM682" s="41"/>
      <c r="AN682" s="38" t="n">
        <v>0</v>
      </c>
      <c r="AO682" s="34" t="n">
        <v>48.99</v>
      </c>
      <c r="AP682" s="39" t="n">
        <v>-4.34</v>
      </c>
      <c r="AQ682" s="40" t="n">
        <v>53.33</v>
      </c>
      <c r="AR682" s="40" t="n">
        <v>53.33</v>
      </c>
      <c r="AS682" s="40" t="n">
        <v>53.33</v>
      </c>
      <c r="AT682" s="32" t="n">
        <f aca="false">IF(AN682="","",$I682+AP682)</f>
        <v>10.65</v>
      </c>
      <c r="AU682" s="32" t="n">
        <f aca="false">IF(AN682="","",$I682)</f>
        <v>14.99</v>
      </c>
      <c r="AV682" s="40" t="n">
        <f aca="false">IF(AN682="","",AO682+$I682)</f>
        <v>63.98</v>
      </c>
      <c r="AW682" s="31" t="n">
        <f aca="false">IF(AN682="","",AN682+(AP682*$K682)+(AQ682*$K682))</f>
        <v>1469.7</v>
      </c>
      <c r="AX682" s="29" t="n">
        <f aca="false">IF(AN682="","",ROUND(-AP682*$K682,0))</f>
        <v>130</v>
      </c>
      <c r="AY682" s="42"/>
      <c r="AZ682" s="38" t="n">
        <v>0</v>
      </c>
      <c r="BA682" s="34" t="n">
        <v>48.99</v>
      </c>
      <c r="BB682" s="39" t="n">
        <v>-4.34</v>
      </c>
      <c r="BC682" s="40" t="n">
        <v>53.33</v>
      </c>
      <c r="BD682" s="40" t="n">
        <v>53.33</v>
      </c>
      <c r="BE682" s="40" t="n">
        <v>53.33</v>
      </c>
      <c r="BF682" s="32" t="n">
        <f aca="false">IF(AZ682="","",$I682+BB682)</f>
        <v>10.65</v>
      </c>
      <c r="BG682" s="32" t="n">
        <f aca="false">IF(AZ682="","",$I682)</f>
        <v>14.99</v>
      </c>
      <c r="BH682" s="40" t="n">
        <f aca="false">IF(AZ682="","",BA682+$I682)</f>
        <v>63.98</v>
      </c>
      <c r="BI682" s="31" t="n">
        <f aca="false">IF(AZ682="","",AZ682+(BB682*$K682)+(BC682*$K682))</f>
        <v>1469.7</v>
      </c>
      <c r="BJ682" s="29" t="n">
        <f aca="false">IF(AZ682="","",ROUND(-BB682*$K682,0))</f>
        <v>130</v>
      </c>
    </row>
    <row r="683" customFormat="false" ht="15" hidden="false" customHeight="false" outlineLevel="0" collapsed="false">
      <c r="A683" s="26" t="str">
        <f aca="false">+C683&amp;D683&amp;G683</f>
        <v>AppleiPhone 16 Pro 512GBCANONE SIM 14,99€ - 24 Mesi</v>
      </c>
      <c r="B683" s="27" t="s">
        <v>95</v>
      </c>
      <c r="C683" s="28" t="s">
        <v>71</v>
      </c>
      <c r="D683" s="29" t="s">
        <v>167</v>
      </c>
      <c r="E683" s="30" t="n">
        <v>1639.9</v>
      </c>
      <c r="F683" s="31" t="n">
        <v>1529.9</v>
      </c>
      <c r="G683" s="32" t="s">
        <v>102</v>
      </c>
      <c r="H683" s="32" t="s">
        <v>98</v>
      </c>
      <c r="I683" s="33" t="n">
        <v>14.99</v>
      </c>
      <c r="J683" s="34" t="s">
        <v>35</v>
      </c>
      <c r="K683" s="35" t="n">
        <v>24</v>
      </c>
      <c r="L683" s="33"/>
      <c r="M683" s="33" t="n">
        <f aca="false">+IF(E683&lt;=150,1.49,IF(AND(E683&gt;150,E683&lt;=300),2.99,(IF(E683&gt;1200,8.99,IF(AND(E683&gt;300,E683&lt;=700),4.99,IF(AND(E683&gt;=700,E683&lt;=1200),6.99))))))</f>
        <v>8.99</v>
      </c>
      <c r="N683" s="33" t="n">
        <f aca="false">IF(E683="","",IF(E683&gt;=1200,9.99,IF(AND(E683&gt;700,E683&lt;1200),7.99,IF(AND(E683&gt;=299.9,E683&lt;=699.9),5.99))))</f>
        <v>9.99</v>
      </c>
      <c r="O683" s="37" t="s">
        <v>103</v>
      </c>
      <c r="P683" s="38" t="n">
        <v>379.99</v>
      </c>
      <c r="Q683" s="34" t="n">
        <v>46.99</v>
      </c>
      <c r="R683" s="39" t="n">
        <v>-0.92</v>
      </c>
      <c r="S683" s="40" t="n">
        <v>47.91</v>
      </c>
      <c r="T683" s="40" t="n">
        <v>0</v>
      </c>
      <c r="U683" s="40" t="n">
        <v>47.98</v>
      </c>
      <c r="V683" s="32" t="n">
        <f aca="false">IF(P683="","",$I683+R683)</f>
        <v>14.07</v>
      </c>
      <c r="W683" s="32" t="n">
        <f aca="false">IF(P683="","",$I683)</f>
        <v>14.99</v>
      </c>
      <c r="X683" s="40" t="n">
        <f aca="false">IF(P683="","",Q683+$I683)</f>
        <v>61.98</v>
      </c>
      <c r="Y683" s="29" t="n">
        <f aca="false">IF(P683="","",P683+(R683*$K683)+(S683*$K683))</f>
        <v>1507.75</v>
      </c>
      <c r="Z683" s="29" t="n">
        <f aca="false">IF(P683="","",ROUND(-R683*$K683,0))</f>
        <v>22</v>
      </c>
      <c r="AA683" s="41"/>
      <c r="AB683" s="38"/>
      <c r="AC683" s="34"/>
      <c r="AD683" s="39"/>
      <c r="AE683" s="40"/>
      <c r="AF683" s="40"/>
      <c r="AG683" s="40"/>
      <c r="AH683" s="32" t="str">
        <f aca="false">IF(AB683="","",$I683+AD683)</f>
        <v/>
      </c>
      <c r="AI683" s="32" t="str">
        <f aca="false">IF(AB683="","",$I683)</f>
        <v/>
      </c>
      <c r="AJ683" s="40" t="str">
        <f aca="false">IF(AB683="","",AC683+$I683)</f>
        <v/>
      </c>
      <c r="AK683" s="29" t="str">
        <f aca="false">IF(AB683="","",AB683+(AD683*$K683)+(AE683*$K683))</f>
        <v/>
      </c>
      <c r="AL683" s="29" t="str">
        <f aca="false">IF(AB683="","",ROUND(-AD683*$K683,0))</f>
        <v/>
      </c>
      <c r="AM683" s="41"/>
      <c r="AN683" s="38" t="n">
        <v>0</v>
      </c>
      <c r="AO683" s="34" t="n">
        <v>61.99</v>
      </c>
      <c r="AP683" s="39" t="n">
        <v>-1.75</v>
      </c>
      <c r="AQ683" s="40" t="n">
        <v>63.74</v>
      </c>
      <c r="AR683" s="40" t="n">
        <v>0</v>
      </c>
      <c r="AS683" s="40" t="n">
        <v>63.88</v>
      </c>
      <c r="AT683" s="32" t="n">
        <f aca="false">IF(AN683="","",$I683+AP683)</f>
        <v>13.24</v>
      </c>
      <c r="AU683" s="32" t="n">
        <f aca="false">IF(AN683="","",$I683)</f>
        <v>14.99</v>
      </c>
      <c r="AV683" s="40" t="n">
        <f aca="false">IF(AN683="","",AO683+$I683)</f>
        <v>76.98</v>
      </c>
      <c r="AW683" s="31" t="n">
        <f aca="false">IF(AN683="","",AN683+(AP683*$K683)+(AQ683*$K683))</f>
        <v>1487.76</v>
      </c>
      <c r="AX683" s="29" t="n">
        <f aca="false">IF(AN683="","",ROUND(-AP683*$K683,0))</f>
        <v>42</v>
      </c>
      <c r="AY683" s="42"/>
      <c r="AZ683" s="38" t="n">
        <v>0</v>
      </c>
      <c r="BA683" s="34" t="n">
        <v>61.99</v>
      </c>
      <c r="BB683" s="39" t="n">
        <v>-1.75</v>
      </c>
      <c r="BC683" s="40" t="n">
        <v>63.74</v>
      </c>
      <c r="BD683" s="40" t="n">
        <v>0</v>
      </c>
      <c r="BE683" s="40" t="n">
        <v>63.88</v>
      </c>
      <c r="BF683" s="32" t="n">
        <f aca="false">IF(AZ683="","",$I683+BB683)</f>
        <v>13.24</v>
      </c>
      <c r="BG683" s="32" t="n">
        <f aca="false">IF(AZ683="","",$I683)</f>
        <v>14.99</v>
      </c>
      <c r="BH683" s="40" t="n">
        <f aca="false">IF(AZ683="","",BA683+$I683)</f>
        <v>76.98</v>
      </c>
      <c r="BI683" s="31" t="n">
        <f aca="false">IF(AZ683="","",AZ683+(BB683*$K683)+(BC683*$K683))</f>
        <v>1487.76</v>
      </c>
      <c r="BJ683" s="29" t="n">
        <f aca="false">IF(AZ683="","",ROUND(-BB683*$K683,0))</f>
        <v>42</v>
      </c>
    </row>
    <row r="684" customFormat="false" ht="15" hidden="false" customHeight="false" outlineLevel="0" collapsed="false">
      <c r="A684" s="26" t="str">
        <f aca="false">+C684&amp;D684&amp;G684</f>
        <v>AppleiPhone 16 Pro 512GBCANONE SIM 12,99€ - 36 Mesi</v>
      </c>
      <c r="B684" s="27" t="s">
        <v>95</v>
      </c>
      <c r="C684" s="28" t="s">
        <v>71</v>
      </c>
      <c r="D684" s="29" t="s">
        <v>167</v>
      </c>
      <c r="E684" s="30" t="n">
        <v>1639.9</v>
      </c>
      <c r="F684" s="31" t="n">
        <v>1529.9</v>
      </c>
      <c r="G684" s="32" t="s">
        <v>104</v>
      </c>
      <c r="H684" s="32" t="s">
        <v>98</v>
      </c>
      <c r="I684" s="33" t="n">
        <v>12.99</v>
      </c>
      <c r="J684" s="34" t="s">
        <v>35</v>
      </c>
      <c r="K684" s="35" t="n">
        <v>36</v>
      </c>
      <c r="L684" s="33"/>
      <c r="M684" s="33" t="n">
        <f aca="false">+IF(E684&lt;=150,1.49,IF(AND(E684&gt;150,E684&lt;=300),2.99,(IF(E684&gt;1200,8.99,IF(AND(E684&gt;300,E684&lt;=700),4.99,IF(AND(E684&gt;=700,E684&lt;=1200),6.99))))))</f>
        <v>8.99</v>
      </c>
      <c r="N684" s="33" t="n">
        <f aca="false">IF(E684="","",IF(E684&gt;=1200,9.99,IF(AND(E684&gt;700,E684&lt;1200),7.99,IF(AND(E684&gt;=299.9,E684&lt;=699.9),5.99))))</f>
        <v>9.99</v>
      </c>
      <c r="O684" s="37" t="s">
        <v>105</v>
      </c>
      <c r="P684" s="38" t="n">
        <v>379.99</v>
      </c>
      <c r="Q684" s="34" t="n">
        <v>29.99</v>
      </c>
      <c r="R684" s="39" t="n">
        <v>-1.95</v>
      </c>
      <c r="S684" s="40" t="n">
        <v>31.94</v>
      </c>
      <c r="T684" s="40" t="n">
        <v>31.94</v>
      </c>
      <c r="U684" s="40" t="n">
        <v>32.01</v>
      </c>
      <c r="V684" s="32" t="n">
        <f aca="false">IF(P684="","",$I684+R684)</f>
        <v>11.04</v>
      </c>
      <c r="W684" s="32" t="n">
        <f aca="false">IF(P684="","",$I684)</f>
        <v>12.99</v>
      </c>
      <c r="X684" s="40" t="n">
        <f aca="false">IF(P684="","",Q684+$I684)</f>
        <v>42.98</v>
      </c>
      <c r="Y684" s="29" t="n">
        <f aca="false">IF(P684="","",P684+(R684*$K684)+(S684*$K684))</f>
        <v>1459.63</v>
      </c>
      <c r="Z684" s="29" t="n">
        <f aca="false">IF(P684="","",ROUND(-R684*$K684,0))</f>
        <v>70</v>
      </c>
      <c r="AA684" s="41"/>
      <c r="AB684" s="38"/>
      <c r="AC684" s="34"/>
      <c r="AD684" s="39"/>
      <c r="AE684" s="40"/>
      <c r="AF684" s="40"/>
      <c r="AG684" s="40"/>
      <c r="AH684" s="32" t="str">
        <f aca="false">IF(AB684="","",$I684+AD684)</f>
        <v/>
      </c>
      <c r="AI684" s="32" t="str">
        <f aca="false">IF(AB684="","",$I684)</f>
        <v/>
      </c>
      <c r="AJ684" s="40" t="str">
        <f aca="false">IF(AB684="","",AC684+$I684)</f>
        <v/>
      </c>
      <c r="AK684" s="29" t="str">
        <f aca="false">IF(AB684="","",AB684+(AD684*$K684)+(AE684*$K684))</f>
        <v/>
      </c>
      <c r="AL684" s="29" t="str">
        <f aca="false">IF(AB684="","",ROUND(-AD684*$K684,0))</f>
        <v/>
      </c>
      <c r="AM684" s="41"/>
      <c r="AN684" s="38" t="n">
        <v>0</v>
      </c>
      <c r="AO684" s="34" t="n">
        <v>39.99</v>
      </c>
      <c r="AP684" s="39" t="n">
        <v>-4.84</v>
      </c>
      <c r="AQ684" s="40" t="n">
        <v>44.83</v>
      </c>
      <c r="AR684" s="40" t="n">
        <v>44.83</v>
      </c>
      <c r="AS684" s="40" t="n">
        <v>44.83</v>
      </c>
      <c r="AT684" s="32" t="n">
        <f aca="false">IF(AN684="","",$I684+AP684)</f>
        <v>8.15</v>
      </c>
      <c r="AU684" s="32" t="n">
        <f aca="false">IF(AN684="","",$I684)</f>
        <v>12.99</v>
      </c>
      <c r="AV684" s="40" t="n">
        <f aca="false">IF(AN684="","",AO684+$I684)</f>
        <v>52.98</v>
      </c>
      <c r="AW684" s="31" t="n">
        <f aca="false">IF(AN684="","",AN684+(AP684*$K684)+(AQ684*$K684))</f>
        <v>1439.64</v>
      </c>
      <c r="AX684" s="29" t="n">
        <f aca="false">IF(AN684="","",ROUND(-AP684*$K684,0))</f>
        <v>174</v>
      </c>
      <c r="AY684" s="42"/>
      <c r="AZ684" s="38" t="n">
        <v>0</v>
      </c>
      <c r="BA684" s="34" t="n">
        <v>39.99</v>
      </c>
      <c r="BB684" s="39" t="n">
        <v>-4.84</v>
      </c>
      <c r="BC684" s="40" t="n">
        <v>44.83</v>
      </c>
      <c r="BD684" s="40" t="n">
        <v>44.83</v>
      </c>
      <c r="BE684" s="40" t="n">
        <v>44.83</v>
      </c>
      <c r="BF684" s="32" t="n">
        <f aca="false">IF(AZ684="","",$I684+BB684)</f>
        <v>8.15</v>
      </c>
      <c r="BG684" s="32" t="n">
        <f aca="false">IF(AZ684="","",$I684)</f>
        <v>12.99</v>
      </c>
      <c r="BH684" s="40" t="n">
        <f aca="false">IF(AZ684="","",BA684+$I684)</f>
        <v>52.98</v>
      </c>
      <c r="BI684" s="31" t="n">
        <f aca="false">IF(AZ684="","",AZ684+(BB684*$K684)+(BC684*$K684))</f>
        <v>1439.64</v>
      </c>
      <c r="BJ684" s="29" t="n">
        <f aca="false">IF(AZ684="","",ROUND(-BB684*$K684,0))</f>
        <v>174</v>
      </c>
    </row>
    <row r="685" customFormat="false" ht="15" hidden="false" customHeight="false" outlineLevel="0" collapsed="false">
      <c r="A685" s="26" t="str">
        <f aca="false">+C685&amp;D685&amp;G685</f>
        <v>AppleiPhone 16 Pro 512GBCANONE SIM 12,99€ - 30 Mesi</v>
      </c>
      <c r="B685" s="27" t="s">
        <v>95</v>
      </c>
      <c r="C685" s="28" t="s">
        <v>71</v>
      </c>
      <c r="D685" s="29" t="s">
        <v>167</v>
      </c>
      <c r="E685" s="30" t="n">
        <v>1639.9</v>
      </c>
      <c r="F685" s="31" t="n">
        <v>1529.9</v>
      </c>
      <c r="G685" s="32" t="s">
        <v>106</v>
      </c>
      <c r="H685" s="32" t="s">
        <v>98</v>
      </c>
      <c r="I685" s="33" t="n">
        <v>12.99</v>
      </c>
      <c r="J685" s="34" t="s">
        <v>35</v>
      </c>
      <c r="K685" s="35" t="n">
        <v>30</v>
      </c>
      <c r="L685" s="33"/>
      <c r="M685" s="33" t="n">
        <f aca="false">+IF(E685&lt;=150,1.49,IF(AND(E685&gt;150,E685&lt;=300),2.99,(IF(E685&gt;1200,8.99,IF(AND(E685&gt;300,E685&lt;=700),4.99,IF(AND(E685&gt;=700,E685&lt;=1200),6.99))))))</f>
        <v>8.99</v>
      </c>
      <c r="N685" s="33" t="n">
        <f aca="false">IF(E685="","",IF(E685&gt;=1200,9.99,IF(AND(E685&gt;700,E685&lt;1200),7.99,IF(AND(E685&gt;=299.9,E685&lt;=699.9),5.99))))</f>
        <v>9.99</v>
      </c>
      <c r="O685" s="37" t="s">
        <v>107</v>
      </c>
      <c r="P685" s="38" t="n">
        <v>379.99</v>
      </c>
      <c r="Q685" s="34" t="n">
        <v>36.99</v>
      </c>
      <c r="R685" s="39" t="n">
        <v>-1.34</v>
      </c>
      <c r="S685" s="40" t="n">
        <v>38.33</v>
      </c>
      <c r="T685" s="40" t="n">
        <v>38.33</v>
      </c>
      <c r="U685" s="40" t="n">
        <v>38.34</v>
      </c>
      <c r="V685" s="32" t="n">
        <f aca="false">IF(P685="","",$I685+R685)</f>
        <v>11.65</v>
      </c>
      <c r="W685" s="32" t="n">
        <f aca="false">IF(P685="","",$I685)</f>
        <v>12.99</v>
      </c>
      <c r="X685" s="40" t="n">
        <f aca="false">IF(P685="","",Q685+$I685)</f>
        <v>49.98</v>
      </c>
      <c r="Y685" s="29" t="n">
        <f aca="false">IF(P685="","",P685+(R685*$K685)+(S685*$K685))</f>
        <v>1489.69</v>
      </c>
      <c r="Z685" s="29" t="n">
        <f aca="false">IF(P685="","",ROUND(-R685*$K685,0))</f>
        <v>40</v>
      </c>
      <c r="AA685" s="41"/>
      <c r="AB685" s="38"/>
      <c r="AC685" s="34"/>
      <c r="AD685" s="39"/>
      <c r="AE685" s="40"/>
      <c r="AF685" s="40"/>
      <c r="AG685" s="40"/>
      <c r="AH685" s="32" t="str">
        <f aca="false">IF(AB685="","",$I685+AD685)</f>
        <v/>
      </c>
      <c r="AI685" s="32" t="str">
        <f aca="false">IF(AB685="","",$I685)</f>
        <v/>
      </c>
      <c r="AJ685" s="40" t="str">
        <f aca="false">IF(AB685="","",AC685+$I685)</f>
        <v/>
      </c>
      <c r="AK685" s="29" t="str">
        <f aca="false">IF(AB685="","",AB685+(AD685*$K685)+(AE685*$K685))</f>
        <v/>
      </c>
      <c r="AL685" s="29" t="str">
        <f aca="false">IF(AB685="","",ROUND(-AD685*$K685,0))</f>
        <v/>
      </c>
      <c r="AM685" s="41"/>
      <c r="AN685" s="38" t="n">
        <v>0</v>
      </c>
      <c r="AO685" s="34" t="n">
        <v>48.99</v>
      </c>
      <c r="AP685" s="39" t="n">
        <v>-4.34</v>
      </c>
      <c r="AQ685" s="40" t="n">
        <v>53.33</v>
      </c>
      <c r="AR685" s="40" t="n">
        <v>53.33</v>
      </c>
      <c r="AS685" s="40" t="n">
        <v>53.33</v>
      </c>
      <c r="AT685" s="32" t="n">
        <f aca="false">IF(AN685="","",$I685+AP685)</f>
        <v>8.65</v>
      </c>
      <c r="AU685" s="32" t="n">
        <f aca="false">IF(AN685="","",$I685)</f>
        <v>12.99</v>
      </c>
      <c r="AV685" s="40" t="n">
        <f aca="false">IF(AN685="","",AO685+$I685)</f>
        <v>61.98</v>
      </c>
      <c r="AW685" s="31" t="n">
        <f aca="false">IF(AN685="","",AN685+(AP685*$K685)+(AQ685*$K685))</f>
        <v>1469.7</v>
      </c>
      <c r="AX685" s="29" t="n">
        <f aca="false">IF(AN685="","",ROUND(-AP685*$K685,0))</f>
        <v>130</v>
      </c>
      <c r="AY685" s="42"/>
      <c r="AZ685" s="38" t="n">
        <v>0</v>
      </c>
      <c r="BA685" s="34" t="n">
        <v>48.99</v>
      </c>
      <c r="BB685" s="39" t="n">
        <v>-4.34</v>
      </c>
      <c r="BC685" s="40" t="n">
        <v>53.33</v>
      </c>
      <c r="BD685" s="40" t="n">
        <v>53.33</v>
      </c>
      <c r="BE685" s="40" t="n">
        <v>53.33</v>
      </c>
      <c r="BF685" s="32" t="n">
        <f aca="false">IF(AZ685="","",$I685+BB685)</f>
        <v>8.65</v>
      </c>
      <c r="BG685" s="32" t="n">
        <f aca="false">IF(AZ685="","",$I685)</f>
        <v>12.99</v>
      </c>
      <c r="BH685" s="40" t="n">
        <f aca="false">IF(AZ685="","",BA685+$I685)</f>
        <v>61.98</v>
      </c>
      <c r="BI685" s="31" t="n">
        <f aca="false">IF(AZ685="","",AZ685+(BB685*$K685)+(BC685*$K685))</f>
        <v>1469.7</v>
      </c>
      <c r="BJ685" s="29" t="n">
        <f aca="false">IF(AZ685="","",ROUND(-BB685*$K685,0))</f>
        <v>130</v>
      </c>
    </row>
    <row r="686" customFormat="false" ht="15" hidden="false" customHeight="false" outlineLevel="0" collapsed="false">
      <c r="A686" s="26" t="str">
        <f aca="false">+C686&amp;D686&amp;G686</f>
        <v>AppleiPhone 16 Pro 512GBCANONE SIM 12,99€ - 24 Mesi</v>
      </c>
      <c r="B686" s="27" t="s">
        <v>95</v>
      </c>
      <c r="C686" s="28" t="s">
        <v>71</v>
      </c>
      <c r="D686" s="29" t="s">
        <v>167</v>
      </c>
      <c r="E686" s="30" t="n">
        <v>1639.9</v>
      </c>
      <c r="F686" s="31" t="n">
        <v>1529.9</v>
      </c>
      <c r="G686" s="32" t="s">
        <v>108</v>
      </c>
      <c r="H686" s="32" t="s">
        <v>98</v>
      </c>
      <c r="I686" s="33" t="n">
        <v>12.99</v>
      </c>
      <c r="J686" s="34" t="s">
        <v>35</v>
      </c>
      <c r="K686" s="35" t="n">
        <v>24</v>
      </c>
      <c r="L686" s="33"/>
      <c r="M686" s="33" t="n">
        <f aca="false">+IF(E686&lt;=150,1.49,IF(AND(E686&gt;150,E686&lt;=300),2.99,(IF(E686&gt;1200,8.99,IF(AND(E686&gt;300,E686&lt;=700),4.99,IF(AND(E686&gt;=700,E686&lt;=1200),6.99))))))</f>
        <v>8.99</v>
      </c>
      <c r="N686" s="33" t="n">
        <f aca="false">IF(E686="","",IF(E686&gt;=1200,9.99,IF(AND(E686&gt;700,E686&lt;1200),7.99,IF(AND(E686&gt;=299.9,E686&lt;=699.9),5.99))))</f>
        <v>9.99</v>
      </c>
      <c r="O686" s="37" t="s">
        <v>109</v>
      </c>
      <c r="P686" s="38" t="n">
        <v>379.99</v>
      </c>
      <c r="Q686" s="34" t="n">
        <v>46.99</v>
      </c>
      <c r="R686" s="39" t="n">
        <v>-0.92</v>
      </c>
      <c r="S686" s="40" t="n">
        <v>47.91</v>
      </c>
      <c r="T686" s="40" t="n">
        <v>0</v>
      </c>
      <c r="U686" s="40" t="n">
        <v>47.98</v>
      </c>
      <c r="V686" s="32" t="n">
        <f aca="false">IF(P686="","",$I686+R686)</f>
        <v>12.07</v>
      </c>
      <c r="W686" s="32" t="n">
        <f aca="false">IF(P686="","",$I686)</f>
        <v>12.99</v>
      </c>
      <c r="X686" s="40" t="n">
        <f aca="false">IF(P686="","",Q686+$I686)</f>
        <v>59.98</v>
      </c>
      <c r="Y686" s="29" t="n">
        <f aca="false">IF(P686="","",P686+(R686*$K686)+(S686*$K686))</f>
        <v>1507.75</v>
      </c>
      <c r="Z686" s="29" t="n">
        <f aca="false">IF(P686="","",ROUND(-R686*$K686,0))</f>
        <v>22</v>
      </c>
      <c r="AA686" s="41"/>
      <c r="AB686" s="38"/>
      <c r="AC686" s="34"/>
      <c r="AD686" s="39"/>
      <c r="AE686" s="40"/>
      <c r="AF686" s="40"/>
      <c r="AG686" s="40"/>
      <c r="AH686" s="32" t="str">
        <f aca="false">IF(AB686="","",$I686+AD686)</f>
        <v/>
      </c>
      <c r="AI686" s="32" t="str">
        <f aca="false">IF(AB686="","",$I686)</f>
        <v/>
      </c>
      <c r="AJ686" s="40" t="str">
        <f aca="false">IF(AB686="","",AC686+$I686)</f>
        <v/>
      </c>
      <c r="AK686" s="29" t="str">
        <f aca="false">IF(AB686="","",AB686+(AD686*$K686)+(AE686*$K686))</f>
        <v/>
      </c>
      <c r="AL686" s="29" t="str">
        <f aca="false">IF(AB686="","",ROUND(-AD686*$K686,0))</f>
        <v/>
      </c>
      <c r="AM686" s="41"/>
      <c r="AN686" s="38" t="n">
        <v>0</v>
      </c>
      <c r="AO686" s="34" t="n">
        <v>61.99</v>
      </c>
      <c r="AP686" s="39" t="n">
        <v>-1.75</v>
      </c>
      <c r="AQ686" s="40" t="n">
        <v>63.74</v>
      </c>
      <c r="AR686" s="40" t="n">
        <v>0</v>
      </c>
      <c r="AS686" s="40" t="n">
        <v>63.88</v>
      </c>
      <c r="AT686" s="32" t="n">
        <f aca="false">IF(AN686="","",$I686+AP686)</f>
        <v>11.24</v>
      </c>
      <c r="AU686" s="32" t="n">
        <f aca="false">IF(AN686="","",$I686)</f>
        <v>12.99</v>
      </c>
      <c r="AV686" s="40" t="n">
        <f aca="false">IF(AN686="","",AO686+$I686)</f>
        <v>74.98</v>
      </c>
      <c r="AW686" s="31" t="n">
        <f aca="false">IF(AN686="","",AN686+(AP686*$K686)+(AQ686*$K686))</f>
        <v>1487.76</v>
      </c>
      <c r="AX686" s="29" t="n">
        <f aca="false">IF(AN686="","",ROUND(-AP686*$K686,0))</f>
        <v>42</v>
      </c>
      <c r="AY686" s="42"/>
      <c r="AZ686" s="38" t="n">
        <v>0</v>
      </c>
      <c r="BA686" s="34" t="n">
        <v>61.99</v>
      </c>
      <c r="BB686" s="39" t="n">
        <v>-1.75</v>
      </c>
      <c r="BC686" s="40" t="n">
        <v>63.74</v>
      </c>
      <c r="BD686" s="40" t="n">
        <v>0</v>
      </c>
      <c r="BE686" s="40" t="n">
        <v>63.88</v>
      </c>
      <c r="BF686" s="32" t="n">
        <f aca="false">IF(AZ686="","",$I686+BB686)</f>
        <v>11.24</v>
      </c>
      <c r="BG686" s="32" t="n">
        <f aca="false">IF(AZ686="","",$I686)</f>
        <v>12.99</v>
      </c>
      <c r="BH686" s="40" t="n">
        <f aca="false">IF(AZ686="","",BA686+$I686)</f>
        <v>74.98</v>
      </c>
      <c r="BI686" s="31" t="n">
        <f aca="false">IF(AZ686="","",AZ686+(BB686*$K686)+(BC686*$K686))</f>
        <v>1487.76</v>
      </c>
      <c r="BJ686" s="29" t="n">
        <f aca="false">IF(AZ686="","",ROUND(-BB686*$K686,0))</f>
        <v>42</v>
      </c>
    </row>
    <row r="687" customFormat="false" ht="15" hidden="false" customHeight="false" outlineLevel="0" collapsed="false">
      <c r="A687" s="26" t="str">
        <f aca="false">+C687&amp;D687&amp;G687</f>
        <v>AppleiPhone 16 Pro 512GBPack 5G Reload Exchange-12,99-36</v>
      </c>
      <c r="B687" s="27" t="s">
        <v>95</v>
      </c>
      <c r="C687" s="28" t="s">
        <v>71</v>
      </c>
      <c r="D687" s="29" t="s">
        <v>167</v>
      </c>
      <c r="E687" s="30" t="n">
        <v>1639.9</v>
      </c>
      <c r="F687" s="31" t="n">
        <v>1489.9</v>
      </c>
      <c r="G687" s="32" t="s">
        <v>110</v>
      </c>
      <c r="H687" s="32" t="s">
        <v>98</v>
      </c>
      <c r="I687" s="33" t="n">
        <v>12.99</v>
      </c>
      <c r="J687" s="34" t="s">
        <v>35</v>
      </c>
      <c r="K687" s="35" t="n">
        <v>36</v>
      </c>
      <c r="L687" s="33"/>
      <c r="M687" s="33" t="n">
        <f aca="false">+IF(E687&lt;=150,1.49,IF(AND(E687&gt;150,E687&lt;=300),2.99,(IF(E687&gt;1200,8.99,IF(AND(E687&gt;300,E687&lt;=700),4.99,IF(AND(E687&gt;=700,E687&lt;=1200),6.99))))))</f>
        <v>8.99</v>
      </c>
      <c r="N687" s="33" t="n">
        <f aca="false">IF(E687="","",IF(E687&gt;=1200,9.99,IF(AND(E687&gt;700,E687&lt;1200),7.99,IF(AND(E687&gt;=299.9,E687&lt;=699.9),5.99))))</f>
        <v>9.99</v>
      </c>
      <c r="O687" s="37" t="s">
        <v>111</v>
      </c>
      <c r="P687" s="38" t="n">
        <v>379.99</v>
      </c>
      <c r="Q687" s="34" t="n">
        <v>27.99</v>
      </c>
      <c r="R687" s="39" t="n">
        <v>-2.84</v>
      </c>
      <c r="S687" s="40" t="n">
        <v>30.83</v>
      </c>
      <c r="T687" s="40" t="n">
        <v>30.83</v>
      </c>
      <c r="U687" s="40" t="n">
        <v>30.86</v>
      </c>
      <c r="V687" s="32" t="n">
        <f aca="false">IF(P687="","",$I687+R687)</f>
        <v>10.15</v>
      </c>
      <c r="W687" s="32" t="n">
        <f aca="false">IF(P687="","",$I687)</f>
        <v>12.99</v>
      </c>
      <c r="X687" s="40" t="n">
        <f aca="false">IF(P687="","",Q687+$I687)</f>
        <v>40.98</v>
      </c>
      <c r="Y687" s="29" t="n">
        <f aca="false">IF(P687="","",P687+(R687*$K687)+(S687*$K687))</f>
        <v>1387.63</v>
      </c>
      <c r="Z687" s="29" t="n">
        <f aca="false">IF(P687="","",ROUND(-R687*$K687,0))</f>
        <v>102</v>
      </c>
      <c r="AA687" s="41"/>
      <c r="AB687" s="38"/>
      <c r="AC687" s="34"/>
      <c r="AD687" s="39"/>
      <c r="AE687" s="40"/>
      <c r="AF687" s="40"/>
      <c r="AG687" s="40"/>
      <c r="AH687" s="32" t="str">
        <f aca="false">IF(AB687="","",$I687+AD687)</f>
        <v/>
      </c>
      <c r="AI687" s="32" t="str">
        <f aca="false">IF(AB687="","",$I687)</f>
        <v/>
      </c>
      <c r="AJ687" s="40" t="str">
        <f aca="false">IF(AB687="","",AC687+$I687)</f>
        <v/>
      </c>
      <c r="AK687" s="29" t="str">
        <f aca="false">IF(AB687="","",AB687+(AD687*$K687)+(AE687*$K687))</f>
        <v/>
      </c>
      <c r="AL687" s="29" t="str">
        <f aca="false">IF(AB687="","",ROUND(-AD687*$K687,0))</f>
        <v/>
      </c>
      <c r="AM687" s="41"/>
      <c r="AN687" s="38" t="n">
        <v>0</v>
      </c>
      <c r="AO687" s="34" t="n">
        <v>37.99</v>
      </c>
      <c r="AP687" s="39" t="n">
        <v>-5.67</v>
      </c>
      <c r="AQ687" s="40" t="n">
        <v>43.66</v>
      </c>
      <c r="AR687" s="40" t="n">
        <v>43.66</v>
      </c>
      <c r="AS687" s="40" t="n">
        <v>43.66</v>
      </c>
      <c r="AT687" s="32" t="n">
        <f aca="false">IF(AN687="","",$I687+AP687)</f>
        <v>7.32</v>
      </c>
      <c r="AU687" s="32" t="n">
        <f aca="false">IF(AN687="","",$I687)</f>
        <v>12.99</v>
      </c>
      <c r="AV687" s="40" t="n">
        <f aca="false">IF(AN687="","",AO687+$I687)</f>
        <v>50.98</v>
      </c>
      <c r="AW687" s="31" t="n">
        <f aca="false">IF(AN687="","",AN687+(AP687*$K687)+(AQ687*$K687))</f>
        <v>1367.64</v>
      </c>
      <c r="AX687" s="29" t="n">
        <f aca="false">IF(AN687="","",ROUND(-AP687*$K687,0))</f>
        <v>204</v>
      </c>
      <c r="AY687" s="42"/>
      <c r="AZ687" s="38" t="n">
        <v>0</v>
      </c>
      <c r="BA687" s="34" t="n">
        <v>37.99</v>
      </c>
      <c r="BB687" s="39" t="n">
        <v>-5.67</v>
      </c>
      <c r="BC687" s="40" t="n">
        <v>43.66</v>
      </c>
      <c r="BD687" s="40" t="n">
        <v>43.66</v>
      </c>
      <c r="BE687" s="40" t="n">
        <v>43.66</v>
      </c>
      <c r="BF687" s="32" t="n">
        <f aca="false">IF(AZ687="","",$I687+BB687)</f>
        <v>7.32</v>
      </c>
      <c r="BG687" s="32" t="n">
        <f aca="false">IF(AZ687="","",$I687)</f>
        <v>12.99</v>
      </c>
      <c r="BH687" s="40" t="n">
        <f aca="false">IF(AZ687="","",BA687+$I687)</f>
        <v>50.98</v>
      </c>
      <c r="BI687" s="31" t="n">
        <f aca="false">IF(AZ687="","",AZ687+(BB687*$K687)+(BC687*$K687))</f>
        <v>1367.64</v>
      </c>
      <c r="BJ687" s="29" t="n">
        <f aca="false">IF(AZ687="","",ROUND(-BB687*$K687,0))</f>
        <v>204</v>
      </c>
    </row>
    <row r="688" customFormat="false" ht="15" hidden="false" customHeight="false" outlineLevel="0" collapsed="false">
      <c r="A688" s="26" t="str">
        <f aca="false">+C688&amp;D688&amp;G688</f>
        <v>AppleiPhone 16 Pro 512GBPack 5G Reload Exchange-12,99-30</v>
      </c>
      <c r="B688" s="27" t="s">
        <v>95</v>
      </c>
      <c r="C688" s="28" t="s">
        <v>71</v>
      </c>
      <c r="D688" s="29" t="s">
        <v>167</v>
      </c>
      <c r="E688" s="30" t="n">
        <v>1639.9</v>
      </c>
      <c r="F688" s="31" t="n">
        <v>1489.9</v>
      </c>
      <c r="G688" s="32" t="s">
        <v>112</v>
      </c>
      <c r="H688" s="32" t="s">
        <v>98</v>
      </c>
      <c r="I688" s="33" t="n">
        <v>12.99</v>
      </c>
      <c r="J688" s="34" t="s">
        <v>35</v>
      </c>
      <c r="K688" s="35" t="n">
        <v>30</v>
      </c>
      <c r="L688" s="33"/>
      <c r="M688" s="33" t="n">
        <f aca="false">+IF(E688&lt;=150,1.49,IF(AND(E688&gt;150,E688&lt;=300),2.99,(IF(E688&gt;1200,8.99,IF(AND(E688&gt;300,E688&lt;=700),4.99,IF(AND(E688&gt;=700,E688&lt;=1200),6.99))))))</f>
        <v>8.99</v>
      </c>
      <c r="N688" s="33" t="n">
        <f aca="false">IF(E688="","",IF(E688&gt;=1200,9.99,IF(AND(E688&gt;700,E688&lt;1200),7.99,IF(AND(E688&gt;=299.9,E688&lt;=699.9),5.99))))</f>
        <v>9.99</v>
      </c>
      <c r="O688" s="37" t="s">
        <v>113</v>
      </c>
      <c r="P688" s="38" t="n">
        <v>379.99</v>
      </c>
      <c r="Q688" s="34" t="n">
        <v>33.99</v>
      </c>
      <c r="R688" s="39" t="n">
        <v>-3.01</v>
      </c>
      <c r="S688" s="40" t="n">
        <v>37</v>
      </c>
      <c r="T688" s="40" t="n">
        <v>37</v>
      </c>
      <c r="U688" s="40" t="n">
        <v>36.91</v>
      </c>
      <c r="V688" s="32" t="n">
        <f aca="false">IF(P688="","",$I688+R688)</f>
        <v>9.98</v>
      </c>
      <c r="W688" s="32" t="n">
        <f aca="false">IF(P688="","",$I688)</f>
        <v>12.99</v>
      </c>
      <c r="X688" s="40" t="n">
        <f aca="false">IF(P688="","",Q688+$I688)</f>
        <v>46.98</v>
      </c>
      <c r="Y688" s="29" t="n">
        <f aca="false">IF(P688="","",P688+(R688*$K688)+(S688*$K688))</f>
        <v>1399.69</v>
      </c>
      <c r="Z688" s="29" t="n">
        <f aca="false">IF(P688="","",ROUND(-R688*$K688,0))</f>
        <v>90</v>
      </c>
      <c r="AA688" s="41"/>
      <c r="AB688" s="38"/>
      <c r="AC688" s="34"/>
      <c r="AD688" s="39"/>
      <c r="AE688" s="40"/>
      <c r="AF688" s="40"/>
      <c r="AG688" s="40"/>
      <c r="AH688" s="32" t="str">
        <f aca="false">IF(AB688="","",$I688+AD688)</f>
        <v/>
      </c>
      <c r="AI688" s="32" t="str">
        <f aca="false">IF(AB688="","",$I688)</f>
        <v/>
      </c>
      <c r="AJ688" s="40" t="str">
        <f aca="false">IF(AB688="","",AC688+$I688)</f>
        <v/>
      </c>
      <c r="AK688" s="29" t="str">
        <f aca="false">IF(AB688="","",AB688+(AD688*$K688)+(AE688*$K688))</f>
        <v/>
      </c>
      <c r="AL688" s="29" t="str">
        <f aca="false">IF(AB688="","",ROUND(-AD688*$K688,0))</f>
        <v/>
      </c>
      <c r="AM688" s="41"/>
      <c r="AN688" s="38" t="n">
        <v>0</v>
      </c>
      <c r="AO688" s="34" t="n">
        <v>46.99</v>
      </c>
      <c r="AP688" s="39" t="n">
        <v>-4.95</v>
      </c>
      <c r="AQ688" s="40" t="n">
        <v>51.94</v>
      </c>
      <c r="AR688" s="40" t="n">
        <v>51.94</v>
      </c>
      <c r="AS688" s="40" t="n">
        <v>51.94</v>
      </c>
      <c r="AT688" s="32" t="n">
        <f aca="false">IF(AN688="","",$I688+AP688)</f>
        <v>8.04</v>
      </c>
      <c r="AU688" s="32" t="n">
        <f aca="false">IF(AN688="","",$I688)</f>
        <v>12.99</v>
      </c>
      <c r="AV688" s="40" t="n">
        <f aca="false">IF(AN688="","",AO688+$I688)</f>
        <v>59.98</v>
      </c>
      <c r="AW688" s="31" t="n">
        <f aca="false">IF(AN688="","",AN688+(AP688*$K688)+(AQ688*$K688))</f>
        <v>1409.7</v>
      </c>
      <c r="AX688" s="29" t="n">
        <f aca="false">IF(AN688="","",ROUND(-AP688*$K688,0))</f>
        <v>149</v>
      </c>
      <c r="AY688" s="42"/>
      <c r="AZ688" s="38" t="n">
        <v>0</v>
      </c>
      <c r="BA688" s="34" t="n">
        <v>46.99</v>
      </c>
      <c r="BB688" s="39" t="n">
        <v>-4.95</v>
      </c>
      <c r="BC688" s="40" t="n">
        <v>51.94</v>
      </c>
      <c r="BD688" s="40" t="n">
        <v>51.94</v>
      </c>
      <c r="BE688" s="40" t="n">
        <v>51.94</v>
      </c>
      <c r="BF688" s="32" t="n">
        <f aca="false">IF(AZ688="","",$I688+BB688)</f>
        <v>8.04</v>
      </c>
      <c r="BG688" s="32" t="n">
        <f aca="false">IF(AZ688="","",$I688)</f>
        <v>12.99</v>
      </c>
      <c r="BH688" s="40" t="n">
        <f aca="false">IF(AZ688="","",BA688+$I688)</f>
        <v>59.98</v>
      </c>
      <c r="BI688" s="31" t="n">
        <f aca="false">IF(AZ688="","",AZ688+(BB688*$K688)+(BC688*$K688))</f>
        <v>1409.7</v>
      </c>
      <c r="BJ688" s="29" t="n">
        <f aca="false">IF(AZ688="","",ROUND(-BB688*$K688,0))</f>
        <v>149</v>
      </c>
    </row>
    <row r="689" customFormat="false" ht="15" hidden="false" customHeight="false" outlineLevel="0" collapsed="false">
      <c r="A689" s="26" t="str">
        <f aca="false">+C689&amp;D689&amp;G689</f>
        <v>AppleiPhone 16 Pro 512GBPack 5G Reload Exchange-12,99-24</v>
      </c>
      <c r="B689" s="27" t="s">
        <v>95</v>
      </c>
      <c r="C689" s="28" t="s">
        <v>71</v>
      </c>
      <c r="D689" s="29" t="s">
        <v>167</v>
      </c>
      <c r="E689" s="30" t="n">
        <v>1639.9</v>
      </c>
      <c r="F689" s="31" t="n">
        <v>1489.9</v>
      </c>
      <c r="G689" s="32" t="s">
        <v>114</v>
      </c>
      <c r="H689" s="32" t="s">
        <v>98</v>
      </c>
      <c r="I689" s="33" t="n">
        <v>12.99</v>
      </c>
      <c r="J689" s="34" t="s">
        <v>35</v>
      </c>
      <c r="K689" s="35" t="n">
        <v>24</v>
      </c>
      <c r="L689" s="33"/>
      <c r="M689" s="33" t="n">
        <f aca="false">+IF(E689&lt;=150,1.49,IF(AND(E689&gt;150,E689&lt;=300),2.99,(IF(E689&gt;1200,8.99,IF(AND(E689&gt;300,E689&lt;=700),4.99,IF(AND(E689&gt;=700,E689&lt;=1200),6.99))))))</f>
        <v>8.99</v>
      </c>
      <c r="N689" s="33" t="n">
        <f aca="false">IF(E689="","",IF(E689&gt;=1200,9.99,IF(AND(E689&gt;700,E689&lt;1200),7.99,IF(AND(E689&gt;=299.9,E689&lt;=699.9),5.99))))</f>
        <v>9.99</v>
      </c>
      <c r="O689" s="37" t="s">
        <v>115</v>
      </c>
      <c r="P689" s="38" t="n">
        <v>379.99</v>
      </c>
      <c r="Q689" s="34" t="n">
        <v>44.99</v>
      </c>
      <c r="R689" s="39" t="n">
        <v>-1.26</v>
      </c>
      <c r="S689" s="40" t="n">
        <v>46.25</v>
      </c>
      <c r="T689" s="40" t="n">
        <v>0</v>
      </c>
      <c r="U689" s="40" t="n">
        <v>46.16</v>
      </c>
      <c r="V689" s="32" t="n">
        <f aca="false">IF(P689="","",$I689+R689)</f>
        <v>11.73</v>
      </c>
      <c r="W689" s="32" t="n">
        <f aca="false">IF(P689="","",$I689)</f>
        <v>12.99</v>
      </c>
      <c r="X689" s="40" t="n">
        <f aca="false">IF(P689="","",Q689+$I689)</f>
        <v>57.98</v>
      </c>
      <c r="Y689" s="29" t="n">
        <f aca="false">IF(P689="","",P689+(R689*$K689)+(S689*$K689))</f>
        <v>1459.75</v>
      </c>
      <c r="Z689" s="29" t="n">
        <f aca="false">IF(P689="","",ROUND(-R689*$K689,0))</f>
        <v>30</v>
      </c>
      <c r="AA689" s="41"/>
      <c r="AB689" s="38"/>
      <c r="AC689" s="34"/>
      <c r="AD689" s="39"/>
      <c r="AE689" s="40"/>
      <c r="AF689" s="40"/>
      <c r="AG689" s="40"/>
      <c r="AH689" s="32" t="str">
        <f aca="false">IF(AB689="","",$I689+AD689)</f>
        <v/>
      </c>
      <c r="AI689" s="32" t="str">
        <f aca="false">IF(AB689="","",$I689)</f>
        <v/>
      </c>
      <c r="AJ689" s="40" t="str">
        <f aca="false">IF(AB689="","",AC689+$I689)</f>
        <v/>
      </c>
      <c r="AK689" s="29" t="str">
        <f aca="false">IF(AB689="","",AB689+(AD689*$K689)+(AE689*$K689))</f>
        <v/>
      </c>
      <c r="AL689" s="29" t="str">
        <f aca="false">IF(AB689="","",ROUND(-AD689*$K689,0))</f>
        <v/>
      </c>
      <c r="AM689" s="41"/>
      <c r="AN689" s="38" t="n">
        <v>0</v>
      </c>
      <c r="AO689" s="34" t="n">
        <v>58.99</v>
      </c>
      <c r="AP689" s="39" t="n">
        <v>-3.08</v>
      </c>
      <c r="AQ689" s="40" t="n">
        <v>62.07</v>
      </c>
      <c r="AR689" s="40" t="n">
        <v>0</v>
      </c>
      <c r="AS689" s="40" t="n">
        <v>62.29</v>
      </c>
      <c r="AT689" s="32" t="n">
        <f aca="false">IF(AN689="","",$I689+AP689)</f>
        <v>9.91</v>
      </c>
      <c r="AU689" s="32" t="n">
        <f aca="false">IF(AN689="","",$I689)</f>
        <v>12.99</v>
      </c>
      <c r="AV689" s="40" t="n">
        <f aca="false">IF(AN689="","",AO689+$I689)</f>
        <v>71.98</v>
      </c>
      <c r="AW689" s="31" t="n">
        <f aca="false">IF(AN689="","",AN689+(AP689*$K689)+(AQ689*$K689))</f>
        <v>1415.76</v>
      </c>
      <c r="AX689" s="29" t="n">
        <f aca="false">IF(AN689="","",ROUND(-AP689*$K689,0))</f>
        <v>74</v>
      </c>
      <c r="AY689" s="42"/>
      <c r="AZ689" s="38" t="n">
        <v>0</v>
      </c>
      <c r="BA689" s="34" t="n">
        <v>58.99</v>
      </c>
      <c r="BB689" s="39" t="n">
        <v>-3.08</v>
      </c>
      <c r="BC689" s="40" t="n">
        <v>62.07</v>
      </c>
      <c r="BD689" s="40" t="n">
        <v>0</v>
      </c>
      <c r="BE689" s="40" t="n">
        <v>62.29</v>
      </c>
      <c r="BF689" s="32" t="n">
        <f aca="false">IF(AZ689="","",$I689+BB689)</f>
        <v>9.91</v>
      </c>
      <c r="BG689" s="32" t="n">
        <f aca="false">IF(AZ689="","",$I689)</f>
        <v>12.99</v>
      </c>
      <c r="BH689" s="40" t="n">
        <f aca="false">IF(AZ689="","",BA689+$I689)</f>
        <v>71.98</v>
      </c>
      <c r="BI689" s="31" t="n">
        <f aca="false">IF(AZ689="","",AZ689+(BB689*$K689)+(BC689*$K689))</f>
        <v>1415.76</v>
      </c>
      <c r="BJ689" s="29" t="n">
        <f aca="false">IF(AZ689="","",ROUND(-BB689*$K689,0))</f>
        <v>74</v>
      </c>
    </row>
    <row r="690" customFormat="false" ht="15" hidden="false" customHeight="false" outlineLevel="0" collapsed="false">
      <c r="A690" s="26" t="str">
        <f aca="false">+C690&amp;D690&amp;G690</f>
        <v>AppleiPhone 16 Pro 512GBCANONE SIM  9,99€ - 36 Mesi</v>
      </c>
      <c r="B690" s="27" t="s">
        <v>95</v>
      </c>
      <c r="C690" s="28" t="s">
        <v>71</v>
      </c>
      <c r="D690" s="29" t="s">
        <v>167</v>
      </c>
      <c r="E690" s="30" t="n">
        <v>1639.9</v>
      </c>
      <c r="F690" s="31" t="n">
        <v>1529.9</v>
      </c>
      <c r="G690" s="32" t="s">
        <v>116</v>
      </c>
      <c r="H690" s="32" t="s">
        <v>98</v>
      </c>
      <c r="I690" s="33" t="n">
        <v>9.99</v>
      </c>
      <c r="J690" s="34" t="s">
        <v>35</v>
      </c>
      <c r="K690" s="35" t="n">
        <v>36</v>
      </c>
      <c r="L690" s="33"/>
      <c r="M690" s="33" t="n">
        <f aca="false">+IF(E690&lt;=150,1.49,IF(AND(E690&gt;150,E690&lt;=300),2.99,(IF(E690&gt;1200,8.99,IF(AND(E690&gt;300,E690&lt;=700),4.99,IF(AND(E690&gt;=700,E690&lt;=1200),6.99))))))</f>
        <v>8.99</v>
      </c>
      <c r="N690" s="33" t="n">
        <f aca="false">IF(E690="","",IF(E690&gt;=1200,9.99,IF(AND(E690&gt;700,E690&lt;1200),7.99,IF(AND(E690&gt;=299.9,E690&lt;=699.9),5.99))))</f>
        <v>9.99</v>
      </c>
      <c r="O690" s="37" t="s">
        <v>117</v>
      </c>
      <c r="P690" s="38" t="n">
        <v>389.99</v>
      </c>
      <c r="Q690" s="34" t="n">
        <v>31</v>
      </c>
      <c r="R690" s="39" t="n">
        <v>-0.66</v>
      </c>
      <c r="S690" s="40" t="n">
        <v>31.66</v>
      </c>
      <c r="T690" s="40" t="n">
        <v>31.66</v>
      </c>
      <c r="U690" s="40" t="n">
        <v>31.81</v>
      </c>
      <c r="V690" s="32" t="n">
        <f aca="false">IF(P690="","",$I690+R690)</f>
        <v>9.33</v>
      </c>
      <c r="W690" s="32" t="n">
        <f aca="false">IF(P690="","",$I690)</f>
        <v>9.99</v>
      </c>
      <c r="X690" s="40" t="n">
        <f aca="false">IF(P690="","",Q690+$I690)</f>
        <v>40.99</v>
      </c>
      <c r="Y690" s="29" t="n">
        <f aca="false">IF(P690="","",P690+(R690*$K690)+(S690*$K690))</f>
        <v>1505.99</v>
      </c>
      <c r="Z690" s="29" t="n">
        <f aca="false">IF(P690="","",ROUND(-R690*$K690,0))</f>
        <v>24</v>
      </c>
      <c r="AA690" s="41"/>
      <c r="AB690" s="38"/>
      <c r="AC690" s="34"/>
      <c r="AD690" s="39"/>
      <c r="AE690" s="40"/>
      <c r="AF690" s="40"/>
      <c r="AG690" s="40"/>
      <c r="AH690" s="32" t="str">
        <f aca="false">IF(AB690="","",$I690+AD690)</f>
        <v/>
      </c>
      <c r="AI690" s="32" t="str">
        <f aca="false">IF(AB690="","",$I690)</f>
        <v/>
      </c>
      <c r="AJ690" s="40" t="str">
        <f aca="false">IF(AB690="","",AC690+$I690)</f>
        <v/>
      </c>
      <c r="AK690" s="29" t="str">
        <f aca="false">IF(AB690="","",AB690+(AD690*$K690)+(AE690*$K690))</f>
        <v/>
      </c>
      <c r="AL690" s="29" t="str">
        <f aca="false">IF(AB690="","",ROUND(-AD690*$K690,0))</f>
        <v/>
      </c>
      <c r="AM690" s="41"/>
      <c r="AN690" s="38" t="n">
        <v>0</v>
      </c>
      <c r="AO690" s="34" t="n">
        <v>43</v>
      </c>
      <c r="AP690" s="39" t="n">
        <v>-1.83</v>
      </c>
      <c r="AQ690" s="40" t="n">
        <v>44.83</v>
      </c>
      <c r="AR690" s="40" t="n">
        <v>44.83</v>
      </c>
      <c r="AS690" s="40" t="n">
        <v>44.83</v>
      </c>
      <c r="AT690" s="32" t="n">
        <f aca="false">IF(AN690="","",$I690+AP690)</f>
        <v>8.16</v>
      </c>
      <c r="AU690" s="32" t="n">
        <f aca="false">IF(AN690="","",$I690)</f>
        <v>9.99</v>
      </c>
      <c r="AV690" s="40" t="n">
        <f aca="false">IF(AN690="","",AO690+$I690)</f>
        <v>52.99</v>
      </c>
      <c r="AW690" s="31" t="n">
        <f aca="false">IF(AN690="","",AN690+(AP690*$K690)+(AQ690*$K690))</f>
        <v>1548</v>
      </c>
      <c r="AX690" s="29" t="n">
        <f aca="false">IF(AN690="","",ROUND(-AP690*$K690,0))</f>
        <v>66</v>
      </c>
      <c r="AY690" s="42"/>
      <c r="AZ690" s="38" t="n">
        <v>0</v>
      </c>
      <c r="BA690" s="34" t="n">
        <v>43</v>
      </c>
      <c r="BB690" s="39" t="n">
        <v>-1.83</v>
      </c>
      <c r="BC690" s="40" t="n">
        <v>44.83</v>
      </c>
      <c r="BD690" s="40" t="n">
        <v>44.83</v>
      </c>
      <c r="BE690" s="40" t="n">
        <v>44.83</v>
      </c>
      <c r="BF690" s="32" t="n">
        <f aca="false">IF(AZ690="","",$I690+BB690)</f>
        <v>8.16</v>
      </c>
      <c r="BG690" s="32" t="n">
        <f aca="false">IF(AZ690="","",$I690)</f>
        <v>9.99</v>
      </c>
      <c r="BH690" s="40" t="n">
        <f aca="false">IF(AZ690="","",BA690+$I690)</f>
        <v>52.99</v>
      </c>
      <c r="BI690" s="31" t="n">
        <f aca="false">IF(AZ690="","",AZ690+(BB690*$K690)+(BC690*$K690))</f>
        <v>1548</v>
      </c>
      <c r="BJ690" s="29" t="n">
        <f aca="false">IF(AZ690="","",ROUND(-BB690*$K690,0))</f>
        <v>66</v>
      </c>
    </row>
    <row r="691" customFormat="false" ht="15" hidden="false" customHeight="false" outlineLevel="0" collapsed="false">
      <c r="A691" s="26" t="str">
        <f aca="false">+C691&amp;D691&amp;G691</f>
        <v>AppleiPhone 16 Pro 512GBCANONE SIM  9,99€ - 30 Mesi</v>
      </c>
      <c r="B691" s="27" t="s">
        <v>95</v>
      </c>
      <c r="C691" s="28" t="s">
        <v>71</v>
      </c>
      <c r="D691" s="29" t="s">
        <v>167</v>
      </c>
      <c r="E691" s="30" t="n">
        <v>1639.9</v>
      </c>
      <c r="F691" s="31" t="n">
        <v>1529.9</v>
      </c>
      <c r="G691" s="32" t="s">
        <v>118</v>
      </c>
      <c r="H691" s="32" t="s">
        <v>98</v>
      </c>
      <c r="I691" s="33" t="n">
        <v>9.99</v>
      </c>
      <c r="J691" s="34" t="s">
        <v>35</v>
      </c>
      <c r="K691" s="35" t="n">
        <v>30</v>
      </c>
      <c r="L691" s="33"/>
      <c r="M691" s="33" t="n">
        <f aca="false">+IF(E691&lt;=150,1.49,IF(AND(E691&gt;150,E691&lt;=300),2.99,(IF(E691&gt;1200,8.99,IF(AND(E691&gt;300,E691&lt;=700),4.99,IF(AND(E691&gt;=700,E691&lt;=1200),6.99))))))</f>
        <v>8.99</v>
      </c>
      <c r="N691" s="33" t="n">
        <f aca="false">IF(E691="","",IF(E691&gt;=1200,9.99,IF(AND(E691&gt;700,E691&lt;1200),7.99,IF(AND(E691&gt;=299.9,E691&lt;=699.9),5.99))))</f>
        <v>9.99</v>
      </c>
      <c r="O691" s="37" t="s">
        <v>119</v>
      </c>
      <c r="P691" s="38" t="n">
        <v>389.99</v>
      </c>
      <c r="Q691" s="34" t="n">
        <v>38</v>
      </c>
      <c r="R691" s="39" t="n">
        <v>0</v>
      </c>
      <c r="S691" s="40" t="n">
        <v>38</v>
      </c>
      <c r="T691" s="40" t="n">
        <v>38</v>
      </c>
      <c r="U691" s="40" t="n">
        <v>37.91</v>
      </c>
      <c r="V691" s="32" t="n">
        <f aca="false">IF(P691="","",$I691+R691)</f>
        <v>9.99</v>
      </c>
      <c r="W691" s="32" t="n">
        <f aca="false">IF(P691="","",$I691)</f>
        <v>9.99</v>
      </c>
      <c r="X691" s="40" t="n">
        <f aca="false">IF(P691="","",Q691+$I691)</f>
        <v>47.99</v>
      </c>
      <c r="Y691" s="29" t="n">
        <f aca="false">IF(P691="","",P691+(R691*$K691)+(S691*$K691))</f>
        <v>1529.99</v>
      </c>
      <c r="Z691" s="29" t="n">
        <f aca="false">IF(P691="","",ROUND(-R691*$K691,0))</f>
        <v>-0</v>
      </c>
      <c r="AA691" s="41"/>
      <c r="AB691" s="38"/>
      <c r="AC691" s="34"/>
      <c r="AD691" s="39"/>
      <c r="AE691" s="40"/>
      <c r="AF691" s="40"/>
      <c r="AG691" s="40"/>
      <c r="AH691" s="32" t="str">
        <f aca="false">IF(AB691="","",$I691+AD691)</f>
        <v/>
      </c>
      <c r="AI691" s="32" t="str">
        <f aca="false">IF(AB691="","",$I691)</f>
        <v/>
      </c>
      <c r="AJ691" s="40" t="str">
        <f aca="false">IF(AB691="","",AC691+$I691)</f>
        <v/>
      </c>
      <c r="AK691" s="29" t="str">
        <f aca="false">IF(AB691="","",AB691+(AD691*$K691)+(AE691*$K691))</f>
        <v/>
      </c>
      <c r="AL691" s="29" t="str">
        <f aca="false">IF(AB691="","",ROUND(-AD691*$K691,0))</f>
        <v/>
      </c>
      <c r="AM691" s="41"/>
      <c r="AN691" s="38" t="n">
        <v>0</v>
      </c>
      <c r="AO691" s="34" t="n">
        <v>51</v>
      </c>
      <c r="AP691" s="39" t="n">
        <v>-2.33</v>
      </c>
      <c r="AQ691" s="40" t="n">
        <v>53.33</v>
      </c>
      <c r="AR691" s="40" t="n">
        <v>53.33</v>
      </c>
      <c r="AS691" s="40" t="n">
        <v>53.33</v>
      </c>
      <c r="AT691" s="32" t="n">
        <f aca="false">IF(AN691="","",$I691+AP691)</f>
        <v>7.66</v>
      </c>
      <c r="AU691" s="32" t="n">
        <f aca="false">IF(AN691="","",$I691)</f>
        <v>9.99</v>
      </c>
      <c r="AV691" s="40" t="n">
        <f aca="false">IF(AN691="","",AO691+$I691)</f>
        <v>60.99</v>
      </c>
      <c r="AW691" s="31" t="n">
        <f aca="false">IF(AN691="","",AN691+(AP691*$K691)+(AQ691*$K691))</f>
        <v>1530</v>
      </c>
      <c r="AX691" s="29" t="n">
        <f aca="false">IF(AN691="","",ROUND(-AP691*$K691,0))</f>
        <v>70</v>
      </c>
      <c r="AY691" s="42"/>
      <c r="AZ691" s="38" t="n">
        <v>0</v>
      </c>
      <c r="BA691" s="34" t="n">
        <v>51</v>
      </c>
      <c r="BB691" s="39" t="n">
        <v>-2.33</v>
      </c>
      <c r="BC691" s="40" t="n">
        <v>53.33</v>
      </c>
      <c r="BD691" s="40" t="n">
        <v>53.33</v>
      </c>
      <c r="BE691" s="40" t="n">
        <v>53.33</v>
      </c>
      <c r="BF691" s="32" t="n">
        <f aca="false">IF(AZ691="","",$I691+BB691)</f>
        <v>7.66</v>
      </c>
      <c r="BG691" s="32" t="n">
        <f aca="false">IF(AZ691="","",$I691)</f>
        <v>9.99</v>
      </c>
      <c r="BH691" s="40" t="n">
        <f aca="false">IF(AZ691="","",BA691+$I691)</f>
        <v>60.99</v>
      </c>
      <c r="BI691" s="31" t="n">
        <f aca="false">IF(AZ691="","",AZ691+(BB691*$K691)+(BC691*$K691))</f>
        <v>1530</v>
      </c>
      <c r="BJ691" s="29" t="n">
        <f aca="false">IF(AZ691="","",ROUND(-BB691*$K691,0))</f>
        <v>70</v>
      </c>
    </row>
    <row r="692" customFormat="false" ht="15" hidden="false" customHeight="false" outlineLevel="0" collapsed="false">
      <c r="A692" s="26" t="str">
        <f aca="false">+C692&amp;D692&amp;G692</f>
        <v>AppleiPhone 16 Pro 512GBCANONE SIM  9,99€ - 24 Mesi</v>
      </c>
      <c r="B692" s="27" t="s">
        <v>95</v>
      </c>
      <c r="C692" s="28" t="s">
        <v>71</v>
      </c>
      <c r="D692" s="29" t="s">
        <v>167</v>
      </c>
      <c r="E692" s="30" t="n">
        <v>1639.9</v>
      </c>
      <c r="F692" s="31" t="n">
        <v>1529.9</v>
      </c>
      <c r="G692" s="32" t="s">
        <v>120</v>
      </c>
      <c r="H692" s="32" t="s">
        <v>98</v>
      </c>
      <c r="I692" s="33" t="n">
        <v>9.99</v>
      </c>
      <c r="J692" s="34" t="s">
        <v>35</v>
      </c>
      <c r="K692" s="35" t="n">
        <v>24</v>
      </c>
      <c r="L692" s="33"/>
      <c r="M692" s="33" t="n">
        <f aca="false">+IF(E692&lt;=150,1.49,IF(AND(E692&gt;150,E692&lt;=300),2.99,(IF(E692&gt;1200,8.99,IF(AND(E692&gt;300,E692&lt;=700),4.99,IF(AND(E692&gt;=700,E692&lt;=1200),6.99))))))</f>
        <v>8.99</v>
      </c>
      <c r="N692" s="33" t="n">
        <f aca="false">IF(E692="","",IF(E692&gt;=1200,9.99,IF(AND(E692&gt;700,E692&lt;1200),7.99,IF(AND(E692&gt;=299.9,E692&lt;=699.9),5.99))))</f>
        <v>9.99</v>
      </c>
      <c r="O692" s="37" t="s">
        <v>121</v>
      </c>
      <c r="P692" s="38" t="n">
        <v>369.99</v>
      </c>
      <c r="Q692" s="34" t="n">
        <v>48</v>
      </c>
      <c r="R692" s="39" t="n">
        <v>-0.33</v>
      </c>
      <c r="S692" s="40" t="n">
        <v>48.33</v>
      </c>
      <c r="T692" s="40" t="n">
        <v>0</v>
      </c>
      <c r="U692" s="40" t="n">
        <v>48.32</v>
      </c>
      <c r="V692" s="32" t="n">
        <f aca="false">IF(P692="","",$I692+R692)</f>
        <v>9.66</v>
      </c>
      <c r="W692" s="32" t="n">
        <f aca="false">IF(P692="","",$I692)</f>
        <v>9.99</v>
      </c>
      <c r="X692" s="40" t="n">
        <f aca="false">IF(P692="","",Q692+$I692)</f>
        <v>57.99</v>
      </c>
      <c r="Y692" s="29" t="n">
        <f aca="false">IF(P692="","",P692+(R692*$K692)+(S692*$K692))</f>
        <v>1521.99</v>
      </c>
      <c r="Z692" s="29" t="n">
        <f aca="false">IF(P692="","",ROUND(-R692*$K692,0))</f>
        <v>8</v>
      </c>
      <c r="AA692" s="41"/>
      <c r="AB692" s="38"/>
      <c r="AC692" s="34"/>
      <c r="AD692" s="39"/>
      <c r="AE692" s="40"/>
      <c r="AF692" s="40"/>
      <c r="AG692" s="40"/>
      <c r="AH692" s="32" t="str">
        <f aca="false">IF(AB692="","",$I692+AD692)</f>
        <v/>
      </c>
      <c r="AI692" s="32" t="str">
        <f aca="false">IF(AB692="","",$I692)</f>
        <v/>
      </c>
      <c r="AJ692" s="40" t="str">
        <f aca="false">IF(AB692="","",AC692+$I692)</f>
        <v/>
      </c>
      <c r="AK692" s="29" t="str">
        <f aca="false">IF(AB692="","",AB692+(AD692*$K692)+(AE692*$K692))</f>
        <v/>
      </c>
      <c r="AL692" s="29" t="str">
        <f aca="false">IF(AB692="","",ROUND(-AD692*$K692,0))</f>
        <v/>
      </c>
      <c r="AM692" s="41"/>
      <c r="AN692" s="38" t="n">
        <v>0</v>
      </c>
      <c r="AO692" s="34" t="n">
        <v>63</v>
      </c>
      <c r="AP692" s="39" t="n">
        <v>-0.74</v>
      </c>
      <c r="AQ692" s="40" t="n">
        <v>63.74</v>
      </c>
      <c r="AR692" s="40" t="n">
        <v>0</v>
      </c>
      <c r="AS692" s="40" t="n">
        <v>63.88</v>
      </c>
      <c r="AT692" s="32" t="n">
        <f aca="false">IF(AN692="","",$I692+AP692)</f>
        <v>9.25</v>
      </c>
      <c r="AU692" s="32" t="n">
        <f aca="false">IF(AN692="","",$I692)</f>
        <v>9.99</v>
      </c>
      <c r="AV692" s="40" t="n">
        <f aca="false">IF(AN692="","",AO692+$I692)</f>
        <v>72.99</v>
      </c>
      <c r="AW692" s="31" t="n">
        <f aca="false">IF(AN692="","",AN692+(AP692*$K692)+(AQ692*$K692))</f>
        <v>1512</v>
      </c>
      <c r="AX692" s="29" t="n">
        <f aca="false">IF(AN692="","",ROUND(-AP692*$K692,0))</f>
        <v>18</v>
      </c>
      <c r="AY692" s="42"/>
      <c r="AZ692" s="38" t="n">
        <v>0</v>
      </c>
      <c r="BA692" s="34" t="n">
        <v>63</v>
      </c>
      <c r="BB692" s="39" t="n">
        <v>-0.74</v>
      </c>
      <c r="BC692" s="40" t="n">
        <v>63.74</v>
      </c>
      <c r="BD692" s="40" t="n">
        <v>0</v>
      </c>
      <c r="BE692" s="40" t="n">
        <v>63.88</v>
      </c>
      <c r="BF692" s="32" t="n">
        <f aca="false">IF(AZ692="","",$I692+BB692)</f>
        <v>9.25</v>
      </c>
      <c r="BG692" s="32" t="n">
        <f aca="false">IF(AZ692="","",$I692)</f>
        <v>9.99</v>
      </c>
      <c r="BH692" s="40" t="n">
        <f aca="false">IF(AZ692="","",BA692+$I692)</f>
        <v>72.99</v>
      </c>
      <c r="BI692" s="31" t="n">
        <f aca="false">IF(AZ692="","",AZ692+(BB692*$K692)+(BC692*$K692))</f>
        <v>1512</v>
      </c>
      <c r="BJ692" s="29" t="n">
        <f aca="false">IF(AZ692="","",ROUND(-BB692*$K692,0))</f>
        <v>18</v>
      </c>
    </row>
    <row r="693" customFormat="false" ht="15" hidden="false" customHeight="false" outlineLevel="0" collapsed="false">
      <c r="A693" s="26" t="str">
        <f aca="false">+C693&amp;D693&amp;G693</f>
        <v>AppleiPhone 16 Pro 512GBCANONE SIM 7,99€ - 36 Mesi</v>
      </c>
      <c r="B693" s="27" t="s">
        <v>95</v>
      </c>
      <c r="C693" s="28" t="s">
        <v>71</v>
      </c>
      <c r="D693" s="29" t="s">
        <v>167</v>
      </c>
      <c r="E693" s="30" t="n">
        <v>1639.9</v>
      </c>
      <c r="F693" s="31" t="n">
        <v>1529.9</v>
      </c>
      <c r="G693" s="32" t="s">
        <v>122</v>
      </c>
      <c r="H693" s="32" t="s">
        <v>98</v>
      </c>
      <c r="I693" s="33" t="n">
        <v>7.99</v>
      </c>
      <c r="J693" s="34" t="s">
        <v>35</v>
      </c>
      <c r="K693" s="35" t="n">
        <v>36</v>
      </c>
      <c r="L693" s="33"/>
      <c r="M693" s="33" t="n">
        <f aca="false">+IF(E693&lt;=150,1.49,IF(AND(E693&gt;150,E693&lt;=300),2.99,(IF(E693&gt;1200,8.99,IF(AND(E693&gt;300,E693&lt;=700),4.99,IF(AND(E693&gt;=700,E693&lt;=1200),6.99))))))</f>
        <v>8.99</v>
      </c>
      <c r="N693" s="33" t="n">
        <f aca="false">IF(E693="","",IF(E693&gt;=1200,9.99,IF(AND(E693&gt;700,E693&lt;1200),7.99,IF(AND(E693&gt;=299.9,E693&lt;=699.9),5.99))))</f>
        <v>9.99</v>
      </c>
      <c r="O693" s="37" t="s">
        <v>123</v>
      </c>
      <c r="P693" s="38"/>
      <c r="Q693" s="34"/>
      <c r="R693" s="39"/>
      <c r="S693" s="40"/>
      <c r="T693" s="40"/>
      <c r="U693" s="40"/>
      <c r="V693" s="32" t="str">
        <f aca="false">IF(P693="","",$I693+R693)</f>
        <v/>
      </c>
      <c r="W693" s="32" t="str">
        <f aca="false">IF(P693="","",$I693)</f>
        <v/>
      </c>
      <c r="X693" s="40" t="str">
        <f aca="false">IF(P693="","",Q693+$I693)</f>
        <v/>
      </c>
      <c r="Y693" s="29" t="str">
        <f aca="false">IF(P693="","",P693+(R693*$K693)+(S693*$K693))</f>
        <v/>
      </c>
      <c r="Z693" s="29" t="str">
        <f aca="false">IF(P693="","",ROUND(-R693*$K693,0))</f>
        <v/>
      </c>
      <c r="AA693" s="41"/>
      <c r="AB693" s="38"/>
      <c r="AC693" s="34"/>
      <c r="AD693" s="39"/>
      <c r="AE693" s="40"/>
      <c r="AF693" s="40"/>
      <c r="AG693" s="40"/>
      <c r="AH693" s="32" t="str">
        <f aca="false">IF(AB693="","",$I693+AD693)</f>
        <v/>
      </c>
      <c r="AI693" s="32" t="str">
        <f aca="false">IF(AB693="","",$I693)</f>
        <v/>
      </c>
      <c r="AJ693" s="40" t="str">
        <f aca="false">IF(AB693="","",AC693+$I693)</f>
        <v/>
      </c>
      <c r="AK693" s="29" t="str">
        <f aca="false">IF(AB693="","",AB693+(AD693*$K693)+(AE693*$K693))</f>
        <v/>
      </c>
      <c r="AL693" s="29" t="str">
        <f aca="false">IF(AB693="","",ROUND(-AD693*$K693,0))</f>
        <v/>
      </c>
      <c r="AM693" s="41"/>
      <c r="AN693" s="38" t="n">
        <v>0</v>
      </c>
      <c r="AO693" s="34" t="n">
        <v>44.99</v>
      </c>
      <c r="AP693" s="39" t="n">
        <v>-4.2</v>
      </c>
      <c r="AQ693" s="40" t="n">
        <v>49.19</v>
      </c>
      <c r="AR693" s="40" t="n">
        <v>49.19</v>
      </c>
      <c r="AS693" s="40" t="n">
        <v>49.19</v>
      </c>
      <c r="AT693" s="32" t="n">
        <f aca="false">IF(AN693="","",$I693+AP693)</f>
        <v>3.79</v>
      </c>
      <c r="AU693" s="32" t="n">
        <f aca="false">IF(AN693="","",$I693)</f>
        <v>7.99</v>
      </c>
      <c r="AV693" s="40" t="n">
        <f aca="false">IF(AN693="","",AO693+$I693)</f>
        <v>52.98</v>
      </c>
      <c r="AW693" s="31" t="n">
        <f aca="false">IF(AN693="","",AN693+(AP693*$K693)+(AQ693*$K693))</f>
        <v>1619.64</v>
      </c>
      <c r="AX693" s="29" t="n">
        <f aca="false">IF(AN693="","",ROUND(-AP693*$K693,0))</f>
        <v>151</v>
      </c>
      <c r="AY693" s="42"/>
      <c r="AZ693" s="38" t="n">
        <v>0</v>
      </c>
      <c r="BA693" s="34" t="n">
        <v>44.99</v>
      </c>
      <c r="BB693" s="39" t="n">
        <v>-4.2</v>
      </c>
      <c r="BC693" s="40" t="n">
        <v>49.19</v>
      </c>
      <c r="BD693" s="40" t="n">
        <v>49.19</v>
      </c>
      <c r="BE693" s="40" t="n">
        <v>49.19</v>
      </c>
      <c r="BF693" s="32" t="n">
        <f aca="false">IF(AZ693="","",$I693+BB693)</f>
        <v>3.79</v>
      </c>
      <c r="BG693" s="32" t="n">
        <f aca="false">IF(AZ693="","",$I693)</f>
        <v>7.99</v>
      </c>
      <c r="BH693" s="40" t="n">
        <f aca="false">IF(AZ693="","",BA693+$I693)</f>
        <v>52.98</v>
      </c>
      <c r="BI693" s="31" t="n">
        <f aca="false">IF(AZ693="","",AZ693+(BB693*$K693)+(BC693*$K693))</f>
        <v>1619.64</v>
      </c>
      <c r="BJ693" s="29" t="n">
        <f aca="false">IF(AZ693="","",ROUND(-BB693*$K693,0))</f>
        <v>151</v>
      </c>
    </row>
    <row r="694" customFormat="false" ht="15" hidden="false" customHeight="false" outlineLevel="0" collapsed="false">
      <c r="A694" s="26" t="str">
        <f aca="false">+C694&amp;D694&amp;G694</f>
        <v>AppleiPhone 16 Pro 512GBCANONE SIM 7,99€ - 30 Mesi</v>
      </c>
      <c r="B694" s="27" t="s">
        <v>95</v>
      </c>
      <c r="C694" s="28" t="s">
        <v>71</v>
      </c>
      <c r="D694" s="29" t="s">
        <v>167</v>
      </c>
      <c r="E694" s="30" t="n">
        <v>1639.9</v>
      </c>
      <c r="F694" s="31" t="n">
        <v>1529.9</v>
      </c>
      <c r="G694" s="32" t="s">
        <v>124</v>
      </c>
      <c r="H694" s="32" t="s">
        <v>98</v>
      </c>
      <c r="I694" s="33" t="n">
        <v>7.99</v>
      </c>
      <c r="J694" s="34" t="s">
        <v>35</v>
      </c>
      <c r="K694" s="35" t="n">
        <v>30</v>
      </c>
      <c r="L694" s="33"/>
      <c r="M694" s="33" t="n">
        <f aca="false">+IF(E694&lt;=150,1.49,IF(AND(E694&gt;150,E694&lt;=300),2.99,(IF(E694&gt;1200,8.99,IF(AND(E694&gt;300,E694&lt;=700),4.99,IF(AND(E694&gt;=700,E694&lt;=1200),6.99))))))</f>
        <v>8.99</v>
      </c>
      <c r="N694" s="33" t="n">
        <f aca="false">IF(E694="","",IF(E694&gt;=1200,9.99,IF(AND(E694&gt;700,E694&lt;1200),7.99,IF(AND(E694&gt;=299.9,E694&lt;=699.9),5.99))))</f>
        <v>9.99</v>
      </c>
      <c r="O694" s="37" t="s">
        <v>125</v>
      </c>
      <c r="P694" s="38"/>
      <c r="Q694" s="34"/>
      <c r="R694" s="39"/>
      <c r="S694" s="40"/>
      <c r="T694" s="40"/>
      <c r="U694" s="40"/>
      <c r="V694" s="32" t="str">
        <f aca="false">IF(P694="","",$I694+R694)</f>
        <v/>
      </c>
      <c r="W694" s="32" t="str">
        <f aca="false">IF(P694="","",$I694)</f>
        <v/>
      </c>
      <c r="X694" s="40" t="str">
        <f aca="false">IF(P694="","",Q694+$I694)</f>
        <v/>
      </c>
      <c r="Y694" s="29" t="str">
        <f aca="false">IF(P694="","",P694+(R694*$K694)+(S694*$K694))</f>
        <v/>
      </c>
      <c r="Z694" s="29" t="str">
        <f aca="false">IF(P694="","",ROUND(-R694*$K694,0))</f>
        <v/>
      </c>
      <c r="AA694" s="41"/>
      <c r="AB694" s="38"/>
      <c r="AC694" s="34"/>
      <c r="AD694" s="39"/>
      <c r="AE694" s="40"/>
      <c r="AF694" s="40"/>
      <c r="AG694" s="40"/>
      <c r="AH694" s="32" t="str">
        <f aca="false">IF(AB694="","",$I694+AD694)</f>
        <v/>
      </c>
      <c r="AI694" s="32" t="str">
        <f aca="false">IF(AB694="","",$I694)</f>
        <v/>
      </c>
      <c r="AJ694" s="40" t="str">
        <f aca="false">IF(AB694="","",AC694+$I694)</f>
        <v/>
      </c>
      <c r="AK694" s="29" t="str">
        <f aca="false">IF(AB694="","",AB694+(AD694*$K694)+(AE694*$K694))</f>
        <v/>
      </c>
      <c r="AL694" s="29" t="str">
        <f aca="false">IF(AB694="","",ROUND(-AD694*$K694,0))</f>
        <v/>
      </c>
      <c r="AM694" s="41"/>
      <c r="AN694" s="38" t="n">
        <v>0</v>
      </c>
      <c r="AO694" s="34" t="n">
        <v>53.99</v>
      </c>
      <c r="AP694" s="39" t="n">
        <v>-3.68</v>
      </c>
      <c r="AQ694" s="40" t="n">
        <v>57.67</v>
      </c>
      <c r="AR694" s="40" t="n">
        <v>57.67</v>
      </c>
      <c r="AS694" s="40" t="n">
        <v>57.67</v>
      </c>
      <c r="AT694" s="32" t="n">
        <f aca="false">IF(AN694="","",$I694+AP694)</f>
        <v>4.31</v>
      </c>
      <c r="AU694" s="32" t="n">
        <f aca="false">IF(AN694="","",$I694)</f>
        <v>7.99</v>
      </c>
      <c r="AV694" s="40" t="n">
        <f aca="false">IF(AN694="","",AO694+$I694)</f>
        <v>61.98</v>
      </c>
      <c r="AW694" s="31" t="n">
        <f aca="false">IF(AN694="","",AN694+(AP694*$K694)+(AQ694*$K694))</f>
        <v>1619.7</v>
      </c>
      <c r="AX694" s="29" t="n">
        <f aca="false">IF(AN694="","",ROUND(-AP694*$K694,0))</f>
        <v>110</v>
      </c>
      <c r="AY694" s="42"/>
      <c r="AZ694" s="38" t="n">
        <v>0</v>
      </c>
      <c r="BA694" s="34" t="n">
        <v>53.99</v>
      </c>
      <c r="BB694" s="39" t="n">
        <v>-3.68</v>
      </c>
      <c r="BC694" s="40" t="n">
        <v>57.67</v>
      </c>
      <c r="BD694" s="40" t="n">
        <v>57.67</v>
      </c>
      <c r="BE694" s="40" t="n">
        <v>57.67</v>
      </c>
      <c r="BF694" s="32" t="n">
        <f aca="false">IF(AZ694="","",$I694+BB694)</f>
        <v>4.31</v>
      </c>
      <c r="BG694" s="32" t="n">
        <f aca="false">IF(AZ694="","",$I694)</f>
        <v>7.99</v>
      </c>
      <c r="BH694" s="40" t="n">
        <f aca="false">IF(AZ694="","",BA694+$I694)</f>
        <v>61.98</v>
      </c>
      <c r="BI694" s="31" t="n">
        <f aca="false">IF(AZ694="","",AZ694+(BB694*$K694)+(BC694*$K694))</f>
        <v>1619.7</v>
      </c>
      <c r="BJ694" s="29" t="n">
        <f aca="false">IF(AZ694="","",ROUND(-BB694*$K694,0))</f>
        <v>110</v>
      </c>
    </row>
    <row r="695" customFormat="false" ht="15" hidden="false" customHeight="false" outlineLevel="0" collapsed="false">
      <c r="A695" s="26" t="str">
        <f aca="false">+C695&amp;D695&amp;G695</f>
        <v>AppleiPhone 16 Pro 512GBCANONE SIM 7,99€  - 24 Mesi</v>
      </c>
      <c r="B695" s="27" t="s">
        <v>95</v>
      </c>
      <c r="C695" s="28" t="s">
        <v>71</v>
      </c>
      <c r="D695" s="29" t="s">
        <v>167</v>
      </c>
      <c r="E695" s="30" t="n">
        <v>1639.9</v>
      </c>
      <c r="F695" s="31" t="n">
        <v>1529.9</v>
      </c>
      <c r="G695" s="32" t="s">
        <v>126</v>
      </c>
      <c r="H695" s="32" t="s">
        <v>98</v>
      </c>
      <c r="I695" s="33" t="n">
        <v>7.99</v>
      </c>
      <c r="J695" s="34" t="s">
        <v>35</v>
      </c>
      <c r="K695" s="35" t="n">
        <v>24</v>
      </c>
      <c r="L695" s="33"/>
      <c r="M695" s="33" t="n">
        <f aca="false">+IF(E695&lt;=150,1.49,IF(AND(E695&gt;150,E695&lt;=300),2.99,(IF(E695&gt;1200,8.99,IF(AND(E695&gt;300,E695&lt;=700),4.99,IF(AND(E695&gt;=700,E695&lt;=1200),6.99))))))</f>
        <v>8.99</v>
      </c>
      <c r="N695" s="33" t="n">
        <f aca="false">IF(E695="","",IF(E695&gt;=1200,9.99,IF(AND(E695&gt;700,E695&lt;1200),7.99,IF(AND(E695&gt;=299.9,E695&lt;=699.9),5.99))))</f>
        <v>9.99</v>
      </c>
      <c r="O695" s="37" t="s">
        <v>127</v>
      </c>
      <c r="P695" s="38"/>
      <c r="Q695" s="34"/>
      <c r="R695" s="39"/>
      <c r="S695" s="40"/>
      <c r="T695" s="40"/>
      <c r="U695" s="40"/>
      <c r="V695" s="32" t="str">
        <f aca="false">IF(P695="","",$I695+R695)</f>
        <v/>
      </c>
      <c r="W695" s="32" t="str">
        <f aca="false">IF(P695="","",$I695)</f>
        <v/>
      </c>
      <c r="X695" s="40" t="str">
        <f aca="false">IF(P695="","",Q695+$I695)</f>
        <v/>
      </c>
      <c r="Y695" s="29" t="str">
        <f aca="false">IF(P695="","",P695+(R695*$K695)+(S695*$K695))</f>
        <v/>
      </c>
      <c r="Z695" s="29" t="str">
        <f aca="false">IF(P695="","",ROUND(-R695*$K695,0))</f>
        <v/>
      </c>
      <c r="AA695" s="41"/>
      <c r="AB695" s="38"/>
      <c r="AC695" s="34"/>
      <c r="AD695" s="39"/>
      <c r="AE695" s="40"/>
      <c r="AF695" s="40"/>
      <c r="AG695" s="40"/>
      <c r="AH695" s="32" t="str">
        <f aca="false">IF(AB695="","",$I695+AD695)</f>
        <v/>
      </c>
      <c r="AI695" s="32" t="str">
        <f aca="false">IF(AB695="","",$I695)</f>
        <v/>
      </c>
      <c r="AJ695" s="40" t="str">
        <f aca="false">IF(AB695="","",AC695+$I695)</f>
        <v/>
      </c>
      <c r="AK695" s="29" t="str">
        <f aca="false">IF(AB695="","",AB695+(AD695*$K695)+(AE695*$K695))</f>
        <v/>
      </c>
      <c r="AL695" s="29" t="str">
        <f aca="false">IF(AB695="","",ROUND(-AD695*$K695,0))</f>
        <v/>
      </c>
      <c r="AM695" s="41"/>
      <c r="AN695" s="38" t="n">
        <v>0</v>
      </c>
      <c r="AO695" s="34" t="n">
        <v>66.99</v>
      </c>
      <c r="AP695" s="39" t="n">
        <v>-3.43</v>
      </c>
      <c r="AQ695" s="40" t="n">
        <v>70.42</v>
      </c>
      <c r="AR695" s="40" t="n">
        <v>0</v>
      </c>
      <c r="AS695" s="40" t="n">
        <v>70.42</v>
      </c>
      <c r="AT695" s="32" t="n">
        <f aca="false">IF(AN695="","",$I695+AP695)</f>
        <v>4.56</v>
      </c>
      <c r="AU695" s="32" t="n">
        <f aca="false">IF(AN695="","",$I695)</f>
        <v>7.99</v>
      </c>
      <c r="AV695" s="40" t="n">
        <f aca="false">IF(AN695="","",AO695+$I695)</f>
        <v>74.98</v>
      </c>
      <c r="AW695" s="31" t="n">
        <f aca="false">IF(AN695="","",AN695+(AP695*$K695)+(AQ695*$K695))</f>
        <v>1607.76</v>
      </c>
      <c r="AX695" s="29" t="n">
        <f aca="false">IF(AN695="","",ROUND(-AP695*$K695,0))</f>
        <v>82</v>
      </c>
      <c r="AY695" s="42"/>
      <c r="AZ695" s="38" t="n">
        <v>0</v>
      </c>
      <c r="BA695" s="34" t="n">
        <v>66.99</v>
      </c>
      <c r="BB695" s="39" t="n">
        <v>-3.43</v>
      </c>
      <c r="BC695" s="40" t="n">
        <v>70.42</v>
      </c>
      <c r="BD695" s="40" t="n">
        <v>0</v>
      </c>
      <c r="BE695" s="40" t="n">
        <v>70.42</v>
      </c>
      <c r="BF695" s="32" t="n">
        <f aca="false">IF(AZ695="","",$I695+BB695)</f>
        <v>4.56</v>
      </c>
      <c r="BG695" s="32" t="n">
        <f aca="false">IF(AZ695="","",$I695)</f>
        <v>7.99</v>
      </c>
      <c r="BH695" s="40" t="n">
        <f aca="false">IF(AZ695="","",BA695+$I695)</f>
        <v>74.98</v>
      </c>
      <c r="BI695" s="31" t="n">
        <f aca="false">IF(AZ695="","",AZ695+(BB695*$K695)+(BC695*$K695))</f>
        <v>1607.76</v>
      </c>
      <c r="BJ695" s="29" t="n">
        <f aca="false">IF(AZ695="","",ROUND(-BB695*$K695,0))</f>
        <v>82</v>
      </c>
    </row>
    <row r="696" customFormat="false" ht="15" hidden="false" customHeight="false" outlineLevel="0" collapsed="false">
      <c r="A696" s="26" t="str">
        <f aca="false">+C696&amp;D696&amp;G696</f>
        <v>AppleiPhone 16 Pro 512GBCANONE SIM 5,99€ - 36 Mesi</v>
      </c>
      <c r="B696" s="27" t="s">
        <v>95</v>
      </c>
      <c r="C696" s="28" t="s">
        <v>71</v>
      </c>
      <c r="D696" s="29" t="s">
        <v>167</v>
      </c>
      <c r="E696" s="30" t="n">
        <v>1639.9</v>
      </c>
      <c r="F696" s="31" t="n">
        <v>1529.9</v>
      </c>
      <c r="G696" s="32" t="s">
        <v>132</v>
      </c>
      <c r="H696" s="32" t="s">
        <v>98</v>
      </c>
      <c r="I696" s="33" t="n">
        <v>5.99</v>
      </c>
      <c r="J696" s="34" t="s">
        <v>35</v>
      </c>
      <c r="K696" s="35" t="n">
        <v>36</v>
      </c>
      <c r="L696" s="33"/>
      <c r="M696" s="33" t="n">
        <f aca="false">+IF(E696&lt;=150,1.49,IF(AND(E696&gt;150,E696&lt;=300),2.99,(IF(E696&gt;1200,8.99,IF(AND(E696&gt;300,E696&lt;=700),4.99,IF(AND(E696&gt;=700,E696&lt;=1200),6.99))))))</f>
        <v>8.99</v>
      </c>
      <c r="N696" s="33" t="n">
        <f aca="false">IF(E696="","",IF(E696&gt;=1200,9.99,IF(AND(E696&gt;700,E696&lt;1200),7.99,IF(AND(E696&gt;=299.9,E696&lt;=699.9),5.99))))</f>
        <v>9.99</v>
      </c>
      <c r="O696" s="37" t="s">
        <v>133</v>
      </c>
      <c r="P696" s="38"/>
      <c r="Q696" s="34"/>
      <c r="R696" s="39"/>
      <c r="S696" s="40"/>
      <c r="T696" s="40"/>
      <c r="U696" s="40"/>
      <c r="V696" s="32" t="str">
        <f aca="false">IF(P696="","",$I696+R696)</f>
        <v/>
      </c>
      <c r="W696" s="32" t="str">
        <f aca="false">IF(P696="","",$I696)</f>
        <v/>
      </c>
      <c r="X696" s="40" t="str">
        <f aca="false">IF(P696="","",Q696+$I696)</f>
        <v/>
      </c>
      <c r="Y696" s="29" t="str">
        <f aca="false">IF(P696="","",P696+(R696*$K696)+(S696*$K696))</f>
        <v/>
      </c>
      <c r="Z696" s="29" t="str">
        <f aca="false">IF(P696="","",ROUND(-R696*$K696,0))</f>
        <v/>
      </c>
      <c r="AA696" s="41"/>
      <c r="AB696" s="38"/>
      <c r="AC696" s="34"/>
      <c r="AD696" s="39"/>
      <c r="AE696" s="40"/>
      <c r="AF696" s="40"/>
      <c r="AG696" s="40"/>
      <c r="AH696" s="32" t="str">
        <f aca="false">IF(AB696="","",$I696+AD696)</f>
        <v/>
      </c>
      <c r="AI696" s="32" t="str">
        <f aca="false">IF(AB696="","",$I696)</f>
        <v/>
      </c>
      <c r="AJ696" s="40" t="str">
        <f aca="false">IF(AB696="","",AC696+$I696)</f>
        <v/>
      </c>
      <c r="AK696" s="29" t="str">
        <f aca="false">IF(AB696="","",AB696+(AD696*$K696)+(AE696*$K696))</f>
        <v/>
      </c>
      <c r="AL696" s="29" t="str">
        <f aca="false">IF(AB696="","",ROUND(-AD696*$K696,0))</f>
        <v/>
      </c>
      <c r="AM696" s="41"/>
      <c r="AN696" s="38" t="n">
        <v>0</v>
      </c>
      <c r="AO696" s="34" t="n">
        <v>45.99</v>
      </c>
      <c r="AP696" s="39" t="n">
        <v>-3.2</v>
      </c>
      <c r="AQ696" s="40" t="n">
        <v>49.19</v>
      </c>
      <c r="AR696" s="40" t="n">
        <v>49.19</v>
      </c>
      <c r="AS696" s="40" t="n">
        <v>49.19</v>
      </c>
      <c r="AT696" s="32" t="n">
        <f aca="false">IF(AN696="","",$I696+AP696)</f>
        <v>2.79</v>
      </c>
      <c r="AU696" s="32" t="n">
        <f aca="false">IF(AN696="","",$I696)</f>
        <v>5.99</v>
      </c>
      <c r="AV696" s="40" t="n">
        <f aca="false">IF(AN696="","",AO696+$I696)</f>
        <v>51.98</v>
      </c>
      <c r="AW696" s="31" t="n">
        <f aca="false">IF(AN696="","",AN696+(AP696*$K696)+(AQ696*$K696))</f>
        <v>1655.64</v>
      </c>
      <c r="AX696" s="29" t="n">
        <f aca="false">IF(AN696="","",ROUND(-AP696*$K696,0))</f>
        <v>115</v>
      </c>
      <c r="AY696" s="42"/>
      <c r="AZ696" s="38" t="n">
        <v>0</v>
      </c>
      <c r="BA696" s="34" t="n">
        <v>45.99</v>
      </c>
      <c r="BB696" s="39" t="n">
        <v>-3.2</v>
      </c>
      <c r="BC696" s="40" t="n">
        <v>49.19</v>
      </c>
      <c r="BD696" s="40" t="n">
        <v>49.19</v>
      </c>
      <c r="BE696" s="40" t="n">
        <v>49.19</v>
      </c>
      <c r="BF696" s="32" t="n">
        <f aca="false">IF(AZ696="","",$I696+BB696)</f>
        <v>2.79</v>
      </c>
      <c r="BG696" s="32" t="n">
        <f aca="false">IF(AZ696="","",$I696)</f>
        <v>5.99</v>
      </c>
      <c r="BH696" s="40" t="n">
        <f aca="false">IF(AZ696="","",BA696+$I696)</f>
        <v>51.98</v>
      </c>
      <c r="BI696" s="31" t="n">
        <f aca="false">IF(AZ696="","",AZ696+(BB696*$K696)+(BC696*$K696))</f>
        <v>1655.64</v>
      </c>
      <c r="BJ696" s="29" t="n">
        <f aca="false">IF(AZ696="","",ROUND(-BB696*$K696,0))</f>
        <v>115</v>
      </c>
    </row>
    <row r="697" customFormat="false" ht="15" hidden="false" customHeight="false" outlineLevel="0" collapsed="false">
      <c r="A697" s="26" t="str">
        <f aca="false">+C697&amp;D697&amp;G697</f>
        <v>AppleiPhone 16 Pro 512GBCANONE SIM 5,99€ - 30 Mesi</v>
      </c>
      <c r="B697" s="27" t="s">
        <v>95</v>
      </c>
      <c r="C697" s="28" t="s">
        <v>71</v>
      </c>
      <c r="D697" s="29" t="s">
        <v>167</v>
      </c>
      <c r="E697" s="30" t="n">
        <v>1639.9</v>
      </c>
      <c r="F697" s="31" t="n">
        <v>1529.9</v>
      </c>
      <c r="G697" s="32" t="s">
        <v>128</v>
      </c>
      <c r="H697" s="32" t="s">
        <v>98</v>
      </c>
      <c r="I697" s="33" t="n">
        <v>5.99</v>
      </c>
      <c r="J697" s="34" t="s">
        <v>35</v>
      </c>
      <c r="K697" s="35" t="n">
        <v>30</v>
      </c>
      <c r="L697" s="33"/>
      <c r="M697" s="33" t="n">
        <f aca="false">+IF(E697&lt;=150,1.49,IF(AND(E697&gt;150,E697&lt;=300),2.99,(IF(E697&gt;1200,8.99,IF(AND(E697&gt;300,E697&lt;=700),4.99,IF(AND(E697&gt;=700,E697&lt;=1200),6.99))))))</f>
        <v>8.99</v>
      </c>
      <c r="N697" s="33" t="n">
        <f aca="false">IF(E697="","",IF(E697&gt;=1200,9.99,IF(AND(E697&gt;700,E697&lt;1200),7.99,IF(AND(E697&gt;=299.9,E697&lt;=699.9),5.99))))</f>
        <v>9.99</v>
      </c>
      <c r="O697" s="37" t="s">
        <v>129</v>
      </c>
      <c r="P697" s="38"/>
      <c r="Q697" s="34"/>
      <c r="R697" s="39"/>
      <c r="S697" s="40"/>
      <c r="T697" s="40"/>
      <c r="U697" s="40"/>
      <c r="V697" s="32" t="str">
        <f aca="false">IF(P697="","",$I697+R697)</f>
        <v/>
      </c>
      <c r="W697" s="32" t="str">
        <f aca="false">IF(P697="","",$I697)</f>
        <v/>
      </c>
      <c r="X697" s="40" t="str">
        <f aca="false">IF(P697="","",Q697+$I697)</f>
        <v/>
      </c>
      <c r="Y697" s="29" t="str">
        <f aca="false">IF(P697="","",P697+(R697*$K697)+(S697*$K697))</f>
        <v/>
      </c>
      <c r="Z697" s="29" t="str">
        <f aca="false">IF(P697="","",ROUND(-R697*$K697,0))</f>
        <v/>
      </c>
      <c r="AA697" s="41"/>
      <c r="AB697" s="38"/>
      <c r="AC697" s="34"/>
      <c r="AD697" s="39"/>
      <c r="AE697" s="40"/>
      <c r="AF697" s="40"/>
      <c r="AG697" s="40"/>
      <c r="AH697" s="32" t="str">
        <f aca="false">IF(AB697="","",$I697+AD697)</f>
        <v/>
      </c>
      <c r="AI697" s="32" t="str">
        <f aca="false">IF(AB697="","",$I697)</f>
        <v/>
      </c>
      <c r="AJ697" s="40" t="str">
        <f aca="false">IF(AB697="","",AC697+$I697)</f>
        <v/>
      </c>
      <c r="AK697" s="29" t="str">
        <f aca="false">IF(AB697="","",AB697+(AD697*$K697)+(AE697*$K697))</f>
        <v/>
      </c>
      <c r="AL697" s="29" t="str">
        <f aca="false">IF(AB697="","",ROUND(-AD697*$K697,0))</f>
        <v/>
      </c>
      <c r="AM697" s="41"/>
      <c r="AN697" s="38" t="n">
        <v>0</v>
      </c>
      <c r="AO697" s="34" t="n">
        <v>54.99</v>
      </c>
      <c r="AP697" s="39" t="n">
        <v>-2.68</v>
      </c>
      <c r="AQ697" s="40" t="n">
        <v>57.67</v>
      </c>
      <c r="AR697" s="40" t="n">
        <v>57.67</v>
      </c>
      <c r="AS697" s="40" t="n">
        <v>57.67</v>
      </c>
      <c r="AT697" s="32" t="n">
        <f aca="false">IF(AN697="","",$I697+AP697)</f>
        <v>3.31</v>
      </c>
      <c r="AU697" s="32" t="n">
        <f aca="false">IF(AN697="","",$I697)</f>
        <v>5.99</v>
      </c>
      <c r="AV697" s="40" t="n">
        <f aca="false">IF(AN697="","",AO697+$I697)</f>
        <v>60.98</v>
      </c>
      <c r="AW697" s="31" t="n">
        <f aca="false">IF(AN697="","",AN697+(AP697*$K697)+(AQ697*$K697))</f>
        <v>1649.7</v>
      </c>
      <c r="AX697" s="29" t="n">
        <f aca="false">IF(AN697="","",ROUND(-AP697*$K697,0))</f>
        <v>80</v>
      </c>
      <c r="AY697" s="42"/>
      <c r="AZ697" s="38" t="n">
        <v>0</v>
      </c>
      <c r="BA697" s="34" t="n">
        <v>54.99</v>
      </c>
      <c r="BB697" s="39" t="n">
        <v>-2.68</v>
      </c>
      <c r="BC697" s="40" t="n">
        <v>57.67</v>
      </c>
      <c r="BD697" s="40" t="n">
        <v>57.67</v>
      </c>
      <c r="BE697" s="40" t="n">
        <v>57.67</v>
      </c>
      <c r="BF697" s="32" t="n">
        <f aca="false">IF(AZ697="","",$I697+BB697)</f>
        <v>3.31</v>
      </c>
      <c r="BG697" s="32" t="n">
        <f aca="false">IF(AZ697="","",$I697)</f>
        <v>5.99</v>
      </c>
      <c r="BH697" s="40" t="n">
        <f aca="false">IF(AZ697="","",BA697+$I697)</f>
        <v>60.98</v>
      </c>
      <c r="BI697" s="31" t="n">
        <f aca="false">IF(AZ697="","",AZ697+(BB697*$K697)+(BC697*$K697))</f>
        <v>1649.7</v>
      </c>
      <c r="BJ697" s="29" t="n">
        <f aca="false">IF(AZ697="","",ROUND(-BB697*$K697,0))</f>
        <v>80</v>
      </c>
    </row>
    <row r="698" customFormat="false" ht="15" hidden="false" customHeight="false" outlineLevel="0" collapsed="false">
      <c r="A698" s="26" t="str">
        <f aca="false">+C698&amp;D698&amp;G698</f>
        <v>AppleiPhone 16 Pro 1TBCANONE SIM 14,99€ - 36 Mesi</v>
      </c>
      <c r="B698" s="27" t="s">
        <v>95</v>
      </c>
      <c r="C698" s="28" t="s">
        <v>71</v>
      </c>
      <c r="D698" s="29" t="s">
        <v>168</v>
      </c>
      <c r="E698" s="30" t="n">
        <v>1889.9</v>
      </c>
      <c r="F698" s="31" t="n">
        <v>1769.9</v>
      </c>
      <c r="G698" s="32" t="s">
        <v>97</v>
      </c>
      <c r="H698" s="32" t="s">
        <v>98</v>
      </c>
      <c r="I698" s="33" t="n">
        <v>14.99</v>
      </c>
      <c r="J698" s="34" t="s">
        <v>35</v>
      </c>
      <c r="K698" s="35" t="n">
        <v>36</v>
      </c>
      <c r="L698" s="33"/>
      <c r="M698" s="33" t="n">
        <f aca="false">+IF(E698&lt;=150,1.49,IF(AND(E698&gt;150,E698&lt;=300),2.99,(IF(E698&gt;1200,8.99,IF(AND(E698&gt;300,E698&lt;=700),4.99,IF(AND(E698&gt;=700,E698&lt;=1200),6.99))))))</f>
        <v>8.99</v>
      </c>
      <c r="N698" s="33" t="n">
        <f aca="false">IF(E698="","",IF(E698&gt;=1200,9.99,IF(AND(E698&gt;700,E698&lt;1200),7.99,IF(AND(E698&gt;=299.9,E698&lt;=699.9),5.99))))</f>
        <v>9.99</v>
      </c>
      <c r="O698" s="37" t="s">
        <v>99</v>
      </c>
      <c r="P698" s="38" t="n">
        <v>569.99</v>
      </c>
      <c r="Q698" s="34" t="n">
        <v>31.99</v>
      </c>
      <c r="R698" s="39" t="n">
        <v>-1.34</v>
      </c>
      <c r="S698" s="40" t="n">
        <v>33.33</v>
      </c>
      <c r="T698" s="40" t="n">
        <v>33.33</v>
      </c>
      <c r="U698" s="40" t="n">
        <v>33.36</v>
      </c>
      <c r="V698" s="32" t="n">
        <f aca="false">IF(P698="","",$I698+R698)</f>
        <v>13.65</v>
      </c>
      <c r="W698" s="32" t="n">
        <f aca="false">IF(P698="","",$I698)</f>
        <v>14.99</v>
      </c>
      <c r="X698" s="40" t="n">
        <f aca="false">IF(P698="","",Q698+$I698)</f>
        <v>46.98</v>
      </c>
      <c r="Y698" s="29" t="n">
        <f aca="false">IF(P698="","",P698+(R698*$K698)+(S698*$K698))</f>
        <v>1721.63</v>
      </c>
      <c r="Z698" s="29" t="n">
        <f aca="false">IF(P698="","",ROUND(-R698*$K698,0))</f>
        <v>48</v>
      </c>
      <c r="AA698" s="41"/>
      <c r="AB698" s="38"/>
      <c r="AC698" s="34"/>
      <c r="AD698" s="39"/>
      <c r="AE698" s="40"/>
      <c r="AF698" s="40"/>
      <c r="AG698" s="40"/>
      <c r="AH698" s="32" t="str">
        <f aca="false">IF(AB698="","",$I698+AD698)</f>
        <v/>
      </c>
      <c r="AI698" s="32" t="str">
        <f aca="false">IF(AB698="","",$I698)</f>
        <v/>
      </c>
      <c r="AJ698" s="40" t="str">
        <f aca="false">IF(AB698="","",AC698+$I698)</f>
        <v/>
      </c>
      <c r="AK698" s="29" t="str">
        <f aca="false">IF(AB698="","",AB698+(AD698*$K698)+(AE698*$K698))</f>
        <v/>
      </c>
      <c r="AL698" s="29" t="str">
        <f aca="false">IF(AB698="","",ROUND(-AD698*$K698,0))</f>
        <v/>
      </c>
      <c r="AM698" s="41"/>
      <c r="AN698" s="38" t="n">
        <v>0</v>
      </c>
      <c r="AO698" s="34" t="n">
        <v>48.99</v>
      </c>
      <c r="AP698" s="39" t="n">
        <v>-2.87</v>
      </c>
      <c r="AQ698" s="40" t="n">
        <v>51.86</v>
      </c>
      <c r="AR698" s="40" t="n">
        <v>51.86</v>
      </c>
      <c r="AS698" s="40" t="n">
        <v>51.86</v>
      </c>
      <c r="AT698" s="32" t="n">
        <f aca="false">IF(AN698="","",$I698+AP698)</f>
        <v>12.12</v>
      </c>
      <c r="AU698" s="32" t="n">
        <f aca="false">IF(AN698="","",$I698)</f>
        <v>14.99</v>
      </c>
      <c r="AV698" s="40" t="n">
        <f aca="false">IF(AN698="","",AO698+$I698)</f>
        <v>63.98</v>
      </c>
      <c r="AW698" s="31" t="n">
        <f aca="false">IF(AN698="","",AN698+(AP698*$K698)+(AQ698*$K698))</f>
        <v>1763.64</v>
      </c>
      <c r="AX698" s="29" t="n">
        <f aca="false">IF(AN698="","",ROUND(-AP698*$K698,0))</f>
        <v>103</v>
      </c>
      <c r="AY698" s="42"/>
      <c r="AZ698" s="38" t="n">
        <v>0</v>
      </c>
      <c r="BA698" s="34" t="n">
        <v>48.99</v>
      </c>
      <c r="BB698" s="39" t="n">
        <v>-2.87</v>
      </c>
      <c r="BC698" s="40" t="n">
        <v>51.86</v>
      </c>
      <c r="BD698" s="40" t="n">
        <v>51.86</v>
      </c>
      <c r="BE698" s="40" t="n">
        <v>51.86</v>
      </c>
      <c r="BF698" s="32" t="n">
        <f aca="false">IF(AZ698="","",$I698+BB698)</f>
        <v>12.12</v>
      </c>
      <c r="BG698" s="32" t="n">
        <f aca="false">IF(AZ698="","",$I698)</f>
        <v>14.99</v>
      </c>
      <c r="BH698" s="40" t="n">
        <f aca="false">IF(AZ698="","",BA698+$I698)</f>
        <v>63.98</v>
      </c>
      <c r="BI698" s="31" t="n">
        <f aca="false">IF(AZ698="","",AZ698+(BB698*$K698)+(BC698*$K698))</f>
        <v>1763.64</v>
      </c>
      <c r="BJ698" s="29" t="n">
        <f aca="false">IF(AZ698="","",ROUND(-BB698*$K698,0))</f>
        <v>103</v>
      </c>
    </row>
    <row r="699" customFormat="false" ht="15" hidden="false" customHeight="false" outlineLevel="0" collapsed="false">
      <c r="A699" s="26" t="str">
        <f aca="false">+C699&amp;D699&amp;G699</f>
        <v>AppleiPhone 16 Pro 1TBCANONE SIM 14,99€ - 30 Mesi</v>
      </c>
      <c r="B699" s="27" t="s">
        <v>95</v>
      </c>
      <c r="C699" s="28" t="s">
        <v>71</v>
      </c>
      <c r="D699" s="29" t="s">
        <v>168</v>
      </c>
      <c r="E699" s="30" t="n">
        <v>1889.9</v>
      </c>
      <c r="F699" s="31" t="n">
        <v>1769.9</v>
      </c>
      <c r="G699" s="32" t="s">
        <v>100</v>
      </c>
      <c r="H699" s="32" t="s">
        <v>98</v>
      </c>
      <c r="I699" s="33" t="n">
        <v>14.99</v>
      </c>
      <c r="J699" s="34" t="s">
        <v>35</v>
      </c>
      <c r="K699" s="35" t="n">
        <v>30</v>
      </c>
      <c r="L699" s="33"/>
      <c r="M699" s="33" t="n">
        <f aca="false">+IF(E699&lt;=150,1.49,IF(AND(E699&gt;150,E699&lt;=300),2.99,(IF(E699&gt;1200,8.99,IF(AND(E699&gt;300,E699&lt;=700),4.99,IF(AND(E699&gt;=700,E699&lt;=1200),6.99))))))</f>
        <v>8.99</v>
      </c>
      <c r="N699" s="33" t="n">
        <f aca="false">IF(E699="","",IF(E699&gt;=1200,9.99,IF(AND(E699&gt;700,E699&lt;1200),7.99,IF(AND(E699&gt;=299.9,E699&lt;=699.9),5.99))))</f>
        <v>9.99</v>
      </c>
      <c r="O699" s="37" t="s">
        <v>101</v>
      </c>
      <c r="P699" s="38" t="n">
        <v>569.99</v>
      </c>
      <c r="Q699" s="34" t="n">
        <v>38.99</v>
      </c>
      <c r="R699" s="39" t="n">
        <v>-1.01</v>
      </c>
      <c r="S699" s="40" t="n">
        <v>40</v>
      </c>
      <c r="T699" s="40" t="n">
        <v>40</v>
      </c>
      <c r="U699" s="40" t="n">
        <v>39.91</v>
      </c>
      <c r="V699" s="32" t="n">
        <f aca="false">IF(P699="","",$I699+R699)</f>
        <v>13.98</v>
      </c>
      <c r="W699" s="32" t="n">
        <f aca="false">IF(P699="","",$I699)</f>
        <v>14.99</v>
      </c>
      <c r="X699" s="40" t="n">
        <f aca="false">IF(P699="","",Q699+$I699)</f>
        <v>53.98</v>
      </c>
      <c r="Y699" s="29" t="n">
        <f aca="false">IF(P699="","",P699+(R699*$K699)+(S699*$K699))</f>
        <v>1739.69</v>
      </c>
      <c r="Z699" s="29" t="n">
        <f aca="false">IF(P699="","",ROUND(-R699*$K699,0))</f>
        <v>30</v>
      </c>
      <c r="AA699" s="41"/>
      <c r="AB699" s="38"/>
      <c r="AC699" s="34"/>
      <c r="AD699" s="39"/>
      <c r="AE699" s="40"/>
      <c r="AF699" s="40"/>
      <c r="AG699" s="40"/>
      <c r="AH699" s="32" t="str">
        <f aca="false">IF(AB699="","",$I699+AD699)</f>
        <v/>
      </c>
      <c r="AI699" s="32" t="str">
        <f aca="false">IF(AB699="","",$I699)</f>
        <v/>
      </c>
      <c r="AJ699" s="40" t="str">
        <f aca="false">IF(AB699="","",AC699+$I699)</f>
        <v/>
      </c>
      <c r="AK699" s="29" t="str">
        <f aca="false">IF(AB699="","",AB699+(AD699*$K699)+(AE699*$K699))</f>
        <v/>
      </c>
      <c r="AL699" s="29" t="str">
        <f aca="false">IF(AB699="","",ROUND(-AD699*$K699,0))</f>
        <v/>
      </c>
      <c r="AM699" s="41"/>
      <c r="AN699" s="38" t="n">
        <v>0</v>
      </c>
      <c r="AO699" s="34" t="n">
        <v>58.99</v>
      </c>
      <c r="AP699" s="39" t="n">
        <v>-2.71</v>
      </c>
      <c r="AQ699" s="40" t="n">
        <v>61.7</v>
      </c>
      <c r="AR699" s="40" t="n">
        <v>61.7</v>
      </c>
      <c r="AS699" s="40" t="n">
        <v>61.7</v>
      </c>
      <c r="AT699" s="32" t="n">
        <f aca="false">IF(AN699="","",$I699+AP699)</f>
        <v>12.28</v>
      </c>
      <c r="AU699" s="32" t="n">
        <f aca="false">IF(AN699="","",$I699)</f>
        <v>14.99</v>
      </c>
      <c r="AV699" s="40" t="n">
        <f aca="false">IF(AN699="","",AO699+$I699)</f>
        <v>73.98</v>
      </c>
      <c r="AW699" s="31" t="n">
        <f aca="false">IF(AN699="","",AN699+(AP699*$K699)+(AQ699*$K699))</f>
        <v>1769.7</v>
      </c>
      <c r="AX699" s="29" t="n">
        <f aca="false">IF(AN699="","",ROUND(-AP699*$K699,0))</f>
        <v>81</v>
      </c>
      <c r="AY699" s="42"/>
      <c r="AZ699" s="38" t="n">
        <v>0</v>
      </c>
      <c r="BA699" s="34" t="n">
        <v>58.99</v>
      </c>
      <c r="BB699" s="39" t="n">
        <v>-2.71</v>
      </c>
      <c r="BC699" s="40" t="n">
        <v>61.7</v>
      </c>
      <c r="BD699" s="40" t="n">
        <v>61.7</v>
      </c>
      <c r="BE699" s="40" t="n">
        <v>61.7</v>
      </c>
      <c r="BF699" s="32" t="n">
        <f aca="false">IF(AZ699="","",$I699+BB699)</f>
        <v>12.28</v>
      </c>
      <c r="BG699" s="32" t="n">
        <f aca="false">IF(AZ699="","",$I699)</f>
        <v>14.99</v>
      </c>
      <c r="BH699" s="40" t="n">
        <f aca="false">IF(AZ699="","",BA699+$I699)</f>
        <v>73.98</v>
      </c>
      <c r="BI699" s="31" t="n">
        <f aca="false">IF(AZ699="","",AZ699+(BB699*$K699)+(BC699*$K699))</f>
        <v>1769.7</v>
      </c>
      <c r="BJ699" s="29" t="n">
        <f aca="false">IF(AZ699="","",ROUND(-BB699*$K699,0))</f>
        <v>81</v>
      </c>
    </row>
    <row r="700" customFormat="false" ht="15" hidden="false" customHeight="false" outlineLevel="0" collapsed="false">
      <c r="A700" s="26" t="str">
        <f aca="false">+C700&amp;D700&amp;G700</f>
        <v>AppleiPhone 16 Pro 1TBCANONE SIM 14,99€ - 24 Mesi</v>
      </c>
      <c r="B700" s="27" t="s">
        <v>95</v>
      </c>
      <c r="C700" s="28" t="s">
        <v>71</v>
      </c>
      <c r="D700" s="29" t="s">
        <v>168</v>
      </c>
      <c r="E700" s="30" t="n">
        <v>1889.9</v>
      </c>
      <c r="F700" s="31" t="n">
        <v>1769.9</v>
      </c>
      <c r="G700" s="32" t="s">
        <v>102</v>
      </c>
      <c r="H700" s="32" t="s">
        <v>98</v>
      </c>
      <c r="I700" s="33" t="n">
        <v>14.99</v>
      </c>
      <c r="J700" s="34" t="s">
        <v>35</v>
      </c>
      <c r="K700" s="35" t="n">
        <v>24</v>
      </c>
      <c r="L700" s="33"/>
      <c r="M700" s="33" t="n">
        <f aca="false">+IF(E700&lt;=150,1.49,IF(AND(E700&gt;150,E700&lt;=300),2.99,(IF(E700&gt;1200,8.99,IF(AND(E700&gt;300,E700&lt;=700),4.99,IF(AND(E700&gt;=700,E700&lt;=1200),6.99))))))</f>
        <v>8.99</v>
      </c>
      <c r="N700" s="33" t="n">
        <f aca="false">IF(E700="","",IF(E700&gt;=1200,9.99,IF(AND(E700&gt;700,E700&lt;1200),7.99,IF(AND(E700&gt;=299.9,E700&lt;=699.9),5.99))))</f>
        <v>9.99</v>
      </c>
      <c r="O700" s="37" t="s">
        <v>103</v>
      </c>
      <c r="P700" s="38" t="n">
        <v>569.99</v>
      </c>
      <c r="Q700" s="34" t="n">
        <v>49.99</v>
      </c>
      <c r="R700" s="39" t="n">
        <v>-0.01</v>
      </c>
      <c r="S700" s="40" t="n">
        <v>50</v>
      </c>
      <c r="T700" s="40" t="n">
        <v>0</v>
      </c>
      <c r="U700" s="40" t="n">
        <v>49.91</v>
      </c>
      <c r="V700" s="32" t="n">
        <f aca="false">IF(P700="","",$I700+R700)</f>
        <v>14.98</v>
      </c>
      <c r="W700" s="32" t="n">
        <f aca="false">IF(P700="","",$I700)</f>
        <v>14.99</v>
      </c>
      <c r="X700" s="40" t="n">
        <f aca="false">IF(P700="","",Q700+$I700)</f>
        <v>64.98</v>
      </c>
      <c r="Y700" s="29" t="n">
        <f aca="false">IF(P700="","",P700+(R700*$K700)+(S700*$K700))</f>
        <v>1769.75</v>
      </c>
      <c r="Z700" s="29" t="n">
        <f aca="false">IF(P700="","",ROUND(-R700*$K700,0))</f>
        <v>0</v>
      </c>
      <c r="AA700" s="41"/>
      <c r="AB700" s="38"/>
      <c r="AC700" s="34"/>
      <c r="AD700" s="39"/>
      <c r="AE700" s="40"/>
      <c r="AF700" s="40"/>
      <c r="AG700" s="40"/>
      <c r="AH700" s="32" t="str">
        <f aca="false">IF(AB700="","",$I700+AD700)</f>
        <v/>
      </c>
      <c r="AI700" s="32" t="str">
        <f aca="false">IF(AB700="","",$I700)</f>
        <v/>
      </c>
      <c r="AJ700" s="40" t="str">
        <f aca="false">IF(AB700="","",AC700+$I700)</f>
        <v/>
      </c>
      <c r="AK700" s="29" t="str">
        <f aca="false">IF(AB700="","",AB700+(AD700*$K700)+(AE700*$K700))</f>
        <v/>
      </c>
      <c r="AL700" s="29" t="str">
        <f aca="false">IF(AB700="","",ROUND(-AD700*$K700,0))</f>
        <v/>
      </c>
      <c r="AM700" s="41"/>
      <c r="AN700" s="38" t="n">
        <v>0</v>
      </c>
      <c r="AO700" s="34" t="n">
        <v>72.99</v>
      </c>
      <c r="AP700" s="39" t="n">
        <v>-0.75</v>
      </c>
      <c r="AQ700" s="40" t="n">
        <v>73.74</v>
      </c>
      <c r="AR700" s="40" t="n">
        <v>0</v>
      </c>
      <c r="AS700" s="40" t="n">
        <v>73.88</v>
      </c>
      <c r="AT700" s="32" t="n">
        <f aca="false">IF(AN700="","",$I700+AP700)</f>
        <v>14.24</v>
      </c>
      <c r="AU700" s="32" t="n">
        <f aca="false">IF(AN700="","",$I700)</f>
        <v>14.99</v>
      </c>
      <c r="AV700" s="40" t="n">
        <f aca="false">IF(AN700="","",AO700+$I700)</f>
        <v>87.98</v>
      </c>
      <c r="AW700" s="31" t="n">
        <f aca="false">IF(AN700="","",AN700+(AP700*$K700)+(AQ700*$K700))</f>
        <v>1751.76</v>
      </c>
      <c r="AX700" s="29" t="n">
        <f aca="false">IF(AN700="","",ROUND(-AP700*$K700,0))</f>
        <v>18</v>
      </c>
      <c r="AY700" s="42"/>
      <c r="AZ700" s="38" t="n">
        <v>0</v>
      </c>
      <c r="BA700" s="34" t="n">
        <v>72.99</v>
      </c>
      <c r="BB700" s="39" t="n">
        <v>-0.75</v>
      </c>
      <c r="BC700" s="40" t="n">
        <v>73.74</v>
      </c>
      <c r="BD700" s="40" t="n">
        <v>0</v>
      </c>
      <c r="BE700" s="40" t="n">
        <v>73.88</v>
      </c>
      <c r="BF700" s="32" t="n">
        <f aca="false">IF(AZ700="","",$I700+BB700)</f>
        <v>14.24</v>
      </c>
      <c r="BG700" s="32" t="n">
        <f aca="false">IF(AZ700="","",$I700)</f>
        <v>14.99</v>
      </c>
      <c r="BH700" s="40" t="n">
        <f aca="false">IF(AZ700="","",BA700+$I700)</f>
        <v>87.98</v>
      </c>
      <c r="BI700" s="31" t="n">
        <f aca="false">IF(AZ700="","",AZ700+(BB700*$K700)+(BC700*$K700))</f>
        <v>1751.76</v>
      </c>
      <c r="BJ700" s="29" t="n">
        <f aca="false">IF(AZ700="","",ROUND(-BB700*$K700,0))</f>
        <v>18</v>
      </c>
    </row>
    <row r="701" customFormat="false" ht="15" hidden="false" customHeight="false" outlineLevel="0" collapsed="false">
      <c r="A701" s="26" t="str">
        <f aca="false">+C701&amp;D701&amp;G701</f>
        <v>AppleiPhone 16 Pro 1TBCANONE SIM 12,99€ - 36 Mesi</v>
      </c>
      <c r="B701" s="27" t="s">
        <v>95</v>
      </c>
      <c r="C701" s="28" t="s">
        <v>71</v>
      </c>
      <c r="D701" s="29" t="s">
        <v>168</v>
      </c>
      <c r="E701" s="30" t="n">
        <v>1889.9</v>
      </c>
      <c r="F701" s="31" t="n">
        <v>1769.9</v>
      </c>
      <c r="G701" s="32" t="s">
        <v>104</v>
      </c>
      <c r="H701" s="32" t="s">
        <v>98</v>
      </c>
      <c r="I701" s="33" t="n">
        <v>12.99</v>
      </c>
      <c r="J701" s="34" t="s">
        <v>35</v>
      </c>
      <c r="K701" s="35" t="n">
        <v>36</v>
      </c>
      <c r="L701" s="33"/>
      <c r="M701" s="33" t="n">
        <f aca="false">+IF(E701&lt;=150,1.49,IF(AND(E701&gt;150,E701&lt;=300),2.99,(IF(E701&gt;1200,8.99,IF(AND(E701&gt;300,E701&lt;=700),4.99,IF(AND(E701&gt;=700,E701&lt;=1200),6.99))))))</f>
        <v>8.99</v>
      </c>
      <c r="N701" s="33" t="n">
        <f aca="false">IF(E701="","",IF(E701&gt;=1200,9.99,IF(AND(E701&gt;700,E701&lt;1200),7.99,IF(AND(E701&gt;=299.9,E701&lt;=699.9),5.99))))</f>
        <v>9.99</v>
      </c>
      <c r="O701" s="37" t="s">
        <v>105</v>
      </c>
      <c r="P701" s="38" t="n">
        <v>569.99</v>
      </c>
      <c r="Q701" s="34" t="n">
        <v>31.99</v>
      </c>
      <c r="R701" s="39" t="n">
        <v>-1.34</v>
      </c>
      <c r="S701" s="40" t="n">
        <v>33.33</v>
      </c>
      <c r="T701" s="40" t="n">
        <v>33.33</v>
      </c>
      <c r="U701" s="40" t="n">
        <v>33.36</v>
      </c>
      <c r="V701" s="32" t="n">
        <f aca="false">IF(P701="","",$I701+R701)</f>
        <v>11.65</v>
      </c>
      <c r="W701" s="32" t="n">
        <f aca="false">IF(P701="","",$I701)</f>
        <v>12.99</v>
      </c>
      <c r="X701" s="40" t="n">
        <f aca="false">IF(P701="","",Q701+$I701)</f>
        <v>44.98</v>
      </c>
      <c r="Y701" s="29" t="n">
        <f aca="false">IF(P701="","",P701+(R701*$K701)+(S701*$K701))</f>
        <v>1721.63</v>
      </c>
      <c r="Z701" s="29" t="n">
        <f aca="false">IF(P701="","",ROUND(-R701*$K701,0))</f>
        <v>48</v>
      </c>
      <c r="AA701" s="41"/>
      <c r="AB701" s="38"/>
      <c r="AC701" s="34"/>
      <c r="AD701" s="39"/>
      <c r="AE701" s="40"/>
      <c r="AF701" s="40"/>
      <c r="AG701" s="40"/>
      <c r="AH701" s="32" t="str">
        <f aca="false">IF(AB701="","",$I701+AD701)</f>
        <v/>
      </c>
      <c r="AI701" s="32" t="str">
        <f aca="false">IF(AB701="","",$I701)</f>
        <v/>
      </c>
      <c r="AJ701" s="40" t="str">
        <f aca="false">IF(AB701="","",AC701+$I701)</f>
        <v/>
      </c>
      <c r="AK701" s="29" t="str">
        <f aca="false">IF(AB701="","",AB701+(AD701*$K701)+(AE701*$K701))</f>
        <v/>
      </c>
      <c r="AL701" s="29" t="str">
        <f aca="false">IF(AB701="","",ROUND(-AD701*$K701,0))</f>
        <v/>
      </c>
      <c r="AM701" s="41"/>
      <c r="AN701" s="38" t="n">
        <v>0</v>
      </c>
      <c r="AO701" s="34" t="n">
        <v>48.99</v>
      </c>
      <c r="AP701" s="39" t="n">
        <v>-2.87</v>
      </c>
      <c r="AQ701" s="40" t="n">
        <v>51.86</v>
      </c>
      <c r="AR701" s="40" t="n">
        <v>51.86</v>
      </c>
      <c r="AS701" s="40" t="n">
        <v>51.86</v>
      </c>
      <c r="AT701" s="32" t="n">
        <f aca="false">IF(AN701="","",$I701+AP701)</f>
        <v>10.12</v>
      </c>
      <c r="AU701" s="32" t="n">
        <f aca="false">IF(AN701="","",$I701)</f>
        <v>12.99</v>
      </c>
      <c r="AV701" s="40" t="n">
        <f aca="false">IF(AN701="","",AO701+$I701)</f>
        <v>61.98</v>
      </c>
      <c r="AW701" s="31" t="n">
        <f aca="false">IF(AN701="","",AN701+(AP701*$K701)+(AQ701*$K701))</f>
        <v>1763.64</v>
      </c>
      <c r="AX701" s="29" t="n">
        <f aca="false">IF(AN701="","",ROUND(-AP701*$K701,0))</f>
        <v>103</v>
      </c>
      <c r="AY701" s="42"/>
      <c r="AZ701" s="38" t="n">
        <v>0</v>
      </c>
      <c r="BA701" s="34" t="n">
        <v>48.99</v>
      </c>
      <c r="BB701" s="39" t="n">
        <v>-2.87</v>
      </c>
      <c r="BC701" s="40" t="n">
        <v>51.86</v>
      </c>
      <c r="BD701" s="40" t="n">
        <v>51.86</v>
      </c>
      <c r="BE701" s="40" t="n">
        <v>51.86</v>
      </c>
      <c r="BF701" s="32" t="n">
        <f aca="false">IF(AZ701="","",$I701+BB701)</f>
        <v>10.12</v>
      </c>
      <c r="BG701" s="32" t="n">
        <f aca="false">IF(AZ701="","",$I701)</f>
        <v>12.99</v>
      </c>
      <c r="BH701" s="40" t="n">
        <f aca="false">IF(AZ701="","",BA701+$I701)</f>
        <v>61.98</v>
      </c>
      <c r="BI701" s="31" t="n">
        <f aca="false">IF(AZ701="","",AZ701+(BB701*$K701)+(BC701*$K701))</f>
        <v>1763.64</v>
      </c>
      <c r="BJ701" s="29" t="n">
        <f aca="false">IF(AZ701="","",ROUND(-BB701*$K701,0))</f>
        <v>103</v>
      </c>
    </row>
    <row r="702" customFormat="false" ht="15" hidden="false" customHeight="false" outlineLevel="0" collapsed="false">
      <c r="A702" s="26" t="str">
        <f aca="false">+C702&amp;D702&amp;G702</f>
        <v>AppleiPhone 16 Pro 1TBCANONE SIM 12,99€ - 30 Mesi</v>
      </c>
      <c r="B702" s="27" t="s">
        <v>95</v>
      </c>
      <c r="C702" s="28" t="s">
        <v>71</v>
      </c>
      <c r="D702" s="29" t="s">
        <v>168</v>
      </c>
      <c r="E702" s="30" t="n">
        <v>1889.9</v>
      </c>
      <c r="F702" s="31" t="n">
        <v>1769.9</v>
      </c>
      <c r="G702" s="32" t="s">
        <v>106</v>
      </c>
      <c r="H702" s="32" t="s">
        <v>98</v>
      </c>
      <c r="I702" s="33" t="n">
        <v>12.99</v>
      </c>
      <c r="J702" s="34" t="s">
        <v>35</v>
      </c>
      <c r="K702" s="35" t="n">
        <v>30</v>
      </c>
      <c r="L702" s="33"/>
      <c r="M702" s="33" t="n">
        <f aca="false">+IF(E702&lt;=150,1.49,IF(AND(E702&gt;150,E702&lt;=300),2.99,(IF(E702&gt;1200,8.99,IF(AND(E702&gt;300,E702&lt;=700),4.99,IF(AND(E702&gt;=700,E702&lt;=1200),6.99))))))</f>
        <v>8.99</v>
      </c>
      <c r="N702" s="33" t="n">
        <f aca="false">IF(E702="","",IF(E702&gt;=1200,9.99,IF(AND(E702&gt;700,E702&lt;1200),7.99,IF(AND(E702&gt;=299.9,E702&lt;=699.9),5.99))))</f>
        <v>9.99</v>
      </c>
      <c r="O702" s="37" t="s">
        <v>107</v>
      </c>
      <c r="P702" s="38" t="n">
        <v>569.99</v>
      </c>
      <c r="Q702" s="34" t="n">
        <v>38.99</v>
      </c>
      <c r="R702" s="39" t="n">
        <v>-1.01</v>
      </c>
      <c r="S702" s="40" t="n">
        <v>40</v>
      </c>
      <c r="T702" s="40" t="n">
        <v>40</v>
      </c>
      <c r="U702" s="40" t="n">
        <v>39.91</v>
      </c>
      <c r="V702" s="32" t="n">
        <f aca="false">IF(P702="","",$I702+R702)</f>
        <v>11.98</v>
      </c>
      <c r="W702" s="32" t="n">
        <f aca="false">IF(P702="","",$I702)</f>
        <v>12.99</v>
      </c>
      <c r="X702" s="40" t="n">
        <f aca="false">IF(P702="","",Q702+$I702)</f>
        <v>51.98</v>
      </c>
      <c r="Y702" s="29" t="n">
        <f aca="false">IF(P702="","",P702+(R702*$K702)+(S702*$K702))</f>
        <v>1739.69</v>
      </c>
      <c r="Z702" s="29" t="n">
        <f aca="false">IF(P702="","",ROUND(-R702*$K702,0))</f>
        <v>30</v>
      </c>
      <c r="AA702" s="41"/>
      <c r="AB702" s="38"/>
      <c r="AC702" s="34"/>
      <c r="AD702" s="39"/>
      <c r="AE702" s="40"/>
      <c r="AF702" s="40"/>
      <c r="AG702" s="40"/>
      <c r="AH702" s="32" t="str">
        <f aca="false">IF(AB702="","",$I702+AD702)</f>
        <v/>
      </c>
      <c r="AI702" s="32" t="str">
        <f aca="false">IF(AB702="","",$I702)</f>
        <v/>
      </c>
      <c r="AJ702" s="40" t="str">
        <f aca="false">IF(AB702="","",AC702+$I702)</f>
        <v/>
      </c>
      <c r="AK702" s="29" t="str">
        <f aca="false">IF(AB702="","",AB702+(AD702*$K702)+(AE702*$K702))</f>
        <v/>
      </c>
      <c r="AL702" s="29" t="str">
        <f aca="false">IF(AB702="","",ROUND(-AD702*$K702,0))</f>
        <v/>
      </c>
      <c r="AM702" s="41"/>
      <c r="AN702" s="38" t="n">
        <v>0</v>
      </c>
      <c r="AO702" s="34" t="n">
        <v>58.99</v>
      </c>
      <c r="AP702" s="39" t="n">
        <v>-2.71</v>
      </c>
      <c r="AQ702" s="40" t="n">
        <v>61.7</v>
      </c>
      <c r="AR702" s="40" t="n">
        <v>61.7</v>
      </c>
      <c r="AS702" s="40" t="n">
        <v>61.7</v>
      </c>
      <c r="AT702" s="32" t="n">
        <f aca="false">IF(AN702="","",$I702+AP702)</f>
        <v>10.28</v>
      </c>
      <c r="AU702" s="32" t="n">
        <f aca="false">IF(AN702="","",$I702)</f>
        <v>12.99</v>
      </c>
      <c r="AV702" s="40" t="n">
        <f aca="false">IF(AN702="","",AO702+$I702)</f>
        <v>71.98</v>
      </c>
      <c r="AW702" s="31" t="n">
        <f aca="false">IF(AN702="","",AN702+(AP702*$K702)+(AQ702*$K702))</f>
        <v>1769.7</v>
      </c>
      <c r="AX702" s="29" t="n">
        <f aca="false">IF(AN702="","",ROUND(-AP702*$K702,0))</f>
        <v>81</v>
      </c>
      <c r="AY702" s="42"/>
      <c r="AZ702" s="38" t="n">
        <v>0</v>
      </c>
      <c r="BA702" s="34" t="n">
        <v>58.99</v>
      </c>
      <c r="BB702" s="39" t="n">
        <v>-2.71</v>
      </c>
      <c r="BC702" s="40" t="n">
        <v>61.7</v>
      </c>
      <c r="BD702" s="40" t="n">
        <v>61.7</v>
      </c>
      <c r="BE702" s="40" t="n">
        <v>61.7</v>
      </c>
      <c r="BF702" s="32" t="n">
        <f aca="false">IF(AZ702="","",$I702+BB702)</f>
        <v>10.28</v>
      </c>
      <c r="BG702" s="32" t="n">
        <f aca="false">IF(AZ702="","",$I702)</f>
        <v>12.99</v>
      </c>
      <c r="BH702" s="40" t="n">
        <f aca="false">IF(AZ702="","",BA702+$I702)</f>
        <v>71.98</v>
      </c>
      <c r="BI702" s="31" t="n">
        <f aca="false">IF(AZ702="","",AZ702+(BB702*$K702)+(BC702*$K702))</f>
        <v>1769.7</v>
      </c>
      <c r="BJ702" s="29" t="n">
        <f aca="false">IF(AZ702="","",ROUND(-BB702*$K702,0))</f>
        <v>81</v>
      </c>
    </row>
    <row r="703" customFormat="false" ht="15" hidden="false" customHeight="false" outlineLevel="0" collapsed="false">
      <c r="A703" s="26" t="str">
        <f aca="false">+C703&amp;D703&amp;G703</f>
        <v>AppleiPhone 16 Pro 1TBCANONE SIM 12,99€ - 24 Mesi</v>
      </c>
      <c r="B703" s="27" t="s">
        <v>95</v>
      </c>
      <c r="C703" s="28" t="s">
        <v>71</v>
      </c>
      <c r="D703" s="29" t="s">
        <v>168</v>
      </c>
      <c r="E703" s="30" t="n">
        <v>1889.9</v>
      </c>
      <c r="F703" s="31" t="n">
        <v>1769.9</v>
      </c>
      <c r="G703" s="32" t="s">
        <v>108</v>
      </c>
      <c r="H703" s="32" t="s">
        <v>98</v>
      </c>
      <c r="I703" s="33" t="n">
        <v>12.99</v>
      </c>
      <c r="J703" s="34" t="s">
        <v>35</v>
      </c>
      <c r="K703" s="35" t="n">
        <v>24</v>
      </c>
      <c r="L703" s="33"/>
      <c r="M703" s="33" t="n">
        <f aca="false">+IF(E703&lt;=150,1.49,IF(AND(E703&gt;150,E703&lt;=300),2.99,(IF(E703&gt;1200,8.99,IF(AND(E703&gt;300,E703&lt;=700),4.99,IF(AND(E703&gt;=700,E703&lt;=1200),6.99))))))</f>
        <v>8.99</v>
      </c>
      <c r="N703" s="33" t="n">
        <f aca="false">IF(E703="","",IF(E703&gt;=1200,9.99,IF(AND(E703&gt;700,E703&lt;1200),7.99,IF(AND(E703&gt;=299.9,E703&lt;=699.9),5.99))))</f>
        <v>9.99</v>
      </c>
      <c r="O703" s="37" t="s">
        <v>109</v>
      </c>
      <c r="P703" s="38" t="n">
        <v>569.99</v>
      </c>
      <c r="Q703" s="34" t="n">
        <v>49.99</v>
      </c>
      <c r="R703" s="39" t="n">
        <v>-0.01</v>
      </c>
      <c r="S703" s="40" t="n">
        <v>50</v>
      </c>
      <c r="T703" s="40" t="n">
        <v>0</v>
      </c>
      <c r="U703" s="40" t="n">
        <v>49.91</v>
      </c>
      <c r="V703" s="32" t="n">
        <f aca="false">IF(P703="","",$I703+R703)</f>
        <v>12.98</v>
      </c>
      <c r="W703" s="32" t="n">
        <f aca="false">IF(P703="","",$I703)</f>
        <v>12.99</v>
      </c>
      <c r="X703" s="40" t="n">
        <f aca="false">IF(P703="","",Q703+$I703)</f>
        <v>62.98</v>
      </c>
      <c r="Y703" s="29" t="n">
        <f aca="false">IF(P703="","",P703+(R703*$K703)+(S703*$K703))</f>
        <v>1769.75</v>
      </c>
      <c r="Z703" s="29" t="n">
        <f aca="false">IF(P703="","",ROUND(-R703*$K703,0))</f>
        <v>0</v>
      </c>
      <c r="AA703" s="41"/>
      <c r="AB703" s="38"/>
      <c r="AC703" s="34"/>
      <c r="AD703" s="39"/>
      <c r="AE703" s="40"/>
      <c r="AF703" s="40"/>
      <c r="AG703" s="40"/>
      <c r="AH703" s="32" t="str">
        <f aca="false">IF(AB703="","",$I703+AD703)</f>
        <v/>
      </c>
      <c r="AI703" s="32" t="str">
        <f aca="false">IF(AB703="","",$I703)</f>
        <v/>
      </c>
      <c r="AJ703" s="40" t="str">
        <f aca="false">IF(AB703="","",AC703+$I703)</f>
        <v/>
      </c>
      <c r="AK703" s="29" t="str">
        <f aca="false">IF(AB703="","",AB703+(AD703*$K703)+(AE703*$K703))</f>
        <v/>
      </c>
      <c r="AL703" s="29" t="str">
        <f aca="false">IF(AB703="","",ROUND(-AD703*$K703,0))</f>
        <v/>
      </c>
      <c r="AM703" s="41"/>
      <c r="AN703" s="38" t="n">
        <v>0</v>
      </c>
      <c r="AO703" s="34" t="n">
        <v>72.99</v>
      </c>
      <c r="AP703" s="39" t="n">
        <v>-0.75</v>
      </c>
      <c r="AQ703" s="40" t="n">
        <v>73.74</v>
      </c>
      <c r="AR703" s="40" t="n">
        <v>0</v>
      </c>
      <c r="AS703" s="40" t="n">
        <v>73.88</v>
      </c>
      <c r="AT703" s="32" t="n">
        <f aca="false">IF(AN703="","",$I703+AP703)</f>
        <v>12.24</v>
      </c>
      <c r="AU703" s="32" t="n">
        <f aca="false">IF(AN703="","",$I703)</f>
        <v>12.99</v>
      </c>
      <c r="AV703" s="40" t="n">
        <f aca="false">IF(AN703="","",AO703+$I703)</f>
        <v>85.98</v>
      </c>
      <c r="AW703" s="31" t="n">
        <f aca="false">IF(AN703="","",AN703+(AP703*$K703)+(AQ703*$K703))</f>
        <v>1751.76</v>
      </c>
      <c r="AX703" s="29" t="n">
        <f aca="false">IF(AN703="","",ROUND(-AP703*$K703,0))</f>
        <v>18</v>
      </c>
      <c r="AY703" s="42"/>
      <c r="AZ703" s="38" t="n">
        <v>0</v>
      </c>
      <c r="BA703" s="34" t="n">
        <v>72.99</v>
      </c>
      <c r="BB703" s="39" t="n">
        <v>-0.75</v>
      </c>
      <c r="BC703" s="40" t="n">
        <v>73.74</v>
      </c>
      <c r="BD703" s="40" t="n">
        <v>0</v>
      </c>
      <c r="BE703" s="40" t="n">
        <v>73.88</v>
      </c>
      <c r="BF703" s="32" t="n">
        <f aca="false">IF(AZ703="","",$I703+BB703)</f>
        <v>12.24</v>
      </c>
      <c r="BG703" s="32" t="n">
        <f aca="false">IF(AZ703="","",$I703)</f>
        <v>12.99</v>
      </c>
      <c r="BH703" s="40" t="n">
        <f aca="false">IF(AZ703="","",BA703+$I703)</f>
        <v>85.98</v>
      </c>
      <c r="BI703" s="31" t="n">
        <f aca="false">IF(AZ703="","",AZ703+(BB703*$K703)+(BC703*$K703))</f>
        <v>1751.76</v>
      </c>
      <c r="BJ703" s="29" t="n">
        <f aca="false">IF(AZ703="","",ROUND(-BB703*$K703,0))</f>
        <v>18</v>
      </c>
    </row>
    <row r="704" customFormat="false" ht="15" hidden="false" customHeight="false" outlineLevel="0" collapsed="false">
      <c r="A704" s="26" t="str">
        <f aca="false">+C704&amp;D704&amp;G704</f>
        <v>AppleiPhone 16 Pro 1TBPack 5G Reload Exchange-12,99-36</v>
      </c>
      <c r="B704" s="27" t="s">
        <v>95</v>
      </c>
      <c r="C704" s="28" t="s">
        <v>71</v>
      </c>
      <c r="D704" s="29" t="s">
        <v>168</v>
      </c>
      <c r="E704" s="30" t="n">
        <v>1889.9</v>
      </c>
      <c r="F704" s="31" t="n">
        <v>1729.9</v>
      </c>
      <c r="G704" s="32" t="s">
        <v>110</v>
      </c>
      <c r="H704" s="32" t="s">
        <v>98</v>
      </c>
      <c r="I704" s="33" t="n">
        <v>12.99</v>
      </c>
      <c r="J704" s="34" t="s">
        <v>35</v>
      </c>
      <c r="K704" s="35" t="n">
        <v>36</v>
      </c>
      <c r="L704" s="33"/>
      <c r="M704" s="33" t="n">
        <f aca="false">+IF(E704&lt;=150,1.49,IF(AND(E704&gt;150,E704&lt;=300),2.99,(IF(E704&gt;1200,8.99,IF(AND(E704&gt;300,E704&lt;=700),4.99,IF(AND(E704&gt;=700,E704&lt;=1200),6.99))))))</f>
        <v>8.99</v>
      </c>
      <c r="N704" s="33" t="n">
        <f aca="false">IF(E704="","",IF(E704&gt;=1200,9.99,IF(AND(E704&gt;700,E704&lt;1200),7.99,IF(AND(E704&gt;=299.9,E704&lt;=699.9),5.99))))</f>
        <v>9.99</v>
      </c>
      <c r="O704" s="37" t="s">
        <v>111</v>
      </c>
      <c r="P704" s="38" t="n">
        <v>569.99</v>
      </c>
      <c r="Q704" s="34" t="n">
        <v>28.99</v>
      </c>
      <c r="R704" s="39" t="n">
        <v>-3.23</v>
      </c>
      <c r="S704" s="40" t="n">
        <v>32.22</v>
      </c>
      <c r="T704" s="40" t="n">
        <v>32.22</v>
      </c>
      <c r="U704" s="40" t="n">
        <v>32.21</v>
      </c>
      <c r="V704" s="32" t="n">
        <f aca="false">IF(P704="","",$I704+R704)</f>
        <v>9.76</v>
      </c>
      <c r="W704" s="32" t="n">
        <f aca="false">IF(P704="","",$I704)</f>
        <v>12.99</v>
      </c>
      <c r="X704" s="40" t="n">
        <f aca="false">IF(P704="","",Q704+$I704)</f>
        <v>41.98</v>
      </c>
      <c r="Y704" s="29" t="n">
        <f aca="false">IF(P704="","",P704+(R704*$K704)+(S704*$K704))</f>
        <v>1613.63</v>
      </c>
      <c r="Z704" s="29" t="n">
        <f aca="false">IF(P704="","",ROUND(-R704*$K704,0))</f>
        <v>116</v>
      </c>
      <c r="AA704" s="41"/>
      <c r="AB704" s="38"/>
      <c r="AC704" s="34"/>
      <c r="AD704" s="39"/>
      <c r="AE704" s="40"/>
      <c r="AF704" s="40"/>
      <c r="AG704" s="40"/>
      <c r="AH704" s="32" t="str">
        <f aca="false">IF(AB704="","",$I704+AD704)</f>
        <v/>
      </c>
      <c r="AI704" s="32" t="str">
        <f aca="false">IF(AB704="","",$I704)</f>
        <v/>
      </c>
      <c r="AJ704" s="40" t="str">
        <f aca="false">IF(AB704="","",AC704+$I704)</f>
        <v/>
      </c>
      <c r="AK704" s="29" t="str">
        <f aca="false">IF(AB704="","",AB704+(AD704*$K704)+(AE704*$K704))</f>
        <v/>
      </c>
      <c r="AL704" s="29" t="str">
        <f aca="false">IF(AB704="","",ROUND(-AD704*$K704,0))</f>
        <v/>
      </c>
      <c r="AM704" s="41"/>
      <c r="AN704" s="38" t="n">
        <v>0</v>
      </c>
      <c r="AO704" s="34" t="n">
        <v>46.99</v>
      </c>
      <c r="AP704" s="39" t="n">
        <v>-3.7</v>
      </c>
      <c r="AQ704" s="40" t="n">
        <v>50.69</v>
      </c>
      <c r="AR704" s="40" t="n">
        <v>50.69</v>
      </c>
      <c r="AS704" s="40" t="n">
        <v>50.69</v>
      </c>
      <c r="AT704" s="32" t="n">
        <f aca="false">IF(AN704="","",$I704+AP704)</f>
        <v>9.29</v>
      </c>
      <c r="AU704" s="32" t="n">
        <f aca="false">IF(AN704="","",$I704)</f>
        <v>12.99</v>
      </c>
      <c r="AV704" s="40" t="n">
        <f aca="false">IF(AN704="","",AO704+$I704)</f>
        <v>59.98</v>
      </c>
      <c r="AW704" s="31" t="n">
        <f aca="false">IF(AN704="","",AN704+(AP704*$K704)+(AQ704*$K704))</f>
        <v>1691.64</v>
      </c>
      <c r="AX704" s="29" t="n">
        <f aca="false">IF(AN704="","",ROUND(-AP704*$K704,0))</f>
        <v>133</v>
      </c>
      <c r="AY704" s="42"/>
      <c r="AZ704" s="38" t="n">
        <v>0</v>
      </c>
      <c r="BA704" s="34" t="n">
        <v>46.99</v>
      </c>
      <c r="BB704" s="39" t="n">
        <v>-3.7</v>
      </c>
      <c r="BC704" s="40" t="n">
        <v>50.69</v>
      </c>
      <c r="BD704" s="40" t="n">
        <v>50.69</v>
      </c>
      <c r="BE704" s="40" t="n">
        <v>50.69</v>
      </c>
      <c r="BF704" s="32" t="n">
        <f aca="false">IF(AZ704="","",$I704+BB704)</f>
        <v>9.29</v>
      </c>
      <c r="BG704" s="32" t="n">
        <f aca="false">IF(AZ704="","",$I704)</f>
        <v>12.99</v>
      </c>
      <c r="BH704" s="40" t="n">
        <f aca="false">IF(AZ704="","",BA704+$I704)</f>
        <v>59.98</v>
      </c>
      <c r="BI704" s="31" t="n">
        <f aca="false">IF(AZ704="","",AZ704+(BB704*$K704)+(BC704*$K704))</f>
        <v>1691.64</v>
      </c>
      <c r="BJ704" s="29" t="n">
        <f aca="false">IF(AZ704="","",ROUND(-BB704*$K704,0))</f>
        <v>133</v>
      </c>
    </row>
    <row r="705" customFormat="false" ht="15" hidden="false" customHeight="false" outlineLevel="0" collapsed="false">
      <c r="A705" s="26" t="str">
        <f aca="false">+C705&amp;D705&amp;G705</f>
        <v>AppleiPhone 16 Pro 1TBPack 5G Reload Exchange-12,99-30</v>
      </c>
      <c r="B705" s="27" t="s">
        <v>95</v>
      </c>
      <c r="C705" s="28" t="s">
        <v>71</v>
      </c>
      <c r="D705" s="29" t="s">
        <v>168</v>
      </c>
      <c r="E705" s="30" t="n">
        <v>1889.9</v>
      </c>
      <c r="F705" s="31" t="n">
        <v>1729.9</v>
      </c>
      <c r="G705" s="32" t="s">
        <v>112</v>
      </c>
      <c r="H705" s="32" t="s">
        <v>98</v>
      </c>
      <c r="I705" s="33" t="n">
        <v>12.99</v>
      </c>
      <c r="J705" s="34" t="s">
        <v>35</v>
      </c>
      <c r="K705" s="35" t="n">
        <v>30</v>
      </c>
      <c r="L705" s="33"/>
      <c r="M705" s="33" t="n">
        <f aca="false">+IF(E705&lt;=150,1.49,IF(AND(E705&gt;150,E705&lt;=300),2.99,(IF(E705&gt;1200,8.99,IF(AND(E705&gt;300,E705&lt;=700),4.99,IF(AND(E705&gt;=700,E705&lt;=1200),6.99))))))</f>
        <v>8.99</v>
      </c>
      <c r="N705" s="33" t="n">
        <f aca="false">IF(E705="","",IF(E705&gt;=1200,9.99,IF(AND(E705&gt;700,E705&lt;1200),7.99,IF(AND(E705&gt;=299.9,E705&lt;=699.9),5.99))))</f>
        <v>9.99</v>
      </c>
      <c r="O705" s="37" t="s">
        <v>113</v>
      </c>
      <c r="P705" s="38" t="n">
        <v>569.99</v>
      </c>
      <c r="Q705" s="34" t="n">
        <v>35.99</v>
      </c>
      <c r="R705" s="39" t="n">
        <v>-2.67</v>
      </c>
      <c r="S705" s="40" t="n">
        <v>38.66</v>
      </c>
      <c r="T705" s="40" t="n">
        <v>38.66</v>
      </c>
      <c r="U705" s="40" t="n">
        <v>38.77</v>
      </c>
      <c r="V705" s="32" t="n">
        <f aca="false">IF(P705="","",$I705+R705)</f>
        <v>10.32</v>
      </c>
      <c r="W705" s="32" t="n">
        <f aca="false">IF(P705="","",$I705)</f>
        <v>12.99</v>
      </c>
      <c r="X705" s="40" t="n">
        <f aca="false">IF(P705="","",Q705+$I705)</f>
        <v>48.98</v>
      </c>
      <c r="Y705" s="29" t="n">
        <f aca="false">IF(P705="","",P705+(R705*$K705)+(S705*$K705))</f>
        <v>1649.69</v>
      </c>
      <c r="Z705" s="29" t="n">
        <f aca="false">IF(P705="","",ROUND(-R705*$K705,0))</f>
        <v>80</v>
      </c>
      <c r="AA705" s="41"/>
      <c r="AB705" s="38"/>
      <c r="AC705" s="34"/>
      <c r="AD705" s="39"/>
      <c r="AE705" s="40"/>
      <c r="AF705" s="40"/>
      <c r="AG705" s="40"/>
      <c r="AH705" s="32" t="str">
        <f aca="false">IF(AB705="","",$I705+AD705)</f>
        <v/>
      </c>
      <c r="AI705" s="32" t="str">
        <f aca="false">IF(AB705="","",$I705)</f>
        <v/>
      </c>
      <c r="AJ705" s="40" t="str">
        <f aca="false">IF(AB705="","",AC705+$I705)</f>
        <v/>
      </c>
      <c r="AK705" s="29" t="str">
        <f aca="false">IF(AB705="","",AB705+(AD705*$K705)+(AE705*$K705))</f>
        <v/>
      </c>
      <c r="AL705" s="29" t="str">
        <f aca="false">IF(AB705="","",ROUND(-AD705*$K705,0))</f>
        <v/>
      </c>
      <c r="AM705" s="41"/>
      <c r="AN705" s="38" t="n">
        <v>0</v>
      </c>
      <c r="AO705" s="34" t="n">
        <v>56.99</v>
      </c>
      <c r="AP705" s="39" t="n">
        <v>-3.32</v>
      </c>
      <c r="AQ705" s="40" t="n">
        <v>60.31</v>
      </c>
      <c r="AR705" s="40" t="n">
        <v>60.31</v>
      </c>
      <c r="AS705" s="40" t="n">
        <v>60.31</v>
      </c>
      <c r="AT705" s="32" t="n">
        <f aca="false">IF(AN705="","",$I705+AP705)</f>
        <v>9.67</v>
      </c>
      <c r="AU705" s="32" t="n">
        <f aca="false">IF(AN705="","",$I705)</f>
        <v>12.99</v>
      </c>
      <c r="AV705" s="40" t="n">
        <f aca="false">IF(AN705="","",AO705+$I705)</f>
        <v>69.98</v>
      </c>
      <c r="AW705" s="31" t="n">
        <f aca="false">IF(AN705="","",AN705+(AP705*$K705)+(AQ705*$K705))</f>
        <v>1709.7</v>
      </c>
      <c r="AX705" s="29" t="n">
        <f aca="false">IF(AN705="","",ROUND(-AP705*$K705,0))</f>
        <v>100</v>
      </c>
      <c r="AY705" s="42"/>
      <c r="AZ705" s="38" t="n">
        <v>0</v>
      </c>
      <c r="BA705" s="34" t="n">
        <v>56.99</v>
      </c>
      <c r="BB705" s="39" t="n">
        <v>-3.32</v>
      </c>
      <c r="BC705" s="40" t="n">
        <v>60.31</v>
      </c>
      <c r="BD705" s="40" t="n">
        <v>60.31</v>
      </c>
      <c r="BE705" s="40" t="n">
        <v>60.31</v>
      </c>
      <c r="BF705" s="32" t="n">
        <f aca="false">IF(AZ705="","",$I705+BB705)</f>
        <v>9.67</v>
      </c>
      <c r="BG705" s="32" t="n">
        <f aca="false">IF(AZ705="","",$I705)</f>
        <v>12.99</v>
      </c>
      <c r="BH705" s="40" t="n">
        <f aca="false">IF(AZ705="","",BA705+$I705)</f>
        <v>69.98</v>
      </c>
      <c r="BI705" s="31" t="n">
        <f aca="false">IF(AZ705="","",AZ705+(BB705*$K705)+(BC705*$K705))</f>
        <v>1709.7</v>
      </c>
      <c r="BJ705" s="29" t="n">
        <f aca="false">IF(AZ705="","",ROUND(-BB705*$K705,0))</f>
        <v>100</v>
      </c>
    </row>
    <row r="706" customFormat="false" ht="15" hidden="false" customHeight="false" outlineLevel="0" collapsed="false">
      <c r="A706" s="26" t="str">
        <f aca="false">+C706&amp;D706&amp;G706</f>
        <v>AppleiPhone 16 Pro 1TBPack 5G Reload Exchange-12,99-24</v>
      </c>
      <c r="B706" s="27" t="s">
        <v>95</v>
      </c>
      <c r="C706" s="28" t="s">
        <v>71</v>
      </c>
      <c r="D706" s="29" t="s">
        <v>168</v>
      </c>
      <c r="E706" s="30" t="n">
        <v>1889.9</v>
      </c>
      <c r="F706" s="31" t="n">
        <v>1729.9</v>
      </c>
      <c r="G706" s="32" t="s">
        <v>114</v>
      </c>
      <c r="H706" s="32" t="s">
        <v>98</v>
      </c>
      <c r="I706" s="33" t="n">
        <v>12.99</v>
      </c>
      <c r="J706" s="34" t="s">
        <v>35</v>
      </c>
      <c r="K706" s="35" t="n">
        <v>24</v>
      </c>
      <c r="L706" s="33"/>
      <c r="M706" s="33" t="n">
        <f aca="false">+IF(E706&lt;=150,1.49,IF(AND(E706&gt;150,E706&lt;=300),2.99,(IF(E706&gt;1200,8.99,IF(AND(E706&gt;300,E706&lt;=700),4.99,IF(AND(E706&gt;=700,E706&lt;=1200),6.99))))))</f>
        <v>8.99</v>
      </c>
      <c r="N706" s="33" t="n">
        <f aca="false">IF(E706="","",IF(E706&gt;=1200,9.99,IF(AND(E706&gt;700,E706&lt;1200),7.99,IF(AND(E706&gt;=299.9,E706&lt;=699.9),5.99))))</f>
        <v>9.99</v>
      </c>
      <c r="O706" s="37" t="s">
        <v>115</v>
      </c>
      <c r="P706" s="38" t="n">
        <v>559.99</v>
      </c>
      <c r="Q706" s="34" t="n">
        <v>47.99</v>
      </c>
      <c r="R706" s="39" t="n">
        <v>-0.76</v>
      </c>
      <c r="S706" s="40" t="n">
        <v>48.75</v>
      </c>
      <c r="T706" s="40" t="n">
        <v>0</v>
      </c>
      <c r="U706" s="40" t="n">
        <v>48.66</v>
      </c>
      <c r="V706" s="32" t="n">
        <f aca="false">IF(P706="","",$I706+R706)</f>
        <v>12.23</v>
      </c>
      <c r="W706" s="32" t="n">
        <f aca="false">IF(P706="","",$I706)</f>
        <v>12.99</v>
      </c>
      <c r="X706" s="40" t="n">
        <f aca="false">IF(P706="","",Q706+$I706)</f>
        <v>60.98</v>
      </c>
      <c r="Y706" s="29" t="n">
        <f aca="false">IF(P706="","",P706+(R706*$K706)+(S706*$K706))</f>
        <v>1711.75</v>
      </c>
      <c r="Z706" s="29" t="n">
        <f aca="false">IF(P706="","",ROUND(-R706*$K706,0))</f>
        <v>18</v>
      </c>
      <c r="AA706" s="41"/>
      <c r="AB706" s="38"/>
      <c r="AC706" s="34"/>
      <c r="AD706" s="39"/>
      <c r="AE706" s="40"/>
      <c r="AF706" s="40"/>
      <c r="AG706" s="40"/>
      <c r="AH706" s="32" t="str">
        <f aca="false">IF(AB706="","",$I706+AD706)</f>
        <v/>
      </c>
      <c r="AI706" s="32" t="str">
        <f aca="false">IF(AB706="","",$I706)</f>
        <v/>
      </c>
      <c r="AJ706" s="40" t="str">
        <f aca="false">IF(AB706="","",AC706+$I706)</f>
        <v/>
      </c>
      <c r="AK706" s="29" t="str">
        <f aca="false">IF(AB706="","",AB706+(AD706*$K706)+(AE706*$K706))</f>
        <v/>
      </c>
      <c r="AL706" s="29" t="str">
        <f aca="false">IF(AB706="","",ROUND(-AD706*$K706,0))</f>
        <v/>
      </c>
      <c r="AM706" s="41"/>
      <c r="AN706" s="38" t="n">
        <v>0</v>
      </c>
      <c r="AO706" s="34" t="n">
        <v>70.99</v>
      </c>
      <c r="AP706" s="39" t="n">
        <v>-1.08</v>
      </c>
      <c r="AQ706" s="40" t="n">
        <v>72.07</v>
      </c>
      <c r="AR706" s="40" t="n">
        <v>0</v>
      </c>
      <c r="AS706" s="40" t="n">
        <v>72.29</v>
      </c>
      <c r="AT706" s="32" t="n">
        <f aca="false">IF(AN706="","",$I706+AP706)</f>
        <v>11.91</v>
      </c>
      <c r="AU706" s="32" t="n">
        <f aca="false">IF(AN706="","",$I706)</f>
        <v>12.99</v>
      </c>
      <c r="AV706" s="40" t="n">
        <f aca="false">IF(AN706="","",AO706+$I706)</f>
        <v>83.98</v>
      </c>
      <c r="AW706" s="31" t="n">
        <f aca="false">IF(AN706="","",AN706+(AP706*$K706)+(AQ706*$K706))</f>
        <v>1703.76</v>
      </c>
      <c r="AX706" s="29" t="n">
        <f aca="false">IF(AN706="","",ROUND(-AP706*$K706,0))</f>
        <v>26</v>
      </c>
      <c r="AY706" s="42"/>
      <c r="AZ706" s="38" t="n">
        <v>0</v>
      </c>
      <c r="BA706" s="34" t="n">
        <v>70.99</v>
      </c>
      <c r="BB706" s="39" t="n">
        <v>-1.08</v>
      </c>
      <c r="BC706" s="40" t="n">
        <v>72.07</v>
      </c>
      <c r="BD706" s="40" t="n">
        <v>0</v>
      </c>
      <c r="BE706" s="40" t="n">
        <v>72.29</v>
      </c>
      <c r="BF706" s="32" t="n">
        <f aca="false">IF(AZ706="","",$I706+BB706)</f>
        <v>11.91</v>
      </c>
      <c r="BG706" s="32" t="n">
        <f aca="false">IF(AZ706="","",$I706)</f>
        <v>12.99</v>
      </c>
      <c r="BH706" s="40" t="n">
        <f aca="false">IF(AZ706="","",BA706+$I706)</f>
        <v>83.98</v>
      </c>
      <c r="BI706" s="31" t="n">
        <f aca="false">IF(AZ706="","",AZ706+(BB706*$K706)+(BC706*$K706))</f>
        <v>1703.76</v>
      </c>
      <c r="BJ706" s="29" t="n">
        <f aca="false">IF(AZ706="","",ROUND(-BB706*$K706,0))</f>
        <v>26</v>
      </c>
    </row>
    <row r="707" customFormat="false" ht="15" hidden="false" customHeight="false" outlineLevel="0" collapsed="false">
      <c r="A707" s="26" t="str">
        <f aca="false">+C707&amp;D707&amp;G707</f>
        <v>AppleiPhone 16 Pro 1TBCANONE SIM  9,99€ - 36 Mesi</v>
      </c>
      <c r="B707" s="27" t="s">
        <v>95</v>
      </c>
      <c r="C707" s="28" t="s">
        <v>71</v>
      </c>
      <c r="D707" s="29" t="s">
        <v>168</v>
      </c>
      <c r="E707" s="30" t="n">
        <v>1889.9</v>
      </c>
      <c r="F707" s="31" t="n">
        <v>1769.9</v>
      </c>
      <c r="G707" s="32" t="s">
        <v>116</v>
      </c>
      <c r="H707" s="32" t="s">
        <v>98</v>
      </c>
      <c r="I707" s="33" t="n">
        <v>9.99</v>
      </c>
      <c r="J707" s="34" t="s">
        <v>35</v>
      </c>
      <c r="K707" s="35" t="n">
        <v>36</v>
      </c>
      <c r="L707" s="33"/>
      <c r="M707" s="33" t="n">
        <f aca="false">+IF(E707&lt;=150,1.49,IF(AND(E707&gt;150,E707&lt;=300),2.99,(IF(E707&gt;1200,8.99,IF(AND(E707&gt;300,E707&lt;=700),4.99,IF(AND(E707&gt;=700,E707&lt;=1200),6.99))))))</f>
        <v>8.99</v>
      </c>
      <c r="N707" s="33" t="n">
        <f aca="false">IF(E707="","",IF(E707&gt;=1200,9.99,IF(AND(E707&gt;700,E707&lt;1200),7.99,IF(AND(E707&gt;=299.9,E707&lt;=699.9),5.99))))</f>
        <v>9.99</v>
      </c>
      <c r="O707" s="37" t="s">
        <v>117</v>
      </c>
      <c r="P707" s="38" t="n">
        <v>569.99</v>
      </c>
      <c r="Q707" s="34" t="n">
        <v>33</v>
      </c>
      <c r="R707" s="39" t="n">
        <v>-0.33</v>
      </c>
      <c r="S707" s="40" t="n">
        <v>33.33</v>
      </c>
      <c r="T707" s="40" t="n">
        <v>33.33</v>
      </c>
      <c r="U707" s="40" t="n">
        <v>33.36</v>
      </c>
      <c r="V707" s="32" t="n">
        <f aca="false">IF(P707="","",$I707+R707)</f>
        <v>9.66</v>
      </c>
      <c r="W707" s="32" t="n">
        <f aca="false">IF(P707="","",$I707)</f>
        <v>9.99</v>
      </c>
      <c r="X707" s="40" t="n">
        <f aca="false">IF(P707="","",Q707+$I707)</f>
        <v>42.99</v>
      </c>
      <c r="Y707" s="29" t="n">
        <f aca="false">IF(P707="","",P707+(R707*$K707)+(S707*$K707))</f>
        <v>1757.99</v>
      </c>
      <c r="Z707" s="29" t="n">
        <f aca="false">IF(P707="","",ROUND(-R707*$K707,0))</f>
        <v>12</v>
      </c>
      <c r="AA707" s="41"/>
      <c r="AB707" s="38"/>
      <c r="AC707" s="34"/>
      <c r="AD707" s="39"/>
      <c r="AE707" s="40"/>
      <c r="AF707" s="40"/>
      <c r="AG707" s="40"/>
      <c r="AH707" s="32" t="str">
        <f aca="false">IF(AB707="","",$I707+AD707)</f>
        <v/>
      </c>
      <c r="AI707" s="32" t="str">
        <f aca="false">IF(AB707="","",$I707)</f>
        <v/>
      </c>
      <c r="AJ707" s="40" t="str">
        <f aca="false">IF(AB707="","",AC707+$I707)</f>
        <v/>
      </c>
      <c r="AK707" s="29" t="str">
        <f aca="false">IF(AB707="","",AB707+(AD707*$K707)+(AE707*$K707))</f>
        <v/>
      </c>
      <c r="AL707" s="29" t="str">
        <f aca="false">IF(AB707="","",ROUND(-AD707*$K707,0))</f>
        <v/>
      </c>
      <c r="AM707" s="41"/>
      <c r="AN707" s="38" t="n">
        <v>0</v>
      </c>
      <c r="AO707" s="34" t="n">
        <v>51</v>
      </c>
      <c r="AP707" s="39" t="n">
        <v>-0.86</v>
      </c>
      <c r="AQ707" s="40" t="n">
        <v>51.86</v>
      </c>
      <c r="AR707" s="40" t="n">
        <v>51.86</v>
      </c>
      <c r="AS707" s="40" t="n">
        <v>51.86</v>
      </c>
      <c r="AT707" s="32" t="n">
        <f aca="false">IF(AN707="","",$I707+AP707)</f>
        <v>9.13</v>
      </c>
      <c r="AU707" s="32" t="n">
        <f aca="false">IF(AN707="","",$I707)</f>
        <v>9.99</v>
      </c>
      <c r="AV707" s="40" t="n">
        <f aca="false">IF(AN707="","",AO707+$I707)</f>
        <v>60.99</v>
      </c>
      <c r="AW707" s="31" t="n">
        <f aca="false">IF(AN707="","",AN707+(AP707*$K707)+(AQ707*$K707))</f>
        <v>1836</v>
      </c>
      <c r="AX707" s="29" t="n">
        <f aca="false">IF(AN707="","",ROUND(-AP707*$K707,0))</f>
        <v>31</v>
      </c>
      <c r="AY707" s="42"/>
      <c r="AZ707" s="38" t="n">
        <v>0</v>
      </c>
      <c r="BA707" s="34" t="n">
        <v>51</v>
      </c>
      <c r="BB707" s="39" t="n">
        <v>-0.86</v>
      </c>
      <c r="BC707" s="40" t="n">
        <v>51.86</v>
      </c>
      <c r="BD707" s="40" t="n">
        <v>51.86</v>
      </c>
      <c r="BE707" s="40" t="n">
        <v>51.86</v>
      </c>
      <c r="BF707" s="32" t="n">
        <f aca="false">IF(AZ707="","",$I707+BB707)</f>
        <v>9.13</v>
      </c>
      <c r="BG707" s="32" t="n">
        <f aca="false">IF(AZ707="","",$I707)</f>
        <v>9.99</v>
      </c>
      <c r="BH707" s="40" t="n">
        <f aca="false">IF(AZ707="","",BA707+$I707)</f>
        <v>60.99</v>
      </c>
      <c r="BI707" s="31" t="n">
        <f aca="false">IF(AZ707="","",AZ707+(BB707*$K707)+(BC707*$K707))</f>
        <v>1836</v>
      </c>
      <c r="BJ707" s="29" t="n">
        <f aca="false">IF(AZ707="","",ROUND(-BB707*$K707,0))</f>
        <v>31</v>
      </c>
    </row>
    <row r="708" customFormat="false" ht="15" hidden="false" customHeight="false" outlineLevel="0" collapsed="false">
      <c r="A708" s="26" t="str">
        <f aca="false">+C708&amp;D708&amp;G708</f>
        <v>AppleiPhone 16 Pro 1TBCANONE SIM  9,99€ - 30 Mesi</v>
      </c>
      <c r="B708" s="27" t="s">
        <v>95</v>
      </c>
      <c r="C708" s="28" t="s">
        <v>71</v>
      </c>
      <c r="D708" s="29" t="s">
        <v>168</v>
      </c>
      <c r="E708" s="30" t="n">
        <v>1889.9</v>
      </c>
      <c r="F708" s="31" t="n">
        <v>1769.9</v>
      </c>
      <c r="G708" s="32" t="s">
        <v>118</v>
      </c>
      <c r="H708" s="32" t="s">
        <v>98</v>
      </c>
      <c r="I708" s="33" t="n">
        <v>9.99</v>
      </c>
      <c r="J708" s="34" t="s">
        <v>35</v>
      </c>
      <c r="K708" s="35" t="n">
        <v>30</v>
      </c>
      <c r="L708" s="33"/>
      <c r="M708" s="33" t="n">
        <f aca="false">+IF(E708&lt;=150,1.49,IF(AND(E708&gt;150,E708&lt;=300),2.99,(IF(E708&gt;1200,8.99,IF(AND(E708&gt;300,E708&lt;=700),4.99,IF(AND(E708&gt;=700,E708&lt;=1200),6.99))))))</f>
        <v>8.99</v>
      </c>
      <c r="N708" s="33" t="n">
        <f aca="false">IF(E708="","",IF(E708&gt;=1200,9.99,IF(AND(E708&gt;700,E708&lt;1200),7.99,IF(AND(E708&gt;=299.9,E708&lt;=699.9),5.99))))</f>
        <v>9.99</v>
      </c>
      <c r="O708" s="37" t="s">
        <v>119</v>
      </c>
      <c r="P708" s="38" t="n">
        <v>569.99</v>
      </c>
      <c r="Q708" s="34" t="n">
        <v>40</v>
      </c>
      <c r="R708" s="39" t="n">
        <v>0</v>
      </c>
      <c r="S708" s="40" t="n">
        <v>40</v>
      </c>
      <c r="T708" s="40" t="n">
        <v>40</v>
      </c>
      <c r="U708" s="40" t="n">
        <v>39.91</v>
      </c>
      <c r="V708" s="32" t="n">
        <f aca="false">IF(P708="","",$I708+R708)</f>
        <v>9.99</v>
      </c>
      <c r="W708" s="32" t="n">
        <f aca="false">IF(P708="","",$I708)</f>
        <v>9.99</v>
      </c>
      <c r="X708" s="40" t="n">
        <f aca="false">IF(P708="","",Q708+$I708)</f>
        <v>49.99</v>
      </c>
      <c r="Y708" s="29" t="n">
        <f aca="false">IF(P708="","",P708+(R708*$K708)+(S708*$K708))</f>
        <v>1769.99</v>
      </c>
      <c r="Z708" s="29" t="n">
        <f aca="false">IF(P708="","",ROUND(-R708*$K708,0))</f>
        <v>-0</v>
      </c>
      <c r="AA708" s="41"/>
      <c r="AB708" s="38"/>
      <c r="AC708" s="34"/>
      <c r="AD708" s="39"/>
      <c r="AE708" s="40"/>
      <c r="AF708" s="40"/>
      <c r="AG708" s="40"/>
      <c r="AH708" s="32" t="str">
        <f aca="false">IF(AB708="","",$I708+AD708)</f>
        <v/>
      </c>
      <c r="AI708" s="32" t="str">
        <f aca="false">IF(AB708="","",$I708)</f>
        <v/>
      </c>
      <c r="AJ708" s="40" t="str">
        <f aca="false">IF(AB708="","",AC708+$I708)</f>
        <v/>
      </c>
      <c r="AK708" s="29" t="str">
        <f aca="false">IF(AB708="","",AB708+(AD708*$K708)+(AE708*$K708))</f>
        <v/>
      </c>
      <c r="AL708" s="29" t="str">
        <f aca="false">IF(AB708="","",ROUND(-AD708*$K708,0))</f>
        <v/>
      </c>
      <c r="AM708" s="41"/>
      <c r="AN708" s="38" t="n">
        <v>0</v>
      </c>
      <c r="AO708" s="34" t="n">
        <v>60</v>
      </c>
      <c r="AP708" s="39" t="n">
        <v>-1.7</v>
      </c>
      <c r="AQ708" s="40" t="n">
        <v>61.7</v>
      </c>
      <c r="AR708" s="40" t="n">
        <v>61.7</v>
      </c>
      <c r="AS708" s="40" t="n">
        <v>61.7</v>
      </c>
      <c r="AT708" s="32" t="n">
        <f aca="false">IF(AN708="","",$I708+AP708)</f>
        <v>8.29</v>
      </c>
      <c r="AU708" s="32" t="n">
        <f aca="false">IF(AN708="","",$I708)</f>
        <v>9.99</v>
      </c>
      <c r="AV708" s="40" t="n">
        <f aca="false">IF(AN708="","",AO708+$I708)</f>
        <v>69.99</v>
      </c>
      <c r="AW708" s="31" t="n">
        <f aca="false">IF(AN708="","",AN708+(AP708*$K708)+(AQ708*$K708))</f>
        <v>1800</v>
      </c>
      <c r="AX708" s="29" t="n">
        <f aca="false">IF(AN708="","",ROUND(-AP708*$K708,0))</f>
        <v>51</v>
      </c>
      <c r="AY708" s="42"/>
      <c r="AZ708" s="38" t="n">
        <v>0</v>
      </c>
      <c r="BA708" s="34" t="n">
        <v>60</v>
      </c>
      <c r="BB708" s="39" t="n">
        <v>-1.7</v>
      </c>
      <c r="BC708" s="40" t="n">
        <v>61.7</v>
      </c>
      <c r="BD708" s="40" t="n">
        <v>61.7</v>
      </c>
      <c r="BE708" s="40" t="n">
        <v>61.7</v>
      </c>
      <c r="BF708" s="32" t="n">
        <f aca="false">IF(AZ708="","",$I708+BB708)</f>
        <v>8.29</v>
      </c>
      <c r="BG708" s="32" t="n">
        <f aca="false">IF(AZ708="","",$I708)</f>
        <v>9.99</v>
      </c>
      <c r="BH708" s="40" t="n">
        <f aca="false">IF(AZ708="","",BA708+$I708)</f>
        <v>69.99</v>
      </c>
      <c r="BI708" s="31" t="n">
        <f aca="false">IF(AZ708="","",AZ708+(BB708*$K708)+(BC708*$K708))</f>
        <v>1800</v>
      </c>
      <c r="BJ708" s="29" t="n">
        <f aca="false">IF(AZ708="","",ROUND(-BB708*$K708,0))</f>
        <v>51</v>
      </c>
    </row>
    <row r="709" customFormat="false" ht="15" hidden="false" customHeight="false" outlineLevel="0" collapsed="false">
      <c r="A709" s="26" t="str">
        <f aca="false">+C709&amp;D709&amp;G709</f>
        <v>AppleiPhone 16 Pro 1TBCANONE SIM  9,99€ - 24 Mesi</v>
      </c>
      <c r="B709" s="27" t="s">
        <v>95</v>
      </c>
      <c r="C709" s="28" t="s">
        <v>71</v>
      </c>
      <c r="D709" s="29" t="s">
        <v>168</v>
      </c>
      <c r="E709" s="30" t="n">
        <v>1889.9</v>
      </c>
      <c r="F709" s="31" t="n">
        <v>1769.9</v>
      </c>
      <c r="G709" s="32" t="s">
        <v>120</v>
      </c>
      <c r="H709" s="32" t="s">
        <v>98</v>
      </c>
      <c r="I709" s="33" t="n">
        <v>9.99</v>
      </c>
      <c r="J709" s="34" t="s">
        <v>35</v>
      </c>
      <c r="K709" s="35" t="n">
        <v>24</v>
      </c>
      <c r="L709" s="33"/>
      <c r="M709" s="33" t="n">
        <f aca="false">+IF(E709&lt;=150,1.49,IF(AND(E709&gt;150,E709&lt;=300),2.99,(IF(E709&gt;1200,8.99,IF(AND(E709&gt;300,E709&lt;=700),4.99,IF(AND(E709&gt;=700,E709&lt;=1200),6.99))))))</f>
        <v>8.99</v>
      </c>
      <c r="N709" s="33" t="n">
        <f aca="false">IF(E709="","",IF(E709&gt;=1200,9.99,IF(AND(E709&gt;700,E709&lt;1200),7.99,IF(AND(E709&gt;=299.9,E709&lt;=699.9),5.99))))</f>
        <v>9.99</v>
      </c>
      <c r="O709" s="37" t="s">
        <v>121</v>
      </c>
      <c r="P709" s="38" t="n">
        <v>569.99</v>
      </c>
      <c r="Q709" s="34" t="n">
        <v>50</v>
      </c>
      <c r="R709" s="39" t="n">
        <v>0</v>
      </c>
      <c r="S709" s="40" t="n">
        <v>50</v>
      </c>
      <c r="T709" s="40" t="n">
        <v>0</v>
      </c>
      <c r="U709" s="40" t="n">
        <v>49.91</v>
      </c>
      <c r="V709" s="32" t="n">
        <f aca="false">IF(P709="","",$I709+R709)</f>
        <v>9.99</v>
      </c>
      <c r="W709" s="32" t="n">
        <f aca="false">IF(P709="","",$I709)</f>
        <v>9.99</v>
      </c>
      <c r="X709" s="40" t="n">
        <f aca="false">IF(P709="","",Q709+$I709)</f>
        <v>59.99</v>
      </c>
      <c r="Y709" s="29" t="n">
        <f aca="false">IF(P709="","",P709+(R709*$K709)+(S709*$K709))</f>
        <v>1769.99</v>
      </c>
      <c r="Z709" s="29" t="n">
        <f aca="false">IF(P709="","",ROUND(-R709*$K709,0))</f>
        <v>-0</v>
      </c>
      <c r="AA709" s="41"/>
      <c r="AB709" s="38"/>
      <c r="AC709" s="34"/>
      <c r="AD709" s="39"/>
      <c r="AE709" s="40"/>
      <c r="AF709" s="40"/>
      <c r="AG709" s="40"/>
      <c r="AH709" s="32" t="str">
        <f aca="false">IF(AB709="","",$I709+AD709)</f>
        <v/>
      </c>
      <c r="AI709" s="32" t="str">
        <f aca="false">IF(AB709="","",$I709)</f>
        <v/>
      </c>
      <c r="AJ709" s="40" t="str">
        <f aca="false">IF(AB709="","",AC709+$I709)</f>
        <v/>
      </c>
      <c r="AK709" s="29" t="str">
        <f aca="false">IF(AB709="","",AB709+(AD709*$K709)+(AE709*$K709))</f>
        <v/>
      </c>
      <c r="AL709" s="29" t="str">
        <f aca="false">IF(AB709="","",ROUND(-AD709*$K709,0))</f>
        <v/>
      </c>
      <c r="AM709" s="41"/>
      <c r="AN709" s="38" t="n">
        <v>0</v>
      </c>
      <c r="AO709" s="34" t="n">
        <v>73</v>
      </c>
      <c r="AP709" s="39" t="n">
        <v>-0.74</v>
      </c>
      <c r="AQ709" s="40" t="n">
        <v>73.74</v>
      </c>
      <c r="AR709" s="40" t="n">
        <v>0</v>
      </c>
      <c r="AS709" s="40" t="n">
        <v>73.88</v>
      </c>
      <c r="AT709" s="32" t="n">
        <f aca="false">IF(AN709="","",$I709+AP709)</f>
        <v>9.25</v>
      </c>
      <c r="AU709" s="32" t="n">
        <f aca="false">IF(AN709="","",$I709)</f>
        <v>9.99</v>
      </c>
      <c r="AV709" s="40" t="n">
        <f aca="false">IF(AN709="","",AO709+$I709)</f>
        <v>82.99</v>
      </c>
      <c r="AW709" s="31" t="n">
        <f aca="false">IF(AN709="","",AN709+(AP709*$K709)+(AQ709*$K709))</f>
        <v>1752</v>
      </c>
      <c r="AX709" s="29" t="n">
        <f aca="false">IF(AN709="","",ROUND(-AP709*$K709,0))</f>
        <v>18</v>
      </c>
      <c r="AY709" s="42"/>
      <c r="AZ709" s="38" t="n">
        <v>0</v>
      </c>
      <c r="BA709" s="34" t="n">
        <v>73</v>
      </c>
      <c r="BB709" s="39" t="n">
        <v>-0.74</v>
      </c>
      <c r="BC709" s="40" t="n">
        <v>73.74</v>
      </c>
      <c r="BD709" s="40" t="n">
        <v>0</v>
      </c>
      <c r="BE709" s="40" t="n">
        <v>73.88</v>
      </c>
      <c r="BF709" s="32" t="n">
        <f aca="false">IF(AZ709="","",$I709+BB709)</f>
        <v>9.25</v>
      </c>
      <c r="BG709" s="32" t="n">
        <f aca="false">IF(AZ709="","",$I709)</f>
        <v>9.99</v>
      </c>
      <c r="BH709" s="40" t="n">
        <f aca="false">IF(AZ709="","",BA709+$I709)</f>
        <v>82.99</v>
      </c>
      <c r="BI709" s="31" t="n">
        <f aca="false">IF(AZ709="","",AZ709+(BB709*$K709)+(BC709*$K709))</f>
        <v>1752</v>
      </c>
      <c r="BJ709" s="29" t="n">
        <f aca="false">IF(AZ709="","",ROUND(-BB709*$K709,0))</f>
        <v>18</v>
      </c>
    </row>
    <row r="710" customFormat="false" ht="15" hidden="false" customHeight="false" outlineLevel="0" collapsed="false">
      <c r="A710" s="26" t="str">
        <f aca="false">+C710&amp;D710&amp;G710</f>
        <v>AppleiPhone 16 Pro 1TBCANONE SIM 7,99€ - 36 Mesi</v>
      </c>
      <c r="B710" s="27" t="s">
        <v>95</v>
      </c>
      <c r="C710" s="28" t="s">
        <v>71</v>
      </c>
      <c r="D710" s="29" t="s">
        <v>168</v>
      </c>
      <c r="E710" s="30" t="n">
        <v>1889.9</v>
      </c>
      <c r="F710" s="31" t="n">
        <v>1769.9</v>
      </c>
      <c r="G710" s="32" t="s">
        <v>122</v>
      </c>
      <c r="H710" s="32" t="s">
        <v>98</v>
      </c>
      <c r="I710" s="33" t="n">
        <v>7.99</v>
      </c>
      <c r="J710" s="34" t="s">
        <v>35</v>
      </c>
      <c r="K710" s="35" t="n">
        <v>36</v>
      </c>
      <c r="L710" s="33"/>
      <c r="M710" s="33" t="n">
        <f aca="false">+IF(E710&lt;=150,1.49,IF(AND(E710&gt;150,E710&lt;=300),2.99,(IF(E710&gt;1200,8.99,IF(AND(E710&gt;300,E710&lt;=700),4.99,IF(AND(E710&gt;=700,E710&lt;=1200),6.99))))))</f>
        <v>8.99</v>
      </c>
      <c r="N710" s="33" t="n">
        <f aca="false">IF(E710="","",IF(E710&gt;=1200,9.99,IF(AND(E710&gt;700,E710&lt;1200),7.99,IF(AND(E710&gt;=299.9,E710&lt;=699.9),5.99))))</f>
        <v>9.99</v>
      </c>
      <c r="O710" s="37" t="s">
        <v>123</v>
      </c>
      <c r="P710" s="38"/>
      <c r="Q710" s="34"/>
      <c r="R710" s="39"/>
      <c r="S710" s="40"/>
      <c r="T710" s="40"/>
      <c r="U710" s="40"/>
      <c r="V710" s="32" t="str">
        <f aca="false">IF(P710="","",$I710+R710)</f>
        <v/>
      </c>
      <c r="W710" s="32" t="str">
        <f aca="false">IF(P710="","",$I710)</f>
        <v/>
      </c>
      <c r="X710" s="40" t="str">
        <f aca="false">IF(P710="","",Q710+$I710)</f>
        <v/>
      </c>
      <c r="Y710" s="29" t="str">
        <f aca="false">IF(P710="","",P710+(R710*$K710)+(S710*$K710))</f>
        <v/>
      </c>
      <c r="Z710" s="29" t="str">
        <f aca="false">IF(P710="","",ROUND(-R710*$K710,0))</f>
        <v/>
      </c>
      <c r="AA710" s="41"/>
      <c r="AB710" s="38"/>
      <c r="AC710" s="34"/>
      <c r="AD710" s="39"/>
      <c r="AE710" s="40"/>
      <c r="AF710" s="40"/>
      <c r="AG710" s="40"/>
      <c r="AH710" s="32" t="str">
        <f aca="false">IF(AB710="","",$I710+AD710)</f>
        <v/>
      </c>
      <c r="AI710" s="32" t="str">
        <f aca="false">IF(AB710="","",$I710)</f>
        <v/>
      </c>
      <c r="AJ710" s="40" t="str">
        <f aca="false">IF(AB710="","",AC710+$I710)</f>
        <v/>
      </c>
      <c r="AK710" s="29" t="str">
        <f aca="false">IF(AB710="","",AB710+(AD710*$K710)+(AE710*$K710))</f>
        <v/>
      </c>
      <c r="AL710" s="29" t="str">
        <f aca="false">IF(AB710="","",ROUND(-AD710*$K710,0))</f>
        <v/>
      </c>
      <c r="AM710" s="41"/>
      <c r="AN710" s="38" t="n">
        <v>0</v>
      </c>
      <c r="AO710" s="34" t="n">
        <v>52.99</v>
      </c>
      <c r="AP710" s="39" t="n">
        <v>-3.91</v>
      </c>
      <c r="AQ710" s="40" t="n">
        <v>56.9</v>
      </c>
      <c r="AR710" s="40" t="n">
        <v>56.9</v>
      </c>
      <c r="AS710" s="40" t="n">
        <v>56.9</v>
      </c>
      <c r="AT710" s="32" t="n">
        <f aca="false">IF(AN710="","",$I710+AP710)</f>
        <v>4.08</v>
      </c>
      <c r="AU710" s="32" t="n">
        <f aca="false">IF(AN710="","",$I710)</f>
        <v>7.99</v>
      </c>
      <c r="AV710" s="40" t="n">
        <f aca="false">IF(AN710="","",AO710+$I710)</f>
        <v>60.98</v>
      </c>
      <c r="AW710" s="31" t="n">
        <f aca="false">IF(AN710="","",AN710+(AP710*$K710)+(AQ710*$K710))</f>
        <v>1907.64</v>
      </c>
      <c r="AX710" s="29" t="n">
        <f aca="false">IF(AN710="","",ROUND(-AP710*$K710,0))</f>
        <v>141</v>
      </c>
      <c r="AY710" s="42"/>
      <c r="AZ710" s="38" t="n">
        <v>0</v>
      </c>
      <c r="BA710" s="34" t="n">
        <v>52.99</v>
      </c>
      <c r="BB710" s="39" t="n">
        <v>-3.91</v>
      </c>
      <c r="BC710" s="40" t="n">
        <v>56.9</v>
      </c>
      <c r="BD710" s="40" t="n">
        <v>56.9</v>
      </c>
      <c r="BE710" s="40" t="n">
        <v>56.9</v>
      </c>
      <c r="BF710" s="32" t="n">
        <f aca="false">IF(AZ710="","",$I710+BB710)</f>
        <v>4.08</v>
      </c>
      <c r="BG710" s="32" t="n">
        <f aca="false">IF(AZ710="","",$I710)</f>
        <v>7.99</v>
      </c>
      <c r="BH710" s="40" t="n">
        <f aca="false">IF(AZ710="","",BA710+$I710)</f>
        <v>60.98</v>
      </c>
      <c r="BI710" s="31" t="n">
        <f aca="false">IF(AZ710="","",AZ710+(BB710*$K710)+(BC710*$K710))</f>
        <v>1907.64</v>
      </c>
      <c r="BJ710" s="29" t="n">
        <f aca="false">IF(AZ710="","",ROUND(-BB710*$K710,0))</f>
        <v>141</v>
      </c>
    </row>
    <row r="711" customFormat="false" ht="15" hidden="false" customHeight="false" outlineLevel="0" collapsed="false">
      <c r="A711" s="26" t="str">
        <f aca="false">+C711&amp;D711&amp;G711</f>
        <v>AppleiPhone 16 Pro 1TBCANONE SIM 7,99€ - 30 Mesi</v>
      </c>
      <c r="B711" s="27" t="s">
        <v>95</v>
      </c>
      <c r="C711" s="28" t="s">
        <v>71</v>
      </c>
      <c r="D711" s="29" t="s">
        <v>168</v>
      </c>
      <c r="E711" s="30" t="n">
        <v>1889.9</v>
      </c>
      <c r="F711" s="31" t="n">
        <v>1769.9</v>
      </c>
      <c r="G711" s="32" t="s">
        <v>124</v>
      </c>
      <c r="H711" s="32" t="s">
        <v>98</v>
      </c>
      <c r="I711" s="33" t="n">
        <v>7.99</v>
      </c>
      <c r="J711" s="34" t="s">
        <v>35</v>
      </c>
      <c r="K711" s="35" t="n">
        <v>30</v>
      </c>
      <c r="L711" s="33"/>
      <c r="M711" s="33" t="n">
        <f aca="false">+IF(E711&lt;=150,1.49,IF(AND(E711&gt;150,E711&lt;=300),2.99,(IF(E711&gt;1200,8.99,IF(AND(E711&gt;300,E711&lt;=700),4.99,IF(AND(E711&gt;=700,E711&lt;=1200),6.99))))))</f>
        <v>8.99</v>
      </c>
      <c r="N711" s="33" t="n">
        <f aca="false">IF(E711="","",IF(E711&gt;=1200,9.99,IF(AND(E711&gt;700,E711&lt;1200),7.99,IF(AND(E711&gt;=299.9,E711&lt;=699.9),5.99))))</f>
        <v>9.99</v>
      </c>
      <c r="O711" s="37" t="s">
        <v>125</v>
      </c>
      <c r="P711" s="38"/>
      <c r="Q711" s="34"/>
      <c r="R711" s="39"/>
      <c r="S711" s="40"/>
      <c r="T711" s="40"/>
      <c r="U711" s="40"/>
      <c r="V711" s="32" t="str">
        <f aca="false">IF(P711="","",$I711+R711)</f>
        <v/>
      </c>
      <c r="W711" s="32" t="str">
        <f aca="false">IF(P711="","",$I711)</f>
        <v/>
      </c>
      <c r="X711" s="40" t="str">
        <f aca="false">IF(P711="","",Q711+$I711)</f>
        <v/>
      </c>
      <c r="Y711" s="29" t="str">
        <f aca="false">IF(P711="","",P711+(R711*$K711)+(S711*$K711))</f>
        <v/>
      </c>
      <c r="Z711" s="29" t="str">
        <f aca="false">IF(P711="","",ROUND(-R711*$K711,0))</f>
        <v/>
      </c>
      <c r="AA711" s="41"/>
      <c r="AB711" s="38"/>
      <c r="AC711" s="34"/>
      <c r="AD711" s="39"/>
      <c r="AE711" s="40"/>
      <c r="AF711" s="40"/>
      <c r="AG711" s="40"/>
      <c r="AH711" s="32" t="str">
        <f aca="false">IF(AB711="","",$I711+AD711)</f>
        <v/>
      </c>
      <c r="AI711" s="32" t="str">
        <f aca="false">IF(AB711="","",$I711)</f>
        <v/>
      </c>
      <c r="AJ711" s="40" t="str">
        <f aca="false">IF(AB711="","",AC711+$I711)</f>
        <v/>
      </c>
      <c r="AK711" s="29" t="str">
        <f aca="false">IF(AB711="","",AB711+(AD711*$K711)+(AE711*$K711))</f>
        <v/>
      </c>
      <c r="AL711" s="29" t="str">
        <f aca="false">IF(AB711="","",ROUND(-AD711*$K711,0))</f>
        <v/>
      </c>
      <c r="AM711" s="41"/>
      <c r="AN711" s="38" t="n">
        <v>0</v>
      </c>
      <c r="AO711" s="34" t="n">
        <v>62.99</v>
      </c>
      <c r="AP711" s="39" t="n">
        <v>-3.73</v>
      </c>
      <c r="AQ711" s="40" t="n">
        <v>66.72</v>
      </c>
      <c r="AR711" s="40" t="n">
        <v>66.72</v>
      </c>
      <c r="AS711" s="40" t="n">
        <v>66.72</v>
      </c>
      <c r="AT711" s="32" t="n">
        <f aca="false">IF(AN711="","",$I711+AP711)</f>
        <v>4.26</v>
      </c>
      <c r="AU711" s="32" t="n">
        <f aca="false">IF(AN711="","",$I711)</f>
        <v>7.99</v>
      </c>
      <c r="AV711" s="40" t="n">
        <f aca="false">IF(AN711="","",AO711+$I711)</f>
        <v>70.98</v>
      </c>
      <c r="AW711" s="31" t="n">
        <f aca="false">IF(AN711="","",AN711+(AP711*$K711)+(AQ711*$K711))</f>
        <v>1889.7</v>
      </c>
      <c r="AX711" s="29" t="n">
        <f aca="false">IF(AN711="","",ROUND(-AP711*$K711,0))</f>
        <v>112</v>
      </c>
      <c r="AY711" s="42"/>
      <c r="AZ711" s="38" t="n">
        <v>0</v>
      </c>
      <c r="BA711" s="34" t="n">
        <v>62.99</v>
      </c>
      <c r="BB711" s="39" t="n">
        <v>-3.73</v>
      </c>
      <c r="BC711" s="40" t="n">
        <v>66.72</v>
      </c>
      <c r="BD711" s="40" t="n">
        <v>66.72</v>
      </c>
      <c r="BE711" s="40" t="n">
        <v>66.72</v>
      </c>
      <c r="BF711" s="32" t="n">
        <f aca="false">IF(AZ711="","",$I711+BB711)</f>
        <v>4.26</v>
      </c>
      <c r="BG711" s="32" t="n">
        <f aca="false">IF(AZ711="","",$I711)</f>
        <v>7.99</v>
      </c>
      <c r="BH711" s="40" t="n">
        <f aca="false">IF(AZ711="","",BA711+$I711)</f>
        <v>70.98</v>
      </c>
      <c r="BI711" s="31" t="n">
        <f aca="false">IF(AZ711="","",AZ711+(BB711*$K711)+(BC711*$K711))</f>
        <v>1889.7</v>
      </c>
      <c r="BJ711" s="29" t="n">
        <f aca="false">IF(AZ711="","",ROUND(-BB711*$K711,0))</f>
        <v>112</v>
      </c>
    </row>
    <row r="712" customFormat="false" ht="15" hidden="false" customHeight="false" outlineLevel="0" collapsed="false">
      <c r="A712" s="26" t="str">
        <f aca="false">+C712&amp;D712&amp;G712</f>
        <v>AppleiPhone 16 Pro 1TBCANONE SIM 7,99€  - 24 Mesi</v>
      </c>
      <c r="B712" s="27" t="s">
        <v>95</v>
      </c>
      <c r="C712" s="28" t="s">
        <v>71</v>
      </c>
      <c r="D712" s="29" t="s">
        <v>168</v>
      </c>
      <c r="E712" s="30" t="n">
        <v>1889.9</v>
      </c>
      <c r="F712" s="31" t="n">
        <v>1769.9</v>
      </c>
      <c r="G712" s="32" t="s">
        <v>126</v>
      </c>
      <c r="H712" s="32" t="s">
        <v>98</v>
      </c>
      <c r="I712" s="33" t="n">
        <v>7.99</v>
      </c>
      <c r="J712" s="34" t="s">
        <v>35</v>
      </c>
      <c r="K712" s="35" t="n">
        <v>24</v>
      </c>
      <c r="L712" s="33"/>
      <c r="M712" s="33" t="n">
        <f aca="false">+IF(E712&lt;=150,1.49,IF(AND(E712&gt;150,E712&lt;=300),2.99,(IF(E712&gt;1200,8.99,IF(AND(E712&gt;300,E712&lt;=700),4.99,IF(AND(E712&gt;=700,E712&lt;=1200),6.99))))))</f>
        <v>8.99</v>
      </c>
      <c r="N712" s="33" t="n">
        <f aca="false">IF(E712="","",IF(E712&gt;=1200,9.99,IF(AND(E712&gt;700,E712&lt;1200),7.99,IF(AND(E712&gt;=299.9,E712&lt;=699.9),5.99))))</f>
        <v>9.99</v>
      </c>
      <c r="O712" s="37" t="s">
        <v>127</v>
      </c>
      <c r="P712" s="38"/>
      <c r="Q712" s="34"/>
      <c r="R712" s="39"/>
      <c r="S712" s="40"/>
      <c r="T712" s="40"/>
      <c r="U712" s="40"/>
      <c r="V712" s="32" t="str">
        <f aca="false">IF(P712="","",$I712+R712)</f>
        <v/>
      </c>
      <c r="W712" s="32" t="str">
        <f aca="false">IF(P712="","",$I712)</f>
        <v/>
      </c>
      <c r="X712" s="40" t="str">
        <f aca="false">IF(P712="","",Q712+$I712)</f>
        <v/>
      </c>
      <c r="Y712" s="29" t="str">
        <f aca="false">IF(P712="","",P712+(R712*$K712)+(S712*$K712))</f>
        <v/>
      </c>
      <c r="Z712" s="29" t="str">
        <f aca="false">IF(P712="","",ROUND(-R712*$K712,0))</f>
        <v/>
      </c>
      <c r="AA712" s="41"/>
      <c r="AB712" s="38"/>
      <c r="AC712" s="34"/>
      <c r="AD712" s="39"/>
      <c r="AE712" s="40"/>
      <c r="AF712" s="40"/>
      <c r="AG712" s="40"/>
      <c r="AH712" s="32" t="str">
        <f aca="false">IF(AB712="","",$I712+AD712)</f>
        <v/>
      </c>
      <c r="AI712" s="32" t="str">
        <f aca="false">IF(AB712="","",$I712)</f>
        <v/>
      </c>
      <c r="AJ712" s="40" t="str">
        <f aca="false">IF(AB712="","",AC712+$I712)</f>
        <v/>
      </c>
      <c r="AK712" s="29" t="str">
        <f aca="false">IF(AB712="","",AB712+(AD712*$K712)+(AE712*$K712))</f>
        <v/>
      </c>
      <c r="AL712" s="29" t="str">
        <f aca="false">IF(AB712="","",ROUND(-AD712*$K712,0))</f>
        <v/>
      </c>
      <c r="AM712" s="41"/>
      <c r="AN712" s="38" t="n">
        <v>0</v>
      </c>
      <c r="AO712" s="34" t="n">
        <v>77.99</v>
      </c>
      <c r="AP712" s="39" t="n">
        <v>-3.48</v>
      </c>
      <c r="AQ712" s="40" t="n">
        <v>81.47</v>
      </c>
      <c r="AR712" s="40" t="n">
        <v>0</v>
      </c>
      <c r="AS712" s="40" t="n">
        <v>81.47</v>
      </c>
      <c r="AT712" s="32" t="n">
        <f aca="false">IF(AN712="","",$I712+AP712)</f>
        <v>4.51</v>
      </c>
      <c r="AU712" s="32" t="n">
        <f aca="false">IF(AN712="","",$I712)</f>
        <v>7.99</v>
      </c>
      <c r="AV712" s="40" t="n">
        <f aca="false">IF(AN712="","",AO712+$I712)</f>
        <v>85.98</v>
      </c>
      <c r="AW712" s="31" t="n">
        <f aca="false">IF(AN712="","",AN712+(AP712*$K712)+(AQ712*$K712))</f>
        <v>1871.76</v>
      </c>
      <c r="AX712" s="29" t="n">
        <f aca="false">IF(AN712="","",ROUND(-AP712*$K712,0))</f>
        <v>84</v>
      </c>
      <c r="AY712" s="42"/>
      <c r="AZ712" s="38" t="n">
        <v>0</v>
      </c>
      <c r="BA712" s="34" t="n">
        <v>77.99</v>
      </c>
      <c r="BB712" s="39" t="n">
        <v>-3.48</v>
      </c>
      <c r="BC712" s="40" t="n">
        <v>81.47</v>
      </c>
      <c r="BD712" s="40" t="n">
        <v>0</v>
      </c>
      <c r="BE712" s="40" t="n">
        <v>81.47</v>
      </c>
      <c r="BF712" s="32" t="n">
        <f aca="false">IF(AZ712="","",$I712+BB712)</f>
        <v>4.51</v>
      </c>
      <c r="BG712" s="32" t="n">
        <f aca="false">IF(AZ712="","",$I712)</f>
        <v>7.99</v>
      </c>
      <c r="BH712" s="40" t="n">
        <f aca="false">IF(AZ712="","",BA712+$I712)</f>
        <v>85.98</v>
      </c>
      <c r="BI712" s="31" t="n">
        <f aca="false">IF(AZ712="","",AZ712+(BB712*$K712)+(BC712*$K712))</f>
        <v>1871.76</v>
      </c>
      <c r="BJ712" s="29" t="n">
        <f aca="false">IF(AZ712="","",ROUND(-BB712*$K712,0))</f>
        <v>84</v>
      </c>
    </row>
    <row r="713" customFormat="false" ht="15" hidden="false" customHeight="false" outlineLevel="0" collapsed="false">
      <c r="A713" s="26" t="str">
        <f aca="false">+C713&amp;D713&amp;G713</f>
        <v>AppleiPhone 16 Pro 1TBCANONE SIM 5,99€ - 36 Mesi</v>
      </c>
      <c r="B713" s="27" t="s">
        <v>95</v>
      </c>
      <c r="C713" s="28" t="s">
        <v>71</v>
      </c>
      <c r="D713" s="29" t="s">
        <v>168</v>
      </c>
      <c r="E713" s="30" t="n">
        <v>1889.9</v>
      </c>
      <c r="F713" s="31" t="n">
        <v>1769.9</v>
      </c>
      <c r="G713" s="32" t="s">
        <v>132</v>
      </c>
      <c r="H713" s="32" t="s">
        <v>98</v>
      </c>
      <c r="I713" s="33" t="n">
        <v>5.99</v>
      </c>
      <c r="J713" s="34" t="s">
        <v>35</v>
      </c>
      <c r="K713" s="35" t="n">
        <v>36</v>
      </c>
      <c r="L713" s="33"/>
      <c r="M713" s="33" t="n">
        <f aca="false">+IF(E713&lt;=150,1.49,IF(AND(E713&gt;150,E713&lt;=300),2.99,(IF(E713&gt;1200,8.99,IF(AND(E713&gt;300,E713&lt;=700),4.99,IF(AND(E713&gt;=700,E713&lt;=1200),6.99))))))</f>
        <v>8.99</v>
      </c>
      <c r="N713" s="33" t="n">
        <f aca="false">IF(E713="","",IF(E713&gt;=1200,9.99,IF(AND(E713&gt;700,E713&lt;1200),7.99,IF(AND(E713&gt;=299.9,E713&lt;=699.9),5.99))))</f>
        <v>9.99</v>
      </c>
      <c r="O713" s="37" t="s">
        <v>133</v>
      </c>
      <c r="P713" s="38"/>
      <c r="Q713" s="34"/>
      <c r="R713" s="39"/>
      <c r="S713" s="40"/>
      <c r="T713" s="40"/>
      <c r="U713" s="40"/>
      <c r="V713" s="32" t="str">
        <f aca="false">IF(P713="","",$I713+R713)</f>
        <v/>
      </c>
      <c r="W713" s="32" t="str">
        <f aca="false">IF(P713="","",$I713)</f>
        <v/>
      </c>
      <c r="X713" s="40" t="str">
        <f aca="false">IF(P713="","",Q713+$I713)</f>
        <v/>
      </c>
      <c r="Y713" s="29" t="str">
        <f aca="false">IF(P713="","",P713+(R713*$K713)+(S713*$K713))</f>
        <v/>
      </c>
      <c r="Z713" s="29" t="str">
        <f aca="false">IF(P713="","",ROUND(-R713*$K713,0))</f>
        <v/>
      </c>
      <c r="AA713" s="41"/>
      <c r="AB713" s="38"/>
      <c r="AC713" s="34"/>
      <c r="AD713" s="39"/>
      <c r="AE713" s="40"/>
      <c r="AF713" s="40"/>
      <c r="AG713" s="40"/>
      <c r="AH713" s="32" t="str">
        <f aca="false">IF(AB713="","",$I713+AD713)</f>
        <v/>
      </c>
      <c r="AI713" s="32" t="str">
        <f aca="false">IF(AB713="","",$I713)</f>
        <v/>
      </c>
      <c r="AJ713" s="40" t="str">
        <f aca="false">IF(AB713="","",AC713+$I713)</f>
        <v/>
      </c>
      <c r="AK713" s="29" t="str">
        <f aca="false">IF(AB713="","",AB713+(AD713*$K713)+(AE713*$K713))</f>
        <v/>
      </c>
      <c r="AL713" s="29" t="str">
        <f aca="false">IF(AB713="","",ROUND(-AD713*$K713,0))</f>
        <v/>
      </c>
      <c r="AM713" s="41"/>
      <c r="AN713" s="38" t="n">
        <v>0</v>
      </c>
      <c r="AO713" s="34" t="n">
        <v>53.99</v>
      </c>
      <c r="AP713" s="39" t="n">
        <v>-2.91</v>
      </c>
      <c r="AQ713" s="40" t="n">
        <v>56.9</v>
      </c>
      <c r="AR713" s="40" t="n">
        <v>56.9</v>
      </c>
      <c r="AS713" s="40" t="n">
        <v>56.9</v>
      </c>
      <c r="AT713" s="32" t="n">
        <f aca="false">IF(AN713="","",$I713+AP713)</f>
        <v>3.08</v>
      </c>
      <c r="AU713" s="32" t="n">
        <f aca="false">IF(AN713="","",$I713)</f>
        <v>5.99</v>
      </c>
      <c r="AV713" s="40" t="n">
        <f aca="false">IF(AN713="","",AO713+$I713)</f>
        <v>59.98</v>
      </c>
      <c r="AW713" s="31" t="n">
        <f aca="false">IF(AN713="","",AN713+(AP713*$K713)+(AQ713*$K713))</f>
        <v>1943.64</v>
      </c>
      <c r="AX713" s="29" t="n">
        <f aca="false">IF(AN713="","",ROUND(-AP713*$K713,0))</f>
        <v>105</v>
      </c>
      <c r="AY713" s="42"/>
      <c r="AZ713" s="38" t="n">
        <v>0</v>
      </c>
      <c r="BA713" s="34" t="n">
        <v>53.99</v>
      </c>
      <c r="BB713" s="39" t="n">
        <v>-2.91</v>
      </c>
      <c r="BC713" s="40" t="n">
        <v>56.9</v>
      </c>
      <c r="BD713" s="40" t="n">
        <v>56.9</v>
      </c>
      <c r="BE713" s="40" t="n">
        <v>56.9</v>
      </c>
      <c r="BF713" s="32" t="n">
        <f aca="false">IF(AZ713="","",$I713+BB713)</f>
        <v>3.08</v>
      </c>
      <c r="BG713" s="32" t="n">
        <f aca="false">IF(AZ713="","",$I713)</f>
        <v>5.99</v>
      </c>
      <c r="BH713" s="40" t="n">
        <f aca="false">IF(AZ713="","",BA713+$I713)</f>
        <v>59.98</v>
      </c>
      <c r="BI713" s="31" t="n">
        <f aca="false">IF(AZ713="","",AZ713+(BB713*$K713)+(BC713*$K713))</f>
        <v>1943.64</v>
      </c>
      <c r="BJ713" s="29" t="n">
        <f aca="false">IF(AZ713="","",ROUND(-BB713*$K713,0))</f>
        <v>105</v>
      </c>
    </row>
    <row r="714" customFormat="false" ht="15" hidden="false" customHeight="false" outlineLevel="0" collapsed="false">
      <c r="A714" s="26" t="str">
        <f aca="false">+C714&amp;D714&amp;G714</f>
        <v>AppleiPhone 16 Pro 1TBCANONE SIM 5,99€ - 30 Mesi</v>
      </c>
      <c r="B714" s="27" t="s">
        <v>95</v>
      </c>
      <c r="C714" s="28" t="s">
        <v>71</v>
      </c>
      <c r="D714" s="29" t="s">
        <v>168</v>
      </c>
      <c r="E714" s="30" t="n">
        <v>1889.9</v>
      </c>
      <c r="F714" s="31" t="n">
        <v>1769.9</v>
      </c>
      <c r="G714" s="32" t="s">
        <v>128</v>
      </c>
      <c r="H714" s="32" t="s">
        <v>98</v>
      </c>
      <c r="I714" s="33" t="n">
        <v>5.99</v>
      </c>
      <c r="J714" s="34" t="s">
        <v>35</v>
      </c>
      <c r="K714" s="35" t="n">
        <v>30</v>
      </c>
      <c r="L714" s="33"/>
      <c r="M714" s="33" t="n">
        <f aca="false">+IF(E714&lt;=150,1.49,IF(AND(E714&gt;150,E714&lt;=300),2.99,(IF(E714&gt;1200,8.99,IF(AND(E714&gt;300,E714&lt;=700),4.99,IF(AND(E714&gt;=700,E714&lt;=1200),6.99))))))</f>
        <v>8.99</v>
      </c>
      <c r="N714" s="33" t="n">
        <f aca="false">IF(E714="","",IF(E714&gt;=1200,9.99,IF(AND(E714&gt;700,E714&lt;1200),7.99,IF(AND(E714&gt;=299.9,E714&lt;=699.9),5.99))))</f>
        <v>9.99</v>
      </c>
      <c r="O714" s="37" t="s">
        <v>129</v>
      </c>
      <c r="P714" s="38"/>
      <c r="Q714" s="34"/>
      <c r="R714" s="39"/>
      <c r="S714" s="40"/>
      <c r="T714" s="40"/>
      <c r="U714" s="40"/>
      <c r="V714" s="32" t="str">
        <f aca="false">IF(P714="","",$I714+R714)</f>
        <v/>
      </c>
      <c r="W714" s="32" t="str">
        <f aca="false">IF(P714="","",$I714)</f>
        <v/>
      </c>
      <c r="X714" s="40" t="str">
        <f aca="false">IF(P714="","",Q714+$I714)</f>
        <v/>
      </c>
      <c r="Y714" s="29" t="str">
        <f aca="false">IF(P714="","",P714+(R714*$K714)+(S714*$K714))</f>
        <v/>
      </c>
      <c r="Z714" s="29" t="str">
        <f aca="false">IF(P714="","",ROUND(-R714*$K714,0))</f>
        <v/>
      </c>
      <c r="AA714" s="41"/>
      <c r="AB714" s="38"/>
      <c r="AC714" s="34"/>
      <c r="AD714" s="39"/>
      <c r="AE714" s="40"/>
      <c r="AF714" s="40"/>
      <c r="AG714" s="40"/>
      <c r="AH714" s="32" t="str">
        <f aca="false">IF(AB714="","",$I714+AD714)</f>
        <v/>
      </c>
      <c r="AI714" s="32" t="str">
        <f aca="false">IF(AB714="","",$I714)</f>
        <v/>
      </c>
      <c r="AJ714" s="40" t="str">
        <f aca="false">IF(AB714="","",AC714+$I714)</f>
        <v/>
      </c>
      <c r="AK714" s="29" t="str">
        <f aca="false">IF(AB714="","",AB714+(AD714*$K714)+(AE714*$K714))</f>
        <v/>
      </c>
      <c r="AL714" s="29" t="str">
        <f aca="false">IF(AB714="","",ROUND(-AD714*$K714,0))</f>
        <v/>
      </c>
      <c r="AM714" s="41"/>
      <c r="AN714" s="38" t="n">
        <v>0</v>
      </c>
      <c r="AO714" s="34" t="n">
        <v>63.99</v>
      </c>
      <c r="AP714" s="39" t="n">
        <v>-2.73</v>
      </c>
      <c r="AQ714" s="40" t="n">
        <v>66.72</v>
      </c>
      <c r="AR714" s="40" t="n">
        <v>66.72</v>
      </c>
      <c r="AS714" s="40" t="n">
        <v>66.72</v>
      </c>
      <c r="AT714" s="32" t="n">
        <f aca="false">IF(AN714="","",$I714+AP714)</f>
        <v>3.26</v>
      </c>
      <c r="AU714" s="32" t="n">
        <f aca="false">IF(AN714="","",$I714)</f>
        <v>5.99</v>
      </c>
      <c r="AV714" s="40" t="n">
        <f aca="false">IF(AN714="","",AO714+$I714)</f>
        <v>69.98</v>
      </c>
      <c r="AW714" s="31" t="n">
        <f aca="false">IF(AN714="","",AN714+(AP714*$K714)+(AQ714*$K714))</f>
        <v>1919.7</v>
      </c>
      <c r="AX714" s="29" t="n">
        <f aca="false">IF(AN714="","",ROUND(-AP714*$K714,0))</f>
        <v>82</v>
      </c>
      <c r="AY714" s="42"/>
      <c r="AZ714" s="38" t="n">
        <v>0</v>
      </c>
      <c r="BA714" s="34" t="n">
        <v>63.99</v>
      </c>
      <c r="BB714" s="39" t="n">
        <v>-2.73</v>
      </c>
      <c r="BC714" s="40" t="n">
        <v>66.72</v>
      </c>
      <c r="BD714" s="40" t="n">
        <v>66.72</v>
      </c>
      <c r="BE714" s="40" t="n">
        <v>66.72</v>
      </c>
      <c r="BF714" s="32" t="n">
        <f aca="false">IF(AZ714="","",$I714+BB714)</f>
        <v>3.26</v>
      </c>
      <c r="BG714" s="32" t="n">
        <f aca="false">IF(AZ714="","",$I714)</f>
        <v>5.99</v>
      </c>
      <c r="BH714" s="40" t="n">
        <f aca="false">IF(AZ714="","",BA714+$I714)</f>
        <v>69.98</v>
      </c>
      <c r="BI714" s="31" t="n">
        <f aca="false">IF(AZ714="","",AZ714+(BB714*$K714)+(BC714*$K714))</f>
        <v>1919.7</v>
      </c>
      <c r="BJ714" s="29" t="n">
        <f aca="false">IF(AZ714="","",ROUND(-BB714*$K714,0))</f>
        <v>82</v>
      </c>
    </row>
    <row r="715" customFormat="false" ht="15" hidden="false" customHeight="false" outlineLevel="0" collapsed="false">
      <c r="A715" s="26" t="str">
        <f aca="false">+C715&amp;D715&amp;G715</f>
        <v>AppleiPhone 16 Pro Max 256GBCANONE SIM 14,99€ - 36 Mesi</v>
      </c>
      <c r="B715" s="27" t="s">
        <v>95</v>
      </c>
      <c r="C715" s="28" t="s">
        <v>71</v>
      </c>
      <c r="D715" s="29" t="s">
        <v>169</v>
      </c>
      <c r="E715" s="30" t="n">
        <v>1509.9</v>
      </c>
      <c r="F715" s="31" t="n">
        <v>1379.9</v>
      </c>
      <c r="G715" s="32" t="s">
        <v>97</v>
      </c>
      <c r="H715" s="32" t="s">
        <v>98</v>
      </c>
      <c r="I715" s="33" t="n">
        <v>14.99</v>
      </c>
      <c r="J715" s="34" t="s">
        <v>35</v>
      </c>
      <c r="K715" s="35" t="n">
        <v>36</v>
      </c>
      <c r="L715" s="33"/>
      <c r="M715" s="33" t="n">
        <f aca="false">+IF(E715&lt;=150,1.49,IF(AND(E715&gt;150,E715&lt;=300),2.99,(IF(E715&gt;1200,8.99,IF(AND(E715&gt;300,E715&lt;=700),4.99,IF(AND(E715&gt;=700,E715&lt;=1200),6.99))))))</f>
        <v>8.99</v>
      </c>
      <c r="N715" s="33" t="n">
        <f aca="false">IF(E715="","",IF(E715&gt;=1200,9.99,IF(AND(E715&gt;700,E715&lt;1200),7.99,IF(AND(E715&gt;=299.9,E715&lt;=699.9),5.99))))</f>
        <v>9.99</v>
      </c>
      <c r="O715" s="37" t="s">
        <v>99</v>
      </c>
      <c r="P715" s="38" t="n">
        <v>399.99</v>
      </c>
      <c r="Q715" s="34" t="n">
        <v>25.99</v>
      </c>
      <c r="R715" s="39" t="n">
        <v>-1.23</v>
      </c>
      <c r="S715" s="40" t="n">
        <v>27.22</v>
      </c>
      <c r="T715" s="40" t="n">
        <v>27.22</v>
      </c>
      <c r="U715" s="40" t="n">
        <v>27.21</v>
      </c>
      <c r="V715" s="32" t="n">
        <f aca="false">IF(P715="","",$I715+R715)</f>
        <v>13.76</v>
      </c>
      <c r="W715" s="32" t="n">
        <f aca="false">IF(P715="","",$I715)</f>
        <v>14.99</v>
      </c>
      <c r="X715" s="40" t="n">
        <f aca="false">IF(P715="","",Q715+$I715)</f>
        <v>40.98</v>
      </c>
      <c r="Y715" s="29" t="n">
        <f aca="false">IF(P715="","",P715+(R715*$K715)+(S715*$K715))</f>
        <v>1335.63</v>
      </c>
      <c r="Z715" s="29" t="n">
        <f aca="false">IF(P715="","",ROUND(-R715*$K715,0))</f>
        <v>44</v>
      </c>
      <c r="AA715" s="41"/>
      <c r="AB715" s="38"/>
      <c r="AC715" s="34"/>
      <c r="AD715" s="39"/>
      <c r="AE715" s="40"/>
      <c r="AF715" s="40"/>
      <c r="AG715" s="40"/>
      <c r="AH715" s="32" t="str">
        <f aca="false">IF(AB715="","",$I715+AD715)</f>
        <v/>
      </c>
      <c r="AI715" s="32" t="str">
        <f aca="false">IF(AB715="","",$I715)</f>
        <v/>
      </c>
      <c r="AJ715" s="40" t="str">
        <f aca="false">IF(AB715="","",AC715+$I715)</f>
        <v/>
      </c>
      <c r="AK715" s="29" t="str">
        <f aca="false">IF(AB715="","",AB715+(AD715*$K715)+(AE715*$K715))</f>
        <v/>
      </c>
      <c r="AL715" s="29" t="str">
        <f aca="false">IF(AB715="","",ROUND(-AD715*$K715,0))</f>
        <v/>
      </c>
      <c r="AM715" s="41"/>
      <c r="AN715" s="38" t="n">
        <v>0</v>
      </c>
      <c r="AO715" s="34" t="n">
        <v>36.99</v>
      </c>
      <c r="AP715" s="39" t="n">
        <v>-3.44</v>
      </c>
      <c r="AQ715" s="40" t="n">
        <v>40.43</v>
      </c>
      <c r="AR715" s="40" t="n">
        <v>40.43</v>
      </c>
      <c r="AS715" s="40" t="n">
        <v>40.43</v>
      </c>
      <c r="AT715" s="32" t="n">
        <f aca="false">IF(AN715="","",$I715+AP715)</f>
        <v>11.55</v>
      </c>
      <c r="AU715" s="32" t="n">
        <f aca="false">IF(AN715="","",$I715)</f>
        <v>14.99</v>
      </c>
      <c r="AV715" s="40" t="n">
        <f aca="false">IF(AN715="","",AO715+$I715)</f>
        <v>51.98</v>
      </c>
      <c r="AW715" s="31" t="n">
        <f aca="false">IF(AN715="","",AN715+(AP715*$K715)+(AQ715*$K715))</f>
        <v>1331.64</v>
      </c>
      <c r="AX715" s="29" t="n">
        <f aca="false">IF(AN715="","",ROUND(-AP715*$K715,0))</f>
        <v>124</v>
      </c>
      <c r="AY715" s="42"/>
      <c r="AZ715" s="38" t="n">
        <v>0</v>
      </c>
      <c r="BA715" s="34" t="n">
        <v>36.99</v>
      </c>
      <c r="BB715" s="39" t="n">
        <v>-3.44</v>
      </c>
      <c r="BC715" s="40" t="n">
        <v>40.43</v>
      </c>
      <c r="BD715" s="40" t="n">
        <v>40.43</v>
      </c>
      <c r="BE715" s="40" t="n">
        <v>40.43</v>
      </c>
      <c r="BF715" s="32" t="n">
        <f aca="false">IF(AZ715="","",$I715+BB715)</f>
        <v>11.55</v>
      </c>
      <c r="BG715" s="32" t="n">
        <f aca="false">IF(AZ715="","",$I715)</f>
        <v>14.99</v>
      </c>
      <c r="BH715" s="40" t="n">
        <f aca="false">IF(AZ715="","",BA715+$I715)</f>
        <v>51.98</v>
      </c>
      <c r="BI715" s="31" t="n">
        <f aca="false">IF(AZ715="","",AZ715+(BB715*$K715)+(BC715*$K715))</f>
        <v>1331.64</v>
      </c>
      <c r="BJ715" s="29" t="n">
        <f aca="false">IF(AZ715="","",ROUND(-BB715*$K715,0))</f>
        <v>124</v>
      </c>
    </row>
    <row r="716" customFormat="false" ht="15" hidden="false" customHeight="false" outlineLevel="0" collapsed="false">
      <c r="A716" s="26" t="str">
        <f aca="false">+C716&amp;D716&amp;G716</f>
        <v>AppleiPhone 16 Pro Max 256GBCANONE SIM 14,99€ - 30 Mesi</v>
      </c>
      <c r="B716" s="27" t="s">
        <v>95</v>
      </c>
      <c r="C716" s="28" t="s">
        <v>71</v>
      </c>
      <c r="D716" s="29" t="s">
        <v>169</v>
      </c>
      <c r="E716" s="30" t="n">
        <v>1509.9</v>
      </c>
      <c r="F716" s="31" t="n">
        <v>1379.9</v>
      </c>
      <c r="G716" s="32" t="s">
        <v>100</v>
      </c>
      <c r="H716" s="32" t="s">
        <v>98</v>
      </c>
      <c r="I716" s="33" t="n">
        <v>14.99</v>
      </c>
      <c r="J716" s="34" t="s">
        <v>35</v>
      </c>
      <c r="K716" s="35" t="n">
        <v>30</v>
      </c>
      <c r="L716" s="33"/>
      <c r="M716" s="33" t="n">
        <f aca="false">+IF(E716&lt;=150,1.49,IF(AND(E716&gt;150,E716&lt;=300),2.99,(IF(E716&gt;1200,8.99,IF(AND(E716&gt;300,E716&lt;=700),4.99,IF(AND(E716&gt;=700,E716&lt;=1200),6.99))))))</f>
        <v>8.99</v>
      </c>
      <c r="N716" s="33" t="n">
        <f aca="false">IF(E716="","",IF(E716&gt;=1200,9.99,IF(AND(E716&gt;700,E716&lt;1200),7.99,IF(AND(E716&gt;=299.9,E716&lt;=699.9),5.99))))</f>
        <v>9.99</v>
      </c>
      <c r="O716" s="37" t="s">
        <v>101</v>
      </c>
      <c r="P716" s="38" t="n">
        <v>399.99</v>
      </c>
      <c r="Q716" s="34" t="n">
        <v>31.99</v>
      </c>
      <c r="R716" s="39" t="n">
        <v>-0.67</v>
      </c>
      <c r="S716" s="40" t="n">
        <v>32.66</v>
      </c>
      <c r="T716" s="40" t="n">
        <v>32.66</v>
      </c>
      <c r="U716" s="40" t="n">
        <v>32.77</v>
      </c>
      <c r="V716" s="32" t="n">
        <f aca="false">IF(P716="","",$I716+R716)</f>
        <v>14.32</v>
      </c>
      <c r="W716" s="32" t="n">
        <f aca="false">IF(P716="","",$I716)</f>
        <v>14.99</v>
      </c>
      <c r="X716" s="40" t="n">
        <f aca="false">IF(P716="","",Q716+$I716)</f>
        <v>46.98</v>
      </c>
      <c r="Y716" s="29" t="n">
        <f aca="false">IF(P716="","",P716+(R716*$K716)+(S716*$K716))</f>
        <v>1359.69</v>
      </c>
      <c r="Z716" s="29" t="n">
        <f aca="false">IF(P716="","",ROUND(-R716*$K716,0))</f>
        <v>20</v>
      </c>
      <c r="AA716" s="41"/>
      <c r="AB716" s="38"/>
      <c r="AC716" s="34"/>
      <c r="AD716" s="39"/>
      <c r="AE716" s="40"/>
      <c r="AF716" s="40"/>
      <c r="AG716" s="40"/>
      <c r="AH716" s="32" t="str">
        <f aca="false">IF(AB716="","",$I716+AD716)</f>
        <v/>
      </c>
      <c r="AI716" s="32" t="str">
        <f aca="false">IF(AB716="","",$I716)</f>
        <v/>
      </c>
      <c r="AJ716" s="40" t="str">
        <f aca="false">IF(AB716="","",AC716+$I716)</f>
        <v/>
      </c>
      <c r="AK716" s="29" t="str">
        <f aca="false">IF(AB716="","",AB716+(AD716*$K716)+(AE716*$K716))</f>
        <v/>
      </c>
      <c r="AL716" s="29" t="str">
        <f aca="false">IF(AB716="","",ROUND(-AD716*$K716,0))</f>
        <v/>
      </c>
      <c r="AM716" s="41"/>
      <c r="AN716" s="38" t="n">
        <v>0</v>
      </c>
      <c r="AO716" s="34" t="n">
        <v>44.99</v>
      </c>
      <c r="AP716" s="39" t="n">
        <v>-3.12</v>
      </c>
      <c r="AQ716" s="40" t="n">
        <v>48.11</v>
      </c>
      <c r="AR716" s="40" t="n">
        <v>48.11</v>
      </c>
      <c r="AS716" s="40" t="n">
        <v>48.11</v>
      </c>
      <c r="AT716" s="32" t="n">
        <f aca="false">IF(AN716="","",$I716+AP716)</f>
        <v>11.87</v>
      </c>
      <c r="AU716" s="32" t="n">
        <f aca="false">IF(AN716="","",$I716)</f>
        <v>14.99</v>
      </c>
      <c r="AV716" s="40" t="n">
        <f aca="false">IF(AN716="","",AO716+$I716)</f>
        <v>59.98</v>
      </c>
      <c r="AW716" s="31" t="n">
        <f aca="false">IF(AN716="","",AN716+(AP716*$K716)+(AQ716*$K716))</f>
        <v>1349.7</v>
      </c>
      <c r="AX716" s="29" t="n">
        <f aca="false">IF(AN716="","",ROUND(-AP716*$K716,0))</f>
        <v>94</v>
      </c>
      <c r="AY716" s="42"/>
      <c r="AZ716" s="38" t="n">
        <v>0</v>
      </c>
      <c r="BA716" s="34" t="n">
        <v>44.99</v>
      </c>
      <c r="BB716" s="39" t="n">
        <v>-3.12</v>
      </c>
      <c r="BC716" s="40" t="n">
        <v>48.11</v>
      </c>
      <c r="BD716" s="40" t="n">
        <v>48.11</v>
      </c>
      <c r="BE716" s="40" t="n">
        <v>48.11</v>
      </c>
      <c r="BF716" s="32" t="n">
        <f aca="false">IF(AZ716="","",$I716+BB716)</f>
        <v>11.87</v>
      </c>
      <c r="BG716" s="32" t="n">
        <f aca="false">IF(AZ716="","",$I716)</f>
        <v>14.99</v>
      </c>
      <c r="BH716" s="40" t="n">
        <f aca="false">IF(AZ716="","",BA716+$I716)</f>
        <v>59.98</v>
      </c>
      <c r="BI716" s="31" t="n">
        <f aca="false">IF(AZ716="","",AZ716+(BB716*$K716)+(BC716*$K716))</f>
        <v>1349.7</v>
      </c>
      <c r="BJ716" s="29" t="n">
        <f aca="false">IF(AZ716="","",ROUND(-BB716*$K716,0))</f>
        <v>94</v>
      </c>
    </row>
    <row r="717" customFormat="false" ht="15" hidden="false" customHeight="false" outlineLevel="0" collapsed="false">
      <c r="A717" s="26" t="str">
        <f aca="false">+C717&amp;D717&amp;G717</f>
        <v>AppleiPhone 16 Pro Max 256GBCANONE SIM 14,99€ - 24 Mesi</v>
      </c>
      <c r="B717" s="27" t="s">
        <v>95</v>
      </c>
      <c r="C717" s="28" t="s">
        <v>71</v>
      </c>
      <c r="D717" s="29" t="s">
        <v>169</v>
      </c>
      <c r="E717" s="30" t="n">
        <v>1509.9</v>
      </c>
      <c r="F717" s="31" t="n">
        <v>1379.9</v>
      </c>
      <c r="G717" s="32" t="s">
        <v>102</v>
      </c>
      <c r="H717" s="32" t="s">
        <v>98</v>
      </c>
      <c r="I717" s="33" t="n">
        <v>14.99</v>
      </c>
      <c r="J717" s="34" t="s">
        <v>35</v>
      </c>
      <c r="K717" s="35" t="n">
        <v>24</v>
      </c>
      <c r="L717" s="33"/>
      <c r="M717" s="33" t="n">
        <f aca="false">+IF(E717&lt;=150,1.49,IF(AND(E717&gt;150,E717&lt;=300),2.99,(IF(E717&gt;1200,8.99,IF(AND(E717&gt;300,E717&lt;=700),4.99,IF(AND(E717&gt;=700,E717&lt;=1200),6.99))))))</f>
        <v>8.99</v>
      </c>
      <c r="N717" s="33" t="n">
        <f aca="false">IF(E717="","",IF(E717&gt;=1200,9.99,IF(AND(E717&gt;700,E717&lt;1200),7.99,IF(AND(E717&gt;=299.9,E717&lt;=699.9),5.99))))</f>
        <v>9.99</v>
      </c>
      <c r="O717" s="37" t="s">
        <v>103</v>
      </c>
      <c r="P717" s="38" t="n">
        <v>389.99</v>
      </c>
      <c r="Q717" s="34" t="n">
        <v>40.99</v>
      </c>
      <c r="R717" s="39" t="n">
        <v>-0.26</v>
      </c>
      <c r="S717" s="40" t="n">
        <v>41.25</v>
      </c>
      <c r="T717" s="40" t="n">
        <v>0</v>
      </c>
      <c r="U717" s="40" t="n">
        <v>41.16</v>
      </c>
      <c r="V717" s="32" t="n">
        <f aca="false">IF(P717="","",$I717+R717)</f>
        <v>14.73</v>
      </c>
      <c r="W717" s="32" t="n">
        <f aca="false">IF(P717="","",$I717)</f>
        <v>14.99</v>
      </c>
      <c r="X717" s="40" t="n">
        <f aca="false">IF(P717="","",Q717+$I717)</f>
        <v>55.98</v>
      </c>
      <c r="Y717" s="29" t="n">
        <f aca="false">IF(P717="","",P717+(R717*$K717)+(S717*$K717))</f>
        <v>1373.75</v>
      </c>
      <c r="Z717" s="29" t="n">
        <f aca="false">IF(P717="","",ROUND(-R717*$K717,0))</f>
        <v>6</v>
      </c>
      <c r="AA717" s="41"/>
      <c r="AB717" s="38"/>
      <c r="AC717" s="34"/>
      <c r="AD717" s="39"/>
      <c r="AE717" s="40"/>
      <c r="AF717" s="40"/>
      <c r="AG717" s="40"/>
      <c r="AH717" s="32" t="str">
        <f aca="false">IF(AB717="","",$I717+AD717)</f>
        <v/>
      </c>
      <c r="AI717" s="32" t="str">
        <f aca="false">IF(AB717="","",$I717)</f>
        <v/>
      </c>
      <c r="AJ717" s="40" t="str">
        <f aca="false">IF(AB717="","",AC717+$I717)</f>
        <v/>
      </c>
      <c r="AK717" s="29" t="str">
        <f aca="false">IF(AB717="","",AB717+(AD717*$K717)+(AE717*$K717))</f>
        <v/>
      </c>
      <c r="AL717" s="29" t="str">
        <f aca="false">IF(AB717="","",ROUND(-AD717*$K717,0))</f>
        <v/>
      </c>
      <c r="AM717" s="41"/>
      <c r="AN717" s="38" t="n">
        <v>0</v>
      </c>
      <c r="AO717" s="34" t="n">
        <v>56.99</v>
      </c>
      <c r="AP717" s="39" t="n">
        <v>-0.5</v>
      </c>
      <c r="AQ717" s="40" t="n">
        <v>57.49</v>
      </c>
      <c r="AR717" s="40" t="n">
        <v>0</v>
      </c>
      <c r="AS717" s="40" t="n">
        <v>57.63</v>
      </c>
      <c r="AT717" s="32" t="n">
        <f aca="false">IF(AN717="","",$I717+AP717)</f>
        <v>14.49</v>
      </c>
      <c r="AU717" s="32" t="n">
        <f aca="false">IF(AN717="","",$I717)</f>
        <v>14.99</v>
      </c>
      <c r="AV717" s="40" t="n">
        <f aca="false">IF(AN717="","",AO717+$I717)</f>
        <v>71.98</v>
      </c>
      <c r="AW717" s="31" t="n">
        <f aca="false">IF(AN717="","",AN717+(AP717*$K717)+(AQ717*$K717))</f>
        <v>1367.76</v>
      </c>
      <c r="AX717" s="29" t="n">
        <f aca="false">IF(AN717="","",ROUND(-AP717*$K717,0))</f>
        <v>12</v>
      </c>
      <c r="AY717" s="42"/>
      <c r="AZ717" s="38" t="n">
        <v>0</v>
      </c>
      <c r="BA717" s="34" t="n">
        <v>56.99</v>
      </c>
      <c r="BB717" s="39" t="n">
        <v>-0.5</v>
      </c>
      <c r="BC717" s="40" t="n">
        <v>57.49</v>
      </c>
      <c r="BD717" s="40" t="n">
        <v>0</v>
      </c>
      <c r="BE717" s="40" t="n">
        <v>57.63</v>
      </c>
      <c r="BF717" s="32" t="n">
        <f aca="false">IF(AZ717="","",$I717+BB717)</f>
        <v>14.49</v>
      </c>
      <c r="BG717" s="32" t="n">
        <f aca="false">IF(AZ717="","",$I717)</f>
        <v>14.99</v>
      </c>
      <c r="BH717" s="40" t="n">
        <f aca="false">IF(AZ717="","",BA717+$I717)</f>
        <v>71.98</v>
      </c>
      <c r="BI717" s="31" t="n">
        <f aca="false">IF(AZ717="","",AZ717+(BB717*$K717)+(BC717*$K717))</f>
        <v>1367.76</v>
      </c>
      <c r="BJ717" s="29" t="n">
        <f aca="false">IF(AZ717="","",ROUND(-BB717*$K717,0))</f>
        <v>12</v>
      </c>
    </row>
    <row r="718" customFormat="false" ht="15" hidden="false" customHeight="false" outlineLevel="0" collapsed="false">
      <c r="A718" s="26" t="str">
        <f aca="false">+C718&amp;D718&amp;G718</f>
        <v>AppleiPhone 16 Pro Max 256GBCANONE SIM 12,99€ - 36 Mesi</v>
      </c>
      <c r="B718" s="27" t="s">
        <v>95</v>
      </c>
      <c r="C718" s="28" t="s">
        <v>71</v>
      </c>
      <c r="D718" s="29" t="s">
        <v>169</v>
      </c>
      <c r="E718" s="30" t="n">
        <v>1509.9</v>
      </c>
      <c r="F718" s="31" t="n">
        <v>1379.9</v>
      </c>
      <c r="G718" s="32" t="s">
        <v>104</v>
      </c>
      <c r="H718" s="32" t="s">
        <v>98</v>
      </c>
      <c r="I718" s="33" t="n">
        <v>12.99</v>
      </c>
      <c r="J718" s="34" t="s">
        <v>35</v>
      </c>
      <c r="K718" s="35" t="n">
        <v>36</v>
      </c>
      <c r="L718" s="33"/>
      <c r="M718" s="33" t="n">
        <f aca="false">+IF(E718&lt;=150,1.49,IF(AND(E718&gt;150,E718&lt;=300),2.99,(IF(E718&gt;1200,8.99,IF(AND(E718&gt;300,E718&lt;=700),4.99,IF(AND(E718&gt;=700,E718&lt;=1200),6.99))))))</f>
        <v>8.99</v>
      </c>
      <c r="N718" s="33" t="n">
        <f aca="false">IF(E718="","",IF(E718&gt;=1200,9.99,IF(AND(E718&gt;700,E718&lt;1200),7.99,IF(AND(E718&gt;=299.9,E718&lt;=699.9),5.99))))</f>
        <v>9.99</v>
      </c>
      <c r="O718" s="37" t="s">
        <v>105</v>
      </c>
      <c r="P718" s="38" t="n">
        <v>399.99</v>
      </c>
      <c r="Q718" s="34" t="n">
        <v>25.99</v>
      </c>
      <c r="R718" s="39" t="n">
        <v>-1.23</v>
      </c>
      <c r="S718" s="40" t="n">
        <v>27.22</v>
      </c>
      <c r="T718" s="40" t="n">
        <v>27.22</v>
      </c>
      <c r="U718" s="40" t="n">
        <v>27.21</v>
      </c>
      <c r="V718" s="32" t="n">
        <f aca="false">IF(P718="","",$I718+R718)</f>
        <v>11.76</v>
      </c>
      <c r="W718" s="32" t="n">
        <f aca="false">IF(P718="","",$I718)</f>
        <v>12.99</v>
      </c>
      <c r="X718" s="40" t="n">
        <f aca="false">IF(P718="","",Q718+$I718)</f>
        <v>38.98</v>
      </c>
      <c r="Y718" s="29" t="n">
        <f aca="false">IF(P718="","",P718+(R718*$K718)+(S718*$K718))</f>
        <v>1335.63</v>
      </c>
      <c r="Z718" s="29" t="n">
        <f aca="false">IF(P718="","",ROUND(-R718*$K718,0))</f>
        <v>44</v>
      </c>
      <c r="AA718" s="41"/>
      <c r="AB718" s="38"/>
      <c r="AC718" s="34"/>
      <c r="AD718" s="39"/>
      <c r="AE718" s="40"/>
      <c r="AF718" s="40"/>
      <c r="AG718" s="40"/>
      <c r="AH718" s="32" t="str">
        <f aca="false">IF(AB718="","",$I718+AD718)</f>
        <v/>
      </c>
      <c r="AI718" s="32" t="str">
        <f aca="false">IF(AB718="","",$I718)</f>
        <v/>
      </c>
      <c r="AJ718" s="40" t="str">
        <f aca="false">IF(AB718="","",AC718+$I718)</f>
        <v/>
      </c>
      <c r="AK718" s="29" t="str">
        <f aca="false">IF(AB718="","",AB718+(AD718*$K718)+(AE718*$K718))</f>
        <v/>
      </c>
      <c r="AL718" s="29" t="str">
        <f aca="false">IF(AB718="","",ROUND(-AD718*$K718,0))</f>
        <v/>
      </c>
      <c r="AM718" s="41"/>
      <c r="AN718" s="38" t="n">
        <v>0</v>
      </c>
      <c r="AO718" s="34" t="n">
        <v>36.99</v>
      </c>
      <c r="AP718" s="39" t="n">
        <v>-3.44</v>
      </c>
      <c r="AQ718" s="40" t="n">
        <v>40.43</v>
      </c>
      <c r="AR718" s="40" t="n">
        <v>40.43</v>
      </c>
      <c r="AS718" s="40" t="n">
        <v>40.43</v>
      </c>
      <c r="AT718" s="32" t="n">
        <f aca="false">IF(AN718="","",$I718+AP718)</f>
        <v>9.55</v>
      </c>
      <c r="AU718" s="32" t="n">
        <f aca="false">IF(AN718="","",$I718)</f>
        <v>12.99</v>
      </c>
      <c r="AV718" s="40" t="n">
        <f aca="false">IF(AN718="","",AO718+$I718)</f>
        <v>49.98</v>
      </c>
      <c r="AW718" s="31" t="n">
        <f aca="false">IF(AN718="","",AN718+(AP718*$K718)+(AQ718*$K718))</f>
        <v>1331.64</v>
      </c>
      <c r="AX718" s="29" t="n">
        <f aca="false">IF(AN718="","",ROUND(-AP718*$K718,0))</f>
        <v>124</v>
      </c>
      <c r="AY718" s="42"/>
      <c r="AZ718" s="38" t="n">
        <v>0</v>
      </c>
      <c r="BA718" s="34" t="n">
        <v>36.99</v>
      </c>
      <c r="BB718" s="39" t="n">
        <v>-3.44</v>
      </c>
      <c r="BC718" s="40" t="n">
        <v>40.43</v>
      </c>
      <c r="BD718" s="40" t="n">
        <v>40.43</v>
      </c>
      <c r="BE718" s="40" t="n">
        <v>40.43</v>
      </c>
      <c r="BF718" s="32" t="n">
        <f aca="false">IF(AZ718="","",$I718+BB718)</f>
        <v>9.55</v>
      </c>
      <c r="BG718" s="32" t="n">
        <f aca="false">IF(AZ718="","",$I718)</f>
        <v>12.99</v>
      </c>
      <c r="BH718" s="40" t="n">
        <f aca="false">IF(AZ718="","",BA718+$I718)</f>
        <v>49.98</v>
      </c>
      <c r="BI718" s="31" t="n">
        <f aca="false">IF(AZ718="","",AZ718+(BB718*$K718)+(BC718*$K718))</f>
        <v>1331.64</v>
      </c>
      <c r="BJ718" s="29" t="n">
        <f aca="false">IF(AZ718="","",ROUND(-BB718*$K718,0))</f>
        <v>124</v>
      </c>
    </row>
    <row r="719" customFormat="false" ht="15" hidden="false" customHeight="false" outlineLevel="0" collapsed="false">
      <c r="A719" s="26" t="str">
        <f aca="false">+C719&amp;D719&amp;G719</f>
        <v>AppleiPhone 16 Pro Max 256GBCANONE SIM 12,99€ - 30 Mesi</v>
      </c>
      <c r="B719" s="27" t="s">
        <v>95</v>
      </c>
      <c r="C719" s="28" t="s">
        <v>71</v>
      </c>
      <c r="D719" s="29" t="s">
        <v>169</v>
      </c>
      <c r="E719" s="30" t="n">
        <v>1509.9</v>
      </c>
      <c r="F719" s="31" t="n">
        <v>1379.9</v>
      </c>
      <c r="G719" s="32" t="s">
        <v>106</v>
      </c>
      <c r="H719" s="32" t="s">
        <v>98</v>
      </c>
      <c r="I719" s="33" t="n">
        <v>12.99</v>
      </c>
      <c r="J719" s="34" t="s">
        <v>35</v>
      </c>
      <c r="K719" s="35" t="n">
        <v>30</v>
      </c>
      <c r="L719" s="33"/>
      <c r="M719" s="33" t="n">
        <f aca="false">+IF(E719&lt;=150,1.49,IF(AND(E719&gt;150,E719&lt;=300),2.99,(IF(E719&gt;1200,8.99,IF(AND(E719&gt;300,E719&lt;=700),4.99,IF(AND(E719&gt;=700,E719&lt;=1200),6.99))))))</f>
        <v>8.99</v>
      </c>
      <c r="N719" s="33" t="n">
        <f aca="false">IF(E719="","",IF(E719&gt;=1200,9.99,IF(AND(E719&gt;700,E719&lt;1200),7.99,IF(AND(E719&gt;=299.9,E719&lt;=699.9),5.99))))</f>
        <v>9.99</v>
      </c>
      <c r="O719" s="37" t="s">
        <v>107</v>
      </c>
      <c r="P719" s="38" t="n">
        <v>399.99</v>
      </c>
      <c r="Q719" s="34" t="n">
        <v>31.99</v>
      </c>
      <c r="R719" s="39" t="n">
        <v>-0.67</v>
      </c>
      <c r="S719" s="40" t="n">
        <v>32.66</v>
      </c>
      <c r="T719" s="40" t="n">
        <v>32.66</v>
      </c>
      <c r="U719" s="40" t="n">
        <v>32.77</v>
      </c>
      <c r="V719" s="32" t="n">
        <f aca="false">IF(P719="","",$I719+R719)</f>
        <v>12.32</v>
      </c>
      <c r="W719" s="32" t="n">
        <f aca="false">IF(P719="","",$I719)</f>
        <v>12.99</v>
      </c>
      <c r="X719" s="40" t="n">
        <f aca="false">IF(P719="","",Q719+$I719)</f>
        <v>44.98</v>
      </c>
      <c r="Y719" s="29" t="n">
        <f aca="false">IF(P719="","",P719+(R719*$K719)+(S719*$K719))</f>
        <v>1359.69</v>
      </c>
      <c r="Z719" s="29" t="n">
        <f aca="false">IF(P719="","",ROUND(-R719*$K719,0))</f>
        <v>20</v>
      </c>
      <c r="AA719" s="41"/>
      <c r="AB719" s="38"/>
      <c r="AC719" s="34"/>
      <c r="AD719" s="39"/>
      <c r="AE719" s="40"/>
      <c r="AF719" s="40"/>
      <c r="AG719" s="40"/>
      <c r="AH719" s="32" t="str">
        <f aca="false">IF(AB719="","",$I719+AD719)</f>
        <v/>
      </c>
      <c r="AI719" s="32" t="str">
        <f aca="false">IF(AB719="","",$I719)</f>
        <v/>
      </c>
      <c r="AJ719" s="40" t="str">
        <f aca="false">IF(AB719="","",AC719+$I719)</f>
        <v/>
      </c>
      <c r="AK719" s="29" t="str">
        <f aca="false">IF(AB719="","",AB719+(AD719*$K719)+(AE719*$K719))</f>
        <v/>
      </c>
      <c r="AL719" s="29" t="str">
        <f aca="false">IF(AB719="","",ROUND(-AD719*$K719,0))</f>
        <v/>
      </c>
      <c r="AM719" s="41"/>
      <c r="AN719" s="38" t="n">
        <v>0</v>
      </c>
      <c r="AO719" s="34" t="n">
        <v>44.99</v>
      </c>
      <c r="AP719" s="39" t="n">
        <v>-3.12</v>
      </c>
      <c r="AQ719" s="40" t="n">
        <v>48.11</v>
      </c>
      <c r="AR719" s="40" t="n">
        <v>48.11</v>
      </c>
      <c r="AS719" s="40" t="n">
        <v>48.11</v>
      </c>
      <c r="AT719" s="32" t="n">
        <f aca="false">IF(AN719="","",$I719+AP719)</f>
        <v>9.87</v>
      </c>
      <c r="AU719" s="32" t="n">
        <f aca="false">IF(AN719="","",$I719)</f>
        <v>12.99</v>
      </c>
      <c r="AV719" s="40" t="n">
        <f aca="false">IF(AN719="","",AO719+$I719)</f>
        <v>57.98</v>
      </c>
      <c r="AW719" s="31" t="n">
        <f aca="false">IF(AN719="","",AN719+(AP719*$K719)+(AQ719*$K719))</f>
        <v>1349.7</v>
      </c>
      <c r="AX719" s="29" t="n">
        <f aca="false">IF(AN719="","",ROUND(-AP719*$K719,0))</f>
        <v>94</v>
      </c>
      <c r="AY719" s="42"/>
      <c r="AZ719" s="38" t="n">
        <v>0</v>
      </c>
      <c r="BA719" s="34" t="n">
        <v>44.99</v>
      </c>
      <c r="BB719" s="39" t="n">
        <v>-3.12</v>
      </c>
      <c r="BC719" s="40" t="n">
        <v>48.11</v>
      </c>
      <c r="BD719" s="40" t="n">
        <v>48.11</v>
      </c>
      <c r="BE719" s="40" t="n">
        <v>48.11</v>
      </c>
      <c r="BF719" s="32" t="n">
        <f aca="false">IF(AZ719="","",$I719+BB719)</f>
        <v>9.87</v>
      </c>
      <c r="BG719" s="32" t="n">
        <f aca="false">IF(AZ719="","",$I719)</f>
        <v>12.99</v>
      </c>
      <c r="BH719" s="40" t="n">
        <f aca="false">IF(AZ719="","",BA719+$I719)</f>
        <v>57.98</v>
      </c>
      <c r="BI719" s="31" t="n">
        <f aca="false">IF(AZ719="","",AZ719+(BB719*$K719)+(BC719*$K719))</f>
        <v>1349.7</v>
      </c>
      <c r="BJ719" s="29" t="n">
        <f aca="false">IF(AZ719="","",ROUND(-BB719*$K719,0))</f>
        <v>94</v>
      </c>
    </row>
    <row r="720" customFormat="false" ht="15" hidden="false" customHeight="false" outlineLevel="0" collapsed="false">
      <c r="A720" s="26" t="str">
        <f aca="false">+C720&amp;D720&amp;G720</f>
        <v>AppleiPhone 16 Pro Max 256GBCANONE SIM 12,99€ - 24 Mesi</v>
      </c>
      <c r="B720" s="27" t="s">
        <v>95</v>
      </c>
      <c r="C720" s="28" t="s">
        <v>71</v>
      </c>
      <c r="D720" s="29" t="s">
        <v>169</v>
      </c>
      <c r="E720" s="30" t="n">
        <v>1509.9</v>
      </c>
      <c r="F720" s="31" t="n">
        <v>1379.9</v>
      </c>
      <c r="G720" s="32" t="s">
        <v>108</v>
      </c>
      <c r="H720" s="32" t="s">
        <v>98</v>
      </c>
      <c r="I720" s="33" t="n">
        <v>12.99</v>
      </c>
      <c r="J720" s="34" t="s">
        <v>35</v>
      </c>
      <c r="K720" s="35" t="n">
        <v>24</v>
      </c>
      <c r="L720" s="33"/>
      <c r="M720" s="33" t="n">
        <f aca="false">+IF(E720&lt;=150,1.49,IF(AND(E720&gt;150,E720&lt;=300),2.99,(IF(E720&gt;1200,8.99,IF(AND(E720&gt;300,E720&lt;=700),4.99,IF(AND(E720&gt;=700,E720&lt;=1200),6.99))))))</f>
        <v>8.99</v>
      </c>
      <c r="N720" s="33" t="n">
        <f aca="false">IF(E720="","",IF(E720&gt;=1200,9.99,IF(AND(E720&gt;700,E720&lt;1200),7.99,IF(AND(E720&gt;=299.9,E720&lt;=699.9),5.99))))</f>
        <v>9.99</v>
      </c>
      <c r="O720" s="37" t="s">
        <v>109</v>
      </c>
      <c r="P720" s="38" t="n">
        <v>389.99</v>
      </c>
      <c r="Q720" s="34" t="n">
        <v>40.99</v>
      </c>
      <c r="R720" s="39" t="n">
        <v>-0.26</v>
      </c>
      <c r="S720" s="40" t="n">
        <v>41.25</v>
      </c>
      <c r="T720" s="40" t="n">
        <v>0</v>
      </c>
      <c r="U720" s="40" t="n">
        <v>41.16</v>
      </c>
      <c r="V720" s="32" t="n">
        <f aca="false">IF(P720="","",$I720+R720)</f>
        <v>12.73</v>
      </c>
      <c r="W720" s="32" t="n">
        <f aca="false">IF(P720="","",$I720)</f>
        <v>12.99</v>
      </c>
      <c r="X720" s="40" t="n">
        <f aca="false">IF(P720="","",Q720+$I720)</f>
        <v>53.98</v>
      </c>
      <c r="Y720" s="29" t="n">
        <f aca="false">IF(P720="","",P720+(R720*$K720)+(S720*$K720))</f>
        <v>1373.75</v>
      </c>
      <c r="Z720" s="29" t="n">
        <f aca="false">IF(P720="","",ROUND(-R720*$K720,0))</f>
        <v>6</v>
      </c>
      <c r="AA720" s="41"/>
      <c r="AB720" s="38"/>
      <c r="AC720" s="34"/>
      <c r="AD720" s="39"/>
      <c r="AE720" s="40"/>
      <c r="AF720" s="40"/>
      <c r="AG720" s="40"/>
      <c r="AH720" s="32" t="str">
        <f aca="false">IF(AB720="","",$I720+AD720)</f>
        <v/>
      </c>
      <c r="AI720" s="32" t="str">
        <f aca="false">IF(AB720="","",$I720)</f>
        <v/>
      </c>
      <c r="AJ720" s="40" t="str">
        <f aca="false">IF(AB720="","",AC720+$I720)</f>
        <v/>
      </c>
      <c r="AK720" s="29" t="str">
        <f aca="false">IF(AB720="","",AB720+(AD720*$K720)+(AE720*$K720))</f>
        <v/>
      </c>
      <c r="AL720" s="29" t="str">
        <f aca="false">IF(AB720="","",ROUND(-AD720*$K720,0))</f>
        <v/>
      </c>
      <c r="AM720" s="41"/>
      <c r="AN720" s="38" t="n">
        <v>0</v>
      </c>
      <c r="AO720" s="34" t="n">
        <v>56.99</v>
      </c>
      <c r="AP720" s="39" t="n">
        <v>-0.5</v>
      </c>
      <c r="AQ720" s="40" t="n">
        <v>57.49</v>
      </c>
      <c r="AR720" s="40" t="n">
        <v>0</v>
      </c>
      <c r="AS720" s="40" t="n">
        <v>57.63</v>
      </c>
      <c r="AT720" s="32" t="n">
        <f aca="false">IF(AN720="","",$I720+AP720)</f>
        <v>12.49</v>
      </c>
      <c r="AU720" s="32" t="n">
        <f aca="false">IF(AN720="","",$I720)</f>
        <v>12.99</v>
      </c>
      <c r="AV720" s="40" t="n">
        <f aca="false">IF(AN720="","",AO720+$I720)</f>
        <v>69.98</v>
      </c>
      <c r="AW720" s="31" t="n">
        <f aca="false">IF(AN720="","",AN720+(AP720*$K720)+(AQ720*$K720))</f>
        <v>1367.76</v>
      </c>
      <c r="AX720" s="29" t="n">
        <f aca="false">IF(AN720="","",ROUND(-AP720*$K720,0))</f>
        <v>12</v>
      </c>
      <c r="AY720" s="42"/>
      <c r="AZ720" s="38" t="n">
        <v>0</v>
      </c>
      <c r="BA720" s="34" t="n">
        <v>56.99</v>
      </c>
      <c r="BB720" s="39" t="n">
        <v>-0.5</v>
      </c>
      <c r="BC720" s="40" t="n">
        <v>57.49</v>
      </c>
      <c r="BD720" s="40" t="n">
        <v>0</v>
      </c>
      <c r="BE720" s="40" t="n">
        <v>57.63</v>
      </c>
      <c r="BF720" s="32" t="n">
        <f aca="false">IF(AZ720="","",$I720+BB720)</f>
        <v>12.49</v>
      </c>
      <c r="BG720" s="32" t="n">
        <f aca="false">IF(AZ720="","",$I720)</f>
        <v>12.99</v>
      </c>
      <c r="BH720" s="40" t="n">
        <f aca="false">IF(AZ720="","",BA720+$I720)</f>
        <v>69.98</v>
      </c>
      <c r="BI720" s="31" t="n">
        <f aca="false">IF(AZ720="","",AZ720+(BB720*$K720)+(BC720*$K720))</f>
        <v>1367.76</v>
      </c>
      <c r="BJ720" s="29" t="n">
        <f aca="false">IF(AZ720="","",ROUND(-BB720*$K720,0))</f>
        <v>12</v>
      </c>
    </row>
    <row r="721" customFormat="false" ht="15" hidden="false" customHeight="false" outlineLevel="0" collapsed="false">
      <c r="A721" s="26" t="str">
        <f aca="false">+C721&amp;D721&amp;G721</f>
        <v>AppleiPhone 16 Pro Max 256GBPack 5G Reload Exchange-12,99-36</v>
      </c>
      <c r="B721" s="27" t="s">
        <v>95</v>
      </c>
      <c r="C721" s="28" t="s">
        <v>71</v>
      </c>
      <c r="D721" s="29" t="s">
        <v>169</v>
      </c>
      <c r="E721" s="30" t="n">
        <v>1509.9</v>
      </c>
      <c r="F721" s="31" t="n">
        <v>1329.9</v>
      </c>
      <c r="G721" s="32" t="s">
        <v>110</v>
      </c>
      <c r="H721" s="32" t="s">
        <v>98</v>
      </c>
      <c r="I721" s="33" t="n">
        <v>12.99</v>
      </c>
      <c r="J721" s="34" t="s">
        <v>35</v>
      </c>
      <c r="K721" s="35" t="n">
        <v>36</v>
      </c>
      <c r="L721" s="33"/>
      <c r="M721" s="33" t="n">
        <f aca="false">+IF(E721&lt;=150,1.49,IF(AND(E721&gt;150,E721&lt;=300),2.99,(IF(E721&gt;1200,8.99,IF(AND(E721&gt;300,E721&lt;=700),4.99,IF(AND(E721&gt;=700,E721&lt;=1200),6.99))))))</f>
        <v>8.99</v>
      </c>
      <c r="N721" s="33" t="n">
        <f aca="false">IF(E721="","",IF(E721&gt;=1200,9.99,IF(AND(E721&gt;700,E721&lt;1200),7.99,IF(AND(E721&gt;=299.9,E721&lt;=699.9),5.99))))</f>
        <v>9.99</v>
      </c>
      <c r="O721" s="37" t="s">
        <v>111</v>
      </c>
      <c r="P721" s="38" t="n">
        <v>399.99</v>
      </c>
      <c r="Q721" s="34" t="n">
        <v>22.99</v>
      </c>
      <c r="R721" s="39" t="n">
        <v>-2.84</v>
      </c>
      <c r="S721" s="40" t="n">
        <v>25.83</v>
      </c>
      <c r="T721" s="40" t="n">
        <v>25.83</v>
      </c>
      <c r="U721" s="40" t="n">
        <v>25.86</v>
      </c>
      <c r="V721" s="32" t="n">
        <f aca="false">IF(P721="","",$I721+R721)</f>
        <v>10.15</v>
      </c>
      <c r="W721" s="32" t="n">
        <f aca="false">IF(P721="","",$I721)</f>
        <v>12.99</v>
      </c>
      <c r="X721" s="40" t="n">
        <f aca="false">IF(P721="","",Q721+$I721)</f>
        <v>35.98</v>
      </c>
      <c r="Y721" s="29" t="n">
        <f aca="false">IF(P721="","",P721+(R721*$K721)+(S721*$K721))</f>
        <v>1227.63</v>
      </c>
      <c r="Z721" s="29" t="n">
        <f aca="false">IF(P721="","",ROUND(-R721*$K721,0))</f>
        <v>102</v>
      </c>
      <c r="AA721" s="41"/>
      <c r="AB721" s="38"/>
      <c r="AC721" s="34"/>
      <c r="AD721" s="39"/>
      <c r="AE721" s="40"/>
      <c r="AF721" s="40"/>
      <c r="AG721" s="40"/>
      <c r="AH721" s="32" t="str">
        <f aca="false">IF(AB721="","",$I721+AD721)</f>
        <v/>
      </c>
      <c r="AI721" s="32" t="str">
        <f aca="false">IF(AB721="","",$I721)</f>
        <v/>
      </c>
      <c r="AJ721" s="40" t="str">
        <f aca="false">IF(AB721="","",AC721+$I721)</f>
        <v/>
      </c>
      <c r="AK721" s="29" t="str">
        <f aca="false">IF(AB721="","",AB721+(AD721*$K721)+(AE721*$K721))</f>
        <v/>
      </c>
      <c r="AL721" s="29" t="str">
        <f aca="false">IF(AB721="","",ROUND(-AD721*$K721,0))</f>
        <v/>
      </c>
      <c r="AM721" s="41"/>
      <c r="AN721" s="38" t="n">
        <v>0</v>
      </c>
      <c r="AO721" s="34" t="n">
        <v>33.99</v>
      </c>
      <c r="AP721" s="39" t="n">
        <v>-4.98</v>
      </c>
      <c r="AQ721" s="40" t="n">
        <v>38.97</v>
      </c>
      <c r="AR721" s="40" t="n">
        <v>38.97</v>
      </c>
      <c r="AS721" s="40" t="n">
        <v>38.97</v>
      </c>
      <c r="AT721" s="32" t="n">
        <f aca="false">IF(AN721="","",$I721+AP721)</f>
        <v>8.01</v>
      </c>
      <c r="AU721" s="32" t="n">
        <f aca="false">IF(AN721="","",$I721)</f>
        <v>12.99</v>
      </c>
      <c r="AV721" s="40" t="n">
        <f aca="false">IF(AN721="","",AO721+$I721)</f>
        <v>46.98</v>
      </c>
      <c r="AW721" s="31" t="n">
        <f aca="false">IF(AN721="","",AN721+(AP721*$K721)+(AQ721*$K721))</f>
        <v>1223.64</v>
      </c>
      <c r="AX721" s="29" t="n">
        <f aca="false">IF(AN721="","",ROUND(-AP721*$K721,0))</f>
        <v>179</v>
      </c>
      <c r="AY721" s="42"/>
      <c r="AZ721" s="38" t="n">
        <v>0</v>
      </c>
      <c r="BA721" s="34" t="n">
        <v>33.99</v>
      </c>
      <c r="BB721" s="39" t="n">
        <v>-4.98</v>
      </c>
      <c r="BC721" s="40" t="n">
        <v>38.97</v>
      </c>
      <c r="BD721" s="40" t="n">
        <v>38.97</v>
      </c>
      <c r="BE721" s="40" t="n">
        <v>38.97</v>
      </c>
      <c r="BF721" s="32" t="n">
        <f aca="false">IF(AZ721="","",$I721+BB721)</f>
        <v>8.01</v>
      </c>
      <c r="BG721" s="32" t="n">
        <f aca="false">IF(AZ721="","",$I721)</f>
        <v>12.99</v>
      </c>
      <c r="BH721" s="40" t="n">
        <f aca="false">IF(AZ721="","",BA721+$I721)</f>
        <v>46.98</v>
      </c>
      <c r="BI721" s="31" t="n">
        <f aca="false">IF(AZ721="","",AZ721+(BB721*$K721)+(BC721*$K721))</f>
        <v>1223.64</v>
      </c>
      <c r="BJ721" s="29" t="n">
        <f aca="false">IF(AZ721="","",ROUND(-BB721*$K721,0))</f>
        <v>179</v>
      </c>
    </row>
    <row r="722" customFormat="false" ht="15" hidden="false" customHeight="false" outlineLevel="0" collapsed="false">
      <c r="A722" s="26" t="str">
        <f aca="false">+C722&amp;D722&amp;G722</f>
        <v>AppleiPhone 16 Pro Max 256GBPack 5G Reload Exchange-12,99-30</v>
      </c>
      <c r="B722" s="27" t="s">
        <v>95</v>
      </c>
      <c r="C722" s="28" t="s">
        <v>71</v>
      </c>
      <c r="D722" s="29" t="s">
        <v>169</v>
      </c>
      <c r="E722" s="30" t="n">
        <v>1509.9</v>
      </c>
      <c r="F722" s="31" t="n">
        <v>1329.9</v>
      </c>
      <c r="G722" s="32" t="s">
        <v>112</v>
      </c>
      <c r="H722" s="32" t="s">
        <v>98</v>
      </c>
      <c r="I722" s="33" t="n">
        <v>12.99</v>
      </c>
      <c r="J722" s="34" t="s">
        <v>35</v>
      </c>
      <c r="K722" s="35" t="n">
        <v>30</v>
      </c>
      <c r="L722" s="33"/>
      <c r="M722" s="33" t="n">
        <f aca="false">+IF(E722&lt;=150,1.49,IF(AND(E722&gt;150,E722&lt;=300),2.99,(IF(E722&gt;1200,8.99,IF(AND(E722&gt;300,E722&lt;=700),4.99,IF(AND(E722&gt;=700,E722&lt;=1200),6.99))))))</f>
        <v>8.99</v>
      </c>
      <c r="N722" s="33" t="n">
        <f aca="false">IF(E722="","",IF(E722&gt;=1200,9.99,IF(AND(E722&gt;700,E722&lt;1200),7.99,IF(AND(E722&gt;=299.9,E722&lt;=699.9),5.99))))</f>
        <v>9.99</v>
      </c>
      <c r="O722" s="37" t="s">
        <v>113</v>
      </c>
      <c r="P722" s="38" t="n">
        <v>399.99</v>
      </c>
      <c r="Q722" s="34" t="n">
        <v>28.99</v>
      </c>
      <c r="R722" s="39" t="n">
        <v>-2.01</v>
      </c>
      <c r="S722" s="40" t="n">
        <v>31</v>
      </c>
      <c r="T722" s="40" t="n">
        <v>31</v>
      </c>
      <c r="U722" s="40" t="n">
        <v>30.91</v>
      </c>
      <c r="V722" s="32" t="n">
        <f aca="false">IF(P722="","",$I722+R722)</f>
        <v>10.98</v>
      </c>
      <c r="W722" s="32" t="n">
        <f aca="false">IF(P722="","",$I722)</f>
        <v>12.99</v>
      </c>
      <c r="X722" s="40" t="n">
        <f aca="false">IF(P722="","",Q722+$I722)</f>
        <v>41.98</v>
      </c>
      <c r="Y722" s="29" t="n">
        <f aca="false">IF(P722="","",P722+(R722*$K722)+(S722*$K722))</f>
        <v>1269.69</v>
      </c>
      <c r="Z722" s="29" t="n">
        <f aca="false">IF(P722="","",ROUND(-R722*$K722,0))</f>
        <v>60</v>
      </c>
      <c r="AA722" s="41"/>
      <c r="AB722" s="38"/>
      <c r="AC722" s="34"/>
      <c r="AD722" s="39"/>
      <c r="AE722" s="40"/>
      <c r="AF722" s="40"/>
      <c r="AG722" s="40"/>
      <c r="AH722" s="32" t="str">
        <f aca="false">IF(AB722="","",$I722+AD722)</f>
        <v/>
      </c>
      <c r="AI722" s="32" t="str">
        <f aca="false">IF(AB722="","",$I722)</f>
        <v/>
      </c>
      <c r="AJ722" s="40" t="str">
        <f aca="false">IF(AB722="","",AC722+$I722)</f>
        <v/>
      </c>
      <c r="AK722" s="29" t="str">
        <f aca="false">IF(AB722="","",AB722+(AD722*$K722)+(AE722*$K722))</f>
        <v/>
      </c>
      <c r="AL722" s="29" t="str">
        <f aca="false">IF(AB722="","",ROUND(-AD722*$K722,0))</f>
        <v/>
      </c>
      <c r="AM722" s="41"/>
      <c r="AN722" s="38" t="n">
        <v>0</v>
      </c>
      <c r="AO722" s="34" t="n">
        <v>41.99</v>
      </c>
      <c r="AP722" s="39" t="n">
        <v>-4.37</v>
      </c>
      <c r="AQ722" s="40" t="n">
        <v>46.36</v>
      </c>
      <c r="AR722" s="40" t="n">
        <v>46.36</v>
      </c>
      <c r="AS722" s="40" t="n">
        <v>46.36</v>
      </c>
      <c r="AT722" s="32" t="n">
        <f aca="false">IF(AN722="","",$I722+AP722)</f>
        <v>8.62</v>
      </c>
      <c r="AU722" s="32" t="n">
        <f aca="false">IF(AN722="","",$I722)</f>
        <v>12.99</v>
      </c>
      <c r="AV722" s="40" t="n">
        <f aca="false">IF(AN722="","",AO722+$I722)</f>
        <v>54.98</v>
      </c>
      <c r="AW722" s="31" t="n">
        <f aca="false">IF(AN722="","",AN722+(AP722*$K722)+(AQ722*$K722))</f>
        <v>1259.7</v>
      </c>
      <c r="AX722" s="29" t="n">
        <f aca="false">IF(AN722="","",ROUND(-AP722*$K722,0))</f>
        <v>131</v>
      </c>
      <c r="AY722" s="42"/>
      <c r="AZ722" s="38" t="n">
        <v>0</v>
      </c>
      <c r="BA722" s="34" t="n">
        <v>41.99</v>
      </c>
      <c r="BB722" s="39" t="n">
        <v>-4.37</v>
      </c>
      <c r="BC722" s="40" t="n">
        <v>46.36</v>
      </c>
      <c r="BD722" s="40" t="n">
        <v>46.36</v>
      </c>
      <c r="BE722" s="40" t="n">
        <v>46.36</v>
      </c>
      <c r="BF722" s="32" t="n">
        <f aca="false">IF(AZ722="","",$I722+BB722)</f>
        <v>8.62</v>
      </c>
      <c r="BG722" s="32" t="n">
        <f aca="false">IF(AZ722="","",$I722)</f>
        <v>12.99</v>
      </c>
      <c r="BH722" s="40" t="n">
        <f aca="false">IF(AZ722="","",BA722+$I722)</f>
        <v>54.98</v>
      </c>
      <c r="BI722" s="31" t="n">
        <f aca="false">IF(AZ722="","",AZ722+(BB722*$K722)+(BC722*$K722))</f>
        <v>1259.7</v>
      </c>
      <c r="BJ722" s="29" t="n">
        <f aca="false">IF(AZ722="","",ROUND(-BB722*$K722,0))</f>
        <v>131</v>
      </c>
    </row>
    <row r="723" customFormat="false" ht="15" hidden="false" customHeight="false" outlineLevel="0" collapsed="false">
      <c r="A723" s="26" t="str">
        <f aca="false">+C723&amp;D723&amp;G723</f>
        <v>AppleiPhone 16 Pro Max 256GBPack 5G Reload Exchange-12,99-24</v>
      </c>
      <c r="B723" s="27" t="s">
        <v>95</v>
      </c>
      <c r="C723" s="28" t="s">
        <v>71</v>
      </c>
      <c r="D723" s="29" t="s">
        <v>169</v>
      </c>
      <c r="E723" s="30" t="n">
        <v>1509.9</v>
      </c>
      <c r="F723" s="31" t="n">
        <v>1329.9</v>
      </c>
      <c r="G723" s="32" t="s">
        <v>114</v>
      </c>
      <c r="H723" s="32" t="s">
        <v>98</v>
      </c>
      <c r="I723" s="33" t="n">
        <v>12.99</v>
      </c>
      <c r="J723" s="34" t="s">
        <v>35</v>
      </c>
      <c r="K723" s="35" t="n">
        <v>24</v>
      </c>
      <c r="L723" s="33"/>
      <c r="M723" s="33" t="n">
        <f aca="false">+IF(E723&lt;=150,1.49,IF(AND(E723&gt;150,E723&lt;=300),2.99,(IF(E723&gt;1200,8.99,IF(AND(E723&gt;300,E723&lt;=700),4.99,IF(AND(E723&gt;=700,E723&lt;=1200),6.99))))))</f>
        <v>8.99</v>
      </c>
      <c r="N723" s="33" t="n">
        <f aca="false">IF(E723="","",IF(E723&gt;=1200,9.99,IF(AND(E723&gt;700,E723&lt;1200),7.99,IF(AND(E723&gt;=299.9,E723&lt;=699.9),5.99))))</f>
        <v>9.99</v>
      </c>
      <c r="O723" s="37" t="s">
        <v>115</v>
      </c>
      <c r="P723" s="38" t="n">
        <v>389.99</v>
      </c>
      <c r="Q723" s="34" t="n">
        <v>38.99</v>
      </c>
      <c r="R723" s="39" t="n">
        <v>-0.17</v>
      </c>
      <c r="S723" s="40" t="n">
        <v>39.16</v>
      </c>
      <c r="T723" s="40" t="n">
        <v>0</v>
      </c>
      <c r="U723" s="40" t="n">
        <v>39.23</v>
      </c>
      <c r="V723" s="32" t="n">
        <f aca="false">IF(P723="","",$I723+R723)</f>
        <v>12.82</v>
      </c>
      <c r="W723" s="32" t="n">
        <f aca="false">IF(P723="","",$I723)</f>
        <v>12.99</v>
      </c>
      <c r="X723" s="40" t="n">
        <f aca="false">IF(P723="","",Q723+$I723)</f>
        <v>51.98</v>
      </c>
      <c r="Y723" s="29" t="n">
        <f aca="false">IF(P723="","",P723+(R723*$K723)+(S723*$K723))</f>
        <v>1325.75</v>
      </c>
      <c r="Z723" s="29" t="n">
        <f aca="false">IF(P723="","",ROUND(-R723*$K723,0))</f>
        <v>4</v>
      </c>
      <c r="AA723" s="41"/>
      <c r="AB723" s="38"/>
      <c r="AC723" s="34"/>
      <c r="AD723" s="39"/>
      <c r="AE723" s="40"/>
      <c r="AF723" s="40"/>
      <c r="AG723" s="40"/>
      <c r="AH723" s="32" t="str">
        <f aca="false">IF(AB723="","",$I723+AD723)</f>
        <v/>
      </c>
      <c r="AI723" s="32" t="str">
        <f aca="false">IF(AB723="","",$I723)</f>
        <v/>
      </c>
      <c r="AJ723" s="40" t="str">
        <f aca="false">IF(AB723="","",AC723+$I723)</f>
        <v/>
      </c>
      <c r="AK723" s="29" t="str">
        <f aca="false">IF(AB723="","",AB723+(AD723*$K723)+(AE723*$K723))</f>
        <v/>
      </c>
      <c r="AL723" s="29" t="str">
        <f aca="false">IF(AB723="","",ROUND(-AD723*$K723,0))</f>
        <v/>
      </c>
      <c r="AM723" s="41"/>
      <c r="AN723" s="38" t="n">
        <v>0</v>
      </c>
      <c r="AO723" s="34" t="n">
        <v>53.99</v>
      </c>
      <c r="AP723" s="39" t="n">
        <v>-1.42</v>
      </c>
      <c r="AQ723" s="40" t="n">
        <v>55.41</v>
      </c>
      <c r="AR723" s="40" t="n">
        <v>0</v>
      </c>
      <c r="AS723" s="40" t="n">
        <v>55.47</v>
      </c>
      <c r="AT723" s="32" t="n">
        <f aca="false">IF(AN723="","",$I723+AP723)</f>
        <v>11.57</v>
      </c>
      <c r="AU723" s="32" t="n">
        <f aca="false">IF(AN723="","",$I723)</f>
        <v>12.99</v>
      </c>
      <c r="AV723" s="40" t="n">
        <f aca="false">IF(AN723="","",AO723+$I723)</f>
        <v>66.98</v>
      </c>
      <c r="AW723" s="31" t="n">
        <f aca="false">IF(AN723="","",AN723+(AP723*$K723)+(AQ723*$K723))</f>
        <v>1295.76</v>
      </c>
      <c r="AX723" s="29" t="n">
        <f aca="false">IF(AN723="","",ROUND(-AP723*$K723,0))</f>
        <v>34</v>
      </c>
      <c r="AY723" s="42"/>
      <c r="AZ723" s="38" t="n">
        <v>0</v>
      </c>
      <c r="BA723" s="34" t="n">
        <v>53.99</v>
      </c>
      <c r="BB723" s="39" t="n">
        <v>-1.42</v>
      </c>
      <c r="BC723" s="40" t="n">
        <v>55.41</v>
      </c>
      <c r="BD723" s="40" t="n">
        <v>0</v>
      </c>
      <c r="BE723" s="40" t="n">
        <v>55.47</v>
      </c>
      <c r="BF723" s="32" t="n">
        <f aca="false">IF(AZ723="","",$I723+BB723)</f>
        <v>11.57</v>
      </c>
      <c r="BG723" s="32" t="n">
        <f aca="false">IF(AZ723="","",$I723)</f>
        <v>12.99</v>
      </c>
      <c r="BH723" s="40" t="n">
        <f aca="false">IF(AZ723="","",BA723+$I723)</f>
        <v>66.98</v>
      </c>
      <c r="BI723" s="31" t="n">
        <f aca="false">IF(AZ723="","",AZ723+(BB723*$K723)+(BC723*$K723))</f>
        <v>1295.76</v>
      </c>
      <c r="BJ723" s="29" t="n">
        <f aca="false">IF(AZ723="","",ROUND(-BB723*$K723,0))</f>
        <v>34</v>
      </c>
    </row>
    <row r="724" customFormat="false" ht="15" hidden="false" customHeight="false" outlineLevel="0" collapsed="false">
      <c r="A724" s="26" t="str">
        <f aca="false">+C724&amp;D724&amp;G724</f>
        <v>AppleiPhone 16 Pro Max 256GBCANONE SIM  9,99€ - 36 Mesi</v>
      </c>
      <c r="B724" s="27" t="s">
        <v>95</v>
      </c>
      <c r="C724" s="28" t="s">
        <v>71</v>
      </c>
      <c r="D724" s="29" t="s">
        <v>169</v>
      </c>
      <c r="E724" s="30" t="n">
        <v>1509.9</v>
      </c>
      <c r="F724" s="31" t="n">
        <v>1379.9</v>
      </c>
      <c r="G724" s="32" t="s">
        <v>116</v>
      </c>
      <c r="H724" s="32" t="s">
        <v>98</v>
      </c>
      <c r="I724" s="33" t="n">
        <v>9.99</v>
      </c>
      <c r="J724" s="34" t="s">
        <v>35</v>
      </c>
      <c r="K724" s="35" t="n">
        <v>36</v>
      </c>
      <c r="L724" s="33"/>
      <c r="M724" s="33" t="n">
        <f aca="false">+IF(E724&lt;=150,1.49,IF(AND(E724&gt;150,E724&lt;=300),2.99,(IF(E724&gt;1200,8.99,IF(AND(E724&gt;300,E724&lt;=700),4.99,IF(AND(E724&gt;=700,E724&lt;=1200),6.99))))))</f>
        <v>8.99</v>
      </c>
      <c r="N724" s="33" t="n">
        <f aca="false">IF(E724="","",IF(E724&gt;=1200,9.99,IF(AND(E724&gt;700,E724&lt;1200),7.99,IF(AND(E724&gt;=299.9,E724&lt;=699.9),5.99))))</f>
        <v>9.99</v>
      </c>
      <c r="O724" s="37" t="s">
        <v>117</v>
      </c>
      <c r="P724" s="38" t="n">
        <v>409.99</v>
      </c>
      <c r="Q724" s="34" t="n">
        <v>26</v>
      </c>
      <c r="R724" s="39" t="n">
        <v>-0.94</v>
      </c>
      <c r="S724" s="40" t="n">
        <v>26.94</v>
      </c>
      <c r="T724" s="40" t="n">
        <v>26.94</v>
      </c>
      <c r="U724" s="40" t="n">
        <v>27.01</v>
      </c>
      <c r="V724" s="32" t="n">
        <f aca="false">IF(P724="","",$I724+R724)</f>
        <v>9.05</v>
      </c>
      <c r="W724" s="32" t="n">
        <f aca="false">IF(P724="","",$I724)</f>
        <v>9.99</v>
      </c>
      <c r="X724" s="40" t="n">
        <f aca="false">IF(P724="","",Q724+$I724)</f>
        <v>35.99</v>
      </c>
      <c r="Y724" s="29" t="n">
        <f aca="false">IF(P724="","",P724+(R724*$K724)+(S724*$K724))</f>
        <v>1345.99</v>
      </c>
      <c r="Z724" s="29" t="n">
        <f aca="false">IF(P724="","",ROUND(-R724*$K724,0))</f>
        <v>34</v>
      </c>
      <c r="AA724" s="41"/>
      <c r="AB724" s="38"/>
      <c r="AC724" s="34"/>
      <c r="AD724" s="39"/>
      <c r="AE724" s="40"/>
      <c r="AF724" s="40"/>
      <c r="AG724" s="40"/>
      <c r="AH724" s="32" t="str">
        <f aca="false">IF(AB724="","",$I724+AD724)</f>
        <v/>
      </c>
      <c r="AI724" s="32" t="str">
        <f aca="false">IF(AB724="","",$I724)</f>
        <v/>
      </c>
      <c r="AJ724" s="40" t="str">
        <f aca="false">IF(AB724="","",AC724+$I724)</f>
        <v/>
      </c>
      <c r="AK724" s="29" t="str">
        <f aca="false">IF(AB724="","",AB724+(AD724*$K724)+(AE724*$K724))</f>
        <v/>
      </c>
      <c r="AL724" s="29" t="str">
        <f aca="false">IF(AB724="","",ROUND(-AD724*$K724,0))</f>
        <v/>
      </c>
      <c r="AM724" s="41"/>
      <c r="AN724" s="38" t="n">
        <v>0</v>
      </c>
      <c r="AO724" s="34" t="n">
        <v>39</v>
      </c>
      <c r="AP724" s="39" t="n">
        <v>-1.43</v>
      </c>
      <c r="AQ724" s="40" t="n">
        <v>40.43</v>
      </c>
      <c r="AR724" s="40" t="n">
        <v>40.43</v>
      </c>
      <c r="AS724" s="40" t="n">
        <v>40.43</v>
      </c>
      <c r="AT724" s="32" t="n">
        <f aca="false">IF(AN724="","",$I724+AP724)</f>
        <v>8.56</v>
      </c>
      <c r="AU724" s="32" t="n">
        <f aca="false">IF(AN724="","",$I724)</f>
        <v>9.99</v>
      </c>
      <c r="AV724" s="40" t="n">
        <f aca="false">IF(AN724="","",AO724+$I724)</f>
        <v>48.99</v>
      </c>
      <c r="AW724" s="31" t="n">
        <f aca="false">IF(AN724="","",AN724+(AP724*$K724)+(AQ724*$K724))</f>
        <v>1404</v>
      </c>
      <c r="AX724" s="29" t="n">
        <f aca="false">IF(AN724="","",ROUND(-AP724*$K724,0))</f>
        <v>51</v>
      </c>
      <c r="AY724" s="42"/>
      <c r="AZ724" s="38" t="n">
        <v>0</v>
      </c>
      <c r="BA724" s="34" t="n">
        <v>39</v>
      </c>
      <c r="BB724" s="39" t="n">
        <v>-1.43</v>
      </c>
      <c r="BC724" s="40" t="n">
        <v>40.43</v>
      </c>
      <c r="BD724" s="40" t="n">
        <v>40.43</v>
      </c>
      <c r="BE724" s="40" t="n">
        <v>40.43</v>
      </c>
      <c r="BF724" s="32" t="n">
        <f aca="false">IF(AZ724="","",$I724+BB724)</f>
        <v>8.56</v>
      </c>
      <c r="BG724" s="32" t="n">
        <f aca="false">IF(AZ724="","",$I724)</f>
        <v>9.99</v>
      </c>
      <c r="BH724" s="40" t="n">
        <f aca="false">IF(AZ724="","",BA724+$I724)</f>
        <v>48.99</v>
      </c>
      <c r="BI724" s="31" t="n">
        <f aca="false">IF(AZ724="","",AZ724+(BB724*$K724)+(BC724*$K724))</f>
        <v>1404</v>
      </c>
      <c r="BJ724" s="29" t="n">
        <f aca="false">IF(AZ724="","",ROUND(-BB724*$K724,0))</f>
        <v>51</v>
      </c>
    </row>
    <row r="725" customFormat="false" ht="15" hidden="false" customHeight="false" outlineLevel="0" collapsed="false">
      <c r="A725" s="26" t="str">
        <f aca="false">+C725&amp;D725&amp;G725</f>
        <v>AppleiPhone 16 Pro Max 256GBCANONE SIM  9,99€ - 30 Mesi</v>
      </c>
      <c r="B725" s="27" t="s">
        <v>95</v>
      </c>
      <c r="C725" s="28" t="s">
        <v>71</v>
      </c>
      <c r="D725" s="29" t="s">
        <v>169</v>
      </c>
      <c r="E725" s="30" t="n">
        <v>1509.9</v>
      </c>
      <c r="F725" s="31" t="n">
        <v>1379.9</v>
      </c>
      <c r="G725" s="32" t="s">
        <v>118</v>
      </c>
      <c r="H725" s="32" t="s">
        <v>98</v>
      </c>
      <c r="I725" s="33" t="n">
        <v>9.99</v>
      </c>
      <c r="J725" s="34" t="s">
        <v>35</v>
      </c>
      <c r="K725" s="35" t="n">
        <v>30</v>
      </c>
      <c r="L725" s="33"/>
      <c r="M725" s="33" t="n">
        <f aca="false">+IF(E725&lt;=150,1.49,IF(AND(E725&gt;150,E725&lt;=300),2.99,(IF(E725&gt;1200,8.99,IF(AND(E725&gt;300,E725&lt;=700),4.99,IF(AND(E725&gt;=700,E725&lt;=1200),6.99))))))</f>
        <v>8.99</v>
      </c>
      <c r="N725" s="33" t="n">
        <f aca="false">IF(E725="","",IF(E725&gt;=1200,9.99,IF(AND(E725&gt;700,E725&lt;1200),7.99,IF(AND(E725&gt;=299.9,E725&lt;=699.9),5.99))))</f>
        <v>9.99</v>
      </c>
      <c r="O725" s="37" t="s">
        <v>119</v>
      </c>
      <c r="P725" s="38" t="n">
        <v>409.99</v>
      </c>
      <c r="Q725" s="34" t="n">
        <v>32</v>
      </c>
      <c r="R725" s="39" t="n">
        <v>-0.33</v>
      </c>
      <c r="S725" s="40" t="n">
        <v>32.33</v>
      </c>
      <c r="T725" s="40" t="n">
        <v>32.33</v>
      </c>
      <c r="U725" s="40" t="n">
        <v>32.34</v>
      </c>
      <c r="V725" s="32" t="n">
        <f aca="false">IF(P725="","",$I725+R725)</f>
        <v>9.66</v>
      </c>
      <c r="W725" s="32" t="n">
        <f aca="false">IF(P725="","",$I725)</f>
        <v>9.99</v>
      </c>
      <c r="X725" s="40" t="n">
        <f aca="false">IF(P725="","",Q725+$I725)</f>
        <v>41.99</v>
      </c>
      <c r="Y725" s="29" t="n">
        <f aca="false">IF(P725="","",P725+(R725*$K725)+(S725*$K725))</f>
        <v>1369.99</v>
      </c>
      <c r="Z725" s="29" t="n">
        <f aca="false">IF(P725="","",ROUND(-R725*$K725,0))</f>
        <v>10</v>
      </c>
      <c r="AA725" s="41"/>
      <c r="AB725" s="38"/>
      <c r="AC725" s="34"/>
      <c r="AD725" s="39"/>
      <c r="AE725" s="40"/>
      <c r="AF725" s="40"/>
      <c r="AG725" s="40"/>
      <c r="AH725" s="32" t="str">
        <f aca="false">IF(AB725="","",$I725+AD725)</f>
        <v/>
      </c>
      <c r="AI725" s="32" t="str">
        <f aca="false">IF(AB725="","",$I725)</f>
        <v/>
      </c>
      <c r="AJ725" s="40" t="str">
        <f aca="false">IF(AB725="","",AC725+$I725)</f>
        <v/>
      </c>
      <c r="AK725" s="29" t="str">
        <f aca="false">IF(AB725="","",AB725+(AD725*$K725)+(AE725*$K725))</f>
        <v/>
      </c>
      <c r="AL725" s="29" t="str">
        <f aca="false">IF(AB725="","",ROUND(-AD725*$K725,0))</f>
        <v/>
      </c>
      <c r="AM725" s="41"/>
      <c r="AN725" s="38" t="n">
        <v>0</v>
      </c>
      <c r="AO725" s="34" t="n">
        <v>46</v>
      </c>
      <c r="AP725" s="39" t="n">
        <v>-2.11</v>
      </c>
      <c r="AQ725" s="40" t="n">
        <v>48.11</v>
      </c>
      <c r="AR725" s="40" t="n">
        <v>48.11</v>
      </c>
      <c r="AS725" s="40" t="n">
        <v>48.11</v>
      </c>
      <c r="AT725" s="32" t="n">
        <f aca="false">IF(AN725="","",$I725+AP725)</f>
        <v>7.88</v>
      </c>
      <c r="AU725" s="32" t="n">
        <f aca="false">IF(AN725="","",$I725)</f>
        <v>9.99</v>
      </c>
      <c r="AV725" s="40" t="n">
        <f aca="false">IF(AN725="","",AO725+$I725)</f>
        <v>55.99</v>
      </c>
      <c r="AW725" s="31" t="n">
        <f aca="false">IF(AN725="","",AN725+(AP725*$K725)+(AQ725*$K725))</f>
        <v>1380</v>
      </c>
      <c r="AX725" s="29" t="n">
        <f aca="false">IF(AN725="","",ROUND(-AP725*$K725,0))</f>
        <v>63</v>
      </c>
      <c r="AY725" s="42"/>
      <c r="AZ725" s="38" t="n">
        <v>0</v>
      </c>
      <c r="BA725" s="34" t="n">
        <v>46</v>
      </c>
      <c r="BB725" s="39" t="n">
        <v>-2.11</v>
      </c>
      <c r="BC725" s="40" t="n">
        <v>48.11</v>
      </c>
      <c r="BD725" s="40" t="n">
        <v>48.11</v>
      </c>
      <c r="BE725" s="40" t="n">
        <v>48.11</v>
      </c>
      <c r="BF725" s="32" t="n">
        <f aca="false">IF(AZ725="","",$I725+BB725)</f>
        <v>7.88</v>
      </c>
      <c r="BG725" s="32" t="n">
        <f aca="false">IF(AZ725="","",$I725)</f>
        <v>9.99</v>
      </c>
      <c r="BH725" s="40" t="n">
        <f aca="false">IF(AZ725="","",BA725+$I725)</f>
        <v>55.99</v>
      </c>
      <c r="BI725" s="31" t="n">
        <f aca="false">IF(AZ725="","",AZ725+(BB725*$K725)+(BC725*$K725))</f>
        <v>1380</v>
      </c>
      <c r="BJ725" s="29" t="n">
        <f aca="false">IF(AZ725="","",ROUND(-BB725*$K725,0))</f>
        <v>63</v>
      </c>
    </row>
    <row r="726" customFormat="false" ht="15" hidden="false" customHeight="false" outlineLevel="0" collapsed="false">
      <c r="A726" s="26" t="str">
        <f aca="false">+C726&amp;D726&amp;G726</f>
        <v>AppleiPhone 16 Pro Max 256GBCANONE SIM  9,99€ - 24 Mesi</v>
      </c>
      <c r="B726" s="27" t="s">
        <v>95</v>
      </c>
      <c r="C726" s="28" t="s">
        <v>71</v>
      </c>
      <c r="D726" s="29" t="s">
        <v>169</v>
      </c>
      <c r="E726" s="30" t="n">
        <v>1509.9</v>
      </c>
      <c r="F726" s="31" t="n">
        <v>1379.9</v>
      </c>
      <c r="G726" s="32" t="s">
        <v>120</v>
      </c>
      <c r="H726" s="32" t="s">
        <v>98</v>
      </c>
      <c r="I726" s="33" t="n">
        <v>9.99</v>
      </c>
      <c r="J726" s="34" t="s">
        <v>35</v>
      </c>
      <c r="K726" s="35" t="n">
        <v>24</v>
      </c>
      <c r="L726" s="33"/>
      <c r="M726" s="33" t="n">
        <f aca="false">+IF(E726&lt;=150,1.49,IF(AND(E726&gt;150,E726&lt;=300),2.99,(IF(E726&gt;1200,8.99,IF(AND(E726&gt;300,E726&lt;=700),4.99,IF(AND(E726&gt;=700,E726&lt;=1200),6.99))))))</f>
        <v>8.99</v>
      </c>
      <c r="N726" s="33" t="n">
        <f aca="false">IF(E726="","",IF(E726&gt;=1200,9.99,IF(AND(E726&gt;700,E726&lt;1200),7.99,IF(AND(E726&gt;=299.9,E726&lt;=699.9),5.99))))</f>
        <v>9.99</v>
      </c>
      <c r="O726" s="37" t="s">
        <v>121</v>
      </c>
      <c r="P726" s="38" t="n">
        <v>389.99</v>
      </c>
      <c r="Q726" s="34" t="n">
        <v>41</v>
      </c>
      <c r="R726" s="39" t="n">
        <v>-0.25</v>
      </c>
      <c r="S726" s="40" t="n">
        <v>41.25</v>
      </c>
      <c r="T726" s="40" t="n">
        <v>0</v>
      </c>
      <c r="U726" s="40" t="n">
        <v>41.16</v>
      </c>
      <c r="V726" s="32" t="n">
        <f aca="false">IF(P726="","",$I726+R726)</f>
        <v>9.74</v>
      </c>
      <c r="W726" s="32" t="n">
        <f aca="false">IF(P726="","",$I726)</f>
        <v>9.99</v>
      </c>
      <c r="X726" s="40" t="n">
        <f aca="false">IF(P726="","",Q726+$I726)</f>
        <v>50.99</v>
      </c>
      <c r="Y726" s="29" t="n">
        <f aca="false">IF(P726="","",P726+(R726*$K726)+(S726*$K726))</f>
        <v>1373.99</v>
      </c>
      <c r="Z726" s="29" t="n">
        <f aca="false">IF(P726="","",ROUND(-R726*$K726,0))</f>
        <v>6</v>
      </c>
      <c r="AA726" s="41"/>
      <c r="AB726" s="38"/>
      <c r="AC726" s="34"/>
      <c r="AD726" s="39"/>
      <c r="AE726" s="40"/>
      <c r="AF726" s="40"/>
      <c r="AG726" s="40"/>
      <c r="AH726" s="32" t="str">
        <f aca="false">IF(AB726="","",$I726+AD726)</f>
        <v/>
      </c>
      <c r="AI726" s="32" t="str">
        <f aca="false">IF(AB726="","",$I726)</f>
        <v/>
      </c>
      <c r="AJ726" s="40" t="str">
        <f aca="false">IF(AB726="","",AC726+$I726)</f>
        <v/>
      </c>
      <c r="AK726" s="29" t="str">
        <f aca="false">IF(AB726="","",AB726+(AD726*$K726)+(AE726*$K726))</f>
        <v/>
      </c>
      <c r="AL726" s="29" t="str">
        <f aca="false">IF(AB726="","",ROUND(-AD726*$K726,0))</f>
        <v/>
      </c>
      <c r="AM726" s="41"/>
      <c r="AN726" s="38" t="n">
        <v>0</v>
      </c>
      <c r="AO726" s="34" t="n">
        <v>57</v>
      </c>
      <c r="AP726" s="39" t="n">
        <v>-0.49</v>
      </c>
      <c r="AQ726" s="40" t="n">
        <v>57.49</v>
      </c>
      <c r="AR726" s="40" t="n">
        <v>0</v>
      </c>
      <c r="AS726" s="40" t="n">
        <v>57.63</v>
      </c>
      <c r="AT726" s="32" t="n">
        <f aca="false">IF(AN726="","",$I726+AP726)</f>
        <v>9.5</v>
      </c>
      <c r="AU726" s="32" t="n">
        <f aca="false">IF(AN726="","",$I726)</f>
        <v>9.99</v>
      </c>
      <c r="AV726" s="40" t="n">
        <f aca="false">IF(AN726="","",AO726+$I726)</f>
        <v>66.99</v>
      </c>
      <c r="AW726" s="31" t="n">
        <f aca="false">IF(AN726="","",AN726+(AP726*$K726)+(AQ726*$K726))</f>
        <v>1368</v>
      </c>
      <c r="AX726" s="29" t="n">
        <f aca="false">IF(AN726="","",ROUND(-AP726*$K726,0))</f>
        <v>12</v>
      </c>
      <c r="AY726" s="42"/>
      <c r="AZ726" s="38" t="n">
        <v>0</v>
      </c>
      <c r="BA726" s="34" t="n">
        <v>57</v>
      </c>
      <c r="BB726" s="39" t="n">
        <v>-0.49</v>
      </c>
      <c r="BC726" s="40" t="n">
        <v>57.49</v>
      </c>
      <c r="BD726" s="40" t="n">
        <v>0</v>
      </c>
      <c r="BE726" s="40" t="n">
        <v>57.63</v>
      </c>
      <c r="BF726" s="32" t="n">
        <f aca="false">IF(AZ726="","",$I726+BB726)</f>
        <v>9.5</v>
      </c>
      <c r="BG726" s="32" t="n">
        <f aca="false">IF(AZ726="","",$I726)</f>
        <v>9.99</v>
      </c>
      <c r="BH726" s="40" t="n">
        <f aca="false">IF(AZ726="","",BA726+$I726)</f>
        <v>66.99</v>
      </c>
      <c r="BI726" s="31" t="n">
        <f aca="false">IF(AZ726="","",AZ726+(BB726*$K726)+(BC726*$K726))</f>
        <v>1368</v>
      </c>
      <c r="BJ726" s="29" t="n">
        <f aca="false">IF(AZ726="","",ROUND(-BB726*$K726,0))</f>
        <v>12</v>
      </c>
    </row>
    <row r="727" customFormat="false" ht="15" hidden="false" customHeight="false" outlineLevel="0" collapsed="false">
      <c r="A727" s="26" t="str">
        <f aca="false">+C727&amp;D727&amp;G727</f>
        <v>AppleiPhone 16 Pro Max 256GBCANONE SIM 7,99€ - 36 Mesi</v>
      </c>
      <c r="B727" s="27" t="s">
        <v>95</v>
      </c>
      <c r="C727" s="28" t="s">
        <v>71</v>
      </c>
      <c r="D727" s="29" t="s">
        <v>169</v>
      </c>
      <c r="E727" s="30" t="n">
        <v>1509.9</v>
      </c>
      <c r="F727" s="31" t="n">
        <v>1379.9</v>
      </c>
      <c r="G727" s="32" t="s">
        <v>122</v>
      </c>
      <c r="H727" s="32" t="s">
        <v>98</v>
      </c>
      <c r="I727" s="33" t="n">
        <v>7.99</v>
      </c>
      <c r="J727" s="34" t="s">
        <v>35</v>
      </c>
      <c r="K727" s="35" t="n">
        <v>36</v>
      </c>
      <c r="L727" s="33"/>
      <c r="M727" s="33" t="n">
        <f aca="false">+IF(E727&lt;=150,1.49,IF(AND(E727&gt;150,E727&lt;=300),2.99,(IF(E727&gt;1200,8.99,IF(AND(E727&gt;300,E727&lt;=700),4.99,IF(AND(E727&gt;=700,E727&lt;=1200),6.99))))))</f>
        <v>8.99</v>
      </c>
      <c r="N727" s="33" t="n">
        <f aca="false">IF(E727="","",IF(E727&gt;=1200,9.99,IF(AND(E727&gt;700,E727&lt;1200),7.99,IF(AND(E727&gt;=299.9,E727&lt;=699.9),5.99))))</f>
        <v>9.99</v>
      </c>
      <c r="O727" s="37" t="s">
        <v>123</v>
      </c>
      <c r="P727" s="38"/>
      <c r="Q727" s="34"/>
      <c r="R727" s="39"/>
      <c r="S727" s="40"/>
      <c r="T727" s="40"/>
      <c r="U727" s="40"/>
      <c r="V727" s="32" t="str">
        <f aca="false">IF(P727="","",$I727+R727)</f>
        <v/>
      </c>
      <c r="W727" s="32" t="str">
        <f aca="false">IF(P727="","",$I727)</f>
        <v/>
      </c>
      <c r="X727" s="40" t="str">
        <f aca="false">IF(P727="","",Q727+$I727)</f>
        <v/>
      </c>
      <c r="Y727" s="29" t="str">
        <f aca="false">IF(P727="","",P727+(R727*$K727)+(S727*$K727))</f>
        <v/>
      </c>
      <c r="Z727" s="29" t="str">
        <f aca="false">IF(P727="","",ROUND(-R727*$K727,0))</f>
        <v/>
      </c>
      <c r="AA727" s="41"/>
      <c r="AB727" s="38"/>
      <c r="AC727" s="34"/>
      <c r="AD727" s="39"/>
      <c r="AE727" s="40"/>
      <c r="AF727" s="40"/>
      <c r="AG727" s="40"/>
      <c r="AH727" s="32" t="str">
        <f aca="false">IF(AB727="","",$I727+AD727)</f>
        <v/>
      </c>
      <c r="AI727" s="32" t="str">
        <f aca="false">IF(AB727="","",$I727)</f>
        <v/>
      </c>
      <c r="AJ727" s="40" t="str">
        <f aca="false">IF(AB727="","",AC727+$I727)</f>
        <v/>
      </c>
      <c r="AK727" s="29" t="str">
        <f aca="false">IF(AB727="","",AB727+(AD727*$K727)+(AE727*$K727))</f>
        <v/>
      </c>
      <c r="AL727" s="29" t="str">
        <f aca="false">IF(AB727="","",ROUND(-AD727*$K727,0))</f>
        <v/>
      </c>
      <c r="AM727" s="41"/>
      <c r="AN727" s="38" t="n">
        <v>0</v>
      </c>
      <c r="AO727" s="34" t="n">
        <v>39.99</v>
      </c>
      <c r="AP727" s="39" t="n">
        <v>-4.37</v>
      </c>
      <c r="AQ727" s="40" t="n">
        <v>44.36</v>
      </c>
      <c r="AR727" s="40" t="n">
        <v>44.36</v>
      </c>
      <c r="AS727" s="40" t="n">
        <v>44.36</v>
      </c>
      <c r="AT727" s="32" t="n">
        <f aca="false">IF(AN727="","",$I727+AP727)</f>
        <v>3.62</v>
      </c>
      <c r="AU727" s="32" t="n">
        <f aca="false">IF(AN727="","",$I727)</f>
        <v>7.99</v>
      </c>
      <c r="AV727" s="40" t="n">
        <f aca="false">IF(AN727="","",AO727+$I727)</f>
        <v>47.98</v>
      </c>
      <c r="AW727" s="31" t="n">
        <f aca="false">IF(AN727="","",AN727+(AP727*$K727)+(AQ727*$K727))</f>
        <v>1439.64</v>
      </c>
      <c r="AX727" s="29" t="n">
        <f aca="false">IF(AN727="","",ROUND(-AP727*$K727,0))</f>
        <v>157</v>
      </c>
      <c r="AY727" s="42"/>
      <c r="AZ727" s="38" t="n">
        <v>0</v>
      </c>
      <c r="BA727" s="34" t="n">
        <v>39.99</v>
      </c>
      <c r="BB727" s="39" t="n">
        <v>-4.37</v>
      </c>
      <c r="BC727" s="40" t="n">
        <v>44.36</v>
      </c>
      <c r="BD727" s="40" t="n">
        <v>44.36</v>
      </c>
      <c r="BE727" s="40" t="n">
        <v>44.36</v>
      </c>
      <c r="BF727" s="32" t="n">
        <f aca="false">IF(AZ727="","",$I727+BB727)</f>
        <v>3.62</v>
      </c>
      <c r="BG727" s="32" t="n">
        <f aca="false">IF(AZ727="","",$I727)</f>
        <v>7.99</v>
      </c>
      <c r="BH727" s="40" t="n">
        <f aca="false">IF(AZ727="","",BA727+$I727)</f>
        <v>47.98</v>
      </c>
      <c r="BI727" s="31" t="n">
        <f aca="false">IF(AZ727="","",AZ727+(BB727*$K727)+(BC727*$K727))</f>
        <v>1439.64</v>
      </c>
      <c r="BJ727" s="29" t="n">
        <f aca="false">IF(AZ727="","",ROUND(-BB727*$K727,0))</f>
        <v>157</v>
      </c>
    </row>
    <row r="728" customFormat="false" ht="15" hidden="false" customHeight="false" outlineLevel="0" collapsed="false">
      <c r="A728" s="26" t="str">
        <f aca="false">+C728&amp;D728&amp;G728</f>
        <v>AppleiPhone 16 Pro Max 256GBCANONE SIM 7,99€ - 30 Mesi</v>
      </c>
      <c r="B728" s="27" t="s">
        <v>95</v>
      </c>
      <c r="C728" s="28" t="s">
        <v>71</v>
      </c>
      <c r="D728" s="29" t="s">
        <v>169</v>
      </c>
      <c r="E728" s="30" t="n">
        <v>1509.9</v>
      </c>
      <c r="F728" s="31" t="n">
        <v>1379.9</v>
      </c>
      <c r="G728" s="32" t="s">
        <v>124</v>
      </c>
      <c r="H728" s="32" t="s">
        <v>98</v>
      </c>
      <c r="I728" s="33" t="n">
        <v>7.99</v>
      </c>
      <c r="J728" s="34" t="s">
        <v>35</v>
      </c>
      <c r="K728" s="35" t="n">
        <v>30</v>
      </c>
      <c r="L728" s="33"/>
      <c r="M728" s="33" t="n">
        <f aca="false">+IF(E728&lt;=150,1.49,IF(AND(E728&gt;150,E728&lt;=300),2.99,(IF(E728&gt;1200,8.99,IF(AND(E728&gt;300,E728&lt;=700),4.99,IF(AND(E728&gt;=700,E728&lt;=1200),6.99))))))</f>
        <v>8.99</v>
      </c>
      <c r="N728" s="33" t="n">
        <f aca="false">IF(E728="","",IF(E728&gt;=1200,9.99,IF(AND(E728&gt;700,E728&lt;1200),7.99,IF(AND(E728&gt;=299.9,E728&lt;=699.9),5.99))))</f>
        <v>9.99</v>
      </c>
      <c r="O728" s="37" t="s">
        <v>125</v>
      </c>
      <c r="P728" s="38"/>
      <c r="Q728" s="34"/>
      <c r="R728" s="39"/>
      <c r="S728" s="40"/>
      <c r="T728" s="40"/>
      <c r="U728" s="40"/>
      <c r="V728" s="32" t="str">
        <f aca="false">IF(P728="","",$I728+R728)</f>
        <v/>
      </c>
      <c r="W728" s="32" t="str">
        <f aca="false">IF(P728="","",$I728)</f>
        <v/>
      </c>
      <c r="X728" s="40" t="str">
        <f aca="false">IF(P728="","",Q728+$I728)</f>
        <v/>
      </c>
      <c r="Y728" s="29" t="str">
        <f aca="false">IF(P728="","",P728+(R728*$K728)+(S728*$K728))</f>
        <v/>
      </c>
      <c r="Z728" s="29" t="str">
        <f aca="false">IF(P728="","",ROUND(-R728*$K728,0))</f>
        <v/>
      </c>
      <c r="AA728" s="41"/>
      <c r="AB728" s="38"/>
      <c r="AC728" s="34"/>
      <c r="AD728" s="39"/>
      <c r="AE728" s="40"/>
      <c r="AF728" s="40"/>
      <c r="AG728" s="40"/>
      <c r="AH728" s="32" t="str">
        <f aca="false">IF(AB728="","",$I728+AD728)</f>
        <v/>
      </c>
      <c r="AI728" s="32" t="str">
        <f aca="false">IF(AB728="","",$I728)</f>
        <v/>
      </c>
      <c r="AJ728" s="40" t="str">
        <f aca="false">IF(AB728="","",AC728+$I728)</f>
        <v/>
      </c>
      <c r="AK728" s="29" t="str">
        <f aca="false">IF(AB728="","",AB728+(AD728*$K728)+(AE728*$K728))</f>
        <v/>
      </c>
      <c r="AL728" s="29" t="str">
        <f aca="false">IF(AB728="","",ROUND(-AD728*$K728,0))</f>
        <v/>
      </c>
      <c r="AM728" s="41"/>
      <c r="AN728" s="38" t="n">
        <v>0</v>
      </c>
      <c r="AO728" s="34" t="n">
        <v>47.99</v>
      </c>
      <c r="AP728" s="39" t="n">
        <v>-4.03</v>
      </c>
      <c r="AQ728" s="40" t="n">
        <v>52.02</v>
      </c>
      <c r="AR728" s="40" t="n">
        <v>52.02</v>
      </c>
      <c r="AS728" s="40" t="n">
        <v>52.02</v>
      </c>
      <c r="AT728" s="32" t="n">
        <f aca="false">IF(AN728="","",$I728+AP728)</f>
        <v>3.96</v>
      </c>
      <c r="AU728" s="32" t="n">
        <f aca="false">IF(AN728="","",$I728)</f>
        <v>7.99</v>
      </c>
      <c r="AV728" s="40" t="n">
        <f aca="false">IF(AN728="","",AO728+$I728)</f>
        <v>55.98</v>
      </c>
      <c r="AW728" s="31" t="n">
        <f aca="false">IF(AN728="","",AN728+(AP728*$K728)+(AQ728*$K728))</f>
        <v>1439.7</v>
      </c>
      <c r="AX728" s="29" t="n">
        <f aca="false">IF(AN728="","",ROUND(-AP728*$K728,0))</f>
        <v>121</v>
      </c>
      <c r="AY728" s="42"/>
      <c r="AZ728" s="38" t="n">
        <v>0</v>
      </c>
      <c r="BA728" s="34" t="n">
        <v>47.99</v>
      </c>
      <c r="BB728" s="39" t="n">
        <v>-4.03</v>
      </c>
      <c r="BC728" s="40" t="n">
        <v>52.02</v>
      </c>
      <c r="BD728" s="40" t="n">
        <v>52.02</v>
      </c>
      <c r="BE728" s="40" t="n">
        <v>52.02</v>
      </c>
      <c r="BF728" s="32" t="n">
        <f aca="false">IF(AZ728="","",$I728+BB728)</f>
        <v>3.96</v>
      </c>
      <c r="BG728" s="32" t="n">
        <f aca="false">IF(AZ728="","",$I728)</f>
        <v>7.99</v>
      </c>
      <c r="BH728" s="40" t="n">
        <f aca="false">IF(AZ728="","",BA728+$I728)</f>
        <v>55.98</v>
      </c>
      <c r="BI728" s="31" t="n">
        <f aca="false">IF(AZ728="","",AZ728+(BB728*$K728)+(BC728*$K728))</f>
        <v>1439.7</v>
      </c>
      <c r="BJ728" s="29" t="n">
        <f aca="false">IF(AZ728="","",ROUND(-BB728*$K728,0))</f>
        <v>121</v>
      </c>
    </row>
    <row r="729" customFormat="false" ht="15" hidden="false" customHeight="false" outlineLevel="0" collapsed="false">
      <c r="A729" s="26" t="str">
        <f aca="false">+C729&amp;D729&amp;G729</f>
        <v>AppleiPhone 16 Pro Max 256GBCANONE SIM 7,99€  - 24 Mesi</v>
      </c>
      <c r="B729" s="27" t="s">
        <v>95</v>
      </c>
      <c r="C729" s="28" t="s">
        <v>71</v>
      </c>
      <c r="D729" s="29" t="s">
        <v>169</v>
      </c>
      <c r="E729" s="30" t="n">
        <v>1509.9</v>
      </c>
      <c r="F729" s="31" t="n">
        <v>1379.9</v>
      </c>
      <c r="G729" s="32" t="s">
        <v>126</v>
      </c>
      <c r="H729" s="32" t="s">
        <v>98</v>
      </c>
      <c r="I729" s="33" t="n">
        <v>7.99</v>
      </c>
      <c r="J729" s="34" t="s">
        <v>35</v>
      </c>
      <c r="K729" s="35" t="n">
        <v>24</v>
      </c>
      <c r="L729" s="33"/>
      <c r="M729" s="33" t="n">
        <f aca="false">+IF(E729&lt;=150,1.49,IF(AND(E729&gt;150,E729&lt;=300),2.99,(IF(E729&gt;1200,8.99,IF(AND(E729&gt;300,E729&lt;=700),4.99,IF(AND(E729&gt;=700,E729&lt;=1200),6.99))))))</f>
        <v>8.99</v>
      </c>
      <c r="N729" s="33" t="n">
        <f aca="false">IF(E729="","",IF(E729&gt;=1200,9.99,IF(AND(E729&gt;700,E729&lt;1200),7.99,IF(AND(E729&gt;=299.9,E729&lt;=699.9),5.99))))</f>
        <v>9.99</v>
      </c>
      <c r="O729" s="37" t="s">
        <v>127</v>
      </c>
      <c r="P729" s="38"/>
      <c r="Q729" s="34"/>
      <c r="R729" s="39"/>
      <c r="S729" s="40"/>
      <c r="T729" s="40"/>
      <c r="U729" s="40"/>
      <c r="V729" s="32" t="str">
        <f aca="false">IF(P729="","",$I729+R729)</f>
        <v/>
      </c>
      <c r="W729" s="32" t="str">
        <f aca="false">IF(P729="","",$I729)</f>
        <v/>
      </c>
      <c r="X729" s="40" t="str">
        <f aca="false">IF(P729="","",Q729+$I729)</f>
        <v/>
      </c>
      <c r="Y729" s="29" t="str">
        <f aca="false">IF(P729="","",P729+(R729*$K729)+(S729*$K729))</f>
        <v/>
      </c>
      <c r="Z729" s="29" t="str">
        <f aca="false">IF(P729="","",ROUND(-R729*$K729,0))</f>
        <v/>
      </c>
      <c r="AA729" s="41"/>
      <c r="AB729" s="38"/>
      <c r="AC729" s="34"/>
      <c r="AD729" s="39"/>
      <c r="AE729" s="40"/>
      <c r="AF729" s="40"/>
      <c r="AG729" s="40"/>
      <c r="AH729" s="32" t="str">
        <f aca="false">IF(AB729="","",$I729+AD729)</f>
        <v/>
      </c>
      <c r="AI729" s="32" t="str">
        <f aca="false">IF(AB729="","",$I729)</f>
        <v/>
      </c>
      <c r="AJ729" s="40" t="str">
        <f aca="false">IF(AB729="","",AC729+$I729)</f>
        <v/>
      </c>
      <c r="AK729" s="29" t="str">
        <f aca="false">IF(AB729="","",AB729+(AD729*$K729)+(AE729*$K729))</f>
        <v/>
      </c>
      <c r="AL729" s="29" t="str">
        <f aca="false">IF(AB729="","",ROUND(-AD729*$K729,0))</f>
        <v/>
      </c>
      <c r="AM729" s="41"/>
      <c r="AN729" s="38" t="n">
        <v>0</v>
      </c>
      <c r="AO729" s="34" t="n">
        <v>59.99</v>
      </c>
      <c r="AP729" s="39" t="n">
        <v>-3.53</v>
      </c>
      <c r="AQ729" s="40" t="n">
        <v>63.52</v>
      </c>
      <c r="AR729" s="40" t="n">
        <v>0</v>
      </c>
      <c r="AS729" s="40" t="n">
        <v>63.52</v>
      </c>
      <c r="AT729" s="32" t="n">
        <f aca="false">IF(AN729="","",$I729+AP729)</f>
        <v>4.46</v>
      </c>
      <c r="AU729" s="32" t="n">
        <f aca="false">IF(AN729="","",$I729)</f>
        <v>7.99</v>
      </c>
      <c r="AV729" s="40" t="n">
        <f aca="false">IF(AN729="","",AO729+$I729)</f>
        <v>67.98</v>
      </c>
      <c r="AW729" s="31" t="n">
        <f aca="false">IF(AN729="","",AN729+(AP729*$K729)+(AQ729*$K729))</f>
        <v>1439.76</v>
      </c>
      <c r="AX729" s="29" t="n">
        <f aca="false">IF(AN729="","",ROUND(-AP729*$K729,0))</f>
        <v>85</v>
      </c>
      <c r="AY729" s="42"/>
      <c r="AZ729" s="38" t="n">
        <v>0</v>
      </c>
      <c r="BA729" s="34" t="n">
        <v>59.99</v>
      </c>
      <c r="BB729" s="39" t="n">
        <v>-3.53</v>
      </c>
      <c r="BC729" s="40" t="n">
        <v>63.52</v>
      </c>
      <c r="BD729" s="40" t="n">
        <v>0</v>
      </c>
      <c r="BE729" s="40" t="n">
        <v>63.52</v>
      </c>
      <c r="BF729" s="32" t="n">
        <f aca="false">IF(AZ729="","",$I729+BB729)</f>
        <v>4.46</v>
      </c>
      <c r="BG729" s="32" t="n">
        <f aca="false">IF(AZ729="","",$I729)</f>
        <v>7.99</v>
      </c>
      <c r="BH729" s="40" t="n">
        <f aca="false">IF(AZ729="","",BA729+$I729)</f>
        <v>67.98</v>
      </c>
      <c r="BI729" s="31" t="n">
        <f aca="false">IF(AZ729="","",AZ729+(BB729*$K729)+(BC729*$K729))</f>
        <v>1439.76</v>
      </c>
      <c r="BJ729" s="29" t="n">
        <f aca="false">IF(AZ729="","",ROUND(-BB729*$K729,0))</f>
        <v>85</v>
      </c>
    </row>
    <row r="730" customFormat="false" ht="15" hidden="false" customHeight="false" outlineLevel="0" collapsed="false">
      <c r="A730" s="26" t="str">
        <f aca="false">+C730&amp;D730&amp;G730</f>
        <v>AppleiPhone 16 Pro Max 256GBCANONE SIM 5,99€ - 36 Mesi</v>
      </c>
      <c r="B730" s="27" t="s">
        <v>95</v>
      </c>
      <c r="C730" s="28" t="s">
        <v>71</v>
      </c>
      <c r="D730" s="29" t="s">
        <v>169</v>
      </c>
      <c r="E730" s="30" t="n">
        <v>1509.9</v>
      </c>
      <c r="F730" s="31" t="n">
        <v>1379.9</v>
      </c>
      <c r="G730" s="32" t="s">
        <v>132</v>
      </c>
      <c r="H730" s="32" t="s">
        <v>98</v>
      </c>
      <c r="I730" s="33" t="n">
        <v>5.99</v>
      </c>
      <c r="J730" s="34" t="s">
        <v>35</v>
      </c>
      <c r="K730" s="35" t="n">
        <v>36</v>
      </c>
      <c r="L730" s="33"/>
      <c r="M730" s="33" t="n">
        <f aca="false">+IF(E730&lt;=150,1.49,IF(AND(E730&gt;150,E730&lt;=300),2.99,(IF(E730&gt;1200,8.99,IF(AND(E730&gt;300,E730&lt;=700),4.99,IF(AND(E730&gt;=700,E730&lt;=1200),6.99))))))</f>
        <v>8.99</v>
      </c>
      <c r="N730" s="33" t="n">
        <f aca="false">IF(E730="","",IF(E730&gt;=1200,9.99,IF(AND(E730&gt;700,E730&lt;1200),7.99,IF(AND(E730&gt;=299.9,E730&lt;=699.9),5.99))))</f>
        <v>9.99</v>
      </c>
      <c r="O730" s="37" t="s">
        <v>133</v>
      </c>
      <c r="P730" s="38"/>
      <c r="Q730" s="34"/>
      <c r="R730" s="39"/>
      <c r="S730" s="40"/>
      <c r="T730" s="40"/>
      <c r="U730" s="40"/>
      <c r="V730" s="32" t="str">
        <f aca="false">IF(P730="","",$I730+R730)</f>
        <v/>
      </c>
      <c r="W730" s="32" t="str">
        <f aca="false">IF(P730="","",$I730)</f>
        <v/>
      </c>
      <c r="X730" s="40" t="str">
        <f aca="false">IF(P730="","",Q730+$I730)</f>
        <v/>
      </c>
      <c r="Y730" s="29" t="str">
        <f aca="false">IF(P730="","",P730+(R730*$K730)+(S730*$K730))</f>
        <v/>
      </c>
      <c r="Z730" s="29" t="str">
        <f aca="false">IF(P730="","",ROUND(-R730*$K730,0))</f>
        <v/>
      </c>
      <c r="AA730" s="41"/>
      <c r="AB730" s="38"/>
      <c r="AC730" s="34"/>
      <c r="AD730" s="39"/>
      <c r="AE730" s="40"/>
      <c r="AF730" s="40"/>
      <c r="AG730" s="40"/>
      <c r="AH730" s="32" t="str">
        <f aca="false">IF(AB730="","",$I730+AD730)</f>
        <v/>
      </c>
      <c r="AI730" s="32" t="str">
        <f aca="false">IF(AB730="","",$I730)</f>
        <v/>
      </c>
      <c r="AJ730" s="40" t="str">
        <f aca="false">IF(AB730="","",AC730+$I730)</f>
        <v/>
      </c>
      <c r="AK730" s="29" t="str">
        <f aca="false">IF(AB730="","",AB730+(AD730*$K730)+(AE730*$K730))</f>
        <v/>
      </c>
      <c r="AL730" s="29" t="str">
        <f aca="false">IF(AB730="","",ROUND(-AD730*$K730,0))</f>
        <v/>
      </c>
      <c r="AM730" s="41"/>
      <c r="AN730" s="38" t="n">
        <v>9.99</v>
      </c>
      <c r="AO730" s="34" t="n">
        <v>40.99</v>
      </c>
      <c r="AP730" s="39" t="n">
        <v>-3.05</v>
      </c>
      <c r="AQ730" s="40" t="n">
        <v>44.04</v>
      </c>
      <c r="AR730" s="40" t="n">
        <v>44.04</v>
      </c>
      <c r="AS730" s="40" t="n">
        <v>44.04</v>
      </c>
      <c r="AT730" s="32" t="n">
        <f aca="false">IF(AN730="","",$I730+AP730)</f>
        <v>2.94</v>
      </c>
      <c r="AU730" s="32" t="n">
        <f aca="false">IF(AN730="","",$I730)</f>
        <v>5.99</v>
      </c>
      <c r="AV730" s="40" t="n">
        <f aca="false">IF(AN730="","",AO730+$I730)</f>
        <v>46.98</v>
      </c>
      <c r="AW730" s="31" t="n">
        <f aca="false">IF(AN730="","",AN730+(AP730*$K730)+(AQ730*$K730))</f>
        <v>1485.63</v>
      </c>
      <c r="AX730" s="29" t="n">
        <f aca="false">IF(AN730="","",ROUND(-AP730*$K730,0))</f>
        <v>110</v>
      </c>
      <c r="AY730" s="42"/>
      <c r="AZ730" s="38" t="n">
        <v>9.99</v>
      </c>
      <c r="BA730" s="34" t="n">
        <v>40.99</v>
      </c>
      <c r="BB730" s="39" t="n">
        <v>-3.05</v>
      </c>
      <c r="BC730" s="40" t="n">
        <v>44.04</v>
      </c>
      <c r="BD730" s="40" t="n">
        <v>44.04</v>
      </c>
      <c r="BE730" s="40" t="n">
        <v>44.04</v>
      </c>
      <c r="BF730" s="32" t="n">
        <f aca="false">IF(AZ730="","",$I730+BB730)</f>
        <v>2.94</v>
      </c>
      <c r="BG730" s="32" t="n">
        <f aca="false">IF(AZ730="","",$I730)</f>
        <v>5.99</v>
      </c>
      <c r="BH730" s="40" t="n">
        <f aca="false">IF(AZ730="","",BA730+$I730)</f>
        <v>46.98</v>
      </c>
      <c r="BI730" s="31" t="n">
        <f aca="false">IF(AZ730="","",AZ730+(BB730*$K730)+(BC730*$K730))</f>
        <v>1485.63</v>
      </c>
      <c r="BJ730" s="29" t="n">
        <f aca="false">IF(AZ730="","",ROUND(-BB730*$K730,0))</f>
        <v>110</v>
      </c>
    </row>
    <row r="731" customFormat="false" ht="15" hidden="false" customHeight="false" outlineLevel="0" collapsed="false">
      <c r="A731" s="26" t="str">
        <f aca="false">+C731&amp;D731&amp;G731</f>
        <v>AppleiPhone 16 Pro Max 256GBCANONE SIM 5,99€ - 30 Mesi</v>
      </c>
      <c r="B731" s="27" t="s">
        <v>95</v>
      </c>
      <c r="C731" s="28" t="s">
        <v>71</v>
      </c>
      <c r="D731" s="29" t="s">
        <v>169</v>
      </c>
      <c r="E731" s="30" t="n">
        <v>1509.9</v>
      </c>
      <c r="F731" s="31" t="n">
        <v>1379.9</v>
      </c>
      <c r="G731" s="32" t="s">
        <v>128</v>
      </c>
      <c r="H731" s="32" t="s">
        <v>98</v>
      </c>
      <c r="I731" s="33" t="n">
        <v>5.99</v>
      </c>
      <c r="J731" s="34" t="s">
        <v>35</v>
      </c>
      <c r="K731" s="35" t="n">
        <v>30</v>
      </c>
      <c r="L731" s="33"/>
      <c r="M731" s="33" t="n">
        <f aca="false">+IF(E731&lt;=150,1.49,IF(AND(E731&gt;150,E731&lt;=300),2.99,(IF(E731&gt;1200,8.99,IF(AND(E731&gt;300,E731&lt;=700),4.99,IF(AND(E731&gt;=700,E731&lt;=1200),6.99))))))</f>
        <v>8.99</v>
      </c>
      <c r="N731" s="33" t="n">
        <f aca="false">IF(E731="","",IF(E731&gt;=1200,9.99,IF(AND(E731&gt;700,E731&lt;1200),7.99,IF(AND(E731&gt;=299.9,E731&lt;=699.9),5.99))))</f>
        <v>9.99</v>
      </c>
      <c r="O731" s="37" t="s">
        <v>129</v>
      </c>
      <c r="P731" s="38"/>
      <c r="Q731" s="34"/>
      <c r="R731" s="39"/>
      <c r="S731" s="40"/>
      <c r="T731" s="40"/>
      <c r="U731" s="40"/>
      <c r="V731" s="32" t="str">
        <f aca="false">IF(P731="","",$I731+R731)</f>
        <v/>
      </c>
      <c r="W731" s="32" t="str">
        <f aca="false">IF(P731="","",$I731)</f>
        <v/>
      </c>
      <c r="X731" s="40" t="str">
        <f aca="false">IF(P731="","",Q731+$I731)</f>
        <v/>
      </c>
      <c r="Y731" s="29" t="str">
        <f aca="false">IF(P731="","",P731+(R731*$K731)+(S731*$K731))</f>
        <v/>
      </c>
      <c r="Z731" s="29" t="str">
        <f aca="false">IF(P731="","",ROUND(-R731*$K731,0))</f>
        <v/>
      </c>
      <c r="AA731" s="41"/>
      <c r="AB731" s="38"/>
      <c r="AC731" s="34"/>
      <c r="AD731" s="39"/>
      <c r="AE731" s="40"/>
      <c r="AF731" s="40"/>
      <c r="AG731" s="40"/>
      <c r="AH731" s="32" t="str">
        <f aca="false">IF(AB731="","",$I731+AD731)</f>
        <v/>
      </c>
      <c r="AI731" s="32" t="str">
        <f aca="false">IF(AB731="","",$I731)</f>
        <v/>
      </c>
      <c r="AJ731" s="40" t="str">
        <f aca="false">IF(AB731="","",AC731+$I731)</f>
        <v/>
      </c>
      <c r="AK731" s="29" t="str">
        <f aca="false">IF(AB731="","",AB731+(AD731*$K731)+(AE731*$K731))</f>
        <v/>
      </c>
      <c r="AL731" s="29" t="str">
        <f aca="false">IF(AB731="","",ROUND(-AD731*$K731,0))</f>
        <v/>
      </c>
      <c r="AM731" s="41"/>
      <c r="AN731" s="38" t="n">
        <v>9.99</v>
      </c>
      <c r="AO731" s="34" t="n">
        <v>48.99</v>
      </c>
      <c r="AP731" s="39" t="n">
        <v>-2.65</v>
      </c>
      <c r="AQ731" s="40" t="n">
        <v>51.64</v>
      </c>
      <c r="AR731" s="40" t="n">
        <v>51.64</v>
      </c>
      <c r="AS731" s="40" t="n">
        <v>51.64</v>
      </c>
      <c r="AT731" s="32" t="n">
        <f aca="false">IF(AN731="","",$I731+AP731)</f>
        <v>3.34</v>
      </c>
      <c r="AU731" s="32" t="n">
        <f aca="false">IF(AN731="","",$I731)</f>
        <v>5.99</v>
      </c>
      <c r="AV731" s="40" t="n">
        <f aca="false">IF(AN731="","",AO731+$I731)</f>
        <v>54.98</v>
      </c>
      <c r="AW731" s="31" t="n">
        <f aca="false">IF(AN731="","",AN731+(AP731*$K731)+(AQ731*$K731))</f>
        <v>1479.69</v>
      </c>
      <c r="AX731" s="29" t="n">
        <f aca="false">IF(AN731="","",ROUND(-AP731*$K731,0))</f>
        <v>80</v>
      </c>
      <c r="AY731" s="42"/>
      <c r="AZ731" s="38" t="n">
        <v>9.99</v>
      </c>
      <c r="BA731" s="34" t="n">
        <v>48.99</v>
      </c>
      <c r="BB731" s="39" t="n">
        <v>-2.65</v>
      </c>
      <c r="BC731" s="40" t="n">
        <v>51.64</v>
      </c>
      <c r="BD731" s="40" t="n">
        <v>51.64</v>
      </c>
      <c r="BE731" s="40" t="n">
        <v>51.64</v>
      </c>
      <c r="BF731" s="32" t="n">
        <f aca="false">IF(AZ731="","",$I731+BB731)</f>
        <v>3.34</v>
      </c>
      <c r="BG731" s="32" t="n">
        <f aca="false">IF(AZ731="","",$I731)</f>
        <v>5.99</v>
      </c>
      <c r="BH731" s="40" t="n">
        <f aca="false">IF(AZ731="","",BA731+$I731)</f>
        <v>54.98</v>
      </c>
      <c r="BI731" s="31" t="n">
        <f aca="false">IF(AZ731="","",AZ731+(BB731*$K731)+(BC731*$K731))</f>
        <v>1479.69</v>
      </c>
      <c r="BJ731" s="29" t="n">
        <f aca="false">IF(AZ731="","",ROUND(-BB731*$K731,0))</f>
        <v>80</v>
      </c>
    </row>
    <row r="732" customFormat="false" ht="15" hidden="false" customHeight="false" outlineLevel="0" collapsed="false">
      <c r="A732" s="26" t="str">
        <f aca="false">+C732&amp;D732&amp;G732</f>
        <v>AppleiPhone 16 Pro Max 512GBCANONE SIM 14,99€ - 36 Mesi</v>
      </c>
      <c r="B732" s="27" t="s">
        <v>95</v>
      </c>
      <c r="C732" s="28" t="s">
        <v>71</v>
      </c>
      <c r="D732" s="29" t="s">
        <v>170</v>
      </c>
      <c r="E732" s="30" t="n">
        <v>1759.9</v>
      </c>
      <c r="F732" s="31" t="n">
        <v>1639.9</v>
      </c>
      <c r="G732" s="32" t="s">
        <v>97</v>
      </c>
      <c r="H732" s="32" t="s">
        <v>98</v>
      </c>
      <c r="I732" s="33" t="n">
        <v>14.99</v>
      </c>
      <c r="J732" s="34" t="s">
        <v>35</v>
      </c>
      <c r="K732" s="35" t="n">
        <v>36</v>
      </c>
      <c r="L732" s="33"/>
      <c r="M732" s="33" t="n">
        <f aca="false">+IF(E732&lt;=150,1.49,IF(AND(E732&gt;150,E732&lt;=300),2.99,(IF(E732&gt;1200,8.99,IF(AND(E732&gt;300,E732&lt;=700),4.99,IF(AND(E732&gt;=700,E732&lt;=1200),6.99))))))</f>
        <v>8.99</v>
      </c>
      <c r="N732" s="33" t="n">
        <f aca="false">IF(E732="","",IF(E732&gt;=1200,9.99,IF(AND(E732&gt;700,E732&lt;1200),7.99,IF(AND(E732&gt;=299.9,E732&lt;=699.9),5.99))))</f>
        <v>9.99</v>
      </c>
      <c r="O732" s="37" t="s">
        <v>99</v>
      </c>
      <c r="P732" s="38" t="n">
        <v>479.99</v>
      </c>
      <c r="Q732" s="34" t="n">
        <v>30.99</v>
      </c>
      <c r="R732" s="39" t="n">
        <v>-1.23</v>
      </c>
      <c r="S732" s="40" t="n">
        <v>32.22</v>
      </c>
      <c r="T732" s="40" t="n">
        <v>32.22</v>
      </c>
      <c r="U732" s="40" t="n">
        <v>32.21</v>
      </c>
      <c r="V732" s="32" t="n">
        <f aca="false">IF(P732="","",$I732+R732)</f>
        <v>13.76</v>
      </c>
      <c r="W732" s="32" t="n">
        <f aca="false">IF(P732="","",$I732)</f>
        <v>14.99</v>
      </c>
      <c r="X732" s="40" t="n">
        <f aca="false">IF(P732="","",Q732+$I732)</f>
        <v>45.98</v>
      </c>
      <c r="Y732" s="29" t="n">
        <f aca="false">IF(P732="","",P732+(R732*$K732)+(S732*$K732))</f>
        <v>1595.63</v>
      </c>
      <c r="Z732" s="29" t="n">
        <f aca="false">IF(P732="","",ROUND(-R732*$K732,0))</f>
        <v>44</v>
      </c>
      <c r="AA732" s="41"/>
      <c r="AB732" s="38"/>
      <c r="AC732" s="34"/>
      <c r="AD732" s="39"/>
      <c r="AE732" s="40"/>
      <c r="AF732" s="40"/>
      <c r="AG732" s="40"/>
      <c r="AH732" s="32" t="str">
        <f aca="false">IF(AB732="","",$I732+AD732)</f>
        <v/>
      </c>
      <c r="AI732" s="32" t="str">
        <f aca="false">IF(AB732="","",$I732)</f>
        <v/>
      </c>
      <c r="AJ732" s="40" t="str">
        <f aca="false">IF(AB732="","",AC732+$I732)</f>
        <v/>
      </c>
      <c r="AK732" s="29" t="str">
        <f aca="false">IF(AB732="","",AB732+(AD732*$K732)+(AE732*$K732))</f>
        <v/>
      </c>
      <c r="AL732" s="29" t="str">
        <f aca="false">IF(AB732="","",ROUND(-AD732*$K732,0))</f>
        <v/>
      </c>
      <c r="AM732" s="41"/>
      <c r="AN732" s="38" t="n">
        <v>0</v>
      </c>
      <c r="AO732" s="34" t="n">
        <v>43.99</v>
      </c>
      <c r="AP732" s="39" t="n">
        <v>-4.06</v>
      </c>
      <c r="AQ732" s="40" t="n">
        <v>48.05</v>
      </c>
      <c r="AR732" s="40" t="n">
        <v>48.05</v>
      </c>
      <c r="AS732" s="40" t="n">
        <v>48.05</v>
      </c>
      <c r="AT732" s="32" t="n">
        <f aca="false">IF(AN732="","",$I732+AP732)</f>
        <v>10.93</v>
      </c>
      <c r="AU732" s="32" t="n">
        <f aca="false">IF(AN732="","",$I732)</f>
        <v>14.99</v>
      </c>
      <c r="AV732" s="40" t="n">
        <f aca="false">IF(AN732="","",AO732+$I732)</f>
        <v>58.98</v>
      </c>
      <c r="AW732" s="31" t="n">
        <f aca="false">IF(AN732="","",AN732+(AP732*$K732)+(AQ732*$K732))</f>
        <v>1583.64</v>
      </c>
      <c r="AX732" s="29" t="n">
        <f aca="false">IF(AN732="","",ROUND(-AP732*$K732,0))</f>
        <v>146</v>
      </c>
      <c r="AY732" s="42"/>
      <c r="AZ732" s="38" t="n">
        <v>0</v>
      </c>
      <c r="BA732" s="34" t="n">
        <v>43.99</v>
      </c>
      <c r="BB732" s="39" t="n">
        <v>-4.06</v>
      </c>
      <c r="BC732" s="40" t="n">
        <v>48.05</v>
      </c>
      <c r="BD732" s="40" t="n">
        <v>48.05</v>
      </c>
      <c r="BE732" s="40" t="n">
        <v>48.05</v>
      </c>
      <c r="BF732" s="32" t="n">
        <f aca="false">IF(AZ732="","",$I732+BB732)</f>
        <v>10.93</v>
      </c>
      <c r="BG732" s="32" t="n">
        <f aca="false">IF(AZ732="","",$I732)</f>
        <v>14.99</v>
      </c>
      <c r="BH732" s="40" t="n">
        <f aca="false">IF(AZ732="","",BA732+$I732)</f>
        <v>58.98</v>
      </c>
      <c r="BI732" s="31" t="n">
        <f aca="false">IF(AZ732="","",AZ732+(BB732*$K732)+(BC732*$K732))</f>
        <v>1583.64</v>
      </c>
      <c r="BJ732" s="29" t="n">
        <f aca="false">IF(AZ732="","",ROUND(-BB732*$K732,0))</f>
        <v>146</v>
      </c>
    </row>
    <row r="733" customFormat="false" ht="15" hidden="false" customHeight="false" outlineLevel="0" collapsed="false">
      <c r="A733" s="26" t="str">
        <f aca="false">+C733&amp;D733&amp;G733</f>
        <v>AppleiPhone 16 Pro Max 512GBCANONE SIM 14,99€ - 30 Mesi</v>
      </c>
      <c r="B733" s="27" t="s">
        <v>95</v>
      </c>
      <c r="C733" s="28" t="s">
        <v>71</v>
      </c>
      <c r="D733" s="29" t="s">
        <v>170</v>
      </c>
      <c r="E733" s="30" t="n">
        <v>1759.9</v>
      </c>
      <c r="F733" s="31" t="n">
        <v>1639.9</v>
      </c>
      <c r="G733" s="32" t="s">
        <v>100</v>
      </c>
      <c r="H733" s="32" t="s">
        <v>98</v>
      </c>
      <c r="I733" s="33" t="n">
        <v>14.99</v>
      </c>
      <c r="J733" s="34" t="s">
        <v>35</v>
      </c>
      <c r="K733" s="35" t="n">
        <v>30</v>
      </c>
      <c r="L733" s="33"/>
      <c r="M733" s="33" t="n">
        <f aca="false">+IF(E733&lt;=150,1.49,IF(AND(E733&gt;150,E733&lt;=300),2.99,(IF(E733&gt;1200,8.99,IF(AND(E733&gt;300,E733&lt;=700),4.99,IF(AND(E733&gt;=700,E733&lt;=1200),6.99))))))</f>
        <v>8.99</v>
      </c>
      <c r="N733" s="33" t="n">
        <f aca="false">IF(E733="","",IF(E733&gt;=1200,9.99,IF(AND(E733&gt;700,E733&lt;1200),7.99,IF(AND(E733&gt;=299.9,E733&lt;=699.9),5.99))))</f>
        <v>9.99</v>
      </c>
      <c r="O733" s="37" t="s">
        <v>101</v>
      </c>
      <c r="P733" s="38" t="n">
        <v>479.99</v>
      </c>
      <c r="Q733" s="34" t="n">
        <v>37.99</v>
      </c>
      <c r="R733" s="39" t="n">
        <v>-0.67</v>
      </c>
      <c r="S733" s="40" t="n">
        <v>38.66</v>
      </c>
      <c r="T733" s="40" t="n">
        <v>38.66</v>
      </c>
      <c r="U733" s="40" t="n">
        <v>38.77</v>
      </c>
      <c r="V733" s="32" t="n">
        <f aca="false">IF(P733="","",$I733+R733)</f>
        <v>14.32</v>
      </c>
      <c r="W733" s="32" t="n">
        <f aca="false">IF(P733="","",$I733)</f>
        <v>14.99</v>
      </c>
      <c r="X733" s="40" t="n">
        <f aca="false">IF(P733="","",Q733+$I733)</f>
        <v>52.98</v>
      </c>
      <c r="Y733" s="29" t="n">
        <f aca="false">IF(P733="","",P733+(R733*$K733)+(S733*$K733))</f>
        <v>1619.69</v>
      </c>
      <c r="Z733" s="29" t="n">
        <f aca="false">IF(P733="","",ROUND(-R733*$K733,0))</f>
        <v>20</v>
      </c>
      <c r="AA733" s="41"/>
      <c r="AB733" s="38"/>
      <c r="AC733" s="34"/>
      <c r="AD733" s="39"/>
      <c r="AE733" s="40"/>
      <c r="AF733" s="40"/>
      <c r="AG733" s="40"/>
      <c r="AH733" s="32" t="str">
        <f aca="false">IF(AB733="","",$I733+AD733)</f>
        <v/>
      </c>
      <c r="AI733" s="32" t="str">
        <f aca="false">IF(AB733="","",$I733)</f>
        <v/>
      </c>
      <c r="AJ733" s="40" t="str">
        <f aca="false">IF(AB733="","",AC733+$I733)</f>
        <v/>
      </c>
      <c r="AK733" s="29" t="str">
        <f aca="false">IF(AB733="","",AB733+(AD733*$K733)+(AE733*$K733))</f>
        <v/>
      </c>
      <c r="AL733" s="29" t="str">
        <f aca="false">IF(AB733="","",ROUND(-AD733*$K733,0))</f>
        <v/>
      </c>
      <c r="AM733" s="41"/>
      <c r="AN733" s="38" t="n">
        <v>0</v>
      </c>
      <c r="AO733" s="34" t="n">
        <v>53.99</v>
      </c>
      <c r="AP733" s="39" t="n">
        <v>-3.18</v>
      </c>
      <c r="AQ733" s="40" t="n">
        <v>57.17</v>
      </c>
      <c r="AR733" s="40" t="n">
        <v>57.17</v>
      </c>
      <c r="AS733" s="40" t="n">
        <v>57.17</v>
      </c>
      <c r="AT733" s="32" t="n">
        <f aca="false">IF(AN733="","",$I733+AP733)</f>
        <v>11.81</v>
      </c>
      <c r="AU733" s="32" t="n">
        <f aca="false">IF(AN733="","",$I733)</f>
        <v>14.99</v>
      </c>
      <c r="AV733" s="40" t="n">
        <f aca="false">IF(AN733="","",AO733+$I733)</f>
        <v>68.98</v>
      </c>
      <c r="AW733" s="31" t="n">
        <f aca="false">IF(AN733="","",AN733+(AP733*$K733)+(AQ733*$K733))</f>
        <v>1619.7</v>
      </c>
      <c r="AX733" s="29" t="n">
        <f aca="false">IF(AN733="","",ROUND(-AP733*$K733,0))</f>
        <v>95</v>
      </c>
      <c r="AY733" s="42"/>
      <c r="AZ733" s="38" t="n">
        <v>0</v>
      </c>
      <c r="BA733" s="34" t="n">
        <v>53.99</v>
      </c>
      <c r="BB733" s="39" t="n">
        <v>-3.18</v>
      </c>
      <c r="BC733" s="40" t="n">
        <v>57.17</v>
      </c>
      <c r="BD733" s="40" t="n">
        <v>57.17</v>
      </c>
      <c r="BE733" s="40" t="n">
        <v>57.17</v>
      </c>
      <c r="BF733" s="32" t="n">
        <f aca="false">IF(AZ733="","",$I733+BB733)</f>
        <v>11.81</v>
      </c>
      <c r="BG733" s="32" t="n">
        <f aca="false">IF(AZ733="","",$I733)</f>
        <v>14.99</v>
      </c>
      <c r="BH733" s="40" t="n">
        <f aca="false">IF(AZ733="","",BA733+$I733)</f>
        <v>68.98</v>
      </c>
      <c r="BI733" s="31" t="n">
        <f aca="false">IF(AZ733="","",AZ733+(BB733*$K733)+(BC733*$K733))</f>
        <v>1619.7</v>
      </c>
      <c r="BJ733" s="29" t="n">
        <f aca="false">IF(AZ733="","",ROUND(-BB733*$K733,0))</f>
        <v>95</v>
      </c>
    </row>
    <row r="734" customFormat="false" ht="15" hidden="false" customHeight="false" outlineLevel="0" collapsed="false">
      <c r="A734" s="26" t="str">
        <f aca="false">+C734&amp;D734&amp;G734</f>
        <v>AppleiPhone 16 Pro Max 512GBCANONE SIM 14,99€ - 24 Mesi</v>
      </c>
      <c r="B734" s="27" t="s">
        <v>95</v>
      </c>
      <c r="C734" s="28" t="s">
        <v>71</v>
      </c>
      <c r="D734" s="29" t="s">
        <v>170</v>
      </c>
      <c r="E734" s="30" t="n">
        <v>1759.9</v>
      </c>
      <c r="F734" s="31" t="n">
        <v>1639.9</v>
      </c>
      <c r="G734" s="32" t="s">
        <v>102</v>
      </c>
      <c r="H734" s="32" t="s">
        <v>98</v>
      </c>
      <c r="I734" s="33" t="n">
        <v>14.99</v>
      </c>
      <c r="J734" s="34" t="s">
        <v>35</v>
      </c>
      <c r="K734" s="35" t="n">
        <v>24</v>
      </c>
      <c r="L734" s="33"/>
      <c r="M734" s="33" t="n">
        <f aca="false">+IF(E734&lt;=150,1.49,IF(AND(E734&gt;150,E734&lt;=300),2.99,(IF(E734&gt;1200,8.99,IF(AND(E734&gt;300,E734&lt;=700),4.99,IF(AND(E734&gt;=700,E734&lt;=1200),6.99))))))</f>
        <v>8.99</v>
      </c>
      <c r="N734" s="33" t="n">
        <f aca="false">IF(E734="","",IF(E734&gt;=1200,9.99,IF(AND(E734&gt;700,E734&lt;1200),7.99,IF(AND(E734&gt;=299.9,E734&lt;=699.9),5.99))))</f>
        <v>9.99</v>
      </c>
      <c r="O734" s="37" t="s">
        <v>103</v>
      </c>
      <c r="P734" s="38" t="n">
        <v>389.99</v>
      </c>
      <c r="Q734" s="34" t="n">
        <v>51.99</v>
      </c>
      <c r="R734" s="39" t="n">
        <v>-0.09</v>
      </c>
      <c r="S734" s="40" t="n">
        <v>52.08</v>
      </c>
      <c r="T734" s="40" t="n">
        <v>0</v>
      </c>
      <c r="U734" s="40" t="n">
        <v>52.07</v>
      </c>
      <c r="V734" s="32" t="n">
        <f aca="false">IF(P734="","",$I734+R734)</f>
        <v>14.9</v>
      </c>
      <c r="W734" s="32" t="n">
        <f aca="false">IF(P734="","",$I734)</f>
        <v>14.99</v>
      </c>
      <c r="X734" s="40" t="n">
        <f aca="false">IF(P734="","",Q734+$I734)</f>
        <v>66.98</v>
      </c>
      <c r="Y734" s="29" t="n">
        <f aca="false">IF(P734="","",P734+(R734*$K734)+(S734*$K734))</f>
        <v>1637.75</v>
      </c>
      <c r="Z734" s="29" t="n">
        <f aca="false">IF(P734="","",ROUND(-R734*$K734,0))</f>
        <v>2</v>
      </c>
      <c r="AA734" s="41"/>
      <c r="AB734" s="38"/>
      <c r="AC734" s="34"/>
      <c r="AD734" s="39"/>
      <c r="AE734" s="40"/>
      <c r="AF734" s="40"/>
      <c r="AG734" s="40"/>
      <c r="AH734" s="32" t="str">
        <f aca="false">IF(AB734="","",$I734+AD734)</f>
        <v/>
      </c>
      <c r="AI734" s="32" t="str">
        <f aca="false">IF(AB734="","",$I734)</f>
        <v/>
      </c>
      <c r="AJ734" s="40" t="str">
        <f aca="false">IF(AB734="","",AC734+$I734)</f>
        <v/>
      </c>
      <c r="AK734" s="29" t="str">
        <f aca="false">IF(AB734="","",AB734+(AD734*$K734)+(AE734*$K734))</f>
        <v/>
      </c>
      <c r="AL734" s="29" t="str">
        <f aca="false">IF(AB734="","",ROUND(-AD734*$K734,0))</f>
        <v/>
      </c>
      <c r="AM734" s="41"/>
      <c r="AN734" s="38" t="n">
        <v>0</v>
      </c>
      <c r="AO734" s="34" t="n">
        <v>67.99</v>
      </c>
      <c r="AP734" s="39" t="n">
        <v>-0.33</v>
      </c>
      <c r="AQ734" s="40" t="n">
        <v>68.32</v>
      </c>
      <c r="AR734" s="40" t="n">
        <v>0</v>
      </c>
      <c r="AS734" s="40" t="n">
        <v>68.54</v>
      </c>
      <c r="AT734" s="32" t="n">
        <f aca="false">IF(AN734="","",$I734+AP734)</f>
        <v>14.66</v>
      </c>
      <c r="AU734" s="32" t="n">
        <f aca="false">IF(AN734="","",$I734)</f>
        <v>14.99</v>
      </c>
      <c r="AV734" s="40" t="n">
        <f aca="false">IF(AN734="","",AO734+$I734)</f>
        <v>82.98</v>
      </c>
      <c r="AW734" s="31" t="n">
        <f aca="false">IF(AN734="","",AN734+(AP734*$K734)+(AQ734*$K734))</f>
        <v>1631.76</v>
      </c>
      <c r="AX734" s="29" t="n">
        <f aca="false">IF(AN734="","",ROUND(-AP734*$K734,0))</f>
        <v>8</v>
      </c>
      <c r="AY734" s="42"/>
      <c r="AZ734" s="38" t="n">
        <v>0</v>
      </c>
      <c r="BA734" s="34" t="n">
        <v>67.99</v>
      </c>
      <c r="BB734" s="39" t="n">
        <v>-0.33</v>
      </c>
      <c r="BC734" s="40" t="n">
        <v>68.32</v>
      </c>
      <c r="BD734" s="40" t="n">
        <v>0</v>
      </c>
      <c r="BE734" s="40" t="n">
        <v>68.54</v>
      </c>
      <c r="BF734" s="32" t="n">
        <f aca="false">IF(AZ734="","",$I734+BB734)</f>
        <v>14.66</v>
      </c>
      <c r="BG734" s="32" t="n">
        <f aca="false">IF(AZ734="","",$I734)</f>
        <v>14.99</v>
      </c>
      <c r="BH734" s="40" t="n">
        <f aca="false">IF(AZ734="","",BA734+$I734)</f>
        <v>82.98</v>
      </c>
      <c r="BI734" s="31" t="n">
        <f aca="false">IF(AZ734="","",AZ734+(BB734*$K734)+(BC734*$K734))</f>
        <v>1631.76</v>
      </c>
      <c r="BJ734" s="29" t="n">
        <f aca="false">IF(AZ734="","",ROUND(-BB734*$K734,0))</f>
        <v>8</v>
      </c>
    </row>
    <row r="735" customFormat="false" ht="15" hidden="false" customHeight="false" outlineLevel="0" collapsed="false">
      <c r="A735" s="26" t="str">
        <f aca="false">+C735&amp;D735&amp;G735</f>
        <v>AppleiPhone 16 Pro Max 512GBCANONE SIM 12,99€ - 36 Mesi</v>
      </c>
      <c r="B735" s="27" t="s">
        <v>95</v>
      </c>
      <c r="C735" s="28" t="s">
        <v>71</v>
      </c>
      <c r="D735" s="29" t="s">
        <v>170</v>
      </c>
      <c r="E735" s="30" t="n">
        <v>1759.9</v>
      </c>
      <c r="F735" s="31" t="n">
        <v>1639.9</v>
      </c>
      <c r="G735" s="32" t="s">
        <v>104</v>
      </c>
      <c r="H735" s="32" t="s">
        <v>98</v>
      </c>
      <c r="I735" s="33" t="n">
        <v>12.99</v>
      </c>
      <c r="J735" s="34" t="s">
        <v>35</v>
      </c>
      <c r="K735" s="35" t="n">
        <v>36</v>
      </c>
      <c r="L735" s="33"/>
      <c r="M735" s="33" t="n">
        <f aca="false">+IF(E735&lt;=150,1.49,IF(AND(E735&gt;150,E735&lt;=300),2.99,(IF(E735&gt;1200,8.99,IF(AND(E735&gt;300,E735&lt;=700),4.99,IF(AND(E735&gt;=700,E735&lt;=1200),6.99))))))</f>
        <v>8.99</v>
      </c>
      <c r="N735" s="33" t="n">
        <f aca="false">IF(E735="","",IF(E735&gt;=1200,9.99,IF(AND(E735&gt;700,E735&lt;1200),7.99,IF(AND(E735&gt;=299.9,E735&lt;=699.9),5.99))))</f>
        <v>9.99</v>
      </c>
      <c r="O735" s="37" t="s">
        <v>105</v>
      </c>
      <c r="P735" s="38" t="n">
        <v>479.99</v>
      </c>
      <c r="Q735" s="34" t="n">
        <v>30.99</v>
      </c>
      <c r="R735" s="39" t="n">
        <v>-1.23</v>
      </c>
      <c r="S735" s="40" t="n">
        <v>32.22</v>
      </c>
      <c r="T735" s="40" t="n">
        <v>32.22</v>
      </c>
      <c r="U735" s="40" t="n">
        <v>32.21</v>
      </c>
      <c r="V735" s="32" t="n">
        <f aca="false">IF(P735="","",$I735+R735)</f>
        <v>11.76</v>
      </c>
      <c r="W735" s="32" t="n">
        <f aca="false">IF(P735="","",$I735)</f>
        <v>12.99</v>
      </c>
      <c r="X735" s="40" t="n">
        <f aca="false">IF(P735="","",Q735+$I735)</f>
        <v>43.98</v>
      </c>
      <c r="Y735" s="29" t="n">
        <f aca="false">IF(P735="","",P735+(R735*$K735)+(S735*$K735))</f>
        <v>1595.63</v>
      </c>
      <c r="Z735" s="29" t="n">
        <f aca="false">IF(P735="","",ROUND(-R735*$K735,0))</f>
        <v>44</v>
      </c>
      <c r="AA735" s="41"/>
      <c r="AB735" s="38"/>
      <c r="AC735" s="34"/>
      <c r="AD735" s="39"/>
      <c r="AE735" s="40"/>
      <c r="AF735" s="40"/>
      <c r="AG735" s="40"/>
      <c r="AH735" s="32" t="str">
        <f aca="false">IF(AB735="","",$I735+AD735)</f>
        <v/>
      </c>
      <c r="AI735" s="32" t="str">
        <f aca="false">IF(AB735="","",$I735)</f>
        <v/>
      </c>
      <c r="AJ735" s="40" t="str">
        <f aca="false">IF(AB735="","",AC735+$I735)</f>
        <v/>
      </c>
      <c r="AK735" s="29" t="str">
        <f aca="false">IF(AB735="","",AB735+(AD735*$K735)+(AE735*$K735))</f>
        <v/>
      </c>
      <c r="AL735" s="29" t="str">
        <f aca="false">IF(AB735="","",ROUND(-AD735*$K735,0))</f>
        <v/>
      </c>
      <c r="AM735" s="41"/>
      <c r="AN735" s="38" t="n">
        <v>0</v>
      </c>
      <c r="AO735" s="34" t="n">
        <v>43.99</v>
      </c>
      <c r="AP735" s="39" t="n">
        <v>-4.06</v>
      </c>
      <c r="AQ735" s="40" t="n">
        <v>48.05</v>
      </c>
      <c r="AR735" s="40" t="n">
        <v>48.05</v>
      </c>
      <c r="AS735" s="40" t="n">
        <v>48.05</v>
      </c>
      <c r="AT735" s="32" t="n">
        <f aca="false">IF(AN735="","",$I735+AP735)</f>
        <v>8.93</v>
      </c>
      <c r="AU735" s="32" t="n">
        <f aca="false">IF(AN735="","",$I735)</f>
        <v>12.99</v>
      </c>
      <c r="AV735" s="40" t="n">
        <f aca="false">IF(AN735="","",AO735+$I735)</f>
        <v>56.98</v>
      </c>
      <c r="AW735" s="31" t="n">
        <f aca="false">IF(AN735="","",AN735+(AP735*$K735)+(AQ735*$K735))</f>
        <v>1583.64</v>
      </c>
      <c r="AX735" s="29" t="n">
        <f aca="false">IF(AN735="","",ROUND(-AP735*$K735,0))</f>
        <v>146</v>
      </c>
      <c r="AY735" s="42"/>
      <c r="AZ735" s="38" t="n">
        <v>0</v>
      </c>
      <c r="BA735" s="34" t="n">
        <v>43.99</v>
      </c>
      <c r="BB735" s="39" t="n">
        <v>-4.06</v>
      </c>
      <c r="BC735" s="40" t="n">
        <v>48.05</v>
      </c>
      <c r="BD735" s="40" t="n">
        <v>48.05</v>
      </c>
      <c r="BE735" s="40" t="n">
        <v>48.05</v>
      </c>
      <c r="BF735" s="32" t="n">
        <f aca="false">IF(AZ735="","",$I735+BB735)</f>
        <v>8.93</v>
      </c>
      <c r="BG735" s="32" t="n">
        <f aca="false">IF(AZ735="","",$I735)</f>
        <v>12.99</v>
      </c>
      <c r="BH735" s="40" t="n">
        <f aca="false">IF(AZ735="","",BA735+$I735)</f>
        <v>56.98</v>
      </c>
      <c r="BI735" s="31" t="n">
        <f aca="false">IF(AZ735="","",AZ735+(BB735*$K735)+(BC735*$K735))</f>
        <v>1583.64</v>
      </c>
      <c r="BJ735" s="29" t="n">
        <f aca="false">IF(AZ735="","",ROUND(-BB735*$K735,0))</f>
        <v>146</v>
      </c>
    </row>
    <row r="736" customFormat="false" ht="15" hidden="false" customHeight="false" outlineLevel="0" collapsed="false">
      <c r="A736" s="26" t="str">
        <f aca="false">+C736&amp;D736&amp;G736</f>
        <v>AppleiPhone 16 Pro Max 512GBCANONE SIM 12,99€ - 30 Mesi</v>
      </c>
      <c r="B736" s="27" t="s">
        <v>95</v>
      </c>
      <c r="C736" s="28" t="s">
        <v>71</v>
      </c>
      <c r="D736" s="29" t="s">
        <v>170</v>
      </c>
      <c r="E736" s="30" t="n">
        <v>1759.9</v>
      </c>
      <c r="F736" s="31" t="n">
        <v>1639.9</v>
      </c>
      <c r="G736" s="32" t="s">
        <v>106</v>
      </c>
      <c r="H736" s="32" t="s">
        <v>98</v>
      </c>
      <c r="I736" s="33" t="n">
        <v>12.99</v>
      </c>
      <c r="J736" s="34" t="s">
        <v>35</v>
      </c>
      <c r="K736" s="35" t="n">
        <v>30</v>
      </c>
      <c r="L736" s="33"/>
      <c r="M736" s="33" t="n">
        <f aca="false">+IF(E736&lt;=150,1.49,IF(AND(E736&gt;150,E736&lt;=300),2.99,(IF(E736&gt;1200,8.99,IF(AND(E736&gt;300,E736&lt;=700),4.99,IF(AND(E736&gt;=700,E736&lt;=1200),6.99))))))</f>
        <v>8.99</v>
      </c>
      <c r="N736" s="33" t="n">
        <f aca="false">IF(E736="","",IF(E736&gt;=1200,9.99,IF(AND(E736&gt;700,E736&lt;1200),7.99,IF(AND(E736&gt;=299.9,E736&lt;=699.9),5.99))))</f>
        <v>9.99</v>
      </c>
      <c r="O736" s="37" t="s">
        <v>107</v>
      </c>
      <c r="P736" s="38" t="n">
        <v>479.99</v>
      </c>
      <c r="Q736" s="34" t="n">
        <v>37.99</v>
      </c>
      <c r="R736" s="39" t="n">
        <v>-0.67</v>
      </c>
      <c r="S736" s="40" t="n">
        <v>38.66</v>
      </c>
      <c r="T736" s="40" t="n">
        <v>38.66</v>
      </c>
      <c r="U736" s="40" t="n">
        <v>38.77</v>
      </c>
      <c r="V736" s="32" t="n">
        <f aca="false">IF(P736="","",$I736+R736)</f>
        <v>12.32</v>
      </c>
      <c r="W736" s="32" t="n">
        <f aca="false">IF(P736="","",$I736)</f>
        <v>12.99</v>
      </c>
      <c r="X736" s="40" t="n">
        <f aca="false">IF(P736="","",Q736+$I736)</f>
        <v>50.98</v>
      </c>
      <c r="Y736" s="29" t="n">
        <f aca="false">IF(P736="","",P736+(R736*$K736)+(S736*$K736))</f>
        <v>1619.69</v>
      </c>
      <c r="Z736" s="29" t="n">
        <f aca="false">IF(P736="","",ROUND(-R736*$K736,0))</f>
        <v>20</v>
      </c>
      <c r="AA736" s="41"/>
      <c r="AB736" s="38"/>
      <c r="AC736" s="34"/>
      <c r="AD736" s="39"/>
      <c r="AE736" s="40"/>
      <c r="AF736" s="40"/>
      <c r="AG736" s="40"/>
      <c r="AH736" s="32" t="str">
        <f aca="false">IF(AB736="","",$I736+AD736)</f>
        <v/>
      </c>
      <c r="AI736" s="32" t="str">
        <f aca="false">IF(AB736="","",$I736)</f>
        <v/>
      </c>
      <c r="AJ736" s="40" t="str">
        <f aca="false">IF(AB736="","",AC736+$I736)</f>
        <v/>
      </c>
      <c r="AK736" s="29" t="str">
        <f aca="false">IF(AB736="","",AB736+(AD736*$K736)+(AE736*$K736))</f>
        <v/>
      </c>
      <c r="AL736" s="29" t="str">
        <f aca="false">IF(AB736="","",ROUND(-AD736*$K736,0))</f>
        <v/>
      </c>
      <c r="AM736" s="41"/>
      <c r="AN736" s="38" t="n">
        <v>0</v>
      </c>
      <c r="AO736" s="34" t="n">
        <v>53.99</v>
      </c>
      <c r="AP736" s="39" t="n">
        <v>-3.18</v>
      </c>
      <c r="AQ736" s="40" t="n">
        <v>57.17</v>
      </c>
      <c r="AR736" s="40" t="n">
        <v>57.17</v>
      </c>
      <c r="AS736" s="40" t="n">
        <v>57.17</v>
      </c>
      <c r="AT736" s="32" t="n">
        <f aca="false">IF(AN736="","",$I736+AP736)</f>
        <v>9.81</v>
      </c>
      <c r="AU736" s="32" t="n">
        <f aca="false">IF(AN736="","",$I736)</f>
        <v>12.99</v>
      </c>
      <c r="AV736" s="40" t="n">
        <f aca="false">IF(AN736="","",AO736+$I736)</f>
        <v>66.98</v>
      </c>
      <c r="AW736" s="31" t="n">
        <f aca="false">IF(AN736="","",AN736+(AP736*$K736)+(AQ736*$K736))</f>
        <v>1619.7</v>
      </c>
      <c r="AX736" s="29" t="n">
        <f aca="false">IF(AN736="","",ROUND(-AP736*$K736,0))</f>
        <v>95</v>
      </c>
      <c r="AY736" s="42"/>
      <c r="AZ736" s="38" t="n">
        <v>0</v>
      </c>
      <c r="BA736" s="34" t="n">
        <v>53.99</v>
      </c>
      <c r="BB736" s="39" t="n">
        <v>-3.18</v>
      </c>
      <c r="BC736" s="40" t="n">
        <v>57.17</v>
      </c>
      <c r="BD736" s="40" t="n">
        <v>57.17</v>
      </c>
      <c r="BE736" s="40" t="n">
        <v>57.17</v>
      </c>
      <c r="BF736" s="32" t="n">
        <f aca="false">IF(AZ736="","",$I736+BB736)</f>
        <v>9.81</v>
      </c>
      <c r="BG736" s="32" t="n">
        <f aca="false">IF(AZ736="","",$I736)</f>
        <v>12.99</v>
      </c>
      <c r="BH736" s="40" t="n">
        <f aca="false">IF(AZ736="","",BA736+$I736)</f>
        <v>66.98</v>
      </c>
      <c r="BI736" s="31" t="n">
        <f aca="false">IF(AZ736="","",AZ736+(BB736*$K736)+(BC736*$K736))</f>
        <v>1619.7</v>
      </c>
      <c r="BJ736" s="29" t="n">
        <f aca="false">IF(AZ736="","",ROUND(-BB736*$K736,0))</f>
        <v>95</v>
      </c>
    </row>
    <row r="737" customFormat="false" ht="15" hidden="false" customHeight="false" outlineLevel="0" collapsed="false">
      <c r="A737" s="26" t="str">
        <f aca="false">+C737&amp;D737&amp;G737</f>
        <v>AppleiPhone 16 Pro Max 512GBCANONE SIM 12,99€ - 24 Mesi</v>
      </c>
      <c r="B737" s="27" t="s">
        <v>95</v>
      </c>
      <c r="C737" s="28" t="s">
        <v>71</v>
      </c>
      <c r="D737" s="29" t="s">
        <v>170</v>
      </c>
      <c r="E737" s="30" t="n">
        <v>1759.9</v>
      </c>
      <c r="F737" s="31" t="n">
        <v>1639.9</v>
      </c>
      <c r="G737" s="32" t="s">
        <v>108</v>
      </c>
      <c r="H737" s="32" t="s">
        <v>98</v>
      </c>
      <c r="I737" s="33" t="n">
        <v>12.99</v>
      </c>
      <c r="J737" s="34" t="s">
        <v>35</v>
      </c>
      <c r="K737" s="35" t="n">
        <v>24</v>
      </c>
      <c r="L737" s="33"/>
      <c r="M737" s="33" t="n">
        <f aca="false">+IF(E737&lt;=150,1.49,IF(AND(E737&gt;150,E737&lt;=300),2.99,(IF(E737&gt;1200,8.99,IF(AND(E737&gt;300,E737&lt;=700),4.99,IF(AND(E737&gt;=700,E737&lt;=1200),6.99))))))</f>
        <v>8.99</v>
      </c>
      <c r="N737" s="33" t="n">
        <f aca="false">IF(E737="","",IF(E737&gt;=1200,9.99,IF(AND(E737&gt;700,E737&lt;1200),7.99,IF(AND(E737&gt;=299.9,E737&lt;=699.9),5.99))))</f>
        <v>9.99</v>
      </c>
      <c r="O737" s="37" t="s">
        <v>109</v>
      </c>
      <c r="P737" s="38" t="n">
        <v>389.99</v>
      </c>
      <c r="Q737" s="34" t="n">
        <v>51.99</v>
      </c>
      <c r="R737" s="39" t="n">
        <v>-0.09</v>
      </c>
      <c r="S737" s="40" t="n">
        <v>52.08</v>
      </c>
      <c r="T737" s="40" t="n">
        <v>0</v>
      </c>
      <c r="U737" s="40" t="n">
        <v>52.07</v>
      </c>
      <c r="V737" s="32" t="n">
        <f aca="false">IF(P737="","",$I737+R737)</f>
        <v>12.9</v>
      </c>
      <c r="W737" s="32" t="n">
        <f aca="false">IF(P737="","",$I737)</f>
        <v>12.99</v>
      </c>
      <c r="X737" s="40" t="n">
        <f aca="false">IF(P737="","",Q737+$I737)</f>
        <v>64.98</v>
      </c>
      <c r="Y737" s="29" t="n">
        <f aca="false">IF(P737="","",P737+(R737*$K737)+(S737*$K737))</f>
        <v>1637.75</v>
      </c>
      <c r="Z737" s="29" t="n">
        <f aca="false">IF(P737="","",ROUND(-R737*$K737,0))</f>
        <v>2</v>
      </c>
      <c r="AA737" s="41"/>
      <c r="AB737" s="38"/>
      <c r="AC737" s="34"/>
      <c r="AD737" s="39"/>
      <c r="AE737" s="40"/>
      <c r="AF737" s="40"/>
      <c r="AG737" s="40"/>
      <c r="AH737" s="32" t="str">
        <f aca="false">IF(AB737="","",$I737+AD737)</f>
        <v/>
      </c>
      <c r="AI737" s="32" t="str">
        <f aca="false">IF(AB737="","",$I737)</f>
        <v/>
      </c>
      <c r="AJ737" s="40" t="str">
        <f aca="false">IF(AB737="","",AC737+$I737)</f>
        <v/>
      </c>
      <c r="AK737" s="29" t="str">
        <f aca="false">IF(AB737="","",AB737+(AD737*$K737)+(AE737*$K737))</f>
        <v/>
      </c>
      <c r="AL737" s="29" t="str">
        <f aca="false">IF(AB737="","",ROUND(-AD737*$K737,0))</f>
        <v/>
      </c>
      <c r="AM737" s="41"/>
      <c r="AN737" s="38" t="n">
        <v>0</v>
      </c>
      <c r="AO737" s="34" t="n">
        <v>67.99</v>
      </c>
      <c r="AP737" s="39" t="n">
        <v>-0.33</v>
      </c>
      <c r="AQ737" s="40" t="n">
        <v>68.32</v>
      </c>
      <c r="AR737" s="40" t="n">
        <v>0</v>
      </c>
      <c r="AS737" s="40" t="n">
        <v>68.54</v>
      </c>
      <c r="AT737" s="32" t="n">
        <f aca="false">IF(AN737="","",$I737+AP737)</f>
        <v>12.66</v>
      </c>
      <c r="AU737" s="32" t="n">
        <f aca="false">IF(AN737="","",$I737)</f>
        <v>12.99</v>
      </c>
      <c r="AV737" s="40" t="n">
        <f aca="false">IF(AN737="","",AO737+$I737)</f>
        <v>80.98</v>
      </c>
      <c r="AW737" s="31" t="n">
        <f aca="false">IF(AN737="","",AN737+(AP737*$K737)+(AQ737*$K737))</f>
        <v>1631.76</v>
      </c>
      <c r="AX737" s="29" t="n">
        <f aca="false">IF(AN737="","",ROUND(-AP737*$K737,0))</f>
        <v>8</v>
      </c>
      <c r="AY737" s="42"/>
      <c r="AZ737" s="38" t="n">
        <v>0</v>
      </c>
      <c r="BA737" s="34" t="n">
        <v>67.99</v>
      </c>
      <c r="BB737" s="39" t="n">
        <v>-0.33</v>
      </c>
      <c r="BC737" s="40" t="n">
        <v>68.32</v>
      </c>
      <c r="BD737" s="40" t="n">
        <v>0</v>
      </c>
      <c r="BE737" s="40" t="n">
        <v>68.54</v>
      </c>
      <c r="BF737" s="32" t="n">
        <f aca="false">IF(AZ737="","",$I737+BB737)</f>
        <v>12.66</v>
      </c>
      <c r="BG737" s="32" t="n">
        <f aca="false">IF(AZ737="","",$I737)</f>
        <v>12.99</v>
      </c>
      <c r="BH737" s="40" t="n">
        <f aca="false">IF(AZ737="","",BA737+$I737)</f>
        <v>80.98</v>
      </c>
      <c r="BI737" s="31" t="n">
        <f aca="false">IF(AZ737="","",AZ737+(BB737*$K737)+(BC737*$K737))</f>
        <v>1631.76</v>
      </c>
      <c r="BJ737" s="29" t="n">
        <f aca="false">IF(AZ737="","",ROUND(-BB737*$K737,0))</f>
        <v>8</v>
      </c>
    </row>
    <row r="738" customFormat="false" ht="15" hidden="false" customHeight="false" outlineLevel="0" collapsed="false">
      <c r="A738" s="26" t="str">
        <f aca="false">+C738&amp;D738&amp;G738</f>
        <v>AppleiPhone 16 Pro Max 512GBPack 5G Reload Exchange-12,99-36</v>
      </c>
      <c r="B738" s="27" t="s">
        <v>95</v>
      </c>
      <c r="C738" s="28" t="s">
        <v>71</v>
      </c>
      <c r="D738" s="29" t="s">
        <v>170</v>
      </c>
      <c r="E738" s="30" t="n">
        <v>1759.9</v>
      </c>
      <c r="F738" s="31" t="n">
        <v>1589.9</v>
      </c>
      <c r="G738" s="32" t="s">
        <v>110</v>
      </c>
      <c r="H738" s="32" t="s">
        <v>98</v>
      </c>
      <c r="I738" s="33" t="n">
        <v>12.99</v>
      </c>
      <c r="J738" s="34" t="s">
        <v>35</v>
      </c>
      <c r="K738" s="35" t="n">
        <v>36</v>
      </c>
      <c r="L738" s="33"/>
      <c r="M738" s="33" t="n">
        <f aca="false">+IF(E738&lt;=150,1.49,IF(AND(E738&gt;150,E738&lt;=300),2.99,(IF(E738&gt;1200,8.99,IF(AND(E738&gt;300,E738&lt;=700),4.99,IF(AND(E738&gt;=700,E738&lt;=1200),6.99))))))</f>
        <v>8.99</v>
      </c>
      <c r="N738" s="33" t="n">
        <f aca="false">IF(E738="","",IF(E738&gt;=1200,9.99,IF(AND(E738&gt;700,E738&lt;1200),7.99,IF(AND(E738&gt;=299.9,E738&lt;=699.9),5.99))))</f>
        <v>9.99</v>
      </c>
      <c r="O738" s="37" t="s">
        <v>111</v>
      </c>
      <c r="P738" s="38" t="n">
        <v>469.99</v>
      </c>
      <c r="Q738" s="34" t="n">
        <v>27.99</v>
      </c>
      <c r="R738" s="39" t="n">
        <v>-3.12</v>
      </c>
      <c r="S738" s="40" t="n">
        <v>31.11</v>
      </c>
      <c r="T738" s="40" t="n">
        <v>31.11</v>
      </c>
      <c r="U738" s="40" t="n">
        <v>31.06</v>
      </c>
      <c r="V738" s="32" t="n">
        <f aca="false">IF(P738="","",$I738+R738)</f>
        <v>9.87</v>
      </c>
      <c r="W738" s="32" t="n">
        <f aca="false">IF(P738="","",$I738)</f>
        <v>12.99</v>
      </c>
      <c r="X738" s="40" t="n">
        <f aca="false">IF(P738="","",Q738+$I738)</f>
        <v>40.98</v>
      </c>
      <c r="Y738" s="29" t="n">
        <f aca="false">IF(P738="","",P738+(R738*$K738)+(S738*$K738))</f>
        <v>1477.63</v>
      </c>
      <c r="Z738" s="29" t="n">
        <f aca="false">IF(P738="","",ROUND(-R738*$K738,0))</f>
        <v>112</v>
      </c>
      <c r="AA738" s="41"/>
      <c r="AB738" s="38"/>
      <c r="AC738" s="34"/>
      <c r="AD738" s="39"/>
      <c r="AE738" s="40"/>
      <c r="AF738" s="40"/>
      <c r="AG738" s="40"/>
      <c r="AH738" s="32" t="str">
        <f aca="false">IF(AB738="","",$I738+AD738)</f>
        <v/>
      </c>
      <c r="AI738" s="32" t="str">
        <f aca="false">IF(AB738="","",$I738)</f>
        <v/>
      </c>
      <c r="AJ738" s="40" t="str">
        <f aca="false">IF(AB738="","",AC738+$I738)</f>
        <v/>
      </c>
      <c r="AK738" s="29" t="str">
        <f aca="false">IF(AB738="","",AB738+(AD738*$K738)+(AE738*$K738))</f>
        <v/>
      </c>
      <c r="AL738" s="29" t="str">
        <f aca="false">IF(AB738="","",ROUND(-AD738*$K738,0))</f>
        <v/>
      </c>
      <c r="AM738" s="41"/>
      <c r="AN738" s="38" t="n">
        <v>0</v>
      </c>
      <c r="AO738" s="34" t="n">
        <v>41.99</v>
      </c>
      <c r="AP738" s="39" t="n">
        <v>-4.6</v>
      </c>
      <c r="AQ738" s="40" t="n">
        <v>46.59</v>
      </c>
      <c r="AR738" s="40" t="n">
        <v>46.59</v>
      </c>
      <c r="AS738" s="40" t="n">
        <v>46.59</v>
      </c>
      <c r="AT738" s="32" t="n">
        <f aca="false">IF(AN738="","",$I738+AP738)</f>
        <v>8.39</v>
      </c>
      <c r="AU738" s="32" t="n">
        <f aca="false">IF(AN738="","",$I738)</f>
        <v>12.99</v>
      </c>
      <c r="AV738" s="40" t="n">
        <f aca="false">IF(AN738="","",AO738+$I738)</f>
        <v>54.98</v>
      </c>
      <c r="AW738" s="31" t="n">
        <f aca="false">IF(AN738="","",AN738+(AP738*$K738)+(AQ738*$K738))</f>
        <v>1511.64</v>
      </c>
      <c r="AX738" s="29" t="n">
        <f aca="false">IF(AN738="","",ROUND(-AP738*$K738,0))</f>
        <v>166</v>
      </c>
      <c r="AY738" s="42"/>
      <c r="AZ738" s="38" t="n">
        <v>0</v>
      </c>
      <c r="BA738" s="34" t="n">
        <v>41.99</v>
      </c>
      <c r="BB738" s="39" t="n">
        <v>-4.6</v>
      </c>
      <c r="BC738" s="40" t="n">
        <v>46.59</v>
      </c>
      <c r="BD738" s="40" t="n">
        <v>46.59</v>
      </c>
      <c r="BE738" s="40" t="n">
        <v>46.59</v>
      </c>
      <c r="BF738" s="32" t="n">
        <f aca="false">IF(AZ738="","",$I738+BB738)</f>
        <v>8.39</v>
      </c>
      <c r="BG738" s="32" t="n">
        <f aca="false">IF(AZ738="","",$I738)</f>
        <v>12.99</v>
      </c>
      <c r="BH738" s="40" t="n">
        <f aca="false">IF(AZ738="","",BA738+$I738)</f>
        <v>54.98</v>
      </c>
      <c r="BI738" s="31" t="n">
        <f aca="false">IF(AZ738="","",AZ738+(BB738*$K738)+(BC738*$K738))</f>
        <v>1511.64</v>
      </c>
      <c r="BJ738" s="29" t="n">
        <f aca="false">IF(AZ738="","",ROUND(-BB738*$K738,0))</f>
        <v>166</v>
      </c>
    </row>
    <row r="739" customFormat="false" ht="15" hidden="false" customHeight="false" outlineLevel="0" collapsed="false">
      <c r="A739" s="26" t="str">
        <f aca="false">+C739&amp;D739&amp;G739</f>
        <v>AppleiPhone 16 Pro Max 512GBPack 5G Reload Exchange-12,99-30</v>
      </c>
      <c r="B739" s="27" t="s">
        <v>95</v>
      </c>
      <c r="C739" s="28" t="s">
        <v>71</v>
      </c>
      <c r="D739" s="29" t="s">
        <v>170</v>
      </c>
      <c r="E739" s="30" t="n">
        <v>1759.9</v>
      </c>
      <c r="F739" s="31" t="n">
        <v>1589.9</v>
      </c>
      <c r="G739" s="32" t="s">
        <v>112</v>
      </c>
      <c r="H739" s="32" t="s">
        <v>98</v>
      </c>
      <c r="I739" s="33" t="n">
        <v>12.99</v>
      </c>
      <c r="J739" s="34" t="s">
        <v>35</v>
      </c>
      <c r="K739" s="35" t="n">
        <v>30</v>
      </c>
      <c r="L739" s="33"/>
      <c r="M739" s="33" t="n">
        <f aca="false">+IF(E739&lt;=150,1.49,IF(AND(E739&gt;150,E739&lt;=300),2.99,(IF(E739&gt;1200,8.99,IF(AND(E739&gt;300,E739&lt;=700),4.99,IF(AND(E739&gt;=700,E739&lt;=1200),6.99))))))</f>
        <v>8.99</v>
      </c>
      <c r="N739" s="33" t="n">
        <f aca="false">IF(E739="","",IF(E739&gt;=1200,9.99,IF(AND(E739&gt;700,E739&lt;1200),7.99,IF(AND(E739&gt;=299.9,E739&lt;=699.9),5.99))))</f>
        <v>9.99</v>
      </c>
      <c r="O739" s="37" t="s">
        <v>113</v>
      </c>
      <c r="P739" s="38" t="n">
        <v>469.99</v>
      </c>
      <c r="Q739" s="34" t="n">
        <v>34.99</v>
      </c>
      <c r="R739" s="39" t="n">
        <v>-2.34</v>
      </c>
      <c r="S739" s="40" t="n">
        <v>37.33</v>
      </c>
      <c r="T739" s="40" t="n">
        <v>37.33</v>
      </c>
      <c r="U739" s="40" t="n">
        <v>37.34</v>
      </c>
      <c r="V739" s="32" t="n">
        <f aca="false">IF(P739="","",$I739+R739)</f>
        <v>10.65</v>
      </c>
      <c r="W739" s="32" t="n">
        <f aca="false">IF(P739="","",$I739)</f>
        <v>12.99</v>
      </c>
      <c r="X739" s="40" t="n">
        <f aca="false">IF(P739="","",Q739+$I739)</f>
        <v>47.98</v>
      </c>
      <c r="Y739" s="29" t="n">
        <f aca="false">IF(P739="","",P739+(R739*$K739)+(S739*$K739))</f>
        <v>1519.69</v>
      </c>
      <c r="Z739" s="29" t="n">
        <f aca="false">IF(P739="","",ROUND(-R739*$K739,0))</f>
        <v>70</v>
      </c>
      <c r="AA739" s="41"/>
      <c r="AB739" s="38"/>
      <c r="AC739" s="34"/>
      <c r="AD739" s="39"/>
      <c r="AE739" s="40"/>
      <c r="AF739" s="40"/>
      <c r="AG739" s="40"/>
      <c r="AH739" s="32" t="str">
        <f aca="false">IF(AB739="","",$I739+AD739)</f>
        <v/>
      </c>
      <c r="AI739" s="32" t="str">
        <f aca="false">IF(AB739="","",$I739)</f>
        <v/>
      </c>
      <c r="AJ739" s="40" t="str">
        <f aca="false">IF(AB739="","",AC739+$I739)</f>
        <v/>
      </c>
      <c r="AK739" s="29" t="str">
        <f aca="false">IF(AB739="","",AB739+(AD739*$K739)+(AE739*$K739))</f>
        <v/>
      </c>
      <c r="AL739" s="29" t="str">
        <f aca="false">IF(AB739="","",ROUND(-AD739*$K739,0))</f>
        <v/>
      </c>
      <c r="AM739" s="41"/>
      <c r="AN739" s="38" t="n">
        <v>0</v>
      </c>
      <c r="AO739" s="34" t="n">
        <v>51.99</v>
      </c>
      <c r="AP739" s="39" t="n">
        <v>-3.44</v>
      </c>
      <c r="AQ739" s="40" t="n">
        <v>55.43</v>
      </c>
      <c r="AR739" s="40" t="n">
        <v>55.43</v>
      </c>
      <c r="AS739" s="40" t="n">
        <v>55.43</v>
      </c>
      <c r="AT739" s="32" t="n">
        <f aca="false">IF(AN739="","",$I739+AP739)</f>
        <v>9.55</v>
      </c>
      <c r="AU739" s="32" t="n">
        <f aca="false">IF(AN739="","",$I739)</f>
        <v>12.99</v>
      </c>
      <c r="AV739" s="40" t="n">
        <f aca="false">IF(AN739="","",AO739+$I739)</f>
        <v>64.98</v>
      </c>
      <c r="AW739" s="31" t="n">
        <f aca="false">IF(AN739="","",AN739+(AP739*$K739)+(AQ739*$K739))</f>
        <v>1559.7</v>
      </c>
      <c r="AX739" s="29" t="n">
        <f aca="false">IF(AN739="","",ROUND(-AP739*$K739,0))</f>
        <v>103</v>
      </c>
      <c r="AY739" s="42"/>
      <c r="AZ739" s="38" t="n">
        <v>0</v>
      </c>
      <c r="BA739" s="34" t="n">
        <v>51.99</v>
      </c>
      <c r="BB739" s="39" t="n">
        <v>-3.44</v>
      </c>
      <c r="BC739" s="40" t="n">
        <v>55.43</v>
      </c>
      <c r="BD739" s="40" t="n">
        <v>55.43</v>
      </c>
      <c r="BE739" s="40" t="n">
        <v>55.43</v>
      </c>
      <c r="BF739" s="32" t="n">
        <f aca="false">IF(AZ739="","",$I739+BB739)</f>
        <v>9.55</v>
      </c>
      <c r="BG739" s="32" t="n">
        <f aca="false">IF(AZ739="","",$I739)</f>
        <v>12.99</v>
      </c>
      <c r="BH739" s="40" t="n">
        <f aca="false">IF(AZ739="","",BA739+$I739)</f>
        <v>64.98</v>
      </c>
      <c r="BI739" s="31" t="n">
        <f aca="false">IF(AZ739="","",AZ739+(BB739*$K739)+(BC739*$K739))</f>
        <v>1559.7</v>
      </c>
      <c r="BJ739" s="29" t="n">
        <f aca="false">IF(AZ739="","",ROUND(-BB739*$K739,0))</f>
        <v>103</v>
      </c>
    </row>
    <row r="740" customFormat="false" ht="15" hidden="false" customHeight="false" outlineLevel="0" collapsed="false">
      <c r="A740" s="26" t="str">
        <f aca="false">+C740&amp;D740&amp;G740</f>
        <v>AppleiPhone 16 Pro Max 512GBPack 5G Reload Exchange-12,99-24</v>
      </c>
      <c r="B740" s="27" t="s">
        <v>95</v>
      </c>
      <c r="C740" s="28" t="s">
        <v>71</v>
      </c>
      <c r="D740" s="29" t="s">
        <v>170</v>
      </c>
      <c r="E740" s="30" t="n">
        <v>1759.9</v>
      </c>
      <c r="F740" s="31" t="n">
        <v>1589.9</v>
      </c>
      <c r="G740" s="32" t="s">
        <v>114</v>
      </c>
      <c r="H740" s="32" t="s">
        <v>98</v>
      </c>
      <c r="I740" s="33" t="n">
        <v>12.99</v>
      </c>
      <c r="J740" s="34" t="s">
        <v>35</v>
      </c>
      <c r="K740" s="35" t="n">
        <v>24</v>
      </c>
      <c r="L740" s="33"/>
      <c r="M740" s="33" t="n">
        <f aca="false">+IF(E740&lt;=150,1.49,IF(AND(E740&gt;150,E740&lt;=300),2.99,(IF(E740&gt;1200,8.99,IF(AND(E740&gt;300,E740&lt;=700),4.99,IF(AND(E740&gt;=700,E740&lt;=1200),6.99))))))</f>
        <v>8.99</v>
      </c>
      <c r="N740" s="33" t="n">
        <f aca="false">IF(E740="","",IF(E740&gt;=1200,9.99,IF(AND(E740&gt;700,E740&lt;1200),7.99,IF(AND(E740&gt;=299.9,E740&lt;=699.9),5.99))))</f>
        <v>9.99</v>
      </c>
      <c r="O740" s="37" t="s">
        <v>115</v>
      </c>
      <c r="P740" s="38" t="n">
        <v>379.99</v>
      </c>
      <c r="Q740" s="34" t="n">
        <v>49.99</v>
      </c>
      <c r="R740" s="39" t="n">
        <v>-0.42</v>
      </c>
      <c r="S740" s="40" t="n">
        <v>50.41</v>
      </c>
      <c r="T740" s="40" t="n">
        <v>0</v>
      </c>
      <c r="U740" s="40" t="n">
        <v>50.48</v>
      </c>
      <c r="V740" s="32" t="n">
        <f aca="false">IF(P740="","",$I740+R740)</f>
        <v>12.57</v>
      </c>
      <c r="W740" s="32" t="n">
        <f aca="false">IF(P740="","",$I740)</f>
        <v>12.99</v>
      </c>
      <c r="X740" s="40" t="n">
        <f aca="false">IF(P740="","",Q740+$I740)</f>
        <v>62.98</v>
      </c>
      <c r="Y740" s="29" t="n">
        <f aca="false">IF(P740="","",P740+(R740*$K740)+(S740*$K740))</f>
        <v>1579.75</v>
      </c>
      <c r="Z740" s="29" t="n">
        <f aca="false">IF(P740="","",ROUND(-R740*$K740,0))</f>
        <v>10</v>
      </c>
      <c r="AA740" s="41"/>
      <c r="AB740" s="38"/>
      <c r="AC740" s="34"/>
      <c r="AD740" s="39"/>
      <c r="AE740" s="40"/>
      <c r="AF740" s="40"/>
      <c r="AG740" s="40"/>
      <c r="AH740" s="32" t="str">
        <f aca="false">IF(AB740="","",$I740+AD740)</f>
        <v/>
      </c>
      <c r="AI740" s="32" t="str">
        <f aca="false">IF(AB740="","",$I740)</f>
        <v/>
      </c>
      <c r="AJ740" s="40" t="str">
        <f aca="false">IF(AB740="","",AC740+$I740)</f>
        <v/>
      </c>
      <c r="AK740" s="29" t="str">
        <f aca="false">IF(AB740="","",AB740+(AD740*$K740)+(AE740*$K740))</f>
        <v/>
      </c>
      <c r="AL740" s="29" t="str">
        <f aca="false">IF(AB740="","",ROUND(-AD740*$K740,0))</f>
        <v/>
      </c>
      <c r="AM740" s="41"/>
      <c r="AN740" s="38" t="n">
        <v>0</v>
      </c>
      <c r="AO740" s="34" t="n">
        <v>64.99</v>
      </c>
      <c r="AP740" s="39" t="n">
        <v>-1.25</v>
      </c>
      <c r="AQ740" s="40" t="n">
        <v>66.24</v>
      </c>
      <c r="AR740" s="40" t="n">
        <v>0</v>
      </c>
      <c r="AS740" s="40" t="n">
        <v>66.38</v>
      </c>
      <c r="AT740" s="32" t="n">
        <f aca="false">IF(AN740="","",$I740+AP740)</f>
        <v>11.74</v>
      </c>
      <c r="AU740" s="32" t="n">
        <f aca="false">IF(AN740="","",$I740)</f>
        <v>12.99</v>
      </c>
      <c r="AV740" s="40" t="n">
        <f aca="false">IF(AN740="","",AO740+$I740)</f>
        <v>77.98</v>
      </c>
      <c r="AW740" s="31" t="n">
        <f aca="false">IF(AN740="","",AN740+(AP740*$K740)+(AQ740*$K740))</f>
        <v>1559.76</v>
      </c>
      <c r="AX740" s="29" t="n">
        <f aca="false">IF(AN740="","",ROUND(-AP740*$K740,0))</f>
        <v>30</v>
      </c>
      <c r="AY740" s="42"/>
      <c r="AZ740" s="38" t="n">
        <v>0</v>
      </c>
      <c r="BA740" s="34" t="n">
        <v>64.99</v>
      </c>
      <c r="BB740" s="39" t="n">
        <v>-1.25</v>
      </c>
      <c r="BC740" s="40" t="n">
        <v>66.24</v>
      </c>
      <c r="BD740" s="40" t="n">
        <v>0</v>
      </c>
      <c r="BE740" s="40" t="n">
        <v>66.38</v>
      </c>
      <c r="BF740" s="32" t="n">
        <f aca="false">IF(AZ740="","",$I740+BB740)</f>
        <v>11.74</v>
      </c>
      <c r="BG740" s="32" t="n">
        <f aca="false">IF(AZ740="","",$I740)</f>
        <v>12.99</v>
      </c>
      <c r="BH740" s="40" t="n">
        <f aca="false">IF(AZ740="","",BA740+$I740)</f>
        <v>77.98</v>
      </c>
      <c r="BI740" s="31" t="n">
        <f aca="false">IF(AZ740="","",AZ740+(BB740*$K740)+(BC740*$K740))</f>
        <v>1559.76</v>
      </c>
      <c r="BJ740" s="29" t="n">
        <f aca="false">IF(AZ740="","",ROUND(-BB740*$K740,0))</f>
        <v>30</v>
      </c>
    </row>
    <row r="741" customFormat="false" ht="15" hidden="false" customHeight="false" outlineLevel="0" collapsed="false">
      <c r="A741" s="26" t="str">
        <f aca="false">+C741&amp;D741&amp;G741</f>
        <v>AppleiPhone 16 Pro Max 512GBCANONE SIM  9,99€ - 36 Mesi</v>
      </c>
      <c r="B741" s="27" t="s">
        <v>95</v>
      </c>
      <c r="C741" s="28" t="s">
        <v>71</v>
      </c>
      <c r="D741" s="29" t="s">
        <v>170</v>
      </c>
      <c r="E741" s="30" t="n">
        <v>1759.9</v>
      </c>
      <c r="F741" s="31" t="n">
        <v>1639.9</v>
      </c>
      <c r="G741" s="32" t="s">
        <v>116</v>
      </c>
      <c r="H741" s="32" t="s">
        <v>98</v>
      </c>
      <c r="I741" s="33" t="n">
        <v>9.99</v>
      </c>
      <c r="J741" s="34" t="s">
        <v>35</v>
      </c>
      <c r="K741" s="35" t="n">
        <v>36</v>
      </c>
      <c r="L741" s="33"/>
      <c r="M741" s="33" t="n">
        <f aca="false">+IF(E741&lt;=150,1.49,IF(AND(E741&gt;150,E741&lt;=300),2.99,(IF(E741&gt;1200,8.99,IF(AND(E741&gt;300,E741&lt;=700),4.99,IF(AND(E741&gt;=700,E741&lt;=1200),6.99))))))</f>
        <v>8.99</v>
      </c>
      <c r="N741" s="33" t="n">
        <f aca="false">IF(E741="","",IF(E741&gt;=1200,9.99,IF(AND(E741&gt;700,E741&lt;1200),7.99,IF(AND(E741&gt;=299.9,E741&lt;=699.9),5.99))))</f>
        <v>9.99</v>
      </c>
      <c r="O741" s="37" t="s">
        <v>117</v>
      </c>
      <c r="P741" s="38" t="n">
        <v>499.99</v>
      </c>
      <c r="Q741" s="34" t="n">
        <v>31</v>
      </c>
      <c r="R741" s="39" t="n">
        <v>-0.66</v>
      </c>
      <c r="S741" s="40" t="n">
        <v>31.66</v>
      </c>
      <c r="T741" s="40" t="n">
        <v>31.66</v>
      </c>
      <c r="U741" s="40" t="n">
        <v>31.81</v>
      </c>
      <c r="V741" s="32" t="n">
        <f aca="false">IF(P741="","",$I741+R741)</f>
        <v>9.33</v>
      </c>
      <c r="W741" s="32" t="n">
        <f aca="false">IF(P741="","",$I741)</f>
        <v>9.99</v>
      </c>
      <c r="X741" s="40" t="n">
        <f aca="false">IF(P741="","",Q741+$I741)</f>
        <v>40.99</v>
      </c>
      <c r="Y741" s="29" t="n">
        <f aca="false">IF(P741="","",P741+(R741*$K741)+(S741*$K741))</f>
        <v>1615.99</v>
      </c>
      <c r="Z741" s="29" t="n">
        <f aca="false">IF(P741="","",ROUND(-R741*$K741,0))</f>
        <v>24</v>
      </c>
      <c r="AA741" s="41"/>
      <c r="AB741" s="38"/>
      <c r="AC741" s="34"/>
      <c r="AD741" s="39"/>
      <c r="AE741" s="40"/>
      <c r="AF741" s="40"/>
      <c r="AG741" s="40"/>
      <c r="AH741" s="32" t="str">
        <f aca="false">IF(AB741="","",$I741+AD741)</f>
        <v/>
      </c>
      <c r="AI741" s="32" t="str">
        <f aca="false">IF(AB741="","",$I741)</f>
        <v/>
      </c>
      <c r="AJ741" s="40" t="str">
        <f aca="false">IF(AB741="","",AC741+$I741)</f>
        <v/>
      </c>
      <c r="AK741" s="29" t="str">
        <f aca="false">IF(AB741="","",AB741+(AD741*$K741)+(AE741*$K741))</f>
        <v/>
      </c>
      <c r="AL741" s="29" t="str">
        <f aca="false">IF(AB741="","",ROUND(-AD741*$K741,0))</f>
        <v/>
      </c>
      <c r="AM741" s="41"/>
      <c r="AN741" s="38" t="n">
        <v>0</v>
      </c>
      <c r="AO741" s="34" t="n">
        <v>47</v>
      </c>
      <c r="AP741" s="39" t="n">
        <v>-1.05</v>
      </c>
      <c r="AQ741" s="40" t="n">
        <v>48.05</v>
      </c>
      <c r="AR741" s="40" t="n">
        <v>48.05</v>
      </c>
      <c r="AS741" s="40" t="n">
        <v>48.05</v>
      </c>
      <c r="AT741" s="32" t="n">
        <f aca="false">IF(AN741="","",$I741+AP741)</f>
        <v>8.94</v>
      </c>
      <c r="AU741" s="32" t="n">
        <f aca="false">IF(AN741="","",$I741)</f>
        <v>9.99</v>
      </c>
      <c r="AV741" s="40" t="n">
        <f aca="false">IF(AN741="","",AO741+$I741)</f>
        <v>56.99</v>
      </c>
      <c r="AW741" s="31" t="n">
        <f aca="false">IF(AN741="","",AN741+(AP741*$K741)+(AQ741*$K741))</f>
        <v>1692</v>
      </c>
      <c r="AX741" s="29" t="n">
        <f aca="false">IF(AN741="","",ROUND(-AP741*$K741,0))</f>
        <v>38</v>
      </c>
      <c r="AY741" s="42"/>
      <c r="AZ741" s="38" t="n">
        <v>0</v>
      </c>
      <c r="BA741" s="34" t="n">
        <v>47</v>
      </c>
      <c r="BB741" s="39" t="n">
        <v>-1.05</v>
      </c>
      <c r="BC741" s="40" t="n">
        <v>48.05</v>
      </c>
      <c r="BD741" s="40" t="n">
        <v>48.05</v>
      </c>
      <c r="BE741" s="40" t="n">
        <v>48.05</v>
      </c>
      <c r="BF741" s="32" t="n">
        <f aca="false">IF(AZ741="","",$I741+BB741)</f>
        <v>8.94</v>
      </c>
      <c r="BG741" s="32" t="n">
        <f aca="false">IF(AZ741="","",$I741)</f>
        <v>9.99</v>
      </c>
      <c r="BH741" s="40" t="n">
        <f aca="false">IF(AZ741="","",BA741+$I741)</f>
        <v>56.99</v>
      </c>
      <c r="BI741" s="31" t="n">
        <f aca="false">IF(AZ741="","",AZ741+(BB741*$K741)+(BC741*$K741))</f>
        <v>1692</v>
      </c>
      <c r="BJ741" s="29" t="n">
        <f aca="false">IF(AZ741="","",ROUND(-BB741*$K741,0))</f>
        <v>38</v>
      </c>
    </row>
    <row r="742" customFormat="false" ht="15" hidden="false" customHeight="false" outlineLevel="0" collapsed="false">
      <c r="A742" s="26" t="str">
        <f aca="false">+C742&amp;D742&amp;G742</f>
        <v>AppleiPhone 16 Pro Max 512GBCANONE SIM  9,99€ - 30 Mesi</v>
      </c>
      <c r="B742" s="27" t="s">
        <v>95</v>
      </c>
      <c r="C742" s="28" t="s">
        <v>71</v>
      </c>
      <c r="D742" s="29" t="s">
        <v>170</v>
      </c>
      <c r="E742" s="30" t="n">
        <v>1759.9</v>
      </c>
      <c r="F742" s="31" t="n">
        <v>1639.9</v>
      </c>
      <c r="G742" s="32" t="s">
        <v>118</v>
      </c>
      <c r="H742" s="32" t="s">
        <v>98</v>
      </c>
      <c r="I742" s="33" t="n">
        <v>9.99</v>
      </c>
      <c r="J742" s="34" t="s">
        <v>35</v>
      </c>
      <c r="K742" s="35" t="n">
        <v>30</v>
      </c>
      <c r="L742" s="33"/>
      <c r="M742" s="33" t="n">
        <f aca="false">+IF(E742&lt;=150,1.49,IF(AND(E742&gt;150,E742&lt;=300),2.99,(IF(E742&gt;1200,8.99,IF(AND(E742&gt;300,E742&lt;=700),4.99,IF(AND(E742&gt;=700,E742&lt;=1200),6.99))))))</f>
        <v>8.99</v>
      </c>
      <c r="N742" s="33" t="n">
        <f aca="false">IF(E742="","",IF(E742&gt;=1200,9.99,IF(AND(E742&gt;700,E742&lt;1200),7.99,IF(AND(E742&gt;=299.9,E742&lt;=699.9),5.99))))</f>
        <v>9.99</v>
      </c>
      <c r="O742" s="37" t="s">
        <v>119</v>
      </c>
      <c r="P742" s="38" t="n">
        <v>499.99</v>
      </c>
      <c r="Q742" s="34" t="n">
        <v>38</v>
      </c>
      <c r="R742" s="39" t="n">
        <v>0</v>
      </c>
      <c r="S742" s="40" t="n">
        <v>38</v>
      </c>
      <c r="T742" s="40" t="n">
        <v>38</v>
      </c>
      <c r="U742" s="40" t="n">
        <v>37.91</v>
      </c>
      <c r="V742" s="32" t="n">
        <f aca="false">IF(P742="","",$I742+R742)</f>
        <v>9.99</v>
      </c>
      <c r="W742" s="32" t="n">
        <f aca="false">IF(P742="","",$I742)</f>
        <v>9.99</v>
      </c>
      <c r="X742" s="40" t="n">
        <f aca="false">IF(P742="","",Q742+$I742)</f>
        <v>47.99</v>
      </c>
      <c r="Y742" s="29" t="n">
        <f aca="false">IF(P742="","",P742+(R742*$K742)+(S742*$K742))</f>
        <v>1639.99</v>
      </c>
      <c r="Z742" s="29" t="n">
        <f aca="false">IF(P742="","",ROUND(-R742*$K742,0))</f>
        <v>-0</v>
      </c>
      <c r="AA742" s="41"/>
      <c r="AB742" s="38"/>
      <c r="AC742" s="34"/>
      <c r="AD742" s="39"/>
      <c r="AE742" s="40"/>
      <c r="AF742" s="40"/>
      <c r="AG742" s="40"/>
      <c r="AH742" s="32" t="str">
        <f aca="false">IF(AB742="","",$I742+AD742)</f>
        <v/>
      </c>
      <c r="AI742" s="32" t="str">
        <f aca="false">IF(AB742="","",$I742)</f>
        <v/>
      </c>
      <c r="AJ742" s="40" t="str">
        <f aca="false">IF(AB742="","",AC742+$I742)</f>
        <v/>
      </c>
      <c r="AK742" s="29" t="str">
        <f aca="false">IF(AB742="","",AB742+(AD742*$K742)+(AE742*$K742))</f>
        <v/>
      </c>
      <c r="AL742" s="29" t="str">
        <f aca="false">IF(AB742="","",ROUND(-AD742*$K742,0))</f>
        <v/>
      </c>
      <c r="AM742" s="41"/>
      <c r="AN742" s="38" t="n">
        <v>0</v>
      </c>
      <c r="AO742" s="34" t="n">
        <v>55</v>
      </c>
      <c r="AP742" s="39" t="n">
        <v>-2.17</v>
      </c>
      <c r="AQ742" s="40" t="n">
        <v>57.17</v>
      </c>
      <c r="AR742" s="40" t="n">
        <v>57.17</v>
      </c>
      <c r="AS742" s="40" t="n">
        <v>57.17</v>
      </c>
      <c r="AT742" s="32" t="n">
        <f aca="false">IF(AN742="","",$I742+AP742)</f>
        <v>7.82</v>
      </c>
      <c r="AU742" s="32" t="n">
        <f aca="false">IF(AN742="","",$I742)</f>
        <v>9.99</v>
      </c>
      <c r="AV742" s="40" t="n">
        <f aca="false">IF(AN742="","",AO742+$I742)</f>
        <v>64.99</v>
      </c>
      <c r="AW742" s="31" t="n">
        <f aca="false">IF(AN742="","",AN742+(AP742*$K742)+(AQ742*$K742))</f>
        <v>1650</v>
      </c>
      <c r="AX742" s="29" t="n">
        <f aca="false">IF(AN742="","",ROUND(-AP742*$K742,0))</f>
        <v>65</v>
      </c>
      <c r="AY742" s="42"/>
      <c r="AZ742" s="38" t="n">
        <v>0</v>
      </c>
      <c r="BA742" s="34" t="n">
        <v>55</v>
      </c>
      <c r="BB742" s="39" t="n">
        <v>-2.17</v>
      </c>
      <c r="BC742" s="40" t="n">
        <v>57.17</v>
      </c>
      <c r="BD742" s="40" t="n">
        <v>57.17</v>
      </c>
      <c r="BE742" s="40" t="n">
        <v>57.17</v>
      </c>
      <c r="BF742" s="32" t="n">
        <f aca="false">IF(AZ742="","",$I742+BB742)</f>
        <v>7.82</v>
      </c>
      <c r="BG742" s="32" t="n">
        <f aca="false">IF(AZ742="","",$I742)</f>
        <v>9.99</v>
      </c>
      <c r="BH742" s="40" t="n">
        <f aca="false">IF(AZ742="","",BA742+$I742)</f>
        <v>64.99</v>
      </c>
      <c r="BI742" s="31" t="n">
        <f aca="false">IF(AZ742="","",AZ742+(BB742*$K742)+(BC742*$K742))</f>
        <v>1650</v>
      </c>
      <c r="BJ742" s="29" t="n">
        <f aca="false">IF(AZ742="","",ROUND(-BB742*$K742,0))</f>
        <v>65</v>
      </c>
    </row>
    <row r="743" customFormat="false" ht="15" hidden="false" customHeight="false" outlineLevel="0" collapsed="false">
      <c r="A743" s="26" t="str">
        <f aca="false">+C743&amp;D743&amp;G743</f>
        <v>AppleiPhone 16 Pro Max 512GBCANONE SIM  9,99€ - 24 Mesi</v>
      </c>
      <c r="B743" s="27" t="s">
        <v>95</v>
      </c>
      <c r="C743" s="28" t="s">
        <v>71</v>
      </c>
      <c r="D743" s="29" t="s">
        <v>170</v>
      </c>
      <c r="E743" s="30" t="n">
        <v>1759.9</v>
      </c>
      <c r="F743" s="31" t="n">
        <v>1639.9</v>
      </c>
      <c r="G743" s="32" t="s">
        <v>120</v>
      </c>
      <c r="H743" s="32" t="s">
        <v>98</v>
      </c>
      <c r="I743" s="33" t="n">
        <v>9.99</v>
      </c>
      <c r="J743" s="34" t="s">
        <v>35</v>
      </c>
      <c r="K743" s="35" t="n">
        <v>24</v>
      </c>
      <c r="L743" s="33"/>
      <c r="M743" s="33" t="n">
        <f aca="false">+IF(E743&lt;=150,1.49,IF(AND(E743&gt;150,E743&lt;=300),2.99,(IF(E743&gt;1200,8.99,IF(AND(E743&gt;300,E743&lt;=700),4.99,IF(AND(E743&gt;=700,E743&lt;=1200),6.99))))))</f>
        <v>8.99</v>
      </c>
      <c r="N743" s="33" t="n">
        <f aca="false">IF(E743="","",IF(E743&gt;=1200,9.99,IF(AND(E743&gt;700,E743&lt;1200),7.99,IF(AND(E743&gt;=299.9,E743&lt;=699.9),5.99))))</f>
        <v>9.99</v>
      </c>
      <c r="O743" s="37" t="s">
        <v>121</v>
      </c>
      <c r="P743" s="38" t="n">
        <v>389.99</v>
      </c>
      <c r="Q743" s="34" t="n">
        <v>52</v>
      </c>
      <c r="R743" s="39" t="n">
        <v>-0.08</v>
      </c>
      <c r="S743" s="40" t="n">
        <v>52.08</v>
      </c>
      <c r="T743" s="40" t="n">
        <v>0</v>
      </c>
      <c r="U743" s="40" t="n">
        <v>52.07</v>
      </c>
      <c r="V743" s="32" t="n">
        <f aca="false">IF(P743="","",$I743+R743)</f>
        <v>9.91</v>
      </c>
      <c r="W743" s="32" t="n">
        <f aca="false">IF(P743="","",$I743)</f>
        <v>9.99</v>
      </c>
      <c r="X743" s="40" t="n">
        <f aca="false">IF(P743="","",Q743+$I743)</f>
        <v>61.99</v>
      </c>
      <c r="Y743" s="29" t="n">
        <f aca="false">IF(P743="","",P743+(R743*$K743)+(S743*$K743))</f>
        <v>1637.99</v>
      </c>
      <c r="Z743" s="29" t="n">
        <f aca="false">IF(P743="","",ROUND(-R743*$K743,0))</f>
        <v>2</v>
      </c>
      <c r="AA743" s="41"/>
      <c r="AB743" s="38"/>
      <c r="AC743" s="34"/>
      <c r="AD743" s="39"/>
      <c r="AE743" s="40"/>
      <c r="AF743" s="40"/>
      <c r="AG743" s="40"/>
      <c r="AH743" s="32" t="str">
        <f aca="false">IF(AB743="","",$I743+AD743)</f>
        <v/>
      </c>
      <c r="AI743" s="32" t="str">
        <f aca="false">IF(AB743="","",$I743)</f>
        <v/>
      </c>
      <c r="AJ743" s="40" t="str">
        <f aca="false">IF(AB743="","",AC743+$I743)</f>
        <v/>
      </c>
      <c r="AK743" s="29" t="str">
        <f aca="false">IF(AB743="","",AB743+(AD743*$K743)+(AE743*$K743))</f>
        <v/>
      </c>
      <c r="AL743" s="29" t="str">
        <f aca="false">IF(AB743="","",ROUND(-AD743*$K743,0))</f>
        <v/>
      </c>
      <c r="AM743" s="41"/>
      <c r="AN743" s="38" t="n">
        <v>0</v>
      </c>
      <c r="AO743" s="34" t="n">
        <v>68</v>
      </c>
      <c r="AP743" s="39" t="n">
        <v>-0.32</v>
      </c>
      <c r="AQ743" s="40" t="n">
        <v>68.32</v>
      </c>
      <c r="AR743" s="40" t="n">
        <v>0</v>
      </c>
      <c r="AS743" s="40" t="n">
        <v>68.54</v>
      </c>
      <c r="AT743" s="32" t="n">
        <f aca="false">IF(AN743="","",$I743+AP743)</f>
        <v>9.67</v>
      </c>
      <c r="AU743" s="32" t="n">
        <f aca="false">IF(AN743="","",$I743)</f>
        <v>9.99</v>
      </c>
      <c r="AV743" s="40" t="n">
        <f aca="false">IF(AN743="","",AO743+$I743)</f>
        <v>77.99</v>
      </c>
      <c r="AW743" s="31" t="n">
        <f aca="false">IF(AN743="","",AN743+(AP743*$K743)+(AQ743*$K743))</f>
        <v>1632</v>
      </c>
      <c r="AX743" s="29" t="n">
        <f aca="false">IF(AN743="","",ROUND(-AP743*$K743,0))</f>
        <v>8</v>
      </c>
      <c r="AY743" s="42"/>
      <c r="AZ743" s="38" t="n">
        <v>0</v>
      </c>
      <c r="BA743" s="34" t="n">
        <v>68</v>
      </c>
      <c r="BB743" s="39" t="n">
        <v>-0.32</v>
      </c>
      <c r="BC743" s="40" t="n">
        <v>68.32</v>
      </c>
      <c r="BD743" s="40" t="n">
        <v>0</v>
      </c>
      <c r="BE743" s="40" t="n">
        <v>68.54</v>
      </c>
      <c r="BF743" s="32" t="n">
        <f aca="false">IF(AZ743="","",$I743+BB743)</f>
        <v>9.67</v>
      </c>
      <c r="BG743" s="32" t="n">
        <f aca="false">IF(AZ743="","",$I743)</f>
        <v>9.99</v>
      </c>
      <c r="BH743" s="40" t="n">
        <f aca="false">IF(AZ743="","",BA743+$I743)</f>
        <v>77.99</v>
      </c>
      <c r="BI743" s="31" t="n">
        <f aca="false">IF(AZ743="","",AZ743+(BB743*$K743)+(BC743*$K743))</f>
        <v>1632</v>
      </c>
      <c r="BJ743" s="29" t="n">
        <f aca="false">IF(AZ743="","",ROUND(-BB743*$K743,0))</f>
        <v>8</v>
      </c>
    </row>
    <row r="744" customFormat="false" ht="15" hidden="false" customHeight="false" outlineLevel="0" collapsed="false">
      <c r="A744" s="26" t="str">
        <f aca="false">+C744&amp;D744&amp;G744</f>
        <v>AppleiPhone 16 Pro Max 512GBCANONE SIM 7,99€ - 36 Mesi</v>
      </c>
      <c r="B744" s="27" t="s">
        <v>95</v>
      </c>
      <c r="C744" s="28" t="s">
        <v>71</v>
      </c>
      <c r="D744" s="29" t="s">
        <v>170</v>
      </c>
      <c r="E744" s="30" t="n">
        <v>1759.9</v>
      </c>
      <c r="F744" s="31" t="n">
        <v>1639.9</v>
      </c>
      <c r="G744" s="32" t="s">
        <v>122</v>
      </c>
      <c r="H744" s="32" t="s">
        <v>98</v>
      </c>
      <c r="I744" s="33" t="n">
        <v>7.99</v>
      </c>
      <c r="J744" s="34" t="s">
        <v>35</v>
      </c>
      <c r="K744" s="35" t="n">
        <v>36</v>
      </c>
      <c r="L744" s="33"/>
      <c r="M744" s="33" t="n">
        <f aca="false">+IF(E744&lt;=150,1.49,IF(AND(E744&gt;150,E744&lt;=300),2.99,(IF(E744&gt;1200,8.99,IF(AND(E744&gt;300,E744&lt;=700),4.99,IF(AND(E744&gt;=700,E744&lt;=1200),6.99))))))</f>
        <v>8.99</v>
      </c>
      <c r="N744" s="33" t="n">
        <f aca="false">IF(E744="","",IF(E744&gt;=1200,9.99,IF(AND(E744&gt;700,E744&lt;1200),7.99,IF(AND(E744&gt;=299.9,E744&lt;=699.9),5.99))))</f>
        <v>9.99</v>
      </c>
      <c r="O744" s="37" t="s">
        <v>123</v>
      </c>
      <c r="P744" s="38"/>
      <c r="Q744" s="34"/>
      <c r="R744" s="39"/>
      <c r="S744" s="40"/>
      <c r="T744" s="40"/>
      <c r="U744" s="40"/>
      <c r="V744" s="32" t="str">
        <f aca="false">IF(P744="","",$I744+R744)</f>
        <v/>
      </c>
      <c r="W744" s="32" t="str">
        <f aca="false">IF(P744="","",$I744)</f>
        <v/>
      </c>
      <c r="X744" s="40" t="str">
        <f aca="false">IF(P744="","",Q744+$I744)</f>
        <v/>
      </c>
      <c r="Y744" s="29" t="str">
        <f aca="false">IF(P744="","",P744+(R744*$K744)+(S744*$K744))</f>
        <v/>
      </c>
      <c r="Z744" s="29" t="str">
        <f aca="false">IF(P744="","",ROUND(-R744*$K744,0))</f>
        <v/>
      </c>
      <c r="AA744" s="41"/>
      <c r="AB744" s="38"/>
      <c r="AC744" s="34"/>
      <c r="AD744" s="39"/>
      <c r="AE744" s="40"/>
      <c r="AF744" s="40"/>
      <c r="AG744" s="40"/>
      <c r="AH744" s="32" t="str">
        <f aca="false">IF(AB744="","",$I744+AD744)</f>
        <v/>
      </c>
      <c r="AI744" s="32" t="str">
        <f aca="false">IF(AB744="","",$I744)</f>
        <v/>
      </c>
      <c r="AJ744" s="40" t="str">
        <f aca="false">IF(AB744="","",AC744+$I744)</f>
        <v/>
      </c>
      <c r="AK744" s="29" t="str">
        <f aca="false">IF(AB744="","",AB744+(AD744*$K744)+(AE744*$K744))</f>
        <v/>
      </c>
      <c r="AL744" s="29" t="str">
        <f aca="false">IF(AB744="","",ROUND(-AD744*$K744,0))</f>
        <v/>
      </c>
      <c r="AM744" s="41"/>
      <c r="AN744" s="38" t="n">
        <v>0</v>
      </c>
      <c r="AO744" s="34" t="n">
        <v>48.99</v>
      </c>
      <c r="AP744" s="39" t="n">
        <v>-3.73</v>
      </c>
      <c r="AQ744" s="40" t="n">
        <v>52.72</v>
      </c>
      <c r="AR744" s="40" t="n">
        <v>52.72</v>
      </c>
      <c r="AS744" s="40" t="n">
        <v>52.72</v>
      </c>
      <c r="AT744" s="32" t="n">
        <f aca="false">IF(AN744="","",$I744+AP744)</f>
        <v>4.26</v>
      </c>
      <c r="AU744" s="32" t="n">
        <f aca="false">IF(AN744="","",$I744)</f>
        <v>7.99</v>
      </c>
      <c r="AV744" s="40" t="n">
        <f aca="false">IF(AN744="","",AO744+$I744)</f>
        <v>56.98</v>
      </c>
      <c r="AW744" s="31" t="n">
        <f aca="false">IF(AN744="","",AN744+(AP744*$K744)+(AQ744*$K744))</f>
        <v>1763.64</v>
      </c>
      <c r="AX744" s="29" t="n">
        <f aca="false">IF(AN744="","",ROUND(-AP744*$K744,0))</f>
        <v>134</v>
      </c>
      <c r="AY744" s="42"/>
      <c r="AZ744" s="38" t="n">
        <v>0</v>
      </c>
      <c r="BA744" s="34" t="n">
        <v>48.99</v>
      </c>
      <c r="BB744" s="39" t="n">
        <v>-3.73</v>
      </c>
      <c r="BC744" s="40" t="n">
        <v>52.72</v>
      </c>
      <c r="BD744" s="40" t="n">
        <v>52.72</v>
      </c>
      <c r="BE744" s="40" t="n">
        <v>52.72</v>
      </c>
      <c r="BF744" s="32" t="n">
        <f aca="false">IF(AZ744="","",$I744+BB744)</f>
        <v>4.26</v>
      </c>
      <c r="BG744" s="32" t="n">
        <f aca="false">IF(AZ744="","",$I744)</f>
        <v>7.99</v>
      </c>
      <c r="BH744" s="40" t="n">
        <f aca="false">IF(AZ744="","",BA744+$I744)</f>
        <v>56.98</v>
      </c>
      <c r="BI744" s="31" t="n">
        <f aca="false">IF(AZ744="","",AZ744+(BB744*$K744)+(BC744*$K744))</f>
        <v>1763.64</v>
      </c>
      <c r="BJ744" s="29" t="n">
        <f aca="false">IF(AZ744="","",ROUND(-BB744*$K744,0))</f>
        <v>134</v>
      </c>
    </row>
    <row r="745" customFormat="false" ht="15" hidden="false" customHeight="false" outlineLevel="0" collapsed="false">
      <c r="A745" s="26" t="str">
        <f aca="false">+C745&amp;D745&amp;G745</f>
        <v>AppleiPhone 16 Pro Max 512GBCANONE SIM 7,99€ - 30 Mesi</v>
      </c>
      <c r="B745" s="27" t="s">
        <v>95</v>
      </c>
      <c r="C745" s="28" t="s">
        <v>71</v>
      </c>
      <c r="D745" s="29" t="s">
        <v>170</v>
      </c>
      <c r="E745" s="30" t="n">
        <v>1759.9</v>
      </c>
      <c r="F745" s="31" t="n">
        <v>1639.9</v>
      </c>
      <c r="G745" s="32" t="s">
        <v>124</v>
      </c>
      <c r="H745" s="32" t="s">
        <v>98</v>
      </c>
      <c r="I745" s="33" t="n">
        <v>7.99</v>
      </c>
      <c r="J745" s="34" t="s">
        <v>35</v>
      </c>
      <c r="K745" s="35" t="n">
        <v>30</v>
      </c>
      <c r="L745" s="33"/>
      <c r="M745" s="33" t="n">
        <f aca="false">+IF(E745&lt;=150,1.49,IF(AND(E745&gt;150,E745&lt;=300),2.99,(IF(E745&gt;1200,8.99,IF(AND(E745&gt;300,E745&lt;=700),4.99,IF(AND(E745&gt;=700,E745&lt;=1200),6.99))))))</f>
        <v>8.99</v>
      </c>
      <c r="N745" s="33" t="n">
        <f aca="false">IF(E745="","",IF(E745&gt;=1200,9.99,IF(AND(E745&gt;700,E745&lt;1200),7.99,IF(AND(E745&gt;=299.9,E745&lt;=699.9),5.99))))</f>
        <v>9.99</v>
      </c>
      <c r="O745" s="37" t="s">
        <v>125</v>
      </c>
      <c r="P745" s="38"/>
      <c r="Q745" s="34"/>
      <c r="R745" s="39"/>
      <c r="S745" s="40"/>
      <c r="T745" s="40"/>
      <c r="U745" s="40"/>
      <c r="V745" s="32" t="str">
        <f aca="false">IF(P745="","",$I745+R745)</f>
        <v/>
      </c>
      <c r="W745" s="32" t="str">
        <f aca="false">IF(P745="","",$I745)</f>
        <v/>
      </c>
      <c r="X745" s="40" t="str">
        <f aca="false">IF(P745="","",Q745+$I745)</f>
        <v/>
      </c>
      <c r="Y745" s="29" t="str">
        <f aca="false">IF(P745="","",P745+(R745*$K745)+(S745*$K745))</f>
        <v/>
      </c>
      <c r="Z745" s="29" t="str">
        <f aca="false">IF(P745="","",ROUND(-R745*$K745,0))</f>
        <v/>
      </c>
      <c r="AA745" s="41"/>
      <c r="AB745" s="38"/>
      <c r="AC745" s="34"/>
      <c r="AD745" s="39"/>
      <c r="AE745" s="40"/>
      <c r="AF745" s="40"/>
      <c r="AG745" s="40"/>
      <c r="AH745" s="32" t="str">
        <f aca="false">IF(AB745="","",$I745+AD745)</f>
        <v/>
      </c>
      <c r="AI745" s="32" t="str">
        <f aca="false">IF(AB745="","",$I745)</f>
        <v/>
      </c>
      <c r="AJ745" s="40" t="str">
        <f aca="false">IF(AB745="","",AC745+$I745)</f>
        <v/>
      </c>
      <c r="AK745" s="29" t="str">
        <f aca="false">IF(AB745="","",AB745+(AD745*$K745)+(AE745*$K745))</f>
        <v/>
      </c>
      <c r="AL745" s="29" t="str">
        <f aca="false">IF(AB745="","",ROUND(-AD745*$K745,0))</f>
        <v/>
      </c>
      <c r="AM745" s="41"/>
      <c r="AN745" s="38" t="n">
        <v>0</v>
      </c>
      <c r="AO745" s="34" t="n">
        <v>57.99</v>
      </c>
      <c r="AP745" s="39" t="n">
        <v>-3.83</v>
      </c>
      <c r="AQ745" s="40" t="n">
        <v>61.82</v>
      </c>
      <c r="AR745" s="40" t="n">
        <v>61.82</v>
      </c>
      <c r="AS745" s="40" t="n">
        <v>61.82</v>
      </c>
      <c r="AT745" s="32" t="n">
        <f aca="false">IF(AN745="","",$I745+AP745)</f>
        <v>4.16</v>
      </c>
      <c r="AU745" s="32" t="n">
        <f aca="false">IF(AN745="","",$I745)</f>
        <v>7.99</v>
      </c>
      <c r="AV745" s="40" t="n">
        <f aca="false">IF(AN745="","",AO745+$I745)</f>
        <v>65.98</v>
      </c>
      <c r="AW745" s="31" t="n">
        <f aca="false">IF(AN745="","",AN745+(AP745*$K745)+(AQ745*$K745))</f>
        <v>1739.7</v>
      </c>
      <c r="AX745" s="29" t="n">
        <f aca="false">IF(AN745="","",ROUND(-AP745*$K745,0))</f>
        <v>115</v>
      </c>
      <c r="AY745" s="42"/>
      <c r="AZ745" s="38" t="n">
        <v>0</v>
      </c>
      <c r="BA745" s="34" t="n">
        <v>57.99</v>
      </c>
      <c r="BB745" s="39" t="n">
        <v>-3.83</v>
      </c>
      <c r="BC745" s="40" t="n">
        <v>61.82</v>
      </c>
      <c r="BD745" s="40" t="n">
        <v>61.82</v>
      </c>
      <c r="BE745" s="40" t="n">
        <v>61.82</v>
      </c>
      <c r="BF745" s="32" t="n">
        <f aca="false">IF(AZ745="","",$I745+BB745)</f>
        <v>4.16</v>
      </c>
      <c r="BG745" s="32" t="n">
        <f aca="false">IF(AZ745="","",$I745)</f>
        <v>7.99</v>
      </c>
      <c r="BH745" s="40" t="n">
        <f aca="false">IF(AZ745="","",BA745+$I745)</f>
        <v>65.98</v>
      </c>
      <c r="BI745" s="31" t="n">
        <f aca="false">IF(AZ745="","",AZ745+(BB745*$K745)+(BC745*$K745))</f>
        <v>1739.7</v>
      </c>
      <c r="BJ745" s="29" t="n">
        <f aca="false">IF(AZ745="","",ROUND(-BB745*$K745,0))</f>
        <v>115</v>
      </c>
    </row>
    <row r="746" customFormat="false" ht="15" hidden="false" customHeight="false" outlineLevel="0" collapsed="false">
      <c r="A746" s="26" t="str">
        <f aca="false">+C746&amp;D746&amp;G746</f>
        <v>AppleiPhone 16 Pro Max 512GBCANONE SIM 7,99€  - 24 Mesi</v>
      </c>
      <c r="B746" s="27" t="s">
        <v>95</v>
      </c>
      <c r="C746" s="28" t="s">
        <v>71</v>
      </c>
      <c r="D746" s="29" t="s">
        <v>170</v>
      </c>
      <c r="E746" s="30" t="n">
        <v>1759.9</v>
      </c>
      <c r="F746" s="31" t="n">
        <v>1639.9</v>
      </c>
      <c r="G746" s="32" t="s">
        <v>126</v>
      </c>
      <c r="H746" s="32" t="s">
        <v>98</v>
      </c>
      <c r="I746" s="33" t="n">
        <v>7.99</v>
      </c>
      <c r="J746" s="34" t="s">
        <v>35</v>
      </c>
      <c r="K746" s="35" t="n">
        <v>24</v>
      </c>
      <c r="L746" s="33"/>
      <c r="M746" s="33" t="n">
        <f aca="false">+IF(E746&lt;=150,1.49,IF(AND(E746&gt;150,E746&lt;=300),2.99,(IF(E746&gt;1200,8.99,IF(AND(E746&gt;300,E746&lt;=700),4.99,IF(AND(E746&gt;=700,E746&lt;=1200),6.99))))))</f>
        <v>8.99</v>
      </c>
      <c r="N746" s="33" t="n">
        <f aca="false">IF(E746="","",IF(E746&gt;=1200,9.99,IF(AND(E746&gt;700,E746&lt;1200),7.99,IF(AND(E746&gt;=299.9,E746&lt;=699.9),5.99))))</f>
        <v>9.99</v>
      </c>
      <c r="O746" s="37" t="s">
        <v>127</v>
      </c>
      <c r="P746" s="38"/>
      <c r="Q746" s="34"/>
      <c r="R746" s="39"/>
      <c r="S746" s="40"/>
      <c r="T746" s="40"/>
      <c r="U746" s="40"/>
      <c r="V746" s="32" t="str">
        <f aca="false">IF(P746="","",$I746+R746)</f>
        <v/>
      </c>
      <c r="W746" s="32" t="str">
        <f aca="false">IF(P746="","",$I746)</f>
        <v/>
      </c>
      <c r="X746" s="40" t="str">
        <f aca="false">IF(P746="","",Q746+$I746)</f>
        <v/>
      </c>
      <c r="Y746" s="29" t="str">
        <f aca="false">IF(P746="","",P746+(R746*$K746)+(S746*$K746))</f>
        <v/>
      </c>
      <c r="Z746" s="29" t="str">
        <f aca="false">IF(P746="","",ROUND(-R746*$K746,0))</f>
        <v/>
      </c>
      <c r="AA746" s="41"/>
      <c r="AB746" s="38"/>
      <c r="AC746" s="34"/>
      <c r="AD746" s="39"/>
      <c r="AE746" s="40"/>
      <c r="AF746" s="40"/>
      <c r="AG746" s="40"/>
      <c r="AH746" s="32" t="str">
        <f aca="false">IF(AB746="","",$I746+AD746)</f>
        <v/>
      </c>
      <c r="AI746" s="32" t="str">
        <f aca="false">IF(AB746="","",$I746)</f>
        <v/>
      </c>
      <c r="AJ746" s="40" t="str">
        <f aca="false">IF(AB746="","",AC746+$I746)</f>
        <v/>
      </c>
      <c r="AK746" s="29" t="str">
        <f aca="false">IF(AB746="","",AB746+(AD746*$K746)+(AE746*$K746))</f>
        <v/>
      </c>
      <c r="AL746" s="29" t="str">
        <f aca="false">IF(AB746="","",ROUND(-AD746*$K746,0))</f>
        <v/>
      </c>
      <c r="AM746" s="41"/>
      <c r="AN746" s="38" t="n">
        <v>0</v>
      </c>
      <c r="AO746" s="34" t="n">
        <v>71.99</v>
      </c>
      <c r="AP746" s="39" t="n">
        <v>-3.49</v>
      </c>
      <c r="AQ746" s="40" t="n">
        <v>75.48</v>
      </c>
      <c r="AR746" s="40" t="n">
        <v>0</v>
      </c>
      <c r="AS746" s="40" t="n">
        <v>75.48</v>
      </c>
      <c r="AT746" s="32" t="n">
        <f aca="false">IF(AN746="","",$I746+AP746)</f>
        <v>4.5</v>
      </c>
      <c r="AU746" s="32" t="n">
        <f aca="false">IF(AN746="","",$I746)</f>
        <v>7.99</v>
      </c>
      <c r="AV746" s="40" t="n">
        <f aca="false">IF(AN746="","",AO746+$I746)</f>
        <v>79.98</v>
      </c>
      <c r="AW746" s="31" t="n">
        <f aca="false">IF(AN746="","",AN746+(AP746*$K746)+(AQ746*$K746))</f>
        <v>1727.76</v>
      </c>
      <c r="AX746" s="29" t="n">
        <f aca="false">IF(AN746="","",ROUND(-AP746*$K746,0))</f>
        <v>84</v>
      </c>
      <c r="AY746" s="42"/>
      <c r="AZ746" s="38" t="n">
        <v>0</v>
      </c>
      <c r="BA746" s="34" t="n">
        <v>71.99</v>
      </c>
      <c r="BB746" s="39" t="n">
        <v>-3.49</v>
      </c>
      <c r="BC746" s="40" t="n">
        <v>75.48</v>
      </c>
      <c r="BD746" s="40" t="n">
        <v>0</v>
      </c>
      <c r="BE746" s="40" t="n">
        <v>75.48</v>
      </c>
      <c r="BF746" s="32" t="n">
        <f aca="false">IF(AZ746="","",$I746+BB746)</f>
        <v>4.5</v>
      </c>
      <c r="BG746" s="32" t="n">
        <f aca="false">IF(AZ746="","",$I746)</f>
        <v>7.99</v>
      </c>
      <c r="BH746" s="40" t="n">
        <f aca="false">IF(AZ746="","",BA746+$I746)</f>
        <v>79.98</v>
      </c>
      <c r="BI746" s="31" t="n">
        <f aca="false">IF(AZ746="","",AZ746+(BB746*$K746)+(BC746*$K746))</f>
        <v>1727.76</v>
      </c>
      <c r="BJ746" s="29" t="n">
        <f aca="false">IF(AZ746="","",ROUND(-BB746*$K746,0))</f>
        <v>84</v>
      </c>
    </row>
    <row r="747" customFormat="false" ht="15" hidden="false" customHeight="false" outlineLevel="0" collapsed="false">
      <c r="A747" s="26" t="str">
        <f aca="false">+C747&amp;D747&amp;G747</f>
        <v>AppleiPhone 16 Pro Max 512GBCANONE SIM 5,99€ - 36 Mesi</v>
      </c>
      <c r="B747" s="27" t="s">
        <v>95</v>
      </c>
      <c r="C747" s="28" t="s">
        <v>71</v>
      </c>
      <c r="D747" s="29" t="s">
        <v>170</v>
      </c>
      <c r="E747" s="30" t="n">
        <v>1759.9</v>
      </c>
      <c r="F747" s="31" t="n">
        <v>1639.9</v>
      </c>
      <c r="G747" s="32" t="s">
        <v>132</v>
      </c>
      <c r="H747" s="32" t="s">
        <v>98</v>
      </c>
      <c r="I747" s="33" t="n">
        <v>5.99</v>
      </c>
      <c r="J747" s="34" t="s">
        <v>35</v>
      </c>
      <c r="K747" s="35" t="n">
        <v>36</v>
      </c>
      <c r="L747" s="33"/>
      <c r="M747" s="33" t="n">
        <f aca="false">+IF(E747&lt;=150,1.49,IF(AND(E747&gt;150,E747&lt;=300),2.99,(IF(E747&gt;1200,8.99,IF(AND(E747&gt;300,E747&lt;=700),4.99,IF(AND(E747&gt;=700,E747&lt;=1200),6.99))))))</f>
        <v>8.99</v>
      </c>
      <c r="N747" s="33" t="n">
        <f aca="false">IF(E747="","",IF(E747&gt;=1200,9.99,IF(AND(E747&gt;700,E747&lt;1200),7.99,IF(AND(E747&gt;=299.9,E747&lt;=699.9),5.99))))</f>
        <v>9.99</v>
      </c>
      <c r="O747" s="37" t="s">
        <v>133</v>
      </c>
      <c r="P747" s="38"/>
      <c r="Q747" s="34"/>
      <c r="R747" s="39"/>
      <c r="S747" s="40"/>
      <c r="T747" s="40"/>
      <c r="U747" s="40"/>
      <c r="V747" s="32" t="str">
        <f aca="false">IF(P747="","",$I747+R747)</f>
        <v/>
      </c>
      <c r="W747" s="32" t="str">
        <f aca="false">IF(P747="","",$I747)</f>
        <v/>
      </c>
      <c r="X747" s="40" t="str">
        <f aca="false">IF(P747="","",Q747+$I747)</f>
        <v/>
      </c>
      <c r="Y747" s="29" t="str">
        <f aca="false">IF(P747="","",P747+(R747*$K747)+(S747*$K747))</f>
        <v/>
      </c>
      <c r="Z747" s="29" t="str">
        <f aca="false">IF(P747="","",ROUND(-R747*$K747,0))</f>
        <v/>
      </c>
      <c r="AA747" s="41"/>
      <c r="AB747" s="38"/>
      <c r="AC747" s="34"/>
      <c r="AD747" s="39"/>
      <c r="AE747" s="40"/>
      <c r="AF747" s="40"/>
      <c r="AG747" s="40"/>
      <c r="AH747" s="32" t="str">
        <f aca="false">IF(AB747="","",$I747+AD747)</f>
        <v/>
      </c>
      <c r="AI747" s="32" t="str">
        <f aca="false">IF(AB747="","",$I747)</f>
        <v/>
      </c>
      <c r="AJ747" s="40" t="str">
        <f aca="false">IF(AB747="","",AC747+$I747)</f>
        <v/>
      </c>
      <c r="AK747" s="29" t="str">
        <f aca="false">IF(AB747="","",AB747+(AD747*$K747)+(AE747*$K747))</f>
        <v/>
      </c>
      <c r="AL747" s="29" t="str">
        <f aca="false">IF(AB747="","",ROUND(-AD747*$K747,0))</f>
        <v/>
      </c>
      <c r="AM747" s="41"/>
      <c r="AN747" s="38" t="n">
        <v>0</v>
      </c>
      <c r="AO747" s="34" t="n">
        <v>49.99</v>
      </c>
      <c r="AP747" s="39" t="n">
        <v>-2.73</v>
      </c>
      <c r="AQ747" s="40" t="n">
        <v>52.72</v>
      </c>
      <c r="AR747" s="40" t="n">
        <v>52.72</v>
      </c>
      <c r="AS747" s="40" t="n">
        <v>52.72</v>
      </c>
      <c r="AT747" s="32" t="n">
        <f aca="false">IF(AN747="","",$I747+AP747)</f>
        <v>3.26</v>
      </c>
      <c r="AU747" s="32" t="n">
        <f aca="false">IF(AN747="","",$I747)</f>
        <v>5.99</v>
      </c>
      <c r="AV747" s="40" t="n">
        <f aca="false">IF(AN747="","",AO747+$I747)</f>
        <v>55.98</v>
      </c>
      <c r="AW747" s="31" t="n">
        <f aca="false">IF(AN747="","",AN747+(AP747*$K747)+(AQ747*$K747))</f>
        <v>1799.64</v>
      </c>
      <c r="AX747" s="29" t="n">
        <f aca="false">IF(AN747="","",ROUND(-AP747*$K747,0))</f>
        <v>98</v>
      </c>
      <c r="AY747" s="42"/>
      <c r="AZ747" s="38" t="n">
        <v>0</v>
      </c>
      <c r="BA747" s="34" t="n">
        <v>49.99</v>
      </c>
      <c r="BB747" s="39" t="n">
        <v>-2.73</v>
      </c>
      <c r="BC747" s="40" t="n">
        <v>52.72</v>
      </c>
      <c r="BD747" s="40" t="n">
        <v>52.72</v>
      </c>
      <c r="BE747" s="40" t="n">
        <v>52.72</v>
      </c>
      <c r="BF747" s="32" t="n">
        <f aca="false">IF(AZ747="","",$I747+BB747)</f>
        <v>3.26</v>
      </c>
      <c r="BG747" s="32" t="n">
        <f aca="false">IF(AZ747="","",$I747)</f>
        <v>5.99</v>
      </c>
      <c r="BH747" s="40" t="n">
        <f aca="false">IF(AZ747="","",BA747+$I747)</f>
        <v>55.98</v>
      </c>
      <c r="BI747" s="31" t="n">
        <f aca="false">IF(AZ747="","",AZ747+(BB747*$K747)+(BC747*$K747))</f>
        <v>1799.64</v>
      </c>
      <c r="BJ747" s="29" t="n">
        <f aca="false">IF(AZ747="","",ROUND(-BB747*$K747,0))</f>
        <v>98</v>
      </c>
    </row>
    <row r="748" customFormat="false" ht="15" hidden="false" customHeight="false" outlineLevel="0" collapsed="false">
      <c r="A748" s="26" t="str">
        <f aca="false">+C748&amp;D748&amp;G748</f>
        <v>AppleiPhone 16 Pro Max 512GBCANONE SIM 5,99€ - 30 Mesi</v>
      </c>
      <c r="B748" s="27" t="s">
        <v>95</v>
      </c>
      <c r="C748" s="28" t="s">
        <v>71</v>
      </c>
      <c r="D748" s="29" t="s">
        <v>170</v>
      </c>
      <c r="E748" s="30" t="n">
        <v>1759.9</v>
      </c>
      <c r="F748" s="31" t="n">
        <v>1639.9</v>
      </c>
      <c r="G748" s="32" t="s">
        <v>128</v>
      </c>
      <c r="H748" s="32" t="s">
        <v>98</v>
      </c>
      <c r="I748" s="33" t="n">
        <v>5.99</v>
      </c>
      <c r="J748" s="34" t="s">
        <v>35</v>
      </c>
      <c r="K748" s="35" t="n">
        <v>30</v>
      </c>
      <c r="L748" s="33"/>
      <c r="M748" s="33" t="n">
        <f aca="false">+IF(E748&lt;=150,1.49,IF(AND(E748&gt;150,E748&lt;=300),2.99,(IF(E748&gt;1200,8.99,IF(AND(E748&gt;300,E748&lt;=700),4.99,IF(AND(E748&gt;=700,E748&lt;=1200),6.99))))))</f>
        <v>8.99</v>
      </c>
      <c r="N748" s="33" t="n">
        <f aca="false">IF(E748="","",IF(E748&gt;=1200,9.99,IF(AND(E748&gt;700,E748&lt;1200),7.99,IF(AND(E748&gt;=299.9,E748&lt;=699.9),5.99))))</f>
        <v>9.99</v>
      </c>
      <c r="O748" s="37" t="s">
        <v>129</v>
      </c>
      <c r="P748" s="38"/>
      <c r="Q748" s="34"/>
      <c r="R748" s="39"/>
      <c r="S748" s="40"/>
      <c r="T748" s="40"/>
      <c r="U748" s="40"/>
      <c r="V748" s="32" t="str">
        <f aca="false">IF(P748="","",$I748+R748)</f>
        <v/>
      </c>
      <c r="W748" s="32" t="str">
        <f aca="false">IF(P748="","",$I748)</f>
        <v/>
      </c>
      <c r="X748" s="40" t="str">
        <f aca="false">IF(P748="","",Q748+$I748)</f>
        <v/>
      </c>
      <c r="Y748" s="29" t="str">
        <f aca="false">IF(P748="","",P748+(R748*$K748)+(S748*$K748))</f>
        <v/>
      </c>
      <c r="Z748" s="29" t="str">
        <f aca="false">IF(P748="","",ROUND(-R748*$K748,0))</f>
        <v/>
      </c>
      <c r="AA748" s="41"/>
      <c r="AB748" s="38"/>
      <c r="AC748" s="34"/>
      <c r="AD748" s="39"/>
      <c r="AE748" s="40"/>
      <c r="AF748" s="40"/>
      <c r="AG748" s="40"/>
      <c r="AH748" s="32" t="str">
        <f aca="false">IF(AB748="","",$I748+AD748)</f>
        <v/>
      </c>
      <c r="AI748" s="32" t="str">
        <f aca="false">IF(AB748="","",$I748)</f>
        <v/>
      </c>
      <c r="AJ748" s="40" t="str">
        <f aca="false">IF(AB748="","",AC748+$I748)</f>
        <v/>
      </c>
      <c r="AK748" s="29" t="str">
        <f aca="false">IF(AB748="","",AB748+(AD748*$K748)+(AE748*$K748))</f>
        <v/>
      </c>
      <c r="AL748" s="29" t="str">
        <f aca="false">IF(AB748="","",ROUND(-AD748*$K748,0))</f>
        <v/>
      </c>
      <c r="AM748" s="41"/>
      <c r="AN748" s="38" t="n">
        <v>9.99</v>
      </c>
      <c r="AO748" s="34" t="n">
        <v>58.99</v>
      </c>
      <c r="AP748" s="39" t="n">
        <v>-2.45</v>
      </c>
      <c r="AQ748" s="40" t="n">
        <v>61.44</v>
      </c>
      <c r="AR748" s="40" t="n">
        <v>61.44</v>
      </c>
      <c r="AS748" s="40" t="n">
        <v>61.44</v>
      </c>
      <c r="AT748" s="32" t="n">
        <f aca="false">IF(AN748="","",$I748+AP748)</f>
        <v>3.54</v>
      </c>
      <c r="AU748" s="32" t="n">
        <f aca="false">IF(AN748="","",$I748)</f>
        <v>5.99</v>
      </c>
      <c r="AV748" s="40" t="n">
        <f aca="false">IF(AN748="","",AO748+$I748)</f>
        <v>64.98</v>
      </c>
      <c r="AW748" s="31" t="n">
        <f aca="false">IF(AN748="","",AN748+(AP748*$K748)+(AQ748*$K748))</f>
        <v>1779.69</v>
      </c>
      <c r="AX748" s="29" t="n">
        <f aca="false">IF(AN748="","",ROUND(-AP748*$K748,0))</f>
        <v>74</v>
      </c>
      <c r="AY748" s="42"/>
      <c r="AZ748" s="38" t="n">
        <v>9.99</v>
      </c>
      <c r="BA748" s="34" t="n">
        <v>58.99</v>
      </c>
      <c r="BB748" s="39" t="n">
        <v>-2.45</v>
      </c>
      <c r="BC748" s="40" t="n">
        <v>61.44</v>
      </c>
      <c r="BD748" s="40" t="n">
        <v>61.44</v>
      </c>
      <c r="BE748" s="40" t="n">
        <v>61.44</v>
      </c>
      <c r="BF748" s="32" t="n">
        <f aca="false">IF(AZ748="","",$I748+BB748)</f>
        <v>3.54</v>
      </c>
      <c r="BG748" s="32" t="n">
        <f aca="false">IF(AZ748="","",$I748)</f>
        <v>5.99</v>
      </c>
      <c r="BH748" s="40" t="n">
        <f aca="false">IF(AZ748="","",BA748+$I748)</f>
        <v>64.98</v>
      </c>
      <c r="BI748" s="31" t="n">
        <f aca="false">IF(AZ748="","",AZ748+(BB748*$K748)+(BC748*$K748))</f>
        <v>1779.69</v>
      </c>
      <c r="BJ748" s="29" t="n">
        <f aca="false">IF(AZ748="","",ROUND(-BB748*$K748,0))</f>
        <v>74</v>
      </c>
    </row>
    <row r="749" customFormat="false" ht="15" hidden="false" customHeight="false" outlineLevel="0" collapsed="false">
      <c r="A749" s="26" t="str">
        <f aca="false">+C749&amp;D749&amp;G749</f>
        <v>AppleiPhone 16 Pro Max 1TBCANONE SIM 14,99€ - 36 Mesi</v>
      </c>
      <c r="B749" s="27" t="s">
        <v>95</v>
      </c>
      <c r="C749" s="28" t="s">
        <v>71</v>
      </c>
      <c r="D749" s="29" t="s">
        <v>171</v>
      </c>
      <c r="E749" s="30" t="n">
        <v>2009.9</v>
      </c>
      <c r="F749" s="31" t="n">
        <v>1879.9</v>
      </c>
      <c r="G749" s="32" t="s">
        <v>97</v>
      </c>
      <c r="H749" s="32" t="s">
        <v>98</v>
      </c>
      <c r="I749" s="33" t="n">
        <v>14.99</v>
      </c>
      <c r="J749" s="34" t="s">
        <v>35</v>
      </c>
      <c r="K749" s="35" t="n">
        <v>36</v>
      </c>
      <c r="L749" s="33"/>
      <c r="M749" s="33" t="n">
        <f aca="false">+IF(E749&lt;=150,1.49,IF(AND(E749&gt;150,E749&lt;=300),2.99,(IF(E749&gt;1200,8.99,IF(AND(E749&gt;300,E749&lt;=700),4.99,IF(AND(E749&gt;=700,E749&lt;=1200),6.99))))))</f>
        <v>8.99</v>
      </c>
      <c r="N749" s="33" t="n">
        <f aca="false">IF(E749="","",IF(E749&gt;=1200,9.99,IF(AND(E749&gt;700,E749&lt;1200),7.99,IF(AND(E749&gt;=299.9,E749&lt;=699.9),5.99))))</f>
        <v>9.99</v>
      </c>
      <c r="O749" s="37" t="s">
        <v>99</v>
      </c>
      <c r="P749" s="38" t="n">
        <v>689.99</v>
      </c>
      <c r="Q749" s="34" t="n">
        <v>31.99</v>
      </c>
      <c r="R749" s="39" t="n">
        <v>-1.06</v>
      </c>
      <c r="S749" s="40" t="n">
        <v>33.05</v>
      </c>
      <c r="T749" s="40" t="n">
        <v>33.05</v>
      </c>
      <c r="U749" s="40" t="n">
        <v>33.16</v>
      </c>
      <c r="V749" s="32" t="n">
        <f aca="false">IF(P749="","",$I749+R749)</f>
        <v>13.93</v>
      </c>
      <c r="W749" s="32" t="n">
        <f aca="false">IF(P749="","",$I749)</f>
        <v>14.99</v>
      </c>
      <c r="X749" s="40" t="n">
        <f aca="false">IF(P749="","",Q749+$I749)</f>
        <v>46.98</v>
      </c>
      <c r="Y749" s="29" t="n">
        <f aca="false">IF(P749="","",P749+(R749*$K749)+(S749*$K749))</f>
        <v>1841.63</v>
      </c>
      <c r="Z749" s="29" t="n">
        <f aca="false">IF(P749="","",ROUND(-R749*$K749,0))</f>
        <v>38</v>
      </c>
      <c r="AA749" s="41"/>
      <c r="AB749" s="38"/>
      <c r="AC749" s="34"/>
      <c r="AD749" s="39"/>
      <c r="AE749" s="40"/>
      <c r="AF749" s="40"/>
      <c r="AG749" s="40"/>
      <c r="AH749" s="32" t="str">
        <f aca="false">IF(AB749="","",$I749+AD749)</f>
        <v/>
      </c>
      <c r="AI749" s="32" t="str">
        <f aca="false">IF(AB749="","",$I749)</f>
        <v/>
      </c>
      <c r="AJ749" s="40" t="str">
        <f aca="false">IF(AB749="","",AC749+$I749)</f>
        <v/>
      </c>
      <c r="AK749" s="29" t="str">
        <f aca="false">IF(AB749="","",AB749+(AD749*$K749)+(AE749*$K749))</f>
        <v/>
      </c>
      <c r="AL749" s="29" t="str">
        <f aca="false">IF(AB749="","",ROUND(-AD749*$K749,0))</f>
        <v/>
      </c>
      <c r="AM749" s="41"/>
      <c r="AN749" s="38" t="n">
        <v>0</v>
      </c>
      <c r="AO749" s="34" t="n">
        <v>52.99</v>
      </c>
      <c r="AP749" s="39" t="n">
        <v>-2.09</v>
      </c>
      <c r="AQ749" s="40" t="n">
        <v>55.08</v>
      </c>
      <c r="AR749" s="40" t="n">
        <v>55.08</v>
      </c>
      <c r="AS749" s="40" t="n">
        <v>55.08</v>
      </c>
      <c r="AT749" s="32" t="n">
        <f aca="false">IF(AN749="","",$I749+AP749)</f>
        <v>12.9</v>
      </c>
      <c r="AU749" s="32" t="n">
        <f aca="false">IF(AN749="","",$I749)</f>
        <v>14.99</v>
      </c>
      <c r="AV749" s="40" t="n">
        <f aca="false">IF(AN749="","",AO749+$I749)</f>
        <v>67.98</v>
      </c>
      <c r="AW749" s="31" t="n">
        <f aca="false">IF(AN749="","",AN749+(AP749*$K749)+(AQ749*$K749))</f>
        <v>1907.64</v>
      </c>
      <c r="AX749" s="29" t="n">
        <f aca="false">IF(AN749="","",ROUND(-AP749*$K749,0))</f>
        <v>75</v>
      </c>
      <c r="AY749" s="42"/>
      <c r="AZ749" s="38" t="n">
        <v>0</v>
      </c>
      <c r="BA749" s="34" t="n">
        <v>52.99</v>
      </c>
      <c r="BB749" s="39" t="n">
        <v>-2.09</v>
      </c>
      <c r="BC749" s="40" t="n">
        <v>55.08</v>
      </c>
      <c r="BD749" s="40" t="n">
        <v>55.08</v>
      </c>
      <c r="BE749" s="40" t="n">
        <v>55.08</v>
      </c>
      <c r="BF749" s="32" t="n">
        <f aca="false">IF(AZ749="","",$I749+BB749)</f>
        <v>12.9</v>
      </c>
      <c r="BG749" s="32" t="n">
        <f aca="false">IF(AZ749="","",$I749)</f>
        <v>14.99</v>
      </c>
      <c r="BH749" s="40" t="n">
        <f aca="false">IF(AZ749="","",BA749+$I749)</f>
        <v>67.98</v>
      </c>
      <c r="BI749" s="31" t="n">
        <f aca="false">IF(AZ749="","",AZ749+(BB749*$K749)+(BC749*$K749))</f>
        <v>1907.64</v>
      </c>
      <c r="BJ749" s="29" t="n">
        <f aca="false">IF(AZ749="","",ROUND(-BB749*$K749,0))</f>
        <v>75</v>
      </c>
    </row>
    <row r="750" customFormat="false" ht="15" hidden="false" customHeight="false" outlineLevel="0" collapsed="false">
      <c r="A750" s="26" t="str">
        <f aca="false">+C750&amp;D750&amp;G750</f>
        <v>AppleiPhone 16 Pro Max 1TBCANONE SIM 14,99€ - 30 Mesi</v>
      </c>
      <c r="B750" s="27" t="s">
        <v>95</v>
      </c>
      <c r="C750" s="28" t="s">
        <v>71</v>
      </c>
      <c r="D750" s="29" t="s">
        <v>171</v>
      </c>
      <c r="E750" s="30" t="n">
        <v>2009.9</v>
      </c>
      <c r="F750" s="31" t="n">
        <v>1879.9</v>
      </c>
      <c r="G750" s="32" t="s">
        <v>100</v>
      </c>
      <c r="H750" s="32" t="s">
        <v>98</v>
      </c>
      <c r="I750" s="33" t="n">
        <v>14.99</v>
      </c>
      <c r="J750" s="34" t="s">
        <v>35</v>
      </c>
      <c r="K750" s="35" t="n">
        <v>30</v>
      </c>
      <c r="L750" s="33"/>
      <c r="M750" s="33" t="n">
        <f aca="false">+IF(E750&lt;=150,1.49,IF(AND(E750&gt;150,E750&lt;=300),2.99,(IF(E750&gt;1200,8.99,IF(AND(E750&gt;300,E750&lt;=700),4.99,IF(AND(E750&gt;=700,E750&lt;=1200),6.99))))))</f>
        <v>8.99</v>
      </c>
      <c r="N750" s="33" t="n">
        <f aca="false">IF(E750="","",IF(E750&gt;=1200,9.99,IF(AND(E750&gt;700,E750&lt;1200),7.99,IF(AND(E750&gt;=299.9,E750&lt;=699.9),5.99))))</f>
        <v>9.99</v>
      </c>
      <c r="O750" s="37" t="s">
        <v>101</v>
      </c>
      <c r="P750" s="38" t="n">
        <v>689.99</v>
      </c>
      <c r="Q750" s="34" t="n">
        <v>38.99</v>
      </c>
      <c r="R750" s="39" t="n">
        <v>-0.67</v>
      </c>
      <c r="S750" s="40" t="n">
        <v>39.66</v>
      </c>
      <c r="T750" s="40" t="n">
        <v>39.66</v>
      </c>
      <c r="U750" s="40" t="n">
        <v>39.77</v>
      </c>
      <c r="V750" s="32" t="n">
        <f aca="false">IF(P750="","",$I750+R750)</f>
        <v>14.32</v>
      </c>
      <c r="W750" s="32" t="n">
        <f aca="false">IF(P750="","",$I750)</f>
        <v>14.99</v>
      </c>
      <c r="X750" s="40" t="n">
        <f aca="false">IF(P750="","",Q750+$I750)</f>
        <v>53.98</v>
      </c>
      <c r="Y750" s="29" t="n">
        <f aca="false">IF(P750="","",P750+(R750*$K750)+(S750*$K750))</f>
        <v>1859.69</v>
      </c>
      <c r="Z750" s="29" t="n">
        <f aca="false">IF(P750="","",ROUND(-R750*$K750,0))</f>
        <v>20</v>
      </c>
      <c r="AA750" s="41"/>
      <c r="AB750" s="38"/>
      <c r="AC750" s="34"/>
      <c r="AD750" s="39"/>
      <c r="AE750" s="40"/>
      <c r="AF750" s="40"/>
      <c r="AG750" s="40"/>
      <c r="AH750" s="32" t="str">
        <f aca="false">IF(AB750="","",$I750+AD750)</f>
        <v/>
      </c>
      <c r="AI750" s="32" t="str">
        <f aca="false">IF(AB750="","",$I750)</f>
        <v/>
      </c>
      <c r="AJ750" s="40" t="str">
        <f aca="false">IF(AB750="","",AC750+$I750)</f>
        <v/>
      </c>
      <c r="AK750" s="29" t="str">
        <f aca="false">IF(AB750="","",AB750+(AD750*$K750)+(AE750*$K750))</f>
        <v/>
      </c>
      <c r="AL750" s="29" t="str">
        <f aca="false">IF(AB750="","",ROUND(-AD750*$K750,0))</f>
        <v/>
      </c>
      <c r="AM750" s="41"/>
      <c r="AN750" s="38" t="n">
        <v>0</v>
      </c>
      <c r="AO750" s="34" t="n">
        <v>63.99</v>
      </c>
      <c r="AP750" s="39" t="n">
        <v>-1.55</v>
      </c>
      <c r="AQ750" s="40" t="n">
        <v>65.54</v>
      </c>
      <c r="AR750" s="40" t="n">
        <v>65.54</v>
      </c>
      <c r="AS750" s="40" t="n">
        <v>65.54</v>
      </c>
      <c r="AT750" s="32" t="n">
        <f aca="false">IF(AN750="","",$I750+AP750)</f>
        <v>13.44</v>
      </c>
      <c r="AU750" s="32" t="n">
        <f aca="false">IF(AN750="","",$I750)</f>
        <v>14.99</v>
      </c>
      <c r="AV750" s="40" t="n">
        <f aca="false">IF(AN750="","",AO750+$I750)</f>
        <v>78.98</v>
      </c>
      <c r="AW750" s="31" t="n">
        <f aca="false">IF(AN750="","",AN750+(AP750*$K750)+(AQ750*$K750))</f>
        <v>1919.7</v>
      </c>
      <c r="AX750" s="29" t="n">
        <f aca="false">IF(AN750="","",ROUND(-AP750*$K750,0))</f>
        <v>47</v>
      </c>
      <c r="AY750" s="42"/>
      <c r="AZ750" s="38" t="n">
        <v>0</v>
      </c>
      <c r="BA750" s="34" t="n">
        <v>63.99</v>
      </c>
      <c r="BB750" s="39" t="n">
        <v>-1.55</v>
      </c>
      <c r="BC750" s="40" t="n">
        <v>65.54</v>
      </c>
      <c r="BD750" s="40" t="n">
        <v>65.54</v>
      </c>
      <c r="BE750" s="40" t="n">
        <v>65.54</v>
      </c>
      <c r="BF750" s="32" t="n">
        <f aca="false">IF(AZ750="","",$I750+BB750)</f>
        <v>13.44</v>
      </c>
      <c r="BG750" s="32" t="n">
        <f aca="false">IF(AZ750="","",$I750)</f>
        <v>14.99</v>
      </c>
      <c r="BH750" s="40" t="n">
        <f aca="false">IF(AZ750="","",BA750+$I750)</f>
        <v>78.98</v>
      </c>
      <c r="BI750" s="31" t="n">
        <f aca="false">IF(AZ750="","",AZ750+(BB750*$K750)+(BC750*$K750))</f>
        <v>1919.7</v>
      </c>
      <c r="BJ750" s="29" t="n">
        <f aca="false">IF(AZ750="","",ROUND(-BB750*$K750,0))</f>
        <v>47</v>
      </c>
    </row>
    <row r="751" customFormat="false" ht="15" hidden="false" customHeight="false" outlineLevel="0" collapsed="false">
      <c r="A751" s="26" t="str">
        <f aca="false">+C751&amp;D751&amp;G751</f>
        <v>AppleiPhone 16 Pro Max 1TBCANONE SIM 14,99€ - 24 Mesi</v>
      </c>
      <c r="B751" s="27" t="s">
        <v>95</v>
      </c>
      <c r="C751" s="28" t="s">
        <v>71</v>
      </c>
      <c r="D751" s="29" t="s">
        <v>171</v>
      </c>
      <c r="E751" s="30" t="n">
        <v>2009.9</v>
      </c>
      <c r="F751" s="31" t="n">
        <v>1879.9</v>
      </c>
      <c r="G751" s="32" t="s">
        <v>102</v>
      </c>
      <c r="H751" s="32" t="s">
        <v>98</v>
      </c>
      <c r="I751" s="33" t="n">
        <v>14.99</v>
      </c>
      <c r="J751" s="34" t="s">
        <v>35</v>
      </c>
      <c r="K751" s="35" t="n">
        <v>24</v>
      </c>
      <c r="L751" s="33"/>
      <c r="M751" s="33" t="n">
        <f aca="false">+IF(E751&lt;=150,1.49,IF(AND(E751&gt;150,E751&lt;=300),2.99,(IF(E751&gt;1200,8.99,IF(AND(E751&gt;300,E751&lt;=700),4.99,IF(AND(E751&gt;=700,E751&lt;=1200),6.99))))))</f>
        <v>8.99</v>
      </c>
      <c r="N751" s="33" t="n">
        <f aca="false">IF(E751="","",IF(E751&gt;=1200,9.99,IF(AND(E751&gt;700,E751&lt;1200),7.99,IF(AND(E751&gt;=299.9,E751&lt;=699.9),5.99))))</f>
        <v>9.99</v>
      </c>
      <c r="O751" s="37" t="s">
        <v>103</v>
      </c>
      <c r="P751" s="38" t="n">
        <v>629.99</v>
      </c>
      <c r="Q751" s="34" t="n">
        <v>51.99</v>
      </c>
      <c r="R751" s="39" t="n">
        <v>-0.09</v>
      </c>
      <c r="S751" s="40" t="n">
        <v>52.08</v>
      </c>
      <c r="T751" s="40" t="n">
        <v>0</v>
      </c>
      <c r="U751" s="40" t="n">
        <v>52.07</v>
      </c>
      <c r="V751" s="32" t="n">
        <f aca="false">IF(P751="","",$I751+R751)</f>
        <v>14.9</v>
      </c>
      <c r="W751" s="32" t="n">
        <f aca="false">IF(P751="","",$I751)</f>
        <v>14.99</v>
      </c>
      <c r="X751" s="40" t="n">
        <f aca="false">IF(P751="","",Q751+$I751)</f>
        <v>66.98</v>
      </c>
      <c r="Y751" s="29" t="n">
        <f aca="false">IF(P751="","",P751+(R751*$K751)+(S751*$K751))</f>
        <v>1877.75</v>
      </c>
      <c r="Z751" s="29" t="n">
        <f aca="false">IF(P751="","",ROUND(-R751*$K751,0))</f>
        <v>2</v>
      </c>
      <c r="AA751" s="41"/>
      <c r="AB751" s="38"/>
      <c r="AC751" s="34"/>
      <c r="AD751" s="39"/>
      <c r="AE751" s="40"/>
      <c r="AF751" s="40"/>
      <c r="AG751" s="40"/>
      <c r="AH751" s="32" t="str">
        <f aca="false">IF(AB751="","",$I751+AD751)</f>
        <v/>
      </c>
      <c r="AI751" s="32" t="str">
        <f aca="false">IF(AB751="","",$I751)</f>
        <v/>
      </c>
      <c r="AJ751" s="40" t="str">
        <f aca="false">IF(AB751="","",AC751+$I751)</f>
        <v/>
      </c>
      <c r="AK751" s="29" t="str">
        <f aca="false">IF(AB751="","",AB751+(AD751*$K751)+(AE751*$K751))</f>
        <v/>
      </c>
      <c r="AL751" s="29" t="str">
        <f aca="false">IF(AB751="","",ROUND(-AD751*$K751,0))</f>
        <v/>
      </c>
      <c r="AM751" s="41"/>
      <c r="AN751" s="38" t="n">
        <v>0</v>
      </c>
      <c r="AO751" s="34" t="n">
        <v>77.99</v>
      </c>
      <c r="AP751" s="39" t="n">
        <v>-0.33</v>
      </c>
      <c r="AQ751" s="40" t="n">
        <v>78.32</v>
      </c>
      <c r="AR751" s="40" t="n">
        <v>0</v>
      </c>
      <c r="AS751" s="40" t="n">
        <v>78.54</v>
      </c>
      <c r="AT751" s="32" t="n">
        <f aca="false">IF(AN751="","",$I751+AP751)</f>
        <v>14.66</v>
      </c>
      <c r="AU751" s="32" t="n">
        <f aca="false">IF(AN751="","",$I751)</f>
        <v>14.99</v>
      </c>
      <c r="AV751" s="40" t="n">
        <f aca="false">IF(AN751="","",AO751+$I751)</f>
        <v>92.98</v>
      </c>
      <c r="AW751" s="31" t="n">
        <f aca="false">IF(AN751="","",AN751+(AP751*$K751)+(AQ751*$K751))</f>
        <v>1871.76</v>
      </c>
      <c r="AX751" s="29" t="n">
        <f aca="false">IF(AN751="","",ROUND(-AP751*$K751,0))</f>
        <v>8</v>
      </c>
      <c r="AY751" s="42"/>
      <c r="AZ751" s="38" t="n">
        <v>0</v>
      </c>
      <c r="BA751" s="34" t="n">
        <v>77.99</v>
      </c>
      <c r="BB751" s="39" t="n">
        <v>-0.33</v>
      </c>
      <c r="BC751" s="40" t="n">
        <v>78.32</v>
      </c>
      <c r="BD751" s="40" t="n">
        <v>0</v>
      </c>
      <c r="BE751" s="40" t="n">
        <v>78.54</v>
      </c>
      <c r="BF751" s="32" t="n">
        <f aca="false">IF(AZ751="","",$I751+BB751)</f>
        <v>14.66</v>
      </c>
      <c r="BG751" s="32" t="n">
        <f aca="false">IF(AZ751="","",$I751)</f>
        <v>14.99</v>
      </c>
      <c r="BH751" s="40" t="n">
        <f aca="false">IF(AZ751="","",BA751+$I751)</f>
        <v>92.98</v>
      </c>
      <c r="BI751" s="31" t="n">
        <f aca="false">IF(AZ751="","",AZ751+(BB751*$K751)+(BC751*$K751))</f>
        <v>1871.76</v>
      </c>
      <c r="BJ751" s="29" t="n">
        <f aca="false">IF(AZ751="","",ROUND(-BB751*$K751,0))</f>
        <v>8</v>
      </c>
    </row>
    <row r="752" customFormat="false" ht="15" hidden="false" customHeight="false" outlineLevel="0" collapsed="false">
      <c r="A752" s="26" t="str">
        <f aca="false">+C752&amp;D752&amp;G752</f>
        <v>AppleiPhone 16 Pro Max 1TBCANONE SIM 12,99€ - 36 Mesi</v>
      </c>
      <c r="B752" s="27" t="s">
        <v>95</v>
      </c>
      <c r="C752" s="28" t="s">
        <v>71</v>
      </c>
      <c r="D752" s="29" t="s">
        <v>171</v>
      </c>
      <c r="E752" s="30" t="n">
        <v>2009.9</v>
      </c>
      <c r="F752" s="31" t="n">
        <v>1879.9</v>
      </c>
      <c r="G752" s="32" t="s">
        <v>104</v>
      </c>
      <c r="H752" s="32" t="s">
        <v>98</v>
      </c>
      <c r="I752" s="33" t="n">
        <v>12.99</v>
      </c>
      <c r="J752" s="34" t="s">
        <v>35</v>
      </c>
      <c r="K752" s="35" t="n">
        <v>36</v>
      </c>
      <c r="L752" s="33"/>
      <c r="M752" s="33" t="n">
        <f aca="false">+IF(E752&lt;=150,1.49,IF(AND(E752&gt;150,E752&lt;=300),2.99,(IF(E752&gt;1200,8.99,IF(AND(E752&gt;300,E752&lt;=700),4.99,IF(AND(E752&gt;=700,E752&lt;=1200),6.99))))))</f>
        <v>8.99</v>
      </c>
      <c r="N752" s="33" t="n">
        <f aca="false">IF(E752="","",IF(E752&gt;=1200,9.99,IF(AND(E752&gt;700,E752&lt;1200),7.99,IF(AND(E752&gt;=299.9,E752&lt;=699.9),5.99))))</f>
        <v>9.99</v>
      </c>
      <c r="O752" s="37" t="s">
        <v>105</v>
      </c>
      <c r="P752" s="38" t="n">
        <v>689.99</v>
      </c>
      <c r="Q752" s="34" t="n">
        <v>31.99</v>
      </c>
      <c r="R752" s="39" t="n">
        <v>-1.06</v>
      </c>
      <c r="S752" s="40" t="n">
        <v>33.05</v>
      </c>
      <c r="T752" s="40" t="n">
        <v>33.05</v>
      </c>
      <c r="U752" s="40" t="n">
        <v>33.16</v>
      </c>
      <c r="V752" s="32" t="n">
        <f aca="false">IF(P752="","",$I752+R752)</f>
        <v>11.93</v>
      </c>
      <c r="W752" s="32" t="n">
        <f aca="false">IF(P752="","",$I752)</f>
        <v>12.99</v>
      </c>
      <c r="X752" s="40" t="n">
        <f aca="false">IF(P752="","",Q752+$I752)</f>
        <v>44.98</v>
      </c>
      <c r="Y752" s="29" t="n">
        <f aca="false">IF(P752="","",P752+(R752*$K752)+(S752*$K752))</f>
        <v>1841.63</v>
      </c>
      <c r="Z752" s="29" t="n">
        <f aca="false">IF(P752="","",ROUND(-R752*$K752,0))</f>
        <v>38</v>
      </c>
      <c r="AA752" s="41"/>
      <c r="AB752" s="38"/>
      <c r="AC752" s="34"/>
      <c r="AD752" s="39"/>
      <c r="AE752" s="40"/>
      <c r="AF752" s="40"/>
      <c r="AG752" s="40"/>
      <c r="AH752" s="32" t="str">
        <f aca="false">IF(AB752="","",$I752+AD752)</f>
        <v/>
      </c>
      <c r="AI752" s="32" t="str">
        <f aca="false">IF(AB752="","",$I752)</f>
        <v/>
      </c>
      <c r="AJ752" s="40" t="str">
        <f aca="false">IF(AB752="","",AC752+$I752)</f>
        <v/>
      </c>
      <c r="AK752" s="29" t="str">
        <f aca="false">IF(AB752="","",AB752+(AD752*$K752)+(AE752*$K752))</f>
        <v/>
      </c>
      <c r="AL752" s="29" t="str">
        <f aca="false">IF(AB752="","",ROUND(-AD752*$K752,0))</f>
        <v/>
      </c>
      <c r="AM752" s="41"/>
      <c r="AN752" s="38" t="n">
        <v>0</v>
      </c>
      <c r="AO752" s="34" t="n">
        <v>52.99</v>
      </c>
      <c r="AP752" s="39" t="n">
        <v>-2.09</v>
      </c>
      <c r="AQ752" s="40" t="n">
        <v>55.08</v>
      </c>
      <c r="AR752" s="40" t="n">
        <v>55.08</v>
      </c>
      <c r="AS752" s="40" t="n">
        <v>55.08</v>
      </c>
      <c r="AT752" s="32" t="n">
        <f aca="false">IF(AN752="","",$I752+AP752)</f>
        <v>10.9</v>
      </c>
      <c r="AU752" s="32" t="n">
        <f aca="false">IF(AN752="","",$I752)</f>
        <v>12.99</v>
      </c>
      <c r="AV752" s="40" t="n">
        <f aca="false">IF(AN752="","",AO752+$I752)</f>
        <v>65.98</v>
      </c>
      <c r="AW752" s="31" t="n">
        <f aca="false">IF(AN752="","",AN752+(AP752*$K752)+(AQ752*$K752))</f>
        <v>1907.64</v>
      </c>
      <c r="AX752" s="29" t="n">
        <f aca="false">IF(AN752="","",ROUND(-AP752*$K752,0))</f>
        <v>75</v>
      </c>
      <c r="AY752" s="42"/>
      <c r="AZ752" s="38" t="n">
        <v>0</v>
      </c>
      <c r="BA752" s="34" t="n">
        <v>52.99</v>
      </c>
      <c r="BB752" s="39" t="n">
        <v>-2.09</v>
      </c>
      <c r="BC752" s="40" t="n">
        <v>55.08</v>
      </c>
      <c r="BD752" s="40" t="n">
        <v>55.08</v>
      </c>
      <c r="BE752" s="40" t="n">
        <v>55.08</v>
      </c>
      <c r="BF752" s="32" t="n">
        <f aca="false">IF(AZ752="","",$I752+BB752)</f>
        <v>10.9</v>
      </c>
      <c r="BG752" s="32" t="n">
        <f aca="false">IF(AZ752="","",$I752)</f>
        <v>12.99</v>
      </c>
      <c r="BH752" s="40" t="n">
        <f aca="false">IF(AZ752="","",BA752+$I752)</f>
        <v>65.98</v>
      </c>
      <c r="BI752" s="31" t="n">
        <f aca="false">IF(AZ752="","",AZ752+(BB752*$K752)+(BC752*$K752))</f>
        <v>1907.64</v>
      </c>
      <c r="BJ752" s="29" t="n">
        <f aca="false">IF(AZ752="","",ROUND(-BB752*$K752,0))</f>
        <v>75</v>
      </c>
    </row>
    <row r="753" customFormat="false" ht="15" hidden="false" customHeight="false" outlineLevel="0" collapsed="false">
      <c r="A753" s="26" t="str">
        <f aca="false">+C753&amp;D753&amp;G753</f>
        <v>AppleiPhone 16 Pro Max 1TBCANONE SIM 12,99€ - 30 Mesi</v>
      </c>
      <c r="B753" s="27" t="s">
        <v>95</v>
      </c>
      <c r="C753" s="28" t="s">
        <v>71</v>
      </c>
      <c r="D753" s="29" t="s">
        <v>171</v>
      </c>
      <c r="E753" s="30" t="n">
        <v>2009.9</v>
      </c>
      <c r="F753" s="31" t="n">
        <v>1879.9</v>
      </c>
      <c r="G753" s="32" t="s">
        <v>106</v>
      </c>
      <c r="H753" s="32" t="s">
        <v>98</v>
      </c>
      <c r="I753" s="33" t="n">
        <v>12.99</v>
      </c>
      <c r="J753" s="34" t="s">
        <v>35</v>
      </c>
      <c r="K753" s="35" t="n">
        <v>30</v>
      </c>
      <c r="L753" s="33"/>
      <c r="M753" s="33" t="n">
        <f aca="false">+IF(E753&lt;=150,1.49,IF(AND(E753&gt;150,E753&lt;=300),2.99,(IF(E753&gt;1200,8.99,IF(AND(E753&gt;300,E753&lt;=700),4.99,IF(AND(E753&gt;=700,E753&lt;=1200),6.99))))))</f>
        <v>8.99</v>
      </c>
      <c r="N753" s="33" t="n">
        <f aca="false">IF(E753="","",IF(E753&gt;=1200,9.99,IF(AND(E753&gt;700,E753&lt;1200),7.99,IF(AND(E753&gt;=299.9,E753&lt;=699.9),5.99))))</f>
        <v>9.99</v>
      </c>
      <c r="O753" s="37" t="s">
        <v>107</v>
      </c>
      <c r="P753" s="38" t="n">
        <v>689.99</v>
      </c>
      <c r="Q753" s="34" t="n">
        <v>38.99</v>
      </c>
      <c r="R753" s="39" t="n">
        <v>-0.67</v>
      </c>
      <c r="S753" s="40" t="n">
        <v>39.66</v>
      </c>
      <c r="T753" s="40" t="n">
        <v>39.66</v>
      </c>
      <c r="U753" s="40" t="n">
        <v>39.77</v>
      </c>
      <c r="V753" s="32" t="n">
        <f aca="false">IF(P753="","",$I753+R753)</f>
        <v>12.32</v>
      </c>
      <c r="W753" s="32" t="n">
        <f aca="false">IF(P753="","",$I753)</f>
        <v>12.99</v>
      </c>
      <c r="X753" s="40" t="n">
        <f aca="false">IF(P753="","",Q753+$I753)</f>
        <v>51.98</v>
      </c>
      <c r="Y753" s="29" t="n">
        <f aca="false">IF(P753="","",P753+(R753*$K753)+(S753*$K753))</f>
        <v>1859.69</v>
      </c>
      <c r="Z753" s="29" t="n">
        <f aca="false">IF(P753="","",ROUND(-R753*$K753,0))</f>
        <v>20</v>
      </c>
      <c r="AA753" s="41"/>
      <c r="AB753" s="38"/>
      <c r="AC753" s="34"/>
      <c r="AD753" s="39"/>
      <c r="AE753" s="40"/>
      <c r="AF753" s="40"/>
      <c r="AG753" s="40"/>
      <c r="AH753" s="32" t="str">
        <f aca="false">IF(AB753="","",$I753+AD753)</f>
        <v/>
      </c>
      <c r="AI753" s="32" t="str">
        <f aca="false">IF(AB753="","",$I753)</f>
        <v/>
      </c>
      <c r="AJ753" s="40" t="str">
        <f aca="false">IF(AB753="","",AC753+$I753)</f>
        <v/>
      </c>
      <c r="AK753" s="29" t="str">
        <f aca="false">IF(AB753="","",AB753+(AD753*$K753)+(AE753*$K753))</f>
        <v/>
      </c>
      <c r="AL753" s="29" t="str">
        <f aca="false">IF(AB753="","",ROUND(-AD753*$K753,0))</f>
        <v/>
      </c>
      <c r="AM753" s="41"/>
      <c r="AN753" s="38" t="n">
        <v>0</v>
      </c>
      <c r="AO753" s="34" t="n">
        <v>63.99</v>
      </c>
      <c r="AP753" s="39" t="n">
        <v>-1.55</v>
      </c>
      <c r="AQ753" s="40" t="n">
        <v>65.54</v>
      </c>
      <c r="AR753" s="40" t="n">
        <v>65.54</v>
      </c>
      <c r="AS753" s="40" t="n">
        <v>65.54</v>
      </c>
      <c r="AT753" s="32" t="n">
        <f aca="false">IF(AN753="","",$I753+AP753)</f>
        <v>11.44</v>
      </c>
      <c r="AU753" s="32" t="n">
        <f aca="false">IF(AN753="","",$I753)</f>
        <v>12.99</v>
      </c>
      <c r="AV753" s="40" t="n">
        <f aca="false">IF(AN753="","",AO753+$I753)</f>
        <v>76.98</v>
      </c>
      <c r="AW753" s="31" t="n">
        <f aca="false">IF(AN753="","",AN753+(AP753*$K753)+(AQ753*$K753))</f>
        <v>1919.7</v>
      </c>
      <c r="AX753" s="29" t="n">
        <f aca="false">IF(AN753="","",ROUND(-AP753*$K753,0))</f>
        <v>47</v>
      </c>
      <c r="AY753" s="42"/>
      <c r="AZ753" s="38" t="n">
        <v>0</v>
      </c>
      <c r="BA753" s="34" t="n">
        <v>63.99</v>
      </c>
      <c r="BB753" s="39" t="n">
        <v>-1.55</v>
      </c>
      <c r="BC753" s="40" t="n">
        <v>65.54</v>
      </c>
      <c r="BD753" s="40" t="n">
        <v>65.54</v>
      </c>
      <c r="BE753" s="40" t="n">
        <v>65.54</v>
      </c>
      <c r="BF753" s="32" t="n">
        <f aca="false">IF(AZ753="","",$I753+BB753)</f>
        <v>11.44</v>
      </c>
      <c r="BG753" s="32" t="n">
        <f aca="false">IF(AZ753="","",$I753)</f>
        <v>12.99</v>
      </c>
      <c r="BH753" s="40" t="n">
        <f aca="false">IF(AZ753="","",BA753+$I753)</f>
        <v>76.98</v>
      </c>
      <c r="BI753" s="31" t="n">
        <f aca="false">IF(AZ753="","",AZ753+(BB753*$K753)+(BC753*$K753))</f>
        <v>1919.7</v>
      </c>
      <c r="BJ753" s="29" t="n">
        <f aca="false">IF(AZ753="","",ROUND(-BB753*$K753,0))</f>
        <v>47</v>
      </c>
    </row>
    <row r="754" customFormat="false" ht="15" hidden="false" customHeight="false" outlineLevel="0" collapsed="false">
      <c r="A754" s="26" t="str">
        <f aca="false">+C754&amp;D754&amp;G754</f>
        <v>AppleiPhone 16 Pro Max 1TBCANONE SIM 12,99€ - 24 Mesi</v>
      </c>
      <c r="B754" s="27" t="s">
        <v>95</v>
      </c>
      <c r="C754" s="28" t="s">
        <v>71</v>
      </c>
      <c r="D754" s="29" t="s">
        <v>171</v>
      </c>
      <c r="E754" s="30" t="n">
        <v>2009.9</v>
      </c>
      <c r="F754" s="31" t="n">
        <v>1879.9</v>
      </c>
      <c r="G754" s="32" t="s">
        <v>108</v>
      </c>
      <c r="H754" s="32" t="s">
        <v>98</v>
      </c>
      <c r="I754" s="33" t="n">
        <v>12.99</v>
      </c>
      <c r="J754" s="34" t="s">
        <v>35</v>
      </c>
      <c r="K754" s="35" t="n">
        <v>24</v>
      </c>
      <c r="L754" s="33"/>
      <c r="M754" s="33" t="n">
        <f aca="false">+IF(E754&lt;=150,1.49,IF(AND(E754&gt;150,E754&lt;=300),2.99,(IF(E754&gt;1200,8.99,IF(AND(E754&gt;300,E754&lt;=700),4.99,IF(AND(E754&gt;=700,E754&lt;=1200),6.99))))))</f>
        <v>8.99</v>
      </c>
      <c r="N754" s="33" t="n">
        <f aca="false">IF(E754="","",IF(E754&gt;=1200,9.99,IF(AND(E754&gt;700,E754&lt;1200),7.99,IF(AND(E754&gt;=299.9,E754&lt;=699.9),5.99))))</f>
        <v>9.99</v>
      </c>
      <c r="O754" s="37" t="s">
        <v>109</v>
      </c>
      <c r="P754" s="38" t="n">
        <v>629.99</v>
      </c>
      <c r="Q754" s="34" t="n">
        <v>51.99</v>
      </c>
      <c r="R754" s="39" t="n">
        <v>-0.09</v>
      </c>
      <c r="S754" s="40" t="n">
        <v>52.08</v>
      </c>
      <c r="T754" s="40" t="n">
        <v>0</v>
      </c>
      <c r="U754" s="40" t="n">
        <v>52.07</v>
      </c>
      <c r="V754" s="32" t="n">
        <f aca="false">IF(P754="","",$I754+R754)</f>
        <v>12.9</v>
      </c>
      <c r="W754" s="32" t="n">
        <f aca="false">IF(P754="","",$I754)</f>
        <v>12.99</v>
      </c>
      <c r="X754" s="40" t="n">
        <f aca="false">IF(P754="","",Q754+$I754)</f>
        <v>64.98</v>
      </c>
      <c r="Y754" s="29" t="n">
        <f aca="false">IF(P754="","",P754+(R754*$K754)+(S754*$K754))</f>
        <v>1877.75</v>
      </c>
      <c r="Z754" s="29" t="n">
        <f aca="false">IF(P754="","",ROUND(-R754*$K754,0))</f>
        <v>2</v>
      </c>
      <c r="AA754" s="41"/>
      <c r="AB754" s="38"/>
      <c r="AC754" s="34"/>
      <c r="AD754" s="39"/>
      <c r="AE754" s="40"/>
      <c r="AF754" s="40"/>
      <c r="AG754" s="40"/>
      <c r="AH754" s="32" t="str">
        <f aca="false">IF(AB754="","",$I754+AD754)</f>
        <v/>
      </c>
      <c r="AI754" s="32" t="str">
        <f aca="false">IF(AB754="","",$I754)</f>
        <v/>
      </c>
      <c r="AJ754" s="40" t="str">
        <f aca="false">IF(AB754="","",AC754+$I754)</f>
        <v/>
      </c>
      <c r="AK754" s="29" t="str">
        <f aca="false">IF(AB754="","",AB754+(AD754*$K754)+(AE754*$K754))</f>
        <v/>
      </c>
      <c r="AL754" s="29" t="str">
        <f aca="false">IF(AB754="","",ROUND(-AD754*$K754,0))</f>
        <v/>
      </c>
      <c r="AM754" s="41"/>
      <c r="AN754" s="38" t="n">
        <v>0</v>
      </c>
      <c r="AO754" s="34" t="n">
        <v>77.99</v>
      </c>
      <c r="AP754" s="39" t="n">
        <v>-0.33</v>
      </c>
      <c r="AQ754" s="40" t="n">
        <v>78.32</v>
      </c>
      <c r="AR754" s="40" t="n">
        <v>0</v>
      </c>
      <c r="AS754" s="40" t="n">
        <v>78.54</v>
      </c>
      <c r="AT754" s="32" t="n">
        <f aca="false">IF(AN754="","",$I754+AP754)</f>
        <v>12.66</v>
      </c>
      <c r="AU754" s="32" t="n">
        <f aca="false">IF(AN754="","",$I754)</f>
        <v>12.99</v>
      </c>
      <c r="AV754" s="40" t="n">
        <f aca="false">IF(AN754="","",AO754+$I754)</f>
        <v>90.98</v>
      </c>
      <c r="AW754" s="31" t="n">
        <f aca="false">IF(AN754="","",AN754+(AP754*$K754)+(AQ754*$K754))</f>
        <v>1871.76</v>
      </c>
      <c r="AX754" s="29" t="n">
        <f aca="false">IF(AN754="","",ROUND(-AP754*$K754,0))</f>
        <v>8</v>
      </c>
      <c r="AY754" s="42"/>
      <c r="AZ754" s="38" t="n">
        <v>0</v>
      </c>
      <c r="BA754" s="34" t="n">
        <v>77.99</v>
      </c>
      <c r="BB754" s="39" t="n">
        <v>-0.33</v>
      </c>
      <c r="BC754" s="40" t="n">
        <v>78.32</v>
      </c>
      <c r="BD754" s="40" t="n">
        <v>0</v>
      </c>
      <c r="BE754" s="40" t="n">
        <v>78.54</v>
      </c>
      <c r="BF754" s="32" t="n">
        <f aca="false">IF(AZ754="","",$I754+BB754)</f>
        <v>12.66</v>
      </c>
      <c r="BG754" s="32" t="n">
        <f aca="false">IF(AZ754="","",$I754)</f>
        <v>12.99</v>
      </c>
      <c r="BH754" s="40" t="n">
        <f aca="false">IF(AZ754="","",BA754+$I754)</f>
        <v>90.98</v>
      </c>
      <c r="BI754" s="31" t="n">
        <f aca="false">IF(AZ754="","",AZ754+(BB754*$K754)+(BC754*$K754))</f>
        <v>1871.76</v>
      </c>
      <c r="BJ754" s="29" t="n">
        <f aca="false">IF(AZ754="","",ROUND(-BB754*$K754,0))</f>
        <v>8</v>
      </c>
    </row>
    <row r="755" customFormat="false" ht="15" hidden="false" customHeight="false" outlineLevel="0" collapsed="false">
      <c r="A755" s="26" t="str">
        <f aca="false">+C755&amp;D755&amp;G755</f>
        <v>AppleiPhone 16 Pro Max 1TBPack 5G Reload Exchange-12,99-36</v>
      </c>
      <c r="B755" s="27" t="s">
        <v>95</v>
      </c>
      <c r="C755" s="28" t="s">
        <v>71</v>
      </c>
      <c r="D755" s="29" t="s">
        <v>171</v>
      </c>
      <c r="E755" s="30" t="n">
        <v>2009.9</v>
      </c>
      <c r="F755" s="31" t="n">
        <v>1839.9</v>
      </c>
      <c r="G755" s="32" t="s">
        <v>110</v>
      </c>
      <c r="H755" s="32" t="s">
        <v>98</v>
      </c>
      <c r="I755" s="33" t="n">
        <v>12.99</v>
      </c>
      <c r="J755" s="34" t="s">
        <v>35</v>
      </c>
      <c r="K755" s="35" t="n">
        <v>36</v>
      </c>
      <c r="L755" s="33"/>
      <c r="M755" s="33" t="n">
        <f aca="false">+IF(E755&lt;=150,1.49,IF(AND(E755&gt;150,E755&lt;=300),2.99,(IF(E755&gt;1200,8.99,IF(AND(E755&gt;300,E755&lt;=700),4.99,IF(AND(E755&gt;=700,E755&lt;=1200),6.99))))))</f>
        <v>8.99</v>
      </c>
      <c r="N755" s="33" t="n">
        <f aca="false">IF(E755="","",IF(E755&gt;=1200,9.99,IF(AND(E755&gt;700,E755&lt;1200),7.99,IF(AND(E755&gt;=299.9,E755&lt;=699.9),5.99))))</f>
        <v>9.99</v>
      </c>
      <c r="O755" s="37" t="s">
        <v>111</v>
      </c>
      <c r="P755" s="38" t="n">
        <v>689.99</v>
      </c>
      <c r="Q755" s="34" t="n">
        <v>28.99</v>
      </c>
      <c r="R755" s="39" t="n">
        <v>-2.95</v>
      </c>
      <c r="S755" s="40" t="n">
        <v>31.94</v>
      </c>
      <c r="T755" s="40" t="n">
        <v>31.94</v>
      </c>
      <c r="U755" s="40" t="n">
        <v>32.01</v>
      </c>
      <c r="V755" s="32" t="n">
        <f aca="false">IF(P755="","",$I755+R755)</f>
        <v>10.04</v>
      </c>
      <c r="W755" s="32" t="n">
        <f aca="false">IF(P755="","",$I755)</f>
        <v>12.99</v>
      </c>
      <c r="X755" s="40" t="n">
        <f aca="false">IF(P755="","",Q755+$I755)</f>
        <v>41.98</v>
      </c>
      <c r="Y755" s="29" t="n">
        <f aca="false">IF(P755="","",P755+(R755*$K755)+(S755*$K755))</f>
        <v>1733.63</v>
      </c>
      <c r="Z755" s="29" t="n">
        <f aca="false">IF(P755="","",ROUND(-R755*$K755,0))</f>
        <v>106</v>
      </c>
      <c r="AA755" s="41"/>
      <c r="AB755" s="38"/>
      <c r="AC755" s="34"/>
      <c r="AD755" s="39"/>
      <c r="AE755" s="40"/>
      <c r="AF755" s="40"/>
      <c r="AG755" s="40"/>
      <c r="AH755" s="32" t="str">
        <f aca="false">IF(AB755="","",$I755+AD755)</f>
        <v/>
      </c>
      <c r="AI755" s="32" t="str">
        <f aca="false">IF(AB755="","",$I755)</f>
        <v/>
      </c>
      <c r="AJ755" s="40" t="str">
        <f aca="false">IF(AB755="","",AC755+$I755)</f>
        <v/>
      </c>
      <c r="AK755" s="29" t="str">
        <f aca="false">IF(AB755="","",AB755+(AD755*$K755)+(AE755*$K755))</f>
        <v/>
      </c>
      <c r="AL755" s="29" t="str">
        <f aca="false">IF(AB755="","",ROUND(-AD755*$K755,0))</f>
        <v/>
      </c>
      <c r="AM755" s="41"/>
      <c r="AN755" s="38" t="n">
        <v>0</v>
      </c>
      <c r="AO755" s="34" t="n">
        <v>50.99</v>
      </c>
      <c r="AP755" s="39" t="n">
        <v>-2.92</v>
      </c>
      <c r="AQ755" s="40" t="n">
        <v>53.91</v>
      </c>
      <c r="AR755" s="40" t="n">
        <v>53.91</v>
      </c>
      <c r="AS755" s="40" t="n">
        <v>53.91</v>
      </c>
      <c r="AT755" s="32" t="n">
        <f aca="false">IF(AN755="","",$I755+AP755)</f>
        <v>10.07</v>
      </c>
      <c r="AU755" s="32" t="n">
        <f aca="false">IF(AN755="","",$I755)</f>
        <v>12.99</v>
      </c>
      <c r="AV755" s="40" t="n">
        <f aca="false">IF(AN755="","",AO755+$I755)</f>
        <v>63.98</v>
      </c>
      <c r="AW755" s="31" t="n">
        <f aca="false">IF(AN755="","",AN755+(AP755*$K755)+(AQ755*$K755))</f>
        <v>1835.64</v>
      </c>
      <c r="AX755" s="29" t="n">
        <f aca="false">IF(AN755="","",ROUND(-AP755*$K755,0))</f>
        <v>105</v>
      </c>
      <c r="AY755" s="42"/>
      <c r="AZ755" s="38" t="n">
        <v>0</v>
      </c>
      <c r="BA755" s="34" t="n">
        <v>50.99</v>
      </c>
      <c r="BB755" s="39" t="n">
        <v>-2.92</v>
      </c>
      <c r="BC755" s="40" t="n">
        <v>53.91</v>
      </c>
      <c r="BD755" s="40" t="n">
        <v>53.91</v>
      </c>
      <c r="BE755" s="40" t="n">
        <v>53.91</v>
      </c>
      <c r="BF755" s="32" t="n">
        <f aca="false">IF(AZ755="","",$I755+BB755)</f>
        <v>10.07</v>
      </c>
      <c r="BG755" s="32" t="n">
        <f aca="false">IF(AZ755="","",$I755)</f>
        <v>12.99</v>
      </c>
      <c r="BH755" s="40" t="n">
        <f aca="false">IF(AZ755="","",BA755+$I755)</f>
        <v>63.98</v>
      </c>
      <c r="BI755" s="31" t="n">
        <f aca="false">IF(AZ755="","",AZ755+(BB755*$K755)+(BC755*$K755))</f>
        <v>1835.64</v>
      </c>
      <c r="BJ755" s="29" t="n">
        <f aca="false">IF(AZ755="","",ROUND(-BB755*$K755,0))</f>
        <v>105</v>
      </c>
    </row>
    <row r="756" customFormat="false" ht="15" hidden="false" customHeight="false" outlineLevel="0" collapsed="false">
      <c r="A756" s="26" t="str">
        <f aca="false">+C756&amp;D756&amp;G756</f>
        <v>AppleiPhone 16 Pro Max 1TBPack 5G Reload Exchange-12,99-30</v>
      </c>
      <c r="B756" s="27" t="s">
        <v>95</v>
      </c>
      <c r="C756" s="28" t="s">
        <v>71</v>
      </c>
      <c r="D756" s="29" t="s">
        <v>171</v>
      </c>
      <c r="E756" s="30" t="n">
        <v>2009.9</v>
      </c>
      <c r="F756" s="31" t="n">
        <v>1839.9</v>
      </c>
      <c r="G756" s="32" t="s">
        <v>112</v>
      </c>
      <c r="H756" s="32" t="s">
        <v>98</v>
      </c>
      <c r="I756" s="33" t="n">
        <v>12.99</v>
      </c>
      <c r="J756" s="34" t="s">
        <v>35</v>
      </c>
      <c r="K756" s="35" t="n">
        <v>30</v>
      </c>
      <c r="L756" s="33"/>
      <c r="M756" s="33" t="n">
        <f aca="false">+IF(E756&lt;=150,1.49,IF(AND(E756&gt;150,E756&lt;=300),2.99,(IF(E756&gt;1200,8.99,IF(AND(E756&gt;300,E756&lt;=700),4.99,IF(AND(E756&gt;=700,E756&lt;=1200),6.99))))))</f>
        <v>8.99</v>
      </c>
      <c r="N756" s="33" t="n">
        <f aca="false">IF(E756="","",IF(E756&gt;=1200,9.99,IF(AND(E756&gt;700,E756&lt;1200),7.99,IF(AND(E756&gt;=299.9,E756&lt;=699.9),5.99))))</f>
        <v>9.99</v>
      </c>
      <c r="O756" s="37" t="s">
        <v>113</v>
      </c>
      <c r="P756" s="38" t="n">
        <v>689.99</v>
      </c>
      <c r="Q756" s="34" t="n">
        <v>35.99</v>
      </c>
      <c r="R756" s="39" t="n">
        <v>-2.34</v>
      </c>
      <c r="S756" s="40" t="n">
        <v>38.33</v>
      </c>
      <c r="T756" s="40" t="n">
        <v>38.33</v>
      </c>
      <c r="U756" s="40" t="n">
        <v>38.34</v>
      </c>
      <c r="V756" s="32" t="n">
        <f aca="false">IF(P756="","",$I756+R756)</f>
        <v>10.65</v>
      </c>
      <c r="W756" s="32" t="n">
        <f aca="false">IF(P756="","",$I756)</f>
        <v>12.99</v>
      </c>
      <c r="X756" s="40" t="n">
        <f aca="false">IF(P756="","",Q756+$I756)</f>
        <v>48.98</v>
      </c>
      <c r="Y756" s="29" t="n">
        <f aca="false">IF(P756="","",P756+(R756*$K756)+(S756*$K756))</f>
        <v>1769.69</v>
      </c>
      <c r="Z756" s="29" t="n">
        <f aca="false">IF(P756="","",ROUND(-R756*$K756,0))</f>
        <v>70</v>
      </c>
      <c r="AA756" s="41"/>
      <c r="AB756" s="38"/>
      <c r="AC756" s="34"/>
      <c r="AD756" s="39"/>
      <c r="AE756" s="40"/>
      <c r="AF756" s="40"/>
      <c r="AG756" s="40"/>
      <c r="AH756" s="32" t="str">
        <f aca="false">IF(AB756="","",$I756+AD756)</f>
        <v/>
      </c>
      <c r="AI756" s="32" t="str">
        <f aca="false">IF(AB756="","",$I756)</f>
        <v/>
      </c>
      <c r="AJ756" s="40" t="str">
        <f aca="false">IF(AB756="","",AC756+$I756)</f>
        <v/>
      </c>
      <c r="AK756" s="29" t="str">
        <f aca="false">IF(AB756="","",AB756+(AD756*$K756)+(AE756*$K756))</f>
        <v/>
      </c>
      <c r="AL756" s="29" t="str">
        <f aca="false">IF(AB756="","",ROUND(-AD756*$K756,0))</f>
        <v/>
      </c>
      <c r="AM756" s="41"/>
      <c r="AN756" s="38" t="n">
        <v>0</v>
      </c>
      <c r="AO756" s="34" t="n">
        <v>61.99</v>
      </c>
      <c r="AP756" s="39" t="n">
        <v>-2.15</v>
      </c>
      <c r="AQ756" s="40" t="n">
        <v>64.14</v>
      </c>
      <c r="AR756" s="40" t="n">
        <v>64.14</v>
      </c>
      <c r="AS756" s="40" t="n">
        <v>64.14</v>
      </c>
      <c r="AT756" s="32" t="n">
        <f aca="false">IF(AN756="","",$I756+AP756)</f>
        <v>10.84</v>
      </c>
      <c r="AU756" s="32" t="n">
        <f aca="false">IF(AN756="","",$I756)</f>
        <v>12.99</v>
      </c>
      <c r="AV756" s="40" t="n">
        <f aca="false">IF(AN756="","",AO756+$I756)</f>
        <v>74.98</v>
      </c>
      <c r="AW756" s="31" t="n">
        <f aca="false">IF(AN756="","",AN756+(AP756*$K756)+(AQ756*$K756))</f>
        <v>1859.7</v>
      </c>
      <c r="AX756" s="29" t="n">
        <f aca="false">IF(AN756="","",ROUND(-AP756*$K756,0))</f>
        <v>65</v>
      </c>
      <c r="AY756" s="42"/>
      <c r="AZ756" s="38" t="n">
        <v>0</v>
      </c>
      <c r="BA756" s="34" t="n">
        <v>61.99</v>
      </c>
      <c r="BB756" s="39" t="n">
        <v>-2.15</v>
      </c>
      <c r="BC756" s="40" t="n">
        <v>64.14</v>
      </c>
      <c r="BD756" s="40" t="n">
        <v>64.14</v>
      </c>
      <c r="BE756" s="40" t="n">
        <v>64.14</v>
      </c>
      <c r="BF756" s="32" t="n">
        <f aca="false">IF(AZ756="","",$I756+BB756)</f>
        <v>10.84</v>
      </c>
      <c r="BG756" s="32" t="n">
        <f aca="false">IF(AZ756="","",$I756)</f>
        <v>12.99</v>
      </c>
      <c r="BH756" s="40" t="n">
        <f aca="false">IF(AZ756="","",BA756+$I756)</f>
        <v>74.98</v>
      </c>
      <c r="BI756" s="31" t="n">
        <f aca="false">IF(AZ756="","",AZ756+(BB756*$K756)+(BC756*$K756))</f>
        <v>1859.7</v>
      </c>
      <c r="BJ756" s="29" t="n">
        <f aca="false">IF(AZ756="","",ROUND(-BB756*$K756,0))</f>
        <v>65</v>
      </c>
    </row>
    <row r="757" customFormat="false" ht="15" hidden="false" customHeight="false" outlineLevel="0" collapsed="false">
      <c r="A757" s="26" t="str">
        <f aca="false">+C757&amp;D757&amp;G757</f>
        <v>AppleiPhone 16 Pro Max 1TBPack 5G Reload Exchange-12,99-24</v>
      </c>
      <c r="B757" s="27" t="s">
        <v>95</v>
      </c>
      <c r="C757" s="28" t="s">
        <v>71</v>
      </c>
      <c r="D757" s="29" t="s">
        <v>171</v>
      </c>
      <c r="E757" s="30" t="n">
        <v>2009.9</v>
      </c>
      <c r="F757" s="31" t="n">
        <v>1839.9</v>
      </c>
      <c r="G757" s="32" t="s">
        <v>114</v>
      </c>
      <c r="H757" s="32" t="s">
        <v>98</v>
      </c>
      <c r="I757" s="33" t="n">
        <v>12.99</v>
      </c>
      <c r="J757" s="34" t="s">
        <v>35</v>
      </c>
      <c r="K757" s="35" t="n">
        <v>24</v>
      </c>
      <c r="L757" s="33"/>
      <c r="M757" s="33" t="n">
        <f aca="false">+IF(E757&lt;=150,1.49,IF(AND(E757&gt;150,E757&lt;=300),2.99,(IF(E757&gt;1200,8.99,IF(AND(E757&gt;300,E757&lt;=700),4.99,IF(AND(E757&gt;=700,E757&lt;=1200),6.99))))))</f>
        <v>8.99</v>
      </c>
      <c r="N757" s="33" t="n">
        <f aca="false">IF(E757="","",IF(E757&gt;=1200,9.99,IF(AND(E757&gt;700,E757&lt;1200),7.99,IF(AND(E757&gt;=299.9,E757&lt;=699.9),5.99))))</f>
        <v>9.99</v>
      </c>
      <c r="O757" s="37" t="s">
        <v>115</v>
      </c>
      <c r="P757" s="38" t="n">
        <v>639.99</v>
      </c>
      <c r="Q757" s="34" t="n">
        <v>49.99</v>
      </c>
      <c r="R757" s="39" t="n">
        <v>-0.01</v>
      </c>
      <c r="S757" s="40" t="n">
        <v>50</v>
      </c>
      <c r="T757" s="40" t="n">
        <v>0</v>
      </c>
      <c r="U757" s="40" t="n">
        <v>49.91</v>
      </c>
      <c r="V757" s="32" t="n">
        <f aca="false">IF(P757="","",$I757+R757)</f>
        <v>12.98</v>
      </c>
      <c r="W757" s="32" t="n">
        <f aca="false">IF(P757="","",$I757)</f>
        <v>12.99</v>
      </c>
      <c r="X757" s="40" t="n">
        <f aca="false">IF(P757="","",Q757+$I757)</f>
        <v>62.98</v>
      </c>
      <c r="Y757" s="29" t="n">
        <f aca="false">IF(P757="","",P757+(R757*$K757)+(S757*$K757))</f>
        <v>1839.75</v>
      </c>
      <c r="Z757" s="29" t="n">
        <f aca="false">IF(P757="","",ROUND(-R757*$K757,0))</f>
        <v>0</v>
      </c>
      <c r="AA757" s="41"/>
      <c r="AB757" s="38"/>
      <c r="AC757" s="34"/>
      <c r="AD757" s="39"/>
      <c r="AE757" s="40"/>
      <c r="AF757" s="40"/>
      <c r="AG757" s="40"/>
      <c r="AH757" s="32" t="str">
        <f aca="false">IF(AB757="","",$I757+AD757)</f>
        <v/>
      </c>
      <c r="AI757" s="32" t="str">
        <f aca="false">IF(AB757="","",$I757)</f>
        <v/>
      </c>
      <c r="AJ757" s="40" t="str">
        <f aca="false">IF(AB757="","",AC757+$I757)</f>
        <v/>
      </c>
      <c r="AK757" s="29" t="str">
        <f aca="false">IF(AB757="","",AB757+(AD757*$K757)+(AE757*$K757))</f>
        <v/>
      </c>
      <c r="AL757" s="29" t="str">
        <f aca="false">IF(AB757="","",ROUND(-AD757*$K757,0))</f>
        <v/>
      </c>
      <c r="AM757" s="41"/>
      <c r="AN757" s="38" t="n">
        <v>0</v>
      </c>
      <c r="AO757" s="34" t="n">
        <v>75.99</v>
      </c>
      <c r="AP757" s="39" t="n">
        <v>-0.67</v>
      </c>
      <c r="AQ757" s="40" t="n">
        <v>76.66</v>
      </c>
      <c r="AR757" s="40" t="n">
        <v>0</v>
      </c>
      <c r="AS757" s="40" t="n">
        <v>76.72</v>
      </c>
      <c r="AT757" s="32" t="n">
        <f aca="false">IF(AN757="","",$I757+AP757)</f>
        <v>12.32</v>
      </c>
      <c r="AU757" s="32" t="n">
        <f aca="false">IF(AN757="","",$I757)</f>
        <v>12.99</v>
      </c>
      <c r="AV757" s="40" t="n">
        <f aca="false">IF(AN757="","",AO757+$I757)</f>
        <v>88.98</v>
      </c>
      <c r="AW757" s="31" t="n">
        <f aca="false">IF(AN757="","",AN757+(AP757*$K757)+(AQ757*$K757))</f>
        <v>1823.76</v>
      </c>
      <c r="AX757" s="29" t="n">
        <f aca="false">IF(AN757="","",ROUND(-AP757*$K757,0))</f>
        <v>16</v>
      </c>
      <c r="AY757" s="42"/>
      <c r="AZ757" s="38" t="n">
        <v>0</v>
      </c>
      <c r="BA757" s="34" t="n">
        <v>75.99</v>
      </c>
      <c r="BB757" s="39" t="n">
        <v>-0.67</v>
      </c>
      <c r="BC757" s="40" t="n">
        <v>76.66</v>
      </c>
      <c r="BD757" s="40" t="n">
        <v>0</v>
      </c>
      <c r="BE757" s="40" t="n">
        <v>76.72</v>
      </c>
      <c r="BF757" s="32" t="n">
        <f aca="false">IF(AZ757="","",$I757+BB757)</f>
        <v>12.32</v>
      </c>
      <c r="BG757" s="32" t="n">
        <f aca="false">IF(AZ757="","",$I757)</f>
        <v>12.99</v>
      </c>
      <c r="BH757" s="40" t="n">
        <f aca="false">IF(AZ757="","",BA757+$I757)</f>
        <v>88.98</v>
      </c>
      <c r="BI757" s="31" t="n">
        <f aca="false">IF(AZ757="","",AZ757+(BB757*$K757)+(BC757*$K757))</f>
        <v>1823.76</v>
      </c>
      <c r="BJ757" s="29" t="n">
        <f aca="false">IF(AZ757="","",ROUND(-BB757*$K757,0))</f>
        <v>16</v>
      </c>
    </row>
    <row r="758" customFormat="false" ht="15" hidden="false" customHeight="false" outlineLevel="0" collapsed="false">
      <c r="A758" s="26" t="str">
        <f aca="false">+C758&amp;D758&amp;G758</f>
        <v>AppleiPhone 16 Pro Max 1TBCANONE SIM  9,99€ - 36 Mesi</v>
      </c>
      <c r="B758" s="27" t="s">
        <v>95</v>
      </c>
      <c r="C758" s="28" t="s">
        <v>71</v>
      </c>
      <c r="D758" s="29" t="s">
        <v>171</v>
      </c>
      <c r="E758" s="30" t="n">
        <v>2009.9</v>
      </c>
      <c r="F758" s="31" t="n">
        <v>1879.9</v>
      </c>
      <c r="G758" s="32" t="s">
        <v>116</v>
      </c>
      <c r="H758" s="32" t="s">
        <v>98</v>
      </c>
      <c r="I758" s="33" t="n">
        <v>9.99</v>
      </c>
      <c r="J758" s="34" t="s">
        <v>35</v>
      </c>
      <c r="K758" s="35" t="n">
        <v>36</v>
      </c>
      <c r="L758" s="33"/>
      <c r="M758" s="33" t="n">
        <f aca="false">+IF(E758&lt;=150,1.49,IF(AND(E758&gt;150,E758&lt;=300),2.99,(IF(E758&gt;1200,8.99,IF(AND(E758&gt;300,E758&lt;=700),4.99,IF(AND(E758&gt;=700,E758&lt;=1200),6.99))))))</f>
        <v>8.99</v>
      </c>
      <c r="N758" s="33" t="n">
        <f aca="false">IF(E758="","",IF(E758&gt;=1200,9.99,IF(AND(E758&gt;700,E758&lt;1200),7.99,IF(AND(E758&gt;=299.9,E758&lt;=699.9),5.99))))</f>
        <v>9.99</v>
      </c>
      <c r="O758" s="37" t="s">
        <v>117</v>
      </c>
      <c r="P758" s="38" t="n">
        <v>709.99</v>
      </c>
      <c r="Q758" s="34" t="n">
        <v>32</v>
      </c>
      <c r="R758" s="39" t="n">
        <v>-0.5</v>
      </c>
      <c r="S758" s="40" t="n">
        <v>32.5</v>
      </c>
      <c r="T758" s="40" t="n">
        <v>32.5</v>
      </c>
      <c r="U758" s="40" t="n">
        <v>32.41</v>
      </c>
      <c r="V758" s="32" t="n">
        <f aca="false">IF(P758="","",$I758+R758)</f>
        <v>9.49</v>
      </c>
      <c r="W758" s="32" t="n">
        <f aca="false">IF(P758="","",$I758)</f>
        <v>9.99</v>
      </c>
      <c r="X758" s="40" t="n">
        <f aca="false">IF(P758="","",Q758+$I758)</f>
        <v>41.99</v>
      </c>
      <c r="Y758" s="29" t="n">
        <f aca="false">IF(P758="","",P758+(R758*$K758)+(S758*$K758))</f>
        <v>1861.99</v>
      </c>
      <c r="Z758" s="29" t="n">
        <f aca="false">IF(P758="","",ROUND(-R758*$K758,0))</f>
        <v>18</v>
      </c>
      <c r="AA758" s="41"/>
      <c r="AB758" s="38"/>
      <c r="AC758" s="34"/>
      <c r="AD758" s="39"/>
      <c r="AE758" s="40"/>
      <c r="AF758" s="40"/>
      <c r="AG758" s="40"/>
      <c r="AH758" s="32" t="str">
        <f aca="false">IF(AB758="","",$I758+AD758)</f>
        <v/>
      </c>
      <c r="AI758" s="32" t="str">
        <f aca="false">IF(AB758="","",$I758)</f>
        <v/>
      </c>
      <c r="AJ758" s="40" t="str">
        <f aca="false">IF(AB758="","",AC758+$I758)</f>
        <v/>
      </c>
      <c r="AK758" s="29" t="str">
        <f aca="false">IF(AB758="","",AB758+(AD758*$K758)+(AE758*$K758))</f>
        <v/>
      </c>
      <c r="AL758" s="29" t="str">
        <f aca="false">IF(AB758="","",ROUND(-AD758*$K758,0))</f>
        <v/>
      </c>
      <c r="AM758" s="41"/>
      <c r="AN758" s="38" t="n">
        <v>0</v>
      </c>
      <c r="AO758" s="34" t="n">
        <v>55</v>
      </c>
      <c r="AP758" s="39" t="n">
        <v>-5.44</v>
      </c>
      <c r="AQ758" s="40" t="n">
        <v>60.44</v>
      </c>
      <c r="AR758" s="40" t="n">
        <v>60.44</v>
      </c>
      <c r="AS758" s="40" t="n">
        <v>60.44</v>
      </c>
      <c r="AT758" s="32" t="n">
        <f aca="false">IF(AN758="","",$I758+AP758)</f>
        <v>4.55</v>
      </c>
      <c r="AU758" s="32" t="n">
        <f aca="false">IF(AN758="","",$I758)</f>
        <v>9.99</v>
      </c>
      <c r="AV758" s="40" t="n">
        <f aca="false">IF(AN758="","",AO758+$I758)</f>
        <v>64.99</v>
      </c>
      <c r="AW758" s="31" t="n">
        <f aca="false">IF(AN758="","",AN758+(AP758*$K758)+(AQ758*$K758))</f>
        <v>1980</v>
      </c>
      <c r="AX758" s="29" t="n">
        <f aca="false">IF(AN758="","",ROUND(-AP758*$K758,0))</f>
        <v>196</v>
      </c>
      <c r="AY758" s="42"/>
      <c r="AZ758" s="38" t="n">
        <v>0</v>
      </c>
      <c r="BA758" s="34" t="n">
        <v>55</v>
      </c>
      <c r="BB758" s="39" t="n">
        <v>-5.44</v>
      </c>
      <c r="BC758" s="40" t="n">
        <v>60.44</v>
      </c>
      <c r="BD758" s="40" t="n">
        <v>60.44</v>
      </c>
      <c r="BE758" s="40" t="n">
        <v>60.44</v>
      </c>
      <c r="BF758" s="32" t="n">
        <f aca="false">IF(AZ758="","",$I758+BB758)</f>
        <v>4.55</v>
      </c>
      <c r="BG758" s="32" t="n">
        <f aca="false">IF(AZ758="","",$I758)</f>
        <v>9.99</v>
      </c>
      <c r="BH758" s="40" t="n">
        <f aca="false">IF(AZ758="","",BA758+$I758)</f>
        <v>64.99</v>
      </c>
      <c r="BI758" s="31" t="n">
        <f aca="false">IF(AZ758="","",AZ758+(BB758*$K758)+(BC758*$K758))</f>
        <v>1980</v>
      </c>
      <c r="BJ758" s="29" t="n">
        <f aca="false">IF(AZ758="","",ROUND(-BB758*$K758,0))</f>
        <v>196</v>
      </c>
    </row>
    <row r="759" customFormat="false" ht="15" hidden="false" customHeight="false" outlineLevel="0" collapsed="false">
      <c r="A759" s="26" t="str">
        <f aca="false">+C759&amp;D759&amp;G759</f>
        <v>AppleiPhone 16 Pro Max 1TBCANONE SIM  9,99€ - 30 Mesi</v>
      </c>
      <c r="B759" s="27" t="s">
        <v>95</v>
      </c>
      <c r="C759" s="28" t="s">
        <v>71</v>
      </c>
      <c r="D759" s="29" t="s">
        <v>171</v>
      </c>
      <c r="E759" s="30" t="n">
        <v>2009.9</v>
      </c>
      <c r="F759" s="31" t="n">
        <v>1879.9</v>
      </c>
      <c r="G759" s="32" t="s">
        <v>118</v>
      </c>
      <c r="H759" s="32" t="s">
        <v>98</v>
      </c>
      <c r="I759" s="33" t="n">
        <v>9.99</v>
      </c>
      <c r="J759" s="34" t="s">
        <v>35</v>
      </c>
      <c r="K759" s="35" t="n">
        <v>30</v>
      </c>
      <c r="L759" s="33"/>
      <c r="M759" s="33" t="n">
        <f aca="false">+IF(E759&lt;=150,1.49,IF(AND(E759&gt;150,E759&lt;=300),2.99,(IF(E759&gt;1200,8.99,IF(AND(E759&gt;300,E759&lt;=700),4.99,IF(AND(E759&gt;=700,E759&lt;=1200),6.99))))))</f>
        <v>8.99</v>
      </c>
      <c r="N759" s="33" t="n">
        <f aca="false">IF(E759="","",IF(E759&gt;=1200,9.99,IF(AND(E759&gt;700,E759&lt;1200),7.99,IF(AND(E759&gt;=299.9,E759&lt;=699.9),5.99))))</f>
        <v>9.99</v>
      </c>
      <c r="O759" s="37" t="s">
        <v>119</v>
      </c>
      <c r="P759" s="38" t="n">
        <v>709.99</v>
      </c>
      <c r="Q759" s="34" t="n">
        <v>39</v>
      </c>
      <c r="R759" s="39" t="n">
        <v>0</v>
      </c>
      <c r="S759" s="40" t="n">
        <v>39</v>
      </c>
      <c r="T759" s="40" t="n">
        <v>39</v>
      </c>
      <c r="U759" s="40" t="n">
        <v>38.91</v>
      </c>
      <c r="V759" s="32" t="n">
        <f aca="false">IF(P759="","",$I759+R759)</f>
        <v>9.99</v>
      </c>
      <c r="W759" s="32" t="n">
        <f aca="false">IF(P759="","",$I759)</f>
        <v>9.99</v>
      </c>
      <c r="X759" s="40" t="n">
        <f aca="false">IF(P759="","",Q759+$I759)</f>
        <v>48.99</v>
      </c>
      <c r="Y759" s="29" t="n">
        <f aca="false">IF(P759="","",P759+(R759*$K759)+(S759*$K759))</f>
        <v>1879.99</v>
      </c>
      <c r="Z759" s="29" t="n">
        <f aca="false">IF(P759="","",ROUND(-R759*$K759,0))</f>
        <v>-0</v>
      </c>
      <c r="AA759" s="41"/>
      <c r="AB759" s="38"/>
      <c r="AC759" s="34"/>
      <c r="AD759" s="39"/>
      <c r="AE759" s="40"/>
      <c r="AF759" s="40"/>
      <c r="AG759" s="40"/>
      <c r="AH759" s="32" t="str">
        <f aca="false">IF(AB759="","",$I759+AD759)</f>
        <v/>
      </c>
      <c r="AI759" s="32" t="str">
        <f aca="false">IF(AB759="","",$I759)</f>
        <v/>
      </c>
      <c r="AJ759" s="40" t="str">
        <f aca="false">IF(AB759="","",AC759+$I759)</f>
        <v/>
      </c>
      <c r="AK759" s="29" t="str">
        <f aca="false">IF(AB759="","",AB759+(AD759*$K759)+(AE759*$K759))</f>
        <v/>
      </c>
      <c r="AL759" s="29" t="str">
        <f aca="false">IF(AB759="","",ROUND(-AD759*$K759,0))</f>
        <v/>
      </c>
      <c r="AM759" s="41"/>
      <c r="AN759" s="38" t="n">
        <v>0</v>
      </c>
      <c r="AO759" s="34" t="n">
        <v>65</v>
      </c>
      <c r="AP759" s="39" t="n">
        <v>-5.86</v>
      </c>
      <c r="AQ759" s="40" t="n">
        <v>70.86</v>
      </c>
      <c r="AR759" s="40" t="n">
        <v>70.86</v>
      </c>
      <c r="AS759" s="40" t="n">
        <v>70.86</v>
      </c>
      <c r="AT759" s="32" t="n">
        <f aca="false">IF(AN759="","",$I759+AP759)</f>
        <v>4.13</v>
      </c>
      <c r="AU759" s="32" t="n">
        <f aca="false">IF(AN759="","",$I759)</f>
        <v>9.99</v>
      </c>
      <c r="AV759" s="40" t="n">
        <f aca="false">IF(AN759="","",AO759+$I759)</f>
        <v>74.99</v>
      </c>
      <c r="AW759" s="31" t="n">
        <f aca="false">IF(AN759="","",AN759+(AP759*$K759)+(AQ759*$K759))</f>
        <v>1950</v>
      </c>
      <c r="AX759" s="29" t="n">
        <f aca="false">IF(AN759="","",ROUND(-AP759*$K759,0))</f>
        <v>176</v>
      </c>
      <c r="AY759" s="42"/>
      <c r="AZ759" s="38" t="n">
        <v>0</v>
      </c>
      <c r="BA759" s="34" t="n">
        <v>65</v>
      </c>
      <c r="BB759" s="39" t="n">
        <v>-5.86</v>
      </c>
      <c r="BC759" s="40" t="n">
        <v>70.86</v>
      </c>
      <c r="BD759" s="40" t="n">
        <v>70.86</v>
      </c>
      <c r="BE759" s="40" t="n">
        <v>70.86</v>
      </c>
      <c r="BF759" s="32" t="n">
        <f aca="false">IF(AZ759="","",$I759+BB759)</f>
        <v>4.13</v>
      </c>
      <c r="BG759" s="32" t="n">
        <f aca="false">IF(AZ759="","",$I759)</f>
        <v>9.99</v>
      </c>
      <c r="BH759" s="40" t="n">
        <f aca="false">IF(AZ759="","",BA759+$I759)</f>
        <v>74.99</v>
      </c>
      <c r="BI759" s="31" t="n">
        <f aca="false">IF(AZ759="","",AZ759+(BB759*$K759)+(BC759*$K759))</f>
        <v>1950</v>
      </c>
      <c r="BJ759" s="29" t="n">
        <f aca="false">IF(AZ759="","",ROUND(-BB759*$K759,0))</f>
        <v>176</v>
      </c>
    </row>
    <row r="760" customFormat="false" ht="15" hidden="false" customHeight="false" outlineLevel="0" collapsed="false">
      <c r="A760" s="26" t="str">
        <f aca="false">+C760&amp;D760&amp;G760</f>
        <v>AppleiPhone 16 Pro Max 1TBCANONE SIM  9,99€ - 24 Mesi</v>
      </c>
      <c r="B760" s="27" t="s">
        <v>95</v>
      </c>
      <c r="C760" s="28" t="s">
        <v>71</v>
      </c>
      <c r="D760" s="29" t="s">
        <v>171</v>
      </c>
      <c r="E760" s="30" t="n">
        <v>2009.9</v>
      </c>
      <c r="F760" s="31" t="n">
        <v>1879.9</v>
      </c>
      <c r="G760" s="32" t="s">
        <v>120</v>
      </c>
      <c r="H760" s="32" t="s">
        <v>98</v>
      </c>
      <c r="I760" s="33" t="n">
        <v>9.99</v>
      </c>
      <c r="J760" s="34" t="s">
        <v>35</v>
      </c>
      <c r="K760" s="35" t="n">
        <v>24</v>
      </c>
      <c r="L760" s="33"/>
      <c r="M760" s="33" t="n">
        <f aca="false">+IF(E760&lt;=150,1.49,IF(AND(E760&gt;150,E760&lt;=300),2.99,(IF(E760&gt;1200,8.99,IF(AND(E760&gt;300,E760&lt;=700),4.99,IF(AND(E760&gt;=700,E760&lt;=1200),6.99))))))</f>
        <v>8.99</v>
      </c>
      <c r="N760" s="33" t="n">
        <f aca="false">IF(E760="","",IF(E760&gt;=1200,9.99,IF(AND(E760&gt;700,E760&lt;1200),7.99,IF(AND(E760&gt;=299.9,E760&lt;=699.9),5.99))))</f>
        <v>9.99</v>
      </c>
      <c r="O760" s="37" t="s">
        <v>121</v>
      </c>
      <c r="P760" s="38" t="n">
        <v>629.99</v>
      </c>
      <c r="Q760" s="34" t="n">
        <v>52</v>
      </c>
      <c r="R760" s="39" t="n">
        <v>-0.08</v>
      </c>
      <c r="S760" s="40" t="n">
        <v>52.08</v>
      </c>
      <c r="T760" s="40" t="n">
        <v>0</v>
      </c>
      <c r="U760" s="40" t="n">
        <v>52.07</v>
      </c>
      <c r="V760" s="32" t="n">
        <f aca="false">IF(P760="","",$I760+R760)</f>
        <v>9.91</v>
      </c>
      <c r="W760" s="32" t="n">
        <f aca="false">IF(P760="","",$I760)</f>
        <v>9.99</v>
      </c>
      <c r="X760" s="40" t="n">
        <f aca="false">IF(P760="","",Q760+$I760)</f>
        <v>61.99</v>
      </c>
      <c r="Y760" s="29" t="n">
        <f aca="false">IF(P760="","",P760+(R760*$K760)+(S760*$K760))</f>
        <v>1877.99</v>
      </c>
      <c r="Z760" s="29" t="n">
        <f aca="false">IF(P760="","",ROUND(-R760*$K760,0))</f>
        <v>2</v>
      </c>
      <c r="AA760" s="41"/>
      <c r="AB760" s="38"/>
      <c r="AC760" s="34"/>
      <c r="AD760" s="39"/>
      <c r="AE760" s="40"/>
      <c r="AF760" s="40"/>
      <c r="AG760" s="40"/>
      <c r="AH760" s="32" t="str">
        <f aca="false">IF(AB760="","",$I760+AD760)</f>
        <v/>
      </c>
      <c r="AI760" s="32" t="str">
        <f aca="false">IF(AB760="","",$I760)</f>
        <v/>
      </c>
      <c r="AJ760" s="40" t="str">
        <f aca="false">IF(AB760="","",AC760+$I760)</f>
        <v/>
      </c>
      <c r="AK760" s="29" t="str">
        <f aca="false">IF(AB760="","",AB760+(AD760*$K760)+(AE760*$K760))</f>
        <v/>
      </c>
      <c r="AL760" s="29" t="str">
        <f aca="false">IF(AB760="","",ROUND(-AD760*$K760,0))</f>
        <v/>
      </c>
      <c r="AM760" s="41"/>
      <c r="AN760" s="38" t="n">
        <v>0</v>
      </c>
      <c r="AO760" s="34" t="n">
        <v>78</v>
      </c>
      <c r="AP760" s="39" t="n">
        <v>-0.32</v>
      </c>
      <c r="AQ760" s="40" t="n">
        <v>78.32</v>
      </c>
      <c r="AR760" s="40" t="n">
        <v>0</v>
      </c>
      <c r="AS760" s="40" t="n">
        <v>78.54</v>
      </c>
      <c r="AT760" s="32" t="n">
        <f aca="false">IF(AN760="","",$I760+AP760)</f>
        <v>9.67</v>
      </c>
      <c r="AU760" s="32" t="n">
        <f aca="false">IF(AN760="","",$I760)</f>
        <v>9.99</v>
      </c>
      <c r="AV760" s="40" t="n">
        <f aca="false">IF(AN760="","",AO760+$I760)</f>
        <v>87.99</v>
      </c>
      <c r="AW760" s="31" t="n">
        <f aca="false">IF(AN760="","",AN760+(AP760*$K760)+(AQ760*$K760))</f>
        <v>1872</v>
      </c>
      <c r="AX760" s="29" t="n">
        <f aca="false">IF(AN760="","",ROUND(-AP760*$K760,0))</f>
        <v>8</v>
      </c>
      <c r="AY760" s="42"/>
      <c r="AZ760" s="38" t="n">
        <v>0</v>
      </c>
      <c r="BA760" s="34" t="n">
        <v>78</v>
      </c>
      <c r="BB760" s="39" t="n">
        <v>-0.32</v>
      </c>
      <c r="BC760" s="40" t="n">
        <v>78.32</v>
      </c>
      <c r="BD760" s="40" t="n">
        <v>0</v>
      </c>
      <c r="BE760" s="40" t="n">
        <v>78.54</v>
      </c>
      <c r="BF760" s="32" t="n">
        <f aca="false">IF(AZ760="","",$I760+BB760)</f>
        <v>9.67</v>
      </c>
      <c r="BG760" s="32" t="n">
        <f aca="false">IF(AZ760="","",$I760)</f>
        <v>9.99</v>
      </c>
      <c r="BH760" s="40" t="n">
        <f aca="false">IF(AZ760="","",BA760+$I760)</f>
        <v>87.99</v>
      </c>
      <c r="BI760" s="31" t="n">
        <f aca="false">IF(AZ760="","",AZ760+(BB760*$K760)+(BC760*$K760))</f>
        <v>1872</v>
      </c>
      <c r="BJ760" s="29" t="n">
        <f aca="false">IF(AZ760="","",ROUND(-BB760*$K760,0))</f>
        <v>8</v>
      </c>
    </row>
    <row r="761" customFormat="false" ht="15" hidden="false" customHeight="false" outlineLevel="0" collapsed="false">
      <c r="A761" s="26" t="str">
        <f aca="false">+C761&amp;D761&amp;G761</f>
        <v>AppleiPhone 16 Pro Max 1TBCANONE SIM 7,99€ - 36 Mesi</v>
      </c>
      <c r="B761" s="27" t="s">
        <v>95</v>
      </c>
      <c r="C761" s="28" t="s">
        <v>71</v>
      </c>
      <c r="D761" s="29" t="s">
        <v>171</v>
      </c>
      <c r="E761" s="30" t="n">
        <v>2009.9</v>
      </c>
      <c r="F761" s="31" t="n">
        <v>1879.9</v>
      </c>
      <c r="G761" s="32" t="s">
        <v>122</v>
      </c>
      <c r="H761" s="32" t="s">
        <v>98</v>
      </c>
      <c r="I761" s="33" t="n">
        <v>7.99</v>
      </c>
      <c r="J761" s="34" t="s">
        <v>35</v>
      </c>
      <c r="K761" s="35" t="n">
        <v>36</v>
      </c>
      <c r="L761" s="33"/>
      <c r="M761" s="33" t="n">
        <f aca="false">+IF(E761&lt;=150,1.49,IF(AND(E761&gt;150,E761&lt;=300),2.99,(IF(E761&gt;1200,8.99,IF(AND(E761&gt;300,E761&lt;=700),4.99,IF(AND(E761&gt;=700,E761&lt;=1200),6.99))))))</f>
        <v>8.99</v>
      </c>
      <c r="N761" s="33" t="n">
        <f aca="false">IF(E761="","",IF(E761&gt;=1200,9.99,IF(AND(E761&gt;700,E761&lt;1200),7.99,IF(AND(E761&gt;=299.9,E761&lt;=699.9),5.99))))</f>
        <v>9.99</v>
      </c>
      <c r="O761" s="37" t="s">
        <v>123</v>
      </c>
      <c r="P761" s="38"/>
      <c r="Q761" s="34"/>
      <c r="R761" s="39"/>
      <c r="S761" s="40"/>
      <c r="T761" s="40"/>
      <c r="U761" s="40"/>
      <c r="V761" s="32" t="str">
        <f aca="false">IF(P761="","",$I761+R761)</f>
        <v/>
      </c>
      <c r="W761" s="32" t="str">
        <f aca="false">IF(P761="","",$I761)</f>
        <v/>
      </c>
      <c r="X761" s="40" t="str">
        <f aca="false">IF(P761="","",Q761+$I761)</f>
        <v/>
      </c>
      <c r="Y761" s="29" t="str">
        <f aca="false">IF(P761="","",P761+(R761*$K761)+(S761*$K761))</f>
        <v/>
      </c>
      <c r="Z761" s="29" t="str">
        <f aca="false">IF(P761="","",ROUND(-R761*$K761,0))</f>
        <v/>
      </c>
      <c r="AA761" s="41"/>
      <c r="AB761" s="38"/>
      <c r="AC761" s="34"/>
      <c r="AD761" s="39"/>
      <c r="AE761" s="40"/>
      <c r="AF761" s="40"/>
      <c r="AG761" s="40"/>
      <c r="AH761" s="32" t="str">
        <f aca="false">IF(AB761="","",$I761+AD761)</f>
        <v/>
      </c>
      <c r="AI761" s="32" t="str">
        <f aca="false">IF(AB761="","",$I761)</f>
        <v/>
      </c>
      <c r="AJ761" s="40" t="str">
        <f aca="false">IF(AB761="","",AC761+$I761)</f>
        <v/>
      </c>
      <c r="AK761" s="29" t="str">
        <f aca="false">IF(AB761="","",AB761+(AD761*$K761)+(AE761*$K761))</f>
        <v/>
      </c>
      <c r="AL761" s="29" t="str">
        <f aca="false">IF(AB761="","",ROUND(-AD761*$K761,0))</f>
        <v/>
      </c>
      <c r="AM761" s="41"/>
      <c r="AN761" s="38" t="n">
        <v>0</v>
      </c>
      <c r="AO761" s="34" t="n">
        <v>55.99</v>
      </c>
      <c r="AP761" s="39" t="n">
        <v>-4.45</v>
      </c>
      <c r="AQ761" s="40" t="n">
        <v>60.44</v>
      </c>
      <c r="AR761" s="40" t="n">
        <v>60.44</v>
      </c>
      <c r="AS761" s="40" t="n">
        <v>60.44</v>
      </c>
      <c r="AT761" s="32" t="n">
        <f aca="false">IF(AN761="","",$I761+AP761)</f>
        <v>3.54</v>
      </c>
      <c r="AU761" s="32" t="n">
        <f aca="false">IF(AN761="","",$I761)</f>
        <v>7.99</v>
      </c>
      <c r="AV761" s="40" t="n">
        <f aca="false">IF(AN761="","",AO761+$I761)</f>
        <v>63.98</v>
      </c>
      <c r="AW761" s="31" t="n">
        <f aca="false">IF(AN761="","",AN761+(AP761*$K761)+(AQ761*$K761))</f>
        <v>2015.64</v>
      </c>
      <c r="AX761" s="29" t="n">
        <f aca="false">IF(AN761="","",ROUND(-AP761*$K761,0))</f>
        <v>160</v>
      </c>
      <c r="AY761" s="42"/>
      <c r="AZ761" s="38" t="n">
        <v>0</v>
      </c>
      <c r="BA761" s="34" t="n">
        <v>55.99</v>
      </c>
      <c r="BB761" s="39" t="n">
        <v>-4.45</v>
      </c>
      <c r="BC761" s="40" t="n">
        <v>60.44</v>
      </c>
      <c r="BD761" s="40" t="n">
        <v>60.44</v>
      </c>
      <c r="BE761" s="40" t="n">
        <v>60.44</v>
      </c>
      <c r="BF761" s="32" t="n">
        <f aca="false">IF(AZ761="","",$I761+BB761)</f>
        <v>3.54</v>
      </c>
      <c r="BG761" s="32" t="n">
        <f aca="false">IF(AZ761="","",$I761)</f>
        <v>7.99</v>
      </c>
      <c r="BH761" s="40" t="n">
        <f aca="false">IF(AZ761="","",BA761+$I761)</f>
        <v>63.98</v>
      </c>
      <c r="BI761" s="31" t="n">
        <f aca="false">IF(AZ761="","",AZ761+(BB761*$K761)+(BC761*$K761))</f>
        <v>2015.64</v>
      </c>
      <c r="BJ761" s="29" t="n">
        <f aca="false">IF(AZ761="","",ROUND(-BB761*$K761,0))</f>
        <v>160</v>
      </c>
    </row>
    <row r="762" customFormat="false" ht="15" hidden="false" customHeight="false" outlineLevel="0" collapsed="false">
      <c r="A762" s="26" t="str">
        <f aca="false">+C762&amp;D762&amp;G762</f>
        <v>AppleiPhone 16 Pro Max 1TBCANONE SIM 7,99€ - 30 Mesi</v>
      </c>
      <c r="B762" s="27" t="s">
        <v>95</v>
      </c>
      <c r="C762" s="28" t="s">
        <v>71</v>
      </c>
      <c r="D762" s="29" t="s">
        <v>171</v>
      </c>
      <c r="E762" s="30" t="n">
        <v>2009.9</v>
      </c>
      <c r="F762" s="31" t="n">
        <v>1879.9</v>
      </c>
      <c r="G762" s="32" t="s">
        <v>124</v>
      </c>
      <c r="H762" s="32" t="s">
        <v>98</v>
      </c>
      <c r="I762" s="33" t="n">
        <v>7.99</v>
      </c>
      <c r="J762" s="34" t="s">
        <v>35</v>
      </c>
      <c r="K762" s="35" t="n">
        <v>30</v>
      </c>
      <c r="L762" s="33"/>
      <c r="M762" s="33" t="n">
        <f aca="false">+IF(E762&lt;=150,1.49,IF(AND(E762&gt;150,E762&lt;=300),2.99,(IF(E762&gt;1200,8.99,IF(AND(E762&gt;300,E762&lt;=700),4.99,IF(AND(E762&gt;=700,E762&lt;=1200),6.99))))))</f>
        <v>8.99</v>
      </c>
      <c r="N762" s="33" t="n">
        <f aca="false">IF(E762="","",IF(E762&gt;=1200,9.99,IF(AND(E762&gt;700,E762&lt;1200),7.99,IF(AND(E762&gt;=299.9,E762&lt;=699.9),5.99))))</f>
        <v>9.99</v>
      </c>
      <c r="O762" s="37" t="s">
        <v>125</v>
      </c>
      <c r="P762" s="38"/>
      <c r="Q762" s="34"/>
      <c r="R762" s="39"/>
      <c r="S762" s="40"/>
      <c r="T762" s="40"/>
      <c r="U762" s="40"/>
      <c r="V762" s="32" t="str">
        <f aca="false">IF(P762="","",$I762+R762)</f>
        <v/>
      </c>
      <c r="W762" s="32" t="str">
        <f aca="false">IF(P762="","",$I762)</f>
        <v/>
      </c>
      <c r="X762" s="40" t="str">
        <f aca="false">IF(P762="","",Q762+$I762)</f>
        <v/>
      </c>
      <c r="Y762" s="29" t="str">
        <f aca="false">IF(P762="","",P762+(R762*$K762)+(S762*$K762))</f>
        <v/>
      </c>
      <c r="Z762" s="29" t="str">
        <f aca="false">IF(P762="","",ROUND(-R762*$K762,0))</f>
        <v/>
      </c>
      <c r="AA762" s="41"/>
      <c r="AB762" s="38"/>
      <c r="AC762" s="34"/>
      <c r="AD762" s="39"/>
      <c r="AE762" s="40"/>
      <c r="AF762" s="40"/>
      <c r="AG762" s="40"/>
      <c r="AH762" s="32" t="str">
        <f aca="false">IF(AB762="","",$I762+AD762)</f>
        <v/>
      </c>
      <c r="AI762" s="32" t="str">
        <f aca="false">IF(AB762="","",$I762)</f>
        <v/>
      </c>
      <c r="AJ762" s="40" t="str">
        <f aca="false">IF(AB762="","",AC762+$I762)</f>
        <v/>
      </c>
      <c r="AK762" s="29" t="str">
        <f aca="false">IF(AB762="","",AB762+(AD762*$K762)+(AE762*$K762))</f>
        <v/>
      </c>
      <c r="AL762" s="29" t="str">
        <f aca="false">IF(AB762="","",ROUND(-AD762*$K762,0))</f>
        <v/>
      </c>
      <c r="AM762" s="41"/>
      <c r="AN762" s="38" t="n">
        <v>0</v>
      </c>
      <c r="AO762" s="34" t="n">
        <v>66.99</v>
      </c>
      <c r="AP762" s="39" t="n">
        <v>-3.87</v>
      </c>
      <c r="AQ762" s="40" t="n">
        <v>70.86</v>
      </c>
      <c r="AR762" s="40" t="n">
        <v>70.86</v>
      </c>
      <c r="AS762" s="40" t="n">
        <v>70.86</v>
      </c>
      <c r="AT762" s="32" t="n">
        <f aca="false">IF(AN762="","",$I762+AP762)</f>
        <v>4.12</v>
      </c>
      <c r="AU762" s="32" t="n">
        <f aca="false">IF(AN762="","",$I762)</f>
        <v>7.99</v>
      </c>
      <c r="AV762" s="40" t="n">
        <f aca="false">IF(AN762="","",AO762+$I762)</f>
        <v>74.98</v>
      </c>
      <c r="AW762" s="31" t="n">
        <f aca="false">IF(AN762="","",AN762+(AP762*$K762)+(AQ762*$K762))</f>
        <v>2009.7</v>
      </c>
      <c r="AX762" s="29" t="n">
        <f aca="false">IF(AN762="","",ROUND(-AP762*$K762,0))</f>
        <v>116</v>
      </c>
      <c r="AY762" s="42"/>
      <c r="AZ762" s="38" t="n">
        <v>0</v>
      </c>
      <c r="BA762" s="34" t="n">
        <v>66.99</v>
      </c>
      <c r="BB762" s="39" t="n">
        <v>-3.87</v>
      </c>
      <c r="BC762" s="40" t="n">
        <v>70.86</v>
      </c>
      <c r="BD762" s="40" t="n">
        <v>70.86</v>
      </c>
      <c r="BE762" s="40" t="n">
        <v>70.86</v>
      </c>
      <c r="BF762" s="32" t="n">
        <f aca="false">IF(AZ762="","",$I762+BB762)</f>
        <v>4.12</v>
      </c>
      <c r="BG762" s="32" t="n">
        <f aca="false">IF(AZ762="","",$I762)</f>
        <v>7.99</v>
      </c>
      <c r="BH762" s="40" t="n">
        <f aca="false">IF(AZ762="","",BA762+$I762)</f>
        <v>74.98</v>
      </c>
      <c r="BI762" s="31" t="n">
        <f aca="false">IF(AZ762="","",AZ762+(BB762*$K762)+(BC762*$K762))</f>
        <v>2009.7</v>
      </c>
      <c r="BJ762" s="29" t="n">
        <f aca="false">IF(AZ762="","",ROUND(-BB762*$K762,0))</f>
        <v>116</v>
      </c>
    </row>
    <row r="763" customFormat="false" ht="15" hidden="false" customHeight="false" outlineLevel="0" collapsed="false">
      <c r="A763" s="26" t="str">
        <f aca="false">+C763&amp;D763&amp;G763</f>
        <v>AppleiPhone 16 Pro Max 1TBCANONE SIM 7,99€  - 24 Mesi</v>
      </c>
      <c r="B763" s="27" t="s">
        <v>95</v>
      </c>
      <c r="C763" s="28" t="s">
        <v>71</v>
      </c>
      <c r="D763" s="29" t="s">
        <v>171</v>
      </c>
      <c r="E763" s="30" t="n">
        <v>2009.9</v>
      </c>
      <c r="F763" s="31" t="n">
        <v>1879.9</v>
      </c>
      <c r="G763" s="32" t="s">
        <v>126</v>
      </c>
      <c r="H763" s="32" t="s">
        <v>98</v>
      </c>
      <c r="I763" s="33" t="n">
        <v>7.99</v>
      </c>
      <c r="J763" s="34" t="s">
        <v>35</v>
      </c>
      <c r="K763" s="35" t="n">
        <v>24</v>
      </c>
      <c r="L763" s="33"/>
      <c r="M763" s="33" t="n">
        <f aca="false">+IF(E763&lt;=150,1.49,IF(AND(E763&gt;150,E763&lt;=300),2.99,(IF(E763&gt;1200,8.99,IF(AND(E763&gt;300,E763&lt;=700),4.99,IF(AND(E763&gt;=700,E763&lt;=1200),6.99))))))</f>
        <v>8.99</v>
      </c>
      <c r="N763" s="33" t="n">
        <f aca="false">IF(E763="","",IF(E763&gt;=1200,9.99,IF(AND(E763&gt;700,E763&lt;1200),7.99,IF(AND(E763&gt;=299.9,E763&lt;=699.9),5.99))))</f>
        <v>9.99</v>
      </c>
      <c r="O763" s="37" t="s">
        <v>127</v>
      </c>
      <c r="P763" s="38"/>
      <c r="Q763" s="34"/>
      <c r="R763" s="39"/>
      <c r="S763" s="40"/>
      <c r="T763" s="40"/>
      <c r="U763" s="40"/>
      <c r="V763" s="32" t="str">
        <f aca="false">IF(P763="","",$I763+R763)</f>
        <v/>
      </c>
      <c r="W763" s="32" t="str">
        <f aca="false">IF(P763="","",$I763)</f>
        <v/>
      </c>
      <c r="X763" s="40" t="str">
        <f aca="false">IF(P763="","",Q763+$I763)</f>
        <v/>
      </c>
      <c r="Y763" s="29" t="str">
        <f aca="false">IF(P763="","",P763+(R763*$K763)+(S763*$K763))</f>
        <v/>
      </c>
      <c r="Z763" s="29" t="str">
        <f aca="false">IF(P763="","",ROUND(-R763*$K763,0))</f>
        <v/>
      </c>
      <c r="AA763" s="41"/>
      <c r="AB763" s="38"/>
      <c r="AC763" s="34"/>
      <c r="AD763" s="39"/>
      <c r="AE763" s="40"/>
      <c r="AF763" s="40"/>
      <c r="AG763" s="40"/>
      <c r="AH763" s="32" t="str">
        <f aca="false">IF(AB763="","",$I763+AD763)</f>
        <v/>
      </c>
      <c r="AI763" s="32" t="str">
        <f aca="false">IF(AB763="","",$I763)</f>
        <v/>
      </c>
      <c r="AJ763" s="40" t="str">
        <f aca="false">IF(AB763="","",AC763+$I763)</f>
        <v/>
      </c>
      <c r="AK763" s="29" t="str">
        <f aca="false">IF(AB763="","",AB763+(AD763*$K763)+(AE763*$K763))</f>
        <v/>
      </c>
      <c r="AL763" s="29" t="str">
        <f aca="false">IF(AB763="","",ROUND(-AD763*$K763,0))</f>
        <v/>
      </c>
      <c r="AM763" s="41"/>
      <c r="AN763" s="38" t="n">
        <v>0</v>
      </c>
      <c r="AO763" s="34" t="n">
        <v>82.99</v>
      </c>
      <c r="AP763" s="39" t="n">
        <v>-3.54</v>
      </c>
      <c r="AQ763" s="40" t="n">
        <v>86.53</v>
      </c>
      <c r="AR763" s="40" t="n">
        <v>0</v>
      </c>
      <c r="AS763" s="40" t="n">
        <v>86.53</v>
      </c>
      <c r="AT763" s="32" t="n">
        <f aca="false">IF(AN763="","",$I763+AP763)</f>
        <v>4.45</v>
      </c>
      <c r="AU763" s="32" t="n">
        <f aca="false">IF(AN763="","",$I763)</f>
        <v>7.99</v>
      </c>
      <c r="AV763" s="40" t="n">
        <f aca="false">IF(AN763="","",AO763+$I763)</f>
        <v>90.98</v>
      </c>
      <c r="AW763" s="31" t="n">
        <f aca="false">IF(AN763="","",AN763+(AP763*$K763)+(AQ763*$K763))</f>
        <v>1991.76</v>
      </c>
      <c r="AX763" s="29" t="n">
        <f aca="false">IF(AN763="","",ROUND(-AP763*$K763,0))</f>
        <v>85</v>
      </c>
      <c r="AY763" s="42"/>
      <c r="AZ763" s="38" t="n">
        <v>0</v>
      </c>
      <c r="BA763" s="34" t="n">
        <v>82.99</v>
      </c>
      <c r="BB763" s="39" t="n">
        <v>-3.54</v>
      </c>
      <c r="BC763" s="40" t="n">
        <v>86.53</v>
      </c>
      <c r="BD763" s="40" t="n">
        <v>0</v>
      </c>
      <c r="BE763" s="40" t="n">
        <v>86.53</v>
      </c>
      <c r="BF763" s="32" t="n">
        <f aca="false">IF(AZ763="","",$I763+BB763)</f>
        <v>4.45</v>
      </c>
      <c r="BG763" s="32" t="n">
        <f aca="false">IF(AZ763="","",$I763)</f>
        <v>7.99</v>
      </c>
      <c r="BH763" s="40" t="n">
        <f aca="false">IF(AZ763="","",BA763+$I763)</f>
        <v>90.98</v>
      </c>
      <c r="BI763" s="31" t="n">
        <f aca="false">IF(AZ763="","",AZ763+(BB763*$K763)+(BC763*$K763))</f>
        <v>1991.76</v>
      </c>
      <c r="BJ763" s="29" t="n">
        <f aca="false">IF(AZ763="","",ROUND(-BB763*$K763,0))</f>
        <v>85</v>
      </c>
    </row>
    <row r="764" customFormat="false" ht="15" hidden="false" customHeight="false" outlineLevel="0" collapsed="false">
      <c r="A764" s="26" t="str">
        <f aca="false">+C764&amp;D764&amp;G764</f>
        <v>AppleiPhone 16 Pro Max 1TBCANONE SIM 5,99€ - 36 Mesi</v>
      </c>
      <c r="B764" s="27" t="s">
        <v>95</v>
      </c>
      <c r="C764" s="28" t="s">
        <v>71</v>
      </c>
      <c r="D764" s="29" t="s">
        <v>171</v>
      </c>
      <c r="E764" s="30" t="n">
        <v>2009.9</v>
      </c>
      <c r="F764" s="31" t="n">
        <v>1879.9</v>
      </c>
      <c r="G764" s="32" t="s">
        <v>132</v>
      </c>
      <c r="H764" s="32" t="s">
        <v>98</v>
      </c>
      <c r="I764" s="33" t="n">
        <v>5.99</v>
      </c>
      <c r="J764" s="34" t="s">
        <v>35</v>
      </c>
      <c r="K764" s="35" t="n">
        <v>36</v>
      </c>
      <c r="L764" s="33"/>
      <c r="M764" s="33" t="n">
        <f aca="false">+IF(E764&lt;=150,1.49,IF(AND(E764&gt;150,E764&lt;=300),2.99,(IF(E764&gt;1200,8.99,IF(AND(E764&gt;300,E764&lt;=700),4.99,IF(AND(E764&gt;=700,E764&lt;=1200),6.99))))))</f>
        <v>8.99</v>
      </c>
      <c r="N764" s="33" t="n">
        <f aca="false">IF(E764="","",IF(E764&gt;=1200,9.99,IF(AND(E764&gt;700,E764&lt;1200),7.99,IF(AND(E764&gt;=299.9,E764&lt;=699.9),5.99))))</f>
        <v>9.99</v>
      </c>
      <c r="O764" s="37" t="s">
        <v>133</v>
      </c>
      <c r="P764" s="38"/>
      <c r="Q764" s="34"/>
      <c r="R764" s="39"/>
      <c r="S764" s="40"/>
      <c r="T764" s="40"/>
      <c r="U764" s="40"/>
      <c r="V764" s="32" t="str">
        <f aca="false">IF(P764="","",$I764+R764)</f>
        <v/>
      </c>
      <c r="W764" s="32" t="str">
        <f aca="false">IF(P764="","",$I764)</f>
        <v/>
      </c>
      <c r="X764" s="40" t="str">
        <f aca="false">IF(P764="","",Q764+$I764)</f>
        <v/>
      </c>
      <c r="Y764" s="29" t="str">
        <f aca="false">IF(P764="","",P764+(R764*$K764)+(S764*$K764))</f>
        <v/>
      </c>
      <c r="Z764" s="29" t="str">
        <f aca="false">IF(P764="","",ROUND(-R764*$K764,0))</f>
        <v/>
      </c>
      <c r="AA764" s="41"/>
      <c r="AB764" s="38"/>
      <c r="AC764" s="34"/>
      <c r="AD764" s="39"/>
      <c r="AE764" s="40"/>
      <c r="AF764" s="40"/>
      <c r="AG764" s="40"/>
      <c r="AH764" s="32" t="str">
        <f aca="false">IF(AB764="","",$I764+AD764)</f>
        <v/>
      </c>
      <c r="AI764" s="32" t="str">
        <f aca="false">IF(AB764="","",$I764)</f>
        <v/>
      </c>
      <c r="AJ764" s="40" t="str">
        <f aca="false">IF(AB764="","",AC764+$I764)</f>
        <v/>
      </c>
      <c r="AK764" s="29" t="str">
        <f aca="false">IF(AB764="","",AB764+(AD764*$K764)+(AE764*$K764))</f>
        <v/>
      </c>
      <c r="AL764" s="29" t="str">
        <f aca="false">IF(AB764="","",ROUND(-AD764*$K764,0))</f>
        <v/>
      </c>
      <c r="AM764" s="41"/>
      <c r="AN764" s="38" t="n">
        <v>9.99</v>
      </c>
      <c r="AO764" s="34" t="n">
        <v>56.99</v>
      </c>
      <c r="AP764" s="39" t="n">
        <v>-3.13</v>
      </c>
      <c r="AQ764" s="40" t="n">
        <v>60.12</v>
      </c>
      <c r="AR764" s="40" t="n">
        <v>60.12</v>
      </c>
      <c r="AS764" s="40" t="n">
        <v>60.12</v>
      </c>
      <c r="AT764" s="32" t="n">
        <f aca="false">IF(AN764="","",$I764+AP764)</f>
        <v>2.86</v>
      </c>
      <c r="AU764" s="32" t="n">
        <f aca="false">IF(AN764="","",$I764)</f>
        <v>5.99</v>
      </c>
      <c r="AV764" s="40" t="n">
        <f aca="false">IF(AN764="","",AO764+$I764)</f>
        <v>62.98</v>
      </c>
      <c r="AW764" s="31" t="n">
        <f aca="false">IF(AN764="","",AN764+(AP764*$K764)+(AQ764*$K764))</f>
        <v>2061.63</v>
      </c>
      <c r="AX764" s="29" t="n">
        <f aca="false">IF(AN764="","",ROUND(-AP764*$K764,0))</f>
        <v>113</v>
      </c>
      <c r="AY764" s="42"/>
      <c r="AZ764" s="38" t="n">
        <v>9.99</v>
      </c>
      <c r="BA764" s="34" t="n">
        <v>56.99</v>
      </c>
      <c r="BB764" s="39" t="n">
        <v>-3.13</v>
      </c>
      <c r="BC764" s="40" t="n">
        <v>60.12</v>
      </c>
      <c r="BD764" s="40" t="n">
        <v>60.12</v>
      </c>
      <c r="BE764" s="40" t="n">
        <v>60.12</v>
      </c>
      <c r="BF764" s="32" t="n">
        <f aca="false">IF(AZ764="","",$I764+BB764)</f>
        <v>2.86</v>
      </c>
      <c r="BG764" s="32" t="n">
        <f aca="false">IF(AZ764="","",$I764)</f>
        <v>5.99</v>
      </c>
      <c r="BH764" s="40" t="n">
        <f aca="false">IF(AZ764="","",BA764+$I764)</f>
        <v>62.98</v>
      </c>
      <c r="BI764" s="31" t="n">
        <f aca="false">IF(AZ764="","",AZ764+(BB764*$K764)+(BC764*$K764))</f>
        <v>2061.63</v>
      </c>
      <c r="BJ764" s="29" t="n">
        <f aca="false">IF(AZ764="","",ROUND(-BB764*$K764,0))</f>
        <v>113</v>
      </c>
    </row>
    <row r="765" customFormat="false" ht="15" hidden="false" customHeight="false" outlineLevel="0" collapsed="false">
      <c r="A765" s="26" t="str">
        <f aca="false">+C765&amp;D765&amp;G765</f>
        <v>AppleiPhone 16 Pro Max 1TBCANONE SIM 5,99€ - 30 Mesi</v>
      </c>
      <c r="B765" s="27" t="s">
        <v>95</v>
      </c>
      <c r="C765" s="28" t="s">
        <v>71</v>
      </c>
      <c r="D765" s="29" t="s">
        <v>171</v>
      </c>
      <c r="E765" s="30" t="n">
        <v>2009.9</v>
      </c>
      <c r="F765" s="31" t="n">
        <v>1879.9</v>
      </c>
      <c r="G765" s="32" t="s">
        <v>128</v>
      </c>
      <c r="H765" s="32" t="s">
        <v>98</v>
      </c>
      <c r="I765" s="33" t="n">
        <v>5.99</v>
      </c>
      <c r="J765" s="34" t="s">
        <v>35</v>
      </c>
      <c r="K765" s="35" t="n">
        <v>30</v>
      </c>
      <c r="L765" s="33"/>
      <c r="M765" s="33" t="n">
        <f aca="false">+IF(E765&lt;=150,1.49,IF(AND(E765&gt;150,E765&lt;=300),2.99,(IF(E765&gt;1200,8.99,IF(AND(E765&gt;300,E765&lt;=700),4.99,IF(AND(E765&gt;=700,E765&lt;=1200),6.99))))))</f>
        <v>8.99</v>
      </c>
      <c r="N765" s="33" t="n">
        <f aca="false">IF(E765="","",IF(E765&gt;=1200,9.99,IF(AND(E765&gt;700,E765&lt;1200),7.99,IF(AND(E765&gt;=299.9,E765&lt;=699.9),5.99))))</f>
        <v>9.99</v>
      </c>
      <c r="O765" s="37" t="s">
        <v>129</v>
      </c>
      <c r="P765" s="38"/>
      <c r="Q765" s="34"/>
      <c r="R765" s="39"/>
      <c r="S765" s="40"/>
      <c r="T765" s="40"/>
      <c r="U765" s="40"/>
      <c r="V765" s="32" t="str">
        <f aca="false">IF(P765="","",$I765+R765)</f>
        <v/>
      </c>
      <c r="W765" s="32" t="str">
        <f aca="false">IF(P765="","",$I765)</f>
        <v/>
      </c>
      <c r="X765" s="40" t="str">
        <f aca="false">IF(P765="","",Q765+$I765)</f>
        <v/>
      </c>
      <c r="Y765" s="29" t="str">
        <f aca="false">IF(P765="","",P765+(R765*$K765)+(S765*$K765))</f>
        <v/>
      </c>
      <c r="Z765" s="29" t="str">
        <f aca="false">IF(P765="","",ROUND(-R765*$K765,0))</f>
        <v/>
      </c>
      <c r="AA765" s="41"/>
      <c r="AB765" s="38"/>
      <c r="AC765" s="34"/>
      <c r="AD765" s="39"/>
      <c r="AE765" s="40"/>
      <c r="AF765" s="40"/>
      <c r="AG765" s="40"/>
      <c r="AH765" s="32" t="str">
        <f aca="false">IF(AB765="","",$I765+AD765)</f>
        <v/>
      </c>
      <c r="AI765" s="32" t="str">
        <f aca="false">IF(AB765="","",$I765)</f>
        <v/>
      </c>
      <c r="AJ765" s="40" t="str">
        <f aca="false">IF(AB765="","",AC765+$I765)</f>
        <v/>
      </c>
      <c r="AK765" s="29" t="str">
        <f aca="false">IF(AB765="","",AB765+(AD765*$K765)+(AE765*$K765))</f>
        <v/>
      </c>
      <c r="AL765" s="29" t="str">
        <f aca="false">IF(AB765="","",ROUND(-AD765*$K765,0))</f>
        <v/>
      </c>
      <c r="AM765" s="41"/>
      <c r="AN765" s="38" t="n">
        <v>9.99</v>
      </c>
      <c r="AO765" s="34" t="n">
        <v>67.99</v>
      </c>
      <c r="AP765" s="39" t="n">
        <v>-2.5</v>
      </c>
      <c r="AQ765" s="40" t="n">
        <v>70.49</v>
      </c>
      <c r="AR765" s="40" t="n">
        <v>70.49</v>
      </c>
      <c r="AS765" s="40" t="n">
        <v>70.49</v>
      </c>
      <c r="AT765" s="32" t="n">
        <f aca="false">IF(AN765="","",$I765+AP765)</f>
        <v>3.49</v>
      </c>
      <c r="AU765" s="32" t="n">
        <f aca="false">IF(AN765="","",$I765)</f>
        <v>5.99</v>
      </c>
      <c r="AV765" s="40" t="n">
        <f aca="false">IF(AN765="","",AO765+$I765)</f>
        <v>73.98</v>
      </c>
      <c r="AW765" s="31" t="n">
        <f aca="false">IF(AN765="","",AN765+(AP765*$K765)+(AQ765*$K765))</f>
        <v>2049.69</v>
      </c>
      <c r="AX765" s="29" t="n">
        <f aca="false">IF(AN765="","",ROUND(-AP765*$K765,0))</f>
        <v>75</v>
      </c>
      <c r="AY765" s="42"/>
      <c r="AZ765" s="38" t="n">
        <v>9.99</v>
      </c>
      <c r="BA765" s="34" t="n">
        <v>67.99</v>
      </c>
      <c r="BB765" s="39" t="n">
        <v>-2.5</v>
      </c>
      <c r="BC765" s="40" t="n">
        <v>70.49</v>
      </c>
      <c r="BD765" s="40" t="n">
        <v>70.49</v>
      </c>
      <c r="BE765" s="40" t="n">
        <v>70.49</v>
      </c>
      <c r="BF765" s="32" t="n">
        <f aca="false">IF(AZ765="","",$I765+BB765)</f>
        <v>3.49</v>
      </c>
      <c r="BG765" s="32" t="n">
        <f aca="false">IF(AZ765="","",$I765)</f>
        <v>5.99</v>
      </c>
      <c r="BH765" s="40" t="n">
        <f aca="false">IF(AZ765="","",BA765+$I765)</f>
        <v>73.98</v>
      </c>
      <c r="BI765" s="31" t="n">
        <f aca="false">IF(AZ765="","",AZ765+(BB765*$K765)+(BC765*$K765))</f>
        <v>2049.69</v>
      </c>
      <c r="BJ765" s="29" t="n">
        <f aca="false">IF(AZ765="","",ROUND(-BB765*$K765,0))</f>
        <v>75</v>
      </c>
    </row>
    <row r="766" customFormat="false" ht="15" hidden="false" customHeight="false" outlineLevel="0" collapsed="false">
      <c r="A766" s="26" t="str">
        <f aca="false">+C766&amp;D766&amp;G766</f>
        <v>Motorolamoto tag (single pack)CANONE SIM 14,99€ - 24 Mesi</v>
      </c>
      <c r="B766" s="27" t="s">
        <v>95</v>
      </c>
      <c r="C766" s="28" t="s">
        <v>149</v>
      </c>
      <c r="D766" s="43" t="s">
        <v>172</v>
      </c>
      <c r="E766" s="30" t="n">
        <v>39.9</v>
      </c>
      <c r="F766" s="31" t="n">
        <v>39.9</v>
      </c>
      <c r="G766" s="32" t="s">
        <v>102</v>
      </c>
      <c r="H766" s="32" t="s">
        <v>98</v>
      </c>
      <c r="I766" s="33" t="n">
        <v>14.99</v>
      </c>
      <c r="J766" s="34" t="s">
        <v>35</v>
      </c>
      <c r="K766" s="35" t="n">
        <v>24</v>
      </c>
      <c r="L766" s="33"/>
      <c r="M766" s="33"/>
      <c r="N766" s="33"/>
      <c r="O766" s="37" t="s">
        <v>103</v>
      </c>
      <c r="P766" s="38" t="n">
        <v>0</v>
      </c>
      <c r="Q766" s="34" t="n">
        <v>0</v>
      </c>
      <c r="R766" s="39" t="n">
        <v>-1.66</v>
      </c>
      <c r="S766" s="40" t="n">
        <v>1.66</v>
      </c>
      <c r="T766" s="40" t="n">
        <v>0</v>
      </c>
      <c r="U766" s="40" t="n">
        <v>1.72</v>
      </c>
      <c r="V766" s="32" t="n">
        <f aca="false">IF(P766="","",$I766+R766)</f>
        <v>13.33</v>
      </c>
      <c r="W766" s="32" t="n">
        <f aca="false">IF(P766="","",$I766)</f>
        <v>14.99</v>
      </c>
      <c r="X766" s="40" t="n">
        <f aca="false">IF(P766="","",Q766+$I766)</f>
        <v>14.99</v>
      </c>
      <c r="Y766" s="29" t="n">
        <f aca="false">IF(P766="","",P766+(R766*$K766)+(S766*$K766))</f>
        <v>0</v>
      </c>
      <c r="Z766" s="29" t="n">
        <f aca="false">IF(P766="","",ROUND(-R766*$K766,0))</f>
        <v>40</v>
      </c>
      <c r="AA766" s="41"/>
      <c r="AB766" s="38" t="n">
        <v>0</v>
      </c>
      <c r="AC766" s="34" t="n">
        <v>0</v>
      </c>
      <c r="AD766" s="39" t="n">
        <v>-1.66</v>
      </c>
      <c r="AE766" s="40" t="n">
        <v>1.66</v>
      </c>
      <c r="AF766" s="40" t="n">
        <v>0</v>
      </c>
      <c r="AG766" s="40" t="n">
        <v>1.72</v>
      </c>
      <c r="AH766" s="32" t="n">
        <f aca="false">IF(AB766="","",$I766+AD766)</f>
        <v>13.33</v>
      </c>
      <c r="AI766" s="32" t="n">
        <f aca="false">IF(AB766="","",$I766)</f>
        <v>14.99</v>
      </c>
      <c r="AJ766" s="40" t="n">
        <f aca="false">IF(AB766="","",AC766+$I766)</f>
        <v>14.99</v>
      </c>
      <c r="AK766" s="29" t="n">
        <f aca="false">IF(AB766="","",AB766+(AD766*$K766)+(AE766*$K766))</f>
        <v>0</v>
      </c>
      <c r="AL766" s="29" t="n">
        <f aca="false">IF(AB766="","",ROUND(-AD766*$K766,0))</f>
        <v>40</v>
      </c>
      <c r="AM766" s="41"/>
      <c r="AN766" s="38" t="n">
        <v>0</v>
      </c>
      <c r="AO766" s="34" t="n">
        <v>0</v>
      </c>
      <c r="AP766" s="39" t="n">
        <v>-1.66</v>
      </c>
      <c r="AQ766" s="40" t="n">
        <v>1.66</v>
      </c>
      <c r="AR766" s="40" t="n">
        <v>0</v>
      </c>
      <c r="AS766" s="40" t="n">
        <v>1.72</v>
      </c>
      <c r="AT766" s="32" t="n">
        <f aca="false">IF(AN766="","",$I766+AP766)</f>
        <v>13.33</v>
      </c>
      <c r="AU766" s="32" t="n">
        <f aca="false">IF(AN766="","",$I766)</f>
        <v>14.99</v>
      </c>
      <c r="AV766" s="40" t="n">
        <f aca="false">IF(AN766="","",AO766+$I766)</f>
        <v>14.99</v>
      </c>
      <c r="AW766" s="31" t="n">
        <f aca="false">IF(AN766="","",AN766+(AP766*$K766)+(AQ766*$K766))</f>
        <v>0</v>
      </c>
      <c r="AX766" s="29" t="n">
        <f aca="false">IF(AN766="","",ROUND(-AP766*$K766,0))</f>
        <v>40</v>
      </c>
      <c r="AY766" s="42"/>
      <c r="AZ766" s="38" t="n">
        <v>0</v>
      </c>
      <c r="BA766" s="34" t="n">
        <v>0</v>
      </c>
      <c r="BB766" s="39" t="n">
        <v>-1.66</v>
      </c>
      <c r="BC766" s="40" t="n">
        <v>1.66</v>
      </c>
      <c r="BD766" s="40" t="n">
        <v>0</v>
      </c>
      <c r="BE766" s="40" t="n">
        <v>1.72</v>
      </c>
      <c r="BF766" s="32" t="n">
        <f aca="false">IF(AZ766="","",$I766+BB766)</f>
        <v>13.33</v>
      </c>
      <c r="BG766" s="32" t="n">
        <f aca="false">IF(AZ766="","",$I766)</f>
        <v>14.99</v>
      </c>
      <c r="BH766" s="40" t="n">
        <f aca="false">IF(AZ766="","",BA766+$I766)</f>
        <v>14.99</v>
      </c>
      <c r="BI766" s="31" t="n">
        <f aca="false">IF(AZ766="","",AZ766+(BB766*$K766)+(BC766*$K766))</f>
        <v>0</v>
      </c>
      <c r="BJ766" s="29" t="n">
        <f aca="false">IF(AZ766="","",ROUND(-BB766*$K766,0))</f>
        <v>40</v>
      </c>
    </row>
    <row r="767" customFormat="false" ht="15" hidden="false" customHeight="false" outlineLevel="0" collapsed="false">
      <c r="A767" s="26" t="str">
        <f aca="false">+C767&amp;D767&amp;G767</f>
        <v>Motorolamoto tag (single pack)CANONE SIM 12,99€ - 24 Mesi</v>
      </c>
      <c r="B767" s="27" t="s">
        <v>95</v>
      </c>
      <c r="C767" s="28" t="s">
        <v>149</v>
      </c>
      <c r="D767" s="43" t="s">
        <v>172</v>
      </c>
      <c r="E767" s="30" t="n">
        <v>39.9</v>
      </c>
      <c r="F767" s="31" t="n">
        <v>39.9</v>
      </c>
      <c r="G767" s="32" t="s">
        <v>108</v>
      </c>
      <c r="H767" s="32" t="s">
        <v>98</v>
      </c>
      <c r="I767" s="33" t="n">
        <v>12.99</v>
      </c>
      <c r="J767" s="34" t="s">
        <v>35</v>
      </c>
      <c r="K767" s="35" t="n">
        <v>24</v>
      </c>
      <c r="L767" s="33"/>
      <c r="M767" s="33"/>
      <c r="N767" s="33"/>
      <c r="O767" s="37" t="s">
        <v>109</v>
      </c>
      <c r="P767" s="38" t="n">
        <v>0</v>
      </c>
      <c r="Q767" s="34" t="n">
        <v>0</v>
      </c>
      <c r="R767" s="39" t="n">
        <v>-1.66</v>
      </c>
      <c r="S767" s="40" t="n">
        <v>1.66</v>
      </c>
      <c r="T767" s="40" t="n">
        <v>0</v>
      </c>
      <c r="U767" s="40" t="n">
        <v>1.72</v>
      </c>
      <c r="V767" s="32" t="n">
        <f aca="false">IF(P767="","",$I767+R767)</f>
        <v>11.33</v>
      </c>
      <c r="W767" s="32" t="n">
        <f aca="false">IF(P767="","",$I767)</f>
        <v>12.99</v>
      </c>
      <c r="X767" s="40" t="n">
        <f aca="false">IF(P767="","",Q767+$I767)</f>
        <v>12.99</v>
      </c>
      <c r="Y767" s="29" t="n">
        <f aca="false">IF(P767="","",P767+(R767*$K767)+(S767*$K767))</f>
        <v>0</v>
      </c>
      <c r="Z767" s="29" t="n">
        <f aca="false">IF(P767="","",ROUND(-R767*$K767,0))</f>
        <v>40</v>
      </c>
      <c r="AA767" s="41"/>
      <c r="AB767" s="38" t="n">
        <v>0</v>
      </c>
      <c r="AC767" s="34" t="n">
        <v>0</v>
      </c>
      <c r="AD767" s="39" t="n">
        <v>-1.66</v>
      </c>
      <c r="AE767" s="40" t="n">
        <v>1.66</v>
      </c>
      <c r="AF767" s="40" t="n">
        <v>0</v>
      </c>
      <c r="AG767" s="40" t="n">
        <v>1.72</v>
      </c>
      <c r="AH767" s="32" t="n">
        <f aca="false">IF(AB767="","",$I767+AD767)</f>
        <v>11.33</v>
      </c>
      <c r="AI767" s="32" t="n">
        <f aca="false">IF(AB767="","",$I767)</f>
        <v>12.99</v>
      </c>
      <c r="AJ767" s="40" t="n">
        <f aca="false">IF(AB767="","",AC767+$I767)</f>
        <v>12.99</v>
      </c>
      <c r="AK767" s="29" t="n">
        <f aca="false">IF(AB767="","",AB767+(AD767*$K767)+(AE767*$K767))</f>
        <v>0</v>
      </c>
      <c r="AL767" s="29" t="n">
        <f aca="false">IF(AB767="","",ROUND(-AD767*$K767,0))</f>
        <v>40</v>
      </c>
      <c r="AM767" s="41"/>
      <c r="AN767" s="38" t="n">
        <v>0</v>
      </c>
      <c r="AO767" s="34" t="n">
        <v>0</v>
      </c>
      <c r="AP767" s="39" t="n">
        <v>-1.66</v>
      </c>
      <c r="AQ767" s="40" t="n">
        <v>1.66</v>
      </c>
      <c r="AR767" s="40" t="n">
        <v>0</v>
      </c>
      <c r="AS767" s="40" t="n">
        <v>1.72</v>
      </c>
      <c r="AT767" s="32" t="n">
        <f aca="false">IF(AN767="","",$I767+AP767)</f>
        <v>11.33</v>
      </c>
      <c r="AU767" s="32" t="n">
        <f aca="false">IF(AN767="","",$I767)</f>
        <v>12.99</v>
      </c>
      <c r="AV767" s="40" t="n">
        <f aca="false">IF(AN767="","",AO767+$I767)</f>
        <v>12.99</v>
      </c>
      <c r="AW767" s="31" t="n">
        <f aca="false">IF(AN767="","",AN767+(AP767*$K767)+(AQ767*$K767))</f>
        <v>0</v>
      </c>
      <c r="AX767" s="29" t="n">
        <f aca="false">IF(AN767="","",ROUND(-AP767*$K767,0))</f>
        <v>40</v>
      </c>
      <c r="AY767" s="42"/>
      <c r="AZ767" s="38" t="n">
        <v>0</v>
      </c>
      <c r="BA767" s="34" t="n">
        <v>0</v>
      </c>
      <c r="BB767" s="39" t="n">
        <v>-1.66</v>
      </c>
      <c r="BC767" s="40" t="n">
        <v>1.66</v>
      </c>
      <c r="BD767" s="40" t="n">
        <v>0</v>
      </c>
      <c r="BE767" s="40" t="n">
        <v>1.72</v>
      </c>
      <c r="BF767" s="32" t="n">
        <f aca="false">IF(AZ767="","",$I767+BB767)</f>
        <v>11.33</v>
      </c>
      <c r="BG767" s="32" t="n">
        <f aca="false">IF(AZ767="","",$I767)</f>
        <v>12.99</v>
      </c>
      <c r="BH767" s="40" t="n">
        <f aca="false">IF(AZ767="","",BA767+$I767)</f>
        <v>12.99</v>
      </c>
      <c r="BI767" s="31" t="n">
        <f aca="false">IF(AZ767="","",AZ767+(BB767*$K767)+(BC767*$K767))</f>
        <v>0</v>
      </c>
      <c r="BJ767" s="29" t="n">
        <f aca="false">IF(AZ767="","",ROUND(-BB767*$K767,0))</f>
        <v>40</v>
      </c>
    </row>
    <row r="768" customFormat="false" ht="15" hidden="false" customHeight="false" outlineLevel="0" collapsed="false">
      <c r="A768" s="26" t="str">
        <f aca="false">+C768&amp;D768&amp;G768</f>
        <v>Motorolamoto tag (single pack)Pack 5G Reload Exchange-12,99-24</v>
      </c>
      <c r="B768" s="27" t="s">
        <v>95</v>
      </c>
      <c r="C768" s="28" t="s">
        <v>149</v>
      </c>
      <c r="D768" s="43" t="s">
        <v>172</v>
      </c>
      <c r="E768" s="30" t="n">
        <v>39.9</v>
      </c>
      <c r="F768" s="31" t="n">
        <v>39.9</v>
      </c>
      <c r="G768" s="32" t="s">
        <v>114</v>
      </c>
      <c r="H768" s="32" t="s">
        <v>98</v>
      </c>
      <c r="I768" s="33" t="n">
        <v>12.99</v>
      </c>
      <c r="J768" s="34" t="s">
        <v>35</v>
      </c>
      <c r="K768" s="35" t="n">
        <v>24</v>
      </c>
      <c r="L768" s="33"/>
      <c r="M768" s="33"/>
      <c r="N768" s="33"/>
      <c r="O768" s="37" t="s">
        <v>115</v>
      </c>
      <c r="P768" s="38" t="n">
        <v>0</v>
      </c>
      <c r="Q768" s="34" t="n">
        <v>0</v>
      </c>
      <c r="R768" s="39" t="n">
        <v>-1.66</v>
      </c>
      <c r="S768" s="40" t="n">
        <v>1.66</v>
      </c>
      <c r="T768" s="40" t="n">
        <v>0</v>
      </c>
      <c r="U768" s="40" t="n">
        <v>1.72</v>
      </c>
      <c r="V768" s="32" t="n">
        <f aca="false">IF(P768="","",$I768+R768)</f>
        <v>11.33</v>
      </c>
      <c r="W768" s="32" t="n">
        <f aca="false">IF(P768="","",$I768)</f>
        <v>12.99</v>
      </c>
      <c r="X768" s="40" t="n">
        <f aca="false">IF(P768="","",Q768+$I768)</f>
        <v>12.99</v>
      </c>
      <c r="Y768" s="29" t="n">
        <f aca="false">IF(P768="","",P768+(R768*$K768)+(S768*$K768))</f>
        <v>0</v>
      </c>
      <c r="Z768" s="29" t="n">
        <f aca="false">IF(P768="","",ROUND(-R768*$K768,0))</f>
        <v>40</v>
      </c>
      <c r="AA768" s="41"/>
      <c r="AB768" s="38" t="n">
        <v>0</v>
      </c>
      <c r="AC768" s="34" t="n">
        <v>0</v>
      </c>
      <c r="AD768" s="39" t="n">
        <v>-1.66</v>
      </c>
      <c r="AE768" s="40" t="n">
        <v>1.66</v>
      </c>
      <c r="AF768" s="40" t="n">
        <v>0</v>
      </c>
      <c r="AG768" s="40" t="n">
        <v>1.72</v>
      </c>
      <c r="AH768" s="32" t="n">
        <f aca="false">IF(AB768="","",$I768+AD768)</f>
        <v>11.33</v>
      </c>
      <c r="AI768" s="32" t="n">
        <f aca="false">IF(AB768="","",$I768)</f>
        <v>12.99</v>
      </c>
      <c r="AJ768" s="40" t="n">
        <f aca="false">IF(AB768="","",AC768+$I768)</f>
        <v>12.99</v>
      </c>
      <c r="AK768" s="29" t="n">
        <f aca="false">IF(AB768="","",AB768+(AD768*$K768)+(AE768*$K768))</f>
        <v>0</v>
      </c>
      <c r="AL768" s="29" t="n">
        <f aca="false">IF(AB768="","",ROUND(-AD768*$K768,0))</f>
        <v>40</v>
      </c>
      <c r="AM768" s="41"/>
      <c r="AN768" s="38" t="n">
        <v>0</v>
      </c>
      <c r="AO768" s="34" t="n">
        <v>0</v>
      </c>
      <c r="AP768" s="39" t="n">
        <v>-1.66</v>
      </c>
      <c r="AQ768" s="40" t="n">
        <v>1.66</v>
      </c>
      <c r="AR768" s="40" t="n">
        <v>0</v>
      </c>
      <c r="AS768" s="40" t="n">
        <v>1.72</v>
      </c>
      <c r="AT768" s="32" t="n">
        <f aca="false">IF(AN768="","",$I768+AP768)</f>
        <v>11.33</v>
      </c>
      <c r="AU768" s="32" t="n">
        <f aca="false">IF(AN768="","",$I768)</f>
        <v>12.99</v>
      </c>
      <c r="AV768" s="40" t="n">
        <f aca="false">IF(AN768="","",AO768+$I768)</f>
        <v>12.99</v>
      </c>
      <c r="AW768" s="31" t="n">
        <f aca="false">IF(AN768="","",AN768+(AP768*$K768)+(AQ768*$K768))</f>
        <v>0</v>
      </c>
      <c r="AX768" s="29" t="n">
        <f aca="false">IF(AN768="","",ROUND(-AP768*$K768,0))</f>
        <v>40</v>
      </c>
      <c r="AY768" s="42"/>
      <c r="AZ768" s="38" t="n">
        <v>0</v>
      </c>
      <c r="BA768" s="34" t="n">
        <v>0</v>
      </c>
      <c r="BB768" s="39" t="n">
        <v>-1.66</v>
      </c>
      <c r="BC768" s="40" t="n">
        <v>1.66</v>
      </c>
      <c r="BD768" s="40" t="n">
        <v>0</v>
      </c>
      <c r="BE768" s="40" t="n">
        <v>1.72</v>
      </c>
      <c r="BF768" s="32" t="n">
        <f aca="false">IF(AZ768="","",$I768+BB768)</f>
        <v>11.33</v>
      </c>
      <c r="BG768" s="32" t="n">
        <f aca="false">IF(AZ768="","",$I768)</f>
        <v>12.99</v>
      </c>
      <c r="BH768" s="40" t="n">
        <f aca="false">IF(AZ768="","",BA768+$I768)</f>
        <v>12.99</v>
      </c>
      <c r="BI768" s="31" t="n">
        <f aca="false">IF(AZ768="","",AZ768+(BB768*$K768)+(BC768*$K768))</f>
        <v>0</v>
      </c>
      <c r="BJ768" s="29" t="n">
        <f aca="false">IF(AZ768="","",ROUND(-BB768*$K768,0))</f>
        <v>40</v>
      </c>
    </row>
    <row r="769" customFormat="false" ht="15" hidden="false" customHeight="false" outlineLevel="0" collapsed="false">
      <c r="A769" s="26" t="str">
        <f aca="false">+C769&amp;D769&amp;G769</f>
        <v>Motorolamoto tag (single pack)CANONE SIM  9,99€ - 24 Mesi</v>
      </c>
      <c r="B769" s="27" t="s">
        <v>95</v>
      </c>
      <c r="C769" s="28" t="s">
        <v>149</v>
      </c>
      <c r="D769" s="43" t="s">
        <v>172</v>
      </c>
      <c r="E769" s="30" t="n">
        <v>39.9</v>
      </c>
      <c r="F769" s="31" t="n">
        <v>39.9</v>
      </c>
      <c r="G769" s="32" t="s">
        <v>120</v>
      </c>
      <c r="H769" s="32" t="s">
        <v>98</v>
      </c>
      <c r="I769" s="33" t="n">
        <v>9.99</v>
      </c>
      <c r="J769" s="34" t="s">
        <v>35</v>
      </c>
      <c r="K769" s="35" t="n">
        <v>24</v>
      </c>
      <c r="L769" s="33"/>
      <c r="M769" s="33"/>
      <c r="N769" s="33"/>
      <c r="O769" s="37" t="s">
        <v>121</v>
      </c>
      <c r="P769" s="38" t="n">
        <v>0</v>
      </c>
      <c r="Q769" s="34" t="n">
        <v>0</v>
      </c>
      <c r="R769" s="39" t="n">
        <v>-1.66</v>
      </c>
      <c r="S769" s="40" t="n">
        <v>1.66</v>
      </c>
      <c r="T769" s="40" t="n">
        <v>0</v>
      </c>
      <c r="U769" s="40" t="n">
        <v>1.72</v>
      </c>
      <c r="V769" s="32" t="n">
        <f aca="false">IF(P769="","",$I769+R769)</f>
        <v>8.33</v>
      </c>
      <c r="W769" s="32" t="n">
        <f aca="false">IF(P769="","",$I769)</f>
        <v>9.99</v>
      </c>
      <c r="X769" s="40" t="n">
        <f aca="false">IF(P769="","",Q769+$I769)</f>
        <v>9.99</v>
      </c>
      <c r="Y769" s="29" t="n">
        <f aca="false">IF(P769="","",P769+(R769*$K769)+(S769*$K769))</f>
        <v>0</v>
      </c>
      <c r="Z769" s="29" t="n">
        <f aca="false">IF(P769="","",ROUND(-R769*$K769,0))</f>
        <v>40</v>
      </c>
      <c r="AA769" s="41"/>
      <c r="AB769" s="38" t="n">
        <v>0</v>
      </c>
      <c r="AC769" s="34" t="n">
        <v>0</v>
      </c>
      <c r="AD769" s="39" t="n">
        <v>-1.66</v>
      </c>
      <c r="AE769" s="40" t="n">
        <v>1.66</v>
      </c>
      <c r="AF769" s="40" t="n">
        <v>0</v>
      </c>
      <c r="AG769" s="40" t="n">
        <v>1.72</v>
      </c>
      <c r="AH769" s="32" t="n">
        <f aca="false">IF(AB769="","",$I769+AD769)</f>
        <v>8.33</v>
      </c>
      <c r="AI769" s="32" t="n">
        <f aca="false">IF(AB769="","",$I769)</f>
        <v>9.99</v>
      </c>
      <c r="AJ769" s="40" t="n">
        <f aca="false">IF(AB769="","",AC769+$I769)</f>
        <v>9.99</v>
      </c>
      <c r="AK769" s="29" t="n">
        <f aca="false">IF(AB769="","",AB769+(AD769*$K769)+(AE769*$K769))</f>
        <v>0</v>
      </c>
      <c r="AL769" s="29" t="n">
        <f aca="false">IF(AB769="","",ROUND(-AD769*$K769,0))</f>
        <v>40</v>
      </c>
      <c r="AM769" s="41"/>
      <c r="AN769" s="38" t="n">
        <v>0</v>
      </c>
      <c r="AO769" s="34" t="n">
        <v>0</v>
      </c>
      <c r="AP769" s="39" t="n">
        <v>-1.66</v>
      </c>
      <c r="AQ769" s="40" t="n">
        <v>1.66</v>
      </c>
      <c r="AR769" s="40" t="n">
        <v>0</v>
      </c>
      <c r="AS769" s="40" t="n">
        <v>1.72</v>
      </c>
      <c r="AT769" s="32" t="n">
        <f aca="false">IF(AN769="","",$I769+AP769)</f>
        <v>8.33</v>
      </c>
      <c r="AU769" s="32" t="n">
        <f aca="false">IF(AN769="","",$I769)</f>
        <v>9.99</v>
      </c>
      <c r="AV769" s="40" t="n">
        <f aca="false">IF(AN769="","",AO769+$I769)</f>
        <v>9.99</v>
      </c>
      <c r="AW769" s="31" t="n">
        <f aca="false">IF(AN769="","",AN769+(AP769*$K769)+(AQ769*$K769))</f>
        <v>0</v>
      </c>
      <c r="AX769" s="29" t="n">
        <f aca="false">IF(AN769="","",ROUND(-AP769*$K769,0))</f>
        <v>40</v>
      </c>
      <c r="AY769" s="42"/>
      <c r="AZ769" s="38" t="n">
        <v>0</v>
      </c>
      <c r="BA769" s="34" t="n">
        <v>0</v>
      </c>
      <c r="BB769" s="39" t="n">
        <v>-1.66</v>
      </c>
      <c r="BC769" s="40" t="n">
        <v>1.66</v>
      </c>
      <c r="BD769" s="40" t="n">
        <v>0</v>
      </c>
      <c r="BE769" s="40" t="n">
        <v>1.72</v>
      </c>
      <c r="BF769" s="32" t="n">
        <f aca="false">IF(AZ769="","",$I769+BB769)</f>
        <v>8.33</v>
      </c>
      <c r="BG769" s="32" t="n">
        <f aca="false">IF(AZ769="","",$I769)</f>
        <v>9.99</v>
      </c>
      <c r="BH769" s="40" t="n">
        <f aca="false">IF(AZ769="","",BA769+$I769)</f>
        <v>9.99</v>
      </c>
      <c r="BI769" s="31" t="n">
        <f aca="false">IF(AZ769="","",AZ769+(BB769*$K769)+(BC769*$K769))</f>
        <v>0</v>
      </c>
      <c r="BJ769" s="29" t="n">
        <f aca="false">IF(AZ769="","",ROUND(-BB769*$K769,0))</f>
        <v>40</v>
      </c>
    </row>
    <row r="770" customFormat="false" ht="15" hidden="false" customHeight="false" outlineLevel="0" collapsed="false">
      <c r="A770" s="26" t="str">
        <f aca="false">+C770&amp;D770&amp;G770</f>
        <v>Motorolamoto tag (single pack)CANONE SIM 7,99€  - 24 Mesi</v>
      </c>
      <c r="B770" s="27" t="s">
        <v>95</v>
      </c>
      <c r="C770" s="28" t="s">
        <v>149</v>
      </c>
      <c r="D770" s="43" t="s">
        <v>172</v>
      </c>
      <c r="E770" s="30" t="n">
        <v>39.9</v>
      </c>
      <c r="F770" s="31" t="n">
        <v>39.9</v>
      </c>
      <c r="G770" s="32" t="s">
        <v>126</v>
      </c>
      <c r="H770" s="32" t="s">
        <v>98</v>
      </c>
      <c r="I770" s="33" t="n">
        <v>7.99</v>
      </c>
      <c r="J770" s="34" t="s">
        <v>35</v>
      </c>
      <c r="K770" s="35" t="n">
        <v>24</v>
      </c>
      <c r="L770" s="33"/>
      <c r="M770" s="33"/>
      <c r="N770" s="33"/>
      <c r="O770" s="37" t="s">
        <v>127</v>
      </c>
      <c r="P770" s="38" t="n">
        <v>0</v>
      </c>
      <c r="Q770" s="34" t="n">
        <v>0</v>
      </c>
      <c r="R770" s="39" t="n">
        <v>-1.66</v>
      </c>
      <c r="S770" s="40" t="n">
        <v>1.66</v>
      </c>
      <c r="T770" s="40" t="n">
        <v>0</v>
      </c>
      <c r="U770" s="40" t="n">
        <v>1.72</v>
      </c>
      <c r="V770" s="32" t="n">
        <f aca="false">IF(P770="","",$I770+R770)</f>
        <v>6.33</v>
      </c>
      <c r="W770" s="32" t="n">
        <f aca="false">IF(P770="","",$I770)</f>
        <v>7.99</v>
      </c>
      <c r="X770" s="40" t="n">
        <f aca="false">IF(P770="","",Q770+$I770)</f>
        <v>7.99</v>
      </c>
      <c r="Y770" s="29" t="n">
        <f aca="false">IF(P770="","",P770+(R770*$K770)+(S770*$K770))</f>
        <v>0</v>
      </c>
      <c r="Z770" s="29" t="n">
        <f aca="false">IF(P770="","",ROUND(-R770*$K770,0))</f>
        <v>40</v>
      </c>
      <c r="AA770" s="41"/>
      <c r="AB770" s="38" t="n">
        <v>0</v>
      </c>
      <c r="AC770" s="34" t="n">
        <v>0</v>
      </c>
      <c r="AD770" s="39" t="n">
        <v>-1.66</v>
      </c>
      <c r="AE770" s="40" t="n">
        <v>1.66</v>
      </c>
      <c r="AF770" s="40" t="n">
        <v>0</v>
      </c>
      <c r="AG770" s="40" t="n">
        <v>1.72</v>
      </c>
      <c r="AH770" s="32" t="n">
        <f aca="false">IF(AB770="","",$I770+AD770)</f>
        <v>6.33</v>
      </c>
      <c r="AI770" s="32" t="n">
        <f aca="false">IF(AB770="","",$I770)</f>
        <v>7.99</v>
      </c>
      <c r="AJ770" s="40" t="n">
        <f aca="false">IF(AB770="","",AC770+$I770)</f>
        <v>7.99</v>
      </c>
      <c r="AK770" s="29" t="n">
        <f aca="false">IF(AB770="","",AB770+(AD770*$K770)+(AE770*$K770))</f>
        <v>0</v>
      </c>
      <c r="AL770" s="29" t="n">
        <f aca="false">IF(AB770="","",ROUND(-AD770*$K770,0))</f>
        <v>40</v>
      </c>
      <c r="AM770" s="41"/>
      <c r="AN770" s="38" t="n">
        <v>0</v>
      </c>
      <c r="AO770" s="34" t="n">
        <v>0</v>
      </c>
      <c r="AP770" s="39" t="n">
        <v>-1.72</v>
      </c>
      <c r="AQ770" s="40" t="n">
        <v>1.72</v>
      </c>
      <c r="AR770" s="40" t="n">
        <v>0</v>
      </c>
      <c r="AS770" s="40" t="n">
        <v>1.72</v>
      </c>
      <c r="AT770" s="32" t="n">
        <f aca="false">IF(AN770="","",$I770+AP770)</f>
        <v>6.27</v>
      </c>
      <c r="AU770" s="32" t="n">
        <f aca="false">IF(AN770="","",$I770)</f>
        <v>7.99</v>
      </c>
      <c r="AV770" s="40" t="n">
        <f aca="false">IF(AN770="","",AO770+$I770)</f>
        <v>7.99</v>
      </c>
      <c r="AW770" s="31" t="n">
        <f aca="false">IF(AN770="","",AN770+(AP770*$K770)+(AQ770*$K770))</f>
        <v>0</v>
      </c>
      <c r="AX770" s="29" t="n">
        <f aca="false">IF(AN770="","",ROUND(-AP770*$K770,0))</f>
        <v>41</v>
      </c>
      <c r="AY770" s="42"/>
      <c r="AZ770" s="38" t="n">
        <v>0</v>
      </c>
      <c r="BA770" s="34" t="n">
        <v>0</v>
      </c>
      <c r="BB770" s="39" t="n">
        <v>-1.72</v>
      </c>
      <c r="BC770" s="40" t="n">
        <v>1.72</v>
      </c>
      <c r="BD770" s="40" t="n">
        <v>0</v>
      </c>
      <c r="BE770" s="40" t="n">
        <v>1.72</v>
      </c>
      <c r="BF770" s="32" t="n">
        <f aca="false">IF(AZ770="","",$I770+BB770)</f>
        <v>6.27</v>
      </c>
      <c r="BG770" s="32" t="n">
        <f aca="false">IF(AZ770="","",$I770)</f>
        <v>7.99</v>
      </c>
      <c r="BH770" s="40" t="n">
        <f aca="false">IF(AZ770="","",BA770+$I770)</f>
        <v>7.99</v>
      </c>
      <c r="BI770" s="31" t="n">
        <f aca="false">IF(AZ770="","",AZ770+(BB770*$K770)+(BC770*$K770))</f>
        <v>0</v>
      </c>
      <c r="BJ770" s="29" t="n">
        <f aca="false">IF(AZ770="","",ROUND(-BB770*$K770,0))</f>
        <v>41</v>
      </c>
    </row>
    <row r="771" customFormat="false" ht="15" hidden="false" customHeight="false" outlineLevel="0" collapsed="false">
      <c r="A771" s="26" t="str">
        <f aca="false">+C771&amp;D771&amp;G771</f>
        <v>Motorolamoto tag (single pack)CANONE SIM 5,99€ - 36 Mesi</v>
      </c>
      <c r="B771" s="27" t="s">
        <v>95</v>
      </c>
      <c r="C771" s="28" t="s">
        <v>149</v>
      </c>
      <c r="D771" s="43" t="s">
        <v>172</v>
      </c>
      <c r="E771" s="30" t="n">
        <v>39.9</v>
      </c>
      <c r="F771" s="31" t="n">
        <v>39.9</v>
      </c>
      <c r="G771" s="32" t="s">
        <v>132</v>
      </c>
      <c r="H771" s="32" t="s">
        <v>98</v>
      </c>
      <c r="I771" s="33" t="n">
        <v>5.99</v>
      </c>
      <c r="J771" s="34" t="s">
        <v>35</v>
      </c>
      <c r="K771" s="35" t="n">
        <v>36</v>
      </c>
      <c r="L771" s="33"/>
      <c r="M771" s="33"/>
      <c r="N771" s="33"/>
      <c r="O771" s="37" t="s">
        <v>133</v>
      </c>
      <c r="P771" s="38" t="n">
        <v>0</v>
      </c>
      <c r="Q771" s="34" t="n">
        <v>0</v>
      </c>
      <c r="R771" s="39" t="n">
        <v>-1.11</v>
      </c>
      <c r="S771" s="40" t="n">
        <v>1.11</v>
      </c>
      <c r="T771" s="40" t="n">
        <v>1.11</v>
      </c>
      <c r="U771" s="40" t="n">
        <v>1.05</v>
      </c>
      <c r="V771" s="32" t="n">
        <f aca="false">IF(P771="","",$I771+R771)</f>
        <v>4.88</v>
      </c>
      <c r="W771" s="32" t="n">
        <f aca="false">IF(P771="","",$I771)</f>
        <v>5.99</v>
      </c>
      <c r="X771" s="40" t="n">
        <f aca="false">IF(P771="","",Q771+$I771)</f>
        <v>5.99</v>
      </c>
      <c r="Y771" s="29" t="n">
        <f aca="false">IF(P771="","",P771+(R771*$K771)+(S771*$K771))</f>
        <v>0</v>
      </c>
      <c r="Z771" s="29" t="n">
        <f aca="false">IF(P771="","",ROUND(-R771*$K771,0))</f>
        <v>40</v>
      </c>
      <c r="AA771" s="41"/>
      <c r="AB771" s="38" t="n">
        <v>0</v>
      </c>
      <c r="AC771" s="34" t="n">
        <v>0</v>
      </c>
      <c r="AD771" s="39" t="n">
        <v>-1.11</v>
      </c>
      <c r="AE771" s="40" t="n">
        <v>1.11</v>
      </c>
      <c r="AF771" s="40" t="n">
        <v>1.11</v>
      </c>
      <c r="AG771" s="40" t="n">
        <v>1.05</v>
      </c>
      <c r="AH771" s="32" t="n">
        <f aca="false">IF(AB771="","",$I771+AD771)</f>
        <v>4.88</v>
      </c>
      <c r="AI771" s="32" t="n">
        <f aca="false">IF(AB771="","",$I771)</f>
        <v>5.99</v>
      </c>
      <c r="AJ771" s="40" t="n">
        <f aca="false">IF(AB771="","",AC771+$I771)</f>
        <v>5.99</v>
      </c>
      <c r="AK771" s="29" t="n">
        <f aca="false">IF(AB771="","",AB771+(AD771*$K771)+(AE771*$K771))</f>
        <v>0</v>
      </c>
      <c r="AL771" s="29" t="n">
        <f aca="false">IF(AB771="","",ROUND(-AD771*$K771,0))</f>
        <v>40</v>
      </c>
      <c r="AM771" s="41"/>
      <c r="AN771" s="38" t="n">
        <v>0</v>
      </c>
      <c r="AO771" s="34" t="n">
        <v>0</v>
      </c>
      <c r="AP771" s="39" t="n">
        <v>-1.17</v>
      </c>
      <c r="AQ771" s="40" t="n">
        <v>1.17</v>
      </c>
      <c r="AR771" s="40" t="n">
        <v>1.17</v>
      </c>
      <c r="AS771" s="40" t="n">
        <v>1.17</v>
      </c>
      <c r="AT771" s="32" t="n">
        <f aca="false">IF(AN771="","",$I771+AP771)</f>
        <v>4.82</v>
      </c>
      <c r="AU771" s="32" t="n">
        <f aca="false">IF(AN771="","",$I771)</f>
        <v>5.99</v>
      </c>
      <c r="AV771" s="40" t="n">
        <f aca="false">IF(AN771="","",AO771+$I771)</f>
        <v>5.99</v>
      </c>
      <c r="AW771" s="31" t="n">
        <f aca="false">IF(AN771="","",AN771+(AP771*$K771)+(AQ771*$K771))</f>
        <v>0</v>
      </c>
      <c r="AX771" s="29" t="n">
        <f aca="false">IF(AN771="","",ROUND(-AP771*$K771,0))</f>
        <v>42</v>
      </c>
      <c r="AY771" s="42"/>
      <c r="AZ771" s="38" t="n">
        <v>0</v>
      </c>
      <c r="BA771" s="34" t="n">
        <v>0</v>
      </c>
      <c r="BB771" s="39" t="n">
        <v>-1.17</v>
      </c>
      <c r="BC771" s="40" t="n">
        <v>1.17</v>
      </c>
      <c r="BD771" s="40" t="n">
        <v>1.17</v>
      </c>
      <c r="BE771" s="40" t="n">
        <v>1.17</v>
      </c>
      <c r="BF771" s="32" t="n">
        <f aca="false">IF(AZ771="","",$I771+BB771)</f>
        <v>4.82</v>
      </c>
      <c r="BG771" s="32" t="n">
        <f aca="false">IF(AZ771="","",$I771)</f>
        <v>5.99</v>
      </c>
      <c r="BH771" s="40" t="n">
        <f aca="false">IF(AZ771="","",BA771+$I771)</f>
        <v>5.99</v>
      </c>
      <c r="BI771" s="31" t="n">
        <f aca="false">IF(AZ771="","",AZ771+(BB771*$K771)+(BC771*$K771))</f>
        <v>0</v>
      </c>
      <c r="BJ771" s="29" t="n">
        <f aca="false">IF(AZ771="","",ROUND(-BB771*$K771,0))</f>
        <v>42</v>
      </c>
    </row>
    <row r="772" customFormat="false" ht="15" hidden="false" customHeight="false" outlineLevel="0" collapsed="false">
      <c r="A772" s="26" t="str">
        <f aca="false">+C772&amp;D772&amp;G772</f>
        <v>Honor400 LiteCANONE SIM 14,99€ - 36 Mesi</v>
      </c>
      <c r="B772" s="27" t="s">
        <v>95</v>
      </c>
      <c r="C772" s="28" t="s">
        <v>173</v>
      </c>
      <c r="D772" s="29" t="s">
        <v>174</v>
      </c>
      <c r="E772" s="30" t="n">
        <v>299.9</v>
      </c>
      <c r="F772" s="31" t="n">
        <v>249.9</v>
      </c>
      <c r="G772" s="32" t="s">
        <v>97</v>
      </c>
      <c r="H772" s="32" t="s">
        <v>98</v>
      </c>
      <c r="I772" s="33" t="n">
        <v>14.99</v>
      </c>
      <c r="J772" s="34" t="s">
        <v>35</v>
      </c>
      <c r="K772" s="35" t="n">
        <v>36</v>
      </c>
      <c r="L772" s="33"/>
      <c r="M772" s="33" t="n">
        <f aca="false">+IF(E772&lt;=150,1.49,IF(AND(E772&gt;150,E772&lt;=300),2.99,(IF(E772&gt;1200,8.99,IF(AND(E772&gt;300,E772&lt;=700),4.99,IF(AND(E772&gt;=700,E772&lt;=1200),6.99))))))</f>
        <v>2.99</v>
      </c>
      <c r="N772" s="33" t="n">
        <f aca="false">IF(E772="","",IF(E772&gt;=1200,9.99,IF(AND(E772&gt;700,E772&lt;1200),7.99,IF(AND(E772&gt;=299.9,E772&lt;=699.9),5.99))))</f>
        <v>5.99</v>
      </c>
      <c r="O772" s="37" t="s">
        <v>99</v>
      </c>
      <c r="P772" s="38" t="n">
        <v>39.99</v>
      </c>
      <c r="Q772" s="34" t="n">
        <v>0</v>
      </c>
      <c r="R772" s="39" t="n">
        <v>-5.83</v>
      </c>
      <c r="S772" s="40" t="n">
        <v>5.83</v>
      </c>
      <c r="T772" s="40" t="n">
        <v>5.83</v>
      </c>
      <c r="U772" s="40" t="n">
        <v>5.86</v>
      </c>
      <c r="V772" s="32" t="n">
        <f aca="false">IF(P772="","",$I772+R772)</f>
        <v>9.16</v>
      </c>
      <c r="W772" s="32" t="n">
        <f aca="false">IF(P772="","",$I772)</f>
        <v>14.99</v>
      </c>
      <c r="X772" s="40" t="n">
        <f aca="false">IF(P772="","",Q772+$I772)</f>
        <v>14.99</v>
      </c>
      <c r="Y772" s="29" t="n">
        <f aca="false">IF(P772="","",P772+(R772*$K772)+(S772*$K772))</f>
        <v>39.99</v>
      </c>
      <c r="Z772" s="29" t="n">
        <f aca="false">IF(P772="","",ROUND(-R772*$K772,0))</f>
        <v>210</v>
      </c>
      <c r="AA772" s="41"/>
      <c r="AB772" s="38" t="n">
        <v>69.99</v>
      </c>
      <c r="AC772" s="34" t="n">
        <v>0</v>
      </c>
      <c r="AD772" s="39" t="n">
        <v>-5</v>
      </c>
      <c r="AE772" s="40" t="n">
        <v>5</v>
      </c>
      <c r="AF772" s="40" t="n">
        <v>5</v>
      </c>
      <c r="AG772" s="40" t="n">
        <v>4.91</v>
      </c>
      <c r="AH772" s="32" t="n">
        <f aca="false">IF(AB772="","",$I772+AD772)</f>
        <v>9.99</v>
      </c>
      <c r="AI772" s="32" t="n">
        <f aca="false">IF(AB772="","",$I772)</f>
        <v>14.99</v>
      </c>
      <c r="AJ772" s="40" t="n">
        <f aca="false">IF(AB772="","",AC772+$I772)</f>
        <v>14.99</v>
      </c>
      <c r="AK772" s="29" t="n">
        <f aca="false">IF(AB772="","",AB772+(AD772*$K772)+(AE772*$K772))</f>
        <v>69.99</v>
      </c>
      <c r="AL772" s="29" t="n">
        <f aca="false">IF(AB772="","",ROUND(-AD772*$K772,0))</f>
        <v>180</v>
      </c>
      <c r="AM772" s="41"/>
      <c r="AN772" s="38" t="n">
        <v>0</v>
      </c>
      <c r="AO772" s="34" t="n">
        <v>0</v>
      </c>
      <c r="AP772" s="39" t="n">
        <v>-7.32</v>
      </c>
      <c r="AQ772" s="40" t="n">
        <v>7.32</v>
      </c>
      <c r="AR772" s="40" t="n">
        <v>7.32</v>
      </c>
      <c r="AS772" s="40" t="n">
        <v>7.32</v>
      </c>
      <c r="AT772" s="32" t="n">
        <f aca="false">IF(AN772="","",$I772+AP772)</f>
        <v>7.67</v>
      </c>
      <c r="AU772" s="32" t="n">
        <f aca="false">IF(AN772="","",$I772)</f>
        <v>14.99</v>
      </c>
      <c r="AV772" s="40" t="n">
        <f aca="false">IF(AN772="","",AO772+$I772)</f>
        <v>14.99</v>
      </c>
      <c r="AW772" s="31" t="n">
        <f aca="false">IF(AN772="","",AN772+(AP772*$K772)+(AQ772*$K772))</f>
        <v>0</v>
      </c>
      <c r="AX772" s="29" t="n">
        <f aca="false">IF(AN772="","",ROUND(-AP772*$K772,0))</f>
        <v>264</v>
      </c>
      <c r="AY772" s="42"/>
      <c r="AZ772" s="38" t="n">
        <v>0</v>
      </c>
      <c r="BA772" s="34" t="n">
        <v>0</v>
      </c>
      <c r="BB772" s="39" t="n">
        <v>-7.32</v>
      </c>
      <c r="BC772" s="40" t="n">
        <v>7.32</v>
      </c>
      <c r="BD772" s="40" t="n">
        <v>7.32</v>
      </c>
      <c r="BE772" s="40" t="n">
        <v>7.32</v>
      </c>
      <c r="BF772" s="32" t="n">
        <f aca="false">IF(AZ772="","",$I772+BB772)</f>
        <v>7.67</v>
      </c>
      <c r="BG772" s="32" t="n">
        <f aca="false">IF(AZ772="","",$I772)</f>
        <v>14.99</v>
      </c>
      <c r="BH772" s="40" t="n">
        <f aca="false">IF(AZ772="","",BA772+$I772)</f>
        <v>14.99</v>
      </c>
      <c r="BI772" s="31" t="n">
        <f aca="false">IF(AZ772="","",AZ772+(BB772*$K772)+(BC772*$K772))</f>
        <v>0</v>
      </c>
      <c r="BJ772" s="29" t="n">
        <f aca="false">IF(AZ772="","",ROUND(-BB772*$K772,0))</f>
        <v>264</v>
      </c>
    </row>
    <row r="773" customFormat="false" ht="15" hidden="false" customHeight="false" outlineLevel="0" collapsed="false">
      <c r="A773" s="26" t="str">
        <f aca="false">+C773&amp;D773&amp;G773</f>
        <v>Honor400 LiteCANONE SIM 14,99€ - 30 Mesi</v>
      </c>
      <c r="B773" s="27" t="s">
        <v>95</v>
      </c>
      <c r="C773" s="28" t="s">
        <v>173</v>
      </c>
      <c r="D773" s="29" t="s">
        <v>174</v>
      </c>
      <c r="E773" s="30" t="n">
        <v>299.9</v>
      </c>
      <c r="F773" s="31" t="n">
        <v>249.9</v>
      </c>
      <c r="G773" s="32" t="s">
        <v>100</v>
      </c>
      <c r="H773" s="32" t="s">
        <v>98</v>
      </c>
      <c r="I773" s="33" t="n">
        <v>14.99</v>
      </c>
      <c r="J773" s="34" t="s">
        <v>35</v>
      </c>
      <c r="K773" s="35" t="n">
        <v>30</v>
      </c>
      <c r="L773" s="33"/>
      <c r="M773" s="33" t="n">
        <f aca="false">+IF(E773&lt;=150,1.49,IF(AND(E773&gt;150,E773&lt;=300),2.99,(IF(E773&gt;1200,8.99,IF(AND(E773&gt;300,E773&lt;=700),4.99,IF(AND(E773&gt;=700,E773&lt;=1200),6.99))))))</f>
        <v>2.99</v>
      </c>
      <c r="N773" s="33" t="n">
        <f aca="false">IF(E773="","",IF(E773&gt;=1200,9.99,IF(AND(E773&gt;700,E773&lt;1200),7.99,IF(AND(E773&gt;=299.9,E773&lt;=699.9),5.99))))</f>
        <v>5.99</v>
      </c>
      <c r="O773" s="37" t="s">
        <v>101</v>
      </c>
      <c r="P773" s="38" t="n">
        <v>39.99</v>
      </c>
      <c r="Q773" s="34" t="n">
        <v>1.99</v>
      </c>
      <c r="R773" s="39" t="n">
        <v>-5.01</v>
      </c>
      <c r="S773" s="40" t="n">
        <v>7</v>
      </c>
      <c r="T773" s="40" t="n">
        <v>7</v>
      </c>
      <c r="U773" s="40" t="n">
        <v>6.91</v>
      </c>
      <c r="V773" s="32" t="n">
        <f aca="false">IF(P773="","",$I773+R773)</f>
        <v>9.98</v>
      </c>
      <c r="W773" s="32" t="n">
        <f aca="false">IF(P773="","",$I773)</f>
        <v>14.99</v>
      </c>
      <c r="X773" s="40" t="n">
        <f aca="false">IF(P773="","",Q773+$I773)</f>
        <v>16.98</v>
      </c>
      <c r="Y773" s="29" t="n">
        <f aca="false">IF(P773="","",P773+(R773*$K773)+(S773*$K773))</f>
        <v>99.69</v>
      </c>
      <c r="Z773" s="29" t="n">
        <f aca="false">IF(P773="","",ROUND(-R773*$K773,0))</f>
        <v>150</v>
      </c>
      <c r="AA773" s="41"/>
      <c r="AB773" s="38" t="n">
        <v>69.99</v>
      </c>
      <c r="AC773" s="34" t="n">
        <v>1.99</v>
      </c>
      <c r="AD773" s="39" t="n">
        <v>-4.01</v>
      </c>
      <c r="AE773" s="40" t="n">
        <v>6</v>
      </c>
      <c r="AF773" s="40" t="n">
        <v>6</v>
      </c>
      <c r="AG773" s="40" t="n">
        <v>5.91</v>
      </c>
      <c r="AH773" s="32" t="n">
        <f aca="false">IF(AB773="","",$I773+AD773)</f>
        <v>10.98</v>
      </c>
      <c r="AI773" s="32" t="n">
        <f aca="false">IF(AB773="","",$I773)</f>
        <v>14.99</v>
      </c>
      <c r="AJ773" s="40" t="n">
        <f aca="false">IF(AB773="","",AC773+$I773)</f>
        <v>16.98</v>
      </c>
      <c r="AK773" s="29" t="n">
        <f aca="false">IF(AB773="","",AB773+(AD773*$K773)+(AE773*$K773))</f>
        <v>129.69</v>
      </c>
      <c r="AL773" s="29" t="n">
        <f aca="false">IF(AB773="","",ROUND(-AD773*$K773,0))</f>
        <v>120</v>
      </c>
      <c r="AM773" s="41"/>
      <c r="AN773" s="38" t="n">
        <v>0</v>
      </c>
      <c r="AO773" s="34" t="n">
        <v>1.99</v>
      </c>
      <c r="AP773" s="39" t="n">
        <v>-6.72</v>
      </c>
      <c r="AQ773" s="40" t="n">
        <v>8.71</v>
      </c>
      <c r="AR773" s="40" t="n">
        <v>8.71</v>
      </c>
      <c r="AS773" s="40" t="n">
        <v>8.71</v>
      </c>
      <c r="AT773" s="32" t="n">
        <f aca="false">IF(AN773="","",$I773+AP773)</f>
        <v>8.27</v>
      </c>
      <c r="AU773" s="32" t="n">
        <f aca="false">IF(AN773="","",$I773)</f>
        <v>14.99</v>
      </c>
      <c r="AV773" s="40" t="n">
        <f aca="false">IF(AN773="","",AO773+$I773)</f>
        <v>16.98</v>
      </c>
      <c r="AW773" s="31" t="n">
        <f aca="false">IF(AN773="","",AN773+(AP773*$K773)+(AQ773*$K773))</f>
        <v>59.7</v>
      </c>
      <c r="AX773" s="29" t="n">
        <f aca="false">IF(AN773="","",ROUND(-AP773*$K773,0))</f>
        <v>202</v>
      </c>
      <c r="AY773" s="42"/>
      <c r="AZ773" s="38" t="n">
        <v>0</v>
      </c>
      <c r="BA773" s="34" t="n">
        <v>1.99</v>
      </c>
      <c r="BB773" s="39" t="n">
        <v>-6.72</v>
      </c>
      <c r="BC773" s="40" t="n">
        <v>8.71</v>
      </c>
      <c r="BD773" s="40" t="n">
        <v>8.71</v>
      </c>
      <c r="BE773" s="40" t="n">
        <v>8.71</v>
      </c>
      <c r="BF773" s="32" t="n">
        <f aca="false">IF(AZ773="","",$I773+BB773)</f>
        <v>8.27</v>
      </c>
      <c r="BG773" s="32" t="n">
        <f aca="false">IF(AZ773="","",$I773)</f>
        <v>14.99</v>
      </c>
      <c r="BH773" s="40" t="n">
        <f aca="false">IF(AZ773="","",BA773+$I773)</f>
        <v>16.98</v>
      </c>
      <c r="BI773" s="31" t="n">
        <f aca="false">IF(AZ773="","",AZ773+(BB773*$K773)+(BC773*$K773))</f>
        <v>59.7</v>
      </c>
      <c r="BJ773" s="29" t="n">
        <f aca="false">IF(AZ773="","",ROUND(-BB773*$K773,0))</f>
        <v>202</v>
      </c>
    </row>
    <row r="774" customFormat="false" ht="15" hidden="false" customHeight="false" outlineLevel="0" collapsed="false">
      <c r="A774" s="26" t="str">
        <f aca="false">+C774&amp;D774&amp;G774</f>
        <v>Honor400 LiteCANONE SIM 14,99€ - 24 Mesi</v>
      </c>
      <c r="B774" s="27" t="s">
        <v>95</v>
      </c>
      <c r="C774" s="28" t="s">
        <v>173</v>
      </c>
      <c r="D774" s="29" t="s">
        <v>174</v>
      </c>
      <c r="E774" s="30" t="n">
        <v>299.9</v>
      </c>
      <c r="F774" s="31" t="n">
        <v>249.9</v>
      </c>
      <c r="G774" s="32" t="s">
        <v>102</v>
      </c>
      <c r="H774" s="32" t="s">
        <v>98</v>
      </c>
      <c r="I774" s="33" t="n">
        <v>14.99</v>
      </c>
      <c r="J774" s="34" t="s">
        <v>35</v>
      </c>
      <c r="K774" s="35" t="n">
        <v>24</v>
      </c>
      <c r="L774" s="33"/>
      <c r="M774" s="33" t="n">
        <f aca="false">+IF(E774&lt;=150,1.49,IF(AND(E774&gt;150,E774&lt;=300),2.99,(IF(E774&gt;1200,8.99,IF(AND(E774&gt;300,E774&lt;=700),4.99,IF(AND(E774&gt;=700,E774&lt;=1200),6.99))))))</f>
        <v>2.99</v>
      </c>
      <c r="N774" s="33" t="n">
        <f aca="false">IF(E774="","",IF(E774&gt;=1200,9.99,IF(AND(E774&gt;700,E774&lt;1200),7.99,IF(AND(E774&gt;=299.9,E774&lt;=699.9),5.99))))</f>
        <v>5.99</v>
      </c>
      <c r="O774" s="37" t="s">
        <v>103</v>
      </c>
      <c r="P774" s="38" t="n">
        <v>39.99</v>
      </c>
      <c r="Q774" s="34" t="n">
        <v>3.99</v>
      </c>
      <c r="R774" s="39" t="n">
        <v>-4.76</v>
      </c>
      <c r="S774" s="40" t="n">
        <v>8.75</v>
      </c>
      <c r="T774" s="40" t="n">
        <v>0</v>
      </c>
      <c r="U774" s="40" t="n">
        <v>8.66</v>
      </c>
      <c r="V774" s="32" t="n">
        <f aca="false">IF(P774="","",$I774+R774)</f>
        <v>10.23</v>
      </c>
      <c r="W774" s="32" t="n">
        <f aca="false">IF(P774="","",$I774)</f>
        <v>14.99</v>
      </c>
      <c r="X774" s="40" t="n">
        <f aca="false">IF(P774="","",Q774+$I774)</f>
        <v>18.98</v>
      </c>
      <c r="Y774" s="29" t="n">
        <f aca="false">IF(P774="","",P774+(R774*$K774)+(S774*$K774))</f>
        <v>135.75</v>
      </c>
      <c r="Z774" s="29" t="n">
        <f aca="false">IF(P774="","",ROUND(-R774*$K774,0))</f>
        <v>114</v>
      </c>
      <c r="AA774" s="41"/>
      <c r="AB774" s="38" t="n">
        <v>69.99</v>
      </c>
      <c r="AC774" s="34" t="n">
        <v>3.99</v>
      </c>
      <c r="AD774" s="39" t="n">
        <v>-3.51</v>
      </c>
      <c r="AE774" s="40" t="n">
        <v>7.5</v>
      </c>
      <c r="AF774" s="40" t="n">
        <v>0</v>
      </c>
      <c r="AG774" s="40" t="n">
        <v>7.41</v>
      </c>
      <c r="AH774" s="32" t="n">
        <f aca="false">IF(AB774="","",$I774+AD774)</f>
        <v>11.48</v>
      </c>
      <c r="AI774" s="32" t="n">
        <f aca="false">IF(AB774="","",$I774)</f>
        <v>14.99</v>
      </c>
      <c r="AJ774" s="40" t="n">
        <f aca="false">IF(AB774="","",AC774+$I774)</f>
        <v>18.98</v>
      </c>
      <c r="AK774" s="29" t="n">
        <f aca="false">IF(AB774="","",AB774+(AD774*$K774)+(AE774*$K774))</f>
        <v>165.75</v>
      </c>
      <c r="AL774" s="29" t="n">
        <f aca="false">IF(AB774="","",ROUND(-AD774*$K774,0))</f>
        <v>84</v>
      </c>
      <c r="AM774" s="41"/>
      <c r="AN774" s="38" t="n">
        <v>0</v>
      </c>
      <c r="AO774" s="34" t="n">
        <v>3.99</v>
      </c>
      <c r="AP774" s="39" t="n">
        <v>-6.42</v>
      </c>
      <c r="AQ774" s="40" t="n">
        <v>10.41</v>
      </c>
      <c r="AR774" s="40" t="n">
        <v>0</v>
      </c>
      <c r="AS774" s="40" t="n">
        <v>10.47</v>
      </c>
      <c r="AT774" s="32" t="n">
        <f aca="false">IF(AN774="","",$I774+AP774)</f>
        <v>8.57</v>
      </c>
      <c r="AU774" s="32" t="n">
        <f aca="false">IF(AN774="","",$I774)</f>
        <v>14.99</v>
      </c>
      <c r="AV774" s="40" t="n">
        <f aca="false">IF(AN774="","",AO774+$I774)</f>
        <v>18.98</v>
      </c>
      <c r="AW774" s="31" t="n">
        <f aca="false">IF(AN774="","",AN774+(AP774*$K774)+(AQ774*$K774))</f>
        <v>95.76</v>
      </c>
      <c r="AX774" s="29" t="n">
        <f aca="false">IF(AN774="","",ROUND(-AP774*$K774,0))</f>
        <v>154</v>
      </c>
      <c r="AY774" s="42"/>
      <c r="AZ774" s="38" t="n">
        <v>0</v>
      </c>
      <c r="BA774" s="34" t="n">
        <v>3.99</v>
      </c>
      <c r="BB774" s="39" t="n">
        <v>-6.42</v>
      </c>
      <c r="BC774" s="40" t="n">
        <v>10.41</v>
      </c>
      <c r="BD774" s="40" t="n">
        <v>0</v>
      </c>
      <c r="BE774" s="40" t="n">
        <v>10.47</v>
      </c>
      <c r="BF774" s="32" t="n">
        <f aca="false">IF(AZ774="","",$I774+BB774)</f>
        <v>8.57</v>
      </c>
      <c r="BG774" s="32" t="n">
        <f aca="false">IF(AZ774="","",$I774)</f>
        <v>14.99</v>
      </c>
      <c r="BH774" s="40" t="n">
        <f aca="false">IF(AZ774="","",BA774+$I774)</f>
        <v>18.98</v>
      </c>
      <c r="BI774" s="31" t="n">
        <f aca="false">IF(AZ774="","",AZ774+(BB774*$K774)+(BC774*$K774))</f>
        <v>95.76</v>
      </c>
      <c r="BJ774" s="29" t="n">
        <f aca="false">IF(AZ774="","",ROUND(-BB774*$K774,0))</f>
        <v>154</v>
      </c>
    </row>
    <row r="775" customFormat="false" ht="15" hidden="false" customHeight="false" outlineLevel="0" collapsed="false">
      <c r="A775" s="26" t="str">
        <f aca="false">+C775&amp;D775&amp;G775</f>
        <v>Honor400 LiteCANONE SIM 12,99€ - 36 Mesi</v>
      </c>
      <c r="B775" s="27" t="s">
        <v>95</v>
      </c>
      <c r="C775" s="28" t="s">
        <v>173</v>
      </c>
      <c r="D775" s="29" t="s">
        <v>174</v>
      </c>
      <c r="E775" s="30" t="n">
        <v>299.9</v>
      </c>
      <c r="F775" s="31" t="n">
        <v>249.9</v>
      </c>
      <c r="G775" s="32" t="s">
        <v>104</v>
      </c>
      <c r="H775" s="32" t="s">
        <v>98</v>
      </c>
      <c r="I775" s="33" t="n">
        <v>12.99</v>
      </c>
      <c r="J775" s="34" t="s">
        <v>35</v>
      </c>
      <c r="K775" s="35" t="n">
        <v>36</v>
      </c>
      <c r="L775" s="33"/>
      <c r="M775" s="33" t="n">
        <f aca="false">+IF(E775&lt;=150,1.49,IF(AND(E775&gt;150,E775&lt;=300),2.99,(IF(E775&gt;1200,8.99,IF(AND(E775&gt;300,E775&lt;=700),4.99,IF(AND(E775&gt;=700,E775&lt;=1200),6.99))))))</f>
        <v>2.99</v>
      </c>
      <c r="N775" s="33" t="n">
        <f aca="false">IF(E775="","",IF(E775&gt;=1200,9.99,IF(AND(E775&gt;700,E775&lt;1200),7.99,IF(AND(E775&gt;=299.9,E775&lt;=699.9),5.99))))</f>
        <v>5.99</v>
      </c>
      <c r="O775" s="37" t="s">
        <v>105</v>
      </c>
      <c r="P775" s="38" t="n">
        <v>39.99</v>
      </c>
      <c r="Q775" s="34" t="n">
        <v>0</v>
      </c>
      <c r="R775" s="39" t="n">
        <v>-5.83</v>
      </c>
      <c r="S775" s="40" t="n">
        <v>5.83</v>
      </c>
      <c r="T775" s="40" t="n">
        <v>5.83</v>
      </c>
      <c r="U775" s="40" t="n">
        <v>5.86</v>
      </c>
      <c r="V775" s="32" t="n">
        <f aca="false">IF(P775="","",$I775+R775)</f>
        <v>7.16</v>
      </c>
      <c r="W775" s="32" t="n">
        <f aca="false">IF(P775="","",$I775)</f>
        <v>12.99</v>
      </c>
      <c r="X775" s="40" t="n">
        <f aca="false">IF(P775="","",Q775+$I775)</f>
        <v>12.99</v>
      </c>
      <c r="Y775" s="29" t="n">
        <f aca="false">IF(P775="","",P775+(R775*$K775)+(S775*$K775))</f>
        <v>39.99</v>
      </c>
      <c r="Z775" s="29" t="n">
        <f aca="false">IF(P775="","",ROUND(-R775*$K775,0))</f>
        <v>210</v>
      </c>
      <c r="AA775" s="41"/>
      <c r="AB775" s="38" t="n">
        <v>69.99</v>
      </c>
      <c r="AC775" s="34" t="n">
        <v>0</v>
      </c>
      <c r="AD775" s="39" t="n">
        <v>-5</v>
      </c>
      <c r="AE775" s="40" t="n">
        <v>5</v>
      </c>
      <c r="AF775" s="40" t="n">
        <v>5</v>
      </c>
      <c r="AG775" s="40" t="n">
        <v>4.91</v>
      </c>
      <c r="AH775" s="32" t="n">
        <f aca="false">IF(AB775="","",$I775+AD775)</f>
        <v>7.99</v>
      </c>
      <c r="AI775" s="32" t="n">
        <f aca="false">IF(AB775="","",$I775)</f>
        <v>12.99</v>
      </c>
      <c r="AJ775" s="40" t="n">
        <f aca="false">IF(AB775="","",AC775+$I775)</f>
        <v>12.99</v>
      </c>
      <c r="AK775" s="29" t="n">
        <f aca="false">IF(AB775="","",AB775+(AD775*$K775)+(AE775*$K775))</f>
        <v>69.99</v>
      </c>
      <c r="AL775" s="29" t="n">
        <f aca="false">IF(AB775="","",ROUND(-AD775*$K775,0))</f>
        <v>180</v>
      </c>
      <c r="AM775" s="41"/>
      <c r="AN775" s="38" t="n">
        <v>0</v>
      </c>
      <c r="AO775" s="34" t="n">
        <v>0</v>
      </c>
      <c r="AP775" s="39" t="n">
        <v>-7.32</v>
      </c>
      <c r="AQ775" s="40" t="n">
        <v>7.32</v>
      </c>
      <c r="AR775" s="40" t="n">
        <v>7.32</v>
      </c>
      <c r="AS775" s="40" t="n">
        <v>7.32</v>
      </c>
      <c r="AT775" s="32" t="n">
        <f aca="false">IF(AN775="","",$I775+AP775)</f>
        <v>5.67</v>
      </c>
      <c r="AU775" s="32" t="n">
        <f aca="false">IF(AN775="","",$I775)</f>
        <v>12.99</v>
      </c>
      <c r="AV775" s="40" t="n">
        <f aca="false">IF(AN775="","",AO775+$I775)</f>
        <v>12.99</v>
      </c>
      <c r="AW775" s="31" t="n">
        <f aca="false">IF(AN775="","",AN775+(AP775*$K775)+(AQ775*$K775))</f>
        <v>0</v>
      </c>
      <c r="AX775" s="29" t="n">
        <f aca="false">IF(AN775="","",ROUND(-AP775*$K775,0))</f>
        <v>264</v>
      </c>
      <c r="AY775" s="42"/>
      <c r="AZ775" s="38" t="n">
        <v>0</v>
      </c>
      <c r="BA775" s="34" t="n">
        <v>0</v>
      </c>
      <c r="BB775" s="39" t="n">
        <v>-7.32</v>
      </c>
      <c r="BC775" s="40" t="n">
        <v>7.32</v>
      </c>
      <c r="BD775" s="40" t="n">
        <v>7.32</v>
      </c>
      <c r="BE775" s="40" t="n">
        <v>7.32</v>
      </c>
      <c r="BF775" s="32" t="n">
        <f aca="false">IF(AZ775="","",$I775+BB775)</f>
        <v>5.67</v>
      </c>
      <c r="BG775" s="32" t="n">
        <f aca="false">IF(AZ775="","",$I775)</f>
        <v>12.99</v>
      </c>
      <c r="BH775" s="40" t="n">
        <f aca="false">IF(AZ775="","",BA775+$I775)</f>
        <v>12.99</v>
      </c>
      <c r="BI775" s="31" t="n">
        <f aca="false">IF(AZ775="","",AZ775+(BB775*$K775)+(BC775*$K775))</f>
        <v>0</v>
      </c>
      <c r="BJ775" s="29" t="n">
        <f aca="false">IF(AZ775="","",ROUND(-BB775*$K775,0))</f>
        <v>264</v>
      </c>
    </row>
    <row r="776" customFormat="false" ht="15" hidden="false" customHeight="false" outlineLevel="0" collapsed="false">
      <c r="A776" s="26" t="str">
        <f aca="false">+C776&amp;D776&amp;G776</f>
        <v>Honor400 LiteCANONE SIM 12,99€ - 30 Mesi</v>
      </c>
      <c r="B776" s="27" t="s">
        <v>95</v>
      </c>
      <c r="C776" s="28" t="s">
        <v>173</v>
      </c>
      <c r="D776" s="29" t="s">
        <v>174</v>
      </c>
      <c r="E776" s="30" t="n">
        <v>299.9</v>
      </c>
      <c r="F776" s="31" t="n">
        <v>249.9</v>
      </c>
      <c r="G776" s="32" t="s">
        <v>106</v>
      </c>
      <c r="H776" s="32" t="s">
        <v>98</v>
      </c>
      <c r="I776" s="33" t="n">
        <v>12.99</v>
      </c>
      <c r="J776" s="34" t="s">
        <v>35</v>
      </c>
      <c r="K776" s="35" t="n">
        <v>30</v>
      </c>
      <c r="L776" s="33"/>
      <c r="M776" s="33" t="n">
        <f aca="false">+IF(E776&lt;=150,1.49,IF(AND(E776&gt;150,E776&lt;=300),2.99,(IF(E776&gt;1200,8.99,IF(AND(E776&gt;300,E776&lt;=700),4.99,IF(AND(E776&gt;=700,E776&lt;=1200),6.99))))))</f>
        <v>2.99</v>
      </c>
      <c r="N776" s="33" t="n">
        <f aca="false">IF(E776="","",IF(E776&gt;=1200,9.99,IF(AND(E776&gt;700,E776&lt;1200),7.99,IF(AND(E776&gt;=299.9,E776&lt;=699.9),5.99))))</f>
        <v>5.99</v>
      </c>
      <c r="O776" s="37" t="s">
        <v>107</v>
      </c>
      <c r="P776" s="38" t="n">
        <v>39.99</v>
      </c>
      <c r="Q776" s="34" t="n">
        <v>1.99</v>
      </c>
      <c r="R776" s="39" t="n">
        <v>-5.01</v>
      </c>
      <c r="S776" s="40" t="n">
        <v>7</v>
      </c>
      <c r="T776" s="40" t="n">
        <v>7</v>
      </c>
      <c r="U776" s="40" t="n">
        <v>6.91</v>
      </c>
      <c r="V776" s="32" t="n">
        <f aca="false">IF(P776="","",$I776+R776)</f>
        <v>7.98</v>
      </c>
      <c r="W776" s="32" t="n">
        <f aca="false">IF(P776="","",$I776)</f>
        <v>12.99</v>
      </c>
      <c r="X776" s="40" t="n">
        <f aca="false">IF(P776="","",Q776+$I776)</f>
        <v>14.98</v>
      </c>
      <c r="Y776" s="29" t="n">
        <f aca="false">IF(P776="","",P776+(R776*$K776)+(S776*$K776))</f>
        <v>99.69</v>
      </c>
      <c r="Z776" s="29" t="n">
        <f aca="false">IF(P776="","",ROUND(-R776*$K776,0))</f>
        <v>150</v>
      </c>
      <c r="AA776" s="41"/>
      <c r="AB776" s="38" t="n">
        <v>69.99</v>
      </c>
      <c r="AC776" s="34" t="n">
        <v>1.99</v>
      </c>
      <c r="AD776" s="39" t="n">
        <v>-4.01</v>
      </c>
      <c r="AE776" s="40" t="n">
        <v>6</v>
      </c>
      <c r="AF776" s="40" t="n">
        <v>6</v>
      </c>
      <c r="AG776" s="40" t="n">
        <v>5.91</v>
      </c>
      <c r="AH776" s="32" t="n">
        <f aca="false">IF(AB776="","",$I776+AD776)</f>
        <v>8.98</v>
      </c>
      <c r="AI776" s="32" t="n">
        <f aca="false">IF(AB776="","",$I776)</f>
        <v>12.99</v>
      </c>
      <c r="AJ776" s="40" t="n">
        <f aca="false">IF(AB776="","",AC776+$I776)</f>
        <v>14.98</v>
      </c>
      <c r="AK776" s="29" t="n">
        <f aca="false">IF(AB776="","",AB776+(AD776*$K776)+(AE776*$K776))</f>
        <v>129.69</v>
      </c>
      <c r="AL776" s="29" t="n">
        <f aca="false">IF(AB776="","",ROUND(-AD776*$K776,0))</f>
        <v>120</v>
      </c>
      <c r="AM776" s="41"/>
      <c r="AN776" s="38" t="n">
        <v>0</v>
      </c>
      <c r="AO776" s="34" t="n">
        <v>1.99</v>
      </c>
      <c r="AP776" s="39" t="n">
        <v>-6.72</v>
      </c>
      <c r="AQ776" s="40" t="n">
        <v>8.71</v>
      </c>
      <c r="AR776" s="40" t="n">
        <v>8.71</v>
      </c>
      <c r="AS776" s="40" t="n">
        <v>8.71</v>
      </c>
      <c r="AT776" s="32" t="n">
        <f aca="false">IF(AN776="","",$I776+AP776)</f>
        <v>6.27</v>
      </c>
      <c r="AU776" s="32" t="n">
        <f aca="false">IF(AN776="","",$I776)</f>
        <v>12.99</v>
      </c>
      <c r="AV776" s="40" t="n">
        <f aca="false">IF(AN776="","",AO776+$I776)</f>
        <v>14.98</v>
      </c>
      <c r="AW776" s="31" t="n">
        <f aca="false">IF(AN776="","",AN776+(AP776*$K776)+(AQ776*$K776))</f>
        <v>59.7</v>
      </c>
      <c r="AX776" s="29" t="n">
        <f aca="false">IF(AN776="","",ROUND(-AP776*$K776,0))</f>
        <v>202</v>
      </c>
      <c r="AY776" s="42"/>
      <c r="AZ776" s="38" t="n">
        <v>0</v>
      </c>
      <c r="BA776" s="34" t="n">
        <v>1.99</v>
      </c>
      <c r="BB776" s="39" t="n">
        <v>-6.72</v>
      </c>
      <c r="BC776" s="40" t="n">
        <v>8.71</v>
      </c>
      <c r="BD776" s="40" t="n">
        <v>8.71</v>
      </c>
      <c r="BE776" s="40" t="n">
        <v>8.71</v>
      </c>
      <c r="BF776" s="32" t="n">
        <f aca="false">IF(AZ776="","",$I776+BB776)</f>
        <v>6.27</v>
      </c>
      <c r="BG776" s="32" t="n">
        <f aca="false">IF(AZ776="","",$I776)</f>
        <v>12.99</v>
      </c>
      <c r="BH776" s="40" t="n">
        <f aca="false">IF(AZ776="","",BA776+$I776)</f>
        <v>14.98</v>
      </c>
      <c r="BI776" s="31" t="n">
        <f aca="false">IF(AZ776="","",AZ776+(BB776*$K776)+(BC776*$K776))</f>
        <v>59.7</v>
      </c>
      <c r="BJ776" s="29" t="n">
        <f aca="false">IF(AZ776="","",ROUND(-BB776*$K776,0))</f>
        <v>202</v>
      </c>
    </row>
    <row r="777" customFormat="false" ht="15" hidden="false" customHeight="false" outlineLevel="0" collapsed="false">
      <c r="A777" s="26" t="str">
        <f aca="false">+C777&amp;D777&amp;G777</f>
        <v>Honor400 LiteCANONE SIM 12,99€ - 24 Mesi</v>
      </c>
      <c r="B777" s="27" t="s">
        <v>95</v>
      </c>
      <c r="C777" s="28" t="s">
        <v>173</v>
      </c>
      <c r="D777" s="29" t="s">
        <v>174</v>
      </c>
      <c r="E777" s="30" t="n">
        <v>299.9</v>
      </c>
      <c r="F777" s="31" t="n">
        <v>249.9</v>
      </c>
      <c r="G777" s="32" t="s">
        <v>108</v>
      </c>
      <c r="H777" s="32" t="s">
        <v>98</v>
      </c>
      <c r="I777" s="33" t="n">
        <v>12.99</v>
      </c>
      <c r="J777" s="34" t="s">
        <v>35</v>
      </c>
      <c r="K777" s="35" t="n">
        <v>24</v>
      </c>
      <c r="L777" s="33"/>
      <c r="M777" s="33" t="n">
        <f aca="false">+IF(E777&lt;=150,1.49,IF(AND(E777&gt;150,E777&lt;=300),2.99,(IF(E777&gt;1200,8.99,IF(AND(E777&gt;300,E777&lt;=700),4.99,IF(AND(E777&gt;=700,E777&lt;=1200),6.99))))))</f>
        <v>2.99</v>
      </c>
      <c r="N777" s="33" t="n">
        <f aca="false">IF(E777="","",IF(E777&gt;=1200,9.99,IF(AND(E777&gt;700,E777&lt;1200),7.99,IF(AND(E777&gt;=299.9,E777&lt;=699.9),5.99))))</f>
        <v>5.99</v>
      </c>
      <c r="O777" s="37" t="s">
        <v>109</v>
      </c>
      <c r="P777" s="38" t="n">
        <v>39.99</v>
      </c>
      <c r="Q777" s="34" t="n">
        <v>3.99</v>
      </c>
      <c r="R777" s="39" t="n">
        <v>-4.76</v>
      </c>
      <c r="S777" s="40" t="n">
        <v>8.75</v>
      </c>
      <c r="T777" s="40" t="n">
        <v>0</v>
      </c>
      <c r="U777" s="40" t="n">
        <v>8.66</v>
      </c>
      <c r="V777" s="32" t="n">
        <f aca="false">IF(P777="","",$I777+R777)</f>
        <v>8.23</v>
      </c>
      <c r="W777" s="32" t="n">
        <f aca="false">IF(P777="","",$I777)</f>
        <v>12.99</v>
      </c>
      <c r="X777" s="40" t="n">
        <f aca="false">IF(P777="","",Q777+$I777)</f>
        <v>16.98</v>
      </c>
      <c r="Y777" s="29" t="n">
        <f aca="false">IF(P777="","",P777+(R777*$K777)+(S777*$K777))</f>
        <v>135.75</v>
      </c>
      <c r="Z777" s="29" t="n">
        <f aca="false">IF(P777="","",ROUND(-R777*$K777,0))</f>
        <v>114</v>
      </c>
      <c r="AA777" s="41"/>
      <c r="AB777" s="38" t="n">
        <v>69.99</v>
      </c>
      <c r="AC777" s="34" t="n">
        <v>3.99</v>
      </c>
      <c r="AD777" s="39" t="n">
        <v>-3.51</v>
      </c>
      <c r="AE777" s="40" t="n">
        <v>7.5</v>
      </c>
      <c r="AF777" s="40" t="n">
        <v>0</v>
      </c>
      <c r="AG777" s="40" t="n">
        <v>7.41</v>
      </c>
      <c r="AH777" s="32" t="n">
        <f aca="false">IF(AB777="","",$I777+AD777)</f>
        <v>9.48</v>
      </c>
      <c r="AI777" s="32" t="n">
        <f aca="false">IF(AB777="","",$I777)</f>
        <v>12.99</v>
      </c>
      <c r="AJ777" s="40" t="n">
        <f aca="false">IF(AB777="","",AC777+$I777)</f>
        <v>16.98</v>
      </c>
      <c r="AK777" s="29" t="n">
        <f aca="false">IF(AB777="","",AB777+(AD777*$K777)+(AE777*$K777))</f>
        <v>165.75</v>
      </c>
      <c r="AL777" s="29" t="n">
        <f aca="false">IF(AB777="","",ROUND(-AD777*$K777,0))</f>
        <v>84</v>
      </c>
      <c r="AM777" s="41"/>
      <c r="AN777" s="38" t="n">
        <v>0</v>
      </c>
      <c r="AO777" s="34" t="n">
        <v>3.99</v>
      </c>
      <c r="AP777" s="39" t="n">
        <v>-6.42</v>
      </c>
      <c r="AQ777" s="40" t="n">
        <v>10.41</v>
      </c>
      <c r="AR777" s="40" t="n">
        <v>0</v>
      </c>
      <c r="AS777" s="40" t="n">
        <v>10.47</v>
      </c>
      <c r="AT777" s="32" t="n">
        <f aca="false">IF(AN777="","",$I777+AP777)</f>
        <v>6.57</v>
      </c>
      <c r="AU777" s="32" t="n">
        <f aca="false">IF(AN777="","",$I777)</f>
        <v>12.99</v>
      </c>
      <c r="AV777" s="40" t="n">
        <f aca="false">IF(AN777="","",AO777+$I777)</f>
        <v>16.98</v>
      </c>
      <c r="AW777" s="31" t="n">
        <f aca="false">IF(AN777="","",AN777+(AP777*$K777)+(AQ777*$K777))</f>
        <v>95.76</v>
      </c>
      <c r="AX777" s="29" t="n">
        <f aca="false">IF(AN777="","",ROUND(-AP777*$K777,0))</f>
        <v>154</v>
      </c>
      <c r="AY777" s="42"/>
      <c r="AZ777" s="38" t="n">
        <v>0</v>
      </c>
      <c r="BA777" s="34" t="n">
        <v>3.99</v>
      </c>
      <c r="BB777" s="39" t="n">
        <v>-6.42</v>
      </c>
      <c r="BC777" s="40" t="n">
        <v>10.41</v>
      </c>
      <c r="BD777" s="40" t="n">
        <v>0</v>
      </c>
      <c r="BE777" s="40" t="n">
        <v>10.47</v>
      </c>
      <c r="BF777" s="32" t="n">
        <f aca="false">IF(AZ777="","",$I777+BB777)</f>
        <v>6.57</v>
      </c>
      <c r="BG777" s="32" t="n">
        <f aca="false">IF(AZ777="","",$I777)</f>
        <v>12.99</v>
      </c>
      <c r="BH777" s="40" t="n">
        <f aca="false">IF(AZ777="","",BA777+$I777)</f>
        <v>16.98</v>
      </c>
      <c r="BI777" s="31" t="n">
        <f aca="false">IF(AZ777="","",AZ777+(BB777*$K777)+(BC777*$K777))</f>
        <v>95.76</v>
      </c>
      <c r="BJ777" s="29" t="n">
        <f aca="false">IF(AZ777="","",ROUND(-BB777*$K777,0))</f>
        <v>154</v>
      </c>
    </row>
    <row r="778" customFormat="false" ht="15" hidden="false" customHeight="false" outlineLevel="0" collapsed="false">
      <c r="A778" s="26" t="str">
        <f aca="false">+C778&amp;D778&amp;G778</f>
        <v>Honor400 LitePack 5G Reload Exchange-12,99-36</v>
      </c>
      <c r="B778" s="27" t="s">
        <v>95</v>
      </c>
      <c r="C778" s="28" t="s">
        <v>173</v>
      </c>
      <c r="D778" s="29" t="s">
        <v>174</v>
      </c>
      <c r="E778" s="30" t="n">
        <v>299.9</v>
      </c>
      <c r="F778" s="31" t="n">
        <v>249.9</v>
      </c>
      <c r="G778" s="32" t="s">
        <v>110</v>
      </c>
      <c r="H778" s="32" t="s">
        <v>98</v>
      </c>
      <c r="I778" s="33" t="n">
        <v>12.99</v>
      </c>
      <c r="J778" s="34" t="s">
        <v>35</v>
      </c>
      <c r="K778" s="35" t="n">
        <v>36</v>
      </c>
      <c r="L778" s="33"/>
      <c r="M778" s="33" t="n">
        <f aca="false">+IF(E778&lt;=150,1.49,IF(AND(E778&gt;150,E778&lt;=300),2.99,(IF(E778&gt;1200,8.99,IF(AND(E778&gt;300,E778&lt;=700),4.99,IF(AND(E778&gt;=700,E778&lt;=1200),6.99))))))</f>
        <v>2.99</v>
      </c>
      <c r="N778" s="33" t="n">
        <f aca="false">IF(E778="","",IF(E778&gt;=1200,9.99,IF(AND(E778&gt;700,E778&lt;1200),7.99,IF(AND(E778&gt;=299.9,E778&lt;=699.9),5.99))))</f>
        <v>5.99</v>
      </c>
      <c r="O778" s="37" t="s">
        <v>111</v>
      </c>
      <c r="P778" s="38" t="n">
        <v>39.99</v>
      </c>
      <c r="Q778" s="34" t="n">
        <v>0</v>
      </c>
      <c r="R778" s="39" t="n">
        <v>-5.83</v>
      </c>
      <c r="S778" s="40" t="n">
        <v>5.83</v>
      </c>
      <c r="T778" s="40" t="n">
        <v>5.83</v>
      </c>
      <c r="U778" s="40" t="n">
        <v>5.86</v>
      </c>
      <c r="V778" s="32" t="n">
        <f aca="false">IF(P778="","",$I778+R778)</f>
        <v>7.16</v>
      </c>
      <c r="W778" s="32" t="n">
        <f aca="false">IF(P778="","",$I778)</f>
        <v>12.99</v>
      </c>
      <c r="X778" s="40" t="n">
        <f aca="false">IF(P778="","",Q778+$I778)</f>
        <v>12.99</v>
      </c>
      <c r="Y778" s="29" t="n">
        <f aca="false">IF(P778="","",P778+(R778*$K778)+(S778*$K778))</f>
        <v>39.99</v>
      </c>
      <c r="Z778" s="29" t="n">
        <f aca="false">IF(P778="","",ROUND(-R778*$K778,0))</f>
        <v>210</v>
      </c>
      <c r="AA778" s="41"/>
      <c r="AB778" s="38" t="n">
        <v>69.99</v>
      </c>
      <c r="AC778" s="34" t="n">
        <v>0</v>
      </c>
      <c r="AD778" s="39" t="n">
        <v>-5</v>
      </c>
      <c r="AE778" s="40" t="n">
        <v>5</v>
      </c>
      <c r="AF778" s="40" t="n">
        <v>5</v>
      </c>
      <c r="AG778" s="40" t="n">
        <v>4.91</v>
      </c>
      <c r="AH778" s="32" t="n">
        <f aca="false">IF(AB778="","",$I778+AD778)</f>
        <v>7.99</v>
      </c>
      <c r="AI778" s="32" t="n">
        <f aca="false">IF(AB778="","",$I778)</f>
        <v>12.99</v>
      </c>
      <c r="AJ778" s="40" t="n">
        <f aca="false">IF(AB778="","",AC778+$I778)</f>
        <v>12.99</v>
      </c>
      <c r="AK778" s="29" t="n">
        <f aca="false">IF(AB778="","",AB778+(AD778*$K778)+(AE778*$K778))</f>
        <v>69.99</v>
      </c>
      <c r="AL778" s="29" t="n">
        <f aca="false">IF(AB778="","",ROUND(-AD778*$K778,0))</f>
        <v>180</v>
      </c>
      <c r="AM778" s="41"/>
      <c r="AN778" s="38" t="n">
        <v>0</v>
      </c>
      <c r="AO778" s="34" t="n">
        <v>0</v>
      </c>
      <c r="AP778" s="39" t="n">
        <v>-7.32</v>
      </c>
      <c r="AQ778" s="40" t="n">
        <v>7.32</v>
      </c>
      <c r="AR778" s="40" t="n">
        <v>7.32</v>
      </c>
      <c r="AS778" s="40" t="n">
        <v>7.32</v>
      </c>
      <c r="AT778" s="32" t="n">
        <f aca="false">IF(AN778="","",$I778+AP778)</f>
        <v>5.67</v>
      </c>
      <c r="AU778" s="32" t="n">
        <f aca="false">IF(AN778="","",$I778)</f>
        <v>12.99</v>
      </c>
      <c r="AV778" s="40" t="n">
        <f aca="false">IF(AN778="","",AO778+$I778)</f>
        <v>12.99</v>
      </c>
      <c r="AW778" s="31" t="n">
        <f aca="false">IF(AN778="","",AN778+(AP778*$K778)+(AQ778*$K778))</f>
        <v>0</v>
      </c>
      <c r="AX778" s="29" t="n">
        <f aca="false">IF(AN778="","",ROUND(-AP778*$K778,0))</f>
        <v>264</v>
      </c>
      <c r="AY778" s="42"/>
      <c r="AZ778" s="38" t="n">
        <v>0</v>
      </c>
      <c r="BA778" s="34" t="n">
        <v>0</v>
      </c>
      <c r="BB778" s="39" t="n">
        <v>-7.32</v>
      </c>
      <c r="BC778" s="40" t="n">
        <v>7.32</v>
      </c>
      <c r="BD778" s="40" t="n">
        <v>7.32</v>
      </c>
      <c r="BE778" s="40" t="n">
        <v>7.32</v>
      </c>
      <c r="BF778" s="32" t="n">
        <f aca="false">IF(AZ778="","",$I778+BB778)</f>
        <v>5.67</v>
      </c>
      <c r="BG778" s="32" t="n">
        <f aca="false">IF(AZ778="","",$I778)</f>
        <v>12.99</v>
      </c>
      <c r="BH778" s="40" t="n">
        <f aca="false">IF(AZ778="","",BA778+$I778)</f>
        <v>12.99</v>
      </c>
      <c r="BI778" s="31" t="n">
        <f aca="false">IF(AZ778="","",AZ778+(BB778*$K778)+(BC778*$K778))</f>
        <v>0</v>
      </c>
      <c r="BJ778" s="29" t="n">
        <f aca="false">IF(AZ778="","",ROUND(-BB778*$K778,0))</f>
        <v>264</v>
      </c>
    </row>
    <row r="779" customFormat="false" ht="15" hidden="false" customHeight="false" outlineLevel="0" collapsed="false">
      <c r="A779" s="26" t="str">
        <f aca="false">+C779&amp;D779&amp;G779</f>
        <v>Honor400 LitePack 5G Reload Exchange-12,99-30</v>
      </c>
      <c r="B779" s="27" t="s">
        <v>95</v>
      </c>
      <c r="C779" s="28" t="s">
        <v>173</v>
      </c>
      <c r="D779" s="29" t="s">
        <v>174</v>
      </c>
      <c r="E779" s="30" t="n">
        <v>299.9</v>
      </c>
      <c r="F779" s="31" t="n">
        <v>249.9</v>
      </c>
      <c r="G779" s="32" t="s">
        <v>112</v>
      </c>
      <c r="H779" s="32" t="s">
        <v>98</v>
      </c>
      <c r="I779" s="33" t="n">
        <v>12.99</v>
      </c>
      <c r="J779" s="34" t="s">
        <v>35</v>
      </c>
      <c r="K779" s="35" t="n">
        <v>30</v>
      </c>
      <c r="L779" s="33"/>
      <c r="M779" s="33" t="n">
        <f aca="false">+IF(E779&lt;=150,1.49,IF(AND(E779&gt;150,E779&lt;=300),2.99,(IF(E779&gt;1200,8.99,IF(AND(E779&gt;300,E779&lt;=700),4.99,IF(AND(E779&gt;=700,E779&lt;=1200),6.99))))))</f>
        <v>2.99</v>
      </c>
      <c r="N779" s="33" t="n">
        <f aca="false">IF(E779="","",IF(E779&gt;=1200,9.99,IF(AND(E779&gt;700,E779&lt;1200),7.99,IF(AND(E779&gt;=299.9,E779&lt;=699.9),5.99))))</f>
        <v>5.99</v>
      </c>
      <c r="O779" s="37" t="s">
        <v>113</v>
      </c>
      <c r="P779" s="38" t="n">
        <v>39.99</v>
      </c>
      <c r="Q779" s="34" t="n">
        <v>1.99</v>
      </c>
      <c r="R779" s="39" t="n">
        <v>-5.01</v>
      </c>
      <c r="S779" s="40" t="n">
        <v>7</v>
      </c>
      <c r="T779" s="40" t="n">
        <v>7</v>
      </c>
      <c r="U779" s="40" t="n">
        <v>6.91</v>
      </c>
      <c r="V779" s="32" t="n">
        <f aca="false">IF(P779="","",$I779+R779)</f>
        <v>7.98</v>
      </c>
      <c r="W779" s="32" t="n">
        <f aca="false">IF(P779="","",$I779)</f>
        <v>12.99</v>
      </c>
      <c r="X779" s="40" t="n">
        <f aca="false">IF(P779="","",Q779+$I779)</f>
        <v>14.98</v>
      </c>
      <c r="Y779" s="29" t="n">
        <f aca="false">IF(P779="","",P779+(R779*$K779)+(S779*$K779))</f>
        <v>99.69</v>
      </c>
      <c r="Z779" s="29" t="n">
        <f aca="false">IF(P779="","",ROUND(-R779*$K779,0))</f>
        <v>150</v>
      </c>
      <c r="AA779" s="41"/>
      <c r="AB779" s="38" t="n">
        <v>69.99</v>
      </c>
      <c r="AC779" s="34" t="n">
        <v>1.99</v>
      </c>
      <c r="AD779" s="39" t="n">
        <v>-4.01</v>
      </c>
      <c r="AE779" s="40" t="n">
        <v>6</v>
      </c>
      <c r="AF779" s="40" t="n">
        <v>6</v>
      </c>
      <c r="AG779" s="40" t="n">
        <v>5.91</v>
      </c>
      <c r="AH779" s="32" t="n">
        <f aca="false">IF(AB779="","",$I779+AD779)</f>
        <v>8.98</v>
      </c>
      <c r="AI779" s="32" t="n">
        <f aca="false">IF(AB779="","",$I779)</f>
        <v>12.99</v>
      </c>
      <c r="AJ779" s="40" t="n">
        <f aca="false">IF(AB779="","",AC779+$I779)</f>
        <v>14.98</v>
      </c>
      <c r="AK779" s="29" t="n">
        <f aca="false">IF(AB779="","",AB779+(AD779*$K779)+(AE779*$K779))</f>
        <v>129.69</v>
      </c>
      <c r="AL779" s="29" t="n">
        <f aca="false">IF(AB779="","",ROUND(-AD779*$K779,0))</f>
        <v>120</v>
      </c>
      <c r="AM779" s="41"/>
      <c r="AN779" s="38" t="n">
        <v>0</v>
      </c>
      <c r="AO779" s="34" t="n">
        <v>1.99</v>
      </c>
      <c r="AP779" s="39" t="n">
        <v>-6.72</v>
      </c>
      <c r="AQ779" s="40" t="n">
        <v>8.71</v>
      </c>
      <c r="AR779" s="40" t="n">
        <v>8.71</v>
      </c>
      <c r="AS779" s="40" t="n">
        <v>8.71</v>
      </c>
      <c r="AT779" s="32" t="n">
        <f aca="false">IF(AN779="","",$I779+AP779)</f>
        <v>6.27</v>
      </c>
      <c r="AU779" s="32" t="n">
        <f aca="false">IF(AN779="","",$I779)</f>
        <v>12.99</v>
      </c>
      <c r="AV779" s="40" t="n">
        <f aca="false">IF(AN779="","",AO779+$I779)</f>
        <v>14.98</v>
      </c>
      <c r="AW779" s="31" t="n">
        <f aca="false">IF(AN779="","",AN779+(AP779*$K779)+(AQ779*$K779))</f>
        <v>59.7</v>
      </c>
      <c r="AX779" s="29" t="n">
        <f aca="false">IF(AN779="","",ROUND(-AP779*$K779,0))</f>
        <v>202</v>
      </c>
      <c r="AY779" s="42"/>
      <c r="AZ779" s="38" t="n">
        <v>0</v>
      </c>
      <c r="BA779" s="34" t="n">
        <v>1.99</v>
      </c>
      <c r="BB779" s="39" t="n">
        <v>-6.72</v>
      </c>
      <c r="BC779" s="40" t="n">
        <v>8.71</v>
      </c>
      <c r="BD779" s="40" t="n">
        <v>8.71</v>
      </c>
      <c r="BE779" s="40" t="n">
        <v>8.71</v>
      </c>
      <c r="BF779" s="32" t="n">
        <f aca="false">IF(AZ779="","",$I779+BB779)</f>
        <v>6.27</v>
      </c>
      <c r="BG779" s="32" t="n">
        <f aca="false">IF(AZ779="","",$I779)</f>
        <v>12.99</v>
      </c>
      <c r="BH779" s="40" t="n">
        <f aca="false">IF(AZ779="","",BA779+$I779)</f>
        <v>14.98</v>
      </c>
      <c r="BI779" s="31" t="n">
        <f aca="false">IF(AZ779="","",AZ779+(BB779*$K779)+(BC779*$K779))</f>
        <v>59.7</v>
      </c>
      <c r="BJ779" s="29" t="n">
        <f aca="false">IF(AZ779="","",ROUND(-BB779*$K779,0))</f>
        <v>202</v>
      </c>
    </row>
    <row r="780" customFormat="false" ht="15" hidden="false" customHeight="false" outlineLevel="0" collapsed="false">
      <c r="A780" s="26" t="str">
        <f aca="false">+C780&amp;D780&amp;G780</f>
        <v>Honor400 LitePack 5G Reload Exchange-12,99-24</v>
      </c>
      <c r="B780" s="27" t="s">
        <v>95</v>
      </c>
      <c r="C780" s="28" t="s">
        <v>173</v>
      </c>
      <c r="D780" s="29" t="s">
        <v>174</v>
      </c>
      <c r="E780" s="30" t="n">
        <v>299.9</v>
      </c>
      <c r="F780" s="31" t="n">
        <v>249.9</v>
      </c>
      <c r="G780" s="32" t="s">
        <v>114</v>
      </c>
      <c r="H780" s="32" t="s">
        <v>98</v>
      </c>
      <c r="I780" s="33" t="n">
        <v>12.99</v>
      </c>
      <c r="J780" s="34" t="s">
        <v>35</v>
      </c>
      <c r="K780" s="35" t="n">
        <v>24</v>
      </c>
      <c r="L780" s="33"/>
      <c r="M780" s="33" t="n">
        <f aca="false">+IF(E780&lt;=150,1.49,IF(AND(E780&gt;150,E780&lt;=300),2.99,(IF(E780&gt;1200,8.99,IF(AND(E780&gt;300,E780&lt;=700),4.99,IF(AND(E780&gt;=700,E780&lt;=1200),6.99))))))</f>
        <v>2.99</v>
      </c>
      <c r="N780" s="33" t="n">
        <f aca="false">IF(E780="","",IF(E780&gt;=1200,9.99,IF(AND(E780&gt;700,E780&lt;1200),7.99,IF(AND(E780&gt;=299.9,E780&lt;=699.9),5.99))))</f>
        <v>5.99</v>
      </c>
      <c r="O780" s="37" t="s">
        <v>115</v>
      </c>
      <c r="P780" s="38" t="n">
        <v>39.99</v>
      </c>
      <c r="Q780" s="34" t="n">
        <v>3.99</v>
      </c>
      <c r="R780" s="39" t="n">
        <v>-4.76</v>
      </c>
      <c r="S780" s="40" t="n">
        <v>8.75</v>
      </c>
      <c r="T780" s="40" t="n">
        <v>0</v>
      </c>
      <c r="U780" s="40" t="n">
        <v>8.66</v>
      </c>
      <c r="V780" s="32" t="n">
        <f aca="false">IF(P780="","",$I780+R780)</f>
        <v>8.23</v>
      </c>
      <c r="W780" s="32" t="n">
        <f aca="false">IF(P780="","",$I780)</f>
        <v>12.99</v>
      </c>
      <c r="X780" s="40" t="n">
        <f aca="false">IF(P780="","",Q780+$I780)</f>
        <v>16.98</v>
      </c>
      <c r="Y780" s="29" t="n">
        <f aca="false">IF(P780="","",P780+(R780*$K780)+(S780*$K780))</f>
        <v>135.75</v>
      </c>
      <c r="Z780" s="29" t="n">
        <f aca="false">IF(P780="","",ROUND(-R780*$K780,0))</f>
        <v>114</v>
      </c>
      <c r="AA780" s="41"/>
      <c r="AB780" s="38" t="n">
        <v>69.99</v>
      </c>
      <c r="AC780" s="34" t="n">
        <v>3.99</v>
      </c>
      <c r="AD780" s="39" t="n">
        <v>-3.51</v>
      </c>
      <c r="AE780" s="40" t="n">
        <v>7.5</v>
      </c>
      <c r="AF780" s="40" t="n">
        <v>0</v>
      </c>
      <c r="AG780" s="40" t="n">
        <v>7.41</v>
      </c>
      <c r="AH780" s="32" t="n">
        <f aca="false">IF(AB780="","",$I780+AD780)</f>
        <v>9.48</v>
      </c>
      <c r="AI780" s="32" t="n">
        <f aca="false">IF(AB780="","",$I780)</f>
        <v>12.99</v>
      </c>
      <c r="AJ780" s="40" t="n">
        <f aca="false">IF(AB780="","",AC780+$I780)</f>
        <v>16.98</v>
      </c>
      <c r="AK780" s="29" t="n">
        <f aca="false">IF(AB780="","",AB780+(AD780*$K780)+(AE780*$K780))</f>
        <v>165.75</v>
      </c>
      <c r="AL780" s="29" t="n">
        <f aca="false">IF(AB780="","",ROUND(-AD780*$K780,0))</f>
        <v>84</v>
      </c>
      <c r="AM780" s="41"/>
      <c r="AN780" s="38" t="n">
        <v>0</v>
      </c>
      <c r="AO780" s="34" t="n">
        <v>3.99</v>
      </c>
      <c r="AP780" s="39" t="n">
        <v>-6.42</v>
      </c>
      <c r="AQ780" s="40" t="n">
        <v>10.41</v>
      </c>
      <c r="AR780" s="40" t="n">
        <v>0</v>
      </c>
      <c r="AS780" s="40" t="n">
        <v>10.47</v>
      </c>
      <c r="AT780" s="32" t="n">
        <f aca="false">IF(AN780="","",$I780+AP780)</f>
        <v>6.57</v>
      </c>
      <c r="AU780" s="32" t="n">
        <f aca="false">IF(AN780="","",$I780)</f>
        <v>12.99</v>
      </c>
      <c r="AV780" s="40" t="n">
        <f aca="false">IF(AN780="","",AO780+$I780)</f>
        <v>16.98</v>
      </c>
      <c r="AW780" s="31" t="n">
        <f aca="false">IF(AN780="","",AN780+(AP780*$K780)+(AQ780*$K780))</f>
        <v>95.76</v>
      </c>
      <c r="AX780" s="29" t="n">
        <f aca="false">IF(AN780="","",ROUND(-AP780*$K780,0))</f>
        <v>154</v>
      </c>
      <c r="AY780" s="42"/>
      <c r="AZ780" s="38" t="n">
        <v>0</v>
      </c>
      <c r="BA780" s="34" t="n">
        <v>3.99</v>
      </c>
      <c r="BB780" s="39" t="n">
        <v>-6.42</v>
      </c>
      <c r="BC780" s="40" t="n">
        <v>10.41</v>
      </c>
      <c r="BD780" s="40" t="n">
        <v>0</v>
      </c>
      <c r="BE780" s="40" t="n">
        <v>10.47</v>
      </c>
      <c r="BF780" s="32" t="n">
        <f aca="false">IF(AZ780="","",$I780+BB780)</f>
        <v>6.57</v>
      </c>
      <c r="BG780" s="32" t="n">
        <f aca="false">IF(AZ780="","",$I780)</f>
        <v>12.99</v>
      </c>
      <c r="BH780" s="40" t="n">
        <f aca="false">IF(AZ780="","",BA780+$I780)</f>
        <v>16.98</v>
      </c>
      <c r="BI780" s="31" t="n">
        <f aca="false">IF(AZ780="","",AZ780+(BB780*$K780)+(BC780*$K780))</f>
        <v>95.76</v>
      </c>
      <c r="BJ780" s="29" t="n">
        <f aca="false">IF(AZ780="","",ROUND(-BB780*$K780,0))</f>
        <v>154</v>
      </c>
    </row>
    <row r="781" customFormat="false" ht="15" hidden="false" customHeight="false" outlineLevel="0" collapsed="false">
      <c r="A781" s="26" t="str">
        <f aca="false">+C781&amp;D781&amp;G781</f>
        <v>Honor400 LiteCANONE SIM  9,99€ - 36 Mesi</v>
      </c>
      <c r="B781" s="27" t="s">
        <v>95</v>
      </c>
      <c r="C781" s="28" t="s">
        <v>173</v>
      </c>
      <c r="D781" s="29" t="s">
        <v>174</v>
      </c>
      <c r="E781" s="30" t="n">
        <v>299.9</v>
      </c>
      <c r="F781" s="31" t="n">
        <v>249.9</v>
      </c>
      <c r="G781" s="32" t="s">
        <v>116</v>
      </c>
      <c r="H781" s="32" t="s">
        <v>98</v>
      </c>
      <c r="I781" s="33" t="n">
        <v>9.99</v>
      </c>
      <c r="J781" s="34" t="s">
        <v>35</v>
      </c>
      <c r="K781" s="35" t="n">
        <v>36</v>
      </c>
      <c r="L781" s="33"/>
      <c r="M781" s="33" t="n">
        <f aca="false">+IF(E781&lt;=150,1.49,IF(AND(E781&gt;150,E781&lt;=300),2.99,(IF(E781&gt;1200,8.99,IF(AND(E781&gt;300,E781&lt;=700),4.99,IF(AND(E781&gt;=700,E781&lt;=1200),6.99))))))</f>
        <v>2.99</v>
      </c>
      <c r="N781" s="33" t="n">
        <f aca="false">IF(E781="","",IF(E781&gt;=1200,9.99,IF(AND(E781&gt;700,E781&lt;1200),7.99,IF(AND(E781&gt;=299.9,E781&lt;=699.9),5.99))))</f>
        <v>5.99</v>
      </c>
      <c r="O781" s="37" t="s">
        <v>117</v>
      </c>
      <c r="P781" s="38" t="n">
        <v>39.99</v>
      </c>
      <c r="Q781" s="34" t="n">
        <v>3</v>
      </c>
      <c r="R781" s="39" t="n">
        <v>-2.83</v>
      </c>
      <c r="S781" s="40" t="n">
        <v>5.83</v>
      </c>
      <c r="T781" s="40" t="n">
        <v>5.83</v>
      </c>
      <c r="U781" s="40" t="n">
        <v>5.86</v>
      </c>
      <c r="V781" s="32" t="n">
        <f aca="false">IF(P781="","",$I781+R781)</f>
        <v>7.16</v>
      </c>
      <c r="W781" s="32" t="n">
        <f aca="false">IF(P781="","",$I781)</f>
        <v>9.99</v>
      </c>
      <c r="X781" s="40" t="n">
        <f aca="false">IF(P781="","",Q781+$I781)</f>
        <v>12.99</v>
      </c>
      <c r="Y781" s="29" t="n">
        <f aca="false">IF(P781="","",P781+(R781*$K781)+(S781*$K781))</f>
        <v>147.99</v>
      </c>
      <c r="Z781" s="29" t="n">
        <f aca="false">IF(P781="","",ROUND(-R781*$K781,0))</f>
        <v>102</v>
      </c>
      <c r="AA781" s="41"/>
      <c r="AB781" s="38" t="n">
        <v>69.99</v>
      </c>
      <c r="AC781" s="34" t="n">
        <v>3</v>
      </c>
      <c r="AD781" s="39" t="n">
        <v>-2</v>
      </c>
      <c r="AE781" s="40" t="n">
        <v>5</v>
      </c>
      <c r="AF781" s="40" t="n">
        <v>5</v>
      </c>
      <c r="AG781" s="40" t="n">
        <v>4.91</v>
      </c>
      <c r="AH781" s="32" t="n">
        <f aca="false">IF(AB781="","",$I781+AD781)</f>
        <v>7.99</v>
      </c>
      <c r="AI781" s="32" t="n">
        <f aca="false">IF(AB781="","",$I781)</f>
        <v>9.99</v>
      </c>
      <c r="AJ781" s="40" t="n">
        <f aca="false">IF(AB781="","",AC781+$I781)</f>
        <v>12.99</v>
      </c>
      <c r="AK781" s="29" t="n">
        <f aca="false">IF(AB781="","",AB781+(AD781*$K781)+(AE781*$K781))</f>
        <v>177.99</v>
      </c>
      <c r="AL781" s="29" t="n">
        <f aca="false">IF(AB781="","",ROUND(-AD781*$K781,0))</f>
        <v>72</v>
      </c>
      <c r="AM781" s="41"/>
      <c r="AN781" s="38" t="n">
        <v>0</v>
      </c>
      <c r="AO781" s="34" t="n">
        <v>3</v>
      </c>
      <c r="AP781" s="39" t="n">
        <v>-4.32</v>
      </c>
      <c r="AQ781" s="40" t="n">
        <v>7.32</v>
      </c>
      <c r="AR781" s="40" t="n">
        <v>7.32</v>
      </c>
      <c r="AS781" s="40" t="n">
        <v>7.32</v>
      </c>
      <c r="AT781" s="32" t="n">
        <f aca="false">IF(AN781="","",$I781+AP781)</f>
        <v>5.67</v>
      </c>
      <c r="AU781" s="32" t="n">
        <f aca="false">IF(AN781="","",$I781)</f>
        <v>9.99</v>
      </c>
      <c r="AV781" s="40" t="n">
        <f aca="false">IF(AN781="","",AO781+$I781)</f>
        <v>12.99</v>
      </c>
      <c r="AW781" s="31" t="n">
        <f aca="false">IF(AN781="","",AN781+(AP781*$K781)+(AQ781*$K781))</f>
        <v>108</v>
      </c>
      <c r="AX781" s="29" t="n">
        <f aca="false">IF(AN781="","",ROUND(-AP781*$K781,0))</f>
        <v>156</v>
      </c>
      <c r="AY781" s="42"/>
      <c r="AZ781" s="38" t="n">
        <v>0</v>
      </c>
      <c r="BA781" s="34" t="n">
        <v>3</v>
      </c>
      <c r="BB781" s="39" t="n">
        <v>-4.32</v>
      </c>
      <c r="BC781" s="40" t="n">
        <v>7.32</v>
      </c>
      <c r="BD781" s="40" t="n">
        <v>7.32</v>
      </c>
      <c r="BE781" s="40" t="n">
        <v>7.32</v>
      </c>
      <c r="BF781" s="32" t="n">
        <f aca="false">IF(AZ781="","",$I781+BB781)</f>
        <v>5.67</v>
      </c>
      <c r="BG781" s="32" t="n">
        <f aca="false">IF(AZ781="","",$I781)</f>
        <v>9.99</v>
      </c>
      <c r="BH781" s="40" t="n">
        <f aca="false">IF(AZ781="","",BA781+$I781)</f>
        <v>12.99</v>
      </c>
      <c r="BI781" s="31" t="n">
        <f aca="false">IF(AZ781="","",AZ781+(BB781*$K781)+(BC781*$K781))</f>
        <v>108</v>
      </c>
      <c r="BJ781" s="29" t="n">
        <f aca="false">IF(AZ781="","",ROUND(-BB781*$K781,0))</f>
        <v>156</v>
      </c>
    </row>
    <row r="782" customFormat="false" ht="15" hidden="false" customHeight="false" outlineLevel="0" collapsed="false">
      <c r="A782" s="26" t="str">
        <f aca="false">+C782&amp;D782&amp;G782</f>
        <v>Honor400 LiteCANONE SIM  9,99€ - 30 Mesi</v>
      </c>
      <c r="B782" s="27" t="s">
        <v>95</v>
      </c>
      <c r="C782" s="28" t="s">
        <v>173</v>
      </c>
      <c r="D782" s="29" t="s">
        <v>174</v>
      </c>
      <c r="E782" s="30" t="n">
        <v>299.9</v>
      </c>
      <c r="F782" s="31" t="n">
        <v>249.9</v>
      </c>
      <c r="G782" s="32" t="s">
        <v>118</v>
      </c>
      <c r="H782" s="32" t="s">
        <v>98</v>
      </c>
      <c r="I782" s="33" t="n">
        <v>9.99</v>
      </c>
      <c r="J782" s="34" t="s">
        <v>35</v>
      </c>
      <c r="K782" s="35" t="n">
        <v>30</v>
      </c>
      <c r="L782" s="33"/>
      <c r="M782" s="33" t="n">
        <f aca="false">+IF(E782&lt;=150,1.49,IF(AND(E782&gt;150,E782&lt;=300),2.99,(IF(E782&gt;1200,8.99,IF(AND(E782&gt;300,E782&lt;=700),4.99,IF(AND(E782&gt;=700,E782&lt;=1200),6.99))))))</f>
        <v>2.99</v>
      </c>
      <c r="N782" s="33" t="n">
        <f aca="false">IF(E782="","",IF(E782&gt;=1200,9.99,IF(AND(E782&gt;700,E782&lt;1200),7.99,IF(AND(E782&gt;=299.9,E782&lt;=699.9),5.99))))</f>
        <v>5.99</v>
      </c>
      <c r="O782" s="37" t="s">
        <v>119</v>
      </c>
      <c r="P782" s="38" t="n">
        <v>39.99</v>
      </c>
      <c r="Q782" s="34" t="n">
        <v>5</v>
      </c>
      <c r="R782" s="39" t="n">
        <v>-2</v>
      </c>
      <c r="S782" s="40" t="n">
        <v>7</v>
      </c>
      <c r="T782" s="40" t="n">
        <v>7</v>
      </c>
      <c r="U782" s="40" t="n">
        <v>6.91</v>
      </c>
      <c r="V782" s="32" t="n">
        <f aca="false">IF(P782="","",$I782+R782)</f>
        <v>7.99</v>
      </c>
      <c r="W782" s="32" t="n">
        <f aca="false">IF(P782="","",$I782)</f>
        <v>9.99</v>
      </c>
      <c r="X782" s="40" t="n">
        <f aca="false">IF(P782="","",Q782+$I782)</f>
        <v>14.99</v>
      </c>
      <c r="Y782" s="29" t="n">
        <f aca="false">IF(P782="","",P782+(R782*$K782)+(S782*$K782))</f>
        <v>189.99</v>
      </c>
      <c r="Z782" s="29" t="n">
        <f aca="false">IF(P782="","",ROUND(-R782*$K782,0))</f>
        <v>60</v>
      </c>
      <c r="AA782" s="41"/>
      <c r="AB782" s="38" t="n">
        <v>69.99</v>
      </c>
      <c r="AC782" s="34" t="n">
        <v>5</v>
      </c>
      <c r="AD782" s="39" t="n">
        <v>-1</v>
      </c>
      <c r="AE782" s="40" t="n">
        <v>6</v>
      </c>
      <c r="AF782" s="40" t="n">
        <v>6</v>
      </c>
      <c r="AG782" s="40" t="n">
        <v>5.91</v>
      </c>
      <c r="AH782" s="32" t="n">
        <f aca="false">IF(AB782="","",$I782+AD782)</f>
        <v>8.99</v>
      </c>
      <c r="AI782" s="32" t="n">
        <f aca="false">IF(AB782="","",$I782)</f>
        <v>9.99</v>
      </c>
      <c r="AJ782" s="40" t="n">
        <f aca="false">IF(AB782="","",AC782+$I782)</f>
        <v>14.99</v>
      </c>
      <c r="AK782" s="29" t="n">
        <f aca="false">IF(AB782="","",AB782+(AD782*$K782)+(AE782*$K782))</f>
        <v>219.99</v>
      </c>
      <c r="AL782" s="29" t="n">
        <f aca="false">IF(AB782="","",ROUND(-AD782*$K782,0))</f>
        <v>30</v>
      </c>
      <c r="AM782" s="41"/>
      <c r="AN782" s="38" t="n">
        <v>0</v>
      </c>
      <c r="AO782" s="34" t="n">
        <v>5</v>
      </c>
      <c r="AP782" s="39" t="n">
        <v>-3.71</v>
      </c>
      <c r="AQ782" s="40" t="n">
        <v>8.71</v>
      </c>
      <c r="AR782" s="40" t="n">
        <v>8.71</v>
      </c>
      <c r="AS782" s="40" t="n">
        <v>8.71</v>
      </c>
      <c r="AT782" s="32" t="n">
        <f aca="false">IF(AN782="","",$I782+AP782)</f>
        <v>6.28</v>
      </c>
      <c r="AU782" s="32" t="n">
        <f aca="false">IF(AN782="","",$I782)</f>
        <v>9.99</v>
      </c>
      <c r="AV782" s="40" t="n">
        <f aca="false">IF(AN782="","",AO782+$I782)</f>
        <v>14.99</v>
      </c>
      <c r="AW782" s="31" t="n">
        <f aca="false">IF(AN782="","",AN782+(AP782*$K782)+(AQ782*$K782))</f>
        <v>150</v>
      </c>
      <c r="AX782" s="29" t="n">
        <f aca="false">IF(AN782="","",ROUND(-AP782*$K782,0))</f>
        <v>111</v>
      </c>
      <c r="AY782" s="42"/>
      <c r="AZ782" s="38" t="n">
        <v>0</v>
      </c>
      <c r="BA782" s="34" t="n">
        <v>5</v>
      </c>
      <c r="BB782" s="39" t="n">
        <v>-3.71</v>
      </c>
      <c r="BC782" s="40" t="n">
        <v>8.71</v>
      </c>
      <c r="BD782" s="40" t="n">
        <v>8.71</v>
      </c>
      <c r="BE782" s="40" t="n">
        <v>8.71</v>
      </c>
      <c r="BF782" s="32" t="n">
        <f aca="false">IF(AZ782="","",$I782+BB782)</f>
        <v>6.28</v>
      </c>
      <c r="BG782" s="32" t="n">
        <f aca="false">IF(AZ782="","",$I782)</f>
        <v>9.99</v>
      </c>
      <c r="BH782" s="40" t="n">
        <f aca="false">IF(AZ782="","",BA782+$I782)</f>
        <v>14.99</v>
      </c>
      <c r="BI782" s="31" t="n">
        <f aca="false">IF(AZ782="","",AZ782+(BB782*$K782)+(BC782*$K782))</f>
        <v>150</v>
      </c>
      <c r="BJ782" s="29" t="n">
        <f aca="false">IF(AZ782="","",ROUND(-BB782*$K782,0))</f>
        <v>111</v>
      </c>
    </row>
    <row r="783" customFormat="false" ht="15" hidden="false" customHeight="false" outlineLevel="0" collapsed="false">
      <c r="A783" s="26" t="str">
        <f aca="false">+C783&amp;D783&amp;G783</f>
        <v>Honor400 LiteCANONE SIM  9,99€ - 24 Mesi</v>
      </c>
      <c r="B783" s="27" t="s">
        <v>95</v>
      </c>
      <c r="C783" s="28" t="s">
        <v>173</v>
      </c>
      <c r="D783" s="29" t="s">
        <v>174</v>
      </c>
      <c r="E783" s="30" t="n">
        <v>299.9</v>
      </c>
      <c r="F783" s="31" t="n">
        <v>249.9</v>
      </c>
      <c r="G783" s="32" t="s">
        <v>120</v>
      </c>
      <c r="H783" s="32" t="s">
        <v>98</v>
      </c>
      <c r="I783" s="33" t="n">
        <v>9.99</v>
      </c>
      <c r="J783" s="34" t="s">
        <v>35</v>
      </c>
      <c r="K783" s="35" t="n">
        <v>24</v>
      </c>
      <c r="L783" s="33"/>
      <c r="M783" s="33" t="n">
        <f aca="false">+IF(E783&lt;=150,1.49,IF(AND(E783&gt;150,E783&lt;=300),2.99,(IF(E783&gt;1200,8.99,IF(AND(E783&gt;300,E783&lt;=700),4.99,IF(AND(E783&gt;=700,E783&lt;=1200),6.99))))))</f>
        <v>2.99</v>
      </c>
      <c r="N783" s="33" t="n">
        <f aca="false">IF(E783="","",IF(E783&gt;=1200,9.99,IF(AND(E783&gt;700,E783&lt;1200),7.99,IF(AND(E783&gt;=299.9,E783&lt;=699.9),5.99))))</f>
        <v>5.99</v>
      </c>
      <c r="O783" s="37" t="s">
        <v>121</v>
      </c>
      <c r="P783" s="38" t="n">
        <v>39.99</v>
      </c>
      <c r="Q783" s="34" t="n">
        <v>7</v>
      </c>
      <c r="R783" s="39" t="n">
        <v>-1.75</v>
      </c>
      <c r="S783" s="40" t="n">
        <v>8.75</v>
      </c>
      <c r="T783" s="40" t="n">
        <v>0</v>
      </c>
      <c r="U783" s="40" t="n">
        <v>8.66</v>
      </c>
      <c r="V783" s="32" t="n">
        <f aca="false">IF(P783="","",$I783+R783)</f>
        <v>8.24</v>
      </c>
      <c r="W783" s="32" t="n">
        <f aca="false">IF(P783="","",$I783)</f>
        <v>9.99</v>
      </c>
      <c r="X783" s="40" t="n">
        <f aca="false">IF(P783="","",Q783+$I783)</f>
        <v>16.99</v>
      </c>
      <c r="Y783" s="29" t="n">
        <f aca="false">IF(P783="","",P783+(R783*$K783)+(S783*$K783))</f>
        <v>207.99</v>
      </c>
      <c r="Z783" s="29" t="n">
        <f aca="false">IF(P783="","",ROUND(-R783*$K783,0))</f>
        <v>42</v>
      </c>
      <c r="AA783" s="41"/>
      <c r="AB783" s="38" t="n">
        <v>69.99</v>
      </c>
      <c r="AC783" s="34" t="n">
        <v>7</v>
      </c>
      <c r="AD783" s="39" t="n">
        <v>-0.5</v>
      </c>
      <c r="AE783" s="40" t="n">
        <v>7.5</v>
      </c>
      <c r="AF783" s="40" t="n">
        <v>0</v>
      </c>
      <c r="AG783" s="40" t="n">
        <v>7.41</v>
      </c>
      <c r="AH783" s="32" t="n">
        <f aca="false">IF(AB783="","",$I783+AD783)</f>
        <v>9.49</v>
      </c>
      <c r="AI783" s="32" t="n">
        <f aca="false">IF(AB783="","",$I783)</f>
        <v>9.99</v>
      </c>
      <c r="AJ783" s="40" t="n">
        <f aca="false">IF(AB783="","",AC783+$I783)</f>
        <v>16.99</v>
      </c>
      <c r="AK783" s="29" t="n">
        <f aca="false">IF(AB783="","",AB783+(AD783*$K783)+(AE783*$K783))</f>
        <v>237.99</v>
      </c>
      <c r="AL783" s="29" t="n">
        <f aca="false">IF(AB783="","",ROUND(-AD783*$K783,0))</f>
        <v>12</v>
      </c>
      <c r="AM783" s="41"/>
      <c r="AN783" s="38" t="n">
        <v>0</v>
      </c>
      <c r="AO783" s="34" t="n">
        <v>7</v>
      </c>
      <c r="AP783" s="39" t="n">
        <v>-3.41</v>
      </c>
      <c r="AQ783" s="40" t="n">
        <v>10.41</v>
      </c>
      <c r="AR783" s="40" t="n">
        <v>0</v>
      </c>
      <c r="AS783" s="40" t="n">
        <v>10.47</v>
      </c>
      <c r="AT783" s="32" t="n">
        <f aca="false">IF(AN783="","",$I783+AP783)</f>
        <v>6.58</v>
      </c>
      <c r="AU783" s="32" t="n">
        <f aca="false">IF(AN783="","",$I783)</f>
        <v>9.99</v>
      </c>
      <c r="AV783" s="40" t="n">
        <f aca="false">IF(AN783="","",AO783+$I783)</f>
        <v>16.99</v>
      </c>
      <c r="AW783" s="31" t="n">
        <f aca="false">IF(AN783="","",AN783+(AP783*$K783)+(AQ783*$K783))</f>
        <v>168</v>
      </c>
      <c r="AX783" s="29" t="n">
        <f aca="false">IF(AN783="","",ROUND(-AP783*$K783,0))</f>
        <v>82</v>
      </c>
      <c r="AY783" s="42"/>
      <c r="AZ783" s="38" t="n">
        <v>0</v>
      </c>
      <c r="BA783" s="34" t="n">
        <v>7</v>
      </c>
      <c r="BB783" s="39" t="n">
        <v>-3.41</v>
      </c>
      <c r="BC783" s="40" t="n">
        <v>10.41</v>
      </c>
      <c r="BD783" s="40" t="n">
        <v>0</v>
      </c>
      <c r="BE783" s="40" t="n">
        <v>10.47</v>
      </c>
      <c r="BF783" s="32" t="n">
        <f aca="false">IF(AZ783="","",$I783+BB783)</f>
        <v>6.58</v>
      </c>
      <c r="BG783" s="32" t="n">
        <f aca="false">IF(AZ783="","",$I783)</f>
        <v>9.99</v>
      </c>
      <c r="BH783" s="40" t="n">
        <f aca="false">IF(AZ783="","",BA783+$I783)</f>
        <v>16.99</v>
      </c>
      <c r="BI783" s="31" t="n">
        <f aca="false">IF(AZ783="","",AZ783+(BB783*$K783)+(BC783*$K783))</f>
        <v>168</v>
      </c>
      <c r="BJ783" s="29" t="n">
        <f aca="false">IF(AZ783="","",ROUND(-BB783*$K783,0))</f>
        <v>82</v>
      </c>
    </row>
    <row r="784" customFormat="false" ht="15" hidden="false" customHeight="false" outlineLevel="0" collapsed="false">
      <c r="A784" s="26" t="str">
        <f aca="false">+C784&amp;D784&amp;G784</f>
        <v>Honor400 LiteCANONE SIM 7,99€ - 36 Mesi</v>
      </c>
      <c r="B784" s="27" t="s">
        <v>95</v>
      </c>
      <c r="C784" s="28" t="s">
        <v>173</v>
      </c>
      <c r="D784" s="29" t="s">
        <v>174</v>
      </c>
      <c r="E784" s="30" t="n">
        <v>299.9</v>
      </c>
      <c r="F784" s="31" t="n">
        <v>249.9</v>
      </c>
      <c r="G784" s="32" t="s">
        <v>122</v>
      </c>
      <c r="H784" s="32" t="s">
        <v>98</v>
      </c>
      <c r="I784" s="33" t="n">
        <v>7.99</v>
      </c>
      <c r="J784" s="34" t="s">
        <v>35</v>
      </c>
      <c r="K784" s="35" t="n">
        <v>36</v>
      </c>
      <c r="L784" s="33"/>
      <c r="M784" s="33" t="n">
        <f aca="false">+IF(E784&lt;=150,1.49,IF(AND(E784&gt;150,E784&lt;=300),2.99,(IF(E784&gt;1200,8.99,IF(AND(E784&gt;300,E784&lt;=700),4.99,IF(AND(E784&gt;=700,E784&lt;=1200),6.99))))))</f>
        <v>2.99</v>
      </c>
      <c r="N784" s="33" t="n">
        <f aca="false">IF(E784="","",IF(E784&gt;=1200,9.99,IF(AND(E784&gt;700,E784&lt;1200),7.99,IF(AND(E784&gt;=299.9,E784&lt;=699.9),5.99))))</f>
        <v>5.99</v>
      </c>
      <c r="O784" s="37" t="s">
        <v>123</v>
      </c>
      <c r="P784" s="38" t="n">
        <v>29.99</v>
      </c>
      <c r="Q784" s="34" t="n">
        <v>4.99</v>
      </c>
      <c r="R784" s="39" t="n">
        <v>-1.12</v>
      </c>
      <c r="S784" s="40" t="n">
        <v>6.11</v>
      </c>
      <c r="T784" s="40" t="n">
        <v>6.11</v>
      </c>
      <c r="U784" s="40" t="n">
        <v>6.06</v>
      </c>
      <c r="V784" s="32" t="n">
        <f aca="false">IF(P784="","",$I784+R784)</f>
        <v>6.87</v>
      </c>
      <c r="W784" s="32" t="n">
        <f aca="false">IF(P784="","",$I784)</f>
        <v>7.99</v>
      </c>
      <c r="X784" s="40" t="n">
        <f aca="false">IF(P784="","",Q784+$I784)</f>
        <v>12.98</v>
      </c>
      <c r="Y784" s="29" t="n">
        <f aca="false">IF(P784="","",P784+(R784*$K784)+(S784*$K784))</f>
        <v>209.63</v>
      </c>
      <c r="Z784" s="29" t="n">
        <f aca="false">IF(P784="","",ROUND(-R784*$K784,0))</f>
        <v>40</v>
      </c>
      <c r="AA784" s="41"/>
      <c r="AB784" s="38" t="n">
        <v>69.99</v>
      </c>
      <c r="AC784" s="34" t="n">
        <v>4.99</v>
      </c>
      <c r="AD784" s="39" t="n">
        <v>-0.01</v>
      </c>
      <c r="AE784" s="40" t="n">
        <v>5</v>
      </c>
      <c r="AF784" s="40" t="n">
        <v>5</v>
      </c>
      <c r="AG784" s="40" t="n">
        <v>4.91</v>
      </c>
      <c r="AH784" s="32" t="n">
        <f aca="false">IF(AB784="","",$I784+AD784)</f>
        <v>7.98</v>
      </c>
      <c r="AI784" s="32" t="n">
        <f aca="false">IF(AB784="","",$I784)</f>
        <v>7.99</v>
      </c>
      <c r="AJ784" s="40" t="n">
        <f aca="false">IF(AB784="","",AC784+$I784)</f>
        <v>12.98</v>
      </c>
      <c r="AK784" s="29" t="n">
        <f aca="false">IF(AB784="","",AB784+(AD784*$K784)+(AE784*$K784))</f>
        <v>249.63</v>
      </c>
      <c r="AL784" s="29" t="n">
        <f aca="false">IF(AB784="","",ROUND(-AD784*$K784,0))</f>
        <v>0</v>
      </c>
      <c r="AM784" s="41"/>
      <c r="AN784" s="38" t="n">
        <v>0</v>
      </c>
      <c r="AO784" s="34" t="n">
        <v>4.99</v>
      </c>
      <c r="AP784" s="39" t="n">
        <v>-2.33</v>
      </c>
      <c r="AQ784" s="40" t="n">
        <v>7.32</v>
      </c>
      <c r="AR784" s="40" t="n">
        <v>7.32</v>
      </c>
      <c r="AS784" s="40" t="n">
        <v>7.32</v>
      </c>
      <c r="AT784" s="32" t="n">
        <f aca="false">IF(AN784="","",$I784+AP784)</f>
        <v>5.66</v>
      </c>
      <c r="AU784" s="32" t="n">
        <f aca="false">IF(AN784="","",$I784)</f>
        <v>7.99</v>
      </c>
      <c r="AV784" s="40" t="n">
        <f aca="false">IF(AN784="","",AO784+$I784)</f>
        <v>12.98</v>
      </c>
      <c r="AW784" s="31" t="n">
        <f aca="false">IF(AN784="","",AN784+(AP784*$K784)+(AQ784*$K784))</f>
        <v>179.64</v>
      </c>
      <c r="AX784" s="29" t="n">
        <f aca="false">IF(AN784="","",ROUND(-AP784*$K784,0))</f>
        <v>84</v>
      </c>
      <c r="AY784" s="42"/>
      <c r="AZ784" s="38" t="n">
        <v>0</v>
      </c>
      <c r="BA784" s="34" t="n">
        <v>4.99</v>
      </c>
      <c r="BB784" s="39" t="n">
        <v>-2.33</v>
      </c>
      <c r="BC784" s="40" t="n">
        <v>7.32</v>
      </c>
      <c r="BD784" s="40" t="n">
        <v>7.32</v>
      </c>
      <c r="BE784" s="40" t="n">
        <v>7.32</v>
      </c>
      <c r="BF784" s="32" t="n">
        <f aca="false">IF(AZ784="","",$I784+BB784)</f>
        <v>5.66</v>
      </c>
      <c r="BG784" s="32" t="n">
        <f aca="false">IF(AZ784="","",$I784)</f>
        <v>7.99</v>
      </c>
      <c r="BH784" s="40" t="n">
        <f aca="false">IF(AZ784="","",BA784+$I784)</f>
        <v>12.98</v>
      </c>
      <c r="BI784" s="31" t="n">
        <f aca="false">IF(AZ784="","",AZ784+(BB784*$K784)+(BC784*$K784))</f>
        <v>179.64</v>
      </c>
      <c r="BJ784" s="29" t="n">
        <f aca="false">IF(AZ784="","",ROUND(-BB784*$K784,0))</f>
        <v>84</v>
      </c>
    </row>
    <row r="785" customFormat="false" ht="15" hidden="false" customHeight="false" outlineLevel="0" collapsed="false">
      <c r="A785" s="26" t="str">
        <f aca="false">+C785&amp;D785&amp;G785</f>
        <v>Honor400 LiteCANONE SIM 7,99€ - 30 Mesi</v>
      </c>
      <c r="B785" s="27" t="s">
        <v>95</v>
      </c>
      <c r="C785" s="28" t="s">
        <v>173</v>
      </c>
      <c r="D785" s="29" t="s">
        <v>174</v>
      </c>
      <c r="E785" s="30" t="n">
        <v>299.9</v>
      </c>
      <c r="F785" s="31" t="n">
        <v>249.9</v>
      </c>
      <c r="G785" s="32" t="s">
        <v>124</v>
      </c>
      <c r="H785" s="32" t="s">
        <v>98</v>
      </c>
      <c r="I785" s="33" t="n">
        <v>7.99</v>
      </c>
      <c r="J785" s="34" t="s">
        <v>35</v>
      </c>
      <c r="K785" s="35" t="n">
        <v>30</v>
      </c>
      <c r="L785" s="33"/>
      <c r="M785" s="33" t="n">
        <f aca="false">+IF(E785&lt;=150,1.49,IF(AND(E785&gt;150,E785&lt;=300),2.99,(IF(E785&gt;1200,8.99,IF(AND(E785&gt;300,E785&lt;=700),4.99,IF(AND(E785&gt;=700,E785&lt;=1200),6.99))))))</f>
        <v>2.99</v>
      </c>
      <c r="N785" s="33" t="n">
        <f aca="false">IF(E785="","",IF(E785&gt;=1200,9.99,IF(AND(E785&gt;700,E785&lt;1200),7.99,IF(AND(E785&gt;=299.9,E785&lt;=699.9),5.99))))</f>
        <v>5.99</v>
      </c>
      <c r="O785" s="37" t="s">
        <v>125</v>
      </c>
      <c r="P785" s="38" t="n">
        <v>29.99</v>
      </c>
      <c r="Q785" s="34" t="n">
        <v>6.99</v>
      </c>
      <c r="R785" s="39" t="n">
        <v>-0.34</v>
      </c>
      <c r="S785" s="40" t="n">
        <v>7.33</v>
      </c>
      <c r="T785" s="40" t="n">
        <v>7.33</v>
      </c>
      <c r="U785" s="40" t="n">
        <v>7.34</v>
      </c>
      <c r="V785" s="32" t="n">
        <f aca="false">IF(P785="","",$I785+R785)</f>
        <v>7.65</v>
      </c>
      <c r="W785" s="32" t="n">
        <f aca="false">IF(P785="","",$I785)</f>
        <v>7.99</v>
      </c>
      <c r="X785" s="40" t="n">
        <f aca="false">IF(P785="","",Q785+$I785)</f>
        <v>14.98</v>
      </c>
      <c r="Y785" s="29" t="n">
        <f aca="false">IF(P785="","",P785+(R785*$K785)+(S785*$K785))</f>
        <v>239.69</v>
      </c>
      <c r="Z785" s="29" t="n">
        <f aca="false">IF(P785="","",ROUND(-R785*$K785,0))</f>
        <v>10</v>
      </c>
      <c r="AA785" s="41"/>
      <c r="AB785" s="38" t="n">
        <v>69.99</v>
      </c>
      <c r="AC785" s="34" t="n">
        <v>5.99</v>
      </c>
      <c r="AD785" s="39" t="n">
        <v>-0.01</v>
      </c>
      <c r="AE785" s="40" t="n">
        <v>6</v>
      </c>
      <c r="AF785" s="40" t="n">
        <v>6</v>
      </c>
      <c r="AG785" s="40" t="n">
        <v>5.91</v>
      </c>
      <c r="AH785" s="32" t="n">
        <f aca="false">IF(AB785="","",$I785+AD785)</f>
        <v>7.98</v>
      </c>
      <c r="AI785" s="32" t="n">
        <f aca="false">IF(AB785="","",$I785)</f>
        <v>7.99</v>
      </c>
      <c r="AJ785" s="40" t="n">
        <f aca="false">IF(AB785="","",AC785+$I785)</f>
        <v>13.98</v>
      </c>
      <c r="AK785" s="29" t="n">
        <f aca="false">IF(AB785="","",AB785+(AD785*$K785)+(AE785*$K785))</f>
        <v>249.69</v>
      </c>
      <c r="AL785" s="29" t="n">
        <f aca="false">IF(AB785="","",ROUND(-AD785*$K785,0))</f>
        <v>0</v>
      </c>
      <c r="AM785" s="41"/>
      <c r="AN785" s="38" t="n">
        <v>0</v>
      </c>
      <c r="AO785" s="34" t="n">
        <v>6.99</v>
      </c>
      <c r="AP785" s="39" t="n">
        <v>-1.72</v>
      </c>
      <c r="AQ785" s="40" t="n">
        <v>8.71</v>
      </c>
      <c r="AR785" s="40" t="n">
        <v>8.71</v>
      </c>
      <c r="AS785" s="40" t="n">
        <v>8.71</v>
      </c>
      <c r="AT785" s="32" t="n">
        <f aca="false">IF(AN785="","",$I785+AP785)</f>
        <v>6.27</v>
      </c>
      <c r="AU785" s="32" t="n">
        <f aca="false">IF(AN785="","",$I785)</f>
        <v>7.99</v>
      </c>
      <c r="AV785" s="40" t="n">
        <f aca="false">IF(AN785="","",AO785+$I785)</f>
        <v>14.98</v>
      </c>
      <c r="AW785" s="31" t="n">
        <f aca="false">IF(AN785="","",AN785+(AP785*$K785)+(AQ785*$K785))</f>
        <v>209.7</v>
      </c>
      <c r="AX785" s="29" t="n">
        <f aca="false">IF(AN785="","",ROUND(-AP785*$K785,0))</f>
        <v>52</v>
      </c>
      <c r="AY785" s="42"/>
      <c r="AZ785" s="38" t="n">
        <v>0</v>
      </c>
      <c r="BA785" s="34" t="n">
        <v>6.99</v>
      </c>
      <c r="BB785" s="39" t="n">
        <v>-1.72</v>
      </c>
      <c r="BC785" s="40" t="n">
        <v>8.71</v>
      </c>
      <c r="BD785" s="40" t="n">
        <v>8.71</v>
      </c>
      <c r="BE785" s="40" t="n">
        <v>8.71</v>
      </c>
      <c r="BF785" s="32" t="n">
        <f aca="false">IF(AZ785="","",$I785+BB785)</f>
        <v>6.27</v>
      </c>
      <c r="BG785" s="32" t="n">
        <f aca="false">IF(AZ785="","",$I785)</f>
        <v>7.99</v>
      </c>
      <c r="BH785" s="40" t="n">
        <f aca="false">IF(AZ785="","",BA785+$I785)</f>
        <v>14.98</v>
      </c>
      <c r="BI785" s="31" t="n">
        <f aca="false">IF(AZ785="","",AZ785+(BB785*$K785)+(BC785*$K785))</f>
        <v>209.7</v>
      </c>
      <c r="BJ785" s="29" t="n">
        <f aca="false">IF(AZ785="","",ROUND(-BB785*$K785,0))</f>
        <v>52</v>
      </c>
    </row>
    <row r="786" customFormat="false" ht="15" hidden="false" customHeight="false" outlineLevel="0" collapsed="false">
      <c r="A786" s="26" t="str">
        <f aca="false">+C786&amp;D786&amp;G786</f>
        <v>Honor400 LiteCANONE SIM 7,99€  - 24 Mesi</v>
      </c>
      <c r="B786" s="27" t="s">
        <v>95</v>
      </c>
      <c r="C786" s="28" t="s">
        <v>173</v>
      </c>
      <c r="D786" s="29" t="s">
        <v>174</v>
      </c>
      <c r="E786" s="30" t="n">
        <v>299.9</v>
      </c>
      <c r="F786" s="31" t="n">
        <v>249.9</v>
      </c>
      <c r="G786" s="32" t="s">
        <v>126</v>
      </c>
      <c r="H786" s="32" t="s">
        <v>98</v>
      </c>
      <c r="I786" s="33" t="n">
        <v>7.99</v>
      </c>
      <c r="J786" s="34" t="s">
        <v>35</v>
      </c>
      <c r="K786" s="35" t="n">
        <v>24</v>
      </c>
      <c r="L786" s="33"/>
      <c r="M786" s="33" t="n">
        <f aca="false">+IF(E786&lt;=150,1.49,IF(AND(E786&gt;150,E786&lt;=300),2.99,(IF(E786&gt;1200,8.99,IF(AND(E786&gt;300,E786&lt;=700),4.99,IF(AND(E786&gt;=700,E786&lt;=1200),6.99))))))</f>
        <v>2.99</v>
      </c>
      <c r="N786" s="33" t="n">
        <f aca="false">IF(E786="","",IF(E786&gt;=1200,9.99,IF(AND(E786&gt;700,E786&lt;1200),7.99,IF(AND(E786&gt;=299.9,E786&lt;=699.9),5.99))))</f>
        <v>5.99</v>
      </c>
      <c r="O786" s="37" t="s">
        <v>127</v>
      </c>
      <c r="P786" s="38" t="n">
        <v>29.99</v>
      </c>
      <c r="Q786" s="34" t="n">
        <v>8.99</v>
      </c>
      <c r="R786" s="39" t="n">
        <v>-0.17</v>
      </c>
      <c r="S786" s="40" t="n">
        <v>9.16</v>
      </c>
      <c r="T786" s="40" t="n">
        <v>0</v>
      </c>
      <c r="U786" s="40" t="n">
        <v>9.23</v>
      </c>
      <c r="V786" s="32" t="n">
        <f aca="false">IF(P786="","",$I786+R786)</f>
        <v>7.82</v>
      </c>
      <c r="W786" s="32" t="n">
        <f aca="false">IF(P786="","",$I786)</f>
        <v>7.99</v>
      </c>
      <c r="X786" s="40" t="n">
        <f aca="false">IF(P786="","",Q786+$I786)</f>
        <v>16.98</v>
      </c>
      <c r="Y786" s="29" t="n">
        <f aca="false">IF(P786="","",P786+(R786*$K786)+(S786*$K786))</f>
        <v>245.75</v>
      </c>
      <c r="Z786" s="29" t="n">
        <f aca="false">IF(P786="","",ROUND(-R786*$K786,0))</f>
        <v>4</v>
      </c>
      <c r="AA786" s="41"/>
      <c r="AB786" s="38" t="n">
        <v>79.99</v>
      </c>
      <c r="AC786" s="34" t="n">
        <v>6.99</v>
      </c>
      <c r="AD786" s="39" t="n">
        <v>-0.09</v>
      </c>
      <c r="AE786" s="40" t="n">
        <v>7.08</v>
      </c>
      <c r="AF786" s="40" t="n">
        <v>0</v>
      </c>
      <c r="AG786" s="40" t="n">
        <v>7.07</v>
      </c>
      <c r="AH786" s="32" t="n">
        <f aca="false">IF(AB786="","",$I786+AD786)</f>
        <v>7.9</v>
      </c>
      <c r="AI786" s="32" t="n">
        <f aca="false">IF(AB786="","",$I786)</f>
        <v>7.99</v>
      </c>
      <c r="AJ786" s="40" t="n">
        <f aca="false">IF(AB786="","",AC786+$I786)</f>
        <v>14.98</v>
      </c>
      <c r="AK786" s="29" t="n">
        <f aca="false">IF(AB786="","",AB786+(AD786*$K786)+(AE786*$K786))</f>
        <v>247.75</v>
      </c>
      <c r="AL786" s="29" t="n">
        <f aca="false">IF(AB786="","",ROUND(-AD786*$K786,0))</f>
        <v>2</v>
      </c>
      <c r="AM786" s="41"/>
      <c r="AN786" s="38" t="n">
        <v>0</v>
      </c>
      <c r="AO786" s="34" t="n">
        <v>8.99</v>
      </c>
      <c r="AP786" s="39" t="n">
        <v>-1.81</v>
      </c>
      <c r="AQ786" s="40" t="n">
        <v>10.8</v>
      </c>
      <c r="AR786" s="40" t="n">
        <v>0</v>
      </c>
      <c r="AS786" s="40" t="n">
        <v>10.8</v>
      </c>
      <c r="AT786" s="32" t="n">
        <f aca="false">IF(AN786="","",$I786+AP786)</f>
        <v>6.18</v>
      </c>
      <c r="AU786" s="32" t="n">
        <f aca="false">IF(AN786="","",$I786)</f>
        <v>7.99</v>
      </c>
      <c r="AV786" s="40" t="n">
        <f aca="false">IF(AN786="","",AO786+$I786)</f>
        <v>16.98</v>
      </c>
      <c r="AW786" s="31" t="n">
        <f aca="false">IF(AN786="","",AN786+(AP786*$K786)+(AQ786*$K786))</f>
        <v>215.76</v>
      </c>
      <c r="AX786" s="29" t="n">
        <f aca="false">IF(AN786="","",ROUND(-AP786*$K786,0))</f>
        <v>43</v>
      </c>
      <c r="AY786" s="42"/>
      <c r="AZ786" s="38" t="n">
        <v>0</v>
      </c>
      <c r="BA786" s="34" t="n">
        <v>8.99</v>
      </c>
      <c r="BB786" s="39" t="n">
        <v>-1.81</v>
      </c>
      <c r="BC786" s="40" t="n">
        <v>10.8</v>
      </c>
      <c r="BD786" s="40" t="n">
        <v>0</v>
      </c>
      <c r="BE786" s="40" t="n">
        <v>10.8</v>
      </c>
      <c r="BF786" s="32" t="n">
        <f aca="false">IF(AZ786="","",$I786+BB786)</f>
        <v>6.18</v>
      </c>
      <c r="BG786" s="32" t="n">
        <f aca="false">IF(AZ786="","",$I786)</f>
        <v>7.99</v>
      </c>
      <c r="BH786" s="40" t="n">
        <f aca="false">IF(AZ786="","",BA786+$I786)</f>
        <v>16.98</v>
      </c>
      <c r="BI786" s="31" t="n">
        <f aca="false">IF(AZ786="","",AZ786+(BB786*$K786)+(BC786*$K786))</f>
        <v>215.76</v>
      </c>
      <c r="BJ786" s="29" t="n">
        <f aca="false">IF(AZ786="","",ROUND(-BB786*$K786,0))</f>
        <v>43</v>
      </c>
    </row>
    <row r="787" customFormat="false" ht="15" hidden="false" customHeight="false" outlineLevel="0" collapsed="false">
      <c r="A787" s="26" t="str">
        <f aca="false">+C787&amp;D787&amp;G787</f>
        <v>Honor400 LiteCANONE SIM 5,99€ - 36 Mesi</v>
      </c>
      <c r="B787" s="27" t="s">
        <v>95</v>
      </c>
      <c r="C787" s="28" t="s">
        <v>173</v>
      </c>
      <c r="D787" s="29" t="s">
        <v>174</v>
      </c>
      <c r="E787" s="30" t="n">
        <v>299.9</v>
      </c>
      <c r="F787" s="31" t="n">
        <v>249.9</v>
      </c>
      <c r="G787" s="32" t="s">
        <v>132</v>
      </c>
      <c r="H787" s="32" t="s">
        <v>98</v>
      </c>
      <c r="I787" s="33" t="n">
        <v>5.99</v>
      </c>
      <c r="J787" s="34" t="s">
        <v>35</v>
      </c>
      <c r="K787" s="35" t="n">
        <v>36</v>
      </c>
      <c r="L787" s="33"/>
      <c r="M787" s="33" t="n">
        <f aca="false">+IF(E787&lt;=150,1.49,IF(AND(E787&gt;150,E787&lt;=300),2.99,(IF(E787&gt;1200,8.99,IF(AND(E787&gt;300,E787&lt;=700),4.99,IF(AND(E787&gt;=700,E787&lt;=1200),6.99))))))</f>
        <v>2.99</v>
      </c>
      <c r="N787" s="33" t="n">
        <f aca="false">IF(E787="","",IF(E787&gt;=1200,9.99,IF(AND(E787&gt;700,E787&lt;1200),7.99,IF(AND(E787&gt;=299.9,E787&lt;=699.9),5.99))))</f>
        <v>5.99</v>
      </c>
      <c r="O787" s="37" t="s">
        <v>133</v>
      </c>
      <c r="P787" s="38" t="n">
        <v>29.99</v>
      </c>
      <c r="Q787" s="34" t="n">
        <v>5.99</v>
      </c>
      <c r="R787" s="39" t="n">
        <v>-0.12</v>
      </c>
      <c r="S787" s="40" t="n">
        <v>6.11</v>
      </c>
      <c r="T787" s="40" t="n">
        <v>6.11</v>
      </c>
      <c r="U787" s="40" t="n">
        <v>6.06</v>
      </c>
      <c r="V787" s="32" t="n">
        <f aca="false">IF(P787="","",$I787+R787)</f>
        <v>5.87</v>
      </c>
      <c r="W787" s="32" t="n">
        <f aca="false">IF(P787="","",$I787)</f>
        <v>5.99</v>
      </c>
      <c r="X787" s="40" t="n">
        <f aca="false">IF(P787="","",Q787+$I787)</f>
        <v>11.98</v>
      </c>
      <c r="Y787" s="29" t="n">
        <f aca="false">IF(P787="","",P787+(R787*$K787)+(S787*$K787))</f>
        <v>245.63</v>
      </c>
      <c r="Z787" s="29" t="n">
        <f aca="false">IF(P787="","",ROUND(-R787*$K787,0))</f>
        <v>4</v>
      </c>
      <c r="AA787" s="41"/>
      <c r="AB787" s="38" t="n">
        <v>69.99</v>
      </c>
      <c r="AC787" s="34" t="n">
        <v>4.99</v>
      </c>
      <c r="AD787" s="39" t="n">
        <v>-0.01</v>
      </c>
      <c r="AE787" s="40" t="n">
        <v>5</v>
      </c>
      <c r="AF787" s="40" t="n">
        <v>5</v>
      </c>
      <c r="AG787" s="40" t="n">
        <v>4.91</v>
      </c>
      <c r="AH787" s="32" t="n">
        <f aca="false">IF(AB787="","",$I787+AD787)</f>
        <v>5.98</v>
      </c>
      <c r="AI787" s="32" t="n">
        <f aca="false">IF(AB787="","",$I787)</f>
        <v>5.99</v>
      </c>
      <c r="AJ787" s="40" t="n">
        <f aca="false">IF(AB787="","",AC787+$I787)</f>
        <v>10.98</v>
      </c>
      <c r="AK787" s="29" t="n">
        <f aca="false">IF(AB787="","",AB787+(AD787*$K787)+(AE787*$K787))</f>
        <v>249.63</v>
      </c>
      <c r="AL787" s="29" t="n">
        <f aca="false">IF(AB787="","",ROUND(-AD787*$K787,0))</f>
        <v>0</v>
      </c>
      <c r="AM787" s="41"/>
      <c r="AN787" s="38" t="n">
        <v>0</v>
      </c>
      <c r="AO787" s="34" t="n">
        <v>5.99</v>
      </c>
      <c r="AP787" s="39" t="n">
        <v>-1.33</v>
      </c>
      <c r="AQ787" s="40" t="n">
        <v>7.32</v>
      </c>
      <c r="AR787" s="40" t="n">
        <v>7.32</v>
      </c>
      <c r="AS787" s="40" t="n">
        <v>7.32</v>
      </c>
      <c r="AT787" s="32" t="n">
        <f aca="false">IF(AN787="","",$I787+AP787)</f>
        <v>4.66</v>
      </c>
      <c r="AU787" s="32" t="n">
        <f aca="false">IF(AN787="","",$I787)</f>
        <v>5.99</v>
      </c>
      <c r="AV787" s="40" t="n">
        <f aca="false">IF(AN787="","",AO787+$I787)</f>
        <v>11.98</v>
      </c>
      <c r="AW787" s="31" t="n">
        <f aca="false">IF(AN787="","",AN787+(AP787*$K787)+(AQ787*$K787))</f>
        <v>215.64</v>
      </c>
      <c r="AX787" s="29" t="n">
        <f aca="false">IF(AN787="","",ROUND(-AP787*$K787,0))</f>
        <v>48</v>
      </c>
      <c r="AY787" s="42"/>
      <c r="AZ787" s="38" t="n">
        <v>0</v>
      </c>
      <c r="BA787" s="34" t="n">
        <v>5.99</v>
      </c>
      <c r="BB787" s="39" t="n">
        <v>-1.33</v>
      </c>
      <c r="BC787" s="40" t="n">
        <v>7.32</v>
      </c>
      <c r="BD787" s="40" t="n">
        <v>7.32</v>
      </c>
      <c r="BE787" s="40" t="n">
        <v>7.32</v>
      </c>
      <c r="BF787" s="32" t="n">
        <f aca="false">IF(AZ787="","",$I787+BB787)</f>
        <v>4.66</v>
      </c>
      <c r="BG787" s="32" t="n">
        <f aca="false">IF(AZ787="","",$I787)</f>
        <v>5.99</v>
      </c>
      <c r="BH787" s="40" t="n">
        <f aca="false">IF(AZ787="","",BA787+$I787)</f>
        <v>11.98</v>
      </c>
      <c r="BI787" s="31" t="n">
        <f aca="false">IF(AZ787="","",AZ787+(BB787*$K787)+(BC787*$K787))</f>
        <v>215.64</v>
      </c>
      <c r="BJ787" s="29" t="n">
        <f aca="false">IF(AZ787="","",ROUND(-BB787*$K787,0))</f>
        <v>48</v>
      </c>
    </row>
    <row r="788" customFormat="false" ht="15" hidden="false" customHeight="false" outlineLevel="0" collapsed="false">
      <c r="A788" s="26" t="str">
        <f aca="false">+C788&amp;D788&amp;G788</f>
        <v>Honor400 LiteCANONE SIM 5,99€ - 30 Mesi</v>
      </c>
      <c r="B788" s="27" t="s">
        <v>95</v>
      </c>
      <c r="C788" s="28" t="s">
        <v>173</v>
      </c>
      <c r="D788" s="29" t="s">
        <v>174</v>
      </c>
      <c r="E788" s="30" t="n">
        <v>299.9</v>
      </c>
      <c r="F788" s="31" t="n">
        <v>249.9</v>
      </c>
      <c r="G788" s="32" t="s">
        <v>128</v>
      </c>
      <c r="H788" s="32" t="s">
        <v>98</v>
      </c>
      <c r="I788" s="33" t="n">
        <v>5.99</v>
      </c>
      <c r="J788" s="34" t="s">
        <v>35</v>
      </c>
      <c r="K788" s="35" t="n">
        <v>30</v>
      </c>
      <c r="L788" s="33"/>
      <c r="M788" s="33" t="n">
        <f aca="false">+IF(E788&lt;=150,1.49,IF(AND(E788&gt;150,E788&lt;=300),2.99,(IF(E788&gt;1200,8.99,IF(AND(E788&gt;300,E788&lt;=700),4.99,IF(AND(E788&gt;=700,E788&lt;=1200),6.99))))))</f>
        <v>2.99</v>
      </c>
      <c r="N788" s="33" t="n">
        <f aca="false">IF(E788="","",IF(E788&gt;=1200,9.99,IF(AND(E788&gt;700,E788&lt;1200),7.99,IF(AND(E788&gt;=299.9,E788&lt;=699.9),5.99))))</f>
        <v>5.99</v>
      </c>
      <c r="O788" s="37" t="s">
        <v>129</v>
      </c>
      <c r="P788" s="38" t="n">
        <v>29.99</v>
      </c>
      <c r="Q788" s="34" t="n">
        <v>6.99</v>
      </c>
      <c r="R788" s="39" t="n">
        <v>-0.34</v>
      </c>
      <c r="S788" s="40" t="n">
        <v>7.33</v>
      </c>
      <c r="T788" s="40" t="n">
        <v>7.33</v>
      </c>
      <c r="U788" s="40" t="n">
        <v>7.34</v>
      </c>
      <c r="V788" s="32" t="n">
        <f aca="false">IF(P788="","",$I788+R788)</f>
        <v>5.65</v>
      </c>
      <c r="W788" s="32" t="n">
        <f aca="false">IF(P788="","",$I788)</f>
        <v>5.99</v>
      </c>
      <c r="X788" s="40" t="n">
        <f aca="false">IF(P788="","",Q788+$I788)</f>
        <v>12.98</v>
      </c>
      <c r="Y788" s="29" t="n">
        <f aca="false">IF(P788="","",P788+(R788*$K788)+(S788*$K788))</f>
        <v>239.69</v>
      </c>
      <c r="Z788" s="29" t="n">
        <f aca="false">IF(P788="","",ROUND(-R788*$K788,0))</f>
        <v>10</v>
      </c>
      <c r="AA788" s="41"/>
      <c r="AB788" s="38" t="n">
        <v>69.99</v>
      </c>
      <c r="AC788" s="34" t="n">
        <v>5.99</v>
      </c>
      <c r="AD788" s="39" t="n">
        <v>-0.01</v>
      </c>
      <c r="AE788" s="40" t="n">
        <v>6</v>
      </c>
      <c r="AF788" s="40" t="n">
        <v>6</v>
      </c>
      <c r="AG788" s="40" t="n">
        <v>5.91</v>
      </c>
      <c r="AH788" s="32" t="n">
        <f aca="false">IF(AB788="","",$I788+AD788)</f>
        <v>5.98</v>
      </c>
      <c r="AI788" s="32" t="n">
        <f aca="false">IF(AB788="","",$I788)</f>
        <v>5.99</v>
      </c>
      <c r="AJ788" s="40" t="n">
        <f aca="false">IF(AB788="","",AC788+$I788)</f>
        <v>11.98</v>
      </c>
      <c r="AK788" s="29" t="n">
        <f aca="false">IF(AB788="","",AB788+(AD788*$K788)+(AE788*$K788))</f>
        <v>249.69</v>
      </c>
      <c r="AL788" s="29" t="n">
        <f aca="false">IF(AB788="","",ROUND(-AD788*$K788,0))</f>
        <v>0</v>
      </c>
      <c r="AM788" s="41"/>
      <c r="AN788" s="38" t="n">
        <v>0</v>
      </c>
      <c r="AO788" s="34" t="n">
        <v>7.99</v>
      </c>
      <c r="AP788" s="39" t="n">
        <v>-0.72</v>
      </c>
      <c r="AQ788" s="40" t="n">
        <v>8.71</v>
      </c>
      <c r="AR788" s="40" t="n">
        <v>8.71</v>
      </c>
      <c r="AS788" s="40" t="n">
        <v>8.71</v>
      </c>
      <c r="AT788" s="32" t="n">
        <f aca="false">IF(AN788="","",$I788+AP788)</f>
        <v>5.27</v>
      </c>
      <c r="AU788" s="32" t="n">
        <f aca="false">IF(AN788="","",$I788)</f>
        <v>5.99</v>
      </c>
      <c r="AV788" s="40" t="n">
        <f aca="false">IF(AN788="","",AO788+$I788)</f>
        <v>13.98</v>
      </c>
      <c r="AW788" s="31" t="n">
        <f aca="false">IF(AN788="","",AN788+(AP788*$K788)+(AQ788*$K788))</f>
        <v>239.7</v>
      </c>
      <c r="AX788" s="29" t="n">
        <f aca="false">IF(AN788="","",ROUND(-AP788*$K788,0))</f>
        <v>22</v>
      </c>
      <c r="AY788" s="42"/>
      <c r="AZ788" s="38" t="n">
        <v>0</v>
      </c>
      <c r="BA788" s="34" t="n">
        <v>7.99</v>
      </c>
      <c r="BB788" s="39" t="n">
        <v>-0.72</v>
      </c>
      <c r="BC788" s="40" t="n">
        <v>8.71</v>
      </c>
      <c r="BD788" s="40" t="n">
        <v>8.71</v>
      </c>
      <c r="BE788" s="40" t="n">
        <v>8.71</v>
      </c>
      <c r="BF788" s="32" t="n">
        <f aca="false">IF(AZ788="","",$I788+BB788)</f>
        <v>5.27</v>
      </c>
      <c r="BG788" s="32" t="n">
        <f aca="false">IF(AZ788="","",$I788)</f>
        <v>5.99</v>
      </c>
      <c r="BH788" s="40" t="n">
        <f aca="false">IF(AZ788="","",BA788+$I788)</f>
        <v>13.98</v>
      </c>
      <c r="BI788" s="31" t="n">
        <f aca="false">IF(AZ788="","",AZ788+(BB788*$K788)+(BC788*$K788))</f>
        <v>239.7</v>
      </c>
      <c r="BJ788" s="29" t="n">
        <f aca="false">IF(AZ788="","",ROUND(-BB788*$K788,0))</f>
        <v>22</v>
      </c>
    </row>
    <row r="789" customFormat="false" ht="15" hidden="false" customHeight="false" outlineLevel="0" collapsed="false">
      <c r="A789" s="26" t="str">
        <f aca="false">+C789&amp;D789&amp;G789</f>
        <v>Honor400 LiteCANONE SIM 5,99€ - 24 Mesi</v>
      </c>
      <c r="B789" s="27" t="s">
        <v>95</v>
      </c>
      <c r="C789" s="28" t="s">
        <v>173</v>
      </c>
      <c r="D789" s="29" t="s">
        <v>174</v>
      </c>
      <c r="E789" s="30" t="n">
        <v>299.9</v>
      </c>
      <c r="F789" s="31" t="n">
        <v>249.9</v>
      </c>
      <c r="G789" s="32" t="s">
        <v>134</v>
      </c>
      <c r="H789" s="32" t="s">
        <v>98</v>
      </c>
      <c r="I789" s="33" t="n">
        <v>5.99</v>
      </c>
      <c r="J789" s="34" t="s">
        <v>35</v>
      </c>
      <c r="K789" s="35" t="n">
        <v>24</v>
      </c>
      <c r="L789" s="33"/>
      <c r="M789" s="33" t="n">
        <f aca="false">+IF(E789&lt;=150,1.49,IF(AND(E789&gt;150,E789&lt;=300),2.99,(IF(E789&gt;1200,8.99,IF(AND(E789&gt;300,E789&lt;=700),4.99,IF(AND(E789&gt;=700,E789&lt;=1200),6.99))))))</f>
        <v>2.99</v>
      </c>
      <c r="N789" s="33" t="n">
        <f aca="false">IF(E789="","",IF(E789&gt;=1200,9.99,IF(AND(E789&gt;700,E789&lt;1200),7.99,IF(AND(E789&gt;=299.9,E789&lt;=699.9),5.99))))</f>
        <v>5.99</v>
      </c>
      <c r="O789" s="37" t="s">
        <v>135</v>
      </c>
      <c r="P789" s="38" t="n">
        <v>29.99</v>
      </c>
      <c r="Q789" s="34" t="n">
        <v>8.99</v>
      </c>
      <c r="R789" s="39" t="n">
        <v>-0.17</v>
      </c>
      <c r="S789" s="40" t="n">
        <v>9.16</v>
      </c>
      <c r="T789" s="40" t="n">
        <v>0</v>
      </c>
      <c r="U789" s="40" t="n">
        <v>9.23</v>
      </c>
      <c r="V789" s="32" t="n">
        <f aca="false">IF(P789="","",$I789+R789)</f>
        <v>5.82</v>
      </c>
      <c r="W789" s="32" t="n">
        <f aca="false">IF(P789="","",$I789)</f>
        <v>5.99</v>
      </c>
      <c r="X789" s="40" t="n">
        <f aca="false">IF(P789="","",Q789+$I789)</f>
        <v>14.98</v>
      </c>
      <c r="Y789" s="29" t="n">
        <f aca="false">IF(P789="","",P789+(R789*$K789)+(S789*$K789))</f>
        <v>245.75</v>
      </c>
      <c r="Z789" s="29" t="n">
        <f aca="false">IF(P789="","",ROUND(-R789*$K789,0))</f>
        <v>4</v>
      </c>
      <c r="AA789" s="41"/>
      <c r="AB789" s="38" t="n">
        <v>79.99</v>
      </c>
      <c r="AC789" s="34" t="n">
        <v>6.99</v>
      </c>
      <c r="AD789" s="39" t="n">
        <v>-0.09</v>
      </c>
      <c r="AE789" s="40" t="n">
        <v>7.08</v>
      </c>
      <c r="AF789" s="40" t="n">
        <v>0</v>
      </c>
      <c r="AG789" s="40" t="n">
        <v>7.07</v>
      </c>
      <c r="AH789" s="32" t="n">
        <f aca="false">IF(AB789="","",$I789+AD789)</f>
        <v>5.9</v>
      </c>
      <c r="AI789" s="32" t="n">
        <f aca="false">IF(AB789="","",$I789)</f>
        <v>5.99</v>
      </c>
      <c r="AJ789" s="40" t="n">
        <f aca="false">IF(AB789="","",AC789+$I789)</f>
        <v>12.98</v>
      </c>
      <c r="AK789" s="29" t="n">
        <f aca="false">IF(AB789="","",AB789+(AD789*$K789)+(AE789*$K789))</f>
        <v>247.75</v>
      </c>
      <c r="AL789" s="29" t="n">
        <f aca="false">IF(AB789="","",ROUND(-AD789*$K789,0))</f>
        <v>2</v>
      </c>
      <c r="AM789" s="41"/>
      <c r="AN789" s="38" t="n">
        <v>0</v>
      </c>
      <c r="AO789" s="34" t="n">
        <v>9.99</v>
      </c>
      <c r="AP789" s="39" t="n">
        <v>-0.81</v>
      </c>
      <c r="AQ789" s="40" t="n">
        <v>10.8</v>
      </c>
      <c r="AR789" s="40" t="n">
        <v>0</v>
      </c>
      <c r="AS789" s="40" t="n">
        <v>10.8</v>
      </c>
      <c r="AT789" s="32" t="n">
        <f aca="false">IF(AN789="","",$I789+AP789)</f>
        <v>5.18</v>
      </c>
      <c r="AU789" s="32" t="n">
        <f aca="false">IF(AN789="","",$I789)</f>
        <v>5.99</v>
      </c>
      <c r="AV789" s="40" t="n">
        <f aca="false">IF(AN789="","",AO789+$I789)</f>
        <v>15.98</v>
      </c>
      <c r="AW789" s="31" t="n">
        <f aca="false">IF(AN789="","",AN789+(AP789*$K789)+(AQ789*$K789))</f>
        <v>239.76</v>
      </c>
      <c r="AX789" s="29" t="n">
        <f aca="false">IF(AN789="","",ROUND(-AP789*$K789,0))</f>
        <v>19</v>
      </c>
      <c r="AY789" s="42"/>
      <c r="AZ789" s="38" t="n">
        <v>0</v>
      </c>
      <c r="BA789" s="34" t="n">
        <v>9.99</v>
      </c>
      <c r="BB789" s="39" t="n">
        <v>-0.81</v>
      </c>
      <c r="BC789" s="40" t="n">
        <v>10.8</v>
      </c>
      <c r="BD789" s="40" t="n">
        <v>0</v>
      </c>
      <c r="BE789" s="40" t="n">
        <v>10.8</v>
      </c>
      <c r="BF789" s="32" t="n">
        <f aca="false">IF(AZ789="","",$I789+BB789)</f>
        <v>5.18</v>
      </c>
      <c r="BG789" s="32" t="n">
        <f aca="false">IF(AZ789="","",$I789)</f>
        <v>5.99</v>
      </c>
      <c r="BH789" s="40" t="n">
        <f aca="false">IF(AZ789="","",BA789+$I789)</f>
        <v>15.98</v>
      </c>
      <c r="BI789" s="31" t="n">
        <f aca="false">IF(AZ789="","",AZ789+(BB789*$K789)+(BC789*$K789))</f>
        <v>239.76</v>
      </c>
      <c r="BJ789" s="29" t="n">
        <f aca="false">IF(AZ789="","",ROUND(-BB789*$K789,0))</f>
        <v>19</v>
      </c>
    </row>
    <row r="790" customFormat="false" ht="15" hidden="false" customHeight="false" outlineLevel="0" collapsed="false">
      <c r="A790" s="26" t="str">
        <f aca="false">+C790&amp;D790&amp;G790</f>
        <v>SamsungGalaxy Watch8 46mm BTCANONE SIM 14,99€ - 36 Mesi</v>
      </c>
      <c r="B790" s="27" t="s">
        <v>95</v>
      </c>
      <c r="C790" s="28" t="s">
        <v>64</v>
      </c>
      <c r="D790" s="43" t="s">
        <v>175</v>
      </c>
      <c r="E790" s="30" t="n">
        <v>529.9</v>
      </c>
      <c r="F790" s="31" t="n">
        <v>509.9</v>
      </c>
      <c r="G790" s="32" t="s">
        <v>97</v>
      </c>
      <c r="H790" s="32" t="s">
        <v>98</v>
      </c>
      <c r="I790" s="33" t="n">
        <v>14.99</v>
      </c>
      <c r="J790" s="34" t="s">
        <v>35</v>
      </c>
      <c r="K790" s="35" t="n">
        <v>36</v>
      </c>
      <c r="L790" s="33"/>
      <c r="M790" s="33"/>
      <c r="N790" s="33"/>
      <c r="O790" s="37" t="s">
        <v>99</v>
      </c>
      <c r="P790" s="38" t="n">
        <v>49.99</v>
      </c>
      <c r="Q790" s="34" t="n">
        <v>9.99</v>
      </c>
      <c r="R790" s="39" t="n">
        <v>-2.79</v>
      </c>
      <c r="S790" s="40" t="n">
        <v>12.78</v>
      </c>
      <c r="T790" s="40" t="n">
        <v>12.78</v>
      </c>
      <c r="U790" s="40" t="n">
        <v>12.61</v>
      </c>
      <c r="V790" s="32" t="n">
        <f aca="false">IF(P790="","",$I790+R790)</f>
        <v>12.2</v>
      </c>
      <c r="W790" s="32" t="n">
        <f aca="false">IF(P790="","",$I790)</f>
        <v>14.99</v>
      </c>
      <c r="X790" s="40" t="n">
        <f aca="false">IF(P790="","",Q790+$I790)</f>
        <v>24.98</v>
      </c>
      <c r="Y790" s="29" t="n">
        <f aca="false">IF(P790="","",P790+(R790*$K790)+(S790*$K790))</f>
        <v>409.63</v>
      </c>
      <c r="Z790" s="29" t="n">
        <f aca="false">IF(P790="","",ROUND(-R790*$K790,0))</f>
        <v>100</v>
      </c>
      <c r="AA790" s="41"/>
      <c r="AB790" s="38"/>
      <c r="AC790" s="34"/>
      <c r="AD790" s="39"/>
      <c r="AE790" s="40"/>
      <c r="AF790" s="40"/>
      <c r="AG790" s="40"/>
      <c r="AH790" s="32" t="str">
        <f aca="false">IF(AB790="","",$I790+AD790)</f>
        <v/>
      </c>
      <c r="AI790" s="32" t="str">
        <f aca="false">IF(AB790="","",$I790)</f>
        <v/>
      </c>
      <c r="AJ790" s="40" t="str">
        <f aca="false">IF(AB790="","",AC790+$I790)</f>
        <v/>
      </c>
      <c r="AK790" s="29" t="str">
        <f aca="false">IF(AB790="","",AB790+(AD790*$K790)+(AE790*$K790))</f>
        <v/>
      </c>
      <c r="AL790" s="29" t="str">
        <f aca="false">IF(AB790="","",ROUND(-AD790*$K790,0))</f>
        <v/>
      </c>
      <c r="AM790" s="41"/>
      <c r="AN790" s="38" t="n">
        <v>0</v>
      </c>
      <c r="AO790" s="34" t="n">
        <v>9.99</v>
      </c>
      <c r="AP790" s="39" t="n">
        <v>-4.95</v>
      </c>
      <c r="AQ790" s="40" t="n">
        <v>14.94</v>
      </c>
      <c r="AR790" s="40" t="n">
        <v>14.94</v>
      </c>
      <c r="AS790" s="40" t="n">
        <v>14.94</v>
      </c>
      <c r="AT790" s="32" t="n">
        <f aca="false">IF(AN790="","",$I790+AP790)</f>
        <v>10.04</v>
      </c>
      <c r="AU790" s="32" t="n">
        <f aca="false">IF(AN790="","",$I790)</f>
        <v>14.99</v>
      </c>
      <c r="AV790" s="40" t="n">
        <f aca="false">IF(AN790="","",AO790+$I790)</f>
        <v>24.98</v>
      </c>
      <c r="AW790" s="31" t="n">
        <f aca="false">IF(AN790="","",AN790+(AP790*$K790)+(AQ790*$K790))</f>
        <v>359.64</v>
      </c>
      <c r="AX790" s="29" t="n">
        <f aca="false">IF(AN790="","",ROUND(-AP790*$K790,0))</f>
        <v>178</v>
      </c>
      <c r="AY790" s="42"/>
      <c r="AZ790" s="38" t="n">
        <v>0</v>
      </c>
      <c r="BA790" s="34" t="n">
        <v>9.99</v>
      </c>
      <c r="BB790" s="39" t="n">
        <v>-4.95</v>
      </c>
      <c r="BC790" s="40" t="n">
        <v>14.94</v>
      </c>
      <c r="BD790" s="40" t="n">
        <v>14.94</v>
      </c>
      <c r="BE790" s="40" t="n">
        <v>14.94</v>
      </c>
      <c r="BF790" s="32" t="n">
        <f aca="false">IF(AZ790="","",$I790+BB790)</f>
        <v>10.04</v>
      </c>
      <c r="BG790" s="32" t="n">
        <f aca="false">IF(AZ790="","",$I790)</f>
        <v>14.99</v>
      </c>
      <c r="BH790" s="40" t="n">
        <f aca="false">IF(AZ790="","",BA790+$I790)</f>
        <v>24.98</v>
      </c>
      <c r="BI790" s="31" t="n">
        <f aca="false">IF(AZ790="","",AZ790+(BB790*$K790)+(BC790*$K790))</f>
        <v>359.64</v>
      </c>
      <c r="BJ790" s="29" t="n">
        <f aca="false">IF(AZ790="","",ROUND(-BB790*$K790,0))</f>
        <v>178</v>
      </c>
    </row>
    <row r="791" customFormat="false" ht="15" hidden="false" customHeight="false" outlineLevel="0" collapsed="false">
      <c r="A791" s="26" t="str">
        <f aca="false">+C791&amp;D791&amp;G791</f>
        <v>SamsungGalaxy Watch8 46mm BTCANONE SIM 14,99€ - 30 Mesi</v>
      </c>
      <c r="B791" s="27" t="s">
        <v>95</v>
      </c>
      <c r="C791" s="28" t="s">
        <v>64</v>
      </c>
      <c r="D791" s="43" t="s">
        <v>175</v>
      </c>
      <c r="E791" s="30" t="n">
        <v>529.9</v>
      </c>
      <c r="F791" s="31" t="n">
        <v>509.9</v>
      </c>
      <c r="G791" s="32" t="s">
        <v>100</v>
      </c>
      <c r="H791" s="32" t="s">
        <v>98</v>
      </c>
      <c r="I791" s="33" t="n">
        <v>14.99</v>
      </c>
      <c r="J791" s="34" t="s">
        <v>35</v>
      </c>
      <c r="K791" s="35" t="n">
        <v>30</v>
      </c>
      <c r="L791" s="33"/>
      <c r="M791" s="33"/>
      <c r="N791" s="33"/>
      <c r="O791" s="37" t="s">
        <v>101</v>
      </c>
      <c r="P791" s="38" t="n">
        <v>49.99</v>
      </c>
      <c r="Q791" s="34" t="n">
        <v>12.99</v>
      </c>
      <c r="R791" s="39" t="n">
        <v>-2.34</v>
      </c>
      <c r="S791" s="40" t="n">
        <v>15.33</v>
      </c>
      <c r="T791" s="40" t="n">
        <v>15.33</v>
      </c>
      <c r="U791" s="40" t="n">
        <v>15.34</v>
      </c>
      <c r="V791" s="32" t="n">
        <f aca="false">IF(P791="","",$I791+R791)</f>
        <v>12.65</v>
      </c>
      <c r="W791" s="32" t="n">
        <f aca="false">IF(P791="","",$I791)</f>
        <v>14.99</v>
      </c>
      <c r="X791" s="40" t="n">
        <f aca="false">IF(P791="","",Q791+$I791)</f>
        <v>27.98</v>
      </c>
      <c r="Y791" s="29" t="n">
        <f aca="false">IF(P791="","",P791+(R791*$K791)+(S791*$K791))</f>
        <v>439.69</v>
      </c>
      <c r="Z791" s="29" t="n">
        <f aca="false">IF(P791="","",ROUND(-R791*$K791,0))</f>
        <v>70</v>
      </c>
      <c r="AA791" s="41"/>
      <c r="AB791" s="38"/>
      <c r="AC791" s="34"/>
      <c r="AD791" s="39"/>
      <c r="AE791" s="40"/>
      <c r="AF791" s="40"/>
      <c r="AG791" s="40"/>
      <c r="AH791" s="32" t="str">
        <f aca="false">IF(AB791="","",$I791+AD791)</f>
        <v/>
      </c>
      <c r="AI791" s="32" t="str">
        <f aca="false">IF(AB791="","",$I791)</f>
        <v/>
      </c>
      <c r="AJ791" s="40" t="str">
        <f aca="false">IF(AB791="","",AC791+$I791)</f>
        <v/>
      </c>
      <c r="AK791" s="29" t="str">
        <f aca="false">IF(AB791="","",AB791+(AD791*$K791)+(AE791*$K791))</f>
        <v/>
      </c>
      <c r="AL791" s="29" t="str">
        <f aca="false">IF(AB791="","",ROUND(-AD791*$K791,0))</f>
        <v/>
      </c>
      <c r="AM791" s="41"/>
      <c r="AN791" s="38" t="n">
        <v>0</v>
      </c>
      <c r="AO791" s="34" t="n">
        <v>12.99</v>
      </c>
      <c r="AP791" s="39" t="n">
        <v>-4.79</v>
      </c>
      <c r="AQ791" s="40" t="n">
        <v>17.78</v>
      </c>
      <c r="AR791" s="40" t="n">
        <v>17.78</v>
      </c>
      <c r="AS791" s="40" t="n">
        <v>17.78</v>
      </c>
      <c r="AT791" s="32" t="n">
        <f aca="false">IF(AN791="","",$I791+AP791)</f>
        <v>10.2</v>
      </c>
      <c r="AU791" s="32" t="n">
        <f aca="false">IF(AN791="","",$I791)</f>
        <v>14.99</v>
      </c>
      <c r="AV791" s="40" t="n">
        <f aca="false">IF(AN791="","",AO791+$I791)</f>
        <v>27.98</v>
      </c>
      <c r="AW791" s="31" t="n">
        <f aca="false">IF(AN791="","",AN791+(AP791*$K791)+(AQ791*$K791))</f>
        <v>389.7</v>
      </c>
      <c r="AX791" s="29" t="n">
        <f aca="false">IF(AN791="","",ROUND(-AP791*$K791,0))</f>
        <v>144</v>
      </c>
      <c r="AY791" s="42"/>
      <c r="AZ791" s="38" t="n">
        <v>0</v>
      </c>
      <c r="BA791" s="34" t="n">
        <v>12.99</v>
      </c>
      <c r="BB791" s="39" t="n">
        <v>-4.79</v>
      </c>
      <c r="BC791" s="40" t="n">
        <v>17.78</v>
      </c>
      <c r="BD791" s="40" t="n">
        <v>17.78</v>
      </c>
      <c r="BE791" s="40" t="n">
        <v>17.78</v>
      </c>
      <c r="BF791" s="32" t="n">
        <f aca="false">IF(AZ791="","",$I791+BB791)</f>
        <v>10.2</v>
      </c>
      <c r="BG791" s="32" t="n">
        <f aca="false">IF(AZ791="","",$I791)</f>
        <v>14.99</v>
      </c>
      <c r="BH791" s="40" t="n">
        <f aca="false">IF(AZ791="","",BA791+$I791)</f>
        <v>27.98</v>
      </c>
      <c r="BI791" s="31" t="n">
        <f aca="false">IF(AZ791="","",AZ791+(BB791*$K791)+(BC791*$K791))</f>
        <v>389.7</v>
      </c>
      <c r="BJ791" s="29" t="n">
        <f aca="false">IF(AZ791="","",ROUND(-BB791*$K791,0))</f>
        <v>144</v>
      </c>
    </row>
    <row r="792" customFormat="false" ht="15" hidden="false" customHeight="false" outlineLevel="0" collapsed="false">
      <c r="A792" s="26" t="str">
        <f aca="false">+C792&amp;D792&amp;G792</f>
        <v>SamsungGalaxy Watch8 46mm BTCANONE SIM 14,99€ - 24 Mesi</v>
      </c>
      <c r="B792" s="27" t="s">
        <v>95</v>
      </c>
      <c r="C792" s="28" t="s">
        <v>64</v>
      </c>
      <c r="D792" s="43" t="s">
        <v>175</v>
      </c>
      <c r="E792" s="30" t="n">
        <v>529.9</v>
      </c>
      <c r="F792" s="31" t="n">
        <v>509.9</v>
      </c>
      <c r="G792" s="32" t="s">
        <v>102</v>
      </c>
      <c r="H792" s="32" t="s">
        <v>98</v>
      </c>
      <c r="I792" s="33" t="n">
        <v>14.99</v>
      </c>
      <c r="J792" s="34" t="s">
        <v>35</v>
      </c>
      <c r="K792" s="35" t="n">
        <v>24</v>
      </c>
      <c r="L792" s="33"/>
      <c r="M792" s="33"/>
      <c r="N792" s="33"/>
      <c r="O792" s="37" t="s">
        <v>103</v>
      </c>
      <c r="P792" s="38" t="n">
        <v>79.99</v>
      </c>
      <c r="Q792" s="34" t="n">
        <v>15.99</v>
      </c>
      <c r="R792" s="39" t="n">
        <v>-1.92</v>
      </c>
      <c r="S792" s="40" t="n">
        <v>17.91</v>
      </c>
      <c r="T792" s="40" t="n">
        <v>0</v>
      </c>
      <c r="U792" s="40" t="n">
        <v>17.98</v>
      </c>
      <c r="V792" s="32" t="n">
        <f aca="false">IF(P792="","",$I792+R792)</f>
        <v>13.07</v>
      </c>
      <c r="W792" s="32" t="n">
        <f aca="false">IF(P792="","",$I792)</f>
        <v>14.99</v>
      </c>
      <c r="X792" s="40" t="n">
        <f aca="false">IF(P792="","",Q792+$I792)</f>
        <v>30.98</v>
      </c>
      <c r="Y792" s="29" t="n">
        <f aca="false">IF(P792="","",P792+(R792*$K792)+(S792*$K792))</f>
        <v>463.75</v>
      </c>
      <c r="Z792" s="29" t="n">
        <f aca="false">IF(P792="","",ROUND(-R792*$K792,0))</f>
        <v>46</v>
      </c>
      <c r="AA792" s="41"/>
      <c r="AB792" s="38"/>
      <c r="AC792" s="34"/>
      <c r="AD792" s="39"/>
      <c r="AE792" s="40"/>
      <c r="AF792" s="40"/>
      <c r="AG792" s="40"/>
      <c r="AH792" s="32" t="str">
        <f aca="false">IF(AB792="","",$I792+AD792)</f>
        <v/>
      </c>
      <c r="AI792" s="32" t="str">
        <f aca="false">IF(AB792="","",$I792)</f>
        <v/>
      </c>
      <c r="AJ792" s="40" t="str">
        <f aca="false">IF(AB792="","",AC792+$I792)</f>
        <v/>
      </c>
      <c r="AK792" s="29" t="str">
        <f aca="false">IF(AB792="","",AB792+(AD792*$K792)+(AE792*$K792))</f>
        <v/>
      </c>
      <c r="AL792" s="29" t="str">
        <f aca="false">IF(AB792="","",ROUND(-AD792*$K792,0))</f>
        <v/>
      </c>
      <c r="AM792" s="41"/>
      <c r="AN792" s="38" t="n">
        <v>0</v>
      </c>
      <c r="AO792" s="34" t="n">
        <v>15.99</v>
      </c>
      <c r="AP792" s="39" t="n">
        <v>-5.25</v>
      </c>
      <c r="AQ792" s="40" t="n">
        <v>21.24</v>
      </c>
      <c r="AR792" s="40" t="n">
        <v>0</v>
      </c>
      <c r="AS792" s="40" t="n">
        <v>21.38</v>
      </c>
      <c r="AT792" s="32" t="n">
        <f aca="false">IF(AN792="","",$I792+AP792)</f>
        <v>9.74</v>
      </c>
      <c r="AU792" s="32" t="n">
        <f aca="false">IF(AN792="","",$I792)</f>
        <v>14.99</v>
      </c>
      <c r="AV792" s="40" t="n">
        <f aca="false">IF(AN792="","",AO792+$I792)</f>
        <v>30.98</v>
      </c>
      <c r="AW792" s="31" t="n">
        <f aca="false">IF(AN792="","",AN792+(AP792*$K792)+(AQ792*$K792))</f>
        <v>383.76</v>
      </c>
      <c r="AX792" s="29" t="n">
        <f aca="false">IF(AN792="","",ROUND(-AP792*$K792,0))</f>
        <v>126</v>
      </c>
      <c r="AY792" s="42"/>
      <c r="AZ792" s="38" t="n">
        <v>0</v>
      </c>
      <c r="BA792" s="34" t="n">
        <v>15.99</v>
      </c>
      <c r="BB792" s="39" t="n">
        <v>-5.25</v>
      </c>
      <c r="BC792" s="40" t="n">
        <v>21.24</v>
      </c>
      <c r="BD792" s="40" t="n">
        <v>0</v>
      </c>
      <c r="BE792" s="40" t="n">
        <v>21.38</v>
      </c>
      <c r="BF792" s="32" t="n">
        <f aca="false">IF(AZ792="","",$I792+BB792)</f>
        <v>9.74</v>
      </c>
      <c r="BG792" s="32" t="n">
        <f aca="false">IF(AZ792="","",$I792)</f>
        <v>14.99</v>
      </c>
      <c r="BH792" s="40" t="n">
        <f aca="false">IF(AZ792="","",BA792+$I792)</f>
        <v>30.98</v>
      </c>
      <c r="BI792" s="31" t="n">
        <f aca="false">IF(AZ792="","",AZ792+(BB792*$K792)+(BC792*$K792))</f>
        <v>383.76</v>
      </c>
      <c r="BJ792" s="29" t="n">
        <f aca="false">IF(AZ792="","",ROUND(-BB792*$K792,0))</f>
        <v>126</v>
      </c>
    </row>
    <row r="793" customFormat="false" ht="15" hidden="false" customHeight="false" outlineLevel="0" collapsed="false">
      <c r="A793" s="26" t="str">
        <f aca="false">+C793&amp;D793&amp;G793</f>
        <v>SamsungGalaxy Watch8 46mm BTCANONE SIM 12,99€ - 36 Mesi</v>
      </c>
      <c r="B793" s="27" t="s">
        <v>95</v>
      </c>
      <c r="C793" s="28" t="s">
        <v>64</v>
      </c>
      <c r="D793" s="43" t="s">
        <v>175</v>
      </c>
      <c r="E793" s="30" t="n">
        <v>529.9</v>
      </c>
      <c r="F793" s="31" t="n">
        <v>509.9</v>
      </c>
      <c r="G793" s="32" t="s">
        <v>104</v>
      </c>
      <c r="H793" s="32" t="s">
        <v>98</v>
      </c>
      <c r="I793" s="33" t="n">
        <v>12.99</v>
      </c>
      <c r="J793" s="34" t="s">
        <v>35</v>
      </c>
      <c r="K793" s="35" t="n">
        <v>36</v>
      </c>
      <c r="L793" s="33"/>
      <c r="M793" s="33"/>
      <c r="N793" s="33"/>
      <c r="O793" s="37" t="s">
        <v>105</v>
      </c>
      <c r="P793" s="38" t="n">
        <v>49.99</v>
      </c>
      <c r="Q793" s="34" t="n">
        <v>9.99</v>
      </c>
      <c r="R793" s="39" t="n">
        <v>-2.79</v>
      </c>
      <c r="S793" s="40" t="n">
        <v>12.78</v>
      </c>
      <c r="T793" s="40" t="n">
        <v>12.78</v>
      </c>
      <c r="U793" s="40" t="n">
        <v>12.61</v>
      </c>
      <c r="V793" s="32" t="n">
        <f aca="false">IF(P793="","",$I793+R793)</f>
        <v>10.2</v>
      </c>
      <c r="W793" s="32" t="n">
        <f aca="false">IF(P793="","",$I793)</f>
        <v>12.99</v>
      </c>
      <c r="X793" s="40" t="n">
        <f aca="false">IF(P793="","",Q793+$I793)</f>
        <v>22.98</v>
      </c>
      <c r="Y793" s="29" t="n">
        <f aca="false">IF(P793="","",P793+(R793*$K793)+(S793*$K793))</f>
        <v>409.63</v>
      </c>
      <c r="Z793" s="29" t="n">
        <f aca="false">IF(P793="","",ROUND(-R793*$K793,0))</f>
        <v>100</v>
      </c>
      <c r="AA793" s="41"/>
      <c r="AB793" s="38"/>
      <c r="AC793" s="34"/>
      <c r="AD793" s="39"/>
      <c r="AE793" s="40"/>
      <c r="AF793" s="40"/>
      <c r="AG793" s="40"/>
      <c r="AH793" s="32" t="str">
        <f aca="false">IF(AB793="","",$I793+AD793)</f>
        <v/>
      </c>
      <c r="AI793" s="32" t="str">
        <f aca="false">IF(AB793="","",$I793)</f>
        <v/>
      </c>
      <c r="AJ793" s="40" t="str">
        <f aca="false">IF(AB793="","",AC793+$I793)</f>
        <v/>
      </c>
      <c r="AK793" s="29" t="str">
        <f aca="false">IF(AB793="","",AB793+(AD793*$K793)+(AE793*$K793))</f>
        <v/>
      </c>
      <c r="AL793" s="29" t="str">
        <f aca="false">IF(AB793="","",ROUND(-AD793*$K793,0))</f>
        <v/>
      </c>
      <c r="AM793" s="41"/>
      <c r="AN793" s="38" t="n">
        <v>0</v>
      </c>
      <c r="AO793" s="34" t="n">
        <v>9.99</v>
      </c>
      <c r="AP793" s="39" t="n">
        <v>-4.95</v>
      </c>
      <c r="AQ793" s="40" t="n">
        <v>14.94</v>
      </c>
      <c r="AR793" s="40" t="n">
        <v>14.94</v>
      </c>
      <c r="AS793" s="40" t="n">
        <v>14.94</v>
      </c>
      <c r="AT793" s="32" t="n">
        <f aca="false">IF(AN793="","",$I793+AP793)</f>
        <v>8.04</v>
      </c>
      <c r="AU793" s="32" t="n">
        <f aca="false">IF(AN793="","",$I793)</f>
        <v>12.99</v>
      </c>
      <c r="AV793" s="40" t="n">
        <f aca="false">IF(AN793="","",AO793+$I793)</f>
        <v>22.98</v>
      </c>
      <c r="AW793" s="31" t="n">
        <f aca="false">IF(AN793="","",AN793+(AP793*$K793)+(AQ793*$K793))</f>
        <v>359.64</v>
      </c>
      <c r="AX793" s="29" t="n">
        <f aca="false">IF(AN793="","",ROUND(-AP793*$K793,0))</f>
        <v>178</v>
      </c>
      <c r="AY793" s="42"/>
      <c r="AZ793" s="38" t="n">
        <v>0</v>
      </c>
      <c r="BA793" s="34" t="n">
        <v>9.99</v>
      </c>
      <c r="BB793" s="39" t="n">
        <v>-4.95</v>
      </c>
      <c r="BC793" s="40" t="n">
        <v>14.94</v>
      </c>
      <c r="BD793" s="40" t="n">
        <v>14.94</v>
      </c>
      <c r="BE793" s="40" t="n">
        <v>14.94</v>
      </c>
      <c r="BF793" s="32" t="n">
        <f aca="false">IF(AZ793="","",$I793+BB793)</f>
        <v>8.04</v>
      </c>
      <c r="BG793" s="32" t="n">
        <f aca="false">IF(AZ793="","",$I793)</f>
        <v>12.99</v>
      </c>
      <c r="BH793" s="40" t="n">
        <f aca="false">IF(AZ793="","",BA793+$I793)</f>
        <v>22.98</v>
      </c>
      <c r="BI793" s="31" t="n">
        <f aca="false">IF(AZ793="","",AZ793+(BB793*$K793)+(BC793*$K793))</f>
        <v>359.64</v>
      </c>
      <c r="BJ793" s="29" t="n">
        <f aca="false">IF(AZ793="","",ROUND(-BB793*$K793,0))</f>
        <v>178</v>
      </c>
    </row>
    <row r="794" customFormat="false" ht="15" hidden="false" customHeight="false" outlineLevel="0" collapsed="false">
      <c r="A794" s="26" t="str">
        <f aca="false">+C794&amp;D794&amp;G794</f>
        <v>SamsungGalaxy Watch8 46mm BTCANONE SIM 12,99€ - 30 Mesi</v>
      </c>
      <c r="B794" s="27" t="s">
        <v>95</v>
      </c>
      <c r="C794" s="28" t="s">
        <v>64</v>
      </c>
      <c r="D794" s="43" t="s">
        <v>175</v>
      </c>
      <c r="E794" s="30" t="n">
        <v>529.9</v>
      </c>
      <c r="F794" s="31" t="n">
        <v>509.9</v>
      </c>
      <c r="G794" s="32" t="s">
        <v>106</v>
      </c>
      <c r="H794" s="32" t="s">
        <v>98</v>
      </c>
      <c r="I794" s="33" t="n">
        <v>12.99</v>
      </c>
      <c r="J794" s="34" t="s">
        <v>35</v>
      </c>
      <c r="K794" s="35" t="n">
        <v>30</v>
      </c>
      <c r="L794" s="33"/>
      <c r="M794" s="33"/>
      <c r="N794" s="33"/>
      <c r="O794" s="37" t="s">
        <v>107</v>
      </c>
      <c r="P794" s="38" t="n">
        <v>49.99</v>
      </c>
      <c r="Q794" s="34" t="n">
        <v>12.99</v>
      </c>
      <c r="R794" s="39" t="n">
        <v>-2.34</v>
      </c>
      <c r="S794" s="40" t="n">
        <v>15.33</v>
      </c>
      <c r="T794" s="40" t="n">
        <v>15.33</v>
      </c>
      <c r="U794" s="40" t="n">
        <v>15.34</v>
      </c>
      <c r="V794" s="32" t="n">
        <f aca="false">IF(P794="","",$I794+R794)</f>
        <v>10.65</v>
      </c>
      <c r="W794" s="32" t="n">
        <f aca="false">IF(P794="","",$I794)</f>
        <v>12.99</v>
      </c>
      <c r="X794" s="40" t="n">
        <f aca="false">IF(P794="","",Q794+$I794)</f>
        <v>25.98</v>
      </c>
      <c r="Y794" s="29" t="n">
        <f aca="false">IF(P794="","",P794+(R794*$K794)+(S794*$K794))</f>
        <v>439.69</v>
      </c>
      <c r="Z794" s="29" t="n">
        <f aca="false">IF(P794="","",ROUND(-R794*$K794,0))</f>
        <v>70</v>
      </c>
      <c r="AA794" s="41"/>
      <c r="AB794" s="38"/>
      <c r="AC794" s="34"/>
      <c r="AD794" s="39"/>
      <c r="AE794" s="40"/>
      <c r="AF794" s="40"/>
      <c r="AG794" s="40"/>
      <c r="AH794" s="32" t="str">
        <f aca="false">IF(AB794="","",$I794+AD794)</f>
        <v/>
      </c>
      <c r="AI794" s="32" t="str">
        <f aca="false">IF(AB794="","",$I794)</f>
        <v/>
      </c>
      <c r="AJ794" s="40" t="str">
        <f aca="false">IF(AB794="","",AC794+$I794)</f>
        <v/>
      </c>
      <c r="AK794" s="29" t="str">
        <f aca="false">IF(AB794="","",AB794+(AD794*$K794)+(AE794*$K794))</f>
        <v/>
      </c>
      <c r="AL794" s="29" t="str">
        <f aca="false">IF(AB794="","",ROUND(-AD794*$K794,0))</f>
        <v/>
      </c>
      <c r="AM794" s="41"/>
      <c r="AN794" s="38" t="n">
        <v>0</v>
      </c>
      <c r="AO794" s="34" t="n">
        <v>12.99</v>
      </c>
      <c r="AP794" s="39" t="n">
        <v>-4.79</v>
      </c>
      <c r="AQ794" s="40" t="n">
        <v>17.78</v>
      </c>
      <c r="AR794" s="40" t="n">
        <v>17.78</v>
      </c>
      <c r="AS794" s="40" t="n">
        <v>17.78</v>
      </c>
      <c r="AT794" s="32" t="n">
        <f aca="false">IF(AN794="","",$I794+AP794)</f>
        <v>8.2</v>
      </c>
      <c r="AU794" s="32" t="n">
        <f aca="false">IF(AN794="","",$I794)</f>
        <v>12.99</v>
      </c>
      <c r="AV794" s="40" t="n">
        <f aca="false">IF(AN794="","",AO794+$I794)</f>
        <v>25.98</v>
      </c>
      <c r="AW794" s="31" t="n">
        <f aca="false">IF(AN794="","",AN794+(AP794*$K794)+(AQ794*$K794))</f>
        <v>389.7</v>
      </c>
      <c r="AX794" s="29" t="n">
        <f aca="false">IF(AN794="","",ROUND(-AP794*$K794,0))</f>
        <v>144</v>
      </c>
      <c r="AY794" s="42"/>
      <c r="AZ794" s="38" t="n">
        <v>0</v>
      </c>
      <c r="BA794" s="34" t="n">
        <v>12.99</v>
      </c>
      <c r="BB794" s="39" t="n">
        <v>-4.79</v>
      </c>
      <c r="BC794" s="40" t="n">
        <v>17.78</v>
      </c>
      <c r="BD794" s="40" t="n">
        <v>17.78</v>
      </c>
      <c r="BE794" s="40" t="n">
        <v>17.78</v>
      </c>
      <c r="BF794" s="32" t="n">
        <f aca="false">IF(AZ794="","",$I794+BB794)</f>
        <v>8.2</v>
      </c>
      <c r="BG794" s="32" t="n">
        <f aca="false">IF(AZ794="","",$I794)</f>
        <v>12.99</v>
      </c>
      <c r="BH794" s="40" t="n">
        <f aca="false">IF(AZ794="","",BA794+$I794)</f>
        <v>25.98</v>
      </c>
      <c r="BI794" s="31" t="n">
        <f aca="false">IF(AZ794="","",AZ794+(BB794*$K794)+(BC794*$K794))</f>
        <v>389.7</v>
      </c>
      <c r="BJ794" s="29" t="n">
        <f aca="false">IF(AZ794="","",ROUND(-BB794*$K794,0))</f>
        <v>144</v>
      </c>
    </row>
    <row r="795" customFormat="false" ht="15" hidden="false" customHeight="false" outlineLevel="0" collapsed="false">
      <c r="A795" s="26" t="str">
        <f aca="false">+C795&amp;D795&amp;G795</f>
        <v>SamsungGalaxy Watch8 46mm BTCANONE SIM 12,99€ - 24 Mesi</v>
      </c>
      <c r="B795" s="27" t="s">
        <v>95</v>
      </c>
      <c r="C795" s="28" t="s">
        <v>64</v>
      </c>
      <c r="D795" s="43" t="s">
        <v>175</v>
      </c>
      <c r="E795" s="30" t="n">
        <v>529.9</v>
      </c>
      <c r="F795" s="31" t="n">
        <v>509.9</v>
      </c>
      <c r="G795" s="32" t="s">
        <v>108</v>
      </c>
      <c r="H795" s="32" t="s">
        <v>98</v>
      </c>
      <c r="I795" s="33" t="n">
        <v>12.99</v>
      </c>
      <c r="J795" s="34" t="s">
        <v>35</v>
      </c>
      <c r="K795" s="35" t="n">
        <v>24</v>
      </c>
      <c r="L795" s="33"/>
      <c r="M795" s="33"/>
      <c r="N795" s="33"/>
      <c r="O795" s="37" t="s">
        <v>109</v>
      </c>
      <c r="P795" s="38" t="n">
        <v>79.99</v>
      </c>
      <c r="Q795" s="34" t="n">
        <v>15.99</v>
      </c>
      <c r="R795" s="39" t="n">
        <v>-1.92</v>
      </c>
      <c r="S795" s="40" t="n">
        <v>17.91</v>
      </c>
      <c r="T795" s="40" t="n">
        <v>0</v>
      </c>
      <c r="U795" s="40" t="n">
        <v>17.98</v>
      </c>
      <c r="V795" s="32" t="n">
        <f aca="false">IF(P795="","",$I795+R795)</f>
        <v>11.07</v>
      </c>
      <c r="W795" s="32" t="n">
        <f aca="false">IF(P795="","",$I795)</f>
        <v>12.99</v>
      </c>
      <c r="X795" s="40" t="n">
        <f aca="false">IF(P795="","",Q795+$I795)</f>
        <v>28.98</v>
      </c>
      <c r="Y795" s="29" t="n">
        <f aca="false">IF(P795="","",P795+(R795*$K795)+(S795*$K795))</f>
        <v>463.75</v>
      </c>
      <c r="Z795" s="29" t="n">
        <f aca="false">IF(P795="","",ROUND(-R795*$K795,0))</f>
        <v>46</v>
      </c>
      <c r="AA795" s="41"/>
      <c r="AB795" s="38"/>
      <c r="AC795" s="34"/>
      <c r="AD795" s="39"/>
      <c r="AE795" s="40"/>
      <c r="AF795" s="40"/>
      <c r="AG795" s="40"/>
      <c r="AH795" s="32" t="str">
        <f aca="false">IF(AB795="","",$I795+AD795)</f>
        <v/>
      </c>
      <c r="AI795" s="32" t="str">
        <f aca="false">IF(AB795="","",$I795)</f>
        <v/>
      </c>
      <c r="AJ795" s="40" t="str">
        <f aca="false">IF(AB795="","",AC795+$I795)</f>
        <v/>
      </c>
      <c r="AK795" s="29" t="str">
        <f aca="false">IF(AB795="","",AB795+(AD795*$K795)+(AE795*$K795))</f>
        <v/>
      </c>
      <c r="AL795" s="29" t="str">
        <f aca="false">IF(AB795="","",ROUND(-AD795*$K795,0))</f>
        <v/>
      </c>
      <c r="AM795" s="41"/>
      <c r="AN795" s="38" t="n">
        <v>0</v>
      </c>
      <c r="AO795" s="34" t="n">
        <v>15.99</v>
      </c>
      <c r="AP795" s="39" t="n">
        <v>-5.25</v>
      </c>
      <c r="AQ795" s="40" t="n">
        <v>21.24</v>
      </c>
      <c r="AR795" s="40" t="n">
        <v>0</v>
      </c>
      <c r="AS795" s="40" t="n">
        <v>21.38</v>
      </c>
      <c r="AT795" s="32" t="n">
        <f aca="false">IF(AN795="","",$I795+AP795)</f>
        <v>7.74</v>
      </c>
      <c r="AU795" s="32" t="n">
        <f aca="false">IF(AN795="","",$I795)</f>
        <v>12.99</v>
      </c>
      <c r="AV795" s="40" t="n">
        <f aca="false">IF(AN795="","",AO795+$I795)</f>
        <v>28.98</v>
      </c>
      <c r="AW795" s="31" t="n">
        <f aca="false">IF(AN795="","",AN795+(AP795*$K795)+(AQ795*$K795))</f>
        <v>383.76</v>
      </c>
      <c r="AX795" s="29" t="n">
        <f aca="false">IF(AN795="","",ROUND(-AP795*$K795,0))</f>
        <v>126</v>
      </c>
      <c r="AY795" s="42"/>
      <c r="AZ795" s="38" t="n">
        <v>0</v>
      </c>
      <c r="BA795" s="34" t="n">
        <v>15.99</v>
      </c>
      <c r="BB795" s="39" t="n">
        <v>-5.25</v>
      </c>
      <c r="BC795" s="40" t="n">
        <v>21.24</v>
      </c>
      <c r="BD795" s="40" t="n">
        <v>0</v>
      </c>
      <c r="BE795" s="40" t="n">
        <v>21.38</v>
      </c>
      <c r="BF795" s="32" t="n">
        <f aca="false">IF(AZ795="","",$I795+BB795)</f>
        <v>7.74</v>
      </c>
      <c r="BG795" s="32" t="n">
        <f aca="false">IF(AZ795="","",$I795)</f>
        <v>12.99</v>
      </c>
      <c r="BH795" s="40" t="n">
        <f aca="false">IF(AZ795="","",BA795+$I795)</f>
        <v>28.98</v>
      </c>
      <c r="BI795" s="31" t="n">
        <f aca="false">IF(AZ795="","",AZ795+(BB795*$K795)+(BC795*$K795))</f>
        <v>383.76</v>
      </c>
      <c r="BJ795" s="29" t="n">
        <f aca="false">IF(AZ795="","",ROUND(-BB795*$K795,0))</f>
        <v>126</v>
      </c>
    </row>
    <row r="796" customFormat="false" ht="15" hidden="false" customHeight="false" outlineLevel="0" collapsed="false">
      <c r="A796" s="26" t="str">
        <f aca="false">+C796&amp;D796&amp;G796</f>
        <v>SamsungGalaxy Watch8 46mm BTPack 5G Reload Exchange-12,99-36</v>
      </c>
      <c r="B796" s="27" t="s">
        <v>95</v>
      </c>
      <c r="C796" s="28" t="s">
        <v>64</v>
      </c>
      <c r="D796" s="43" t="s">
        <v>175</v>
      </c>
      <c r="E796" s="30" t="n">
        <v>529.9</v>
      </c>
      <c r="F796" s="31" t="n">
        <v>509.9</v>
      </c>
      <c r="G796" s="32" t="s">
        <v>110</v>
      </c>
      <c r="H796" s="32" t="s">
        <v>98</v>
      </c>
      <c r="I796" s="33" t="n">
        <v>12.99</v>
      </c>
      <c r="J796" s="34" t="s">
        <v>35</v>
      </c>
      <c r="K796" s="35" t="n">
        <v>36</v>
      </c>
      <c r="L796" s="33"/>
      <c r="M796" s="33"/>
      <c r="N796" s="33"/>
      <c r="O796" s="37" t="s">
        <v>111</v>
      </c>
      <c r="P796" s="38" t="n">
        <v>49.99</v>
      </c>
      <c r="Q796" s="34" t="n">
        <v>9.99</v>
      </c>
      <c r="R796" s="39" t="n">
        <v>-2.79</v>
      </c>
      <c r="S796" s="40" t="n">
        <v>12.78</v>
      </c>
      <c r="T796" s="40" t="n">
        <v>12.78</v>
      </c>
      <c r="U796" s="40" t="n">
        <v>12.61</v>
      </c>
      <c r="V796" s="32" t="n">
        <f aca="false">IF(P796="","",$I796+R796)</f>
        <v>10.2</v>
      </c>
      <c r="W796" s="32" t="n">
        <f aca="false">IF(P796="","",$I796)</f>
        <v>12.99</v>
      </c>
      <c r="X796" s="40" t="n">
        <f aca="false">IF(P796="","",Q796+$I796)</f>
        <v>22.98</v>
      </c>
      <c r="Y796" s="29" t="n">
        <f aca="false">IF(P796="","",P796+(R796*$K796)+(S796*$K796))</f>
        <v>409.63</v>
      </c>
      <c r="Z796" s="29" t="n">
        <f aca="false">IF(P796="","",ROUND(-R796*$K796,0))</f>
        <v>100</v>
      </c>
      <c r="AA796" s="41"/>
      <c r="AB796" s="38"/>
      <c r="AC796" s="34"/>
      <c r="AD796" s="39"/>
      <c r="AE796" s="40"/>
      <c r="AF796" s="40"/>
      <c r="AG796" s="40"/>
      <c r="AH796" s="32" t="str">
        <f aca="false">IF(AB796="","",$I796+AD796)</f>
        <v/>
      </c>
      <c r="AI796" s="32" t="str">
        <f aca="false">IF(AB796="","",$I796)</f>
        <v/>
      </c>
      <c r="AJ796" s="40" t="str">
        <f aca="false">IF(AB796="","",AC796+$I796)</f>
        <v/>
      </c>
      <c r="AK796" s="29" t="str">
        <f aca="false">IF(AB796="","",AB796+(AD796*$K796)+(AE796*$K796))</f>
        <v/>
      </c>
      <c r="AL796" s="29" t="str">
        <f aca="false">IF(AB796="","",ROUND(-AD796*$K796,0))</f>
        <v/>
      </c>
      <c r="AM796" s="41"/>
      <c r="AN796" s="38" t="n">
        <v>0</v>
      </c>
      <c r="AO796" s="34" t="n">
        <v>9.99</v>
      </c>
      <c r="AP796" s="39" t="n">
        <v>-4.95</v>
      </c>
      <c r="AQ796" s="40" t="n">
        <v>14.94</v>
      </c>
      <c r="AR796" s="40" t="n">
        <v>14.94</v>
      </c>
      <c r="AS796" s="40" t="n">
        <v>14.94</v>
      </c>
      <c r="AT796" s="32" t="n">
        <f aca="false">IF(AN796="","",$I796+AP796)</f>
        <v>8.04</v>
      </c>
      <c r="AU796" s="32" t="n">
        <f aca="false">IF(AN796="","",$I796)</f>
        <v>12.99</v>
      </c>
      <c r="AV796" s="40" t="n">
        <f aca="false">IF(AN796="","",AO796+$I796)</f>
        <v>22.98</v>
      </c>
      <c r="AW796" s="31" t="n">
        <f aca="false">IF(AN796="","",AN796+(AP796*$K796)+(AQ796*$K796))</f>
        <v>359.64</v>
      </c>
      <c r="AX796" s="29" t="n">
        <f aca="false">IF(AN796="","",ROUND(-AP796*$K796,0))</f>
        <v>178</v>
      </c>
      <c r="AY796" s="42"/>
      <c r="AZ796" s="38" t="n">
        <v>0</v>
      </c>
      <c r="BA796" s="34" t="n">
        <v>9.99</v>
      </c>
      <c r="BB796" s="39" t="n">
        <v>-4.95</v>
      </c>
      <c r="BC796" s="40" t="n">
        <v>14.94</v>
      </c>
      <c r="BD796" s="40" t="n">
        <v>14.94</v>
      </c>
      <c r="BE796" s="40" t="n">
        <v>14.94</v>
      </c>
      <c r="BF796" s="32" t="n">
        <f aca="false">IF(AZ796="","",$I796+BB796)</f>
        <v>8.04</v>
      </c>
      <c r="BG796" s="32" t="n">
        <f aca="false">IF(AZ796="","",$I796)</f>
        <v>12.99</v>
      </c>
      <c r="BH796" s="40" t="n">
        <f aca="false">IF(AZ796="","",BA796+$I796)</f>
        <v>22.98</v>
      </c>
      <c r="BI796" s="31" t="n">
        <f aca="false">IF(AZ796="","",AZ796+(BB796*$K796)+(BC796*$K796))</f>
        <v>359.64</v>
      </c>
      <c r="BJ796" s="29" t="n">
        <f aca="false">IF(AZ796="","",ROUND(-BB796*$K796,0))</f>
        <v>178</v>
      </c>
    </row>
    <row r="797" customFormat="false" ht="15" hidden="false" customHeight="false" outlineLevel="0" collapsed="false">
      <c r="A797" s="26" t="str">
        <f aca="false">+C797&amp;D797&amp;G797</f>
        <v>SamsungGalaxy Watch8 46mm BTPack 5G Reload Exchange-12,99-30</v>
      </c>
      <c r="B797" s="27" t="s">
        <v>95</v>
      </c>
      <c r="C797" s="28" t="s">
        <v>64</v>
      </c>
      <c r="D797" s="43" t="s">
        <v>175</v>
      </c>
      <c r="E797" s="30" t="n">
        <v>529.9</v>
      </c>
      <c r="F797" s="31" t="n">
        <v>509.9</v>
      </c>
      <c r="G797" s="32" t="s">
        <v>112</v>
      </c>
      <c r="H797" s="32" t="s">
        <v>98</v>
      </c>
      <c r="I797" s="33" t="n">
        <v>12.99</v>
      </c>
      <c r="J797" s="34" t="s">
        <v>35</v>
      </c>
      <c r="K797" s="35" t="n">
        <v>30</v>
      </c>
      <c r="L797" s="33"/>
      <c r="M797" s="33"/>
      <c r="N797" s="33"/>
      <c r="O797" s="37" t="s">
        <v>113</v>
      </c>
      <c r="P797" s="38" t="n">
        <v>49.99</v>
      </c>
      <c r="Q797" s="34" t="n">
        <v>12.99</v>
      </c>
      <c r="R797" s="39" t="n">
        <v>-2.34</v>
      </c>
      <c r="S797" s="40" t="n">
        <v>15.33</v>
      </c>
      <c r="T797" s="40" t="n">
        <v>15.33</v>
      </c>
      <c r="U797" s="40" t="n">
        <v>15.34</v>
      </c>
      <c r="V797" s="32" t="n">
        <f aca="false">IF(P797="","",$I797+R797)</f>
        <v>10.65</v>
      </c>
      <c r="W797" s="32" t="n">
        <f aca="false">IF(P797="","",$I797)</f>
        <v>12.99</v>
      </c>
      <c r="X797" s="40" t="n">
        <f aca="false">IF(P797="","",Q797+$I797)</f>
        <v>25.98</v>
      </c>
      <c r="Y797" s="29" t="n">
        <f aca="false">IF(P797="","",P797+(R797*$K797)+(S797*$K797))</f>
        <v>439.69</v>
      </c>
      <c r="Z797" s="29" t="n">
        <f aca="false">IF(P797="","",ROUND(-R797*$K797,0))</f>
        <v>70</v>
      </c>
      <c r="AA797" s="41"/>
      <c r="AB797" s="38"/>
      <c r="AC797" s="34"/>
      <c r="AD797" s="39"/>
      <c r="AE797" s="40"/>
      <c r="AF797" s="40"/>
      <c r="AG797" s="40"/>
      <c r="AH797" s="32" t="str">
        <f aca="false">IF(AB797="","",$I797+AD797)</f>
        <v/>
      </c>
      <c r="AI797" s="32" t="str">
        <f aca="false">IF(AB797="","",$I797)</f>
        <v/>
      </c>
      <c r="AJ797" s="40" t="str">
        <f aca="false">IF(AB797="","",AC797+$I797)</f>
        <v/>
      </c>
      <c r="AK797" s="29" t="str">
        <f aca="false">IF(AB797="","",AB797+(AD797*$K797)+(AE797*$K797))</f>
        <v/>
      </c>
      <c r="AL797" s="29" t="str">
        <f aca="false">IF(AB797="","",ROUND(-AD797*$K797,0))</f>
        <v/>
      </c>
      <c r="AM797" s="41"/>
      <c r="AN797" s="38" t="n">
        <v>0</v>
      </c>
      <c r="AO797" s="34" t="n">
        <v>12.99</v>
      </c>
      <c r="AP797" s="39" t="n">
        <v>-4.79</v>
      </c>
      <c r="AQ797" s="40" t="n">
        <v>17.78</v>
      </c>
      <c r="AR797" s="40" t="n">
        <v>17.78</v>
      </c>
      <c r="AS797" s="40" t="n">
        <v>17.78</v>
      </c>
      <c r="AT797" s="32" t="n">
        <f aca="false">IF(AN797="","",$I797+AP797)</f>
        <v>8.2</v>
      </c>
      <c r="AU797" s="32" t="n">
        <f aca="false">IF(AN797="","",$I797)</f>
        <v>12.99</v>
      </c>
      <c r="AV797" s="40" t="n">
        <f aca="false">IF(AN797="","",AO797+$I797)</f>
        <v>25.98</v>
      </c>
      <c r="AW797" s="31" t="n">
        <f aca="false">IF(AN797="","",AN797+(AP797*$K797)+(AQ797*$K797))</f>
        <v>389.7</v>
      </c>
      <c r="AX797" s="29" t="n">
        <f aca="false">IF(AN797="","",ROUND(-AP797*$K797,0))</f>
        <v>144</v>
      </c>
      <c r="AY797" s="42"/>
      <c r="AZ797" s="38" t="n">
        <v>0</v>
      </c>
      <c r="BA797" s="34" t="n">
        <v>12.99</v>
      </c>
      <c r="BB797" s="39" t="n">
        <v>-4.79</v>
      </c>
      <c r="BC797" s="40" t="n">
        <v>17.78</v>
      </c>
      <c r="BD797" s="40" t="n">
        <v>17.78</v>
      </c>
      <c r="BE797" s="40" t="n">
        <v>17.78</v>
      </c>
      <c r="BF797" s="32" t="n">
        <f aca="false">IF(AZ797="","",$I797+BB797)</f>
        <v>8.2</v>
      </c>
      <c r="BG797" s="32" t="n">
        <f aca="false">IF(AZ797="","",$I797)</f>
        <v>12.99</v>
      </c>
      <c r="BH797" s="40" t="n">
        <f aca="false">IF(AZ797="","",BA797+$I797)</f>
        <v>25.98</v>
      </c>
      <c r="BI797" s="31" t="n">
        <f aca="false">IF(AZ797="","",AZ797+(BB797*$K797)+(BC797*$K797))</f>
        <v>389.7</v>
      </c>
      <c r="BJ797" s="29" t="n">
        <f aca="false">IF(AZ797="","",ROUND(-BB797*$K797,0))</f>
        <v>144</v>
      </c>
    </row>
    <row r="798" customFormat="false" ht="15" hidden="false" customHeight="false" outlineLevel="0" collapsed="false">
      <c r="A798" s="26" t="str">
        <f aca="false">+C798&amp;D798&amp;G798</f>
        <v>SamsungGalaxy Watch8 46mm BTPack 5G Reload Exchange-12,99-24</v>
      </c>
      <c r="B798" s="27" t="s">
        <v>95</v>
      </c>
      <c r="C798" s="28" t="s">
        <v>64</v>
      </c>
      <c r="D798" s="43" t="s">
        <v>175</v>
      </c>
      <c r="E798" s="30" t="n">
        <v>529.9</v>
      </c>
      <c r="F798" s="31" t="n">
        <v>509.9</v>
      </c>
      <c r="G798" s="32" t="s">
        <v>114</v>
      </c>
      <c r="H798" s="32" t="s">
        <v>98</v>
      </c>
      <c r="I798" s="33" t="n">
        <v>12.99</v>
      </c>
      <c r="J798" s="34" t="s">
        <v>35</v>
      </c>
      <c r="K798" s="35" t="n">
        <v>24</v>
      </c>
      <c r="L798" s="33"/>
      <c r="M798" s="33"/>
      <c r="N798" s="33"/>
      <c r="O798" s="37" t="s">
        <v>115</v>
      </c>
      <c r="P798" s="38" t="n">
        <v>79.99</v>
      </c>
      <c r="Q798" s="34" t="n">
        <v>15.99</v>
      </c>
      <c r="R798" s="39" t="n">
        <v>-1.92</v>
      </c>
      <c r="S798" s="40" t="n">
        <v>17.91</v>
      </c>
      <c r="T798" s="40" t="n">
        <v>0</v>
      </c>
      <c r="U798" s="40" t="n">
        <v>17.98</v>
      </c>
      <c r="V798" s="32" t="n">
        <f aca="false">IF(P798="","",$I798+R798)</f>
        <v>11.07</v>
      </c>
      <c r="W798" s="32" t="n">
        <f aca="false">IF(P798="","",$I798)</f>
        <v>12.99</v>
      </c>
      <c r="X798" s="40" t="n">
        <f aca="false">IF(P798="","",Q798+$I798)</f>
        <v>28.98</v>
      </c>
      <c r="Y798" s="29" t="n">
        <f aca="false">IF(P798="","",P798+(R798*$K798)+(S798*$K798))</f>
        <v>463.75</v>
      </c>
      <c r="Z798" s="29" t="n">
        <f aca="false">IF(P798="","",ROUND(-R798*$K798,0))</f>
        <v>46</v>
      </c>
      <c r="AA798" s="41"/>
      <c r="AB798" s="38"/>
      <c r="AC798" s="34"/>
      <c r="AD798" s="39"/>
      <c r="AE798" s="40"/>
      <c r="AF798" s="40"/>
      <c r="AG798" s="40"/>
      <c r="AH798" s="32" t="str">
        <f aca="false">IF(AB798="","",$I798+AD798)</f>
        <v/>
      </c>
      <c r="AI798" s="32" t="str">
        <f aca="false">IF(AB798="","",$I798)</f>
        <v/>
      </c>
      <c r="AJ798" s="40" t="str">
        <f aca="false">IF(AB798="","",AC798+$I798)</f>
        <v/>
      </c>
      <c r="AK798" s="29" t="str">
        <f aca="false">IF(AB798="","",AB798+(AD798*$K798)+(AE798*$K798))</f>
        <v/>
      </c>
      <c r="AL798" s="29" t="str">
        <f aca="false">IF(AB798="","",ROUND(-AD798*$K798,0))</f>
        <v/>
      </c>
      <c r="AM798" s="41"/>
      <c r="AN798" s="38" t="n">
        <v>0</v>
      </c>
      <c r="AO798" s="34" t="n">
        <v>15.99</v>
      </c>
      <c r="AP798" s="39" t="n">
        <v>-5.25</v>
      </c>
      <c r="AQ798" s="40" t="n">
        <v>21.24</v>
      </c>
      <c r="AR798" s="40" t="n">
        <v>0</v>
      </c>
      <c r="AS798" s="40" t="n">
        <v>21.38</v>
      </c>
      <c r="AT798" s="32" t="n">
        <f aca="false">IF(AN798="","",$I798+AP798)</f>
        <v>7.74</v>
      </c>
      <c r="AU798" s="32" t="n">
        <f aca="false">IF(AN798="","",$I798)</f>
        <v>12.99</v>
      </c>
      <c r="AV798" s="40" t="n">
        <f aca="false">IF(AN798="","",AO798+$I798)</f>
        <v>28.98</v>
      </c>
      <c r="AW798" s="31" t="n">
        <f aca="false">IF(AN798="","",AN798+(AP798*$K798)+(AQ798*$K798))</f>
        <v>383.76</v>
      </c>
      <c r="AX798" s="29" t="n">
        <f aca="false">IF(AN798="","",ROUND(-AP798*$K798,0))</f>
        <v>126</v>
      </c>
      <c r="AY798" s="42"/>
      <c r="AZ798" s="38" t="n">
        <v>0</v>
      </c>
      <c r="BA798" s="34" t="n">
        <v>15.99</v>
      </c>
      <c r="BB798" s="39" t="n">
        <v>-5.25</v>
      </c>
      <c r="BC798" s="40" t="n">
        <v>21.24</v>
      </c>
      <c r="BD798" s="40" t="n">
        <v>0</v>
      </c>
      <c r="BE798" s="40" t="n">
        <v>21.38</v>
      </c>
      <c r="BF798" s="32" t="n">
        <f aca="false">IF(AZ798="","",$I798+BB798)</f>
        <v>7.74</v>
      </c>
      <c r="BG798" s="32" t="n">
        <f aca="false">IF(AZ798="","",$I798)</f>
        <v>12.99</v>
      </c>
      <c r="BH798" s="40" t="n">
        <f aca="false">IF(AZ798="","",BA798+$I798)</f>
        <v>28.98</v>
      </c>
      <c r="BI798" s="31" t="n">
        <f aca="false">IF(AZ798="","",AZ798+(BB798*$K798)+(BC798*$K798))</f>
        <v>383.76</v>
      </c>
      <c r="BJ798" s="29" t="n">
        <f aca="false">IF(AZ798="","",ROUND(-BB798*$K798,0))</f>
        <v>126</v>
      </c>
    </row>
    <row r="799" customFormat="false" ht="15" hidden="false" customHeight="false" outlineLevel="0" collapsed="false">
      <c r="A799" s="26" t="str">
        <f aca="false">+C799&amp;D799&amp;G799</f>
        <v>SamsungGalaxy Watch8 46mm BTCANONE SIM  9,99€ - 36 Mesi</v>
      </c>
      <c r="B799" s="27" t="s">
        <v>95</v>
      </c>
      <c r="C799" s="28" t="s">
        <v>64</v>
      </c>
      <c r="D799" s="43" t="s">
        <v>175</v>
      </c>
      <c r="E799" s="30" t="n">
        <v>529.9</v>
      </c>
      <c r="F799" s="31" t="n">
        <v>509.9</v>
      </c>
      <c r="G799" s="32" t="s">
        <v>116</v>
      </c>
      <c r="H799" s="32" t="s">
        <v>98</v>
      </c>
      <c r="I799" s="33" t="n">
        <v>9.99</v>
      </c>
      <c r="J799" s="34" t="s">
        <v>35</v>
      </c>
      <c r="K799" s="35" t="n">
        <v>36</v>
      </c>
      <c r="L799" s="33"/>
      <c r="M799" s="33"/>
      <c r="N799" s="33"/>
      <c r="O799" s="37" t="s">
        <v>117</v>
      </c>
      <c r="P799" s="38" t="n">
        <v>49.99</v>
      </c>
      <c r="Q799" s="34" t="n">
        <v>11</v>
      </c>
      <c r="R799" s="39" t="n">
        <v>-1.78</v>
      </c>
      <c r="S799" s="40" t="n">
        <v>12.78</v>
      </c>
      <c r="T799" s="40" t="n">
        <v>12.78</v>
      </c>
      <c r="U799" s="40" t="n">
        <v>12.61</v>
      </c>
      <c r="V799" s="32" t="n">
        <f aca="false">IF(P799="","",$I799+R799)</f>
        <v>8.21</v>
      </c>
      <c r="W799" s="32" t="n">
        <f aca="false">IF(P799="","",$I799)</f>
        <v>9.99</v>
      </c>
      <c r="X799" s="40" t="n">
        <f aca="false">IF(P799="","",Q799+$I799)</f>
        <v>20.99</v>
      </c>
      <c r="Y799" s="29" t="n">
        <f aca="false">IF(P799="","",P799+(R799*$K799)+(S799*$K799))</f>
        <v>445.99</v>
      </c>
      <c r="Z799" s="29" t="n">
        <f aca="false">IF(P799="","",ROUND(-R799*$K799,0))</f>
        <v>64</v>
      </c>
      <c r="AA799" s="41"/>
      <c r="AB799" s="38"/>
      <c r="AC799" s="34"/>
      <c r="AD799" s="39"/>
      <c r="AE799" s="40"/>
      <c r="AF799" s="40"/>
      <c r="AG799" s="40"/>
      <c r="AH799" s="32" t="str">
        <f aca="false">IF(AB799="","",$I799+AD799)</f>
        <v/>
      </c>
      <c r="AI799" s="32" t="str">
        <f aca="false">IF(AB799="","",$I799)</f>
        <v/>
      </c>
      <c r="AJ799" s="40" t="str">
        <f aca="false">IF(AB799="","",AC799+$I799)</f>
        <v/>
      </c>
      <c r="AK799" s="29" t="str">
        <f aca="false">IF(AB799="","",AB799+(AD799*$K799)+(AE799*$K799))</f>
        <v/>
      </c>
      <c r="AL799" s="29" t="str">
        <f aca="false">IF(AB799="","",ROUND(-AD799*$K799,0))</f>
        <v/>
      </c>
      <c r="AM799" s="41"/>
      <c r="AN799" s="38" t="n">
        <v>0</v>
      </c>
      <c r="AO799" s="34" t="n">
        <v>12</v>
      </c>
      <c r="AP799" s="39" t="n">
        <v>-2.94</v>
      </c>
      <c r="AQ799" s="40" t="n">
        <v>14.94</v>
      </c>
      <c r="AR799" s="40" t="n">
        <v>14.94</v>
      </c>
      <c r="AS799" s="40" t="n">
        <v>14.94</v>
      </c>
      <c r="AT799" s="32" t="n">
        <f aca="false">IF(AN799="","",$I799+AP799)</f>
        <v>7.05</v>
      </c>
      <c r="AU799" s="32" t="n">
        <f aca="false">IF(AN799="","",$I799)</f>
        <v>9.99</v>
      </c>
      <c r="AV799" s="40" t="n">
        <f aca="false">IF(AN799="","",AO799+$I799)</f>
        <v>21.99</v>
      </c>
      <c r="AW799" s="31" t="n">
        <f aca="false">IF(AN799="","",AN799+(AP799*$K799)+(AQ799*$K799))</f>
        <v>432</v>
      </c>
      <c r="AX799" s="29" t="n">
        <f aca="false">IF(AN799="","",ROUND(-AP799*$K799,0))</f>
        <v>106</v>
      </c>
      <c r="AY799" s="42"/>
      <c r="AZ799" s="38" t="n">
        <v>0</v>
      </c>
      <c r="BA799" s="34" t="n">
        <v>12</v>
      </c>
      <c r="BB799" s="39" t="n">
        <v>-2.94</v>
      </c>
      <c r="BC799" s="40" t="n">
        <v>14.94</v>
      </c>
      <c r="BD799" s="40" t="n">
        <v>14.94</v>
      </c>
      <c r="BE799" s="40" t="n">
        <v>14.94</v>
      </c>
      <c r="BF799" s="32" t="n">
        <f aca="false">IF(AZ799="","",$I799+BB799)</f>
        <v>7.05</v>
      </c>
      <c r="BG799" s="32" t="n">
        <f aca="false">IF(AZ799="","",$I799)</f>
        <v>9.99</v>
      </c>
      <c r="BH799" s="40" t="n">
        <f aca="false">IF(AZ799="","",BA799+$I799)</f>
        <v>21.99</v>
      </c>
      <c r="BI799" s="31" t="n">
        <f aca="false">IF(AZ799="","",AZ799+(BB799*$K799)+(BC799*$K799))</f>
        <v>432</v>
      </c>
      <c r="BJ799" s="29" t="n">
        <f aca="false">IF(AZ799="","",ROUND(-BB799*$K799,0))</f>
        <v>106</v>
      </c>
    </row>
    <row r="800" customFormat="false" ht="15" hidden="false" customHeight="false" outlineLevel="0" collapsed="false">
      <c r="A800" s="26" t="str">
        <f aca="false">+C800&amp;D800&amp;G800</f>
        <v>SamsungGalaxy Watch8 46mm BTCANONE SIM  9,99€ - 30 Mesi</v>
      </c>
      <c r="B800" s="27" t="s">
        <v>95</v>
      </c>
      <c r="C800" s="28" t="s">
        <v>64</v>
      </c>
      <c r="D800" s="43" t="s">
        <v>175</v>
      </c>
      <c r="E800" s="30" t="n">
        <v>529.9</v>
      </c>
      <c r="F800" s="31" t="n">
        <v>509.9</v>
      </c>
      <c r="G800" s="32" t="s">
        <v>118</v>
      </c>
      <c r="H800" s="32" t="s">
        <v>98</v>
      </c>
      <c r="I800" s="33" t="n">
        <v>9.99</v>
      </c>
      <c r="J800" s="34" t="s">
        <v>35</v>
      </c>
      <c r="K800" s="35" t="n">
        <v>30</v>
      </c>
      <c r="L800" s="33"/>
      <c r="M800" s="33"/>
      <c r="N800" s="33"/>
      <c r="O800" s="37" t="s">
        <v>119</v>
      </c>
      <c r="P800" s="38" t="n">
        <v>49.99</v>
      </c>
      <c r="Q800" s="34" t="n">
        <v>14</v>
      </c>
      <c r="R800" s="39" t="n">
        <v>-1.33</v>
      </c>
      <c r="S800" s="40" t="n">
        <v>15.33</v>
      </c>
      <c r="T800" s="40" t="n">
        <v>15.33</v>
      </c>
      <c r="U800" s="40" t="n">
        <v>15.34</v>
      </c>
      <c r="V800" s="32" t="n">
        <f aca="false">IF(P800="","",$I800+R800)</f>
        <v>8.66</v>
      </c>
      <c r="W800" s="32" t="n">
        <f aca="false">IF(P800="","",$I800)</f>
        <v>9.99</v>
      </c>
      <c r="X800" s="40" t="n">
        <f aca="false">IF(P800="","",Q800+$I800)</f>
        <v>23.99</v>
      </c>
      <c r="Y800" s="29" t="n">
        <f aca="false">IF(P800="","",P800+(R800*$K800)+(S800*$K800))</f>
        <v>469.99</v>
      </c>
      <c r="Z800" s="29" t="n">
        <f aca="false">IF(P800="","",ROUND(-R800*$K800,0))</f>
        <v>40</v>
      </c>
      <c r="AA800" s="41"/>
      <c r="AB800" s="38"/>
      <c r="AC800" s="34"/>
      <c r="AD800" s="39"/>
      <c r="AE800" s="40"/>
      <c r="AF800" s="40"/>
      <c r="AG800" s="40"/>
      <c r="AH800" s="32" t="str">
        <f aca="false">IF(AB800="","",$I800+AD800)</f>
        <v/>
      </c>
      <c r="AI800" s="32" t="str">
        <f aca="false">IF(AB800="","",$I800)</f>
        <v/>
      </c>
      <c r="AJ800" s="40" t="str">
        <f aca="false">IF(AB800="","",AC800+$I800)</f>
        <v/>
      </c>
      <c r="AK800" s="29" t="str">
        <f aca="false">IF(AB800="","",AB800+(AD800*$K800)+(AE800*$K800))</f>
        <v/>
      </c>
      <c r="AL800" s="29" t="str">
        <f aca="false">IF(AB800="","",ROUND(-AD800*$K800,0))</f>
        <v/>
      </c>
      <c r="AM800" s="41"/>
      <c r="AN800" s="38" t="n">
        <v>0</v>
      </c>
      <c r="AO800" s="34" t="n">
        <v>15</v>
      </c>
      <c r="AP800" s="39" t="n">
        <v>-2.78</v>
      </c>
      <c r="AQ800" s="40" t="n">
        <v>17.78</v>
      </c>
      <c r="AR800" s="40" t="n">
        <v>17.78</v>
      </c>
      <c r="AS800" s="40" t="n">
        <v>17.78</v>
      </c>
      <c r="AT800" s="32" t="n">
        <f aca="false">IF(AN800="","",$I800+AP800)</f>
        <v>7.21</v>
      </c>
      <c r="AU800" s="32" t="n">
        <f aca="false">IF(AN800="","",$I800)</f>
        <v>9.99</v>
      </c>
      <c r="AV800" s="40" t="n">
        <f aca="false">IF(AN800="","",AO800+$I800)</f>
        <v>24.99</v>
      </c>
      <c r="AW800" s="31" t="n">
        <f aca="false">IF(AN800="","",AN800+(AP800*$K800)+(AQ800*$K800))</f>
        <v>450</v>
      </c>
      <c r="AX800" s="29" t="n">
        <f aca="false">IF(AN800="","",ROUND(-AP800*$K800,0))</f>
        <v>83</v>
      </c>
      <c r="AY800" s="42"/>
      <c r="AZ800" s="38" t="n">
        <v>0</v>
      </c>
      <c r="BA800" s="34" t="n">
        <v>15</v>
      </c>
      <c r="BB800" s="39" t="n">
        <v>-2.78</v>
      </c>
      <c r="BC800" s="40" t="n">
        <v>17.78</v>
      </c>
      <c r="BD800" s="40" t="n">
        <v>17.78</v>
      </c>
      <c r="BE800" s="40" t="n">
        <v>17.78</v>
      </c>
      <c r="BF800" s="32" t="n">
        <f aca="false">IF(AZ800="","",$I800+BB800)</f>
        <v>7.21</v>
      </c>
      <c r="BG800" s="32" t="n">
        <f aca="false">IF(AZ800="","",$I800)</f>
        <v>9.99</v>
      </c>
      <c r="BH800" s="40" t="n">
        <f aca="false">IF(AZ800="","",BA800+$I800)</f>
        <v>24.99</v>
      </c>
      <c r="BI800" s="31" t="n">
        <f aca="false">IF(AZ800="","",AZ800+(BB800*$K800)+(BC800*$K800))</f>
        <v>450</v>
      </c>
      <c r="BJ800" s="29" t="n">
        <f aca="false">IF(AZ800="","",ROUND(-BB800*$K800,0))</f>
        <v>83</v>
      </c>
    </row>
    <row r="801" customFormat="false" ht="15" hidden="false" customHeight="false" outlineLevel="0" collapsed="false">
      <c r="A801" s="26" t="str">
        <f aca="false">+C801&amp;D801&amp;G801</f>
        <v>SamsungGalaxy Watch8 46mm BTCANONE SIM  9,99€ - 24 Mesi</v>
      </c>
      <c r="B801" s="27" t="s">
        <v>95</v>
      </c>
      <c r="C801" s="28" t="s">
        <v>64</v>
      </c>
      <c r="D801" s="43" t="s">
        <v>175</v>
      </c>
      <c r="E801" s="30" t="n">
        <v>529.9</v>
      </c>
      <c r="F801" s="31" t="n">
        <v>509.9</v>
      </c>
      <c r="G801" s="32" t="s">
        <v>120</v>
      </c>
      <c r="H801" s="32" t="s">
        <v>98</v>
      </c>
      <c r="I801" s="33" t="n">
        <v>9.99</v>
      </c>
      <c r="J801" s="34" t="s">
        <v>35</v>
      </c>
      <c r="K801" s="35" t="n">
        <v>24</v>
      </c>
      <c r="L801" s="33"/>
      <c r="M801" s="33"/>
      <c r="N801" s="33"/>
      <c r="O801" s="37" t="s">
        <v>121</v>
      </c>
      <c r="P801" s="38" t="n">
        <v>79.99</v>
      </c>
      <c r="Q801" s="34" t="n">
        <v>17</v>
      </c>
      <c r="R801" s="39" t="n">
        <v>-0.91</v>
      </c>
      <c r="S801" s="40" t="n">
        <v>17.91</v>
      </c>
      <c r="T801" s="40" t="n">
        <v>0</v>
      </c>
      <c r="U801" s="40" t="n">
        <v>17.98</v>
      </c>
      <c r="V801" s="32" t="n">
        <f aca="false">IF(P801="","",$I801+R801)</f>
        <v>9.08</v>
      </c>
      <c r="W801" s="32" t="n">
        <f aca="false">IF(P801="","",$I801)</f>
        <v>9.99</v>
      </c>
      <c r="X801" s="40" t="n">
        <f aca="false">IF(P801="","",Q801+$I801)</f>
        <v>26.99</v>
      </c>
      <c r="Y801" s="29" t="n">
        <f aca="false">IF(P801="","",P801+(R801*$K801)+(S801*$K801))</f>
        <v>487.99</v>
      </c>
      <c r="Z801" s="29" t="n">
        <f aca="false">IF(P801="","",ROUND(-R801*$K801,0))</f>
        <v>22</v>
      </c>
      <c r="AA801" s="41"/>
      <c r="AB801" s="38"/>
      <c r="AC801" s="34"/>
      <c r="AD801" s="39"/>
      <c r="AE801" s="40"/>
      <c r="AF801" s="40"/>
      <c r="AG801" s="40"/>
      <c r="AH801" s="32" t="str">
        <f aca="false">IF(AB801="","",$I801+AD801)</f>
        <v/>
      </c>
      <c r="AI801" s="32" t="str">
        <f aca="false">IF(AB801="","",$I801)</f>
        <v/>
      </c>
      <c r="AJ801" s="40" t="str">
        <f aca="false">IF(AB801="","",AC801+$I801)</f>
        <v/>
      </c>
      <c r="AK801" s="29" t="str">
        <f aca="false">IF(AB801="","",AB801+(AD801*$K801)+(AE801*$K801))</f>
        <v/>
      </c>
      <c r="AL801" s="29" t="str">
        <f aca="false">IF(AB801="","",ROUND(-AD801*$K801,0))</f>
        <v/>
      </c>
      <c r="AM801" s="41"/>
      <c r="AN801" s="38" t="n">
        <v>0</v>
      </c>
      <c r="AO801" s="34" t="n">
        <v>19</v>
      </c>
      <c r="AP801" s="39" t="n">
        <v>-2.24</v>
      </c>
      <c r="AQ801" s="40" t="n">
        <v>21.24</v>
      </c>
      <c r="AR801" s="40" t="n">
        <v>0</v>
      </c>
      <c r="AS801" s="40" t="n">
        <v>21.38</v>
      </c>
      <c r="AT801" s="32" t="n">
        <f aca="false">IF(AN801="","",$I801+AP801)</f>
        <v>7.75</v>
      </c>
      <c r="AU801" s="32" t="n">
        <f aca="false">IF(AN801="","",$I801)</f>
        <v>9.99</v>
      </c>
      <c r="AV801" s="40" t="n">
        <f aca="false">IF(AN801="","",AO801+$I801)</f>
        <v>28.99</v>
      </c>
      <c r="AW801" s="31" t="n">
        <f aca="false">IF(AN801="","",AN801+(AP801*$K801)+(AQ801*$K801))</f>
        <v>456</v>
      </c>
      <c r="AX801" s="29" t="n">
        <f aca="false">IF(AN801="","",ROUND(-AP801*$K801,0))</f>
        <v>54</v>
      </c>
      <c r="AY801" s="42"/>
      <c r="AZ801" s="38" t="n">
        <v>0</v>
      </c>
      <c r="BA801" s="34" t="n">
        <v>19</v>
      </c>
      <c r="BB801" s="39" t="n">
        <v>-2.24</v>
      </c>
      <c r="BC801" s="40" t="n">
        <v>21.24</v>
      </c>
      <c r="BD801" s="40" t="n">
        <v>0</v>
      </c>
      <c r="BE801" s="40" t="n">
        <v>21.38</v>
      </c>
      <c r="BF801" s="32" t="n">
        <f aca="false">IF(AZ801="","",$I801+BB801)</f>
        <v>7.75</v>
      </c>
      <c r="BG801" s="32" t="n">
        <f aca="false">IF(AZ801="","",$I801)</f>
        <v>9.99</v>
      </c>
      <c r="BH801" s="40" t="n">
        <f aca="false">IF(AZ801="","",BA801+$I801)</f>
        <v>28.99</v>
      </c>
      <c r="BI801" s="31" t="n">
        <f aca="false">IF(AZ801="","",AZ801+(BB801*$K801)+(BC801*$K801))</f>
        <v>456</v>
      </c>
      <c r="BJ801" s="29" t="n">
        <f aca="false">IF(AZ801="","",ROUND(-BB801*$K801,0))</f>
        <v>54</v>
      </c>
    </row>
    <row r="802" customFormat="false" ht="15" hidden="false" customHeight="false" outlineLevel="0" collapsed="false">
      <c r="A802" s="26" t="str">
        <f aca="false">+C802&amp;D802&amp;G802</f>
        <v>SamsungGalaxy Watch8 46mm BTCANONE SIM 7,99€ - 36 Mesi</v>
      </c>
      <c r="B802" s="27" t="s">
        <v>95</v>
      </c>
      <c r="C802" s="28" t="s">
        <v>64</v>
      </c>
      <c r="D802" s="43" t="s">
        <v>175</v>
      </c>
      <c r="E802" s="30" t="n">
        <v>529.9</v>
      </c>
      <c r="F802" s="31" t="n">
        <v>509.9</v>
      </c>
      <c r="G802" s="32" t="s">
        <v>122</v>
      </c>
      <c r="H802" s="32" t="s">
        <v>98</v>
      </c>
      <c r="I802" s="33" t="n">
        <v>7.99</v>
      </c>
      <c r="J802" s="34" t="s">
        <v>35</v>
      </c>
      <c r="K802" s="35" t="n">
        <v>36</v>
      </c>
      <c r="L802" s="33"/>
      <c r="M802" s="33"/>
      <c r="N802" s="33"/>
      <c r="O802" s="37" t="s">
        <v>123</v>
      </c>
      <c r="P802" s="38" t="n">
        <v>49.99</v>
      </c>
      <c r="Q802" s="34" t="n">
        <v>11.99</v>
      </c>
      <c r="R802" s="39" t="n">
        <v>-0.79</v>
      </c>
      <c r="S802" s="40" t="n">
        <v>12.78</v>
      </c>
      <c r="T802" s="40" t="n">
        <v>12.78</v>
      </c>
      <c r="U802" s="40" t="n">
        <v>12.61</v>
      </c>
      <c r="V802" s="32" t="n">
        <f aca="false">IF(P802="","",$I802+R802)</f>
        <v>7.2</v>
      </c>
      <c r="W802" s="32" t="n">
        <f aca="false">IF(P802="","",$I802)</f>
        <v>7.99</v>
      </c>
      <c r="X802" s="40" t="n">
        <f aca="false">IF(P802="","",Q802+$I802)</f>
        <v>19.98</v>
      </c>
      <c r="Y802" s="29" t="n">
        <f aca="false">IF(P802="","",P802+(R802*$K802)+(S802*$K802))</f>
        <v>481.63</v>
      </c>
      <c r="Z802" s="29" t="n">
        <f aca="false">IF(P802="","",ROUND(-R802*$K802,0))</f>
        <v>28</v>
      </c>
      <c r="AA802" s="41"/>
      <c r="AB802" s="38"/>
      <c r="AC802" s="34"/>
      <c r="AD802" s="39"/>
      <c r="AE802" s="40"/>
      <c r="AF802" s="40"/>
      <c r="AG802" s="40"/>
      <c r="AH802" s="32" t="str">
        <f aca="false">IF(AB802="","",$I802+AD802)</f>
        <v/>
      </c>
      <c r="AI802" s="32" t="str">
        <f aca="false">IF(AB802="","",$I802)</f>
        <v/>
      </c>
      <c r="AJ802" s="40" t="str">
        <f aca="false">IF(AB802="","",AC802+$I802)</f>
        <v/>
      </c>
      <c r="AK802" s="29" t="str">
        <f aca="false">IF(AB802="","",AB802+(AD802*$K802)+(AE802*$K802))</f>
        <v/>
      </c>
      <c r="AL802" s="29" t="str">
        <f aca="false">IF(AB802="","",ROUND(-AD802*$K802,0))</f>
        <v/>
      </c>
      <c r="AM802" s="41"/>
      <c r="AN802" s="38" t="n">
        <v>0</v>
      </c>
      <c r="AO802" s="34" t="n">
        <v>12.99</v>
      </c>
      <c r="AP802" s="39" t="n">
        <v>-1.95</v>
      </c>
      <c r="AQ802" s="40" t="n">
        <v>14.94</v>
      </c>
      <c r="AR802" s="40" t="n">
        <v>14.94</v>
      </c>
      <c r="AS802" s="40" t="n">
        <v>14.94</v>
      </c>
      <c r="AT802" s="32" t="n">
        <f aca="false">IF(AN802="","",$I802+AP802)</f>
        <v>6.04</v>
      </c>
      <c r="AU802" s="32" t="n">
        <f aca="false">IF(AN802="","",$I802)</f>
        <v>7.99</v>
      </c>
      <c r="AV802" s="40" t="n">
        <f aca="false">IF(AN802="","",AO802+$I802)</f>
        <v>20.98</v>
      </c>
      <c r="AW802" s="31" t="n">
        <f aca="false">IF(AN802="","",AN802+(AP802*$K802)+(AQ802*$K802))</f>
        <v>467.64</v>
      </c>
      <c r="AX802" s="29" t="n">
        <f aca="false">IF(AN802="","",ROUND(-AP802*$K802,0))</f>
        <v>70</v>
      </c>
      <c r="AY802" s="42"/>
      <c r="AZ802" s="38" t="n">
        <v>0</v>
      </c>
      <c r="BA802" s="34" t="n">
        <v>12.99</v>
      </c>
      <c r="BB802" s="39" t="n">
        <v>-1.95</v>
      </c>
      <c r="BC802" s="40" t="n">
        <v>14.94</v>
      </c>
      <c r="BD802" s="40" t="n">
        <v>14.94</v>
      </c>
      <c r="BE802" s="40" t="n">
        <v>14.94</v>
      </c>
      <c r="BF802" s="32" t="n">
        <f aca="false">IF(AZ802="","",$I802+BB802)</f>
        <v>6.04</v>
      </c>
      <c r="BG802" s="32" t="n">
        <f aca="false">IF(AZ802="","",$I802)</f>
        <v>7.99</v>
      </c>
      <c r="BH802" s="40" t="n">
        <f aca="false">IF(AZ802="","",BA802+$I802)</f>
        <v>20.98</v>
      </c>
      <c r="BI802" s="31" t="n">
        <f aca="false">IF(AZ802="","",AZ802+(BB802*$K802)+(BC802*$K802))</f>
        <v>467.64</v>
      </c>
      <c r="BJ802" s="29" t="n">
        <f aca="false">IF(AZ802="","",ROUND(-BB802*$K802,0))</f>
        <v>70</v>
      </c>
    </row>
    <row r="803" customFormat="false" ht="15" hidden="false" customHeight="false" outlineLevel="0" collapsed="false">
      <c r="A803" s="26" t="str">
        <f aca="false">+C803&amp;D803&amp;G803</f>
        <v>SamsungGalaxy Watch8 46mm BTCANONE SIM 7,99€ - 30 Mesi</v>
      </c>
      <c r="B803" s="27" t="s">
        <v>95</v>
      </c>
      <c r="C803" s="28" t="s">
        <v>64</v>
      </c>
      <c r="D803" s="43" t="s">
        <v>175</v>
      </c>
      <c r="E803" s="30" t="n">
        <v>529.9</v>
      </c>
      <c r="F803" s="31" t="n">
        <v>509.9</v>
      </c>
      <c r="G803" s="32" t="s">
        <v>124</v>
      </c>
      <c r="H803" s="32" t="s">
        <v>98</v>
      </c>
      <c r="I803" s="33" t="n">
        <v>7.99</v>
      </c>
      <c r="J803" s="34" t="s">
        <v>35</v>
      </c>
      <c r="K803" s="35" t="n">
        <v>30</v>
      </c>
      <c r="L803" s="33"/>
      <c r="M803" s="33"/>
      <c r="N803" s="33"/>
      <c r="O803" s="37" t="s">
        <v>125</v>
      </c>
      <c r="P803" s="38" t="n">
        <v>49.99</v>
      </c>
      <c r="Q803" s="34" t="n">
        <v>14.99</v>
      </c>
      <c r="R803" s="39" t="n">
        <v>-0.34</v>
      </c>
      <c r="S803" s="40" t="n">
        <v>15.33</v>
      </c>
      <c r="T803" s="40" t="n">
        <v>15.33</v>
      </c>
      <c r="U803" s="40" t="n">
        <v>15.34</v>
      </c>
      <c r="V803" s="32" t="n">
        <f aca="false">IF(P803="","",$I803+R803)</f>
        <v>7.65</v>
      </c>
      <c r="W803" s="32" t="n">
        <f aca="false">IF(P803="","",$I803)</f>
        <v>7.99</v>
      </c>
      <c r="X803" s="40" t="n">
        <f aca="false">IF(P803="","",Q803+$I803)</f>
        <v>22.98</v>
      </c>
      <c r="Y803" s="29" t="n">
        <f aca="false">IF(P803="","",P803+(R803*$K803)+(S803*$K803))</f>
        <v>499.69</v>
      </c>
      <c r="Z803" s="29" t="n">
        <f aca="false">IF(P803="","",ROUND(-R803*$K803,0))</f>
        <v>10</v>
      </c>
      <c r="AA803" s="41"/>
      <c r="AB803" s="38"/>
      <c r="AC803" s="34"/>
      <c r="AD803" s="39"/>
      <c r="AE803" s="40"/>
      <c r="AF803" s="40"/>
      <c r="AG803" s="40"/>
      <c r="AH803" s="32" t="str">
        <f aca="false">IF(AB803="","",$I803+AD803)</f>
        <v/>
      </c>
      <c r="AI803" s="32" t="str">
        <f aca="false">IF(AB803="","",$I803)</f>
        <v/>
      </c>
      <c r="AJ803" s="40" t="str">
        <f aca="false">IF(AB803="","",AC803+$I803)</f>
        <v/>
      </c>
      <c r="AK803" s="29" t="str">
        <f aca="false">IF(AB803="","",AB803+(AD803*$K803)+(AE803*$K803))</f>
        <v/>
      </c>
      <c r="AL803" s="29" t="str">
        <f aca="false">IF(AB803="","",ROUND(-AD803*$K803,0))</f>
        <v/>
      </c>
      <c r="AM803" s="41"/>
      <c r="AN803" s="38" t="n">
        <v>0</v>
      </c>
      <c r="AO803" s="34" t="n">
        <v>15.99</v>
      </c>
      <c r="AP803" s="39" t="n">
        <v>-1.79</v>
      </c>
      <c r="AQ803" s="40" t="n">
        <v>17.78</v>
      </c>
      <c r="AR803" s="40" t="n">
        <v>17.78</v>
      </c>
      <c r="AS803" s="40" t="n">
        <v>17.78</v>
      </c>
      <c r="AT803" s="32" t="n">
        <f aca="false">IF(AN803="","",$I803+AP803)</f>
        <v>6.2</v>
      </c>
      <c r="AU803" s="32" t="n">
        <f aca="false">IF(AN803="","",$I803)</f>
        <v>7.99</v>
      </c>
      <c r="AV803" s="40" t="n">
        <f aca="false">IF(AN803="","",AO803+$I803)</f>
        <v>23.98</v>
      </c>
      <c r="AW803" s="31" t="n">
        <f aca="false">IF(AN803="","",AN803+(AP803*$K803)+(AQ803*$K803))</f>
        <v>479.7</v>
      </c>
      <c r="AX803" s="29" t="n">
        <f aca="false">IF(AN803="","",ROUND(-AP803*$K803,0))</f>
        <v>54</v>
      </c>
      <c r="AY803" s="42"/>
      <c r="AZ803" s="38" t="n">
        <v>0</v>
      </c>
      <c r="BA803" s="34" t="n">
        <v>15.99</v>
      </c>
      <c r="BB803" s="39" t="n">
        <v>-1.79</v>
      </c>
      <c r="BC803" s="40" t="n">
        <v>17.78</v>
      </c>
      <c r="BD803" s="40" t="n">
        <v>17.78</v>
      </c>
      <c r="BE803" s="40" t="n">
        <v>17.78</v>
      </c>
      <c r="BF803" s="32" t="n">
        <f aca="false">IF(AZ803="","",$I803+BB803)</f>
        <v>6.2</v>
      </c>
      <c r="BG803" s="32" t="n">
        <f aca="false">IF(AZ803="","",$I803)</f>
        <v>7.99</v>
      </c>
      <c r="BH803" s="40" t="n">
        <f aca="false">IF(AZ803="","",BA803+$I803)</f>
        <v>23.98</v>
      </c>
      <c r="BI803" s="31" t="n">
        <f aca="false">IF(AZ803="","",AZ803+(BB803*$K803)+(BC803*$K803))</f>
        <v>479.7</v>
      </c>
      <c r="BJ803" s="29" t="n">
        <f aca="false">IF(AZ803="","",ROUND(-BB803*$K803,0))</f>
        <v>54</v>
      </c>
    </row>
    <row r="804" customFormat="false" ht="15" hidden="false" customHeight="false" outlineLevel="0" collapsed="false">
      <c r="A804" s="26" t="str">
        <f aca="false">+C804&amp;D804&amp;G804</f>
        <v>SamsungGalaxy Watch8 46mm BTCANONE SIM 7,99€  - 24 Mesi</v>
      </c>
      <c r="B804" s="27" t="s">
        <v>95</v>
      </c>
      <c r="C804" s="28" t="s">
        <v>64</v>
      </c>
      <c r="D804" s="43" t="s">
        <v>175</v>
      </c>
      <c r="E804" s="30" t="n">
        <v>529.9</v>
      </c>
      <c r="F804" s="31" t="n">
        <v>509.9</v>
      </c>
      <c r="G804" s="32" t="s">
        <v>126</v>
      </c>
      <c r="H804" s="32" t="s">
        <v>98</v>
      </c>
      <c r="I804" s="33" t="n">
        <v>7.99</v>
      </c>
      <c r="J804" s="34" t="s">
        <v>35</v>
      </c>
      <c r="K804" s="35" t="n">
        <v>24</v>
      </c>
      <c r="L804" s="33"/>
      <c r="M804" s="33"/>
      <c r="N804" s="33"/>
      <c r="O804" s="37" t="s">
        <v>127</v>
      </c>
      <c r="P804" s="38" t="n">
        <v>69.99</v>
      </c>
      <c r="Q804" s="34" t="n">
        <v>17.99</v>
      </c>
      <c r="R804" s="39" t="n">
        <v>-0.34</v>
      </c>
      <c r="S804" s="40" t="n">
        <v>18.33</v>
      </c>
      <c r="T804" s="40" t="n">
        <v>0</v>
      </c>
      <c r="U804" s="40" t="n">
        <v>18.32</v>
      </c>
      <c r="V804" s="32" t="n">
        <f aca="false">IF(P804="","",$I804+R804)</f>
        <v>7.65</v>
      </c>
      <c r="W804" s="32" t="n">
        <f aca="false">IF(P804="","",$I804)</f>
        <v>7.99</v>
      </c>
      <c r="X804" s="40" t="n">
        <f aca="false">IF(P804="","",Q804+$I804)</f>
        <v>25.98</v>
      </c>
      <c r="Y804" s="29" t="n">
        <f aca="false">IF(P804="","",P804+(R804*$K804)+(S804*$K804))</f>
        <v>501.75</v>
      </c>
      <c r="Z804" s="29" t="n">
        <f aca="false">IF(P804="","",ROUND(-R804*$K804,0))</f>
        <v>8</v>
      </c>
      <c r="AA804" s="41"/>
      <c r="AB804" s="38"/>
      <c r="AC804" s="34"/>
      <c r="AD804" s="39"/>
      <c r="AE804" s="40"/>
      <c r="AF804" s="40"/>
      <c r="AG804" s="40"/>
      <c r="AH804" s="32" t="str">
        <f aca="false">IF(AB804="","",$I804+AD804)</f>
        <v/>
      </c>
      <c r="AI804" s="32" t="str">
        <f aca="false">IF(AB804="","",$I804)</f>
        <v/>
      </c>
      <c r="AJ804" s="40" t="str">
        <f aca="false">IF(AB804="","",AC804+$I804)</f>
        <v/>
      </c>
      <c r="AK804" s="29" t="str">
        <f aca="false">IF(AB804="","",AB804+(AD804*$K804)+(AE804*$K804))</f>
        <v/>
      </c>
      <c r="AL804" s="29" t="str">
        <f aca="false">IF(AB804="","",ROUND(-AD804*$K804,0))</f>
        <v/>
      </c>
      <c r="AM804" s="41"/>
      <c r="AN804" s="38" t="n">
        <v>0</v>
      </c>
      <c r="AO804" s="34" t="n">
        <v>19.99</v>
      </c>
      <c r="AP804" s="39" t="n">
        <v>-2.04</v>
      </c>
      <c r="AQ804" s="40" t="n">
        <v>22.03</v>
      </c>
      <c r="AR804" s="40" t="n">
        <v>0</v>
      </c>
      <c r="AS804" s="40" t="n">
        <v>22.03</v>
      </c>
      <c r="AT804" s="32" t="n">
        <f aca="false">IF(AN804="","",$I804+AP804)</f>
        <v>5.95</v>
      </c>
      <c r="AU804" s="32" t="n">
        <f aca="false">IF(AN804="","",$I804)</f>
        <v>7.99</v>
      </c>
      <c r="AV804" s="40" t="n">
        <f aca="false">IF(AN804="","",AO804+$I804)</f>
        <v>27.98</v>
      </c>
      <c r="AW804" s="31" t="n">
        <f aca="false">IF(AN804="","",AN804+(AP804*$K804)+(AQ804*$K804))</f>
        <v>479.76</v>
      </c>
      <c r="AX804" s="29" t="n">
        <f aca="false">IF(AN804="","",ROUND(-AP804*$K804,0))</f>
        <v>49</v>
      </c>
      <c r="AY804" s="42"/>
      <c r="AZ804" s="38" t="n">
        <v>0</v>
      </c>
      <c r="BA804" s="34" t="n">
        <v>19.99</v>
      </c>
      <c r="BB804" s="39" t="n">
        <v>-2.04</v>
      </c>
      <c r="BC804" s="40" t="n">
        <v>22.03</v>
      </c>
      <c r="BD804" s="40" t="n">
        <v>0</v>
      </c>
      <c r="BE804" s="40" t="n">
        <v>22.03</v>
      </c>
      <c r="BF804" s="32" t="n">
        <f aca="false">IF(AZ804="","",$I804+BB804)</f>
        <v>5.95</v>
      </c>
      <c r="BG804" s="32" t="n">
        <f aca="false">IF(AZ804="","",$I804)</f>
        <v>7.99</v>
      </c>
      <c r="BH804" s="40" t="n">
        <f aca="false">IF(AZ804="","",BA804+$I804)</f>
        <v>27.98</v>
      </c>
      <c r="BI804" s="31" t="n">
        <f aca="false">IF(AZ804="","",AZ804+(BB804*$K804)+(BC804*$K804))</f>
        <v>479.76</v>
      </c>
      <c r="BJ804" s="29" t="n">
        <f aca="false">IF(AZ804="","",ROUND(-BB804*$K804,0))</f>
        <v>49</v>
      </c>
    </row>
    <row r="805" customFormat="false" ht="15" hidden="false" customHeight="false" outlineLevel="0" collapsed="false">
      <c r="A805" s="26" t="str">
        <f aca="false">+C805&amp;D805&amp;G805</f>
        <v>SamsungGalaxy Watch8 46mm BTCANONE SIM 5,99€ - 36 Mesi</v>
      </c>
      <c r="B805" s="27" t="s">
        <v>95</v>
      </c>
      <c r="C805" s="28" t="s">
        <v>64</v>
      </c>
      <c r="D805" s="43" t="s">
        <v>175</v>
      </c>
      <c r="E805" s="30" t="n">
        <v>529.9</v>
      </c>
      <c r="F805" s="31" t="n">
        <v>509.9</v>
      </c>
      <c r="G805" s="32" t="s">
        <v>132</v>
      </c>
      <c r="H805" s="32" t="s">
        <v>98</v>
      </c>
      <c r="I805" s="33" t="n">
        <v>5.99</v>
      </c>
      <c r="J805" s="34" t="s">
        <v>35</v>
      </c>
      <c r="K805" s="35" t="n">
        <v>36</v>
      </c>
      <c r="L805" s="33"/>
      <c r="M805" s="33"/>
      <c r="N805" s="33"/>
      <c r="O805" s="37" t="s">
        <v>133</v>
      </c>
      <c r="P805" s="38"/>
      <c r="Q805" s="34"/>
      <c r="R805" s="39"/>
      <c r="S805" s="40"/>
      <c r="T805" s="40"/>
      <c r="U805" s="40"/>
      <c r="V805" s="32" t="str">
        <f aca="false">IF(P805="","",$I805+R805)</f>
        <v/>
      </c>
      <c r="W805" s="32" t="str">
        <f aca="false">IF(P805="","",$I805)</f>
        <v/>
      </c>
      <c r="X805" s="40" t="str">
        <f aca="false">IF(P805="","",Q805+$I805)</f>
        <v/>
      </c>
      <c r="Y805" s="29" t="str">
        <f aca="false">IF(P805="","",P805+(R805*$K805)+(S805*$K805))</f>
        <v/>
      </c>
      <c r="Z805" s="29" t="str">
        <f aca="false">IF(P805="","",ROUND(-R805*$K805,0))</f>
        <v/>
      </c>
      <c r="AA805" s="41"/>
      <c r="AB805" s="38"/>
      <c r="AC805" s="34"/>
      <c r="AD805" s="39"/>
      <c r="AE805" s="40"/>
      <c r="AF805" s="40"/>
      <c r="AG805" s="40"/>
      <c r="AH805" s="32" t="str">
        <f aca="false">IF(AB805="","",$I805+AD805)</f>
        <v/>
      </c>
      <c r="AI805" s="32" t="str">
        <f aca="false">IF(AB805="","",$I805)</f>
        <v/>
      </c>
      <c r="AJ805" s="40" t="str">
        <f aca="false">IF(AB805="","",AC805+$I805)</f>
        <v/>
      </c>
      <c r="AK805" s="29" t="str">
        <f aca="false">IF(AB805="","",AB805+(AD805*$K805)+(AE805*$K805))</f>
        <v/>
      </c>
      <c r="AL805" s="29" t="str">
        <f aca="false">IF(AB805="","",ROUND(-AD805*$K805,0))</f>
        <v/>
      </c>
      <c r="AM805" s="41"/>
      <c r="AN805" s="38" t="n">
        <v>29.99</v>
      </c>
      <c r="AO805" s="34" t="n">
        <v>13.99</v>
      </c>
      <c r="AP805" s="39" t="n">
        <v>-0.07</v>
      </c>
      <c r="AQ805" s="40" t="n">
        <v>14.06</v>
      </c>
      <c r="AR805" s="40" t="n">
        <v>14.06</v>
      </c>
      <c r="AS805" s="40" t="n">
        <v>14.06</v>
      </c>
      <c r="AT805" s="32" t="n">
        <f aca="false">IF(AN805="","",$I805+AP805)</f>
        <v>5.92</v>
      </c>
      <c r="AU805" s="32" t="n">
        <f aca="false">IF(AN805="","",$I805)</f>
        <v>5.99</v>
      </c>
      <c r="AV805" s="40" t="n">
        <f aca="false">IF(AN805="","",AO805+$I805)</f>
        <v>19.98</v>
      </c>
      <c r="AW805" s="31" t="n">
        <f aca="false">IF(AN805="","",AN805+(AP805*$K805)+(AQ805*$K805))</f>
        <v>533.63</v>
      </c>
      <c r="AX805" s="29" t="n">
        <f aca="false">IF(AN805="","",ROUND(-AP805*$K805,0))</f>
        <v>3</v>
      </c>
      <c r="AY805" s="42"/>
      <c r="AZ805" s="38" t="n">
        <v>29.99</v>
      </c>
      <c r="BA805" s="34" t="n">
        <v>13.99</v>
      </c>
      <c r="BB805" s="39" t="n">
        <v>-0.07</v>
      </c>
      <c r="BC805" s="40" t="n">
        <v>14.06</v>
      </c>
      <c r="BD805" s="40" t="n">
        <v>14.06</v>
      </c>
      <c r="BE805" s="40" t="n">
        <v>14.06</v>
      </c>
      <c r="BF805" s="32" t="n">
        <f aca="false">IF(AZ805="","",$I805+BB805)</f>
        <v>5.92</v>
      </c>
      <c r="BG805" s="32" t="n">
        <f aca="false">IF(AZ805="","",$I805)</f>
        <v>5.99</v>
      </c>
      <c r="BH805" s="40" t="n">
        <f aca="false">IF(AZ805="","",BA805+$I805)</f>
        <v>19.98</v>
      </c>
      <c r="BI805" s="31" t="n">
        <f aca="false">IF(AZ805="","",AZ805+(BB805*$K805)+(BC805*$K805))</f>
        <v>533.63</v>
      </c>
      <c r="BJ805" s="29" t="n">
        <f aca="false">IF(AZ805="","",ROUND(-BB805*$K805,0))</f>
        <v>3</v>
      </c>
    </row>
    <row r="806" customFormat="false" ht="15" hidden="false" customHeight="false" outlineLevel="0" collapsed="false">
      <c r="A806" s="26" t="str">
        <f aca="false">+C806&amp;D806&amp;G806</f>
        <v>SamsungGalaxy Watch8 46mm BTCANONE SIM 5,99€ - 30 Mesi</v>
      </c>
      <c r="B806" s="27" t="s">
        <v>95</v>
      </c>
      <c r="C806" s="28" t="s">
        <v>64</v>
      </c>
      <c r="D806" s="43" t="s">
        <v>175</v>
      </c>
      <c r="E806" s="30" t="n">
        <v>529.9</v>
      </c>
      <c r="F806" s="31" t="n">
        <v>509.9</v>
      </c>
      <c r="G806" s="32" t="s">
        <v>128</v>
      </c>
      <c r="H806" s="32" t="s">
        <v>98</v>
      </c>
      <c r="I806" s="33" t="n">
        <v>5.99</v>
      </c>
      <c r="J806" s="34" t="s">
        <v>35</v>
      </c>
      <c r="K806" s="35" t="n">
        <v>30</v>
      </c>
      <c r="L806" s="33"/>
      <c r="M806" s="33"/>
      <c r="N806" s="33"/>
      <c r="O806" s="37" t="s">
        <v>129</v>
      </c>
      <c r="P806" s="38" t="n">
        <v>49.99</v>
      </c>
      <c r="Q806" s="34" t="n">
        <v>14.99</v>
      </c>
      <c r="R806" s="39" t="n">
        <v>-0.34</v>
      </c>
      <c r="S806" s="40" t="n">
        <v>15.33</v>
      </c>
      <c r="T806" s="40" t="n">
        <v>15.33</v>
      </c>
      <c r="U806" s="40" t="n">
        <v>15.34</v>
      </c>
      <c r="V806" s="32" t="n">
        <f aca="false">IF(P806="","",$I806+R806)</f>
        <v>5.65</v>
      </c>
      <c r="W806" s="32" t="n">
        <f aca="false">IF(P806="","",$I806)</f>
        <v>5.99</v>
      </c>
      <c r="X806" s="40" t="n">
        <f aca="false">IF(P806="","",Q806+$I806)</f>
        <v>20.98</v>
      </c>
      <c r="Y806" s="29" t="n">
        <f aca="false">IF(P806="","",P806+(R806*$K806)+(S806*$K806))</f>
        <v>499.69</v>
      </c>
      <c r="Z806" s="29" t="n">
        <f aca="false">IF(P806="","",ROUND(-R806*$K806,0))</f>
        <v>10</v>
      </c>
      <c r="AA806" s="41"/>
      <c r="AB806" s="38"/>
      <c r="AC806" s="34"/>
      <c r="AD806" s="39"/>
      <c r="AE806" s="40"/>
      <c r="AF806" s="40"/>
      <c r="AG806" s="40"/>
      <c r="AH806" s="32" t="str">
        <f aca="false">IF(AB806="","",$I806+AD806)</f>
        <v/>
      </c>
      <c r="AI806" s="32" t="str">
        <f aca="false">IF(AB806="","",$I806)</f>
        <v/>
      </c>
      <c r="AJ806" s="40" t="str">
        <f aca="false">IF(AB806="","",AC806+$I806)</f>
        <v/>
      </c>
      <c r="AK806" s="29" t="str">
        <f aca="false">IF(AB806="","",AB806+(AD806*$K806)+(AE806*$K806))</f>
        <v/>
      </c>
      <c r="AL806" s="29" t="str">
        <f aca="false">IF(AB806="","",ROUND(-AD806*$K806,0))</f>
        <v/>
      </c>
      <c r="AM806" s="41"/>
      <c r="AN806" s="38" t="n">
        <v>19.99</v>
      </c>
      <c r="AO806" s="34" t="n">
        <v>16.99</v>
      </c>
      <c r="AP806" s="39" t="n">
        <v>-0.09</v>
      </c>
      <c r="AQ806" s="40" t="n">
        <v>17.08</v>
      </c>
      <c r="AR806" s="40" t="n">
        <v>17.08</v>
      </c>
      <c r="AS806" s="40" t="n">
        <v>17.08</v>
      </c>
      <c r="AT806" s="32" t="n">
        <f aca="false">IF(AN806="","",$I806+AP806)</f>
        <v>5.9</v>
      </c>
      <c r="AU806" s="32" t="n">
        <f aca="false">IF(AN806="","",$I806)</f>
        <v>5.99</v>
      </c>
      <c r="AV806" s="40" t="n">
        <f aca="false">IF(AN806="","",AO806+$I806)</f>
        <v>22.98</v>
      </c>
      <c r="AW806" s="31" t="n">
        <f aca="false">IF(AN806="","",AN806+(AP806*$K806)+(AQ806*$K806))</f>
        <v>529.69</v>
      </c>
      <c r="AX806" s="29" t="n">
        <f aca="false">IF(AN806="","",ROUND(-AP806*$K806,0))</f>
        <v>3</v>
      </c>
      <c r="AY806" s="42"/>
      <c r="AZ806" s="38" t="n">
        <v>19.99</v>
      </c>
      <c r="BA806" s="34" t="n">
        <v>16.99</v>
      </c>
      <c r="BB806" s="39" t="n">
        <v>-0.09</v>
      </c>
      <c r="BC806" s="40" t="n">
        <v>17.08</v>
      </c>
      <c r="BD806" s="40" t="n">
        <v>17.08</v>
      </c>
      <c r="BE806" s="40" t="n">
        <v>17.08</v>
      </c>
      <c r="BF806" s="32" t="n">
        <f aca="false">IF(AZ806="","",$I806+BB806)</f>
        <v>5.9</v>
      </c>
      <c r="BG806" s="32" t="n">
        <f aca="false">IF(AZ806="","",$I806)</f>
        <v>5.99</v>
      </c>
      <c r="BH806" s="40" t="n">
        <f aca="false">IF(AZ806="","",BA806+$I806)</f>
        <v>22.98</v>
      </c>
      <c r="BI806" s="31" t="n">
        <f aca="false">IF(AZ806="","",AZ806+(BB806*$K806)+(BC806*$K806))</f>
        <v>529.69</v>
      </c>
      <c r="BJ806" s="29" t="n">
        <f aca="false">IF(AZ806="","",ROUND(-BB806*$K806,0))</f>
        <v>3</v>
      </c>
    </row>
    <row r="807" customFormat="false" ht="15" hidden="false" customHeight="false" outlineLevel="0" collapsed="false">
      <c r="A807" s="26" t="str">
        <f aca="false">+C807&amp;D807&amp;G807</f>
        <v>SamsungGalaxy Watch8 46mm BTCANONE SIM 5,99€ - 24 Mesi</v>
      </c>
      <c r="B807" s="27" t="s">
        <v>95</v>
      </c>
      <c r="C807" s="28" t="s">
        <v>64</v>
      </c>
      <c r="D807" s="43" t="s">
        <v>175</v>
      </c>
      <c r="E807" s="30" t="n">
        <v>529.9</v>
      </c>
      <c r="F807" s="31" t="n">
        <v>509.9</v>
      </c>
      <c r="G807" s="32" t="s">
        <v>134</v>
      </c>
      <c r="H807" s="32" t="s">
        <v>98</v>
      </c>
      <c r="I807" s="33" t="n">
        <v>5.99</v>
      </c>
      <c r="J807" s="34" t="s">
        <v>35</v>
      </c>
      <c r="K807" s="35" t="n">
        <v>24</v>
      </c>
      <c r="L807" s="33"/>
      <c r="M807" s="33"/>
      <c r="N807" s="33"/>
      <c r="O807" s="37" t="s">
        <v>135</v>
      </c>
      <c r="P807" s="38"/>
      <c r="Q807" s="34"/>
      <c r="R807" s="39"/>
      <c r="S807" s="40"/>
      <c r="T807" s="40"/>
      <c r="U807" s="40"/>
      <c r="V807" s="32" t="str">
        <f aca="false">IF(P807="","",$I807+R807)</f>
        <v/>
      </c>
      <c r="W807" s="32" t="str">
        <f aca="false">IF(P807="","",$I807)</f>
        <v/>
      </c>
      <c r="X807" s="40" t="str">
        <f aca="false">IF(P807="","",Q807+$I807)</f>
        <v/>
      </c>
      <c r="Y807" s="29" t="str">
        <f aca="false">IF(P807="","",P807+(R807*$K807)+(S807*$K807))</f>
        <v/>
      </c>
      <c r="Z807" s="29" t="str">
        <f aca="false">IF(P807="","",ROUND(-R807*$K807,0))</f>
        <v/>
      </c>
      <c r="AA807" s="41"/>
      <c r="AB807" s="38"/>
      <c r="AC807" s="34"/>
      <c r="AD807" s="39"/>
      <c r="AE807" s="40"/>
      <c r="AF807" s="40"/>
      <c r="AG807" s="40"/>
      <c r="AH807" s="32" t="str">
        <f aca="false">IF(AB807="","",$I807+AD807)</f>
        <v/>
      </c>
      <c r="AI807" s="32" t="str">
        <f aca="false">IF(AB807="","",$I807)</f>
        <v/>
      </c>
      <c r="AJ807" s="40" t="str">
        <f aca="false">IF(AB807="","",AC807+$I807)</f>
        <v/>
      </c>
      <c r="AK807" s="29" t="str">
        <f aca="false">IF(AB807="","",AB807+(AD807*$K807)+(AE807*$K807))</f>
        <v/>
      </c>
      <c r="AL807" s="29" t="str">
        <f aca="false">IF(AB807="","",ROUND(-AD807*$K807,0))</f>
        <v/>
      </c>
      <c r="AM807" s="41"/>
      <c r="AN807" s="38" t="n">
        <v>19.99</v>
      </c>
      <c r="AO807" s="34" t="n">
        <v>20.99</v>
      </c>
      <c r="AP807" s="39" t="n">
        <v>-0.18</v>
      </c>
      <c r="AQ807" s="40" t="n">
        <v>21.17</v>
      </c>
      <c r="AR807" s="40" t="n">
        <v>0</v>
      </c>
      <c r="AS807" s="40" t="n">
        <v>21.17</v>
      </c>
      <c r="AT807" s="32" t="n">
        <f aca="false">IF(AN807="","",$I807+AP807)</f>
        <v>5.81</v>
      </c>
      <c r="AU807" s="32" t="n">
        <f aca="false">IF(AN807="","",$I807)</f>
        <v>5.99</v>
      </c>
      <c r="AV807" s="40" t="n">
        <f aca="false">IF(AN807="","",AO807+$I807)</f>
        <v>26.98</v>
      </c>
      <c r="AW807" s="31" t="n">
        <f aca="false">IF(AN807="","",AN807+(AP807*$K807)+(AQ807*$K807))</f>
        <v>523.75</v>
      </c>
      <c r="AX807" s="29" t="n">
        <f aca="false">IF(AN807="","",ROUND(-AP807*$K807,0))</f>
        <v>4</v>
      </c>
      <c r="AY807" s="42"/>
      <c r="AZ807" s="38" t="n">
        <v>19.99</v>
      </c>
      <c r="BA807" s="34" t="n">
        <v>20.99</v>
      </c>
      <c r="BB807" s="39" t="n">
        <v>-0.18</v>
      </c>
      <c r="BC807" s="40" t="n">
        <v>21.17</v>
      </c>
      <c r="BD807" s="40" t="n">
        <v>0</v>
      </c>
      <c r="BE807" s="40" t="n">
        <v>21.17</v>
      </c>
      <c r="BF807" s="32" t="n">
        <f aca="false">IF(AZ807="","",$I807+BB807)</f>
        <v>5.81</v>
      </c>
      <c r="BG807" s="32" t="n">
        <f aca="false">IF(AZ807="","",$I807)</f>
        <v>5.99</v>
      </c>
      <c r="BH807" s="40" t="n">
        <f aca="false">IF(AZ807="","",BA807+$I807)</f>
        <v>26.98</v>
      </c>
      <c r="BI807" s="31" t="n">
        <f aca="false">IF(AZ807="","",AZ807+(BB807*$K807)+(BC807*$K807))</f>
        <v>523.75</v>
      </c>
      <c r="BJ807" s="29" t="n">
        <f aca="false">IF(AZ807="","",ROUND(-BB807*$K807,0))</f>
        <v>4</v>
      </c>
    </row>
    <row r="808" customFormat="false" ht="15" hidden="false" customHeight="false" outlineLevel="0" collapsed="false">
      <c r="A808" s="26" t="str">
        <f aca="false">+C808&amp;D808&amp;G808</f>
        <v>ZTEnubia Air 5G 8+512 GBCANONE SIM 14,99€ - 36 Mesi</v>
      </c>
      <c r="B808" s="27" t="s">
        <v>95</v>
      </c>
      <c r="C808" s="28" t="s">
        <v>137</v>
      </c>
      <c r="D808" s="29" t="s">
        <v>176</v>
      </c>
      <c r="E808" s="30" t="n">
        <v>299.9</v>
      </c>
      <c r="F808" s="31" t="n">
        <v>249.9</v>
      </c>
      <c r="G808" s="32" t="s">
        <v>97</v>
      </c>
      <c r="H808" s="32" t="s">
        <v>98</v>
      </c>
      <c r="I808" s="33" t="n">
        <v>14.99</v>
      </c>
      <c r="J808" s="34" t="s">
        <v>35</v>
      </c>
      <c r="K808" s="35" t="n">
        <v>36</v>
      </c>
      <c r="L808" s="33"/>
      <c r="M808" s="33" t="n">
        <f aca="false">+IF(E808&lt;=150,1.49,IF(AND(E808&gt;150,E808&lt;=300),2.99,(IF(E808&gt;1200,8.99,IF(AND(E808&gt;300,E808&lt;=700),4.99,IF(AND(E808&gt;=700,E808&lt;=1200),6.99))))))</f>
        <v>2.99</v>
      </c>
      <c r="N808" s="33" t="n">
        <f aca="false">IF(E808="","",IF(E808&gt;=1200,9.99,IF(AND(E808&gt;700,E808&lt;1200),7.99,IF(AND(E808&gt;=299.9,E808&lt;=699.9),5.99))))</f>
        <v>5.99</v>
      </c>
      <c r="O808" s="37" t="s">
        <v>99</v>
      </c>
      <c r="P808" s="38" t="n">
        <v>29.99</v>
      </c>
      <c r="Q808" s="34" t="n">
        <v>0</v>
      </c>
      <c r="R808" s="39" t="n">
        <v>-6.11</v>
      </c>
      <c r="S808" s="40" t="n">
        <v>6.11</v>
      </c>
      <c r="T808" s="40" t="n">
        <v>6.11</v>
      </c>
      <c r="U808" s="40" t="n">
        <v>6.06</v>
      </c>
      <c r="V808" s="32" t="n">
        <f aca="false">IF(P808="","",$I808+R808)</f>
        <v>8.88</v>
      </c>
      <c r="W808" s="32" t="n">
        <f aca="false">IF(P808="","",$I808)</f>
        <v>14.99</v>
      </c>
      <c r="X808" s="40" t="n">
        <f aca="false">IF(P808="","",Q808+$I808)</f>
        <v>14.99</v>
      </c>
      <c r="Y808" s="29" t="n">
        <f aca="false">IF(P808="","",P808+(R808*$K808)+(S808*$K808))</f>
        <v>29.99</v>
      </c>
      <c r="Z808" s="29" t="n">
        <f aca="false">IF(P808="","",ROUND(-R808*$K808,0))</f>
        <v>220</v>
      </c>
      <c r="AA808" s="41"/>
      <c r="AB808" s="38" t="n">
        <v>69.99</v>
      </c>
      <c r="AC808" s="34" t="n">
        <v>0</v>
      </c>
      <c r="AD808" s="39" t="n">
        <v>-5</v>
      </c>
      <c r="AE808" s="40" t="n">
        <v>5</v>
      </c>
      <c r="AF808" s="40" t="n">
        <v>5</v>
      </c>
      <c r="AG808" s="40" t="n">
        <v>4.91</v>
      </c>
      <c r="AH808" s="32" t="n">
        <f aca="false">IF(AB808="","",$I808+AD808)</f>
        <v>9.99</v>
      </c>
      <c r="AI808" s="32" t="n">
        <f aca="false">IF(AB808="","",$I808)</f>
        <v>14.99</v>
      </c>
      <c r="AJ808" s="40" t="n">
        <f aca="false">IF(AB808="","",AC808+$I808)</f>
        <v>14.99</v>
      </c>
      <c r="AK808" s="29" t="n">
        <f aca="false">IF(AB808="","",AB808+(AD808*$K808)+(AE808*$K808))</f>
        <v>69.99</v>
      </c>
      <c r="AL808" s="29" t="n">
        <f aca="false">IF(AB808="","",ROUND(-AD808*$K808,0))</f>
        <v>180</v>
      </c>
      <c r="AM808" s="41"/>
      <c r="AN808" s="38" t="n">
        <v>0</v>
      </c>
      <c r="AO808" s="34" t="n">
        <v>0</v>
      </c>
      <c r="AP808" s="39" t="n">
        <v>-7.32</v>
      </c>
      <c r="AQ808" s="40" t="n">
        <v>7.32</v>
      </c>
      <c r="AR808" s="40" t="n">
        <v>7.32</v>
      </c>
      <c r="AS808" s="40" t="n">
        <v>7.32</v>
      </c>
      <c r="AT808" s="32" t="n">
        <f aca="false">IF(AN808="","",$I808+AP808)</f>
        <v>7.67</v>
      </c>
      <c r="AU808" s="32" t="n">
        <f aca="false">IF(AN808="","",$I808)</f>
        <v>14.99</v>
      </c>
      <c r="AV808" s="40" t="n">
        <f aca="false">IF(AN808="","",AO808+$I808)</f>
        <v>14.99</v>
      </c>
      <c r="AW808" s="31" t="n">
        <f aca="false">IF(AN808="","",AN808+(AP808*$K808)+(AQ808*$K808))</f>
        <v>0</v>
      </c>
      <c r="AX808" s="29" t="n">
        <f aca="false">IF(AN808="","",ROUND(-AP808*$K808,0))</f>
        <v>264</v>
      </c>
      <c r="AY808" s="42"/>
      <c r="AZ808" s="38" t="n">
        <v>0</v>
      </c>
      <c r="BA808" s="34" t="n">
        <v>0</v>
      </c>
      <c r="BB808" s="39" t="n">
        <v>-7.32</v>
      </c>
      <c r="BC808" s="40" t="n">
        <v>7.32</v>
      </c>
      <c r="BD808" s="40" t="n">
        <v>7.32</v>
      </c>
      <c r="BE808" s="40" t="n">
        <v>7.32</v>
      </c>
      <c r="BF808" s="32" t="n">
        <f aca="false">IF(AZ808="","",$I808+BB808)</f>
        <v>7.67</v>
      </c>
      <c r="BG808" s="32" t="n">
        <f aca="false">IF(AZ808="","",$I808)</f>
        <v>14.99</v>
      </c>
      <c r="BH808" s="40" t="n">
        <f aca="false">IF(AZ808="","",BA808+$I808)</f>
        <v>14.99</v>
      </c>
      <c r="BI808" s="31" t="n">
        <f aca="false">IF(AZ808="","",AZ808+(BB808*$K808)+(BC808*$K808))</f>
        <v>0</v>
      </c>
      <c r="BJ808" s="29" t="n">
        <f aca="false">IF(AZ808="","",ROUND(-BB808*$K808,0))</f>
        <v>264</v>
      </c>
    </row>
    <row r="809" customFormat="false" ht="15" hidden="false" customHeight="false" outlineLevel="0" collapsed="false">
      <c r="A809" s="26" t="str">
        <f aca="false">+C809&amp;D809&amp;G809</f>
        <v>ZTEnubia Air 5G 8+512 GBCANONE SIM 14,99€ - 30 Mesi</v>
      </c>
      <c r="B809" s="27" t="s">
        <v>95</v>
      </c>
      <c r="C809" s="28" t="s">
        <v>137</v>
      </c>
      <c r="D809" s="29" t="s">
        <v>176</v>
      </c>
      <c r="E809" s="30" t="n">
        <v>299.9</v>
      </c>
      <c r="F809" s="31" t="n">
        <v>249.9</v>
      </c>
      <c r="G809" s="32" t="s">
        <v>100</v>
      </c>
      <c r="H809" s="32" t="s">
        <v>98</v>
      </c>
      <c r="I809" s="33" t="n">
        <v>14.99</v>
      </c>
      <c r="J809" s="34" t="s">
        <v>35</v>
      </c>
      <c r="K809" s="35" t="n">
        <v>30</v>
      </c>
      <c r="L809" s="33"/>
      <c r="M809" s="33" t="n">
        <f aca="false">+IF(E809&lt;=150,1.49,IF(AND(E809&gt;150,E809&lt;=300),2.99,(IF(E809&gt;1200,8.99,IF(AND(E809&gt;300,E809&lt;=700),4.99,IF(AND(E809&gt;=700,E809&lt;=1200),6.99))))))</f>
        <v>2.99</v>
      </c>
      <c r="N809" s="33" t="n">
        <f aca="false">IF(E809="","",IF(E809&gt;=1200,9.99,IF(AND(E809&gt;700,E809&lt;1200),7.99,IF(AND(E809&gt;=299.9,E809&lt;=699.9),5.99))))</f>
        <v>5.99</v>
      </c>
      <c r="O809" s="37" t="s">
        <v>101</v>
      </c>
      <c r="P809" s="38" t="n">
        <v>29.99</v>
      </c>
      <c r="Q809" s="34" t="n">
        <v>1.99</v>
      </c>
      <c r="R809" s="39" t="n">
        <v>-5.34</v>
      </c>
      <c r="S809" s="40" t="n">
        <v>7.33</v>
      </c>
      <c r="T809" s="40" t="n">
        <v>7.33</v>
      </c>
      <c r="U809" s="40" t="n">
        <v>7.34</v>
      </c>
      <c r="V809" s="32" t="n">
        <f aca="false">IF(P809="","",$I809+R809)</f>
        <v>9.65</v>
      </c>
      <c r="W809" s="32" t="n">
        <f aca="false">IF(P809="","",$I809)</f>
        <v>14.99</v>
      </c>
      <c r="X809" s="40" t="n">
        <f aca="false">IF(P809="","",Q809+$I809)</f>
        <v>16.98</v>
      </c>
      <c r="Y809" s="29" t="n">
        <f aca="false">IF(P809="","",P809+(R809*$K809)+(S809*$K809))</f>
        <v>89.69</v>
      </c>
      <c r="Z809" s="29" t="n">
        <f aca="false">IF(P809="","",ROUND(-R809*$K809,0))</f>
        <v>160</v>
      </c>
      <c r="AA809" s="41"/>
      <c r="AB809" s="38" t="n">
        <v>69.99</v>
      </c>
      <c r="AC809" s="34" t="n">
        <v>1.99</v>
      </c>
      <c r="AD809" s="39" t="n">
        <v>-4.01</v>
      </c>
      <c r="AE809" s="40" t="n">
        <v>6</v>
      </c>
      <c r="AF809" s="40" t="n">
        <v>6</v>
      </c>
      <c r="AG809" s="40" t="n">
        <v>5.91</v>
      </c>
      <c r="AH809" s="32" t="n">
        <f aca="false">IF(AB809="","",$I809+AD809)</f>
        <v>10.98</v>
      </c>
      <c r="AI809" s="32" t="n">
        <f aca="false">IF(AB809="","",$I809)</f>
        <v>14.99</v>
      </c>
      <c r="AJ809" s="40" t="n">
        <f aca="false">IF(AB809="","",AC809+$I809)</f>
        <v>16.98</v>
      </c>
      <c r="AK809" s="29" t="n">
        <f aca="false">IF(AB809="","",AB809+(AD809*$K809)+(AE809*$K809))</f>
        <v>129.69</v>
      </c>
      <c r="AL809" s="29" t="n">
        <f aca="false">IF(AB809="","",ROUND(-AD809*$K809,0))</f>
        <v>120</v>
      </c>
      <c r="AM809" s="41"/>
      <c r="AN809" s="38" t="n">
        <v>0</v>
      </c>
      <c r="AO809" s="34" t="n">
        <v>1.99</v>
      </c>
      <c r="AP809" s="39" t="n">
        <v>-6.72</v>
      </c>
      <c r="AQ809" s="40" t="n">
        <v>8.71</v>
      </c>
      <c r="AR809" s="40" t="n">
        <v>8.71</v>
      </c>
      <c r="AS809" s="40" t="n">
        <v>8.71</v>
      </c>
      <c r="AT809" s="32" t="n">
        <f aca="false">IF(AN809="","",$I809+AP809)</f>
        <v>8.27</v>
      </c>
      <c r="AU809" s="32" t="n">
        <f aca="false">IF(AN809="","",$I809)</f>
        <v>14.99</v>
      </c>
      <c r="AV809" s="40" t="n">
        <f aca="false">IF(AN809="","",AO809+$I809)</f>
        <v>16.98</v>
      </c>
      <c r="AW809" s="31" t="n">
        <f aca="false">IF(AN809="","",AN809+(AP809*$K809)+(AQ809*$K809))</f>
        <v>59.7</v>
      </c>
      <c r="AX809" s="29" t="n">
        <f aca="false">IF(AN809="","",ROUND(-AP809*$K809,0))</f>
        <v>202</v>
      </c>
      <c r="AY809" s="42"/>
      <c r="AZ809" s="38" t="n">
        <v>0</v>
      </c>
      <c r="BA809" s="34" t="n">
        <v>1.99</v>
      </c>
      <c r="BB809" s="39" t="n">
        <v>-6.72</v>
      </c>
      <c r="BC809" s="40" t="n">
        <v>8.71</v>
      </c>
      <c r="BD809" s="40" t="n">
        <v>8.71</v>
      </c>
      <c r="BE809" s="40" t="n">
        <v>8.71</v>
      </c>
      <c r="BF809" s="32" t="n">
        <f aca="false">IF(AZ809="","",$I809+BB809)</f>
        <v>8.27</v>
      </c>
      <c r="BG809" s="32" t="n">
        <f aca="false">IF(AZ809="","",$I809)</f>
        <v>14.99</v>
      </c>
      <c r="BH809" s="40" t="n">
        <f aca="false">IF(AZ809="","",BA809+$I809)</f>
        <v>16.98</v>
      </c>
      <c r="BI809" s="31" t="n">
        <f aca="false">IF(AZ809="","",AZ809+(BB809*$K809)+(BC809*$K809))</f>
        <v>59.7</v>
      </c>
      <c r="BJ809" s="29" t="n">
        <f aca="false">IF(AZ809="","",ROUND(-BB809*$K809,0))</f>
        <v>202</v>
      </c>
    </row>
    <row r="810" customFormat="false" ht="15" hidden="false" customHeight="false" outlineLevel="0" collapsed="false">
      <c r="A810" s="26" t="str">
        <f aca="false">+C810&amp;D810&amp;G810</f>
        <v>ZTEnubia Air 5G 8+512 GBCANONE SIM 14,99€ - 24 Mesi</v>
      </c>
      <c r="B810" s="27" t="s">
        <v>95</v>
      </c>
      <c r="C810" s="28" t="s">
        <v>137</v>
      </c>
      <c r="D810" s="29" t="s">
        <v>176</v>
      </c>
      <c r="E810" s="30" t="n">
        <v>299.9</v>
      </c>
      <c r="F810" s="31" t="n">
        <v>249.9</v>
      </c>
      <c r="G810" s="32" t="s">
        <v>102</v>
      </c>
      <c r="H810" s="32" t="s">
        <v>98</v>
      </c>
      <c r="I810" s="33" t="n">
        <v>14.99</v>
      </c>
      <c r="J810" s="34" t="s">
        <v>35</v>
      </c>
      <c r="K810" s="35" t="n">
        <v>24</v>
      </c>
      <c r="L810" s="33"/>
      <c r="M810" s="33" t="n">
        <f aca="false">+IF(E810&lt;=150,1.49,IF(AND(E810&gt;150,E810&lt;=300),2.99,(IF(E810&gt;1200,8.99,IF(AND(E810&gt;300,E810&lt;=700),4.99,IF(AND(E810&gt;=700,E810&lt;=1200),6.99))))))</f>
        <v>2.99</v>
      </c>
      <c r="N810" s="33" t="n">
        <f aca="false">IF(E810="","",IF(E810&gt;=1200,9.99,IF(AND(E810&gt;700,E810&lt;1200),7.99,IF(AND(E810&gt;=299.9,E810&lt;=699.9),5.99))))</f>
        <v>5.99</v>
      </c>
      <c r="O810" s="37" t="s">
        <v>103</v>
      </c>
      <c r="P810" s="38" t="n">
        <v>29.99</v>
      </c>
      <c r="Q810" s="34" t="n">
        <v>4.99</v>
      </c>
      <c r="R810" s="39" t="n">
        <v>-4.17</v>
      </c>
      <c r="S810" s="40" t="n">
        <v>9.16</v>
      </c>
      <c r="T810" s="40" t="n">
        <v>0</v>
      </c>
      <c r="U810" s="40" t="n">
        <v>9.23</v>
      </c>
      <c r="V810" s="32" t="n">
        <f aca="false">IF(P810="","",$I810+R810)</f>
        <v>10.82</v>
      </c>
      <c r="W810" s="32" t="n">
        <f aca="false">IF(P810="","",$I810)</f>
        <v>14.99</v>
      </c>
      <c r="X810" s="40" t="n">
        <f aca="false">IF(P810="","",Q810+$I810)</f>
        <v>19.98</v>
      </c>
      <c r="Y810" s="29" t="n">
        <f aca="false">IF(P810="","",P810+(R810*$K810)+(S810*$K810))</f>
        <v>149.75</v>
      </c>
      <c r="Z810" s="29" t="n">
        <f aca="false">IF(P810="","",ROUND(-R810*$K810,0))</f>
        <v>100</v>
      </c>
      <c r="AA810" s="41"/>
      <c r="AB810" s="38" t="n">
        <v>69.99</v>
      </c>
      <c r="AC810" s="34" t="n">
        <v>4.99</v>
      </c>
      <c r="AD810" s="39" t="n">
        <v>-2.51</v>
      </c>
      <c r="AE810" s="40" t="n">
        <v>7.5</v>
      </c>
      <c r="AF810" s="40" t="n">
        <v>0</v>
      </c>
      <c r="AG810" s="40" t="n">
        <v>7.41</v>
      </c>
      <c r="AH810" s="32" t="n">
        <f aca="false">IF(AB810="","",$I810+AD810)</f>
        <v>12.48</v>
      </c>
      <c r="AI810" s="32" t="n">
        <f aca="false">IF(AB810="","",$I810)</f>
        <v>14.99</v>
      </c>
      <c r="AJ810" s="40" t="n">
        <f aca="false">IF(AB810="","",AC810+$I810)</f>
        <v>19.98</v>
      </c>
      <c r="AK810" s="29" t="n">
        <f aca="false">IF(AB810="","",AB810+(AD810*$K810)+(AE810*$K810))</f>
        <v>189.75</v>
      </c>
      <c r="AL810" s="29" t="n">
        <f aca="false">IF(AB810="","",ROUND(-AD810*$K810,0))</f>
        <v>60</v>
      </c>
      <c r="AM810" s="41"/>
      <c r="AN810" s="38" t="n">
        <v>0</v>
      </c>
      <c r="AO810" s="34" t="n">
        <v>4.99</v>
      </c>
      <c r="AP810" s="39" t="n">
        <v>-5.42</v>
      </c>
      <c r="AQ810" s="40" t="n">
        <v>10.41</v>
      </c>
      <c r="AR810" s="40" t="n">
        <v>0</v>
      </c>
      <c r="AS810" s="40" t="n">
        <v>10.47</v>
      </c>
      <c r="AT810" s="32" t="n">
        <f aca="false">IF(AN810="","",$I810+AP810)</f>
        <v>9.57</v>
      </c>
      <c r="AU810" s="32" t="n">
        <f aca="false">IF(AN810="","",$I810)</f>
        <v>14.99</v>
      </c>
      <c r="AV810" s="40" t="n">
        <f aca="false">IF(AN810="","",AO810+$I810)</f>
        <v>19.98</v>
      </c>
      <c r="AW810" s="31" t="n">
        <f aca="false">IF(AN810="","",AN810+(AP810*$K810)+(AQ810*$K810))</f>
        <v>119.76</v>
      </c>
      <c r="AX810" s="29" t="n">
        <f aca="false">IF(AN810="","",ROUND(-AP810*$K810,0))</f>
        <v>130</v>
      </c>
      <c r="AY810" s="42"/>
      <c r="AZ810" s="38" t="n">
        <v>0</v>
      </c>
      <c r="BA810" s="34" t="n">
        <v>4.99</v>
      </c>
      <c r="BB810" s="39" t="n">
        <v>-5.42</v>
      </c>
      <c r="BC810" s="40" t="n">
        <v>10.41</v>
      </c>
      <c r="BD810" s="40" t="n">
        <v>0</v>
      </c>
      <c r="BE810" s="40" t="n">
        <v>10.47</v>
      </c>
      <c r="BF810" s="32" t="n">
        <f aca="false">IF(AZ810="","",$I810+BB810)</f>
        <v>9.57</v>
      </c>
      <c r="BG810" s="32" t="n">
        <f aca="false">IF(AZ810="","",$I810)</f>
        <v>14.99</v>
      </c>
      <c r="BH810" s="40" t="n">
        <f aca="false">IF(AZ810="","",BA810+$I810)</f>
        <v>19.98</v>
      </c>
      <c r="BI810" s="31" t="n">
        <f aca="false">IF(AZ810="","",AZ810+(BB810*$K810)+(BC810*$K810))</f>
        <v>119.76</v>
      </c>
      <c r="BJ810" s="29" t="n">
        <f aca="false">IF(AZ810="","",ROUND(-BB810*$K810,0))</f>
        <v>130</v>
      </c>
    </row>
    <row r="811" customFormat="false" ht="15" hidden="false" customHeight="false" outlineLevel="0" collapsed="false">
      <c r="A811" s="26" t="str">
        <f aca="false">+C811&amp;D811&amp;G811</f>
        <v>ZTEnubia Air 5G 8+512 GBCANONE SIM 12,99€ - 36 Mesi</v>
      </c>
      <c r="B811" s="27" t="s">
        <v>95</v>
      </c>
      <c r="C811" s="28" t="s">
        <v>137</v>
      </c>
      <c r="D811" s="29" t="s">
        <v>176</v>
      </c>
      <c r="E811" s="30" t="n">
        <v>299.9</v>
      </c>
      <c r="F811" s="31" t="n">
        <v>249.9</v>
      </c>
      <c r="G811" s="32" t="s">
        <v>104</v>
      </c>
      <c r="H811" s="32" t="s">
        <v>98</v>
      </c>
      <c r="I811" s="33" t="n">
        <v>12.99</v>
      </c>
      <c r="J811" s="34" t="s">
        <v>35</v>
      </c>
      <c r="K811" s="35" t="n">
        <v>36</v>
      </c>
      <c r="L811" s="33"/>
      <c r="M811" s="33" t="n">
        <f aca="false">+IF(E811&lt;=150,1.49,IF(AND(E811&gt;150,E811&lt;=300),2.99,(IF(E811&gt;1200,8.99,IF(AND(E811&gt;300,E811&lt;=700),4.99,IF(AND(E811&gt;=700,E811&lt;=1200),6.99))))))</f>
        <v>2.99</v>
      </c>
      <c r="N811" s="33" t="n">
        <f aca="false">IF(E811="","",IF(E811&gt;=1200,9.99,IF(AND(E811&gt;700,E811&lt;1200),7.99,IF(AND(E811&gt;=299.9,E811&lt;=699.9),5.99))))</f>
        <v>5.99</v>
      </c>
      <c r="O811" s="37" t="s">
        <v>105</v>
      </c>
      <c r="P811" s="38" t="n">
        <v>29.99</v>
      </c>
      <c r="Q811" s="34" t="n">
        <v>0.99</v>
      </c>
      <c r="R811" s="39" t="n">
        <v>-5.12</v>
      </c>
      <c r="S811" s="40" t="n">
        <v>6.11</v>
      </c>
      <c r="T811" s="40" t="n">
        <v>6.11</v>
      </c>
      <c r="U811" s="40" t="n">
        <v>6.06</v>
      </c>
      <c r="V811" s="32" t="n">
        <f aca="false">IF(P811="","",$I811+R811)</f>
        <v>7.87</v>
      </c>
      <c r="W811" s="32" t="n">
        <f aca="false">IF(P811="","",$I811)</f>
        <v>12.99</v>
      </c>
      <c r="X811" s="40" t="n">
        <f aca="false">IF(P811="","",Q811+$I811)</f>
        <v>13.98</v>
      </c>
      <c r="Y811" s="29" t="n">
        <f aca="false">IF(P811="","",P811+(R811*$K811)+(S811*$K811))</f>
        <v>65.63</v>
      </c>
      <c r="Z811" s="29" t="n">
        <f aca="false">IF(P811="","",ROUND(-R811*$K811,0))</f>
        <v>184</v>
      </c>
      <c r="AA811" s="41"/>
      <c r="AB811" s="38" t="n">
        <v>69.99</v>
      </c>
      <c r="AC811" s="34" t="n">
        <v>0.99</v>
      </c>
      <c r="AD811" s="39" t="n">
        <v>-4.01</v>
      </c>
      <c r="AE811" s="40" t="n">
        <v>5</v>
      </c>
      <c r="AF811" s="40" t="n">
        <v>5</v>
      </c>
      <c r="AG811" s="40" t="n">
        <v>4.91</v>
      </c>
      <c r="AH811" s="32" t="n">
        <f aca="false">IF(AB811="","",$I811+AD811)</f>
        <v>8.98</v>
      </c>
      <c r="AI811" s="32" t="n">
        <f aca="false">IF(AB811="","",$I811)</f>
        <v>12.99</v>
      </c>
      <c r="AJ811" s="40" t="n">
        <f aca="false">IF(AB811="","",AC811+$I811)</f>
        <v>13.98</v>
      </c>
      <c r="AK811" s="29" t="n">
        <f aca="false">IF(AB811="","",AB811+(AD811*$K811)+(AE811*$K811))</f>
        <v>105.63</v>
      </c>
      <c r="AL811" s="29" t="n">
        <f aca="false">IF(AB811="","",ROUND(-AD811*$K811,0))</f>
        <v>144</v>
      </c>
      <c r="AM811" s="41"/>
      <c r="AN811" s="38" t="n">
        <v>0</v>
      </c>
      <c r="AO811" s="34" t="n">
        <v>0.99</v>
      </c>
      <c r="AP811" s="39" t="n">
        <v>-6.33</v>
      </c>
      <c r="AQ811" s="40" t="n">
        <v>7.32</v>
      </c>
      <c r="AR811" s="40" t="n">
        <v>7.32</v>
      </c>
      <c r="AS811" s="40" t="n">
        <v>7.32</v>
      </c>
      <c r="AT811" s="32" t="n">
        <f aca="false">IF(AN811="","",$I811+AP811)</f>
        <v>6.66</v>
      </c>
      <c r="AU811" s="32" t="n">
        <f aca="false">IF(AN811="","",$I811)</f>
        <v>12.99</v>
      </c>
      <c r="AV811" s="40" t="n">
        <f aca="false">IF(AN811="","",AO811+$I811)</f>
        <v>13.98</v>
      </c>
      <c r="AW811" s="31" t="n">
        <f aca="false">IF(AN811="","",AN811+(AP811*$K811)+(AQ811*$K811))</f>
        <v>35.64</v>
      </c>
      <c r="AX811" s="29" t="n">
        <f aca="false">IF(AN811="","",ROUND(-AP811*$K811,0))</f>
        <v>228</v>
      </c>
      <c r="AY811" s="42"/>
      <c r="AZ811" s="38" t="n">
        <v>0</v>
      </c>
      <c r="BA811" s="34" t="n">
        <v>0.99</v>
      </c>
      <c r="BB811" s="39" t="n">
        <v>-6.33</v>
      </c>
      <c r="BC811" s="40" t="n">
        <v>7.32</v>
      </c>
      <c r="BD811" s="40" t="n">
        <v>7.32</v>
      </c>
      <c r="BE811" s="40" t="n">
        <v>7.32</v>
      </c>
      <c r="BF811" s="32" t="n">
        <f aca="false">IF(AZ811="","",$I811+BB811)</f>
        <v>6.66</v>
      </c>
      <c r="BG811" s="32" t="n">
        <f aca="false">IF(AZ811="","",$I811)</f>
        <v>12.99</v>
      </c>
      <c r="BH811" s="40" t="n">
        <f aca="false">IF(AZ811="","",BA811+$I811)</f>
        <v>13.98</v>
      </c>
      <c r="BI811" s="31" t="n">
        <f aca="false">IF(AZ811="","",AZ811+(BB811*$K811)+(BC811*$K811))</f>
        <v>35.64</v>
      </c>
      <c r="BJ811" s="29" t="n">
        <f aca="false">IF(AZ811="","",ROUND(-BB811*$K811,0))</f>
        <v>228</v>
      </c>
    </row>
    <row r="812" customFormat="false" ht="15" hidden="false" customHeight="false" outlineLevel="0" collapsed="false">
      <c r="A812" s="26" t="str">
        <f aca="false">+C812&amp;D812&amp;G812</f>
        <v>ZTEnubia Air 5G 8+512 GBCANONE SIM 12,99€ - 30 Mesi</v>
      </c>
      <c r="B812" s="27" t="s">
        <v>95</v>
      </c>
      <c r="C812" s="28" t="s">
        <v>137</v>
      </c>
      <c r="D812" s="29" t="s">
        <v>176</v>
      </c>
      <c r="E812" s="30" t="n">
        <v>299.9</v>
      </c>
      <c r="F812" s="31" t="n">
        <v>249.9</v>
      </c>
      <c r="G812" s="32" t="s">
        <v>106</v>
      </c>
      <c r="H812" s="32" t="s">
        <v>98</v>
      </c>
      <c r="I812" s="33" t="n">
        <v>12.99</v>
      </c>
      <c r="J812" s="34" t="s">
        <v>35</v>
      </c>
      <c r="K812" s="35" t="n">
        <v>30</v>
      </c>
      <c r="L812" s="33"/>
      <c r="M812" s="33" t="n">
        <f aca="false">+IF(E812&lt;=150,1.49,IF(AND(E812&gt;150,E812&lt;=300),2.99,(IF(E812&gt;1200,8.99,IF(AND(E812&gt;300,E812&lt;=700),4.99,IF(AND(E812&gt;=700,E812&lt;=1200),6.99))))))</f>
        <v>2.99</v>
      </c>
      <c r="N812" s="33" t="n">
        <f aca="false">IF(E812="","",IF(E812&gt;=1200,9.99,IF(AND(E812&gt;700,E812&lt;1200),7.99,IF(AND(E812&gt;=299.9,E812&lt;=699.9),5.99))))</f>
        <v>5.99</v>
      </c>
      <c r="O812" s="37" t="s">
        <v>107</v>
      </c>
      <c r="P812" s="38" t="n">
        <v>29.99</v>
      </c>
      <c r="Q812" s="34" t="n">
        <v>1.99</v>
      </c>
      <c r="R812" s="39" t="n">
        <v>-5.34</v>
      </c>
      <c r="S812" s="40" t="n">
        <v>7.33</v>
      </c>
      <c r="T812" s="40" t="n">
        <v>7.33</v>
      </c>
      <c r="U812" s="40" t="n">
        <v>7.34</v>
      </c>
      <c r="V812" s="32" t="n">
        <f aca="false">IF(P812="","",$I812+R812)</f>
        <v>7.65</v>
      </c>
      <c r="W812" s="32" t="n">
        <f aca="false">IF(P812="","",$I812)</f>
        <v>12.99</v>
      </c>
      <c r="X812" s="40" t="n">
        <f aca="false">IF(P812="","",Q812+$I812)</f>
        <v>14.98</v>
      </c>
      <c r="Y812" s="29" t="n">
        <f aca="false">IF(P812="","",P812+(R812*$K812)+(S812*$K812))</f>
        <v>89.69</v>
      </c>
      <c r="Z812" s="29" t="n">
        <f aca="false">IF(P812="","",ROUND(-R812*$K812,0))</f>
        <v>160</v>
      </c>
      <c r="AA812" s="41"/>
      <c r="AB812" s="38" t="n">
        <v>69.99</v>
      </c>
      <c r="AC812" s="34" t="n">
        <v>1.99</v>
      </c>
      <c r="AD812" s="39" t="n">
        <v>-4.01</v>
      </c>
      <c r="AE812" s="40" t="n">
        <v>6</v>
      </c>
      <c r="AF812" s="40" t="n">
        <v>6</v>
      </c>
      <c r="AG812" s="40" t="n">
        <v>5.91</v>
      </c>
      <c r="AH812" s="32" t="n">
        <f aca="false">IF(AB812="","",$I812+AD812)</f>
        <v>8.98</v>
      </c>
      <c r="AI812" s="32" t="n">
        <f aca="false">IF(AB812="","",$I812)</f>
        <v>12.99</v>
      </c>
      <c r="AJ812" s="40" t="n">
        <f aca="false">IF(AB812="","",AC812+$I812)</f>
        <v>14.98</v>
      </c>
      <c r="AK812" s="29" t="n">
        <f aca="false">IF(AB812="","",AB812+(AD812*$K812)+(AE812*$K812))</f>
        <v>129.69</v>
      </c>
      <c r="AL812" s="29" t="n">
        <f aca="false">IF(AB812="","",ROUND(-AD812*$K812,0))</f>
        <v>120</v>
      </c>
      <c r="AM812" s="41"/>
      <c r="AN812" s="38" t="n">
        <v>0</v>
      </c>
      <c r="AO812" s="34" t="n">
        <v>1.99</v>
      </c>
      <c r="AP812" s="39" t="n">
        <v>-6.72</v>
      </c>
      <c r="AQ812" s="40" t="n">
        <v>8.71</v>
      </c>
      <c r="AR812" s="40" t="n">
        <v>8.71</v>
      </c>
      <c r="AS812" s="40" t="n">
        <v>8.71</v>
      </c>
      <c r="AT812" s="32" t="n">
        <f aca="false">IF(AN812="","",$I812+AP812)</f>
        <v>6.27</v>
      </c>
      <c r="AU812" s="32" t="n">
        <f aca="false">IF(AN812="","",$I812)</f>
        <v>12.99</v>
      </c>
      <c r="AV812" s="40" t="n">
        <f aca="false">IF(AN812="","",AO812+$I812)</f>
        <v>14.98</v>
      </c>
      <c r="AW812" s="31" t="n">
        <f aca="false">IF(AN812="","",AN812+(AP812*$K812)+(AQ812*$K812))</f>
        <v>59.7</v>
      </c>
      <c r="AX812" s="29" t="n">
        <f aca="false">IF(AN812="","",ROUND(-AP812*$K812,0))</f>
        <v>202</v>
      </c>
      <c r="AY812" s="42"/>
      <c r="AZ812" s="38" t="n">
        <v>0</v>
      </c>
      <c r="BA812" s="34" t="n">
        <v>1.99</v>
      </c>
      <c r="BB812" s="39" t="n">
        <v>-6.72</v>
      </c>
      <c r="BC812" s="40" t="n">
        <v>8.71</v>
      </c>
      <c r="BD812" s="40" t="n">
        <v>8.71</v>
      </c>
      <c r="BE812" s="40" t="n">
        <v>8.71</v>
      </c>
      <c r="BF812" s="32" t="n">
        <f aca="false">IF(AZ812="","",$I812+BB812)</f>
        <v>6.27</v>
      </c>
      <c r="BG812" s="32" t="n">
        <f aca="false">IF(AZ812="","",$I812)</f>
        <v>12.99</v>
      </c>
      <c r="BH812" s="40" t="n">
        <f aca="false">IF(AZ812="","",BA812+$I812)</f>
        <v>14.98</v>
      </c>
      <c r="BI812" s="31" t="n">
        <f aca="false">IF(AZ812="","",AZ812+(BB812*$K812)+(BC812*$K812))</f>
        <v>59.7</v>
      </c>
      <c r="BJ812" s="29" t="n">
        <f aca="false">IF(AZ812="","",ROUND(-BB812*$K812,0))</f>
        <v>202</v>
      </c>
    </row>
    <row r="813" customFormat="false" ht="15" hidden="false" customHeight="false" outlineLevel="0" collapsed="false">
      <c r="A813" s="26" t="str">
        <f aca="false">+C813&amp;D813&amp;G813</f>
        <v>ZTEnubia Air 5G 8+512 GBCANONE SIM 12,99€ - 24 Mesi</v>
      </c>
      <c r="B813" s="27" t="s">
        <v>95</v>
      </c>
      <c r="C813" s="28" t="s">
        <v>137</v>
      </c>
      <c r="D813" s="29" t="s">
        <v>176</v>
      </c>
      <c r="E813" s="30" t="n">
        <v>299.9</v>
      </c>
      <c r="F813" s="31" t="n">
        <v>249.9</v>
      </c>
      <c r="G813" s="32" t="s">
        <v>108</v>
      </c>
      <c r="H813" s="32" t="s">
        <v>98</v>
      </c>
      <c r="I813" s="33" t="n">
        <v>12.99</v>
      </c>
      <c r="J813" s="34" t="s">
        <v>35</v>
      </c>
      <c r="K813" s="35" t="n">
        <v>24</v>
      </c>
      <c r="L813" s="33"/>
      <c r="M813" s="33" t="n">
        <f aca="false">+IF(E813&lt;=150,1.49,IF(AND(E813&gt;150,E813&lt;=300),2.99,(IF(E813&gt;1200,8.99,IF(AND(E813&gt;300,E813&lt;=700),4.99,IF(AND(E813&gt;=700,E813&lt;=1200),6.99))))))</f>
        <v>2.99</v>
      </c>
      <c r="N813" s="33" t="n">
        <f aca="false">IF(E813="","",IF(E813&gt;=1200,9.99,IF(AND(E813&gt;700,E813&lt;1200),7.99,IF(AND(E813&gt;=299.9,E813&lt;=699.9),5.99))))</f>
        <v>5.99</v>
      </c>
      <c r="O813" s="37" t="s">
        <v>109</v>
      </c>
      <c r="P813" s="38" t="n">
        <v>29.99</v>
      </c>
      <c r="Q813" s="34" t="n">
        <v>4.99</v>
      </c>
      <c r="R813" s="39" t="n">
        <v>-4.17</v>
      </c>
      <c r="S813" s="40" t="n">
        <v>9.16</v>
      </c>
      <c r="T813" s="40" t="n">
        <v>0</v>
      </c>
      <c r="U813" s="40" t="n">
        <v>9.23</v>
      </c>
      <c r="V813" s="32" t="n">
        <f aca="false">IF(P813="","",$I813+R813)</f>
        <v>8.82</v>
      </c>
      <c r="W813" s="32" t="n">
        <f aca="false">IF(P813="","",$I813)</f>
        <v>12.99</v>
      </c>
      <c r="X813" s="40" t="n">
        <f aca="false">IF(P813="","",Q813+$I813)</f>
        <v>17.98</v>
      </c>
      <c r="Y813" s="29" t="n">
        <f aca="false">IF(P813="","",P813+(R813*$K813)+(S813*$K813))</f>
        <v>149.75</v>
      </c>
      <c r="Z813" s="29" t="n">
        <f aca="false">IF(P813="","",ROUND(-R813*$K813,0))</f>
        <v>100</v>
      </c>
      <c r="AA813" s="41"/>
      <c r="AB813" s="38" t="n">
        <v>69.99</v>
      </c>
      <c r="AC813" s="34" t="n">
        <v>4.99</v>
      </c>
      <c r="AD813" s="39" t="n">
        <v>-2.51</v>
      </c>
      <c r="AE813" s="40" t="n">
        <v>7.5</v>
      </c>
      <c r="AF813" s="40" t="n">
        <v>0</v>
      </c>
      <c r="AG813" s="40" t="n">
        <v>7.41</v>
      </c>
      <c r="AH813" s="32" t="n">
        <f aca="false">IF(AB813="","",$I813+AD813)</f>
        <v>10.48</v>
      </c>
      <c r="AI813" s="32" t="n">
        <f aca="false">IF(AB813="","",$I813)</f>
        <v>12.99</v>
      </c>
      <c r="AJ813" s="40" t="n">
        <f aca="false">IF(AB813="","",AC813+$I813)</f>
        <v>17.98</v>
      </c>
      <c r="AK813" s="29" t="n">
        <f aca="false">IF(AB813="","",AB813+(AD813*$K813)+(AE813*$K813))</f>
        <v>189.75</v>
      </c>
      <c r="AL813" s="29" t="n">
        <f aca="false">IF(AB813="","",ROUND(-AD813*$K813,0))</f>
        <v>60</v>
      </c>
      <c r="AM813" s="41"/>
      <c r="AN813" s="38" t="n">
        <v>0</v>
      </c>
      <c r="AO813" s="34" t="n">
        <v>4.99</v>
      </c>
      <c r="AP813" s="39" t="n">
        <v>-5.42</v>
      </c>
      <c r="AQ813" s="40" t="n">
        <v>10.41</v>
      </c>
      <c r="AR813" s="40" t="n">
        <v>0</v>
      </c>
      <c r="AS813" s="40" t="n">
        <v>10.47</v>
      </c>
      <c r="AT813" s="32" t="n">
        <f aca="false">IF(AN813="","",$I813+AP813)</f>
        <v>7.57</v>
      </c>
      <c r="AU813" s="32" t="n">
        <f aca="false">IF(AN813="","",$I813)</f>
        <v>12.99</v>
      </c>
      <c r="AV813" s="40" t="n">
        <f aca="false">IF(AN813="","",AO813+$I813)</f>
        <v>17.98</v>
      </c>
      <c r="AW813" s="31" t="n">
        <f aca="false">IF(AN813="","",AN813+(AP813*$K813)+(AQ813*$K813))</f>
        <v>119.76</v>
      </c>
      <c r="AX813" s="29" t="n">
        <f aca="false">IF(AN813="","",ROUND(-AP813*$K813,0))</f>
        <v>130</v>
      </c>
      <c r="AY813" s="42"/>
      <c r="AZ813" s="38" t="n">
        <v>0</v>
      </c>
      <c r="BA813" s="34" t="n">
        <v>4.99</v>
      </c>
      <c r="BB813" s="39" t="n">
        <v>-5.42</v>
      </c>
      <c r="BC813" s="40" t="n">
        <v>10.41</v>
      </c>
      <c r="BD813" s="40" t="n">
        <v>0</v>
      </c>
      <c r="BE813" s="40" t="n">
        <v>10.47</v>
      </c>
      <c r="BF813" s="32" t="n">
        <f aca="false">IF(AZ813="","",$I813+BB813)</f>
        <v>7.57</v>
      </c>
      <c r="BG813" s="32" t="n">
        <f aca="false">IF(AZ813="","",$I813)</f>
        <v>12.99</v>
      </c>
      <c r="BH813" s="40" t="n">
        <f aca="false">IF(AZ813="","",BA813+$I813)</f>
        <v>17.98</v>
      </c>
      <c r="BI813" s="31" t="n">
        <f aca="false">IF(AZ813="","",AZ813+(BB813*$K813)+(BC813*$K813))</f>
        <v>119.76</v>
      </c>
      <c r="BJ813" s="29" t="n">
        <f aca="false">IF(AZ813="","",ROUND(-BB813*$K813,0))</f>
        <v>130</v>
      </c>
    </row>
    <row r="814" customFormat="false" ht="15" hidden="false" customHeight="false" outlineLevel="0" collapsed="false">
      <c r="A814" s="26" t="str">
        <f aca="false">+C814&amp;D814&amp;G814</f>
        <v>ZTEnubia Air 5G 8+512 GBPack 5G Reload Exchange-12,99-36</v>
      </c>
      <c r="B814" s="27" t="s">
        <v>95</v>
      </c>
      <c r="C814" s="28" t="s">
        <v>137</v>
      </c>
      <c r="D814" s="29" t="s">
        <v>176</v>
      </c>
      <c r="E814" s="30" t="n">
        <v>299.9</v>
      </c>
      <c r="F814" s="31" t="n">
        <v>249.9</v>
      </c>
      <c r="G814" s="32" t="s">
        <v>110</v>
      </c>
      <c r="H814" s="32" t="s">
        <v>98</v>
      </c>
      <c r="I814" s="33" t="n">
        <v>12.99</v>
      </c>
      <c r="J814" s="34" t="s">
        <v>35</v>
      </c>
      <c r="K814" s="35" t="n">
        <v>36</v>
      </c>
      <c r="L814" s="33"/>
      <c r="M814" s="33" t="n">
        <f aca="false">+IF(E814&lt;=150,1.49,IF(AND(E814&gt;150,E814&lt;=300),2.99,(IF(E814&gt;1200,8.99,IF(AND(E814&gt;300,E814&lt;=700),4.99,IF(AND(E814&gt;=700,E814&lt;=1200),6.99))))))</f>
        <v>2.99</v>
      </c>
      <c r="N814" s="33" t="n">
        <f aca="false">IF(E814="","",IF(E814&gt;=1200,9.99,IF(AND(E814&gt;700,E814&lt;1200),7.99,IF(AND(E814&gt;=299.9,E814&lt;=699.9),5.99))))</f>
        <v>5.99</v>
      </c>
      <c r="O814" s="37" t="s">
        <v>111</v>
      </c>
      <c r="P814" s="38" t="n">
        <v>29.99</v>
      </c>
      <c r="Q814" s="34" t="n">
        <v>0.99</v>
      </c>
      <c r="R814" s="39" t="n">
        <v>-5.12</v>
      </c>
      <c r="S814" s="40" t="n">
        <v>6.11</v>
      </c>
      <c r="T814" s="40" t="n">
        <v>6.11</v>
      </c>
      <c r="U814" s="40" t="n">
        <v>6.06</v>
      </c>
      <c r="V814" s="32" t="n">
        <f aca="false">IF(P814="","",$I814+R814)</f>
        <v>7.87</v>
      </c>
      <c r="W814" s="32" t="n">
        <f aca="false">IF(P814="","",$I814)</f>
        <v>12.99</v>
      </c>
      <c r="X814" s="40" t="n">
        <f aca="false">IF(P814="","",Q814+$I814)</f>
        <v>13.98</v>
      </c>
      <c r="Y814" s="29" t="n">
        <f aca="false">IF(P814="","",P814+(R814*$K814)+(S814*$K814))</f>
        <v>65.63</v>
      </c>
      <c r="Z814" s="29" t="n">
        <f aca="false">IF(P814="","",ROUND(-R814*$K814,0))</f>
        <v>184</v>
      </c>
      <c r="AA814" s="41"/>
      <c r="AB814" s="38" t="n">
        <v>69.99</v>
      </c>
      <c r="AC814" s="34" t="n">
        <v>0.99</v>
      </c>
      <c r="AD814" s="39" t="n">
        <v>-4.01</v>
      </c>
      <c r="AE814" s="40" t="n">
        <v>5</v>
      </c>
      <c r="AF814" s="40" t="n">
        <v>5</v>
      </c>
      <c r="AG814" s="40" t="n">
        <v>4.91</v>
      </c>
      <c r="AH814" s="32" t="n">
        <f aca="false">IF(AB814="","",$I814+AD814)</f>
        <v>8.98</v>
      </c>
      <c r="AI814" s="32" t="n">
        <f aca="false">IF(AB814="","",$I814)</f>
        <v>12.99</v>
      </c>
      <c r="AJ814" s="40" t="n">
        <f aca="false">IF(AB814="","",AC814+$I814)</f>
        <v>13.98</v>
      </c>
      <c r="AK814" s="29" t="n">
        <f aca="false">IF(AB814="","",AB814+(AD814*$K814)+(AE814*$K814))</f>
        <v>105.63</v>
      </c>
      <c r="AL814" s="29" t="n">
        <f aca="false">IF(AB814="","",ROUND(-AD814*$K814,0))</f>
        <v>144</v>
      </c>
      <c r="AM814" s="41"/>
      <c r="AN814" s="38" t="n">
        <v>0</v>
      </c>
      <c r="AO814" s="34" t="n">
        <v>0.99</v>
      </c>
      <c r="AP814" s="39" t="n">
        <v>-6.33</v>
      </c>
      <c r="AQ814" s="40" t="n">
        <v>7.32</v>
      </c>
      <c r="AR814" s="40" t="n">
        <v>7.32</v>
      </c>
      <c r="AS814" s="40" t="n">
        <v>7.32</v>
      </c>
      <c r="AT814" s="32" t="n">
        <f aca="false">IF(AN814="","",$I814+AP814)</f>
        <v>6.66</v>
      </c>
      <c r="AU814" s="32" t="n">
        <f aca="false">IF(AN814="","",$I814)</f>
        <v>12.99</v>
      </c>
      <c r="AV814" s="40" t="n">
        <f aca="false">IF(AN814="","",AO814+$I814)</f>
        <v>13.98</v>
      </c>
      <c r="AW814" s="31" t="n">
        <f aca="false">IF(AN814="","",AN814+(AP814*$K814)+(AQ814*$K814))</f>
        <v>35.64</v>
      </c>
      <c r="AX814" s="29" t="n">
        <f aca="false">IF(AN814="","",ROUND(-AP814*$K814,0))</f>
        <v>228</v>
      </c>
      <c r="AY814" s="42"/>
      <c r="AZ814" s="38" t="n">
        <v>0</v>
      </c>
      <c r="BA814" s="34" t="n">
        <v>0.99</v>
      </c>
      <c r="BB814" s="39" t="n">
        <v>-6.33</v>
      </c>
      <c r="BC814" s="40" t="n">
        <v>7.32</v>
      </c>
      <c r="BD814" s="40" t="n">
        <v>7.32</v>
      </c>
      <c r="BE814" s="40" t="n">
        <v>7.32</v>
      </c>
      <c r="BF814" s="32" t="n">
        <f aca="false">IF(AZ814="","",$I814+BB814)</f>
        <v>6.66</v>
      </c>
      <c r="BG814" s="32" t="n">
        <f aca="false">IF(AZ814="","",$I814)</f>
        <v>12.99</v>
      </c>
      <c r="BH814" s="40" t="n">
        <f aca="false">IF(AZ814="","",BA814+$I814)</f>
        <v>13.98</v>
      </c>
      <c r="BI814" s="31" t="n">
        <f aca="false">IF(AZ814="","",AZ814+(BB814*$K814)+(BC814*$K814))</f>
        <v>35.64</v>
      </c>
      <c r="BJ814" s="29" t="n">
        <f aca="false">IF(AZ814="","",ROUND(-BB814*$K814,0))</f>
        <v>228</v>
      </c>
    </row>
    <row r="815" customFormat="false" ht="15" hidden="false" customHeight="false" outlineLevel="0" collapsed="false">
      <c r="A815" s="26" t="str">
        <f aca="false">+C815&amp;D815&amp;G815</f>
        <v>ZTEnubia Air 5G 8+512 GBPack 5G Reload Exchange-12,99-30</v>
      </c>
      <c r="B815" s="27" t="s">
        <v>95</v>
      </c>
      <c r="C815" s="28" t="s">
        <v>137</v>
      </c>
      <c r="D815" s="29" t="s">
        <v>176</v>
      </c>
      <c r="E815" s="30" t="n">
        <v>299.9</v>
      </c>
      <c r="F815" s="31" t="n">
        <v>249.9</v>
      </c>
      <c r="G815" s="32" t="s">
        <v>112</v>
      </c>
      <c r="H815" s="32" t="s">
        <v>98</v>
      </c>
      <c r="I815" s="33" t="n">
        <v>12.99</v>
      </c>
      <c r="J815" s="34" t="s">
        <v>35</v>
      </c>
      <c r="K815" s="35" t="n">
        <v>30</v>
      </c>
      <c r="L815" s="33"/>
      <c r="M815" s="33" t="n">
        <f aca="false">+IF(E815&lt;=150,1.49,IF(AND(E815&gt;150,E815&lt;=300),2.99,(IF(E815&gt;1200,8.99,IF(AND(E815&gt;300,E815&lt;=700),4.99,IF(AND(E815&gt;=700,E815&lt;=1200),6.99))))))</f>
        <v>2.99</v>
      </c>
      <c r="N815" s="33" t="n">
        <f aca="false">IF(E815="","",IF(E815&gt;=1200,9.99,IF(AND(E815&gt;700,E815&lt;1200),7.99,IF(AND(E815&gt;=299.9,E815&lt;=699.9),5.99))))</f>
        <v>5.99</v>
      </c>
      <c r="O815" s="37" t="s">
        <v>113</v>
      </c>
      <c r="P815" s="38" t="n">
        <v>29.99</v>
      </c>
      <c r="Q815" s="34" t="n">
        <v>1.99</v>
      </c>
      <c r="R815" s="39" t="n">
        <v>-5.34</v>
      </c>
      <c r="S815" s="40" t="n">
        <v>7.33</v>
      </c>
      <c r="T815" s="40" t="n">
        <v>7.33</v>
      </c>
      <c r="U815" s="40" t="n">
        <v>7.34</v>
      </c>
      <c r="V815" s="32" t="n">
        <f aca="false">IF(P815="","",$I815+R815)</f>
        <v>7.65</v>
      </c>
      <c r="W815" s="32" t="n">
        <f aca="false">IF(P815="","",$I815)</f>
        <v>12.99</v>
      </c>
      <c r="X815" s="40" t="n">
        <f aca="false">IF(P815="","",Q815+$I815)</f>
        <v>14.98</v>
      </c>
      <c r="Y815" s="29" t="n">
        <f aca="false">IF(P815="","",P815+(R815*$K815)+(S815*$K815))</f>
        <v>89.69</v>
      </c>
      <c r="Z815" s="29" t="n">
        <f aca="false">IF(P815="","",ROUND(-R815*$K815,0))</f>
        <v>160</v>
      </c>
      <c r="AA815" s="41"/>
      <c r="AB815" s="38" t="n">
        <v>69.99</v>
      </c>
      <c r="AC815" s="34" t="n">
        <v>1.99</v>
      </c>
      <c r="AD815" s="39" t="n">
        <v>-4.01</v>
      </c>
      <c r="AE815" s="40" t="n">
        <v>6</v>
      </c>
      <c r="AF815" s="40" t="n">
        <v>6</v>
      </c>
      <c r="AG815" s="40" t="n">
        <v>5.91</v>
      </c>
      <c r="AH815" s="32" t="n">
        <f aca="false">IF(AB815="","",$I815+AD815)</f>
        <v>8.98</v>
      </c>
      <c r="AI815" s="32" t="n">
        <f aca="false">IF(AB815="","",$I815)</f>
        <v>12.99</v>
      </c>
      <c r="AJ815" s="40" t="n">
        <f aca="false">IF(AB815="","",AC815+$I815)</f>
        <v>14.98</v>
      </c>
      <c r="AK815" s="29" t="n">
        <f aca="false">IF(AB815="","",AB815+(AD815*$K815)+(AE815*$K815))</f>
        <v>129.69</v>
      </c>
      <c r="AL815" s="29" t="n">
        <f aca="false">IF(AB815="","",ROUND(-AD815*$K815,0))</f>
        <v>120</v>
      </c>
      <c r="AM815" s="41"/>
      <c r="AN815" s="38" t="n">
        <v>0</v>
      </c>
      <c r="AO815" s="34" t="n">
        <v>1.99</v>
      </c>
      <c r="AP815" s="39" t="n">
        <v>-6.72</v>
      </c>
      <c r="AQ815" s="40" t="n">
        <v>8.71</v>
      </c>
      <c r="AR815" s="40" t="n">
        <v>8.71</v>
      </c>
      <c r="AS815" s="40" t="n">
        <v>8.71</v>
      </c>
      <c r="AT815" s="32" t="n">
        <f aca="false">IF(AN815="","",$I815+AP815)</f>
        <v>6.27</v>
      </c>
      <c r="AU815" s="32" t="n">
        <f aca="false">IF(AN815="","",$I815)</f>
        <v>12.99</v>
      </c>
      <c r="AV815" s="40" t="n">
        <f aca="false">IF(AN815="","",AO815+$I815)</f>
        <v>14.98</v>
      </c>
      <c r="AW815" s="31" t="n">
        <f aca="false">IF(AN815="","",AN815+(AP815*$K815)+(AQ815*$K815))</f>
        <v>59.7</v>
      </c>
      <c r="AX815" s="29" t="n">
        <f aca="false">IF(AN815="","",ROUND(-AP815*$K815,0))</f>
        <v>202</v>
      </c>
      <c r="AY815" s="42"/>
      <c r="AZ815" s="38" t="n">
        <v>0</v>
      </c>
      <c r="BA815" s="34" t="n">
        <v>1.99</v>
      </c>
      <c r="BB815" s="39" t="n">
        <v>-6.72</v>
      </c>
      <c r="BC815" s="40" t="n">
        <v>8.71</v>
      </c>
      <c r="BD815" s="40" t="n">
        <v>8.71</v>
      </c>
      <c r="BE815" s="40" t="n">
        <v>8.71</v>
      </c>
      <c r="BF815" s="32" t="n">
        <f aca="false">IF(AZ815="","",$I815+BB815)</f>
        <v>6.27</v>
      </c>
      <c r="BG815" s="32" t="n">
        <f aca="false">IF(AZ815="","",$I815)</f>
        <v>12.99</v>
      </c>
      <c r="BH815" s="40" t="n">
        <f aca="false">IF(AZ815="","",BA815+$I815)</f>
        <v>14.98</v>
      </c>
      <c r="BI815" s="31" t="n">
        <f aca="false">IF(AZ815="","",AZ815+(BB815*$K815)+(BC815*$K815))</f>
        <v>59.7</v>
      </c>
      <c r="BJ815" s="29" t="n">
        <f aca="false">IF(AZ815="","",ROUND(-BB815*$K815,0))</f>
        <v>202</v>
      </c>
    </row>
    <row r="816" customFormat="false" ht="15" hidden="false" customHeight="false" outlineLevel="0" collapsed="false">
      <c r="A816" s="26" t="str">
        <f aca="false">+C816&amp;D816&amp;G816</f>
        <v>ZTEnubia Air 5G 8+512 GBPack 5G Reload Exchange-12,99-24</v>
      </c>
      <c r="B816" s="27" t="s">
        <v>95</v>
      </c>
      <c r="C816" s="28" t="s">
        <v>137</v>
      </c>
      <c r="D816" s="29" t="s">
        <v>176</v>
      </c>
      <c r="E816" s="30" t="n">
        <v>299.9</v>
      </c>
      <c r="F816" s="31" t="n">
        <v>249.9</v>
      </c>
      <c r="G816" s="32" t="s">
        <v>114</v>
      </c>
      <c r="H816" s="32" t="s">
        <v>98</v>
      </c>
      <c r="I816" s="33" t="n">
        <v>12.99</v>
      </c>
      <c r="J816" s="34" t="s">
        <v>35</v>
      </c>
      <c r="K816" s="35" t="n">
        <v>24</v>
      </c>
      <c r="L816" s="33"/>
      <c r="M816" s="33" t="n">
        <f aca="false">+IF(E816&lt;=150,1.49,IF(AND(E816&gt;150,E816&lt;=300),2.99,(IF(E816&gt;1200,8.99,IF(AND(E816&gt;300,E816&lt;=700),4.99,IF(AND(E816&gt;=700,E816&lt;=1200),6.99))))))</f>
        <v>2.99</v>
      </c>
      <c r="N816" s="33" t="n">
        <f aca="false">IF(E816="","",IF(E816&gt;=1200,9.99,IF(AND(E816&gt;700,E816&lt;1200),7.99,IF(AND(E816&gt;=299.9,E816&lt;=699.9),5.99))))</f>
        <v>5.99</v>
      </c>
      <c r="O816" s="37" t="s">
        <v>115</v>
      </c>
      <c r="P816" s="38" t="n">
        <v>29.99</v>
      </c>
      <c r="Q816" s="34" t="n">
        <v>4.99</v>
      </c>
      <c r="R816" s="39" t="n">
        <v>-4.17</v>
      </c>
      <c r="S816" s="40" t="n">
        <v>9.16</v>
      </c>
      <c r="T816" s="40" t="n">
        <v>0</v>
      </c>
      <c r="U816" s="40" t="n">
        <v>9.23</v>
      </c>
      <c r="V816" s="32" t="n">
        <f aca="false">IF(P816="","",$I816+R816)</f>
        <v>8.82</v>
      </c>
      <c r="W816" s="32" t="n">
        <f aca="false">IF(P816="","",$I816)</f>
        <v>12.99</v>
      </c>
      <c r="X816" s="40" t="n">
        <f aca="false">IF(P816="","",Q816+$I816)</f>
        <v>17.98</v>
      </c>
      <c r="Y816" s="29" t="n">
        <f aca="false">IF(P816="","",P816+(R816*$K816)+(S816*$K816))</f>
        <v>149.75</v>
      </c>
      <c r="Z816" s="29" t="n">
        <f aca="false">IF(P816="","",ROUND(-R816*$K816,0))</f>
        <v>100</v>
      </c>
      <c r="AA816" s="41"/>
      <c r="AB816" s="38" t="n">
        <v>69.99</v>
      </c>
      <c r="AC816" s="34" t="n">
        <v>4.99</v>
      </c>
      <c r="AD816" s="39" t="n">
        <v>-2.51</v>
      </c>
      <c r="AE816" s="40" t="n">
        <v>7.5</v>
      </c>
      <c r="AF816" s="40" t="n">
        <v>0</v>
      </c>
      <c r="AG816" s="40" t="n">
        <v>7.41</v>
      </c>
      <c r="AH816" s="32" t="n">
        <f aca="false">IF(AB816="","",$I816+AD816)</f>
        <v>10.48</v>
      </c>
      <c r="AI816" s="32" t="n">
        <f aca="false">IF(AB816="","",$I816)</f>
        <v>12.99</v>
      </c>
      <c r="AJ816" s="40" t="n">
        <f aca="false">IF(AB816="","",AC816+$I816)</f>
        <v>17.98</v>
      </c>
      <c r="AK816" s="29" t="n">
        <f aca="false">IF(AB816="","",AB816+(AD816*$K816)+(AE816*$K816))</f>
        <v>189.75</v>
      </c>
      <c r="AL816" s="29" t="n">
        <f aca="false">IF(AB816="","",ROUND(-AD816*$K816,0))</f>
        <v>60</v>
      </c>
      <c r="AM816" s="41"/>
      <c r="AN816" s="38" t="n">
        <v>0</v>
      </c>
      <c r="AO816" s="34" t="n">
        <v>4.99</v>
      </c>
      <c r="AP816" s="39" t="n">
        <v>-5.42</v>
      </c>
      <c r="AQ816" s="40" t="n">
        <v>10.41</v>
      </c>
      <c r="AR816" s="40" t="n">
        <v>0</v>
      </c>
      <c r="AS816" s="40" t="n">
        <v>10.47</v>
      </c>
      <c r="AT816" s="32" t="n">
        <f aca="false">IF(AN816="","",$I816+AP816)</f>
        <v>7.57</v>
      </c>
      <c r="AU816" s="32" t="n">
        <f aca="false">IF(AN816="","",$I816)</f>
        <v>12.99</v>
      </c>
      <c r="AV816" s="40" t="n">
        <f aca="false">IF(AN816="","",AO816+$I816)</f>
        <v>17.98</v>
      </c>
      <c r="AW816" s="31" t="n">
        <f aca="false">IF(AN816="","",AN816+(AP816*$K816)+(AQ816*$K816))</f>
        <v>119.76</v>
      </c>
      <c r="AX816" s="29" t="n">
        <f aca="false">IF(AN816="","",ROUND(-AP816*$K816,0))</f>
        <v>130</v>
      </c>
      <c r="AY816" s="42"/>
      <c r="AZ816" s="38" t="n">
        <v>0</v>
      </c>
      <c r="BA816" s="34" t="n">
        <v>4.99</v>
      </c>
      <c r="BB816" s="39" t="n">
        <v>-5.42</v>
      </c>
      <c r="BC816" s="40" t="n">
        <v>10.41</v>
      </c>
      <c r="BD816" s="40" t="n">
        <v>0</v>
      </c>
      <c r="BE816" s="40" t="n">
        <v>10.47</v>
      </c>
      <c r="BF816" s="32" t="n">
        <f aca="false">IF(AZ816="","",$I816+BB816)</f>
        <v>7.57</v>
      </c>
      <c r="BG816" s="32" t="n">
        <f aca="false">IF(AZ816="","",$I816)</f>
        <v>12.99</v>
      </c>
      <c r="BH816" s="40" t="n">
        <f aca="false">IF(AZ816="","",BA816+$I816)</f>
        <v>17.98</v>
      </c>
      <c r="BI816" s="31" t="n">
        <f aca="false">IF(AZ816="","",AZ816+(BB816*$K816)+(BC816*$K816))</f>
        <v>119.76</v>
      </c>
      <c r="BJ816" s="29" t="n">
        <f aca="false">IF(AZ816="","",ROUND(-BB816*$K816,0))</f>
        <v>130</v>
      </c>
    </row>
    <row r="817" customFormat="false" ht="15" hidden="false" customHeight="false" outlineLevel="0" collapsed="false">
      <c r="A817" s="26" t="str">
        <f aca="false">+C817&amp;D817&amp;G817</f>
        <v>ZTEnubia Air 5G 8+512 GBCANONE SIM  9,99€ - 36 Mesi</v>
      </c>
      <c r="B817" s="27" t="s">
        <v>95</v>
      </c>
      <c r="C817" s="28" t="s">
        <v>137</v>
      </c>
      <c r="D817" s="29" t="s">
        <v>176</v>
      </c>
      <c r="E817" s="30" t="n">
        <v>299.9</v>
      </c>
      <c r="F817" s="31" t="n">
        <v>249.9</v>
      </c>
      <c r="G817" s="32" t="s">
        <v>116</v>
      </c>
      <c r="H817" s="32" t="s">
        <v>98</v>
      </c>
      <c r="I817" s="33" t="n">
        <v>9.99</v>
      </c>
      <c r="J817" s="34" t="s">
        <v>35</v>
      </c>
      <c r="K817" s="35" t="n">
        <v>36</v>
      </c>
      <c r="L817" s="33"/>
      <c r="M817" s="33" t="n">
        <f aca="false">+IF(E817&lt;=150,1.49,IF(AND(E817&gt;150,E817&lt;=300),2.99,(IF(E817&gt;1200,8.99,IF(AND(E817&gt;300,E817&lt;=700),4.99,IF(AND(E817&gt;=700,E817&lt;=1200),6.99))))))</f>
        <v>2.99</v>
      </c>
      <c r="N817" s="33" t="n">
        <f aca="false">IF(E817="","",IF(E817&gt;=1200,9.99,IF(AND(E817&gt;700,E817&lt;1200),7.99,IF(AND(E817&gt;=299.9,E817&lt;=699.9),5.99))))</f>
        <v>5.99</v>
      </c>
      <c r="O817" s="37" t="s">
        <v>117</v>
      </c>
      <c r="P817" s="38" t="n">
        <v>29.99</v>
      </c>
      <c r="Q817" s="34" t="n">
        <v>4</v>
      </c>
      <c r="R817" s="39" t="n">
        <v>-2.11</v>
      </c>
      <c r="S817" s="40" t="n">
        <v>6.11</v>
      </c>
      <c r="T817" s="40" t="n">
        <v>6.11</v>
      </c>
      <c r="U817" s="40" t="n">
        <v>6.06</v>
      </c>
      <c r="V817" s="32" t="n">
        <f aca="false">IF(P817="","",$I817+R817)</f>
        <v>7.88</v>
      </c>
      <c r="W817" s="32" t="n">
        <f aca="false">IF(P817="","",$I817)</f>
        <v>9.99</v>
      </c>
      <c r="X817" s="40" t="n">
        <f aca="false">IF(P817="","",Q817+$I817)</f>
        <v>13.99</v>
      </c>
      <c r="Y817" s="29" t="n">
        <f aca="false">IF(P817="","",P817+(R817*$K817)+(S817*$K817))</f>
        <v>173.99</v>
      </c>
      <c r="Z817" s="29" t="n">
        <f aca="false">IF(P817="","",ROUND(-R817*$K817,0))</f>
        <v>76</v>
      </c>
      <c r="AA817" s="41"/>
      <c r="AB817" s="38" t="n">
        <v>69.99</v>
      </c>
      <c r="AC817" s="34" t="n">
        <v>3</v>
      </c>
      <c r="AD817" s="39" t="n">
        <v>-2</v>
      </c>
      <c r="AE817" s="40" t="n">
        <v>5</v>
      </c>
      <c r="AF817" s="40" t="n">
        <v>5</v>
      </c>
      <c r="AG817" s="40" t="n">
        <v>4.91</v>
      </c>
      <c r="AH817" s="32" t="n">
        <f aca="false">IF(AB817="","",$I817+AD817)</f>
        <v>7.99</v>
      </c>
      <c r="AI817" s="32" t="n">
        <f aca="false">IF(AB817="","",$I817)</f>
        <v>9.99</v>
      </c>
      <c r="AJ817" s="40" t="n">
        <f aca="false">IF(AB817="","",AC817+$I817)</f>
        <v>12.99</v>
      </c>
      <c r="AK817" s="29" t="n">
        <f aca="false">IF(AB817="","",AB817+(AD817*$K817)+(AE817*$K817))</f>
        <v>177.99</v>
      </c>
      <c r="AL817" s="29" t="n">
        <f aca="false">IF(AB817="","",ROUND(-AD817*$K817,0))</f>
        <v>72</v>
      </c>
      <c r="AM817" s="41"/>
      <c r="AN817" s="38" t="n">
        <v>0</v>
      </c>
      <c r="AO817" s="34" t="n">
        <v>4</v>
      </c>
      <c r="AP817" s="39" t="n">
        <v>-3.32</v>
      </c>
      <c r="AQ817" s="40" t="n">
        <v>7.32</v>
      </c>
      <c r="AR817" s="40" t="n">
        <v>7.32</v>
      </c>
      <c r="AS817" s="40" t="n">
        <v>7.32</v>
      </c>
      <c r="AT817" s="32" t="n">
        <f aca="false">IF(AN817="","",$I817+AP817)</f>
        <v>6.67</v>
      </c>
      <c r="AU817" s="32" t="n">
        <f aca="false">IF(AN817="","",$I817)</f>
        <v>9.99</v>
      </c>
      <c r="AV817" s="40" t="n">
        <f aca="false">IF(AN817="","",AO817+$I817)</f>
        <v>13.99</v>
      </c>
      <c r="AW817" s="31" t="n">
        <f aca="false">IF(AN817="","",AN817+(AP817*$K817)+(AQ817*$K817))</f>
        <v>144</v>
      </c>
      <c r="AX817" s="29" t="n">
        <f aca="false">IF(AN817="","",ROUND(-AP817*$K817,0))</f>
        <v>120</v>
      </c>
      <c r="AY817" s="42"/>
      <c r="AZ817" s="38" t="n">
        <v>0</v>
      </c>
      <c r="BA817" s="34" t="n">
        <v>4</v>
      </c>
      <c r="BB817" s="39" t="n">
        <v>-3.32</v>
      </c>
      <c r="BC817" s="40" t="n">
        <v>7.32</v>
      </c>
      <c r="BD817" s="40" t="n">
        <v>7.32</v>
      </c>
      <c r="BE817" s="40" t="n">
        <v>7.32</v>
      </c>
      <c r="BF817" s="32" t="n">
        <f aca="false">IF(AZ817="","",$I817+BB817)</f>
        <v>6.67</v>
      </c>
      <c r="BG817" s="32" t="n">
        <f aca="false">IF(AZ817="","",$I817)</f>
        <v>9.99</v>
      </c>
      <c r="BH817" s="40" t="n">
        <f aca="false">IF(AZ817="","",BA817+$I817)</f>
        <v>13.99</v>
      </c>
      <c r="BI817" s="31" t="n">
        <f aca="false">IF(AZ817="","",AZ817+(BB817*$K817)+(BC817*$K817))</f>
        <v>144</v>
      </c>
      <c r="BJ817" s="29" t="n">
        <f aca="false">IF(AZ817="","",ROUND(-BB817*$K817,0))</f>
        <v>120</v>
      </c>
    </row>
    <row r="818" customFormat="false" ht="15" hidden="false" customHeight="false" outlineLevel="0" collapsed="false">
      <c r="A818" s="26" t="str">
        <f aca="false">+C818&amp;D818&amp;G818</f>
        <v>ZTEnubia Air 5G 8+512 GBCANONE SIM  9,99€ - 30 Mesi</v>
      </c>
      <c r="B818" s="27" t="s">
        <v>95</v>
      </c>
      <c r="C818" s="28" t="s">
        <v>137</v>
      </c>
      <c r="D818" s="29" t="s">
        <v>176</v>
      </c>
      <c r="E818" s="30" t="n">
        <v>299.9</v>
      </c>
      <c r="F818" s="31" t="n">
        <v>249.9</v>
      </c>
      <c r="G818" s="32" t="s">
        <v>118</v>
      </c>
      <c r="H818" s="32" t="s">
        <v>98</v>
      </c>
      <c r="I818" s="33" t="n">
        <v>9.99</v>
      </c>
      <c r="J818" s="34" t="s">
        <v>35</v>
      </c>
      <c r="K818" s="35" t="n">
        <v>30</v>
      </c>
      <c r="L818" s="33"/>
      <c r="M818" s="33" t="n">
        <f aca="false">+IF(E818&lt;=150,1.49,IF(AND(E818&gt;150,E818&lt;=300),2.99,(IF(E818&gt;1200,8.99,IF(AND(E818&gt;300,E818&lt;=700),4.99,IF(AND(E818&gt;=700,E818&lt;=1200),6.99))))))</f>
        <v>2.99</v>
      </c>
      <c r="N818" s="33" t="n">
        <f aca="false">IF(E818="","",IF(E818&gt;=1200,9.99,IF(AND(E818&gt;700,E818&lt;1200),7.99,IF(AND(E818&gt;=299.9,E818&lt;=699.9),5.99))))</f>
        <v>5.99</v>
      </c>
      <c r="O818" s="37" t="s">
        <v>119</v>
      </c>
      <c r="P818" s="38" t="n">
        <v>29.99</v>
      </c>
      <c r="Q818" s="34" t="n">
        <v>5</v>
      </c>
      <c r="R818" s="39" t="n">
        <v>-2.33</v>
      </c>
      <c r="S818" s="40" t="n">
        <v>7.33</v>
      </c>
      <c r="T818" s="40" t="n">
        <v>7.33</v>
      </c>
      <c r="U818" s="40" t="n">
        <v>7.34</v>
      </c>
      <c r="V818" s="32" t="n">
        <f aca="false">IF(P818="","",$I818+R818)</f>
        <v>7.66</v>
      </c>
      <c r="W818" s="32" t="n">
        <f aca="false">IF(P818="","",$I818)</f>
        <v>9.99</v>
      </c>
      <c r="X818" s="40" t="n">
        <f aca="false">IF(P818="","",Q818+$I818)</f>
        <v>14.99</v>
      </c>
      <c r="Y818" s="29" t="n">
        <f aca="false">IF(P818="","",P818+(R818*$K818)+(S818*$K818))</f>
        <v>179.99</v>
      </c>
      <c r="Z818" s="29" t="n">
        <f aca="false">IF(P818="","",ROUND(-R818*$K818,0))</f>
        <v>70</v>
      </c>
      <c r="AA818" s="41"/>
      <c r="AB818" s="38" t="n">
        <v>69.99</v>
      </c>
      <c r="AC818" s="34" t="n">
        <v>4</v>
      </c>
      <c r="AD818" s="39" t="n">
        <v>-2</v>
      </c>
      <c r="AE818" s="40" t="n">
        <v>6</v>
      </c>
      <c r="AF818" s="40" t="n">
        <v>6</v>
      </c>
      <c r="AG818" s="40" t="n">
        <v>5.91</v>
      </c>
      <c r="AH818" s="32" t="n">
        <f aca="false">IF(AB818="","",$I818+AD818)</f>
        <v>7.99</v>
      </c>
      <c r="AI818" s="32" t="n">
        <f aca="false">IF(AB818="","",$I818)</f>
        <v>9.99</v>
      </c>
      <c r="AJ818" s="40" t="n">
        <f aca="false">IF(AB818="","",AC818+$I818)</f>
        <v>13.99</v>
      </c>
      <c r="AK818" s="29" t="n">
        <f aca="false">IF(AB818="","",AB818+(AD818*$K818)+(AE818*$K818))</f>
        <v>189.99</v>
      </c>
      <c r="AL818" s="29" t="n">
        <f aca="false">IF(AB818="","",ROUND(-AD818*$K818,0))</f>
        <v>60</v>
      </c>
      <c r="AM818" s="41"/>
      <c r="AN818" s="38" t="n">
        <v>0</v>
      </c>
      <c r="AO818" s="34" t="n">
        <v>5</v>
      </c>
      <c r="AP818" s="39" t="n">
        <v>-3.71</v>
      </c>
      <c r="AQ818" s="40" t="n">
        <v>8.71</v>
      </c>
      <c r="AR818" s="40" t="n">
        <v>8.71</v>
      </c>
      <c r="AS818" s="40" t="n">
        <v>8.71</v>
      </c>
      <c r="AT818" s="32" t="n">
        <f aca="false">IF(AN818="","",$I818+AP818)</f>
        <v>6.28</v>
      </c>
      <c r="AU818" s="32" t="n">
        <f aca="false">IF(AN818="","",$I818)</f>
        <v>9.99</v>
      </c>
      <c r="AV818" s="40" t="n">
        <f aca="false">IF(AN818="","",AO818+$I818)</f>
        <v>14.99</v>
      </c>
      <c r="AW818" s="31" t="n">
        <f aca="false">IF(AN818="","",AN818+(AP818*$K818)+(AQ818*$K818))</f>
        <v>150</v>
      </c>
      <c r="AX818" s="29" t="n">
        <f aca="false">IF(AN818="","",ROUND(-AP818*$K818,0))</f>
        <v>111</v>
      </c>
      <c r="AY818" s="42"/>
      <c r="AZ818" s="38" t="n">
        <v>0</v>
      </c>
      <c r="BA818" s="34" t="n">
        <v>5</v>
      </c>
      <c r="BB818" s="39" t="n">
        <v>-3.71</v>
      </c>
      <c r="BC818" s="40" t="n">
        <v>8.71</v>
      </c>
      <c r="BD818" s="40" t="n">
        <v>8.71</v>
      </c>
      <c r="BE818" s="40" t="n">
        <v>8.71</v>
      </c>
      <c r="BF818" s="32" t="n">
        <f aca="false">IF(AZ818="","",$I818+BB818)</f>
        <v>6.28</v>
      </c>
      <c r="BG818" s="32" t="n">
        <f aca="false">IF(AZ818="","",$I818)</f>
        <v>9.99</v>
      </c>
      <c r="BH818" s="40" t="n">
        <f aca="false">IF(AZ818="","",BA818+$I818)</f>
        <v>14.99</v>
      </c>
      <c r="BI818" s="31" t="n">
        <f aca="false">IF(AZ818="","",AZ818+(BB818*$K818)+(BC818*$K818))</f>
        <v>150</v>
      </c>
      <c r="BJ818" s="29" t="n">
        <f aca="false">IF(AZ818="","",ROUND(-BB818*$K818,0))</f>
        <v>111</v>
      </c>
    </row>
    <row r="819" customFormat="false" ht="15" hidden="false" customHeight="false" outlineLevel="0" collapsed="false">
      <c r="A819" s="26" t="str">
        <f aca="false">+C819&amp;D819&amp;G819</f>
        <v>ZTEnubia Air 5G 8+512 GBCANONE SIM  9,99€ - 24 Mesi</v>
      </c>
      <c r="B819" s="27" t="s">
        <v>95</v>
      </c>
      <c r="C819" s="28" t="s">
        <v>137</v>
      </c>
      <c r="D819" s="29" t="s">
        <v>176</v>
      </c>
      <c r="E819" s="30" t="n">
        <v>299.9</v>
      </c>
      <c r="F819" s="31" t="n">
        <v>249.9</v>
      </c>
      <c r="G819" s="32" t="s">
        <v>120</v>
      </c>
      <c r="H819" s="32" t="s">
        <v>98</v>
      </c>
      <c r="I819" s="33" t="n">
        <v>9.99</v>
      </c>
      <c r="J819" s="34" t="s">
        <v>35</v>
      </c>
      <c r="K819" s="35" t="n">
        <v>24</v>
      </c>
      <c r="L819" s="33"/>
      <c r="M819" s="33" t="n">
        <f aca="false">+IF(E819&lt;=150,1.49,IF(AND(E819&gt;150,E819&lt;=300),2.99,(IF(E819&gt;1200,8.99,IF(AND(E819&gt;300,E819&lt;=700),4.99,IF(AND(E819&gt;=700,E819&lt;=1200),6.99))))))</f>
        <v>2.99</v>
      </c>
      <c r="N819" s="33" t="n">
        <f aca="false">IF(E819="","",IF(E819&gt;=1200,9.99,IF(AND(E819&gt;700,E819&lt;1200),7.99,IF(AND(E819&gt;=299.9,E819&lt;=699.9),5.99))))</f>
        <v>5.99</v>
      </c>
      <c r="O819" s="37" t="s">
        <v>121</v>
      </c>
      <c r="P819" s="38" t="n">
        <v>29.99</v>
      </c>
      <c r="Q819" s="34" t="n">
        <v>7</v>
      </c>
      <c r="R819" s="39" t="n">
        <v>-2.16</v>
      </c>
      <c r="S819" s="40" t="n">
        <v>9.16</v>
      </c>
      <c r="T819" s="40" t="n">
        <v>0</v>
      </c>
      <c r="U819" s="40" t="n">
        <v>9.23</v>
      </c>
      <c r="V819" s="32" t="n">
        <f aca="false">IF(P819="","",$I819+R819)</f>
        <v>7.83</v>
      </c>
      <c r="W819" s="32" t="n">
        <f aca="false">IF(P819="","",$I819)</f>
        <v>9.99</v>
      </c>
      <c r="X819" s="40" t="n">
        <f aca="false">IF(P819="","",Q819+$I819)</f>
        <v>16.99</v>
      </c>
      <c r="Y819" s="29" t="n">
        <f aca="false">IF(P819="","",P819+(R819*$K819)+(S819*$K819))</f>
        <v>197.99</v>
      </c>
      <c r="Z819" s="29" t="n">
        <f aca="false">IF(P819="","",ROUND(-R819*$K819,0))</f>
        <v>52</v>
      </c>
      <c r="AA819" s="41"/>
      <c r="AB819" s="38" t="n">
        <v>69.99</v>
      </c>
      <c r="AC819" s="34" t="n">
        <v>6</v>
      </c>
      <c r="AD819" s="39" t="n">
        <v>-1.5</v>
      </c>
      <c r="AE819" s="40" t="n">
        <v>7.5</v>
      </c>
      <c r="AF819" s="40" t="n">
        <v>0</v>
      </c>
      <c r="AG819" s="40" t="n">
        <v>7.41</v>
      </c>
      <c r="AH819" s="32" t="n">
        <f aca="false">IF(AB819="","",$I819+AD819)</f>
        <v>8.49</v>
      </c>
      <c r="AI819" s="32" t="n">
        <f aca="false">IF(AB819="","",$I819)</f>
        <v>9.99</v>
      </c>
      <c r="AJ819" s="40" t="n">
        <f aca="false">IF(AB819="","",AC819+$I819)</f>
        <v>15.99</v>
      </c>
      <c r="AK819" s="29" t="n">
        <f aca="false">IF(AB819="","",AB819+(AD819*$K819)+(AE819*$K819))</f>
        <v>213.99</v>
      </c>
      <c r="AL819" s="29" t="n">
        <f aca="false">IF(AB819="","",ROUND(-AD819*$K819,0))</f>
        <v>36</v>
      </c>
      <c r="AM819" s="41"/>
      <c r="AN819" s="38" t="n">
        <v>0</v>
      </c>
      <c r="AO819" s="34" t="n">
        <v>7</v>
      </c>
      <c r="AP819" s="39" t="n">
        <v>-3.41</v>
      </c>
      <c r="AQ819" s="40" t="n">
        <v>10.41</v>
      </c>
      <c r="AR819" s="40" t="n">
        <v>0</v>
      </c>
      <c r="AS819" s="40" t="n">
        <v>10.47</v>
      </c>
      <c r="AT819" s="32" t="n">
        <f aca="false">IF(AN819="","",$I819+AP819)</f>
        <v>6.58</v>
      </c>
      <c r="AU819" s="32" t="n">
        <f aca="false">IF(AN819="","",$I819)</f>
        <v>9.99</v>
      </c>
      <c r="AV819" s="40" t="n">
        <f aca="false">IF(AN819="","",AO819+$I819)</f>
        <v>16.99</v>
      </c>
      <c r="AW819" s="31" t="n">
        <f aca="false">IF(AN819="","",AN819+(AP819*$K819)+(AQ819*$K819))</f>
        <v>168</v>
      </c>
      <c r="AX819" s="29" t="n">
        <f aca="false">IF(AN819="","",ROUND(-AP819*$K819,0))</f>
        <v>82</v>
      </c>
      <c r="AY819" s="42"/>
      <c r="AZ819" s="38" t="n">
        <v>0</v>
      </c>
      <c r="BA819" s="34" t="n">
        <v>7</v>
      </c>
      <c r="BB819" s="39" t="n">
        <v>-3.41</v>
      </c>
      <c r="BC819" s="40" t="n">
        <v>10.41</v>
      </c>
      <c r="BD819" s="40" t="n">
        <v>0</v>
      </c>
      <c r="BE819" s="40" t="n">
        <v>10.47</v>
      </c>
      <c r="BF819" s="32" t="n">
        <f aca="false">IF(AZ819="","",$I819+BB819)</f>
        <v>6.58</v>
      </c>
      <c r="BG819" s="32" t="n">
        <f aca="false">IF(AZ819="","",$I819)</f>
        <v>9.99</v>
      </c>
      <c r="BH819" s="40" t="n">
        <f aca="false">IF(AZ819="","",BA819+$I819)</f>
        <v>16.99</v>
      </c>
      <c r="BI819" s="31" t="n">
        <f aca="false">IF(AZ819="","",AZ819+(BB819*$K819)+(BC819*$K819))</f>
        <v>168</v>
      </c>
      <c r="BJ819" s="29" t="n">
        <f aca="false">IF(AZ819="","",ROUND(-BB819*$K819,0))</f>
        <v>82</v>
      </c>
    </row>
    <row r="820" customFormat="false" ht="15" hidden="false" customHeight="false" outlineLevel="0" collapsed="false">
      <c r="A820" s="26" t="str">
        <f aca="false">+C820&amp;D820&amp;G820</f>
        <v>ZTEnubia Air 5G 8+512 GBCANONE SIM 7,99€ - 36 Mesi</v>
      </c>
      <c r="B820" s="27" t="s">
        <v>95</v>
      </c>
      <c r="C820" s="28" t="s">
        <v>137</v>
      </c>
      <c r="D820" s="29" t="s">
        <v>176</v>
      </c>
      <c r="E820" s="30" t="n">
        <v>299.9</v>
      </c>
      <c r="F820" s="31" t="n">
        <v>249.9</v>
      </c>
      <c r="G820" s="32" t="s">
        <v>122</v>
      </c>
      <c r="H820" s="32" t="s">
        <v>98</v>
      </c>
      <c r="I820" s="33" t="n">
        <v>7.99</v>
      </c>
      <c r="J820" s="34" t="s">
        <v>35</v>
      </c>
      <c r="K820" s="35" t="n">
        <v>36</v>
      </c>
      <c r="L820" s="33"/>
      <c r="M820" s="33" t="n">
        <f aca="false">+IF(E820&lt;=150,1.49,IF(AND(E820&gt;150,E820&lt;=300),2.99,(IF(E820&gt;1200,8.99,IF(AND(E820&gt;300,E820&lt;=700),4.99,IF(AND(E820&gt;=700,E820&lt;=1200),6.99))))))</f>
        <v>2.99</v>
      </c>
      <c r="N820" s="33" t="n">
        <f aca="false">IF(E820="","",IF(E820&gt;=1200,9.99,IF(AND(E820&gt;700,E820&lt;1200),7.99,IF(AND(E820&gt;=299.9,E820&lt;=699.9),5.99))))</f>
        <v>5.99</v>
      </c>
      <c r="O820" s="37" t="s">
        <v>123</v>
      </c>
      <c r="P820" s="38" t="n">
        <v>29.99</v>
      </c>
      <c r="Q820" s="34" t="n">
        <v>4.99</v>
      </c>
      <c r="R820" s="39" t="n">
        <v>-1.12</v>
      </c>
      <c r="S820" s="40" t="n">
        <v>6.11</v>
      </c>
      <c r="T820" s="40" t="n">
        <v>6.11</v>
      </c>
      <c r="U820" s="40" t="n">
        <v>6.06</v>
      </c>
      <c r="V820" s="32" t="n">
        <f aca="false">IF(P820="","",$I820+R820)</f>
        <v>6.87</v>
      </c>
      <c r="W820" s="32" t="n">
        <f aca="false">IF(P820="","",$I820)</f>
        <v>7.99</v>
      </c>
      <c r="X820" s="40" t="n">
        <f aca="false">IF(P820="","",Q820+$I820)</f>
        <v>12.98</v>
      </c>
      <c r="Y820" s="29" t="n">
        <f aca="false">IF(P820="","",P820+(R820*$K820)+(S820*$K820))</f>
        <v>209.63</v>
      </c>
      <c r="Z820" s="29" t="n">
        <f aca="false">IF(P820="","",ROUND(-R820*$K820,0))</f>
        <v>40</v>
      </c>
      <c r="AA820" s="41"/>
      <c r="AB820" s="38" t="n">
        <v>69.99</v>
      </c>
      <c r="AC820" s="34" t="n">
        <v>3.99</v>
      </c>
      <c r="AD820" s="39" t="n">
        <v>-1.01</v>
      </c>
      <c r="AE820" s="40" t="n">
        <v>5</v>
      </c>
      <c r="AF820" s="40" t="n">
        <v>5</v>
      </c>
      <c r="AG820" s="40" t="n">
        <v>4.91</v>
      </c>
      <c r="AH820" s="32" t="n">
        <f aca="false">IF(AB820="","",$I820+AD820)</f>
        <v>6.98</v>
      </c>
      <c r="AI820" s="32" t="n">
        <f aca="false">IF(AB820="","",$I820)</f>
        <v>7.99</v>
      </c>
      <c r="AJ820" s="40" t="n">
        <f aca="false">IF(AB820="","",AC820+$I820)</f>
        <v>11.98</v>
      </c>
      <c r="AK820" s="29" t="n">
        <f aca="false">IF(AB820="","",AB820+(AD820*$K820)+(AE820*$K820))</f>
        <v>213.63</v>
      </c>
      <c r="AL820" s="29" t="n">
        <f aca="false">IF(AB820="","",ROUND(-AD820*$K820,0))</f>
        <v>36</v>
      </c>
      <c r="AM820" s="41"/>
      <c r="AN820" s="38" t="n">
        <v>0</v>
      </c>
      <c r="AO820" s="34" t="n">
        <v>4.99</v>
      </c>
      <c r="AP820" s="39" t="n">
        <v>-2.33</v>
      </c>
      <c r="AQ820" s="40" t="n">
        <v>7.32</v>
      </c>
      <c r="AR820" s="40" t="n">
        <v>7.32</v>
      </c>
      <c r="AS820" s="40" t="n">
        <v>7.32</v>
      </c>
      <c r="AT820" s="32" t="n">
        <f aca="false">IF(AN820="","",$I820+AP820)</f>
        <v>5.66</v>
      </c>
      <c r="AU820" s="32" t="n">
        <f aca="false">IF(AN820="","",$I820)</f>
        <v>7.99</v>
      </c>
      <c r="AV820" s="40" t="n">
        <f aca="false">IF(AN820="","",AO820+$I820)</f>
        <v>12.98</v>
      </c>
      <c r="AW820" s="31" t="n">
        <f aca="false">IF(AN820="","",AN820+(AP820*$K820)+(AQ820*$K820))</f>
        <v>179.64</v>
      </c>
      <c r="AX820" s="29" t="n">
        <f aca="false">IF(AN820="","",ROUND(-AP820*$K820,0))</f>
        <v>84</v>
      </c>
      <c r="AY820" s="42"/>
      <c r="AZ820" s="38" t="n">
        <v>0</v>
      </c>
      <c r="BA820" s="34" t="n">
        <v>4.99</v>
      </c>
      <c r="BB820" s="39" t="n">
        <v>-2.33</v>
      </c>
      <c r="BC820" s="40" t="n">
        <v>7.32</v>
      </c>
      <c r="BD820" s="40" t="n">
        <v>7.32</v>
      </c>
      <c r="BE820" s="40" t="n">
        <v>7.32</v>
      </c>
      <c r="BF820" s="32" t="n">
        <f aca="false">IF(AZ820="","",$I820+BB820)</f>
        <v>5.66</v>
      </c>
      <c r="BG820" s="32" t="n">
        <f aca="false">IF(AZ820="","",$I820)</f>
        <v>7.99</v>
      </c>
      <c r="BH820" s="40" t="n">
        <f aca="false">IF(AZ820="","",BA820+$I820)</f>
        <v>12.98</v>
      </c>
      <c r="BI820" s="31" t="n">
        <f aca="false">IF(AZ820="","",AZ820+(BB820*$K820)+(BC820*$K820))</f>
        <v>179.64</v>
      </c>
      <c r="BJ820" s="29" t="n">
        <f aca="false">IF(AZ820="","",ROUND(-BB820*$K820,0))</f>
        <v>84</v>
      </c>
    </row>
    <row r="821" customFormat="false" ht="15" hidden="false" customHeight="false" outlineLevel="0" collapsed="false">
      <c r="A821" s="26" t="str">
        <f aca="false">+C821&amp;D821&amp;G821</f>
        <v>ZTEnubia Air 5G 8+512 GBCANONE SIM 7,99€ - 30 Mesi</v>
      </c>
      <c r="B821" s="27" t="s">
        <v>95</v>
      </c>
      <c r="C821" s="28" t="s">
        <v>137</v>
      </c>
      <c r="D821" s="29" t="s">
        <v>176</v>
      </c>
      <c r="E821" s="30" t="n">
        <v>299.9</v>
      </c>
      <c r="F821" s="31" t="n">
        <v>249.9</v>
      </c>
      <c r="G821" s="32" t="s">
        <v>124</v>
      </c>
      <c r="H821" s="32" t="s">
        <v>98</v>
      </c>
      <c r="I821" s="33" t="n">
        <v>7.99</v>
      </c>
      <c r="J821" s="34" t="s">
        <v>35</v>
      </c>
      <c r="K821" s="35" t="n">
        <v>30</v>
      </c>
      <c r="L821" s="33"/>
      <c r="M821" s="33" t="n">
        <f aca="false">+IF(E821&lt;=150,1.49,IF(AND(E821&gt;150,E821&lt;=300),2.99,(IF(E821&gt;1200,8.99,IF(AND(E821&gt;300,E821&lt;=700),4.99,IF(AND(E821&gt;=700,E821&lt;=1200),6.99))))))</f>
        <v>2.99</v>
      </c>
      <c r="N821" s="33" t="n">
        <f aca="false">IF(E821="","",IF(E821&gt;=1200,9.99,IF(AND(E821&gt;700,E821&lt;1200),7.99,IF(AND(E821&gt;=299.9,E821&lt;=699.9),5.99))))</f>
        <v>5.99</v>
      </c>
      <c r="O821" s="37" t="s">
        <v>125</v>
      </c>
      <c r="P821" s="38" t="n">
        <v>29.99</v>
      </c>
      <c r="Q821" s="34" t="n">
        <v>5.99</v>
      </c>
      <c r="R821" s="39" t="n">
        <v>-1.34</v>
      </c>
      <c r="S821" s="40" t="n">
        <v>7.33</v>
      </c>
      <c r="T821" s="40" t="n">
        <v>7.33</v>
      </c>
      <c r="U821" s="40" t="n">
        <v>7.34</v>
      </c>
      <c r="V821" s="32" t="n">
        <f aca="false">IF(P821="","",$I821+R821)</f>
        <v>6.65</v>
      </c>
      <c r="W821" s="32" t="n">
        <f aca="false">IF(P821="","",$I821)</f>
        <v>7.99</v>
      </c>
      <c r="X821" s="40" t="n">
        <f aca="false">IF(P821="","",Q821+$I821)</f>
        <v>13.98</v>
      </c>
      <c r="Y821" s="29" t="n">
        <f aca="false">IF(P821="","",P821+(R821*$K821)+(S821*$K821))</f>
        <v>209.69</v>
      </c>
      <c r="Z821" s="29" t="n">
        <f aca="false">IF(P821="","",ROUND(-R821*$K821,0))</f>
        <v>40</v>
      </c>
      <c r="AA821" s="41"/>
      <c r="AB821" s="38" t="n">
        <v>69.99</v>
      </c>
      <c r="AC821" s="34" t="n">
        <v>4.99</v>
      </c>
      <c r="AD821" s="39" t="n">
        <v>-1.01</v>
      </c>
      <c r="AE821" s="40" t="n">
        <v>6</v>
      </c>
      <c r="AF821" s="40" t="n">
        <v>6</v>
      </c>
      <c r="AG821" s="40" t="n">
        <v>5.91</v>
      </c>
      <c r="AH821" s="32" t="n">
        <f aca="false">IF(AB821="","",$I821+AD821)</f>
        <v>6.98</v>
      </c>
      <c r="AI821" s="32" t="n">
        <f aca="false">IF(AB821="","",$I821)</f>
        <v>7.99</v>
      </c>
      <c r="AJ821" s="40" t="n">
        <f aca="false">IF(AB821="","",AC821+$I821)</f>
        <v>12.98</v>
      </c>
      <c r="AK821" s="29" t="n">
        <f aca="false">IF(AB821="","",AB821+(AD821*$K821)+(AE821*$K821))</f>
        <v>219.69</v>
      </c>
      <c r="AL821" s="29" t="n">
        <f aca="false">IF(AB821="","",ROUND(-AD821*$K821,0))</f>
        <v>30</v>
      </c>
      <c r="AM821" s="41"/>
      <c r="AN821" s="38" t="n">
        <v>0</v>
      </c>
      <c r="AO821" s="34" t="n">
        <v>5.99</v>
      </c>
      <c r="AP821" s="39" t="n">
        <v>-2.72</v>
      </c>
      <c r="AQ821" s="40" t="n">
        <v>8.71</v>
      </c>
      <c r="AR821" s="40" t="n">
        <v>8.71</v>
      </c>
      <c r="AS821" s="40" t="n">
        <v>8.71</v>
      </c>
      <c r="AT821" s="32" t="n">
        <f aca="false">IF(AN821="","",$I821+AP821)</f>
        <v>5.27</v>
      </c>
      <c r="AU821" s="32" t="n">
        <f aca="false">IF(AN821="","",$I821)</f>
        <v>7.99</v>
      </c>
      <c r="AV821" s="40" t="n">
        <f aca="false">IF(AN821="","",AO821+$I821)</f>
        <v>13.98</v>
      </c>
      <c r="AW821" s="31" t="n">
        <f aca="false">IF(AN821="","",AN821+(AP821*$K821)+(AQ821*$K821))</f>
        <v>179.7</v>
      </c>
      <c r="AX821" s="29" t="n">
        <f aca="false">IF(AN821="","",ROUND(-AP821*$K821,0))</f>
        <v>82</v>
      </c>
      <c r="AY821" s="42"/>
      <c r="AZ821" s="38" t="n">
        <v>0</v>
      </c>
      <c r="BA821" s="34" t="n">
        <v>5.99</v>
      </c>
      <c r="BB821" s="39" t="n">
        <v>-2.72</v>
      </c>
      <c r="BC821" s="40" t="n">
        <v>8.71</v>
      </c>
      <c r="BD821" s="40" t="n">
        <v>8.71</v>
      </c>
      <c r="BE821" s="40" t="n">
        <v>8.71</v>
      </c>
      <c r="BF821" s="32" t="n">
        <f aca="false">IF(AZ821="","",$I821+BB821)</f>
        <v>5.27</v>
      </c>
      <c r="BG821" s="32" t="n">
        <f aca="false">IF(AZ821="","",$I821)</f>
        <v>7.99</v>
      </c>
      <c r="BH821" s="40" t="n">
        <f aca="false">IF(AZ821="","",BA821+$I821)</f>
        <v>13.98</v>
      </c>
      <c r="BI821" s="31" t="n">
        <f aca="false">IF(AZ821="","",AZ821+(BB821*$K821)+(BC821*$K821))</f>
        <v>179.7</v>
      </c>
      <c r="BJ821" s="29" t="n">
        <f aca="false">IF(AZ821="","",ROUND(-BB821*$K821,0))</f>
        <v>82</v>
      </c>
    </row>
    <row r="822" customFormat="false" ht="15" hidden="false" customHeight="false" outlineLevel="0" collapsed="false">
      <c r="A822" s="26" t="str">
        <f aca="false">+C822&amp;D822&amp;G822</f>
        <v>ZTEnubia Air 5G 8+512 GBCANONE SIM 7,99€  - 24 Mesi</v>
      </c>
      <c r="B822" s="27" t="s">
        <v>95</v>
      </c>
      <c r="C822" s="28" t="s">
        <v>137</v>
      </c>
      <c r="D822" s="29" t="s">
        <v>176</v>
      </c>
      <c r="E822" s="30" t="n">
        <v>299.9</v>
      </c>
      <c r="F822" s="31" t="n">
        <v>249.9</v>
      </c>
      <c r="G822" s="32" t="s">
        <v>126</v>
      </c>
      <c r="H822" s="32" t="s">
        <v>98</v>
      </c>
      <c r="I822" s="33" t="n">
        <v>7.99</v>
      </c>
      <c r="J822" s="34" t="s">
        <v>35</v>
      </c>
      <c r="K822" s="35" t="n">
        <v>24</v>
      </c>
      <c r="L822" s="33"/>
      <c r="M822" s="33" t="n">
        <f aca="false">+IF(E822&lt;=150,1.49,IF(AND(E822&gt;150,E822&lt;=300),2.99,(IF(E822&gt;1200,8.99,IF(AND(E822&gt;300,E822&lt;=700),4.99,IF(AND(E822&gt;=700,E822&lt;=1200),6.99))))))</f>
        <v>2.99</v>
      </c>
      <c r="N822" s="33" t="n">
        <f aca="false">IF(E822="","",IF(E822&gt;=1200,9.99,IF(AND(E822&gt;700,E822&lt;1200),7.99,IF(AND(E822&gt;=299.9,E822&lt;=699.9),5.99))))</f>
        <v>5.99</v>
      </c>
      <c r="O822" s="37" t="s">
        <v>127</v>
      </c>
      <c r="P822" s="38" t="n">
        <v>29.99</v>
      </c>
      <c r="Q822" s="34" t="n">
        <v>7.99</v>
      </c>
      <c r="R822" s="39" t="n">
        <v>-1.17</v>
      </c>
      <c r="S822" s="40" t="n">
        <v>9.16</v>
      </c>
      <c r="T822" s="40" t="n">
        <v>0</v>
      </c>
      <c r="U822" s="40" t="n">
        <v>9.23</v>
      </c>
      <c r="V822" s="32" t="n">
        <f aca="false">IF(P822="","",$I822+R822)</f>
        <v>6.82</v>
      </c>
      <c r="W822" s="32" t="n">
        <f aca="false">IF(P822="","",$I822)</f>
        <v>7.99</v>
      </c>
      <c r="X822" s="40" t="n">
        <f aca="false">IF(P822="","",Q822+$I822)</f>
        <v>15.98</v>
      </c>
      <c r="Y822" s="29" t="n">
        <f aca="false">IF(P822="","",P822+(R822*$K822)+(S822*$K822))</f>
        <v>221.75</v>
      </c>
      <c r="Z822" s="29" t="n">
        <f aca="false">IF(P822="","",ROUND(-R822*$K822,0))</f>
        <v>28</v>
      </c>
      <c r="AA822" s="41"/>
      <c r="AB822" s="38" t="n">
        <v>69.99</v>
      </c>
      <c r="AC822" s="34" t="n">
        <v>6.99</v>
      </c>
      <c r="AD822" s="39" t="n">
        <v>-0.51</v>
      </c>
      <c r="AE822" s="40" t="n">
        <v>7.5</v>
      </c>
      <c r="AF822" s="40" t="n">
        <v>0</v>
      </c>
      <c r="AG822" s="40" t="n">
        <v>7.41</v>
      </c>
      <c r="AH822" s="32" t="n">
        <f aca="false">IF(AB822="","",$I822+AD822)</f>
        <v>7.48</v>
      </c>
      <c r="AI822" s="32" t="n">
        <f aca="false">IF(AB822="","",$I822)</f>
        <v>7.99</v>
      </c>
      <c r="AJ822" s="40" t="n">
        <f aca="false">IF(AB822="","",AC822+$I822)</f>
        <v>14.98</v>
      </c>
      <c r="AK822" s="29" t="n">
        <f aca="false">IF(AB822="","",AB822+(AD822*$K822)+(AE822*$K822))</f>
        <v>237.75</v>
      </c>
      <c r="AL822" s="29" t="n">
        <f aca="false">IF(AB822="","",ROUND(-AD822*$K822,0))</f>
        <v>12</v>
      </c>
      <c r="AM822" s="41"/>
      <c r="AN822" s="38" t="n">
        <v>0</v>
      </c>
      <c r="AO822" s="34" t="n">
        <v>8.99</v>
      </c>
      <c r="AP822" s="39" t="n">
        <v>-1.81</v>
      </c>
      <c r="AQ822" s="40" t="n">
        <v>10.8</v>
      </c>
      <c r="AR822" s="40" t="n">
        <v>0</v>
      </c>
      <c r="AS822" s="40" t="n">
        <v>10.8</v>
      </c>
      <c r="AT822" s="32" t="n">
        <f aca="false">IF(AN822="","",$I822+AP822)</f>
        <v>6.18</v>
      </c>
      <c r="AU822" s="32" t="n">
        <f aca="false">IF(AN822="","",$I822)</f>
        <v>7.99</v>
      </c>
      <c r="AV822" s="40" t="n">
        <f aca="false">IF(AN822="","",AO822+$I822)</f>
        <v>16.98</v>
      </c>
      <c r="AW822" s="31" t="n">
        <f aca="false">IF(AN822="","",AN822+(AP822*$K822)+(AQ822*$K822))</f>
        <v>215.76</v>
      </c>
      <c r="AX822" s="29" t="n">
        <f aca="false">IF(AN822="","",ROUND(-AP822*$K822,0))</f>
        <v>43</v>
      </c>
      <c r="AY822" s="42"/>
      <c r="AZ822" s="38" t="n">
        <v>0</v>
      </c>
      <c r="BA822" s="34" t="n">
        <v>8.99</v>
      </c>
      <c r="BB822" s="39" t="n">
        <v>-1.81</v>
      </c>
      <c r="BC822" s="40" t="n">
        <v>10.8</v>
      </c>
      <c r="BD822" s="40" t="n">
        <v>0</v>
      </c>
      <c r="BE822" s="40" t="n">
        <v>10.8</v>
      </c>
      <c r="BF822" s="32" t="n">
        <f aca="false">IF(AZ822="","",$I822+BB822)</f>
        <v>6.18</v>
      </c>
      <c r="BG822" s="32" t="n">
        <f aca="false">IF(AZ822="","",$I822)</f>
        <v>7.99</v>
      </c>
      <c r="BH822" s="40" t="n">
        <f aca="false">IF(AZ822="","",BA822+$I822)</f>
        <v>16.98</v>
      </c>
      <c r="BI822" s="31" t="n">
        <f aca="false">IF(AZ822="","",AZ822+(BB822*$K822)+(BC822*$K822))</f>
        <v>215.76</v>
      </c>
      <c r="BJ822" s="29" t="n">
        <f aca="false">IF(AZ822="","",ROUND(-BB822*$K822,0))</f>
        <v>43</v>
      </c>
    </row>
    <row r="823" customFormat="false" ht="15" hidden="false" customHeight="false" outlineLevel="0" collapsed="false">
      <c r="A823" s="26" t="str">
        <f aca="false">+C823&amp;D823&amp;G823</f>
        <v>ZTEnubia Air 5G 8+512 GBCANONE SIM 5,99€ - 36 Mesi</v>
      </c>
      <c r="B823" s="27" t="s">
        <v>95</v>
      </c>
      <c r="C823" s="28" t="s">
        <v>137</v>
      </c>
      <c r="D823" s="29" t="s">
        <v>176</v>
      </c>
      <c r="E823" s="30" t="n">
        <v>299.9</v>
      </c>
      <c r="F823" s="31" t="n">
        <v>249.9</v>
      </c>
      <c r="G823" s="32" t="s">
        <v>132</v>
      </c>
      <c r="H823" s="32" t="s">
        <v>98</v>
      </c>
      <c r="I823" s="33" t="n">
        <v>5.99</v>
      </c>
      <c r="J823" s="34" t="s">
        <v>35</v>
      </c>
      <c r="K823" s="35" t="n">
        <v>36</v>
      </c>
      <c r="L823" s="33"/>
      <c r="M823" s="33" t="n">
        <f aca="false">+IF(E823&lt;=150,1.49,IF(AND(E823&gt;150,E823&lt;=300),2.99,(IF(E823&gt;1200,8.99,IF(AND(E823&gt;300,E823&lt;=700),4.99,IF(AND(E823&gt;=700,E823&lt;=1200),6.99))))))</f>
        <v>2.99</v>
      </c>
      <c r="N823" s="33" t="n">
        <f aca="false">IF(E823="","",IF(E823&gt;=1200,9.99,IF(AND(E823&gt;700,E823&lt;1200),7.99,IF(AND(E823&gt;=299.9,E823&lt;=699.9),5.99))))</f>
        <v>5.99</v>
      </c>
      <c r="O823" s="37" t="s">
        <v>133</v>
      </c>
      <c r="P823" s="38" t="n">
        <v>29.99</v>
      </c>
      <c r="Q823" s="34" t="n">
        <v>4.99</v>
      </c>
      <c r="R823" s="39" t="n">
        <v>-1.12</v>
      </c>
      <c r="S823" s="40" t="n">
        <v>6.11</v>
      </c>
      <c r="T823" s="40" t="n">
        <v>6.11</v>
      </c>
      <c r="U823" s="40" t="n">
        <v>6.06</v>
      </c>
      <c r="V823" s="32" t="n">
        <f aca="false">IF(P823="","",$I823+R823)</f>
        <v>4.87</v>
      </c>
      <c r="W823" s="32" t="n">
        <f aca="false">IF(P823="","",$I823)</f>
        <v>5.99</v>
      </c>
      <c r="X823" s="40" t="n">
        <f aca="false">IF(P823="","",Q823+$I823)</f>
        <v>10.98</v>
      </c>
      <c r="Y823" s="29" t="n">
        <f aca="false">IF(P823="","",P823+(R823*$K823)+(S823*$K823))</f>
        <v>209.63</v>
      </c>
      <c r="Z823" s="29" t="n">
        <f aca="false">IF(P823="","",ROUND(-R823*$K823,0))</f>
        <v>40</v>
      </c>
      <c r="AA823" s="41"/>
      <c r="AB823" s="38" t="n">
        <v>79.99</v>
      </c>
      <c r="AC823" s="34" t="n">
        <v>3.99</v>
      </c>
      <c r="AD823" s="39" t="n">
        <v>-0.73</v>
      </c>
      <c r="AE823" s="40" t="n">
        <v>4.72</v>
      </c>
      <c r="AF823" s="40" t="n">
        <v>4.72</v>
      </c>
      <c r="AG823" s="40" t="n">
        <v>4.71</v>
      </c>
      <c r="AH823" s="32" t="n">
        <f aca="false">IF(AB823="","",$I823+AD823)</f>
        <v>5.26</v>
      </c>
      <c r="AI823" s="32" t="n">
        <f aca="false">IF(AB823="","",$I823)</f>
        <v>5.99</v>
      </c>
      <c r="AJ823" s="40" t="n">
        <f aca="false">IF(AB823="","",AC823+$I823)</f>
        <v>9.98</v>
      </c>
      <c r="AK823" s="29" t="n">
        <f aca="false">IF(AB823="","",AB823+(AD823*$K823)+(AE823*$K823))</f>
        <v>223.63</v>
      </c>
      <c r="AL823" s="29" t="n">
        <f aca="false">IF(AB823="","",ROUND(-AD823*$K823,0))</f>
        <v>26</v>
      </c>
      <c r="AM823" s="41"/>
      <c r="AN823" s="38" t="n">
        <v>0</v>
      </c>
      <c r="AO823" s="34" t="n">
        <v>5.99</v>
      </c>
      <c r="AP823" s="39" t="n">
        <v>-1.33</v>
      </c>
      <c r="AQ823" s="40" t="n">
        <v>7.32</v>
      </c>
      <c r="AR823" s="40" t="n">
        <v>7.32</v>
      </c>
      <c r="AS823" s="40" t="n">
        <v>7.32</v>
      </c>
      <c r="AT823" s="32" t="n">
        <f aca="false">IF(AN823="","",$I823+AP823)</f>
        <v>4.66</v>
      </c>
      <c r="AU823" s="32" t="n">
        <f aca="false">IF(AN823="","",$I823)</f>
        <v>5.99</v>
      </c>
      <c r="AV823" s="40" t="n">
        <f aca="false">IF(AN823="","",AO823+$I823)</f>
        <v>11.98</v>
      </c>
      <c r="AW823" s="31" t="n">
        <f aca="false">IF(AN823="","",AN823+(AP823*$K823)+(AQ823*$K823))</f>
        <v>215.64</v>
      </c>
      <c r="AX823" s="29" t="n">
        <f aca="false">IF(AN823="","",ROUND(-AP823*$K823,0))</f>
        <v>48</v>
      </c>
      <c r="AY823" s="42"/>
      <c r="AZ823" s="38" t="n">
        <v>0</v>
      </c>
      <c r="BA823" s="34" t="n">
        <v>5.99</v>
      </c>
      <c r="BB823" s="39" t="n">
        <v>-1.33</v>
      </c>
      <c r="BC823" s="40" t="n">
        <v>7.32</v>
      </c>
      <c r="BD823" s="40" t="n">
        <v>7.32</v>
      </c>
      <c r="BE823" s="40" t="n">
        <v>7.32</v>
      </c>
      <c r="BF823" s="32" t="n">
        <f aca="false">IF(AZ823="","",$I823+BB823)</f>
        <v>4.66</v>
      </c>
      <c r="BG823" s="32" t="n">
        <f aca="false">IF(AZ823="","",$I823)</f>
        <v>5.99</v>
      </c>
      <c r="BH823" s="40" t="n">
        <f aca="false">IF(AZ823="","",BA823+$I823)</f>
        <v>11.98</v>
      </c>
      <c r="BI823" s="31" t="n">
        <f aca="false">IF(AZ823="","",AZ823+(BB823*$K823)+(BC823*$K823))</f>
        <v>215.64</v>
      </c>
      <c r="BJ823" s="29" t="n">
        <f aca="false">IF(AZ823="","",ROUND(-BB823*$K823,0))</f>
        <v>48</v>
      </c>
    </row>
    <row r="824" customFormat="false" ht="15" hidden="false" customHeight="false" outlineLevel="0" collapsed="false">
      <c r="A824" s="26" t="str">
        <f aca="false">+C824&amp;D824&amp;G824</f>
        <v>ZTEnubia Air 5G 8+512 GBCANONE SIM 5,99€ - 30 Mesi</v>
      </c>
      <c r="B824" s="27" t="s">
        <v>95</v>
      </c>
      <c r="C824" s="28" t="s">
        <v>137</v>
      </c>
      <c r="D824" s="29" t="s">
        <v>176</v>
      </c>
      <c r="E824" s="30" t="n">
        <v>299.9</v>
      </c>
      <c r="F824" s="31" t="n">
        <v>249.9</v>
      </c>
      <c r="G824" s="32" t="s">
        <v>128</v>
      </c>
      <c r="H824" s="32" t="s">
        <v>98</v>
      </c>
      <c r="I824" s="33" t="n">
        <v>5.99</v>
      </c>
      <c r="J824" s="34" t="s">
        <v>35</v>
      </c>
      <c r="K824" s="35" t="n">
        <v>30</v>
      </c>
      <c r="L824" s="33"/>
      <c r="M824" s="33" t="n">
        <f aca="false">+IF(E824&lt;=150,1.49,IF(AND(E824&gt;150,E824&lt;=300),2.99,(IF(E824&gt;1200,8.99,IF(AND(E824&gt;300,E824&lt;=700),4.99,IF(AND(E824&gt;=700,E824&lt;=1200),6.99))))))</f>
        <v>2.99</v>
      </c>
      <c r="N824" s="33" t="n">
        <f aca="false">IF(E824="","",IF(E824&gt;=1200,9.99,IF(AND(E824&gt;700,E824&lt;1200),7.99,IF(AND(E824&gt;=299.9,E824&lt;=699.9),5.99))))</f>
        <v>5.99</v>
      </c>
      <c r="O824" s="37" t="s">
        <v>129</v>
      </c>
      <c r="P824" s="38" t="n">
        <v>29.99</v>
      </c>
      <c r="Q824" s="34" t="n">
        <v>5.99</v>
      </c>
      <c r="R824" s="39" t="n">
        <v>-1.34</v>
      </c>
      <c r="S824" s="40" t="n">
        <v>7.33</v>
      </c>
      <c r="T824" s="40" t="n">
        <v>7.33</v>
      </c>
      <c r="U824" s="40" t="n">
        <v>7.34</v>
      </c>
      <c r="V824" s="32" t="n">
        <f aca="false">IF(P824="","",$I824+R824)</f>
        <v>4.65</v>
      </c>
      <c r="W824" s="32" t="n">
        <f aca="false">IF(P824="","",$I824)</f>
        <v>5.99</v>
      </c>
      <c r="X824" s="40" t="n">
        <f aca="false">IF(P824="","",Q824+$I824)</f>
        <v>11.98</v>
      </c>
      <c r="Y824" s="29" t="n">
        <f aca="false">IF(P824="","",P824+(R824*$K824)+(S824*$K824))</f>
        <v>209.69</v>
      </c>
      <c r="Z824" s="29" t="n">
        <f aca="false">IF(P824="","",ROUND(-R824*$K824,0))</f>
        <v>40</v>
      </c>
      <c r="AA824" s="41"/>
      <c r="AB824" s="38" t="n">
        <v>79.99</v>
      </c>
      <c r="AC824" s="34" t="n">
        <v>4.99</v>
      </c>
      <c r="AD824" s="39" t="n">
        <v>-0.67</v>
      </c>
      <c r="AE824" s="40" t="n">
        <v>5.66</v>
      </c>
      <c r="AF824" s="40" t="n">
        <v>5.66</v>
      </c>
      <c r="AG824" s="40" t="n">
        <v>5.77</v>
      </c>
      <c r="AH824" s="32" t="n">
        <f aca="false">IF(AB824="","",$I824+AD824)</f>
        <v>5.32</v>
      </c>
      <c r="AI824" s="32" t="n">
        <f aca="false">IF(AB824="","",$I824)</f>
        <v>5.99</v>
      </c>
      <c r="AJ824" s="40" t="n">
        <f aca="false">IF(AB824="","",AC824+$I824)</f>
        <v>10.98</v>
      </c>
      <c r="AK824" s="29" t="n">
        <f aca="false">IF(AB824="","",AB824+(AD824*$K824)+(AE824*$K824))</f>
        <v>229.69</v>
      </c>
      <c r="AL824" s="29" t="n">
        <f aca="false">IF(AB824="","",ROUND(-AD824*$K824,0))</f>
        <v>20</v>
      </c>
      <c r="AM824" s="41"/>
      <c r="AN824" s="38" t="n">
        <v>0</v>
      </c>
      <c r="AO824" s="34" t="n">
        <v>7.99</v>
      </c>
      <c r="AP824" s="39" t="n">
        <v>-0.72</v>
      </c>
      <c r="AQ824" s="40" t="n">
        <v>8.71</v>
      </c>
      <c r="AR824" s="40" t="n">
        <v>8.71</v>
      </c>
      <c r="AS824" s="40" t="n">
        <v>8.71</v>
      </c>
      <c r="AT824" s="32" t="n">
        <f aca="false">IF(AN824="","",$I824+AP824)</f>
        <v>5.27</v>
      </c>
      <c r="AU824" s="32" t="n">
        <f aca="false">IF(AN824="","",$I824)</f>
        <v>5.99</v>
      </c>
      <c r="AV824" s="40" t="n">
        <f aca="false">IF(AN824="","",AO824+$I824)</f>
        <v>13.98</v>
      </c>
      <c r="AW824" s="31" t="n">
        <f aca="false">IF(AN824="","",AN824+(AP824*$K824)+(AQ824*$K824))</f>
        <v>239.7</v>
      </c>
      <c r="AX824" s="29" t="n">
        <f aca="false">IF(AN824="","",ROUND(-AP824*$K824,0))</f>
        <v>22</v>
      </c>
      <c r="AY824" s="42"/>
      <c r="AZ824" s="38" t="n">
        <v>0</v>
      </c>
      <c r="BA824" s="34" t="n">
        <v>7.99</v>
      </c>
      <c r="BB824" s="39" t="n">
        <v>-0.72</v>
      </c>
      <c r="BC824" s="40" t="n">
        <v>8.71</v>
      </c>
      <c r="BD824" s="40" t="n">
        <v>8.71</v>
      </c>
      <c r="BE824" s="40" t="n">
        <v>8.71</v>
      </c>
      <c r="BF824" s="32" t="n">
        <f aca="false">IF(AZ824="","",$I824+BB824)</f>
        <v>5.27</v>
      </c>
      <c r="BG824" s="32" t="n">
        <f aca="false">IF(AZ824="","",$I824)</f>
        <v>5.99</v>
      </c>
      <c r="BH824" s="40" t="n">
        <f aca="false">IF(AZ824="","",BA824+$I824)</f>
        <v>13.98</v>
      </c>
      <c r="BI824" s="31" t="n">
        <f aca="false">IF(AZ824="","",AZ824+(BB824*$K824)+(BC824*$K824))</f>
        <v>239.7</v>
      </c>
      <c r="BJ824" s="29" t="n">
        <f aca="false">IF(AZ824="","",ROUND(-BB824*$K824,0))</f>
        <v>22</v>
      </c>
    </row>
    <row r="825" customFormat="false" ht="15" hidden="false" customHeight="false" outlineLevel="0" collapsed="false">
      <c r="A825" s="26" t="str">
        <f aca="false">+C825&amp;D825&amp;G825</f>
        <v>ZTEnubia Air 5G 8+512 GBCANONE SIM 5,99€ - 24 Mesi</v>
      </c>
      <c r="B825" s="27" t="s">
        <v>95</v>
      </c>
      <c r="C825" s="28" t="s">
        <v>137</v>
      </c>
      <c r="D825" s="29" t="s">
        <v>176</v>
      </c>
      <c r="E825" s="30" t="n">
        <v>299.9</v>
      </c>
      <c r="F825" s="31" t="n">
        <v>249.9</v>
      </c>
      <c r="G825" s="32" t="s">
        <v>134</v>
      </c>
      <c r="H825" s="32" t="s">
        <v>98</v>
      </c>
      <c r="I825" s="33" t="n">
        <v>5.99</v>
      </c>
      <c r="J825" s="34" t="s">
        <v>35</v>
      </c>
      <c r="K825" s="35" t="n">
        <v>24</v>
      </c>
      <c r="L825" s="33"/>
      <c r="M825" s="33" t="n">
        <f aca="false">+IF(E825&lt;=150,1.49,IF(AND(E825&gt;150,E825&lt;=300),2.99,(IF(E825&gt;1200,8.99,IF(AND(E825&gt;300,E825&lt;=700),4.99,IF(AND(E825&gt;=700,E825&lt;=1200),6.99))))))</f>
        <v>2.99</v>
      </c>
      <c r="N825" s="33" t="n">
        <f aca="false">IF(E825="","",IF(E825&gt;=1200,9.99,IF(AND(E825&gt;700,E825&lt;1200),7.99,IF(AND(E825&gt;=299.9,E825&lt;=699.9),5.99))))</f>
        <v>5.99</v>
      </c>
      <c r="O825" s="37" t="s">
        <v>135</v>
      </c>
      <c r="P825" s="38" t="n">
        <v>29.99</v>
      </c>
      <c r="Q825" s="34" t="n">
        <v>8.99</v>
      </c>
      <c r="R825" s="39" t="n">
        <v>-0.17</v>
      </c>
      <c r="S825" s="40" t="n">
        <v>9.16</v>
      </c>
      <c r="T825" s="40" t="n">
        <v>0</v>
      </c>
      <c r="U825" s="40" t="n">
        <v>9.23</v>
      </c>
      <c r="V825" s="32" t="n">
        <f aca="false">IF(P825="","",$I825+R825)</f>
        <v>5.82</v>
      </c>
      <c r="W825" s="32" t="n">
        <f aca="false">IF(P825="","",$I825)</f>
        <v>5.99</v>
      </c>
      <c r="X825" s="40" t="n">
        <f aca="false">IF(P825="","",Q825+$I825)</f>
        <v>14.98</v>
      </c>
      <c r="Y825" s="29" t="n">
        <f aca="false">IF(P825="","",P825+(R825*$K825)+(S825*$K825))</f>
        <v>245.75</v>
      </c>
      <c r="Z825" s="29" t="n">
        <f aca="false">IF(P825="","",ROUND(-R825*$K825,0))</f>
        <v>4</v>
      </c>
      <c r="AA825" s="41"/>
      <c r="AB825" s="38" t="n">
        <v>79.99</v>
      </c>
      <c r="AC825" s="34" t="n">
        <v>6.99</v>
      </c>
      <c r="AD825" s="39" t="n">
        <v>-0.09</v>
      </c>
      <c r="AE825" s="40" t="n">
        <v>7.08</v>
      </c>
      <c r="AF825" s="40" t="n">
        <v>0</v>
      </c>
      <c r="AG825" s="40" t="n">
        <v>7.07</v>
      </c>
      <c r="AH825" s="32" t="n">
        <f aca="false">IF(AB825="","",$I825+AD825)</f>
        <v>5.9</v>
      </c>
      <c r="AI825" s="32" t="n">
        <f aca="false">IF(AB825="","",$I825)</f>
        <v>5.99</v>
      </c>
      <c r="AJ825" s="40" t="n">
        <f aca="false">IF(AB825="","",AC825+$I825)</f>
        <v>12.98</v>
      </c>
      <c r="AK825" s="29" t="n">
        <f aca="false">IF(AB825="","",AB825+(AD825*$K825)+(AE825*$K825))</f>
        <v>247.75</v>
      </c>
      <c r="AL825" s="29" t="n">
        <f aca="false">IF(AB825="","",ROUND(-AD825*$K825,0))</f>
        <v>2</v>
      </c>
      <c r="AM825" s="41"/>
      <c r="AN825" s="38" t="n">
        <v>0</v>
      </c>
      <c r="AO825" s="34" t="n">
        <v>8.99</v>
      </c>
      <c r="AP825" s="39" t="n">
        <v>-1.81</v>
      </c>
      <c r="AQ825" s="40" t="n">
        <v>10.8</v>
      </c>
      <c r="AR825" s="40" t="n">
        <v>0</v>
      </c>
      <c r="AS825" s="40" t="n">
        <v>10.8</v>
      </c>
      <c r="AT825" s="32" t="n">
        <f aca="false">IF(AN825="","",$I825+AP825)</f>
        <v>4.18</v>
      </c>
      <c r="AU825" s="32" t="n">
        <f aca="false">IF(AN825="","",$I825)</f>
        <v>5.99</v>
      </c>
      <c r="AV825" s="40" t="n">
        <f aca="false">IF(AN825="","",AO825+$I825)</f>
        <v>14.98</v>
      </c>
      <c r="AW825" s="31" t="n">
        <f aca="false">IF(AN825="","",AN825+(AP825*$K825)+(AQ825*$K825))</f>
        <v>215.76</v>
      </c>
      <c r="AX825" s="29" t="n">
        <f aca="false">IF(AN825="","",ROUND(-AP825*$K825,0))</f>
        <v>43</v>
      </c>
      <c r="AY825" s="42"/>
      <c r="AZ825" s="38" t="n">
        <v>0</v>
      </c>
      <c r="BA825" s="34" t="n">
        <v>8.99</v>
      </c>
      <c r="BB825" s="39" t="n">
        <v>-1.81</v>
      </c>
      <c r="BC825" s="40" t="n">
        <v>10.8</v>
      </c>
      <c r="BD825" s="40" t="n">
        <v>0</v>
      </c>
      <c r="BE825" s="40" t="n">
        <v>10.8</v>
      </c>
      <c r="BF825" s="32" t="n">
        <f aca="false">IF(AZ825="","",$I825+BB825)</f>
        <v>4.18</v>
      </c>
      <c r="BG825" s="32" t="n">
        <f aca="false">IF(AZ825="","",$I825)</f>
        <v>5.99</v>
      </c>
      <c r="BH825" s="40" t="n">
        <f aca="false">IF(AZ825="","",BA825+$I825)</f>
        <v>14.98</v>
      </c>
      <c r="BI825" s="31" t="n">
        <f aca="false">IF(AZ825="","",AZ825+(BB825*$K825)+(BC825*$K825))</f>
        <v>215.76</v>
      </c>
      <c r="BJ825" s="29" t="n">
        <f aca="false">IF(AZ825="","",ROUND(-BB825*$K825,0))</f>
        <v>43</v>
      </c>
    </row>
    <row r="826" customFormat="false" ht="15" hidden="false" customHeight="false" outlineLevel="0" collapsed="false">
      <c r="A826" s="26" t="str">
        <f aca="false">+C826&amp;D826&amp;G826</f>
        <v>HONOR400 SmartCANONE SIM 14,99€ - 24 Mesi</v>
      </c>
      <c r="B826" s="27" t="s">
        <v>95</v>
      </c>
      <c r="C826" s="28" t="s">
        <v>130</v>
      </c>
      <c r="D826" s="29" t="s">
        <v>177</v>
      </c>
      <c r="E826" s="30" t="n">
        <v>199.9</v>
      </c>
      <c r="F826" s="31" t="n">
        <v>199.9</v>
      </c>
      <c r="G826" s="32" t="s">
        <v>102</v>
      </c>
      <c r="H826" s="32" t="s">
        <v>98</v>
      </c>
      <c r="I826" s="33" t="n">
        <v>14.99</v>
      </c>
      <c r="J826" s="34" t="s">
        <v>35</v>
      </c>
      <c r="K826" s="35" t="n">
        <v>24</v>
      </c>
      <c r="L826" s="33"/>
      <c r="M826" s="33" t="n">
        <f aca="false">+IF(E826&lt;=150,1.49,IF(AND(E826&gt;150,E826&lt;=300),2.99,(IF(E826&gt;1200,8.99,IF(AND(E826&gt;300,E826&lt;=700),4.99,IF(AND(E826&gt;=700,E826&lt;=1200),6.99))))))</f>
        <v>2.99</v>
      </c>
      <c r="N826" s="33"/>
      <c r="O826" s="37" t="s">
        <v>103</v>
      </c>
      <c r="P826" s="38" t="n">
        <v>29.99</v>
      </c>
      <c r="Q826" s="34" t="n">
        <v>0</v>
      </c>
      <c r="R826" s="39" t="n">
        <v>-7.08</v>
      </c>
      <c r="S826" s="40" t="n">
        <v>7.08</v>
      </c>
      <c r="T826" s="40" t="n">
        <v>0</v>
      </c>
      <c r="U826" s="40" t="n">
        <v>7.07</v>
      </c>
      <c r="V826" s="32" t="n">
        <f aca="false">IF(P826="","",$I826+R826)</f>
        <v>7.91</v>
      </c>
      <c r="W826" s="32" t="n">
        <f aca="false">IF(P826="","",$I826)</f>
        <v>14.99</v>
      </c>
      <c r="X826" s="40" t="n">
        <f aca="false">IF(P826="","",Q826+$I826)</f>
        <v>14.99</v>
      </c>
      <c r="Y826" s="29" t="n">
        <f aca="false">IF(P826="","",P826+(R826*$K826)+(S826*$K826))</f>
        <v>29.99</v>
      </c>
      <c r="Z826" s="29" t="n">
        <f aca="false">IF(P826="","",ROUND(-R826*$K826,0))</f>
        <v>170</v>
      </c>
      <c r="AA826" s="41"/>
      <c r="AB826" s="38" t="n">
        <v>49.99</v>
      </c>
      <c r="AC826" s="34" t="n">
        <v>0</v>
      </c>
      <c r="AD826" s="39" t="n">
        <v>-6.25</v>
      </c>
      <c r="AE826" s="40" t="n">
        <v>6.25</v>
      </c>
      <c r="AF826" s="40" t="n">
        <v>0</v>
      </c>
      <c r="AG826" s="40" t="n">
        <v>6.16</v>
      </c>
      <c r="AH826" s="32" t="n">
        <f aca="false">IF(AB826="","",$I826+AD826)</f>
        <v>8.74</v>
      </c>
      <c r="AI826" s="32" t="n">
        <f aca="false">IF(AB826="","",$I826)</f>
        <v>14.99</v>
      </c>
      <c r="AJ826" s="40" t="n">
        <f aca="false">IF(AB826="","",AC826+$I826)</f>
        <v>14.99</v>
      </c>
      <c r="AK826" s="29" t="n">
        <f aca="false">IF(AB826="","",AB826+(AD826*$K826)+(AE826*$K826))</f>
        <v>49.99</v>
      </c>
      <c r="AL826" s="29" t="n">
        <f aca="false">IF(AB826="","",ROUND(-AD826*$K826,0))</f>
        <v>150</v>
      </c>
      <c r="AM826" s="41"/>
      <c r="AN826" s="38" t="n">
        <v>0</v>
      </c>
      <c r="AO826" s="34" t="n">
        <v>0</v>
      </c>
      <c r="AP826" s="39" t="n">
        <v>-8.32</v>
      </c>
      <c r="AQ826" s="40" t="n">
        <v>8.32</v>
      </c>
      <c r="AR826" s="40" t="n">
        <v>0</v>
      </c>
      <c r="AS826" s="40" t="n">
        <v>8.54</v>
      </c>
      <c r="AT826" s="32" t="n">
        <f aca="false">IF(AN826="","",$I826+AP826)</f>
        <v>6.67</v>
      </c>
      <c r="AU826" s="32" t="n">
        <f aca="false">IF(AN826="","",$I826)</f>
        <v>14.99</v>
      </c>
      <c r="AV826" s="40" t="n">
        <f aca="false">IF(AN826="","",AO826+$I826)</f>
        <v>14.99</v>
      </c>
      <c r="AW826" s="31" t="n">
        <f aca="false">IF(AN826="","",AN826+(AP826*$K826)+(AQ826*$K826))</f>
        <v>0</v>
      </c>
      <c r="AX826" s="29" t="n">
        <f aca="false">IF(AN826="","",ROUND(-AP826*$K826,0))</f>
        <v>200</v>
      </c>
      <c r="AY826" s="42"/>
      <c r="AZ826" s="38" t="n">
        <v>0</v>
      </c>
      <c r="BA826" s="34" t="n">
        <v>0</v>
      </c>
      <c r="BB826" s="39" t="n">
        <v>-8.32</v>
      </c>
      <c r="BC826" s="40" t="n">
        <v>8.32</v>
      </c>
      <c r="BD826" s="40" t="n">
        <v>0</v>
      </c>
      <c r="BE826" s="40" t="n">
        <v>8.54</v>
      </c>
      <c r="BF826" s="32" t="n">
        <f aca="false">IF(AZ826="","",$I826+BB826)</f>
        <v>6.67</v>
      </c>
      <c r="BG826" s="32" t="n">
        <f aca="false">IF(AZ826="","",$I826)</f>
        <v>14.99</v>
      </c>
      <c r="BH826" s="40" t="n">
        <f aca="false">IF(AZ826="","",BA826+$I826)</f>
        <v>14.99</v>
      </c>
      <c r="BI826" s="31" t="n">
        <f aca="false">IF(AZ826="","",AZ826+(BB826*$K826)+(BC826*$K826))</f>
        <v>0</v>
      </c>
      <c r="BJ826" s="29" t="n">
        <f aca="false">IF(AZ826="","",ROUND(-BB826*$K826,0))</f>
        <v>200</v>
      </c>
    </row>
    <row r="827" customFormat="false" ht="15" hidden="false" customHeight="false" outlineLevel="0" collapsed="false">
      <c r="A827" s="26" t="str">
        <f aca="false">+C827&amp;D827&amp;G827</f>
        <v>HONOR400 SmartCANONE SIM 12,99€ - 24 Mesi</v>
      </c>
      <c r="B827" s="27" t="s">
        <v>95</v>
      </c>
      <c r="C827" s="28" t="s">
        <v>130</v>
      </c>
      <c r="D827" s="29" t="s">
        <v>177</v>
      </c>
      <c r="E827" s="30" t="n">
        <v>199.9</v>
      </c>
      <c r="F827" s="31" t="n">
        <v>199.9</v>
      </c>
      <c r="G827" s="32" t="s">
        <v>108</v>
      </c>
      <c r="H827" s="32" t="s">
        <v>98</v>
      </c>
      <c r="I827" s="33" t="n">
        <v>12.99</v>
      </c>
      <c r="J827" s="34" t="s">
        <v>35</v>
      </c>
      <c r="K827" s="35" t="n">
        <v>24</v>
      </c>
      <c r="L827" s="33"/>
      <c r="M827" s="33" t="n">
        <f aca="false">+IF(E827&lt;=150,1.49,IF(AND(E827&gt;150,E827&lt;=300),2.99,(IF(E827&gt;1200,8.99,IF(AND(E827&gt;300,E827&lt;=700),4.99,IF(AND(E827&gt;=700,E827&lt;=1200),6.99))))))</f>
        <v>2.99</v>
      </c>
      <c r="N827" s="33"/>
      <c r="O827" s="37" t="s">
        <v>109</v>
      </c>
      <c r="P827" s="38" t="n">
        <v>29.99</v>
      </c>
      <c r="Q827" s="34" t="n">
        <v>0</v>
      </c>
      <c r="R827" s="39" t="n">
        <v>-7.08</v>
      </c>
      <c r="S827" s="40" t="n">
        <v>7.08</v>
      </c>
      <c r="T827" s="40" t="n">
        <v>0</v>
      </c>
      <c r="U827" s="40" t="n">
        <v>7.07</v>
      </c>
      <c r="V827" s="32" t="n">
        <f aca="false">IF(P827="","",$I827+R827)</f>
        <v>5.91</v>
      </c>
      <c r="W827" s="32" t="n">
        <f aca="false">IF(P827="","",$I827)</f>
        <v>12.99</v>
      </c>
      <c r="X827" s="40" t="n">
        <f aca="false">IF(P827="","",Q827+$I827)</f>
        <v>12.99</v>
      </c>
      <c r="Y827" s="29" t="n">
        <f aca="false">IF(P827="","",P827+(R827*$K827)+(S827*$K827))</f>
        <v>29.99</v>
      </c>
      <c r="Z827" s="29" t="n">
        <f aca="false">IF(P827="","",ROUND(-R827*$K827,0))</f>
        <v>170</v>
      </c>
      <c r="AA827" s="41"/>
      <c r="AB827" s="38" t="n">
        <v>49.99</v>
      </c>
      <c r="AC827" s="34" t="n">
        <v>0</v>
      </c>
      <c r="AD827" s="39" t="n">
        <v>-6.25</v>
      </c>
      <c r="AE827" s="40" t="n">
        <v>6.25</v>
      </c>
      <c r="AF827" s="40" t="n">
        <v>0</v>
      </c>
      <c r="AG827" s="40" t="n">
        <v>6.16</v>
      </c>
      <c r="AH827" s="32" t="n">
        <f aca="false">IF(AB827="","",$I827+AD827)</f>
        <v>6.74</v>
      </c>
      <c r="AI827" s="32" t="n">
        <f aca="false">IF(AB827="","",$I827)</f>
        <v>12.99</v>
      </c>
      <c r="AJ827" s="40" t="n">
        <f aca="false">IF(AB827="","",AC827+$I827)</f>
        <v>12.99</v>
      </c>
      <c r="AK827" s="29" t="n">
        <f aca="false">IF(AB827="","",AB827+(AD827*$K827)+(AE827*$K827))</f>
        <v>49.99</v>
      </c>
      <c r="AL827" s="29" t="n">
        <f aca="false">IF(AB827="","",ROUND(-AD827*$K827,0))</f>
        <v>150</v>
      </c>
      <c r="AM827" s="41"/>
      <c r="AN827" s="38" t="n">
        <v>0</v>
      </c>
      <c r="AO827" s="34" t="n">
        <v>0</v>
      </c>
      <c r="AP827" s="39" t="n">
        <v>-8.32</v>
      </c>
      <c r="AQ827" s="40" t="n">
        <v>8.32</v>
      </c>
      <c r="AR827" s="40" t="n">
        <v>0</v>
      </c>
      <c r="AS827" s="40" t="n">
        <v>8.54</v>
      </c>
      <c r="AT827" s="32" t="n">
        <f aca="false">IF(AN827="","",$I827+AP827)</f>
        <v>4.67</v>
      </c>
      <c r="AU827" s="32" t="n">
        <f aca="false">IF(AN827="","",$I827)</f>
        <v>12.99</v>
      </c>
      <c r="AV827" s="40" t="n">
        <f aca="false">IF(AN827="","",AO827+$I827)</f>
        <v>12.99</v>
      </c>
      <c r="AW827" s="31" t="n">
        <f aca="false">IF(AN827="","",AN827+(AP827*$K827)+(AQ827*$K827))</f>
        <v>0</v>
      </c>
      <c r="AX827" s="29" t="n">
        <f aca="false">IF(AN827="","",ROUND(-AP827*$K827,0))</f>
        <v>200</v>
      </c>
      <c r="AY827" s="42"/>
      <c r="AZ827" s="38" t="n">
        <v>0</v>
      </c>
      <c r="BA827" s="34" t="n">
        <v>0</v>
      </c>
      <c r="BB827" s="39" t="n">
        <v>-8.32</v>
      </c>
      <c r="BC827" s="40" t="n">
        <v>8.32</v>
      </c>
      <c r="BD827" s="40" t="n">
        <v>0</v>
      </c>
      <c r="BE827" s="40" t="n">
        <v>8.54</v>
      </c>
      <c r="BF827" s="32" t="n">
        <f aca="false">IF(AZ827="","",$I827+BB827)</f>
        <v>4.67</v>
      </c>
      <c r="BG827" s="32" t="n">
        <f aca="false">IF(AZ827="","",$I827)</f>
        <v>12.99</v>
      </c>
      <c r="BH827" s="40" t="n">
        <f aca="false">IF(AZ827="","",BA827+$I827)</f>
        <v>12.99</v>
      </c>
      <c r="BI827" s="31" t="n">
        <f aca="false">IF(AZ827="","",AZ827+(BB827*$K827)+(BC827*$K827))</f>
        <v>0</v>
      </c>
      <c r="BJ827" s="29" t="n">
        <f aca="false">IF(AZ827="","",ROUND(-BB827*$K827,0))</f>
        <v>200</v>
      </c>
    </row>
    <row r="828" customFormat="false" ht="15" hidden="false" customHeight="false" outlineLevel="0" collapsed="false">
      <c r="A828" s="26" t="str">
        <f aca="false">+C828&amp;D828&amp;G828</f>
        <v>HONOR400 SmartPack 5G Reload Exchange-12,99-24</v>
      </c>
      <c r="B828" s="27" t="s">
        <v>95</v>
      </c>
      <c r="C828" s="28" t="s">
        <v>130</v>
      </c>
      <c r="D828" s="29" t="s">
        <v>177</v>
      </c>
      <c r="E828" s="30" t="n">
        <v>199.9</v>
      </c>
      <c r="F828" s="31" t="n">
        <v>199.9</v>
      </c>
      <c r="G828" s="32" t="s">
        <v>114</v>
      </c>
      <c r="H828" s="32" t="s">
        <v>98</v>
      </c>
      <c r="I828" s="33" t="n">
        <v>12.99</v>
      </c>
      <c r="J828" s="34" t="s">
        <v>35</v>
      </c>
      <c r="K828" s="35" t="n">
        <v>24</v>
      </c>
      <c r="L828" s="33"/>
      <c r="M828" s="33" t="n">
        <f aca="false">+IF(E828&lt;=150,1.49,IF(AND(E828&gt;150,E828&lt;=300),2.99,(IF(E828&gt;1200,8.99,IF(AND(E828&gt;300,E828&lt;=700),4.99,IF(AND(E828&gt;=700,E828&lt;=1200),6.99))))))</f>
        <v>2.99</v>
      </c>
      <c r="N828" s="33"/>
      <c r="O828" s="37" t="s">
        <v>115</v>
      </c>
      <c r="P828" s="38" t="n">
        <v>29.99</v>
      </c>
      <c r="Q828" s="34" t="n">
        <v>0</v>
      </c>
      <c r="R828" s="39" t="n">
        <v>-7.08</v>
      </c>
      <c r="S828" s="40" t="n">
        <v>7.08</v>
      </c>
      <c r="T828" s="40" t="n">
        <v>0</v>
      </c>
      <c r="U828" s="40" t="n">
        <v>7.07</v>
      </c>
      <c r="V828" s="32" t="n">
        <f aca="false">IF(P828="","",$I828+R828)</f>
        <v>5.91</v>
      </c>
      <c r="W828" s="32" t="n">
        <f aca="false">IF(P828="","",$I828)</f>
        <v>12.99</v>
      </c>
      <c r="X828" s="40" t="n">
        <f aca="false">IF(P828="","",Q828+$I828)</f>
        <v>12.99</v>
      </c>
      <c r="Y828" s="29" t="n">
        <f aca="false">IF(P828="","",P828+(R828*$K828)+(S828*$K828))</f>
        <v>29.99</v>
      </c>
      <c r="Z828" s="29" t="n">
        <f aca="false">IF(P828="","",ROUND(-R828*$K828,0))</f>
        <v>170</v>
      </c>
      <c r="AA828" s="41"/>
      <c r="AB828" s="38" t="n">
        <v>49.99</v>
      </c>
      <c r="AC828" s="34" t="n">
        <v>0</v>
      </c>
      <c r="AD828" s="39" t="n">
        <v>-6.25</v>
      </c>
      <c r="AE828" s="40" t="n">
        <v>6.25</v>
      </c>
      <c r="AF828" s="40" t="n">
        <v>0</v>
      </c>
      <c r="AG828" s="40" t="n">
        <v>6.16</v>
      </c>
      <c r="AH828" s="32" t="n">
        <f aca="false">IF(AB828="","",$I828+AD828)</f>
        <v>6.74</v>
      </c>
      <c r="AI828" s="32" t="n">
        <f aca="false">IF(AB828="","",$I828)</f>
        <v>12.99</v>
      </c>
      <c r="AJ828" s="40" t="n">
        <f aca="false">IF(AB828="","",AC828+$I828)</f>
        <v>12.99</v>
      </c>
      <c r="AK828" s="29" t="n">
        <f aca="false">IF(AB828="","",AB828+(AD828*$K828)+(AE828*$K828))</f>
        <v>49.99</v>
      </c>
      <c r="AL828" s="29" t="n">
        <f aca="false">IF(AB828="","",ROUND(-AD828*$K828,0))</f>
        <v>150</v>
      </c>
      <c r="AM828" s="41"/>
      <c r="AN828" s="38" t="n">
        <v>0</v>
      </c>
      <c r="AO828" s="34" t="n">
        <v>0</v>
      </c>
      <c r="AP828" s="39" t="n">
        <v>-8.32</v>
      </c>
      <c r="AQ828" s="40" t="n">
        <v>8.32</v>
      </c>
      <c r="AR828" s="40" t="n">
        <v>0</v>
      </c>
      <c r="AS828" s="40" t="n">
        <v>8.54</v>
      </c>
      <c r="AT828" s="32" t="n">
        <f aca="false">IF(AN828="","",$I828+AP828)</f>
        <v>4.67</v>
      </c>
      <c r="AU828" s="32" t="n">
        <f aca="false">IF(AN828="","",$I828)</f>
        <v>12.99</v>
      </c>
      <c r="AV828" s="40" t="n">
        <f aca="false">IF(AN828="","",AO828+$I828)</f>
        <v>12.99</v>
      </c>
      <c r="AW828" s="31" t="n">
        <f aca="false">IF(AN828="","",AN828+(AP828*$K828)+(AQ828*$K828))</f>
        <v>0</v>
      </c>
      <c r="AX828" s="29" t="n">
        <f aca="false">IF(AN828="","",ROUND(-AP828*$K828,0))</f>
        <v>200</v>
      </c>
      <c r="AY828" s="42"/>
      <c r="AZ828" s="38" t="n">
        <v>0</v>
      </c>
      <c r="BA828" s="34" t="n">
        <v>0</v>
      </c>
      <c r="BB828" s="39" t="n">
        <v>-8.32</v>
      </c>
      <c r="BC828" s="40" t="n">
        <v>8.32</v>
      </c>
      <c r="BD828" s="40" t="n">
        <v>0</v>
      </c>
      <c r="BE828" s="40" t="n">
        <v>8.54</v>
      </c>
      <c r="BF828" s="32" t="n">
        <f aca="false">IF(AZ828="","",$I828+BB828)</f>
        <v>4.67</v>
      </c>
      <c r="BG828" s="32" t="n">
        <f aca="false">IF(AZ828="","",$I828)</f>
        <v>12.99</v>
      </c>
      <c r="BH828" s="40" t="n">
        <f aca="false">IF(AZ828="","",BA828+$I828)</f>
        <v>12.99</v>
      </c>
      <c r="BI828" s="31" t="n">
        <f aca="false">IF(AZ828="","",AZ828+(BB828*$K828)+(BC828*$K828))</f>
        <v>0</v>
      </c>
      <c r="BJ828" s="29" t="n">
        <f aca="false">IF(AZ828="","",ROUND(-BB828*$K828,0))</f>
        <v>200</v>
      </c>
    </row>
    <row r="829" customFormat="false" ht="15" hidden="false" customHeight="false" outlineLevel="0" collapsed="false">
      <c r="A829" s="26" t="str">
        <f aca="false">+C829&amp;D829&amp;G829</f>
        <v>HONOR400 SmartCANONE SIM  9,99€ - 36 Mesi</v>
      </c>
      <c r="B829" s="27" t="s">
        <v>95</v>
      </c>
      <c r="C829" s="28" t="s">
        <v>130</v>
      </c>
      <c r="D829" s="29" t="s">
        <v>177</v>
      </c>
      <c r="E829" s="30" t="n">
        <v>199.9</v>
      </c>
      <c r="F829" s="31" t="n">
        <v>199.9</v>
      </c>
      <c r="G829" s="32" t="s">
        <v>116</v>
      </c>
      <c r="H829" s="32" t="s">
        <v>98</v>
      </c>
      <c r="I829" s="33" t="n">
        <v>9.99</v>
      </c>
      <c r="J829" s="34" t="s">
        <v>35</v>
      </c>
      <c r="K829" s="35" t="n">
        <v>36</v>
      </c>
      <c r="L829" s="33"/>
      <c r="M829" s="33" t="n">
        <f aca="false">+IF(E829&lt;=150,1.49,IF(AND(E829&gt;150,E829&lt;=300),2.99,(IF(E829&gt;1200,8.99,IF(AND(E829&gt;300,E829&lt;=700),4.99,IF(AND(E829&gt;=700,E829&lt;=1200),6.99))))))</f>
        <v>2.99</v>
      </c>
      <c r="N829" s="33"/>
      <c r="O829" s="37" t="s">
        <v>117</v>
      </c>
      <c r="P829" s="38" t="n">
        <v>29.99</v>
      </c>
      <c r="Q829" s="34" t="n">
        <v>1</v>
      </c>
      <c r="R829" s="39" t="n">
        <v>-3.72</v>
      </c>
      <c r="S829" s="40" t="n">
        <v>4.72</v>
      </c>
      <c r="T829" s="40" t="n">
        <v>4.72</v>
      </c>
      <c r="U829" s="40" t="n">
        <v>4.71</v>
      </c>
      <c r="V829" s="32" t="n">
        <f aca="false">IF(P829="","",$I829+R829)</f>
        <v>6.27</v>
      </c>
      <c r="W829" s="32" t="n">
        <f aca="false">IF(P829="","",$I829)</f>
        <v>9.99</v>
      </c>
      <c r="X829" s="40" t="n">
        <f aca="false">IF(P829="","",Q829+$I829)</f>
        <v>10.99</v>
      </c>
      <c r="Y829" s="29" t="n">
        <f aca="false">IF(P829="","",P829+(R829*$K829)+(S829*$K829))</f>
        <v>65.99</v>
      </c>
      <c r="Z829" s="29" t="n">
        <f aca="false">IF(P829="","",ROUND(-R829*$K829,0))</f>
        <v>134</v>
      </c>
      <c r="AA829" s="41"/>
      <c r="AB829" s="38" t="n">
        <v>49.99</v>
      </c>
      <c r="AC829" s="34" t="n">
        <v>1</v>
      </c>
      <c r="AD829" s="39" t="n">
        <v>-3.16</v>
      </c>
      <c r="AE829" s="40" t="n">
        <v>4.16</v>
      </c>
      <c r="AF829" s="40" t="n">
        <v>4.16</v>
      </c>
      <c r="AG829" s="40" t="n">
        <v>4.31</v>
      </c>
      <c r="AH829" s="32" t="n">
        <f aca="false">IF(AB829="","",$I829+AD829)</f>
        <v>6.83</v>
      </c>
      <c r="AI829" s="32" t="n">
        <f aca="false">IF(AB829="","",$I829)</f>
        <v>9.99</v>
      </c>
      <c r="AJ829" s="40" t="n">
        <f aca="false">IF(AB829="","",AC829+$I829)</f>
        <v>10.99</v>
      </c>
      <c r="AK829" s="29" t="n">
        <f aca="false">IF(AB829="","",AB829+(AD829*$K829)+(AE829*$K829))</f>
        <v>85.99</v>
      </c>
      <c r="AL829" s="29" t="n">
        <f aca="false">IF(AB829="","",ROUND(-AD829*$K829,0))</f>
        <v>114</v>
      </c>
      <c r="AM829" s="41"/>
      <c r="AN829" s="38" t="n">
        <v>0</v>
      </c>
      <c r="AO829" s="34" t="n">
        <v>1</v>
      </c>
      <c r="AP829" s="39" t="n">
        <v>-4.86</v>
      </c>
      <c r="AQ829" s="40" t="n">
        <v>5.86</v>
      </c>
      <c r="AR829" s="40" t="n">
        <v>5.86</v>
      </c>
      <c r="AS829" s="40" t="n">
        <v>5.86</v>
      </c>
      <c r="AT829" s="32" t="n">
        <f aca="false">IF(AN829="","",$I829+AP829)</f>
        <v>5.13</v>
      </c>
      <c r="AU829" s="32" t="n">
        <f aca="false">IF(AN829="","",$I829)</f>
        <v>9.99</v>
      </c>
      <c r="AV829" s="40" t="n">
        <f aca="false">IF(AN829="","",AO829+$I829)</f>
        <v>10.99</v>
      </c>
      <c r="AW829" s="31" t="n">
        <f aca="false">IF(AN829="","",AN829+(AP829*$K829)+(AQ829*$K829))</f>
        <v>36</v>
      </c>
      <c r="AX829" s="29" t="n">
        <f aca="false">IF(AN829="","",ROUND(-AP829*$K829,0))</f>
        <v>175</v>
      </c>
      <c r="AY829" s="42"/>
      <c r="AZ829" s="38" t="n">
        <v>0</v>
      </c>
      <c r="BA829" s="34" t="n">
        <v>1</v>
      </c>
      <c r="BB829" s="39" t="n">
        <v>-4.86</v>
      </c>
      <c r="BC829" s="40" t="n">
        <v>5.86</v>
      </c>
      <c r="BD829" s="40" t="n">
        <v>5.86</v>
      </c>
      <c r="BE829" s="40" t="n">
        <v>5.86</v>
      </c>
      <c r="BF829" s="32" t="n">
        <f aca="false">IF(AZ829="","",$I829+BB829)</f>
        <v>5.13</v>
      </c>
      <c r="BG829" s="32" t="n">
        <f aca="false">IF(AZ829="","",$I829)</f>
        <v>9.99</v>
      </c>
      <c r="BH829" s="40" t="n">
        <f aca="false">IF(AZ829="","",BA829+$I829)</f>
        <v>10.99</v>
      </c>
      <c r="BI829" s="31" t="n">
        <f aca="false">IF(AZ829="","",AZ829+(BB829*$K829)+(BC829*$K829))</f>
        <v>36</v>
      </c>
      <c r="BJ829" s="29" t="n">
        <f aca="false">IF(AZ829="","",ROUND(-BB829*$K829,0))</f>
        <v>175</v>
      </c>
    </row>
    <row r="830" customFormat="false" ht="15" hidden="false" customHeight="false" outlineLevel="0" collapsed="false">
      <c r="A830" s="26" t="str">
        <f aca="false">+C830&amp;D830&amp;G830</f>
        <v>HONOR400 SmartCANONE SIM  9,99€ - 30 Mesi</v>
      </c>
      <c r="B830" s="27" t="s">
        <v>95</v>
      </c>
      <c r="C830" s="28" t="s">
        <v>130</v>
      </c>
      <c r="D830" s="29" t="s">
        <v>177</v>
      </c>
      <c r="E830" s="30" t="n">
        <v>199.9</v>
      </c>
      <c r="F830" s="31" t="n">
        <v>199.9</v>
      </c>
      <c r="G830" s="32" t="s">
        <v>118</v>
      </c>
      <c r="H830" s="32" t="s">
        <v>98</v>
      </c>
      <c r="I830" s="33" t="n">
        <v>9.99</v>
      </c>
      <c r="J830" s="34" t="s">
        <v>35</v>
      </c>
      <c r="K830" s="35" t="n">
        <v>30</v>
      </c>
      <c r="L830" s="33"/>
      <c r="M830" s="33" t="n">
        <f aca="false">+IF(E830&lt;=150,1.49,IF(AND(E830&gt;150,E830&lt;=300),2.99,(IF(E830&gt;1200,8.99,IF(AND(E830&gt;300,E830&lt;=700),4.99,IF(AND(E830&gt;=700,E830&lt;=1200),6.99))))))</f>
        <v>2.99</v>
      </c>
      <c r="N830" s="33"/>
      <c r="O830" s="37" t="s">
        <v>119</v>
      </c>
      <c r="P830" s="38" t="n">
        <v>29.99</v>
      </c>
      <c r="Q830" s="34" t="n">
        <v>2</v>
      </c>
      <c r="R830" s="39" t="n">
        <v>-3.66</v>
      </c>
      <c r="S830" s="40" t="n">
        <v>5.66</v>
      </c>
      <c r="T830" s="40" t="n">
        <v>5.66</v>
      </c>
      <c r="U830" s="40" t="n">
        <v>5.77</v>
      </c>
      <c r="V830" s="32" t="n">
        <f aca="false">IF(P830="","",$I830+R830)</f>
        <v>6.33</v>
      </c>
      <c r="W830" s="32" t="n">
        <f aca="false">IF(P830="","",$I830)</f>
        <v>9.99</v>
      </c>
      <c r="X830" s="40" t="n">
        <f aca="false">IF(P830="","",Q830+$I830)</f>
        <v>11.99</v>
      </c>
      <c r="Y830" s="29" t="n">
        <f aca="false">IF(P830="","",P830+(R830*$K830)+(S830*$K830))</f>
        <v>89.99</v>
      </c>
      <c r="Z830" s="29" t="n">
        <f aca="false">IF(P830="","",ROUND(-R830*$K830,0))</f>
        <v>110</v>
      </c>
      <c r="AA830" s="41"/>
      <c r="AB830" s="38" t="n">
        <v>49.99</v>
      </c>
      <c r="AC830" s="34" t="n">
        <v>2</v>
      </c>
      <c r="AD830" s="39" t="n">
        <v>-3</v>
      </c>
      <c r="AE830" s="40" t="n">
        <v>5</v>
      </c>
      <c r="AF830" s="40" t="n">
        <v>5</v>
      </c>
      <c r="AG830" s="40" t="n">
        <v>4.91</v>
      </c>
      <c r="AH830" s="32" t="n">
        <f aca="false">IF(AB830="","",$I830+AD830)</f>
        <v>6.99</v>
      </c>
      <c r="AI830" s="32" t="n">
        <f aca="false">IF(AB830="","",$I830)</f>
        <v>9.99</v>
      </c>
      <c r="AJ830" s="40" t="n">
        <f aca="false">IF(AB830="","",AC830+$I830)</f>
        <v>11.99</v>
      </c>
      <c r="AK830" s="29" t="n">
        <f aca="false">IF(AB830="","",AB830+(AD830*$K830)+(AE830*$K830))</f>
        <v>109.99</v>
      </c>
      <c r="AL830" s="29" t="n">
        <f aca="false">IF(AB830="","",ROUND(-AD830*$K830,0))</f>
        <v>90</v>
      </c>
      <c r="AM830" s="41"/>
      <c r="AN830" s="38" t="n">
        <v>0</v>
      </c>
      <c r="AO830" s="34" t="n">
        <v>2</v>
      </c>
      <c r="AP830" s="39" t="n">
        <v>-4.97</v>
      </c>
      <c r="AQ830" s="40" t="n">
        <v>6.97</v>
      </c>
      <c r="AR830" s="40" t="n">
        <v>6.97</v>
      </c>
      <c r="AS830" s="40" t="n">
        <v>6.97</v>
      </c>
      <c r="AT830" s="32" t="n">
        <f aca="false">IF(AN830="","",$I830+AP830)</f>
        <v>5.02</v>
      </c>
      <c r="AU830" s="32" t="n">
        <f aca="false">IF(AN830="","",$I830)</f>
        <v>9.99</v>
      </c>
      <c r="AV830" s="40" t="n">
        <f aca="false">IF(AN830="","",AO830+$I830)</f>
        <v>11.99</v>
      </c>
      <c r="AW830" s="31" t="n">
        <f aca="false">IF(AN830="","",AN830+(AP830*$K830)+(AQ830*$K830))</f>
        <v>60</v>
      </c>
      <c r="AX830" s="29" t="n">
        <f aca="false">IF(AN830="","",ROUND(-AP830*$K830,0))</f>
        <v>149</v>
      </c>
      <c r="AY830" s="42"/>
      <c r="AZ830" s="38" t="n">
        <v>0</v>
      </c>
      <c r="BA830" s="34" t="n">
        <v>2</v>
      </c>
      <c r="BB830" s="39" t="n">
        <v>-4.97</v>
      </c>
      <c r="BC830" s="40" t="n">
        <v>6.97</v>
      </c>
      <c r="BD830" s="40" t="n">
        <v>6.97</v>
      </c>
      <c r="BE830" s="40" t="n">
        <v>6.97</v>
      </c>
      <c r="BF830" s="32" t="n">
        <f aca="false">IF(AZ830="","",$I830+BB830)</f>
        <v>5.02</v>
      </c>
      <c r="BG830" s="32" t="n">
        <f aca="false">IF(AZ830="","",$I830)</f>
        <v>9.99</v>
      </c>
      <c r="BH830" s="40" t="n">
        <f aca="false">IF(AZ830="","",BA830+$I830)</f>
        <v>11.99</v>
      </c>
      <c r="BI830" s="31" t="n">
        <f aca="false">IF(AZ830="","",AZ830+(BB830*$K830)+(BC830*$K830))</f>
        <v>60</v>
      </c>
      <c r="BJ830" s="29" t="n">
        <f aca="false">IF(AZ830="","",ROUND(-BB830*$K830,0))</f>
        <v>149</v>
      </c>
    </row>
    <row r="831" customFormat="false" ht="15" hidden="false" customHeight="false" outlineLevel="0" collapsed="false">
      <c r="A831" s="26" t="str">
        <f aca="false">+C831&amp;D831&amp;G831</f>
        <v>HONOR400 SmartCANONE SIM  9,99€ - 24 Mesi</v>
      </c>
      <c r="B831" s="27" t="s">
        <v>95</v>
      </c>
      <c r="C831" s="28" t="s">
        <v>130</v>
      </c>
      <c r="D831" s="29" t="s">
        <v>177</v>
      </c>
      <c r="E831" s="30" t="n">
        <v>199.9</v>
      </c>
      <c r="F831" s="31" t="n">
        <v>199.9</v>
      </c>
      <c r="G831" s="32" t="s">
        <v>120</v>
      </c>
      <c r="H831" s="32" t="s">
        <v>98</v>
      </c>
      <c r="I831" s="33" t="n">
        <v>9.99</v>
      </c>
      <c r="J831" s="34" t="s">
        <v>35</v>
      </c>
      <c r="K831" s="35" t="n">
        <v>24</v>
      </c>
      <c r="L831" s="33"/>
      <c r="M831" s="33" t="n">
        <f aca="false">+IF(E831&lt;=150,1.49,IF(AND(E831&gt;150,E831&lt;=300),2.99,(IF(E831&gt;1200,8.99,IF(AND(E831&gt;300,E831&lt;=700),4.99,IF(AND(E831&gt;=700,E831&lt;=1200),6.99))))))</f>
        <v>2.99</v>
      </c>
      <c r="N831" s="33"/>
      <c r="O831" s="37" t="s">
        <v>121</v>
      </c>
      <c r="P831" s="38" t="n">
        <v>29.99</v>
      </c>
      <c r="Q831" s="34" t="n">
        <v>3</v>
      </c>
      <c r="R831" s="39" t="n">
        <v>-4.08</v>
      </c>
      <c r="S831" s="40" t="n">
        <v>7.08</v>
      </c>
      <c r="T831" s="40" t="n">
        <v>0</v>
      </c>
      <c r="U831" s="40" t="n">
        <v>7.07</v>
      </c>
      <c r="V831" s="32" t="n">
        <f aca="false">IF(P831="","",$I831+R831)</f>
        <v>5.91</v>
      </c>
      <c r="W831" s="32" t="n">
        <f aca="false">IF(P831="","",$I831)</f>
        <v>9.99</v>
      </c>
      <c r="X831" s="40" t="n">
        <f aca="false">IF(P831="","",Q831+$I831)</f>
        <v>12.99</v>
      </c>
      <c r="Y831" s="29" t="n">
        <f aca="false">IF(P831="","",P831+(R831*$K831)+(S831*$K831))</f>
        <v>101.99</v>
      </c>
      <c r="Z831" s="29" t="n">
        <f aca="false">IF(P831="","",ROUND(-R831*$K831,0))</f>
        <v>98</v>
      </c>
      <c r="AA831" s="41"/>
      <c r="AB831" s="38" t="n">
        <v>49.99</v>
      </c>
      <c r="AC831" s="34" t="n">
        <v>3</v>
      </c>
      <c r="AD831" s="39" t="n">
        <v>-3.25</v>
      </c>
      <c r="AE831" s="40" t="n">
        <v>6.25</v>
      </c>
      <c r="AF831" s="40" t="n">
        <v>0</v>
      </c>
      <c r="AG831" s="40" t="n">
        <v>6.16</v>
      </c>
      <c r="AH831" s="32" t="n">
        <f aca="false">IF(AB831="","",$I831+AD831)</f>
        <v>6.74</v>
      </c>
      <c r="AI831" s="32" t="n">
        <f aca="false">IF(AB831="","",$I831)</f>
        <v>9.99</v>
      </c>
      <c r="AJ831" s="40" t="n">
        <f aca="false">IF(AB831="","",AC831+$I831)</f>
        <v>12.99</v>
      </c>
      <c r="AK831" s="29" t="n">
        <f aca="false">IF(AB831="","",AB831+(AD831*$K831)+(AE831*$K831))</f>
        <v>121.99</v>
      </c>
      <c r="AL831" s="29" t="n">
        <f aca="false">IF(AB831="","",ROUND(-AD831*$K831,0))</f>
        <v>78</v>
      </c>
      <c r="AM831" s="41"/>
      <c r="AN831" s="38" t="n">
        <v>0</v>
      </c>
      <c r="AO831" s="34" t="n">
        <v>3</v>
      </c>
      <c r="AP831" s="39" t="n">
        <v>-5.32</v>
      </c>
      <c r="AQ831" s="40" t="n">
        <v>8.32</v>
      </c>
      <c r="AR831" s="40" t="n">
        <v>0</v>
      </c>
      <c r="AS831" s="40" t="n">
        <v>8.54</v>
      </c>
      <c r="AT831" s="32" t="n">
        <f aca="false">IF(AN831="","",$I831+AP831)</f>
        <v>4.67</v>
      </c>
      <c r="AU831" s="32" t="n">
        <f aca="false">IF(AN831="","",$I831)</f>
        <v>9.99</v>
      </c>
      <c r="AV831" s="40" t="n">
        <f aca="false">IF(AN831="","",AO831+$I831)</f>
        <v>12.99</v>
      </c>
      <c r="AW831" s="31" t="n">
        <f aca="false">IF(AN831="","",AN831+(AP831*$K831)+(AQ831*$K831))</f>
        <v>72</v>
      </c>
      <c r="AX831" s="29" t="n">
        <f aca="false">IF(AN831="","",ROUND(-AP831*$K831,0))</f>
        <v>128</v>
      </c>
      <c r="AY831" s="42"/>
      <c r="AZ831" s="38" t="n">
        <v>0</v>
      </c>
      <c r="BA831" s="34" t="n">
        <v>3</v>
      </c>
      <c r="BB831" s="39" t="n">
        <v>-5.32</v>
      </c>
      <c r="BC831" s="40" t="n">
        <v>8.32</v>
      </c>
      <c r="BD831" s="40" t="n">
        <v>0</v>
      </c>
      <c r="BE831" s="40" t="n">
        <v>8.54</v>
      </c>
      <c r="BF831" s="32" t="n">
        <f aca="false">IF(AZ831="","",$I831+BB831)</f>
        <v>4.67</v>
      </c>
      <c r="BG831" s="32" t="n">
        <f aca="false">IF(AZ831="","",$I831)</f>
        <v>9.99</v>
      </c>
      <c r="BH831" s="40" t="n">
        <f aca="false">IF(AZ831="","",BA831+$I831)</f>
        <v>12.99</v>
      </c>
      <c r="BI831" s="31" t="n">
        <f aca="false">IF(AZ831="","",AZ831+(BB831*$K831)+(BC831*$K831))</f>
        <v>72</v>
      </c>
      <c r="BJ831" s="29" t="n">
        <f aca="false">IF(AZ831="","",ROUND(-BB831*$K831,0))</f>
        <v>128</v>
      </c>
    </row>
    <row r="832" customFormat="false" ht="15" hidden="false" customHeight="false" outlineLevel="0" collapsed="false">
      <c r="A832" s="26" t="str">
        <f aca="false">+C832&amp;D832&amp;G832</f>
        <v>HONOR400 SmartCANONE SIM 7,99€ - 36 Mesi</v>
      </c>
      <c r="B832" s="27" t="s">
        <v>95</v>
      </c>
      <c r="C832" s="28" t="s">
        <v>130</v>
      </c>
      <c r="D832" s="29" t="s">
        <v>177</v>
      </c>
      <c r="E832" s="30" t="n">
        <v>199.9</v>
      </c>
      <c r="F832" s="31" t="n">
        <v>199.9</v>
      </c>
      <c r="G832" s="32" t="s">
        <v>122</v>
      </c>
      <c r="H832" s="32" t="s">
        <v>98</v>
      </c>
      <c r="I832" s="33" t="n">
        <v>7.99</v>
      </c>
      <c r="J832" s="34" t="s">
        <v>35</v>
      </c>
      <c r="K832" s="35" t="n">
        <v>36</v>
      </c>
      <c r="L832" s="33"/>
      <c r="M832" s="33" t="n">
        <f aca="false">+IF(E832&lt;=150,1.49,IF(AND(E832&gt;150,E832&lt;=300),2.99,(IF(E832&gt;1200,8.99,IF(AND(E832&gt;300,E832&lt;=700),4.99,IF(AND(E832&gt;=700,E832&lt;=1200),6.99))))))</f>
        <v>2.99</v>
      </c>
      <c r="N832" s="33"/>
      <c r="O832" s="37" t="s">
        <v>123</v>
      </c>
      <c r="P832" s="38" t="n">
        <v>29.99</v>
      </c>
      <c r="Q832" s="34" t="n">
        <v>2.99</v>
      </c>
      <c r="R832" s="39" t="n">
        <v>-1.73</v>
      </c>
      <c r="S832" s="40" t="n">
        <v>4.72</v>
      </c>
      <c r="T832" s="40" t="n">
        <v>4.72</v>
      </c>
      <c r="U832" s="40" t="n">
        <v>4.71</v>
      </c>
      <c r="V832" s="32" t="n">
        <f aca="false">IF(P832="","",$I832+R832)</f>
        <v>6.26</v>
      </c>
      <c r="W832" s="32" t="n">
        <f aca="false">IF(P832="","",$I832)</f>
        <v>7.99</v>
      </c>
      <c r="X832" s="40" t="n">
        <f aca="false">IF(P832="","",Q832+$I832)</f>
        <v>10.98</v>
      </c>
      <c r="Y832" s="29" t="n">
        <f aca="false">IF(P832="","",P832+(R832*$K832)+(S832*$K832))</f>
        <v>137.63</v>
      </c>
      <c r="Z832" s="29" t="n">
        <f aca="false">IF(P832="","",ROUND(-R832*$K832,0))</f>
        <v>62</v>
      </c>
      <c r="AA832" s="41"/>
      <c r="AB832" s="38" t="n">
        <v>49.99</v>
      </c>
      <c r="AC832" s="34" t="n">
        <v>2.99</v>
      </c>
      <c r="AD832" s="39" t="n">
        <v>-1.17</v>
      </c>
      <c r="AE832" s="40" t="n">
        <v>4.16</v>
      </c>
      <c r="AF832" s="40" t="n">
        <v>4.16</v>
      </c>
      <c r="AG832" s="40" t="n">
        <v>4.31</v>
      </c>
      <c r="AH832" s="32" t="n">
        <f aca="false">IF(AB832="","",$I832+AD832)</f>
        <v>6.82</v>
      </c>
      <c r="AI832" s="32" t="n">
        <f aca="false">IF(AB832="","",$I832)</f>
        <v>7.99</v>
      </c>
      <c r="AJ832" s="40" t="n">
        <f aca="false">IF(AB832="","",AC832+$I832)</f>
        <v>10.98</v>
      </c>
      <c r="AK832" s="29" t="n">
        <f aca="false">IF(AB832="","",AB832+(AD832*$K832)+(AE832*$K832))</f>
        <v>157.63</v>
      </c>
      <c r="AL832" s="29" t="n">
        <f aca="false">IF(AB832="","",ROUND(-AD832*$K832,0))</f>
        <v>42</v>
      </c>
      <c r="AM832" s="41"/>
      <c r="AN832" s="38" t="n">
        <v>0</v>
      </c>
      <c r="AO832" s="34" t="n">
        <v>2.99</v>
      </c>
      <c r="AP832" s="39" t="n">
        <v>-2.87</v>
      </c>
      <c r="AQ832" s="40" t="n">
        <v>5.86</v>
      </c>
      <c r="AR832" s="40" t="n">
        <v>5.86</v>
      </c>
      <c r="AS832" s="40" t="n">
        <v>5.86</v>
      </c>
      <c r="AT832" s="32" t="n">
        <f aca="false">IF(AN832="","",$I832+AP832)</f>
        <v>5.12</v>
      </c>
      <c r="AU832" s="32" t="n">
        <f aca="false">IF(AN832="","",$I832)</f>
        <v>7.99</v>
      </c>
      <c r="AV832" s="40" t="n">
        <f aca="false">IF(AN832="","",AO832+$I832)</f>
        <v>10.98</v>
      </c>
      <c r="AW832" s="31" t="n">
        <f aca="false">IF(AN832="","",AN832+(AP832*$K832)+(AQ832*$K832))</f>
        <v>107.64</v>
      </c>
      <c r="AX832" s="29" t="n">
        <f aca="false">IF(AN832="","",ROUND(-AP832*$K832,0))</f>
        <v>103</v>
      </c>
      <c r="AY832" s="42"/>
      <c r="AZ832" s="38" t="n">
        <v>0</v>
      </c>
      <c r="BA832" s="34" t="n">
        <v>2.99</v>
      </c>
      <c r="BB832" s="39" t="n">
        <v>-2.87</v>
      </c>
      <c r="BC832" s="40" t="n">
        <v>5.86</v>
      </c>
      <c r="BD832" s="40" t="n">
        <v>5.86</v>
      </c>
      <c r="BE832" s="40" t="n">
        <v>5.86</v>
      </c>
      <c r="BF832" s="32" t="n">
        <f aca="false">IF(AZ832="","",$I832+BB832)</f>
        <v>5.12</v>
      </c>
      <c r="BG832" s="32" t="n">
        <f aca="false">IF(AZ832="","",$I832)</f>
        <v>7.99</v>
      </c>
      <c r="BH832" s="40" t="n">
        <f aca="false">IF(AZ832="","",BA832+$I832)</f>
        <v>10.98</v>
      </c>
      <c r="BI832" s="31" t="n">
        <f aca="false">IF(AZ832="","",AZ832+(BB832*$K832)+(BC832*$K832))</f>
        <v>107.64</v>
      </c>
      <c r="BJ832" s="29" t="n">
        <f aca="false">IF(AZ832="","",ROUND(-BB832*$K832,0))</f>
        <v>103</v>
      </c>
    </row>
    <row r="833" customFormat="false" ht="15" hidden="false" customHeight="false" outlineLevel="0" collapsed="false">
      <c r="A833" s="26" t="str">
        <f aca="false">+C833&amp;D833&amp;G833</f>
        <v>HONOR400 SmartCANONE SIM 7,99€ - 30 Mesi</v>
      </c>
      <c r="B833" s="27" t="s">
        <v>95</v>
      </c>
      <c r="C833" s="28" t="s">
        <v>130</v>
      </c>
      <c r="D833" s="29" t="s">
        <v>177</v>
      </c>
      <c r="E833" s="30" t="n">
        <v>199.9</v>
      </c>
      <c r="F833" s="31" t="n">
        <v>199.9</v>
      </c>
      <c r="G833" s="32" t="s">
        <v>124</v>
      </c>
      <c r="H833" s="32" t="s">
        <v>98</v>
      </c>
      <c r="I833" s="33" t="n">
        <v>7.99</v>
      </c>
      <c r="J833" s="34" t="s">
        <v>35</v>
      </c>
      <c r="K833" s="35" t="n">
        <v>30</v>
      </c>
      <c r="L833" s="33"/>
      <c r="M833" s="33" t="n">
        <f aca="false">+IF(E833&lt;=150,1.49,IF(AND(E833&gt;150,E833&lt;=300),2.99,(IF(E833&gt;1200,8.99,IF(AND(E833&gt;300,E833&lt;=700),4.99,IF(AND(E833&gt;=700,E833&lt;=1200),6.99))))))</f>
        <v>2.99</v>
      </c>
      <c r="N833" s="33"/>
      <c r="O833" s="37" t="s">
        <v>125</v>
      </c>
      <c r="P833" s="38" t="n">
        <v>29.99</v>
      </c>
      <c r="Q833" s="34" t="n">
        <v>3.99</v>
      </c>
      <c r="R833" s="39" t="n">
        <v>-1.67</v>
      </c>
      <c r="S833" s="40" t="n">
        <v>5.66</v>
      </c>
      <c r="T833" s="40" t="n">
        <v>5.66</v>
      </c>
      <c r="U833" s="40" t="n">
        <v>5.77</v>
      </c>
      <c r="V833" s="32" t="n">
        <f aca="false">IF(P833="","",$I833+R833)</f>
        <v>6.32</v>
      </c>
      <c r="W833" s="32" t="n">
        <f aca="false">IF(P833="","",$I833)</f>
        <v>7.99</v>
      </c>
      <c r="X833" s="40" t="n">
        <f aca="false">IF(P833="","",Q833+$I833)</f>
        <v>11.98</v>
      </c>
      <c r="Y833" s="29" t="n">
        <f aca="false">IF(P833="","",P833+(R833*$K833)+(S833*$K833))</f>
        <v>149.69</v>
      </c>
      <c r="Z833" s="29" t="n">
        <f aca="false">IF(P833="","",ROUND(-R833*$K833,0))</f>
        <v>50</v>
      </c>
      <c r="AA833" s="41"/>
      <c r="AB833" s="38" t="n">
        <v>49.99</v>
      </c>
      <c r="AC833" s="34" t="n">
        <v>3.99</v>
      </c>
      <c r="AD833" s="39" t="n">
        <v>-1.01</v>
      </c>
      <c r="AE833" s="40" t="n">
        <v>5</v>
      </c>
      <c r="AF833" s="40" t="n">
        <v>5</v>
      </c>
      <c r="AG833" s="40" t="n">
        <v>4.91</v>
      </c>
      <c r="AH833" s="32" t="n">
        <f aca="false">IF(AB833="","",$I833+AD833)</f>
        <v>6.98</v>
      </c>
      <c r="AI833" s="32" t="n">
        <f aca="false">IF(AB833="","",$I833)</f>
        <v>7.99</v>
      </c>
      <c r="AJ833" s="40" t="n">
        <f aca="false">IF(AB833="","",AC833+$I833)</f>
        <v>11.98</v>
      </c>
      <c r="AK833" s="29" t="n">
        <f aca="false">IF(AB833="","",AB833+(AD833*$K833)+(AE833*$K833))</f>
        <v>169.69</v>
      </c>
      <c r="AL833" s="29" t="n">
        <f aca="false">IF(AB833="","",ROUND(-AD833*$K833,0))</f>
        <v>30</v>
      </c>
      <c r="AM833" s="41"/>
      <c r="AN833" s="38" t="n">
        <v>0</v>
      </c>
      <c r="AO833" s="34" t="n">
        <v>3.99</v>
      </c>
      <c r="AP833" s="39" t="n">
        <v>-2.98</v>
      </c>
      <c r="AQ833" s="40" t="n">
        <v>6.97</v>
      </c>
      <c r="AR833" s="40" t="n">
        <v>6.97</v>
      </c>
      <c r="AS833" s="40" t="n">
        <v>6.97</v>
      </c>
      <c r="AT833" s="32" t="n">
        <f aca="false">IF(AN833="","",$I833+AP833)</f>
        <v>5.01</v>
      </c>
      <c r="AU833" s="32" t="n">
        <f aca="false">IF(AN833="","",$I833)</f>
        <v>7.99</v>
      </c>
      <c r="AV833" s="40" t="n">
        <f aca="false">IF(AN833="","",AO833+$I833)</f>
        <v>11.98</v>
      </c>
      <c r="AW833" s="31" t="n">
        <f aca="false">IF(AN833="","",AN833+(AP833*$K833)+(AQ833*$K833))</f>
        <v>119.7</v>
      </c>
      <c r="AX833" s="29" t="n">
        <f aca="false">IF(AN833="","",ROUND(-AP833*$K833,0))</f>
        <v>89</v>
      </c>
      <c r="AY833" s="42"/>
      <c r="AZ833" s="38" t="n">
        <v>0</v>
      </c>
      <c r="BA833" s="34" t="n">
        <v>3.99</v>
      </c>
      <c r="BB833" s="39" t="n">
        <v>-2.98</v>
      </c>
      <c r="BC833" s="40" t="n">
        <v>6.97</v>
      </c>
      <c r="BD833" s="40" t="n">
        <v>6.97</v>
      </c>
      <c r="BE833" s="40" t="n">
        <v>6.97</v>
      </c>
      <c r="BF833" s="32" t="n">
        <f aca="false">IF(AZ833="","",$I833+BB833)</f>
        <v>5.01</v>
      </c>
      <c r="BG833" s="32" t="n">
        <f aca="false">IF(AZ833="","",$I833)</f>
        <v>7.99</v>
      </c>
      <c r="BH833" s="40" t="n">
        <f aca="false">IF(AZ833="","",BA833+$I833)</f>
        <v>11.98</v>
      </c>
      <c r="BI833" s="31" t="n">
        <f aca="false">IF(AZ833="","",AZ833+(BB833*$K833)+(BC833*$K833))</f>
        <v>119.7</v>
      </c>
      <c r="BJ833" s="29" t="n">
        <f aca="false">IF(AZ833="","",ROUND(-BB833*$K833,0))</f>
        <v>89</v>
      </c>
    </row>
    <row r="834" customFormat="false" ht="15" hidden="false" customHeight="false" outlineLevel="0" collapsed="false">
      <c r="A834" s="26" t="str">
        <f aca="false">+C834&amp;D834&amp;G834</f>
        <v>HONOR400 SmartCANONE SIM 7,99€  - 24 Mesi</v>
      </c>
      <c r="B834" s="27" t="s">
        <v>95</v>
      </c>
      <c r="C834" s="28" t="s">
        <v>130</v>
      </c>
      <c r="D834" s="29" t="s">
        <v>177</v>
      </c>
      <c r="E834" s="30" t="n">
        <v>199.9</v>
      </c>
      <c r="F834" s="31" t="n">
        <v>199.9</v>
      </c>
      <c r="G834" s="32" t="s">
        <v>126</v>
      </c>
      <c r="H834" s="32" t="s">
        <v>98</v>
      </c>
      <c r="I834" s="33" t="n">
        <v>7.99</v>
      </c>
      <c r="J834" s="34" t="s">
        <v>35</v>
      </c>
      <c r="K834" s="35" t="n">
        <v>24</v>
      </c>
      <c r="L834" s="33"/>
      <c r="M834" s="33" t="n">
        <f aca="false">+IF(E834&lt;=150,1.49,IF(AND(E834&gt;150,E834&lt;=300),2.99,(IF(E834&gt;1200,8.99,IF(AND(E834&gt;300,E834&lt;=700),4.99,IF(AND(E834&gt;=700,E834&lt;=1200),6.99))))))</f>
        <v>2.99</v>
      </c>
      <c r="N834" s="33"/>
      <c r="O834" s="37" t="s">
        <v>127</v>
      </c>
      <c r="P834" s="38" t="n">
        <v>29.99</v>
      </c>
      <c r="Q834" s="34" t="n">
        <v>4.99</v>
      </c>
      <c r="R834" s="39" t="n">
        <v>-2.09</v>
      </c>
      <c r="S834" s="40" t="n">
        <v>7.08</v>
      </c>
      <c r="T834" s="40" t="n">
        <v>0</v>
      </c>
      <c r="U834" s="40" t="n">
        <v>7.07</v>
      </c>
      <c r="V834" s="32" t="n">
        <f aca="false">IF(P834="","",$I834+R834)</f>
        <v>5.9</v>
      </c>
      <c r="W834" s="32" t="n">
        <f aca="false">IF(P834="","",$I834)</f>
        <v>7.99</v>
      </c>
      <c r="X834" s="40" t="n">
        <f aca="false">IF(P834="","",Q834+$I834)</f>
        <v>12.98</v>
      </c>
      <c r="Y834" s="29" t="n">
        <f aca="false">IF(P834="","",P834+(R834*$K834)+(S834*$K834))</f>
        <v>149.75</v>
      </c>
      <c r="Z834" s="29" t="n">
        <f aca="false">IF(P834="","",ROUND(-R834*$K834,0))</f>
        <v>50</v>
      </c>
      <c r="AA834" s="41"/>
      <c r="AB834" s="38" t="n">
        <v>49.99</v>
      </c>
      <c r="AC834" s="34" t="n">
        <v>4.99</v>
      </c>
      <c r="AD834" s="39" t="n">
        <v>-1.26</v>
      </c>
      <c r="AE834" s="40" t="n">
        <v>6.25</v>
      </c>
      <c r="AF834" s="40" t="n">
        <v>0</v>
      </c>
      <c r="AG834" s="40" t="n">
        <v>6.16</v>
      </c>
      <c r="AH834" s="32" t="n">
        <f aca="false">IF(AB834="","",$I834+AD834)</f>
        <v>6.73</v>
      </c>
      <c r="AI834" s="32" t="n">
        <f aca="false">IF(AB834="","",$I834)</f>
        <v>7.99</v>
      </c>
      <c r="AJ834" s="40" t="n">
        <f aca="false">IF(AB834="","",AC834+$I834)</f>
        <v>12.98</v>
      </c>
      <c r="AK834" s="29" t="n">
        <f aca="false">IF(AB834="","",AB834+(AD834*$K834)+(AE834*$K834))</f>
        <v>169.75</v>
      </c>
      <c r="AL834" s="29" t="n">
        <f aca="false">IF(AB834="","",ROUND(-AD834*$K834,0))</f>
        <v>30</v>
      </c>
      <c r="AM834" s="41"/>
      <c r="AN834" s="38" t="n">
        <v>0</v>
      </c>
      <c r="AO834" s="34" t="n">
        <v>4.99</v>
      </c>
      <c r="AP834" s="39" t="n">
        <v>-3.65</v>
      </c>
      <c r="AQ834" s="40" t="n">
        <v>8.64</v>
      </c>
      <c r="AR834" s="40" t="n">
        <v>0</v>
      </c>
      <c r="AS834" s="40" t="n">
        <v>8.64</v>
      </c>
      <c r="AT834" s="32" t="n">
        <f aca="false">IF(AN834="","",$I834+AP834)</f>
        <v>4.34</v>
      </c>
      <c r="AU834" s="32" t="n">
        <f aca="false">IF(AN834="","",$I834)</f>
        <v>7.99</v>
      </c>
      <c r="AV834" s="40" t="n">
        <f aca="false">IF(AN834="","",AO834+$I834)</f>
        <v>12.98</v>
      </c>
      <c r="AW834" s="31" t="n">
        <f aca="false">IF(AN834="","",AN834+(AP834*$K834)+(AQ834*$K834))</f>
        <v>119.76</v>
      </c>
      <c r="AX834" s="29" t="n">
        <f aca="false">IF(AN834="","",ROUND(-AP834*$K834,0))</f>
        <v>88</v>
      </c>
      <c r="AY834" s="42"/>
      <c r="AZ834" s="38" t="n">
        <v>0</v>
      </c>
      <c r="BA834" s="34" t="n">
        <v>4.99</v>
      </c>
      <c r="BB834" s="39" t="n">
        <v>-3.65</v>
      </c>
      <c r="BC834" s="40" t="n">
        <v>8.64</v>
      </c>
      <c r="BD834" s="40" t="n">
        <v>0</v>
      </c>
      <c r="BE834" s="40" t="n">
        <v>8.64</v>
      </c>
      <c r="BF834" s="32" t="n">
        <f aca="false">IF(AZ834="","",$I834+BB834)</f>
        <v>4.34</v>
      </c>
      <c r="BG834" s="32" t="n">
        <f aca="false">IF(AZ834="","",$I834)</f>
        <v>7.99</v>
      </c>
      <c r="BH834" s="40" t="n">
        <f aca="false">IF(AZ834="","",BA834+$I834)</f>
        <v>12.98</v>
      </c>
      <c r="BI834" s="31" t="n">
        <f aca="false">IF(AZ834="","",AZ834+(BB834*$K834)+(BC834*$K834))</f>
        <v>119.76</v>
      </c>
      <c r="BJ834" s="29" t="n">
        <f aca="false">IF(AZ834="","",ROUND(-BB834*$K834,0))</f>
        <v>88</v>
      </c>
    </row>
    <row r="835" customFormat="false" ht="15" hidden="false" customHeight="false" outlineLevel="0" collapsed="false">
      <c r="A835" s="26" t="str">
        <f aca="false">+C835&amp;D835&amp;G835</f>
        <v>HONOR400 SmartCANONE SIM 5,99€ - 36 Mesi</v>
      </c>
      <c r="B835" s="27" t="s">
        <v>95</v>
      </c>
      <c r="C835" s="28" t="s">
        <v>130</v>
      </c>
      <c r="D835" s="29" t="s">
        <v>177</v>
      </c>
      <c r="E835" s="30" t="n">
        <v>199.9</v>
      </c>
      <c r="F835" s="31" t="n">
        <v>199.9</v>
      </c>
      <c r="G835" s="32" t="s">
        <v>132</v>
      </c>
      <c r="H835" s="32" t="s">
        <v>98</v>
      </c>
      <c r="I835" s="33" t="n">
        <v>5.99</v>
      </c>
      <c r="J835" s="34" t="s">
        <v>35</v>
      </c>
      <c r="K835" s="35" t="n">
        <v>36</v>
      </c>
      <c r="L835" s="33"/>
      <c r="M835" s="33" t="n">
        <f aca="false">+IF(E835&lt;=150,1.49,IF(AND(E835&gt;150,E835&lt;=300),2.99,(IF(E835&gt;1200,8.99,IF(AND(E835&gt;300,E835&lt;=700),4.99,IF(AND(E835&gt;=700,E835&lt;=1200),6.99))))))</f>
        <v>2.99</v>
      </c>
      <c r="N835" s="33"/>
      <c r="O835" s="37" t="s">
        <v>133</v>
      </c>
      <c r="P835" s="38" t="n">
        <v>29.99</v>
      </c>
      <c r="Q835" s="34" t="n">
        <v>3.99</v>
      </c>
      <c r="R835" s="39" t="n">
        <v>-0.73</v>
      </c>
      <c r="S835" s="40" t="n">
        <v>4.72</v>
      </c>
      <c r="T835" s="40" t="n">
        <v>4.72</v>
      </c>
      <c r="U835" s="40" t="n">
        <v>4.71</v>
      </c>
      <c r="V835" s="32" t="n">
        <f aca="false">IF(P835="","",$I835+R835)</f>
        <v>5.26</v>
      </c>
      <c r="W835" s="32" t="n">
        <f aca="false">IF(P835="","",$I835)</f>
        <v>5.99</v>
      </c>
      <c r="X835" s="40" t="n">
        <f aca="false">IF(P835="","",Q835+$I835)</f>
        <v>9.98</v>
      </c>
      <c r="Y835" s="29" t="n">
        <f aca="false">IF(P835="","",P835+(R835*$K835)+(S835*$K835))</f>
        <v>173.63</v>
      </c>
      <c r="Z835" s="29" t="n">
        <f aca="false">IF(P835="","",ROUND(-R835*$K835,0))</f>
        <v>26</v>
      </c>
      <c r="AA835" s="41"/>
      <c r="AB835" s="38" t="n">
        <v>49.99</v>
      </c>
      <c r="AC835" s="34" t="n">
        <v>3.99</v>
      </c>
      <c r="AD835" s="39" t="n">
        <v>-0.17</v>
      </c>
      <c r="AE835" s="40" t="n">
        <v>4.16</v>
      </c>
      <c r="AF835" s="40" t="n">
        <v>4.16</v>
      </c>
      <c r="AG835" s="40" t="n">
        <v>4.31</v>
      </c>
      <c r="AH835" s="32" t="n">
        <f aca="false">IF(AB835="","",$I835+AD835)</f>
        <v>5.82</v>
      </c>
      <c r="AI835" s="32" t="n">
        <f aca="false">IF(AB835="","",$I835)</f>
        <v>5.99</v>
      </c>
      <c r="AJ835" s="40" t="n">
        <f aca="false">IF(AB835="","",AC835+$I835)</f>
        <v>9.98</v>
      </c>
      <c r="AK835" s="29" t="n">
        <f aca="false">IF(AB835="","",AB835+(AD835*$K835)+(AE835*$K835))</f>
        <v>193.63</v>
      </c>
      <c r="AL835" s="29" t="n">
        <f aca="false">IF(AB835="","",ROUND(-AD835*$K835,0))</f>
        <v>6</v>
      </c>
      <c r="AM835" s="41"/>
      <c r="AN835" s="38" t="n">
        <v>0</v>
      </c>
      <c r="AO835" s="34" t="n">
        <v>3.99</v>
      </c>
      <c r="AP835" s="39" t="n">
        <v>-1.87</v>
      </c>
      <c r="AQ835" s="40" t="n">
        <v>5.86</v>
      </c>
      <c r="AR835" s="40" t="n">
        <v>5.86</v>
      </c>
      <c r="AS835" s="40" t="n">
        <v>5.86</v>
      </c>
      <c r="AT835" s="32" t="n">
        <f aca="false">IF(AN835="","",$I835+AP835)</f>
        <v>4.12</v>
      </c>
      <c r="AU835" s="32" t="n">
        <f aca="false">IF(AN835="","",$I835)</f>
        <v>5.99</v>
      </c>
      <c r="AV835" s="40" t="n">
        <f aca="false">IF(AN835="","",AO835+$I835)</f>
        <v>9.98</v>
      </c>
      <c r="AW835" s="31" t="n">
        <f aca="false">IF(AN835="","",AN835+(AP835*$K835)+(AQ835*$K835))</f>
        <v>143.64</v>
      </c>
      <c r="AX835" s="29" t="n">
        <f aca="false">IF(AN835="","",ROUND(-AP835*$K835,0))</f>
        <v>67</v>
      </c>
      <c r="AY835" s="42"/>
      <c r="AZ835" s="38" t="n">
        <v>0</v>
      </c>
      <c r="BA835" s="34" t="n">
        <v>3.99</v>
      </c>
      <c r="BB835" s="39" t="n">
        <v>-1.87</v>
      </c>
      <c r="BC835" s="40" t="n">
        <v>5.86</v>
      </c>
      <c r="BD835" s="40" t="n">
        <v>5.86</v>
      </c>
      <c r="BE835" s="40" t="n">
        <v>5.86</v>
      </c>
      <c r="BF835" s="32" t="n">
        <f aca="false">IF(AZ835="","",$I835+BB835)</f>
        <v>4.12</v>
      </c>
      <c r="BG835" s="32" t="n">
        <f aca="false">IF(AZ835="","",$I835)</f>
        <v>5.99</v>
      </c>
      <c r="BH835" s="40" t="n">
        <f aca="false">IF(AZ835="","",BA835+$I835)</f>
        <v>9.98</v>
      </c>
      <c r="BI835" s="31" t="n">
        <f aca="false">IF(AZ835="","",AZ835+(BB835*$K835)+(BC835*$K835))</f>
        <v>143.64</v>
      </c>
      <c r="BJ835" s="29" t="n">
        <f aca="false">IF(AZ835="","",ROUND(-BB835*$K835,0))</f>
        <v>67</v>
      </c>
    </row>
    <row r="836" customFormat="false" ht="15" hidden="false" customHeight="false" outlineLevel="0" collapsed="false">
      <c r="A836" s="26" t="str">
        <f aca="false">+C836&amp;D836&amp;G836</f>
        <v>HONOR400 SmartCANONE SIM 5,99€ - 30 Mesi</v>
      </c>
      <c r="B836" s="27" t="s">
        <v>95</v>
      </c>
      <c r="C836" s="28" t="s">
        <v>130</v>
      </c>
      <c r="D836" s="29" t="s">
        <v>177</v>
      </c>
      <c r="E836" s="30" t="n">
        <v>199.9</v>
      </c>
      <c r="F836" s="31" t="n">
        <v>199.9</v>
      </c>
      <c r="G836" s="32" t="s">
        <v>128</v>
      </c>
      <c r="H836" s="32" t="s">
        <v>98</v>
      </c>
      <c r="I836" s="33" t="n">
        <v>5.99</v>
      </c>
      <c r="J836" s="34" t="s">
        <v>35</v>
      </c>
      <c r="K836" s="35" t="n">
        <v>30</v>
      </c>
      <c r="L836" s="33"/>
      <c r="M836" s="33" t="n">
        <f aca="false">+IF(E836&lt;=150,1.49,IF(AND(E836&gt;150,E836&lt;=300),2.99,(IF(E836&gt;1200,8.99,IF(AND(E836&gt;300,E836&lt;=700),4.99,IF(AND(E836&gt;=700,E836&lt;=1200),6.99))))))</f>
        <v>2.99</v>
      </c>
      <c r="N836" s="33"/>
      <c r="O836" s="37" t="s">
        <v>129</v>
      </c>
      <c r="P836" s="38" t="n">
        <v>29.99</v>
      </c>
      <c r="Q836" s="34" t="n">
        <v>4.99</v>
      </c>
      <c r="R836" s="39" t="n">
        <v>-0.67</v>
      </c>
      <c r="S836" s="40" t="n">
        <v>5.66</v>
      </c>
      <c r="T836" s="40" t="n">
        <v>5.66</v>
      </c>
      <c r="U836" s="40" t="n">
        <v>5.77</v>
      </c>
      <c r="V836" s="32" t="n">
        <f aca="false">IF(P836="","",$I836+R836)</f>
        <v>5.32</v>
      </c>
      <c r="W836" s="32" t="n">
        <f aca="false">IF(P836="","",$I836)</f>
        <v>5.99</v>
      </c>
      <c r="X836" s="40" t="n">
        <f aca="false">IF(P836="","",Q836+$I836)</f>
        <v>10.98</v>
      </c>
      <c r="Y836" s="29" t="n">
        <f aca="false">IF(P836="","",P836+(R836*$K836)+(S836*$K836))</f>
        <v>179.69</v>
      </c>
      <c r="Z836" s="29" t="n">
        <f aca="false">IF(P836="","",ROUND(-R836*$K836,0))</f>
        <v>20</v>
      </c>
      <c r="AA836" s="41"/>
      <c r="AB836" s="38" t="n">
        <v>49.99</v>
      </c>
      <c r="AC836" s="34" t="n">
        <v>4.99</v>
      </c>
      <c r="AD836" s="39" t="n">
        <v>-0.01</v>
      </c>
      <c r="AE836" s="40" t="n">
        <v>5</v>
      </c>
      <c r="AF836" s="40" t="n">
        <v>5</v>
      </c>
      <c r="AG836" s="40" t="n">
        <v>4.91</v>
      </c>
      <c r="AH836" s="32" t="n">
        <f aca="false">IF(AB836="","",$I836+AD836)</f>
        <v>5.98</v>
      </c>
      <c r="AI836" s="32" t="n">
        <f aca="false">IF(AB836="","",$I836)</f>
        <v>5.99</v>
      </c>
      <c r="AJ836" s="40" t="n">
        <f aca="false">IF(AB836="","",AC836+$I836)</f>
        <v>10.98</v>
      </c>
      <c r="AK836" s="29" t="n">
        <f aca="false">IF(AB836="","",AB836+(AD836*$K836)+(AE836*$K836))</f>
        <v>199.69</v>
      </c>
      <c r="AL836" s="29" t="n">
        <f aca="false">IF(AB836="","",ROUND(-AD836*$K836,0))</f>
        <v>0</v>
      </c>
      <c r="AM836" s="41"/>
      <c r="AN836" s="38" t="n">
        <v>0</v>
      </c>
      <c r="AO836" s="34" t="n">
        <v>4.99</v>
      </c>
      <c r="AP836" s="39" t="n">
        <v>-1.98</v>
      </c>
      <c r="AQ836" s="40" t="n">
        <v>6.97</v>
      </c>
      <c r="AR836" s="40" t="n">
        <v>6.97</v>
      </c>
      <c r="AS836" s="40" t="n">
        <v>6.97</v>
      </c>
      <c r="AT836" s="32" t="n">
        <f aca="false">IF(AN836="","",$I836+AP836)</f>
        <v>4.01</v>
      </c>
      <c r="AU836" s="32" t="n">
        <f aca="false">IF(AN836="","",$I836)</f>
        <v>5.99</v>
      </c>
      <c r="AV836" s="40" t="n">
        <f aca="false">IF(AN836="","",AO836+$I836)</f>
        <v>10.98</v>
      </c>
      <c r="AW836" s="31" t="n">
        <f aca="false">IF(AN836="","",AN836+(AP836*$K836)+(AQ836*$K836))</f>
        <v>149.7</v>
      </c>
      <c r="AX836" s="29" t="n">
        <f aca="false">IF(AN836="","",ROUND(-AP836*$K836,0))</f>
        <v>59</v>
      </c>
      <c r="AY836" s="42"/>
      <c r="AZ836" s="38" t="n">
        <v>0</v>
      </c>
      <c r="BA836" s="34" t="n">
        <v>4.99</v>
      </c>
      <c r="BB836" s="39" t="n">
        <v>-1.98</v>
      </c>
      <c r="BC836" s="40" t="n">
        <v>6.97</v>
      </c>
      <c r="BD836" s="40" t="n">
        <v>6.97</v>
      </c>
      <c r="BE836" s="40" t="n">
        <v>6.97</v>
      </c>
      <c r="BF836" s="32" t="n">
        <f aca="false">IF(AZ836="","",$I836+BB836)</f>
        <v>4.01</v>
      </c>
      <c r="BG836" s="32" t="n">
        <f aca="false">IF(AZ836="","",$I836)</f>
        <v>5.99</v>
      </c>
      <c r="BH836" s="40" t="n">
        <f aca="false">IF(AZ836="","",BA836+$I836)</f>
        <v>10.98</v>
      </c>
      <c r="BI836" s="31" t="n">
        <f aca="false">IF(AZ836="","",AZ836+(BB836*$K836)+(BC836*$K836))</f>
        <v>149.7</v>
      </c>
      <c r="BJ836" s="29" t="n">
        <f aca="false">IF(AZ836="","",ROUND(-BB836*$K836,0))</f>
        <v>59</v>
      </c>
    </row>
    <row r="837" customFormat="false" ht="15" hidden="false" customHeight="false" outlineLevel="0" collapsed="false">
      <c r="A837" s="26" t="str">
        <f aca="false">+C837&amp;D837&amp;G837</f>
        <v>HONOR400 SmartCANONE SIM 5,99€ - 24 Mesi</v>
      </c>
      <c r="B837" s="27" t="s">
        <v>95</v>
      </c>
      <c r="C837" s="28" t="s">
        <v>130</v>
      </c>
      <c r="D837" s="29" t="s">
        <v>177</v>
      </c>
      <c r="E837" s="30" t="n">
        <v>199.9</v>
      </c>
      <c r="F837" s="31" t="n">
        <v>199.9</v>
      </c>
      <c r="G837" s="32" t="s">
        <v>134</v>
      </c>
      <c r="H837" s="32" t="s">
        <v>98</v>
      </c>
      <c r="I837" s="33" t="n">
        <v>5.99</v>
      </c>
      <c r="J837" s="34" t="s">
        <v>35</v>
      </c>
      <c r="K837" s="35" t="n">
        <v>24</v>
      </c>
      <c r="L837" s="33"/>
      <c r="M837" s="33" t="n">
        <f aca="false">+IF(E837&lt;=150,1.49,IF(AND(E837&gt;150,E837&lt;=300),2.99,(IF(E837&gt;1200,8.99,IF(AND(E837&gt;300,E837&lt;=700),4.99,IF(AND(E837&gt;=700,E837&lt;=1200),6.99))))))</f>
        <v>2.99</v>
      </c>
      <c r="N837" s="33"/>
      <c r="O837" s="37" t="s">
        <v>135</v>
      </c>
      <c r="P837" s="38" t="n">
        <v>29.99</v>
      </c>
      <c r="Q837" s="34" t="n">
        <v>6.99</v>
      </c>
      <c r="R837" s="39" t="n">
        <v>-0.09</v>
      </c>
      <c r="S837" s="40" t="n">
        <v>7.08</v>
      </c>
      <c r="T837" s="40" t="n">
        <v>0</v>
      </c>
      <c r="U837" s="40" t="n">
        <v>7.07</v>
      </c>
      <c r="V837" s="32" t="n">
        <f aca="false">IF(P837="","",$I837+R837)</f>
        <v>5.9</v>
      </c>
      <c r="W837" s="32" t="n">
        <f aca="false">IF(P837="","",$I837)</f>
        <v>5.99</v>
      </c>
      <c r="X837" s="40" t="n">
        <f aca="false">IF(P837="","",Q837+$I837)</f>
        <v>12.98</v>
      </c>
      <c r="Y837" s="29" t="n">
        <f aca="false">IF(P837="","",P837+(R837*$K837)+(S837*$K837))</f>
        <v>197.75</v>
      </c>
      <c r="Z837" s="29" t="n">
        <f aca="false">IF(P837="","",ROUND(-R837*$K837,0))</f>
        <v>2</v>
      </c>
      <c r="AA837" s="41"/>
      <c r="AB837" s="38" t="n">
        <v>49.99</v>
      </c>
      <c r="AC837" s="34" t="n">
        <v>5.99</v>
      </c>
      <c r="AD837" s="39" t="n">
        <v>-0.26</v>
      </c>
      <c r="AE837" s="40" t="n">
        <v>6.25</v>
      </c>
      <c r="AF837" s="40" t="n">
        <v>0</v>
      </c>
      <c r="AG837" s="40" t="n">
        <v>6.16</v>
      </c>
      <c r="AH837" s="32" t="n">
        <f aca="false">IF(AB837="","",$I837+AD837)</f>
        <v>5.73</v>
      </c>
      <c r="AI837" s="32" t="n">
        <f aca="false">IF(AB837="","",$I837)</f>
        <v>5.99</v>
      </c>
      <c r="AJ837" s="40" t="n">
        <f aca="false">IF(AB837="","",AC837+$I837)</f>
        <v>11.98</v>
      </c>
      <c r="AK837" s="29" t="n">
        <f aca="false">IF(AB837="","",AB837+(AD837*$K837)+(AE837*$K837))</f>
        <v>193.75</v>
      </c>
      <c r="AL837" s="29" t="n">
        <f aca="false">IF(AB837="","",ROUND(-AD837*$K837,0))</f>
        <v>6</v>
      </c>
      <c r="AM837" s="41"/>
      <c r="AN837" s="38" t="n">
        <v>0</v>
      </c>
      <c r="AO837" s="34" t="n">
        <v>6.99</v>
      </c>
      <c r="AP837" s="39" t="n">
        <v>-1.65</v>
      </c>
      <c r="AQ837" s="40" t="n">
        <v>8.64</v>
      </c>
      <c r="AR837" s="40" t="n">
        <v>0</v>
      </c>
      <c r="AS837" s="40" t="n">
        <v>8.64</v>
      </c>
      <c r="AT837" s="32" t="n">
        <f aca="false">IF(AN837="","",$I837+AP837)</f>
        <v>4.34</v>
      </c>
      <c r="AU837" s="32" t="n">
        <f aca="false">IF(AN837="","",$I837)</f>
        <v>5.99</v>
      </c>
      <c r="AV837" s="40" t="n">
        <f aca="false">IF(AN837="","",AO837+$I837)</f>
        <v>12.98</v>
      </c>
      <c r="AW837" s="31" t="n">
        <f aca="false">IF(AN837="","",AN837+(AP837*$K837)+(AQ837*$K837))</f>
        <v>167.76</v>
      </c>
      <c r="AX837" s="29" t="n">
        <f aca="false">IF(AN837="","",ROUND(-AP837*$K837,0))</f>
        <v>40</v>
      </c>
      <c r="AY837" s="42"/>
      <c r="AZ837" s="38" t="n">
        <v>0</v>
      </c>
      <c r="BA837" s="34" t="n">
        <v>6.99</v>
      </c>
      <c r="BB837" s="39" t="n">
        <v>-1.65</v>
      </c>
      <c r="BC837" s="40" t="n">
        <v>8.64</v>
      </c>
      <c r="BD837" s="40" t="n">
        <v>0</v>
      </c>
      <c r="BE837" s="40" t="n">
        <v>8.64</v>
      </c>
      <c r="BF837" s="32" t="n">
        <f aca="false">IF(AZ837="","",$I837+BB837)</f>
        <v>4.34</v>
      </c>
      <c r="BG837" s="32" t="n">
        <f aca="false">IF(AZ837="","",$I837)</f>
        <v>5.99</v>
      </c>
      <c r="BH837" s="40" t="n">
        <f aca="false">IF(AZ837="","",BA837+$I837)</f>
        <v>12.98</v>
      </c>
      <c r="BI837" s="31" t="n">
        <f aca="false">IF(AZ837="","",AZ837+(BB837*$K837)+(BC837*$K837))</f>
        <v>167.76</v>
      </c>
      <c r="BJ837" s="29" t="n">
        <f aca="false">IF(AZ837="","",ROUND(-BB837*$K837,0))</f>
        <v>40</v>
      </c>
    </row>
    <row r="838" customFormat="false" ht="15" hidden="false" customHeight="false" outlineLevel="0" collapsed="false">
      <c r="A838" s="26" t="str">
        <f aca="false">+C838&amp;D838&amp;G838</f>
        <v>SamsungGalaxy A17 5G 256GBCANONE SIM 14,99€ - 36 Mesi</v>
      </c>
      <c r="B838" s="27" t="s">
        <v>95</v>
      </c>
      <c r="C838" s="28" t="s">
        <v>64</v>
      </c>
      <c r="D838" s="29" t="s">
        <v>178</v>
      </c>
      <c r="E838" s="30" t="n">
        <v>319.9</v>
      </c>
      <c r="F838" s="31" t="n">
        <v>239.9</v>
      </c>
      <c r="G838" s="32" t="s">
        <v>97</v>
      </c>
      <c r="H838" s="32" t="s">
        <v>98</v>
      </c>
      <c r="I838" s="33" t="n">
        <v>14.99</v>
      </c>
      <c r="J838" s="34" t="s">
        <v>35</v>
      </c>
      <c r="K838" s="35" t="n">
        <v>36</v>
      </c>
      <c r="L838" s="33"/>
      <c r="M838" s="33" t="n">
        <f aca="false">+IF(E838&lt;=150,1.49,IF(AND(E838&gt;150,E838&lt;=300),2.99,(IF(E838&gt;1200,8.99,IF(AND(E838&gt;300,E838&lt;=700),4.99,IF(AND(E838&gt;=700,E838&lt;=1200),6.99))))))</f>
        <v>4.99</v>
      </c>
      <c r="N838" s="33" t="n">
        <f aca="false">IF(E838="","",IF(E838&gt;=1200,9.99,IF(AND(E838&gt;700,E838&lt;1200),7.99,IF(AND(E838&gt;=299.9,E838&lt;=699.9),5.99))))</f>
        <v>5.99</v>
      </c>
      <c r="O838" s="37" t="s">
        <v>99</v>
      </c>
      <c r="P838" s="38" t="n">
        <v>29.99</v>
      </c>
      <c r="Q838" s="34" t="n">
        <v>0</v>
      </c>
      <c r="R838" s="39" t="n">
        <v>-5.83</v>
      </c>
      <c r="S838" s="40" t="n">
        <v>5.83</v>
      </c>
      <c r="T838" s="40" t="n">
        <v>5.83</v>
      </c>
      <c r="U838" s="40" t="n">
        <v>5.86</v>
      </c>
      <c r="V838" s="32" t="n">
        <f aca="false">IF(P838="","",$I838+R838)</f>
        <v>9.16</v>
      </c>
      <c r="W838" s="32" t="n">
        <f aca="false">IF(P838="","",$I838)</f>
        <v>14.99</v>
      </c>
      <c r="X838" s="40" t="n">
        <f aca="false">IF(P838="","",Q838+$I838)</f>
        <v>14.99</v>
      </c>
      <c r="Y838" s="29" t="n">
        <f aca="false">IF(P838="","",P838+(R838*$K838)+(S838*$K838))</f>
        <v>29.99</v>
      </c>
      <c r="Z838" s="29" t="n">
        <f aca="false">IF(P838="","",ROUND(-R838*$K838,0))</f>
        <v>210</v>
      </c>
      <c r="AA838" s="41"/>
      <c r="AB838" s="38" t="n">
        <v>59.99</v>
      </c>
      <c r="AC838" s="34" t="n">
        <v>0</v>
      </c>
      <c r="AD838" s="39" t="n">
        <v>-5</v>
      </c>
      <c r="AE838" s="40" t="n">
        <v>5</v>
      </c>
      <c r="AF838" s="40" t="n">
        <v>5</v>
      </c>
      <c r="AG838" s="40" t="n">
        <v>4.91</v>
      </c>
      <c r="AH838" s="32" t="n">
        <f aca="false">IF(AB838="","",$I838+AD838)</f>
        <v>9.99</v>
      </c>
      <c r="AI838" s="32" t="n">
        <f aca="false">IF(AB838="","",$I838)</f>
        <v>14.99</v>
      </c>
      <c r="AJ838" s="40" t="n">
        <f aca="false">IF(AB838="","",AC838+$I838)</f>
        <v>14.99</v>
      </c>
      <c r="AK838" s="29" t="n">
        <f aca="false">IF(AB838="","",AB838+(AD838*$K838)+(AE838*$K838))</f>
        <v>59.99</v>
      </c>
      <c r="AL838" s="29" t="n">
        <f aca="false">IF(AB838="","",ROUND(-AD838*$K838,0))</f>
        <v>180</v>
      </c>
      <c r="AM838" s="41"/>
      <c r="AN838" s="38" t="n">
        <v>0</v>
      </c>
      <c r="AO838" s="34" t="n">
        <v>0</v>
      </c>
      <c r="AP838" s="39" t="n">
        <v>-7.03</v>
      </c>
      <c r="AQ838" s="40" t="n">
        <v>7.03</v>
      </c>
      <c r="AR838" s="40" t="n">
        <v>7.03</v>
      </c>
      <c r="AS838" s="40" t="n">
        <v>7.03</v>
      </c>
      <c r="AT838" s="32" t="n">
        <f aca="false">IF(AN838="","",$I838+AP838)</f>
        <v>7.96</v>
      </c>
      <c r="AU838" s="32" t="n">
        <f aca="false">IF(AN838="","",$I838)</f>
        <v>14.99</v>
      </c>
      <c r="AV838" s="40" t="n">
        <f aca="false">IF(AN838="","",AO838+$I838)</f>
        <v>14.99</v>
      </c>
      <c r="AW838" s="31" t="n">
        <f aca="false">IF(AN838="","",AN838+(AP838*$K838)+(AQ838*$K838))</f>
        <v>0</v>
      </c>
      <c r="AX838" s="29" t="n">
        <f aca="false">IF(AN838="","",ROUND(-AP838*$K838,0))</f>
        <v>253</v>
      </c>
      <c r="AY838" s="42"/>
      <c r="AZ838" s="38" t="n">
        <v>0</v>
      </c>
      <c r="BA838" s="34" t="n">
        <v>0</v>
      </c>
      <c r="BB838" s="39" t="n">
        <v>-7.03</v>
      </c>
      <c r="BC838" s="40" t="n">
        <v>7.03</v>
      </c>
      <c r="BD838" s="40" t="n">
        <v>7.03</v>
      </c>
      <c r="BE838" s="40" t="n">
        <v>7.03</v>
      </c>
      <c r="BF838" s="32" t="n">
        <f aca="false">IF(AZ838="","",$I838+BB838)</f>
        <v>7.96</v>
      </c>
      <c r="BG838" s="32" t="n">
        <f aca="false">IF(AZ838="","",$I838)</f>
        <v>14.99</v>
      </c>
      <c r="BH838" s="40" t="n">
        <f aca="false">IF(AZ838="","",BA838+$I838)</f>
        <v>14.99</v>
      </c>
      <c r="BI838" s="31" t="n">
        <f aca="false">IF(AZ838="","",AZ838+(BB838*$K838)+(BC838*$K838))</f>
        <v>0</v>
      </c>
      <c r="BJ838" s="29" t="n">
        <f aca="false">IF(AZ838="","",ROUND(-BB838*$K838,0))</f>
        <v>253</v>
      </c>
    </row>
    <row r="839" customFormat="false" ht="15" hidden="false" customHeight="false" outlineLevel="0" collapsed="false">
      <c r="A839" s="26" t="str">
        <f aca="false">+C839&amp;D839&amp;G839</f>
        <v>SamsungGalaxy A17 5G 256GBCANONE SIM 14,99€ - 30 Mesi</v>
      </c>
      <c r="B839" s="27" t="s">
        <v>95</v>
      </c>
      <c r="C839" s="28" t="s">
        <v>64</v>
      </c>
      <c r="D839" s="29" t="s">
        <v>178</v>
      </c>
      <c r="E839" s="30" t="n">
        <v>319.9</v>
      </c>
      <c r="F839" s="31" t="n">
        <v>239.9</v>
      </c>
      <c r="G839" s="32" t="s">
        <v>100</v>
      </c>
      <c r="H839" s="32" t="s">
        <v>98</v>
      </c>
      <c r="I839" s="33" t="n">
        <v>14.99</v>
      </c>
      <c r="J839" s="34" t="s">
        <v>35</v>
      </c>
      <c r="K839" s="35" t="n">
        <v>30</v>
      </c>
      <c r="L839" s="33"/>
      <c r="M839" s="33" t="n">
        <f aca="false">+IF(E839&lt;=150,1.49,IF(AND(E839&gt;150,E839&lt;=300),2.99,(IF(E839&gt;1200,8.99,IF(AND(E839&gt;300,E839&lt;=700),4.99,IF(AND(E839&gt;=700,E839&lt;=1200),6.99))))))</f>
        <v>4.99</v>
      </c>
      <c r="N839" s="33" t="n">
        <f aca="false">IF(E839="","",IF(E839&gt;=1200,9.99,IF(AND(E839&gt;700,E839&lt;1200),7.99,IF(AND(E839&gt;=299.9,E839&lt;=699.9),5.99))))</f>
        <v>5.99</v>
      </c>
      <c r="O839" s="37" t="s">
        <v>101</v>
      </c>
      <c r="P839" s="38" t="n">
        <v>29.99</v>
      </c>
      <c r="Q839" s="34" t="n">
        <v>0.99</v>
      </c>
      <c r="R839" s="39" t="n">
        <v>-6.01</v>
      </c>
      <c r="S839" s="40" t="n">
        <v>7</v>
      </c>
      <c r="T839" s="40" t="n">
        <v>7</v>
      </c>
      <c r="U839" s="40" t="n">
        <v>6.91</v>
      </c>
      <c r="V839" s="32" t="n">
        <f aca="false">IF(P839="","",$I839+R839)</f>
        <v>8.98</v>
      </c>
      <c r="W839" s="32" t="n">
        <f aca="false">IF(P839="","",$I839)</f>
        <v>14.99</v>
      </c>
      <c r="X839" s="40" t="n">
        <f aca="false">IF(P839="","",Q839+$I839)</f>
        <v>15.98</v>
      </c>
      <c r="Y839" s="29" t="n">
        <f aca="false">IF(P839="","",P839+(R839*$K839)+(S839*$K839))</f>
        <v>59.69</v>
      </c>
      <c r="Z839" s="29" t="n">
        <f aca="false">IF(P839="","",ROUND(-R839*$K839,0))</f>
        <v>180</v>
      </c>
      <c r="AA839" s="41"/>
      <c r="AB839" s="38" t="n">
        <v>59.99</v>
      </c>
      <c r="AC839" s="34" t="n">
        <v>0.99</v>
      </c>
      <c r="AD839" s="39" t="n">
        <v>-5.01</v>
      </c>
      <c r="AE839" s="40" t="n">
        <v>6</v>
      </c>
      <c r="AF839" s="40" t="n">
        <v>6</v>
      </c>
      <c r="AG839" s="40" t="n">
        <v>5.91</v>
      </c>
      <c r="AH839" s="32" t="n">
        <f aca="false">IF(AB839="","",$I839+AD839)</f>
        <v>9.98</v>
      </c>
      <c r="AI839" s="32" t="n">
        <f aca="false">IF(AB839="","",$I839)</f>
        <v>14.99</v>
      </c>
      <c r="AJ839" s="40" t="n">
        <f aca="false">IF(AB839="","",AC839+$I839)</f>
        <v>15.98</v>
      </c>
      <c r="AK839" s="29" t="n">
        <f aca="false">IF(AB839="","",AB839+(AD839*$K839)+(AE839*$K839))</f>
        <v>89.69</v>
      </c>
      <c r="AL839" s="29" t="n">
        <f aca="false">IF(AB839="","",ROUND(-AD839*$K839,0))</f>
        <v>150</v>
      </c>
      <c r="AM839" s="41"/>
      <c r="AN839" s="38" t="n">
        <v>0</v>
      </c>
      <c r="AO839" s="34" t="n">
        <v>0.99</v>
      </c>
      <c r="AP839" s="39" t="n">
        <v>-7.37</v>
      </c>
      <c r="AQ839" s="40" t="n">
        <v>8.36</v>
      </c>
      <c r="AR839" s="40" t="n">
        <v>8.36</v>
      </c>
      <c r="AS839" s="40" t="n">
        <v>8.36</v>
      </c>
      <c r="AT839" s="32" t="n">
        <f aca="false">IF(AN839="","",$I839+AP839)</f>
        <v>7.62</v>
      </c>
      <c r="AU839" s="32" t="n">
        <f aca="false">IF(AN839="","",$I839)</f>
        <v>14.99</v>
      </c>
      <c r="AV839" s="40" t="n">
        <f aca="false">IF(AN839="","",AO839+$I839)</f>
        <v>15.98</v>
      </c>
      <c r="AW839" s="31" t="n">
        <f aca="false">IF(AN839="","",AN839+(AP839*$K839)+(AQ839*$K839))</f>
        <v>29.7</v>
      </c>
      <c r="AX839" s="29" t="n">
        <f aca="false">IF(AN839="","",ROUND(-AP839*$K839,0))</f>
        <v>221</v>
      </c>
      <c r="AY839" s="42"/>
      <c r="AZ839" s="38" t="n">
        <v>0</v>
      </c>
      <c r="BA839" s="34" t="n">
        <v>0.99</v>
      </c>
      <c r="BB839" s="39" t="n">
        <v>-7.37</v>
      </c>
      <c r="BC839" s="40" t="n">
        <v>8.36</v>
      </c>
      <c r="BD839" s="40" t="n">
        <v>8.36</v>
      </c>
      <c r="BE839" s="40" t="n">
        <v>8.36</v>
      </c>
      <c r="BF839" s="32" t="n">
        <f aca="false">IF(AZ839="","",$I839+BB839)</f>
        <v>7.62</v>
      </c>
      <c r="BG839" s="32" t="n">
        <f aca="false">IF(AZ839="","",$I839)</f>
        <v>14.99</v>
      </c>
      <c r="BH839" s="40" t="n">
        <f aca="false">IF(AZ839="","",BA839+$I839)</f>
        <v>15.98</v>
      </c>
      <c r="BI839" s="31" t="n">
        <f aca="false">IF(AZ839="","",AZ839+(BB839*$K839)+(BC839*$K839))</f>
        <v>29.7</v>
      </c>
      <c r="BJ839" s="29" t="n">
        <f aca="false">IF(AZ839="","",ROUND(-BB839*$K839,0))</f>
        <v>221</v>
      </c>
    </row>
    <row r="840" customFormat="false" ht="15" hidden="false" customHeight="false" outlineLevel="0" collapsed="false">
      <c r="A840" s="26" t="str">
        <f aca="false">+C840&amp;D840&amp;G840</f>
        <v>SamsungGalaxy A17 5G 256GBCANONE SIM 14,99€ - 24 Mesi</v>
      </c>
      <c r="B840" s="27" t="s">
        <v>95</v>
      </c>
      <c r="C840" s="28" t="s">
        <v>64</v>
      </c>
      <c r="D840" s="29" t="s">
        <v>178</v>
      </c>
      <c r="E840" s="30" t="n">
        <v>319.9</v>
      </c>
      <c r="F840" s="31" t="n">
        <v>239.9</v>
      </c>
      <c r="G840" s="32" t="s">
        <v>102</v>
      </c>
      <c r="H840" s="32" t="s">
        <v>98</v>
      </c>
      <c r="I840" s="33" t="n">
        <v>14.99</v>
      </c>
      <c r="J840" s="34" t="s">
        <v>35</v>
      </c>
      <c r="K840" s="35" t="n">
        <v>24</v>
      </c>
      <c r="L840" s="33"/>
      <c r="M840" s="33" t="n">
        <f aca="false">+IF(E840&lt;=150,1.49,IF(AND(E840&gt;150,E840&lt;=300),2.99,(IF(E840&gt;1200,8.99,IF(AND(E840&gt;300,E840&lt;=700),4.99,IF(AND(E840&gt;=700,E840&lt;=1200),6.99))))))</f>
        <v>4.99</v>
      </c>
      <c r="N840" s="33" t="n">
        <f aca="false">IF(E840="","",IF(E840&gt;=1200,9.99,IF(AND(E840&gt;700,E840&lt;1200),7.99,IF(AND(E840&gt;=299.9,E840&lt;=699.9),5.99))))</f>
        <v>5.99</v>
      </c>
      <c r="O840" s="37" t="s">
        <v>103</v>
      </c>
      <c r="P840" s="38" t="n">
        <v>29.99</v>
      </c>
      <c r="Q840" s="34" t="n">
        <v>1.99</v>
      </c>
      <c r="R840" s="39" t="n">
        <v>-6.76</v>
      </c>
      <c r="S840" s="40" t="n">
        <v>8.75</v>
      </c>
      <c r="T840" s="40" t="n">
        <v>0</v>
      </c>
      <c r="U840" s="40" t="n">
        <v>8.66</v>
      </c>
      <c r="V840" s="32" t="n">
        <f aca="false">IF(P840="","",$I840+R840)</f>
        <v>8.23</v>
      </c>
      <c r="W840" s="32" t="n">
        <f aca="false">IF(P840="","",$I840)</f>
        <v>14.99</v>
      </c>
      <c r="X840" s="40" t="n">
        <f aca="false">IF(P840="","",Q840+$I840)</f>
        <v>16.98</v>
      </c>
      <c r="Y840" s="29" t="n">
        <f aca="false">IF(P840="","",P840+(R840*$K840)+(S840*$K840))</f>
        <v>77.75</v>
      </c>
      <c r="Z840" s="29" t="n">
        <f aca="false">IF(P840="","",ROUND(-R840*$K840,0))</f>
        <v>162</v>
      </c>
      <c r="AA840" s="41"/>
      <c r="AB840" s="38" t="n">
        <v>59.99</v>
      </c>
      <c r="AC840" s="34" t="n">
        <v>1.99</v>
      </c>
      <c r="AD840" s="39" t="n">
        <v>-5.51</v>
      </c>
      <c r="AE840" s="40" t="n">
        <v>7.5</v>
      </c>
      <c r="AF840" s="40" t="n">
        <v>0</v>
      </c>
      <c r="AG840" s="40" t="n">
        <v>7.41</v>
      </c>
      <c r="AH840" s="32" t="n">
        <f aca="false">IF(AB840="","",$I840+AD840)</f>
        <v>9.48</v>
      </c>
      <c r="AI840" s="32" t="n">
        <f aca="false">IF(AB840="","",$I840)</f>
        <v>14.99</v>
      </c>
      <c r="AJ840" s="40" t="n">
        <f aca="false">IF(AB840="","",AC840+$I840)</f>
        <v>16.98</v>
      </c>
      <c r="AK840" s="29" t="n">
        <f aca="false">IF(AB840="","",AB840+(AD840*$K840)+(AE840*$K840))</f>
        <v>107.75</v>
      </c>
      <c r="AL840" s="29" t="n">
        <f aca="false">IF(AB840="","",ROUND(-AD840*$K840,0))</f>
        <v>132</v>
      </c>
      <c r="AM840" s="41"/>
      <c r="AN840" s="38" t="n">
        <v>0</v>
      </c>
      <c r="AO840" s="34" t="n">
        <v>1.99</v>
      </c>
      <c r="AP840" s="39" t="n">
        <v>-8</v>
      </c>
      <c r="AQ840" s="40" t="n">
        <v>9.99</v>
      </c>
      <c r="AR840" s="40" t="n">
        <v>0</v>
      </c>
      <c r="AS840" s="40" t="n">
        <v>10.13</v>
      </c>
      <c r="AT840" s="32" t="n">
        <f aca="false">IF(AN840="","",$I840+AP840)</f>
        <v>6.99</v>
      </c>
      <c r="AU840" s="32" t="n">
        <f aca="false">IF(AN840="","",$I840)</f>
        <v>14.99</v>
      </c>
      <c r="AV840" s="40" t="n">
        <f aca="false">IF(AN840="","",AO840+$I840)</f>
        <v>16.98</v>
      </c>
      <c r="AW840" s="31" t="n">
        <f aca="false">IF(AN840="","",AN840+(AP840*$K840)+(AQ840*$K840))</f>
        <v>47.76</v>
      </c>
      <c r="AX840" s="29" t="n">
        <f aca="false">IF(AN840="","",ROUND(-AP840*$K840,0))</f>
        <v>192</v>
      </c>
      <c r="AY840" s="42"/>
      <c r="AZ840" s="38" t="n">
        <v>0</v>
      </c>
      <c r="BA840" s="34" t="n">
        <v>1.99</v>
      </c>
      <c r="BB840" s="39" t="n">
        <v>-8</v>
      </c>
      <c r="BC840" s="40" t="n">
        <v>9.99</v>
      </c>
      <c r="BD840" s="40" t="n">
        <v>0</v>
      </c>
      <c r="BE840" s="40" t="n">
        <v>10.13</v>
      </c>
      <c r="BF840" s="32" t="n">
        <f aca="false">IF(AZ840="","",$I840+BB840)</f>
        <v>6.99</v>
      </c>
      <c r="BG840" s="32" t="n">
        <f aca="false">IF(AZ840="","",$I840)</f>
        <v>14.99</v>
      </c>
      <c r="BH840" s="40" t="n">
        <f aca="false">IF(AZ840="","",BA840+$I840)</f>
        <v>16.98</v>
      </c>
      <c r="BI840" s="31" t="n">
        <f aca="false">IF(AZ840="","",AZ840+(BB840*$K840)+(BC840*$K840))</f>
        <v>47.76</v>
      </c>
      <c r="BJ840" s="29" t="n">
        <f aca="false">IF(AZ840="","",ROUND(-BB840*$K840,0))</f>
        <v>192</v>
      </c>
    </row>
    <row r="841" customFormat="false" ht="15" hidden="false" customHeight="false" outlineLevel="0" collapsed="false">
      <c r="A841" s="26" t="str">
        <f aca="false">+C841&amp;D841&amp;G841</f>
        <v>SamsungGalaxy A17 5G 256GBCANONE SIM 12,99€ - 36 Mesi</v>
      </c>
      <c r="B841" s="27" t="s">
        <v>95</v>
      </c>
      <c r="C841" s="28" t="s">
        <v>64</v>
      </c>
      <c r="D841" s="29" t="s">
        <v>178</v>
      </c>
      <c r="E841" s="30" t="n">
        <v>319.9</v>
      </c>
      <c r="F841" s="31" t="n">
        <v>239.9</v>
      </c>
      <c r="G841" s="32" t="s">
        <v>104</v>
      </c>
      <c r="H841" s="32" t="s">
        <v>98</v>
      </c>
      <c r="I841" s="33" t="n">
        <v>12.99</v>
      </c>
      <c r="J841" s="34" t="s">
        <v>35</v>
      </c>
      <c r="K841" s="35" t="n">
        <v>36</v>
      </c>
      <c r="L841" s="33"/>
      <c r="M841" s="33" t="n">
        <f aca="false">+IF(E841&lt;=150,1.49,IF(AND(E841&gt;150,E841&lt;=300),2.99,(IF(E841&gt;1200,8.99,IF(AND(E841&gt;300,E841&lt;=700),4.99,IF(AND(E841&gt;=700,E841&lt;=1200),6.99))))))</f>
        <v>4.99</v>
      </c>
      <c r="N841" s="33" t="n">
        <f aca="false">IF(E841="","",IF(E841&gt;=1200,9.99,IF(AND(E841&gt;700,E841&lt;1200),7.99,IF(AND(E841&gt;=299.9,E841&lt;=699.9),5.99))))</f>
        <v>5.99</v>
      </c>
      <c r="O841" s="37" t="s">
        <v>105</v>
      </c>
      <c r="P841" s="38" t="n">
        <v>29.99</v>
      </c>
      <c r="Q841" s="34" t="n">
        <v>0.99</v>
      </c>
      <c r="R841" s="39" t="n">
        <v>-4.84</v>
      </c>
      <c r="S841" s="40" t="n">
        <v>5.83</v>
      </c>
      <c r="T841" s="40" t="n">
        <v>5.83</v>
      </c>
      <c r="U841" s="40" t="n">
        <v>5.86</v>
      </c>
      <c r="V841" s="32" t="n">
        <f aca="false">IF(P841="","",$I841+R841)</f>
        <v>8.15</v>
      </c>
      <c r="W841" s="32" t="n">
        <f aca="false">IF(P841="","",$I841)</f>
        <v>12.99</v>
      </c>
      <c r="X841" s="40" t="n">
        <f aca="false">IF(P841="","",Q841+$I841)</f>
        <v>13.98</v>
      </c>
      <c r="Y841" s="29" t="n">
        <f aca="false">IF(P841="","",P841+(R841*$K841)+(S841*$K841))</f>
        <v>65.63</v>
      </c>
      <c r="Z841" s="29" t="n">
        <f aca="false">IF(P841="","",ROUND(-R841*$K841,0))</f>
        <v>174</v>
      </c>
      <c r="AA841" s="41"/>
      <c r="AB841" s="38" t="n">
        <v>59.99</v>
      </c>
      <c r="AC841" s="34" t="n">
        <v>0.99</v>
      </c>
      <c r="AD841" s="39" t="n">
        <v>-4.01</v>
      </c>
      <c r="AE841" s="40" t="n">
        <v>5</v>
      </c>
      <c r="AF841" s="40" t="n">
        <v>5</v>
      </c>
      <c r="AG841" s="40" t="n">
        <v>4.91</v>
      </c>
      <c r="AH841" s="32" t="n">
        <f aca="false">IF(AB841="","",$I841+AD841)</f>
        <v>8.98</v>
      </c>
      <c r="AI841" s="32" t="n">
        <f aca="false">IF(AB841="","",$I841)</f>
        <v>12.99</v>
      </c>
      <c r="AJ841" s="40" t="n">
        <f aca="false">IF(AB841="","",AC841+$I841)</f>
        <v>13.98</v>
      </c>
      <c r="AK841" s="29" t="n">
        <f aca="false">IF(AB841="","",AB841+(AD841*$K841)+(AE841*$K841))</f>
        <v>95.63</v>
      </c>
      <c r="AL841" s="29" t="n">
        <f aca="false">IF(AB841="","",ROUND(-AD841*$K841,0))</f>
        <v>144</v>
      </c>
      <c r="AM841" s="41"/>
      <c r="AN841" s="38" t="n">
        <v>0</v>
      </c>
      <c r="AO841" s="34" t="n">
        <v>0.99</v>
      </c>
      <c r="AP841" s="39" t="n">
        <v>-6.04</v>
      </c>
      <c r="AQ841" s="40" t="n">
        <v>7.03</v>
      </c>
      <c r="AR841" s="40" t="n">
        <v>7.03</v>
      </c>
      <c r="AS841" s="40" t="n">
        <v>7.03</v>
      </c>
      <c r="AT841" s="32" t="n">
        <f aca="false">IF(AN841="","",$I841+AP841)</f>
        <v>6.95</v>
      </c>
      <c r="AU841" s="32" t="n">
        <f aca="false">IF(AN841="","",$I841)</f>
        <v>12.99</v>
      </c>
      <c r="AV841" s="40" t="n">
        <f aca="false">IF(AN841="","",AO841+$I841)</f>
        <v>13.98</v>
      </c>
      <c r="AW841" s="31" t="n">
        <f aca="false">IF(AN841="","",AN841+(AP841*$K841)+(AQ841*$K841))</f>
        <v>35.64</v>
      </c>
      <c r="AX841" s="29" t="n">
        <f aca="false">IF(AN841="","",ROUND(-AP841*$K841,0))</f>
        <v>217</v>
      </c>
      <c r="AY841" s="42"/>
      <c r="AZ841" s="38" t="n">
        <v>0</v>
      </c>
      <c r="BA841" s="34" t="n">
        <v>0.99</v>
      </c>
      <c r="BB841" s="39" t="n">
        <v>-6.04</v>
      </c>
      <c r="BC841" s="40" t="n">
        <v>7.03</v>
      </c>
      <c r="BD841" s="40" t="n">
        <v>7.03</v>
      </c>
      <c r="BE841" s="40" t="n">
        <v>7.03</v>
      </c>
      <c r="BF841" s="32" t="n">
        <f aca="false">IF(AZ841="","",$I841+BB841)</f>
        <v>6.95</v>
      </c>
      <c r="BG841" s="32" t="n">
        <f aca="false">IF(AZ841="","",$I841)</f>
        <v>12.99</v>
      </c>
      <c r="BH841" s="40" t="n">
        <f aca="false">IF(AZ841="","",BA841+$I841)</f>
        <v>13.98</v>
      </c>
      <c r="BI841" s="31" t="n">
        <f aca="false">IF(AZ841="","",AZ841+(BB841*$K841)+(BC841*$K841))</f>
        <v>35.64</v>
      </c>
      <c r="BJ841" s="29" t="n">
        <f aca="false">IF(AZ841="","",ROUND(-BB841*$K841,0))</f>
        <v>217</v>
      </c>
    </row>
    <row r="842" customFormat="false" ht="15" hidden="false" customHeight="false" outlineLevel="0" collapsed="false">
      <c r="A842" s="26" t="str">
        <f aca="false">+C842&amp;D842&amp;G842</f>
        <v>SamsungGalaxy A17 5G 256GBCANONE SIM 12,99€ - 30 Mesi</v>
      </c>
      <c r="B842" s="27" t="s">
        <v>95</v>
      </c>
      <c r="C842" s="28" t="s">
        <v>64</v>
      </c>
      <c r="D842" s="29" t="s">
        <v>178</v>
      </c>
      <c r="E842" s="30" t="n">
        <v>319.9</v>
      </c>
      <c r="F842" s="31" t="n">
        <v>239.9</v>
      </c>
      <c r="G842" s="32" t="s">
        <v>106</v>
      </c>
      <c r="H842" s="32" t="s">
        <v>98</v>
      </c>
      <c r="I842" s="33" t="n">
        <v>12.99</v>
      </c>
      <c r="J842" s="34" t="s">
        <v>35</v>
      </c>
      <c r="K842" s="35" t="n">
        <v>30</v>
      </c>
      <c r="L842" s="33"/>
      <c r="M842" s="33" t="n">
        <f aca="false">+IF(E842&lt;=150,1.49,IF(AND(E842&gt;150,E842&lt;=300),2.99,(IF(E842&gt;1200,8.99,IF(AND(E842&gt;300,E842&lt;=700),4.99,IF(AND(E842&gt;=700,E842&lt;=1200),6.99))))))</f>
        <v>4.99</v>
      </c>
      <c r="N842" s="33" t="n">
        <f aca="false">IF(E842="","",IF(E842&gt;=1200,9.99,IF(AND(E842&gt;700,E842&lt;1200),7.99,IF(AND(E842&gt;=299.9,E842&lt;=699.9),5.99))))</f>
        <v>5.99</v>
      </c>
      <c r="O842" s="37" t="s">
        <v>107</v>
      </c>
      <c r="P842" s="38" t="n">
        <v>29.99</v>
      </c>
      <c r="Q842" s="34" t="n">
        <v>1.99</v>
      </c>
      <c r="R842" s="39" t="n">
        <v>-5.01</v>
      </c>
      <c r="S842" s="40" t="n">
        <v>7</v>
      </c>
      <c r="T842" s="40" t="n">
        <v>7</v>
      </c>
      <c r="U842" s="40" t="n">
        <v>6.91</v>
      </c>
      <c r="V842" s="32" t="n">
        <f aca="false">IF(P842="","",$I842+R842)</f>
        <v>7.98</v>
      </c>
      <c r="W842" s="32" t="n">
        <f aca="false">IF(P842="","",$I842)</f>
        <v>12.99</v>
      </c>
      <c r="X842" s="40" t="n">
        <f aca="false">IF(P842="","",Q842+$I842)</f>
        <v>14.98</v>
      </c>
      <c r="Y842" s="29" t="n">
        <f aca="false">IF(P842="","",P842+(R842*$K842)+(S842*$K842))</f>
        <v>89.69</v>
      </c>
      <c r="Z842" s="29" t="n">
        <f aca="false">IF(P842="","",ROUND(-R842*$K842,0))</f>
        <v>150</v>
      </c>
      <c r="AA842" s="41"/>
      <c r="AB842" s="38" t="n">
        <v>59.99</v>
      </c>
      <c r="AC842" s="34" t="n">
        <v>1.99</v>
      </c>
      <c r="AD842" s="39" t="n">
        <v>-4.01</v>
      </c>
      <c r="AE842" s="40" t="n">
        <v>6</v>
      </c>
      <c r="AF842" s="40" t="n">
        <v>6</v>
      </c>
      <c r="AG842" s="40" t="n">
        <v>5.91</v>
      </c>
      <c r="AH842" s="32" t="n">
        <f aca="false">IF(AB842="","",$I842+AD842)</f>
        <v>8.98</v>
      </c>
      <c r="AI842" s="32" t="n">
        <f aca="false">IF(AB842="","",$I842)</f>
        <v>12.99</v>
      </c>
      <c r="AJ842" s="40" t="n">
        <f aca="false">IF(AB842="","",AC842+$I842)</f>
        <v>14.98</v>
      </c>
      <c r="AK842" s="29" t="n">
        <f aca="false">IF(AB842="","",AB842+(AD842*$K842)+(AE842*$K842))</f>
        <v>119.69</v>
      </c>
      <c r="AL842" s="29" t="n">
        <f aca="false">IF(AB842="","",ROUND(-AD842*$K842,0))</f>
        <v>120</v>
      </c>
      <c r="AM842" s="41"/>
      <c r="AN842" s="38" t="n">
        <v>0</v>
      </c>
      <c r="AO842" s="34" t="n">
        <v>1.99</v>
      </c>
      <c r="AP842" s="39" t="n">
        <v>-6.37</v>
      </c>
      <c r="AQ842" s="40" t="n">
        <v>8.36</v>
      </c>
      <c r="AR842" s="40" t="n">
        <v>8.36</v>
      </c>
      <c r="AS842" s="40" t="n">
        <v>8.36</v>
      </c>
      <c r="AT842" s="32" t="n">
        <f aca="false">IF(AN842="","",$I842+AP842)</f>
        <v>6.62</v>
      </c>
      <c r="AU842" s="32" t="n">
        <f aca="false">IF(AN842="","",$I842)</f>
        <v>12.99</v>
      </c>
      <c r="AV842" s="40" t="n">
        <f aca="false">IF(AN842="","",AO842+$I842)</f>
        <v>14.98</v>
      </c>
      <c r="AW842" s="31" t="n">
        <f aca="false">IF(AN842="","",AN842+(AP842*$K842)+(AQ842*$K842))</f>
        <v>59.7</v>
      </c>
      <c r="AX842" s="29" t="n">
        <f aca="false">IF(AN842="","",ROUND(-AP842*$K842,0))</f>
        <v>191</v>
      </c>
      <c r="AY842" s="42"/>
      <c r="AZ842" s="38" t="n">
        <v>0</v>
      </c>
      <c r="BA842" s="34" t="n">
        <v>1.99</v>
      </c>
      <c r="BB842" s="39" t="n">
        <v>-6.37</v>
      </c>
      <c r="BC842" s="40" t="n">
        <v>8.36</v>
      </c>
      <c r="BD842" s="40" t="n">
        <v>8.36</v>
      </c>
      <c r="BE842" s="40" t="n">
        <v>8.36</v>
      </c>
      <c r="BF842" s="32" t="n">
        <f aca="false">IF(AZ842="","",$I842+BB842)</f>
        <v>6.62</v>
      </c>
      <c r="BG842" s="32" t="n">
        <f aca="false">IF(AZ842="","",$I842)</f>
        <v>12.99</v>
      </c>
      <c r="BH842" s="40" t="n">
        <f aca="false">IF(AZ842="","",BA842+$I842)</f>
        <v>14.98</v>
      </c>
      <c r="BI842" s="31" t="n">
        <f aca="false">IF(AZ842="","",AZ842+(BB842*$K842)+(BC842*$K842))</f>
        <v>59.7</v>
      </c>
      <c r="BJ842" s="29" t="n">
        <f aca="false">IF(AZ842="","",ROUND(-BB842*$K842,0))</f>
        <v>191</v>
      </c>
    </row>
    <row r="843" customFormat="false" ht="15" hidden="false" customHeight="false" outlineLevel="0" collapsed="false">
      <c r="A843" s="26" t="str">
        <f aca="false">+C843&amp;D843&amp;G843</f>
        <v>SamsungGalaxy A17 5G 256GBCANONE SIM 12,99€ - 24 Mesi</v>
      </c>
      <c r="B843" s="27" t="s">
        <v>95</v>
      </c>
      <c r="C843" s="28" t="s">
        <v>64</v>
      </c>
      <c r="D843" s="29" t="s">
        <v>178</v>
      </c>
      <c r="E843" s="30" t="n">
        <v>319.9</v>
      </c>
      <c r="F843" s="31" t="n">
        <v>239.9</v>
      </c>
      <c r="G843" s="32" t="s">
        <v>108</v>
      </c>
      <c r="H843" s="32" t="s">
        <v>98</v>
      </c>
      <c r="I843" s="33" t="n">
        <v>12.99</v>
      </c>
      <c r="J843" s="34" t="s">
        <v>35</v>
      </c>
      <c r="K843" s="35" t="n">
        <v>24</v>
      </c>
      <c r="L843" s="33"/>
      <c r="M843" s="33" t="n">
        <f aca="false">+IF(E843&lt;=150,1.49,IF(AND(E843&gt;150,E843&lt;=300),2.99,(IF(E843&gt;1200,8.99,IF(AND(E843&gt;300,E843&lt;=700),4.99,IF(AND(E843&gt;=700,E843&lt;=1200),6.99))))))</f>
        <v>4.99</v>
      </c>
      <c r="N843" s="33" t="n">
        <f aca="false">IF(E843="","",IF(E843&gt;=1200,9.99,IF(AND(E843&gt;700,E843&lt;1200),7.99,IF(AND(E843&gt;=299.9,E843&lt;=699.9),5.99))))</f>
        <v>5.99</v>
      </c>
      <c r="O843" s="37" t="s">
        <v>109</v>
      </c>
      <c r="P843" s="38" t="n">
        <v>29.99</v>
      </c>
      <c r="Q843" s="34" t="n">
        <v>2.99</v>
      </c>
      <c r="R843" s="39" t="n">
        <v>-5.76</v>
      </c>
      <c r="S843" s="40" t="n">
        <v>8.75</v>
      </c>
      <c r="T843" s="40" t="n">
        <v>0</v>
      </c>
      <c r="U843" s="40" t="n">
        <v>8.66</v>
      </c>
      <c r="V843" s="32" t="n">
        <f aca="false">IF(P843="","",$I843+R843)</f>
        <v>7.23</v>
      </c>
      <c r="W843" s="32" t="n">
        <f aca="false">IF(P843="","",$I843)</f>
        <v>12.99</v>
      </c>
      <c r="X843" s="40" t="n">
        <f aca="false">IF(P843="","",Q843+$I843)</f>
        <v>15.98</v>
      </c>
      <c r="Y843" s="29" t="n">
        <f aca="false">IF(P843="","",P843+(R843*$K843)+(S843*$K843))</f>
        <v>101.75</v>
      </c>
      <c r="Z843" s="29" t="n">
        <f aca="false">IF(P843="","",ROUND(-R843*$K843,0))</f>
        <v>138</v>
      </c>
      <c r="AA843" s="41"/>
      <c r="AB843" s="38" t="n">
        <v>59.99</v>
      </c>
      <c r="AC843" s="34" t="n">
        <v>2.99</v>
      </c>
      <c r="AD843" s="39" t="n">
        <v>-4.51</v>
      </c>
      <c r="AE843" s="40" t="n">
        <v>7.5</v>
      </c>
      <c r="AF843" s="40" t="n">
        <v>0</v>
      </c>
      <c r="AG843" s="40" t="n">
        <v>7.41</v>
      </c>
      <c r="AH843" s="32" t="n">
        <f aca="false">IF(AB843="","",$I843+AD843)</f>
        <v>8.48</v>
      </c>
      <c r="AI843" s="32" t="n">
        <f aca="false">IF(AB843="","",$I843)</f>
        <v>12.99</v>
      </c>
      <c r="AJ843" s="40" t="n">
        <f aca="false">IF(AB843="","",AC843+$I843)</f>
        <v>15.98</v>
      </c>
      <c r="AK843" s="29" t="n">
        <f aca="false">IF(AB843="","",AB843+(AD843*$K843)+(AE843*$K843))</f>
        <v>131.75</v>
      </c>
      <c r="AL843" s="29" t="n">
        <f aca="false">IF(AB843="","",ROUND(-AD843*$K843,0))</f>
        <v>108</v>
      </c>
      <c r="AM843" s="41"/>
      <c r="AN843" s="38" t="n">
        <v>0</v>
      </c>
      <c r="AO843" s="34" t="n">
        <v>2.99</v>
      </c>
      <c r="AP843" s="39" t="n">
        <v>-7</v>
      </c>
      <c r="AQ843" s="40" t="n">
        <v>9.99</v>
      </c>
      <c r="AR843" s="40" t="n">
        <v>0</v>
      </c>
      <c r="AS843" s="40" t="n">
        <v>10.13</v>
      </c>
      <c r="AT843" s="32" t="n">
        <f aca="false">IF(AN843="","",$I843+AP843)</f>
        <v>5.99</v>
      </c>
      <c r="AU843" s="32" t="n">
        <f aca="false">IF(AN843="","",$I843)</f>
        <v>12.99</v>
      </c>
      <c r="AV843" s="40" t="n">
        <f aca="false">IF(AN843="","",AO843+$I843)</f>
        <v>15.98</v>
      </c>
      <c r="AW843" s="31" t="n">
        <f aca="false">IF(AN843="","",AN843+(AP843*$K843)+(AQ843*$K843))</f>
        <v>71.76</v>
      </c>
      <c r="AX843" s="29" t="n">
        <f aca="false">IF(AN843="","",ROUND(-AP843*$K843,0))</f>
        <v>168</v>
      </c>
      <c r="AY843" s="42"/>
      <c r="AZ843" s="38" t="n">
        <v>0</v>
      </c>
      <c r="BA843" s="34" t="n">
        <v>2.99</v>
      </c>
      <c r="BB843" s="39" t="n">
        <v>-7</v>
      </c>
      <c r="BC843" s="40" t="n">
        <v>9.99</v>
      </c>
      <c r="BD843" s="40" t="n">
        <v>0</v>
      </c>
      <c r="BE843" s="40" t="n">
        <v>10.13</v>
      </c>
      <c r="BF843" s="32" t="n">
        <f aca="false">IF(AZ843="","",$I843+BB843)</f>
        <v>5.99</v>
      </c>
      <c r="BG843" s="32" t="n">
        <f aca="false">IF(AZ843="","",$I843)</f>
        <v>12.99</v>
      </c>
      <c r="BH843" s="40" t="n">
        <f aca="false">IF(AZ843="","",BA843+$I843)</f>
        <v>15.98</v>
      </c>
      <c r="BI843" s="31" t="n">
        <f aca="false">IF(AZ843="","",AZ843+(BB843*$K843)+(BC843*$K843))</f>
        <v>71.76</v>
      </c>
      <c r="BJ843" s="29" t="n">
        <f aca="false">IF(AZ843="","",ROUND(-BB843*$K843,0))</f>
        <v>168</v>
      </c>
    </row>
    <row r="844" customFormat="false" ht="15" hidden="false" customHeight="false" outlineLevel="0" collapsed="false">
      <c r="A844" s="26" t="str">
        <f aca="false">+C844&amp;D844&amp;G844</f>
        <v>SamsungGalaxy A17 5G 256GBPack 5G Reload Exchange-12,99-36</v>
      </c>
      <c r="B844" s="27" t="s">
        <v>95</v>
      </c>
      <c r="C844" s="28" t="s">
        <v>64</v>
      </c>
      <c r="D844" s="29" t="s">
        <v>178</v>
      </c>
      <c r="E844" s="30" t="n">
        <v>319.9</v>
      </c>
      <c r="F844" s="31" t="n">
        <v>239.9</v>
      </c>
      <c r="G844" s="32" t="s">
        <v>110</v>
      </c>
      <c r="H844" s="32" t="s">
        <v>98</v>
      </c>
      <c r="I844" s="33" t="n">
        <v>12.99</v>
      </c>
      <c r="J844" s="34" t="s">
        <v>35</v>
      </c>
      <c r="K844" s="35" t="n">
        <v>36</v>
      </c>
      <c r="L844" s="33"/>
      <c r="M844" s="33" t="n">
        <f aca="false">+IF(E844&lt;=150,1.49,IF(AND(E844&gt;150,E844&lt;=300),2.99,(IF(E844&gt;1200,8.99,IF(AND(E844&gt;300,E844&lt;=700),4.99,IF(AND(E844&gt;=700,E844&lt;=1200),6.99))))))</f>
        <v>4.99</v>
      </c>
      <c r="N844" s="33" t="n">
        <f aca="false">IF(E844="","",IF(E844&gt;=1200,9.99,IF(AND(E844&gt;700,E844&lt;1200),7.99,IF(AND(E844&gt;=299.9,E844&lt;=699.9),5.99))))</f>
        <v>5.99</v>
      </c>
      <c r="O844" s="37" t="s">
        <v>111</v>
      </c>
      <c r="P844" s="38" t="n">
        <v>29.99</v>
      </c>
      <c r="Q844" s="34" t="n">
        <v>0.99</v>
      </c>
      <c r="R844" s="39" t="n">
        <v>-4.84</v>
      </c>
      <c r="S844" s="40" t="n">
        <v>5.83</v>
      </c>
      <c r="T844" s="40" t="n">
        <v>5.83</v>
      </c>
      <c r="U844" s="40" t="n">
        <v>5.86</v>
      </c>
      <c r="V844" s="32" t="n">
        <f aca="false">IF(P844="","",$I844+R844)</f>
        <v>8.15</v>
      </c>
      <c r="W844" s="32" t="n">
        <f aca="false">IF(P844="","",$I844)</f>
        <v>12.99</v>
      </c>
      <c r="X844" s="40" t="n">
        <f aca="false">IF(P844="","",Q844+$I844)</f>
        <v>13.98</v>
      </c>
      <c r="Y844" s="29" t="n">
        <f aca="false">IF(P844="","",P844+(R844*$K844)+(S844*$K844))</f>
        <v>65.63</v>
      </c>
      <c r="Z844" s="29" t="n">
        <f aca="false">IF(P844="","",ROUND(-R844*$K844,0))</f>
        <v>174</v>
      </c>
      <c r="AA844" s="41"/>
      <c r="AB844" s="38" t="n">
        <v>59.99</v>
      </c>
      <c r="AC844" s="34" t="n">
        <v>0.99</v>
      </c>
      <c r="AD844" s="39" t="n">
        <v>-4.01</v>
      </c>
      <c r="AE844" s="40" t="n">
        <v>5</v>
      </c>
      <c r="AF844" s="40" t="n">
        <v>5</v>
      </c>
      <c r="AG844" s="40" t="n">
        <v>4.91</v>
      </c>
      <c r="AH844" s="32" t="n">
        <f aca="false">IF(AB844="","",$I844+AD844)</f>
        <v>8.98</v>
      </c>
      <c r="AI844" s="32" t="n">
        <f aca="false">IF(AB844="","",$I844)</f>
        <v>12.99</v>
      </c>
      <c r="AJ844" s="40" t="n">
        <f aca="false">IF(AB844="","",AC844+$I844)</f>
        <v>13.98</v>
      </c>
      <c r="AK844" s="29" t="n">
        <f aca="false">IF(AB844="","",AB844+(AD844*$K844)+(AE844*$K844))</f>
        <v>95.63</v>
      </c>
      <c r="AL844" s="29" t="n">
        <f aca="false">IF(AB844="","",ROUND(-AD844*$K844,0))</f>
        <v>144</v>
      </c>
      <c r="AM844" s="41"/>
      <c r="AN844" s="38" t="n">
        <v>0</v>
      </c>
      <c r="AO844" s="34" t="n">
        <v>0.99</v>
      </c>
      <c r="AP844" s="39" t="n">
        <v>-6.04</v>
      </c>
      <c r="AQ844" s="40" t="n">
        <v>7.03</v>
      </c>
      <c r="AR844" s="40" t="n">
        <v>7.03</v>
      </c>
      <c r="AS844" s="40" t="n">
        <v>7.03</v>
      </c>
      <c r="AT844" s="32" t="n">
        <f aca="false">IF(AN844="","",$I844+AP844)</f>
        <v>6.95</v>
      </c>
      <c r="AU844" s="32" t="n">
        <f aca="false">IF(AN844="","",$I844)</f>
        <v>12.99</v>
      </c>
      <c r="AV844" s="40" t="n">
        <f aca="false">IF(AN844="","",AO844+$I844)</f>
        <v>13.98</v>
      </c>
      <c r="AW844" s="31" t="n">
        <f aca="false">IF(AN844="","",AN844+(AP844*$K844)+(AQ844*$K844))</f>
        <v>35.64</v>
      </c>
      <c r="AX844" s="29" t="n">
        <f aca="false">IF(AN844="","",ROUND(-AP844*$K844,0))</f>
        <v>217</v>
      </c>
      <c r="AY844" s="42"/>
      <c r="AZ844" s="38" t="n">
        <v>0</v>
      </c>
      <c r="BA844" s="34" t="n">
        <v>0.99</v>
      </c>
      <c r="BB844" s="39" t="n">
        <v>-6.04</v>
      </c>
      <c r="BC844" s="40" t="n">
        <v>7.03</v>
      </c>
      <c r="BD844" s="40" t="n">
        <v>7.03</v>
      </c>
      <c r="BE844" s="40" t="n">
        <v>7.03</v>
      </c>
      <c r="BF844" s="32" t="n">
        <f aca="false">IF(AZ844="","",$I844+BB844)</f>
        <v>6.95</v>
      </c>
      <c r="BG844" s="32" t="n">
        <f aca="false">IF(AZ844="","",$I844)</f>
        <v>12.99</v>
      </c>
      <c r="BH844" s="40" t="n">
        <f aca="false">IF(AZ844="","",BA844+$I844)</f>
        <v>13.98</v>
      </c>
      <c r="BI844" s="31" t="n">
        <f aca="false">IF(AZ844="","",AZ844+(BB844*$K844)+(BC844*$K844))</f>
        <v>35.64</v>
      </c>
      <c r="BJ844" s="29" t="n">
        <f aca="false">IF(AZ844="","",ROUND(-BB844*$K844,0))</f>
        <v>217</v>
      </c>
    </row>
    <row r="845" customFormat="false" ht="15" hidden="false" customHeight="false" outlineLevel="0" collapsed="false">
      <c r="A845" s="26" t="str">
        <f aca="false">+C845&amp;D845&amp;G845</f>
        <v>SamsungGalaxy A17 5G 256GBPack 5G Reload Exchange-12,99-30</v>
      </c>
      <c r="B845" s="27" t="s">
        <v>95</v>
      </c>
      <c r="C845" s="28" t="s">
        <v>64</v>
      </c>
      <c r="D845" s="29" t="s">
        <v>178</v>
      </c>
      <c r="E845" s="30" t="n">
        <v>319.9</v>
      </c>
      <c r="F845" s="31" t="n">
        <v>239.9</v>
      </c>
      <c r="G845" s="32" t="s">
        <v>112</v>
      </c>
      <c r="H845" s="32" t="s">
        <v>98</v>
      </c>
      <c r="I845" s="33" t="n">
        <v>12.99</v>
      </c>
      <c r="J845" s="34" t="s">
        <v>35</v>
      </c>
      <c r="K845" s="35" t="n">
        <v>30</v>
      </c>
      <c r="L845" s="33"/>
      <c r="M845" s="33" t="n">
        <f aca="false">+IF(E845&lt;=150,1.49,IF(AND(E845&gt;150,E845&lt;=300),2.99,(IF(E845&gt;1200,8.99,IF(AND(E845&gt;300,E845&lt;=700),4.99,IF(AND(E845&gt;=700,E845&lt;=1200),6.99))))))</f>
        <v>4.99</v>
      </c>
      <c r="N845" s="33" t="n">
        <f aca="false">IF(E845="","",IF(E845&gt;=1200,9.99,IF(AND(E845&gt;700,E845&lt;1200),7.99,IF(AND(E845&gt;=299.9,E845&lt;=699.9),5.99))))</f>
        <v>5.99</v>
      </c>
      <c r="O845" s="37" t="s">
        <v>113</v>
      </c>
      <c r="P845" s="38" t="n">
        <v>29.99</v>
      </c>
      <c r="Q845" s="34" t="n">
        <v>1.99</v>
      </c>
      <c r="R845" s="39" t="n">
        <v>-5.01</v>
      </c>
      <c r="S845" s="40" t="n">
        <v>7</v>
      </c>
      <c r="T845" s="40" t="n">
        <v>7</v>
      </c>
      <c r="U845" s="40" t="n">
        <v>6.91</v>
      </c>
      <c r="V845" s="32" t="n">
        <f aca="false">IF(P845="","",$I845+R845)</f>
        <v>7.98</v>
      </c>
      <c r="W845" s="32" t="n">
        <f aca="false">IF(P845="","",$I845)</f>
        <v>12.99</v>
      </c>
      <c r="X845" s="40" t="n">
        <f aca="false">IF(P845="","",Q845+$I845)</f>
        <v>14.98</v>
      </c>
      <c r="Y845" s="29" t="n">
        <f aca="false">IF(P845="","",P845+(R845*$K845)+(S845*$K845))</f>
        <v>89.69</v>
      </c>
      <c r="Z845" s="29" t="n">
        <f aca="false">IF(P845="","",ROUND(-R845*$K845,0))</f>
        <v>150</v>
      </c>
      <c r="AA845" s="41"/>
      <c r="AB845" s="38" t="n">
        <v>59.99</v>
      </c>
      <c r="AC845" s="34" t="n">
        <v>1.99</v>
      </c>
      <c r="AD845" s="39" t="n">
        <v>-4.01</v>
      </c>
      <c r="AE845" s="40" t="n">
        <v>6</v>
      </c>
      <c r="AF845" s="40" t="n">
        <v>6</v>
      </c>
      <c r="AG845" s="40" t="n">
        <v>5.91</v>
      </c>
      <c r="AH845" s="32" t="n">
        <f aca="false">IF(AB845="","",$I845+AD845)</f>
        <v>8.98</v>
      </c>
      <c r="AI845" s="32" t="n">
        <f aca="false">IF(AB845="","",$I845)</f>
        <v>12.99</v>
      </c>
      <c r="AJ845" s="40" t="n">
        <f aca="false">IF(AB845="","",AC845+$I845)</f>
        <v>14.98</v>
      </c>
      <c r="AK845" s="29" t="n">
        <f aca="false">IF(AB845="","",AB845+(AD845*$K845)+(AE845*$K845))</f>
        <v>119.69</v>
      </c>
      <c r="AL845" s="29" t="n">
        <f aca="false">IF(AB845="","",ROUND(-AD845*$K845,0))</f>
        <v>120</v>
      </c>
      <c r="AM845" s="41"/>
      <c r="AN845" s="38" t="n">
        <v>0</v>
      </c>
      <c r="AO845" s="34" t="n">
        <v>1.99</v>
      </c>
      <c r="AP845" s="39" t="n">
        <v>-6.37</v>
      </c>
      <c r="AQ845" s="40" t="n">
        <v>8.36</v>
      </c>
      <c r="AR845" s="40" t="n">
        <v>8.36</v>
      </c>
      <c r="AS845" s="40" t="n">
        <v>8.36</v>
      </c>
      <c r="AT845" s="32" t="n">
        <f aca="false">IF(AN845="","",$I845+AP845)</f>
        <v>6.62</v>
      </c>
      <c r="AU845" s="32" t="n">
        <f aca="false">IF(AN845="","",$I845)</f>
        <v>12.99</v>
      </c>
      <c r="AV845" s="40" t="n">
        <f aca="false">IF(AN845="","",AO845+$I845)</f>
        <v>14.98</v>
      </c>
      <c r="AW845" s="31" t="n">
        <f aca="false">IF(AN845="","",AN845+(AP845*$K845)+(AQ845*$K845))</f>
        <v>59.7</v>
      </c>
      <c r="AX845" s="29" t="n">
        <f aca="false">IF(AN845="","",ROUND(-AP845*$K845,0))</f>
        <v>191</v>
      </c>
      <c r="AY845" s="42"/>
      <c r="AZ845" s="38" t="n">
        <v>0</v>
      </c>
      <c r="BA845" s="34" t="n">
        <v>1.99</v>
      </c>
      <c r="BB845" s="39" t="n">
        <v>-6.37</v>
      </c>
      <c r="BC845" s="40" t="n">
        <v>8.36</v>
      </c>
      <c r="BD845" s="40" t="n">
        <v>8.36</v>
      </c>
      <c r="BE845" s="40" t="n">
        <v>8.36</v>
      </c>
      <c r="BF845" s="32" t="n">
        <f aca="false">IF(AZ845="","",$I845+BB845)</f>
        <v>6.62</v>
      </c>
      <c r="BG845" s="32" t="n">
        <f aca="false">IF(AZ845="","",$I845)</f>
        <v>12.99</v>
      </c>
      <c r="BH845" s="40" t="n">
        <f aca="false">IF(AZ845="","",BA845+$I845)</f>
        <v>14.98</v>
      </c>
      <c r="BI845" s="31" t="n">
        <f aca="false">IF(AZ845="","",AZ845+(BB845*$K845)+(BC845*$K845))</f>
        <v>59.7</v>
      </c>
      <c r="BJ845" s="29" t="n">
        <f aca="false">IF(AZ845="","",ROUND(-BB845*$K845,0))</f>
        <v>191</v>
      </c>
    </row>
    <row r="846" customFormat="false" ht="15" hidden="false" customHeight="false" outlineLevel="0" collapsed="false">
      <c r="A846" s="26" t="str">
        <f aca="false">+C846&amp;D846&amp;G846</f>
        <v>SamsungGalaxy A17 5G 256GBPack 5G Reload Exchange-12,99-24</v>
      </c>
      <c r="B846" s="27" t="s">
        <v>95</v>
      </c>
      <c r="C846" s="28" t="s">
        <v>64</v>
      </c>
      <c r="D846" s="29" t="s">
        <v>178</v>
      </c>
      <c r="E846" s="30" t="n">
        <v>319.9</v>
      </c>
      <c r="F846" s="31" t="n">
        <v>239.9</v>
      </c>
      <c r="G846" s="32" t="s">
        <v>114</v>
      </c>
      <c r="H846" s="32" t="s">
        <v>98</v>
      </c>
      <c r="I846" s="33" t="n">
        <v>12.99</v>
      </c>
      <c r="J846" s="34" t="s">
        <v>35</v>
      </c>
      <c r="K846" s="35" t="n">
        <v>24</v>
      </c>
      <c r="L846" s="33"/>
      <c r="M846" s="33" t="n">
        <f aca="false">+IF(E846&lt;=150,1.49,IF(AND(E846&gt;150,E846&lt;=300),2.99,(IF(E846&gt;1200,8.99,IF(AND(E846&gt;300,E846&lt;=700),4.99,IF(AND(E846&gt;=700,E846&lt;=1200),6.99))))))</f>
        <v>4.99</v>
      </c>
      <c r="N846" s="33" t="n">
        <f aca="false">IF(E846="","",IF(E846&gt;=1200,9.99,IF(AND(E846&gt;700,E846&lt;1200),7.99,IF(AND(E846&gt;=299.9,E846&lt;=699.9),5.99))))</f>
        <v>5.99</v>
      </c>
      <c r="O846" s="37" t="s">
        <v>115</v>
      </c>
      <c r="P846" s="38" t="n">
        <v>29.99</v>
      </c>
      <c r="Q846" s="34" t="n">
        <v>2.99</v>
      </c>
      <c r="R846" s="39" t="n">
        <v>-5.76</v>
      </c>
      <c r="S846" s="40" t="n">
        <v>8.75</v>
      </c>
      <c r="T846" s="40" t="n">
        <v>0</v>
      </c>
      <c r="U846" s="40" t="n">
        <v>8.66</v>
      </c>
      <c r="V846" s="32" t="n">
        <f aca="false">IF(P846="","",$I846+R846)</f>
        <v>7.23</v>
      </c>
      <c r="W846" s="32" t="n">
        <f aca="false">IF(P846="","",$I846)</f>
        <v>12.99</v>
      </c>
      <c r="X846" s="40" t="n">
        <f aca="false">IF(P846="","",Q846+$I846)</f>
        <v>15.98</v>
      </c>
      <c r="Y846" s="29" t="n">
        <f aca="false">IF(P846="","",P846+(R846*$K846)+(S846*$K846))</f>
        <v>101.75</v>
      </c>
      <c r="Z846" s="29" t="n">
        <f aca="false">IF(P846="","",ROUND(-R846*$K846,0))</f>
        <v>138</v>
      </c>
      <c r="AA846" s="41"/>
      <c r="AB846" s="38" t="n">
        <v>59.99</v>
      </c>
      <c r="AC846" s="34" t="n">
        <v>2.99</v>
      </c>
      <c r="AD846" s="39" t="n">
        <v>-4.51</v>
      </c>
      <c r="AE846" s="40" t="n">
        <v>7.5</v>
      </c>
      <c r="AF846" s="40" t="n">
        <v>0</v>
      </c>
      <c r="AG846" s="40" t="n">
        <v>7.41</v>
      </c>
      <c r="AH846" s="32" t="n">
        <f aca="false">IF(AB846="","",$I846+AD846)</f>
        <v>8.48</v>
      </c>
      <c r="AI846" s="32" t="n">
        <f aca="false">IF(AB846="","",$I846)</f>
        <v>12.99</v>
      </c>
      <c r="AJ846" s="40" t="n">
        <f aca="false">IF(AB846="","",AC846+$I846)</f>
        <v>15.98</v>
      </c>
      <c r="AK846" s="29" t="n">
        <f aca="false">IF(AB846="","",AB846+(AD846*$K846)+(AE846*$K846))</f>
        <v>131.75</v>
      </c>
      <c r="AL846" s="29" t="n">
        <f aca="false">IF(AB846="","",ROUND(-AD846*$K846,0))</f>
        <v>108</v>
      </c>
      <c r="AM846" s="41"/>
      <c r="AN846" s="38" t="n">
        <v>0</v>
      </c>
      <c r="AO846" s="34" t="n">
        <v>2.99</v>
      </c>
      <c r="AP846" s="39" t="n">
        <v>-7</v>
      </c>
      <c r="AQ846" s="40" t="n">
        <v>9.99</v>
      </c>
      <c r="AR846" s="40" t="n">
        <v>0</v>
      </c>
      <c r="AS846" s="40" t="n">
        <v>10.13</v>
      </c>
      <c r="AT846" s="32" t="n">
        <f aca="false">IF(AN846="","",$I846+AP846)</f>
        <v>5.99</v>
      </c>
      <c r="AU846" s="32" t="n">
        <f aca="false">IF(AN846="","",$I846)</f>
        <v>12.99</v>
      </c>
      <c r="AV846" s="40" t="n">
        <f aca="false">IF(AN846="","",AO846+$I846)</f>
        <v>15.98</v>
      </c>
      <c r="AW846" s="31" t="n">
        <f aca="false">IF(AN846="","",AN846+(AP846*$K846)+(AQ846*$K846))</f>
        <v>71.76</v>
      </c>
      <c r="AX846" s="29" t="n">
        <f aca="false">IF(AN846="","",ROUND(-AP846*$K846,0))</f>
        <v>168</v>
      </c>
      <c r="AY846" s="42"/>
      <c r="AZ846" s="38" t="n">
        <v>0</v>
      </c>
      <c r="BA846" s="34" t="n">
        <v>2.99</v>
      </c>
      <c r="BB846" s="39" t="n">
        <v>-7</v>
      </c>
      <c r="BC846" s="40" t="n">
        <v>9.99</v>
      </c>
      <c r="BD846" s="40" t="n">
        <v>0</v>
      </c>
      <c r="BE846" s="40" t="n">
        <v>10.13</v>
      </c>
      <c r="BF846" s="32" t="n">
        <f aca="false">IF(AZ846="","",$I846+BB846)</f>
        <v>5.99</v>
      </c>
      <c r="BG846" s="32" t="n">
        <f aca="false">IF(AZ846="","",$I846)</f>
        <v>12.99</v>
      </c>
      <c r="BH846" s="40" t="n">
        <f aca="false">IF(AZ846="","",BA846+$I846)</f>
        <v>15.98</v>
      </c>
      <c r="BI846" s="31" t="n">
        <f aca="false">IF(AZ846="","",AZ846+(BB846*$K846)+(BC846*$K846))</f>
        <v>71.76</v>
      </c>
      <c r="BJ846" s="29" t="n">
        <f aca="false">IF(AZ846="","",ROUND(-BB846*$K846,0))</f>
        <v>168</v>
      </c>
    </row>
    <row r="847" customFormat="false" ht="15" hidden="false" customHeight="false" outlineLevel="0" collapsed="false">
      <c r="A847" s="26" t="str">
        <f aca="false">+C847&amp;D847&amp;G847</f>
        <v>SamsungGalaxy A17 5G 256GBCANONE SIM  9,99€ - 36 Mesi</v>
      </c>
      <c r="B847" s="27" t="s">
        <v>95</v>
      </c>
      <c r="C847" s="28" t="s">
        <v>64</v>
      </c>
      <c r="D847" s="29" t="s">
        <v>178</v>
      </c>
      <c r="E847" s="30" t="n">
        <v>319.9</v>
      </c>
      <c r="F847" s="31" t="n">
        <v>239.9</v>
      </c>
      <c r="G847" s="32" t="s">
        <v>116</v>
      </c>
      <c r="H847" s="32" t="s">
        <v>98</v>
      </c>
      <c r="I847" s="33" t="n">
        <v>9.99</v>
      </c>
      <c r="J847" s="34" t="s">
        <v>35</v>
      </c>
      <c r="K847" s="35" t="n">
        <v>36</v>
      </c>
      <c r="L847" s="33"/>
      <c r="M847" s="33" t="n">
        <f aca="false">+IF(E847&lt;=150,1.49,IF(AND(E847&gt;150,E847&lt;=300),2.99,(IF(E847&gt;1200,8.99,IF(AND(E847&gt;300,E847&lt;=700),4.99,IF(AND(E847&gt;=700,E847&lt;=1200),6.99))))))</f>
        <v>4.99</v>
      </c>
      <c r="N847" s="33" t="n">
        <f aca="false">IF(E847="","",IF(E847&gt;=1200,9.99,IF(AND(E847&gt;700,E847&lt;1200),7.99,IF(AND(E847&gt;=299.9,E847&lt;=699.9),5.99))))</f>
        <v>5.99</v>
      </c>
      <c r="O847" s="37" t="s">
        <v>117</v>
      </c>
      <c r="P847" s="38" t="n">
        <v>29.99</v>
      </c>
      <c r="Q847" s="34" t="n">
        <v>3</v>
      </c>
      <c r="R847" s="39" t="n">
        <v>-2.83</v>
      </c>
      <c r="S847" s="40" t="n">
        <v>5.83</v>
      </c>
      <c r="T847" s="40" t="n">
        <v>5.83</v>
      </c>
      <c r="U847" s="40" t="n">
        <v>5.86</v>
      </c>
      <c r="V847" s="32" t="n">
        <f aca="false">IF(P847="","",$I847+R847)</f>
        <v>7.16</v>
      </c>
      <c r="W847" s="32" t="n">
        <f aca="false">IF(P847="","",$I847)</f>
        <v>9.99</v>
      </c>
      <c r="X847" s="40" t="n">
        <f aca="false">IF(P847="","",Q847+$I847)</f>
        <v>12.99</v>
      </c>
      <c r="Y847" s="29" t="n">
        <f aca="false">IF(P847="","",P847+(R847*$K847)+(S847*$K847))</f>
        <v>137.99</v>
      </c>
      <c r="Z847" s="29" t="n">
        <f aca="false">IF(P847="","",ROUND(-R847*$K847,0))</f>
        <v>102</v>
      </c>
      <c r="AA847" s="41"/>
      <c r="AB847" s="38" t="n">
        <v>59.99</v>
      </c>
      <c r="AC847" s="34" t="n">
        <v>3</v>
      </c>
      <c r="AD847" s="39" t="n">
        <v>-2</v>
      </c>
      <c r="AE847" s="40" t="n">
        <v>5</v>
      </c>
      <c r="AF847" s="40" t="n">
        <v>5</v>
      </c>
      <c r="AG847" s="40" t="n">
        <v>4.91</v>
      </c>
      <c r="AH847" s="32" t="n">
        <f aca="false">IF(AB847="","",$I847+AD847)</f>
        <v>7.99</v>
      </c>
      <c r="AI847" s="32" t="n">
        <f aca="false">IF(AB847="","",$I847)</f>
        <v>9.99</v>
      </c>
      <c r="AJ847" s="40" t="n">
        <f aca="false">IF(AB847="","",AC847+$I847)</f>
        <v>12.99</v>
      </c>
      <c r="AK847" s="29" t="n">
        <f aca="false">IF(AB847="","",AB847+(AD847*$K847)+(AE847*$K847))</f>
        <v>167.99</v>
      </c>
      <c r="AL847" s="29" t="n">
        <f aca="false">IF(AB847="","",ROUND(-AD847*$K847,0))</f>
        <v>72</v>
      </c>
      <c r="AM847" s="41"/>
      <c r="AN847" s="38" t="n">
        <v>0</v>
      </c>
      <c r="AO847" s="34" t="n">
        <v>3</v>
      </c>
      <c r="AP847" s="39" t="n">
        <v>-4.03</v>
      </c>
      <c r="AQ847" s="40" t="n">
        <v>7.03</v>
      </c>
      <c r="AR847" s="40" t="n">
        <v>7.03</v>
      </c>
      <c r="AS847" s="40" t="n">
        <v>7.03</v>
      </c>
      <c r="AT847" s="32" t="n">
        <f aca="false">IF(AN847="","",$I847+AP847)</f>
        <v>5.96</v>
      </c>
      <c r="AU847" s="32" t="n">
        <f aca="false">IF(AN847="","",$I847)</f>
        <v>9.99</v>
      </c>
      <c r="AV847" s="40" t="n">
        <f aca="false">IF(AN847="","",AO847+$I847)</f>
        <v>12.99</v>
      </c>
      <c r="AW847" s="31" t="n">
        <f aca="false">IF(AN847="","",AN847+(AP847*$K847)+(AQ847*$K847))</f>
        <v>108</v>
      </c>
      <c r="AX847" s="29" t="n">
        <f aca="false">IF(AN847="","",ROUND(-AP847*$K847,0))</f>
        <v>145</v>
      </c>
      <c r="AY847" s="42"/>
      <c r="AZ847" s="38" t="n">
        <v>0</v>
      </c>
      <c r="BA847" s="34" t="n">
        <v>3</v>
      </c>
      <c r="BB847" s="39" t="n">
        <v>-4.03</v>
      </c>
      <c r="BC847" s="40" t="n">
        <v>7.03</v>
      </c>
      <c r="BD847" s="40" t="n">
        <v>7.03</v>
      </c>
      <c r="BE847" s="40" t="n">
        <v>7.03</v>
      </c>
      <c r="BF847" s="32" t="n">
        <f aca="false">IF(AZ847="","",$I847+BB847)</f>
        <v>5.96</v>
      </c>
      <c r="BG847" s="32" t="n">
        <f aca="false">IF(AZ847="","",$I847)</f>
        <v>9.99</v>
      </c>
      <c r="BH847" s="40" t="n">
        <f aca="false">IF(AZ847="","",BA847+$I847)</f>
        <v>12.99</v>
      </c>
      <c r="BI847" s="31" t="n">
        <f aca="false">IF(AZ847="","",AZ847+(BB847*$K847)+(BC847*$K847))</f>
        <v>108</v>
      </c>
      <c r="BJ847" s="29" t="n">
        <f aca="false">IF(AZ847="","",ROUND(-BB847*$K847,0))</f>
        <v>145</v>
      </c>
    </row>
    <row r="848" customFormat="false" ht="15" hidden="false" customHeight="false" outlineLevel="0" collapsed="false">
      <c r="A848" s="26" t="str">
        <f aca="false">+C848&amp;D848&amp;G848</f>
        <v>SamsungGalaxy A17 5G 256GBCANONE SIM  9,99€ - 30 Mesi</v>
      </c>
      <c r="B848" s="27" t="s">
        <v>95</v>
      </c>
      <c r="C848" s="28" t="s">
        <v>64</v>
      </c>
      <c r="D848" s="29" t="s">
        <v>178</v>
      </c>
      <c r="E848" s="30" t="n">
        <v>319.9</v>
      </c>
      <c r="F848" s="31" t="n">
        <v>239.9</v>
      </c>
      <c r="G848" s="32" t="s">
        <v>118</v>
      </c>
      <c r="H848" s="32" t="s">
        <v>98</v>
      </c>
      <c r="I848" s="33" t="n">
        <v>9.99</v>
      </c>
      <c r="J848" s="34" t="s">
        <v>35</v>
      </c>
      <c r="K848" s="35" t="n">
        <v>30</v>
      </c>
      <c r="L848" s="33"/>
      <c r="M848" s="33" t="n">
        <f aca="false">+IF(E848&lt;=150,1.49,IF(AND(E848&gt;150,E848&lt;=300),2.99,(IF(E848&gt;1200,8.99,IF(AND(E848&gt;300,E848&lt;=700),4.99,IF(AND(E848&gt;=700,E848&lt;=1200),6.99))))))</f>
        <v>4.99</v>
      </c>
      <c r="N848" s="33" t="n">
        <f aca="false">IF(E848="","",IF(E848&gt;=1200,9.99,IF(AND(E848&gt;700,E848&lt;1200),7.99,IF(AND(E848&gt;=299.9,E848&lt;=699.9),5.99))))</f>
        <v>5.99</v>
      </c>
      <c r="O848" s="37" t="s">
        <v>119</v>
      </c>
      <c r="P848" s="38" t="n">
        <v>29.99</v>
      </c>
      <c r="Q848" s="34" t="n">
        <v>5</v>
      </c>
      <c r="R848" s="39" t="n">
        <v>-2</v>
      </c>
      <c r="S848" s="40" t="n">
        <v>7</v>
      </c>
      <c r="T848" s="40" t="n">
        <v>7</v>
      </c>
      <c r="U848" s="40" t="n">
        <v>6.91</v>
      </c>
      <c r="V848" s="32" t="n">
        <f aca="false">IF(P848="","",$I848+R848)</f>
        <v>7.99</v>
      </c>
      <c r="W848" s="32" t="n">
        <f aca="false">IF(P848="","",$I848)</f>
        <v>9.99</v>
      </c>
      <c r="X848" s="40" t="n">
        <f aca="false">IF(P848="","",Q848+$I848)</f>
        <v>14.99</v>
      </c>
      <c r="Y848" s="29" t="n">
        <f aca="false">IF(P848="","",P848+(R848*$K848)+(S848*$K848))</f>
        <v>179.99</v>
      </c>
      <c r="Z848" s="29" t="n">
        <f aca="false">IF(P848="","",ROUND(-R848*$K848,0))</f>
        <v>60</v>
      </c>
      <c r="AA848" s="41"/>
      <c r="AB848" s="38" t="n">
        <v>59.99</v>
      </c>
      <c r="AC848" s="34" t="n">
        <v>5</v>
      </c>
      <c r="AD848" s="39" t="n">
        <v>-1</v>
      </c>
      <c r="AE848" s="40" t="n">
        <v>6</v>
      </c>
      <c r="AF848" s="40" t="n">
        <v>6</v>
      </c>
      <c r="AG848" s="40" t="n">
        <v>5.91</v>
      </c>
      <c r="AH848" s="32" t="n">
        <f aca="false">IF(AB848="","",$I848+AD848)</f>
        <v>8.99</v>
      </c>
      <c r="AI848" s="32" t="n">
        <f aca="false">IF(AB848="","",$I848)</f>
        <v>9.99</v>
      </c>
      <c r="AJ848" s="40" t="n">
        <f aca="false">IF(AB848="","",AC848+$I848)</f>
        <v>14.99</v>
      </c>
      <c r="AK848" s="29" t="n">
        <f aca="false">IF(AB848="","",AB848+(AD848*$K848)+(AE848*$K848))</f>
        <v>209.99</v>
      </c>
      <c r="AL848" s="29" t="n">
        <f aca="false">IF(AB848="","",ROUND(-AD848*$K848,0))</f>
        <v>30</v>
      </c>
      <c r="AM848" s="41"/>
      <c r="AN848" s="38" t="n">
        <v>0</v>
      </c>
      <c r="AO848" s="34" t="n">
        <v>5</v>
      </c>
      <c r="AP848" s="39" t="n">
        <v>-3.36</v>
      </c>
      <c r="AQ848" s="40" t="n">
        <v>8.36</v>
      </c>
      <c r="AR848" s="40" t="n">
        <v>8.36</v>
      </c>
      <c r="AS848" s="40" t="n">
        <v>8.36</v>
      </c>
      <c r="AT848" s="32" t="n">
        <f aca="false">IF(AN848="","",$I848+AP848)</f>
        <v>6.63</v>
      </c>
      <c r="AU848" s="32" t="n">
        <f aca="false">IF(AN848="","",$I848)</f>
        <v>9.99</v>
      </c>
      <c r="AV848" s="40" t="n">
        <f aca="false">IF(AN848="","",AO848+$I848)</f>
        <v>14.99</v>
      </c>
      <c r="AW848" s="31" t="n">
        <f aca="false">IF(AN848="","",AN848+(AP848*$K848)+(AQ848*$K848))</f>
        <v>150</v>
      </c>
      <c r="AX848" s="29" t="n">
        <f aca="false">IF(AN848="","",ROUND(-AP848*$K848,0))</f>
        <v>101</v>
      </c>
      <c r="AY848" s="42"/>
      <c r="AZ848" s="38" t="n">
        <v>0</v>
      </c>
      <c r="BA848" s="34" t="n">
        <v>5</v>
      </c>
      <c r="BB848" s="39" t="n">
        <v>-3.36</v>
      </c>
      <c r="BC848" s="40" t="n">
        <v>8.36</v>
      </c>
      <c r="BD848" s="40" t="n">
        <v>8.36</v>
      </c>
      <c r="BE848" s="40" t="n">
        <v>8.36</v>
      </c>
      <c r="BF848" s="32" t="n">
        <f aca="false">IF(AZ848="","",$I848+BB848)</f>
        <v>6.63</v>
      </c>
      <c r="BG848" s="32" t="n">
        <f aca="false">IF(AZ848="","",$I848)</f>
        <v>9.99</v>
      </c>
      <c r="BH848" s="40" t="n">
        <f aca="false">IF(AZ848="","",BA848+$I848)</f>
        <v>14.99</v>
      </c>
      <c r="BI848" s="31" t="n">
        <f aca="false">IF(AZ848="","",AZ848+(BB848*$K848)+(BC848*$K848))</f>
        <v>150</v>
      </c>
      <c r="BJ848" s="29" t="n">
        <f aca="false">IF(AZ848="","",ROUND(-BB848*$K848,0))</f>
        <v>101</v>
      </c>
    </row>
    <row r="849" customFormat="false" ht="15" hidden="false" customHeight="false" outlineLevel="0" collapsed="false">
      <c r="A849" s="26" t="str">
        <f aca="false">+C849&amp;D849&amp;G849</f>
        <v>SamsungGalaxy A17 5G 256GBCANONE SIM  9,99€ - 24 Mesi</v>
      </c>
      <c r="B849" s="27" t="s">
        <v>95</v>
      </c>
      <c r="C849" s="28" t="s">
        <v>64</v>
      </c>
      <c r="D849" s="29" t="s">
        <v>178</v>
      </c>
      <c r="E849" s="30" t="n">
        <v>319.9</v>
      </c>
      <c r="F849" s="31" t="n">
        <v>239.9</v>
      </c>
      <c r="G849" s="32" t="s">
        <v>120</v>
      </c>
      <c r="H849" s="32" t="s">
        <v>98</v>
      </c>
      <c r="I849" s="33" t="n">
        <v>9.99</v>
      </c>
      <c r="J849" s="34" t="s">
        <v>35</v>
      </c>
      <c r="K849" s="35" t="n">
        <v>24</v>
      </c>
      <c r="L849" s="33"/>
      <c r="M849" s="33" t="n">
        <f aca="false">+IF(E849&lt;=150,1.49,IF(AND(E849&gt;150,E849&lt;=300),2.99,(IF(E849&gt;1200,8.99,IF(AND(E849&gt;300,E849&lt;=700),4.99,IF(AND(E849&gt;=700,E849&lt;=1200),6.99))))))</f>
        <v>4.99</v>
      </c>
      <c r="N849" s="33" t="n">
        <f aca="false">IF(E849="","",IF(E849&gt;=1200,9.99,IF(AND(E849&gt;700,E849&lt;1200),7.99,IF(AND(E849&gt;=299.9,E849&lt;=699.9),5.99))))</f>
        <v>5.99</v>
      </c>
      <c r="O849" s="37" t="s">
        <v>121</v>
      </c>
      <c r="P849" s="38" t="n">
        <v>29.99</v>
      </c>
      <c r="Q849" s="34" t="n">
        <v>6</v>
      </c>
      <c r="R849" s="39" t="n">
        <v>-2.75</v>
      </c>
      <c r="S849" s="40" t="n">
        <v>8.75</v>
      </c>
      <c r="T849" s="40" t="n">
        <v>0</v>
      </c>
      <c r="U849" s="40" t="n">
        <v>8.66</v>
      </c>
      <c r="V849" s="32" t="n">
        <f aca="false">IF(P849="","",$I849+R849)</f>
        <v>7.24</v>
      </c>
      <c r="W849" s="32" t="n">
        <f aca="false">IF(P849="","",$I849)</f>
        <v>9.99</v>
      </c>
      <c r="X849" s="40" t="n">
        <f aca="false">IF(P849="","",Q849+$I849)</f>
        <v>15.99</v>
      </c>
      <c r="Y849" s="29" t="n">
        <f aca="false">IF(P849="","",P849+(R849*$K849)+(S849*$K849))</f>
        <v>173.99</v>
      </c>
      <c r="Z849" s="29" t="n">
        <f aca="false">IF(P849="","",ROUND(-R849*$K849,0))</f>
        <v>66</v>
      </c>
      <c r="AA849" s="41"/>
      <c r="AB849" s="38" t="n">
        <v>59.99</v>
      </c>
      <c r="AC849" s="34" t="n">
        <v>6</v>
      </c>
      <c r="AD849" s="39" t="n">
        <v>-1.5</v>
      </c>
      <c r="AE849" s="40" t="n">
        <v>7.5</v>
      </c>
      <c r="AF849" s="40" t="n">
        <v>0</v>
      </c>
      <c r="AG849" s="40" t="n">
        <v>7.41</v>
      </c>
      <c r="AH849" s="32" t="n">
        <f aca="false">IF(AB849="","",$I849+AD849)</f>
        <v>8.49</v>
      </c>
      <c r="AI849" s="32" t="n">
        <f aca="false">IF(AB849="","",$I849)</f>
        <v>9.99</v>
      </c>
      <c r="AJ849" s="40" t="n">
        <f aca="false">IF(AB849="","",AC849+$I849)</f>
        <v>15.99</v>
      </c>
      <c r="AK849" s="29" t="n">
        <f aca="false">IF(AB849="","",AB849+(AD849*$K849)+(AE849*$K849))</f>
        <v>203.99</v>
      </c>
      <c r="AL849" s="29" t="n">
        <f aca="false">IF(AB849="","",ROUND(-AD849*$K849,0))</f>
        <v>36</v>
      </c>
      <c r="AM849" s="41"/>
      <c r="AN849" s="38" t="n">
        <v>0</v>
      </c>
      <c r="AO849" s="34" t="n">
        <v>6</v>
      </c>
      <c r="AP849" s="39" t="n">
        <v>-3.99</v>
      </c>
      <c r="AQ849" s="40" t="n">
        <v>9.99</v>
      </c>
      <c r="AR849" s="40" t="n">
        <v>0</v>
      </c>
      <c r="AS849" s="40" t="n">
        <v>10.13</v>
      </c>
      <c r="AT849" s="32" t="n">
        <f aca="false">IF(AN849="","",$I849+AP849)</f>
        <v>6</v>
      </c>
      <c r="AU849" s="32" t="n">
        <f aca="false">IF(AN849="","",$I849)</f>
        <v>9.99</v>
      </c>
      <c r="AV849" s="40" t="n">
        <f aca="false">IF(AN849="","",AO849+$I849)</f>
        <v>15.99</v>
      </c>
      <c r="AW849" s="31" t="n">
        <f aca="false">IF(AN849="","",AN849+(AP849*$K849)+(AQ849*$K849))</f>
        <v>144</v>
      </c>
      <c r="AX849" s="29" t="n">
        <f aca="false">IF(AN849="","",ROUND(-AP849*$K849,0))</f>
        <v>96</v>
      </c>
      <c r="AY849" s="42"/>
      <c r="AZ849" s="38" t="n">
        <v>0</v>
      </c>
      <c r="BA849" s="34" t="n">
        <v>6</v>
      </c>
      <c r="BB849" s="39" t="n">
        <v>-3.99</v>
      </c>
      <c r="BC849" s="40" t="n">
        <v>9.99</v>
      </c>
      <c r="BD849" s="40" t="n">
        <v>0</v>
      </c>
      <c r="BE849" s="40" t="n">
        <v>10.13</v>
      </c>
      <c r="BF849" s="32" t="n">
        <f aca="false">IF(AZ849="","",$I849+BB849)</f>
        <v>6</v>
      </c>
      <c r="BG849" s="32" t="n">
        <f aca="false">IF(AZ849="","",$I849)</f>
        <v>9.99</v>
      </c>
      <c r="BH849" s="40" t="n">
        <f aca="false">IF(AZ849="","",BA849+$I849)</f>
        <v>15.99</v>
      </c>
      <c r="BI849" s="31" t="n">
        <f aca="false">IF(AZ849="","",AZ849+(BB849*$K849)+(BC849*$K849))</f>
        <v>144</v>
      </c>
      <c r="BJ849" s="29" t="n">
        <f aca="false">IF(AZ849="","",ROUND(-BB849*$K849,0))</f>
        <v>96</v>
      </c>
    </row>
    <row r="850" customFormat="false" ht="15" hidden="false" customHeight="false" outlineLevel="0" collapsed="false">
      <c r="A850" s="26" t="str">
        <f aca="false">+C850&amp;D850&amp;G850</f>
        <v>SamsungGalaxy A17 5G 256GBCANONE SIM 7,99€ - 36 Mesi</v>
      </c>
      <c r="B850" s="27" t="s">
        <v>95</v>
      </c>
      <c r="C850" s="28" t="s">
        <v>64</v>
      </c>
      <c r="D850" s="29" t="s">
        <v>178</v>
      </c>
      <c r="E850" s="30" t="n">
        <v>319.9</v>
      </c>
      <c r="F850" s="31" t="n">
        <v>239.9</v>
      </c>
      <c r="G850" s="32" t="s">
        <v>122</v>
      </c>
      <c r="H850" s="32" t="s">
        <v>98</v>
      </c>
      <c r="I850" s="33" t="n">
        <v>7.99</v>
      </c>
      <c r="J850" s="34" t="s">
        <v>35</v>
      </c>
      <c r="K850" s="35" t="n">
        <v>36</v>
      </c>
      <c r="L850" s="33"/>
      <c r="M850" s="33" t="n">
        <f aca="false">+IF(E850&lt;=150,1.49,IF(AND(E850&gt;150,E850&lt;=300),2.99,(IF(E850&gt;1200,8.99,IF(AND(E850&gt;300,E850&lt;=700),4.99,IF(AND(E850&gt;=700,E850&lt;=1200),6.99))))))</f>
        <v>4.99</v>
      </c>
      <c r="N850" s="33" t="n">
        <f aca="false">IF(E850="","",IF(E850&gt;=1200,9.99,IF(AND(E850&gt;700,E850&lt;1200),7.99,IF(AND(E850&gt;=299.9,E850&lt;=699.9),5.99))))</f>
        <v>5.99</v>
      </c>
      <c r="O850" s="37" t="s">
        <v>123</v>
      </c>
      <c r="P850" s="38" t="n">
        <v>29.99</v>
      </c>
      <c r="Q850" s="34" t="n">
        <v>4.99</v>
      </c>
      <c r="R850" s="39" t="n">
        <v>-0.84</v>
      </c>
      <c r="S850" s="40" t="n">
        <v>5.83</v>
      </c>
      <c r="T850" s="40" t="n">
        <v>5.83</v>
      </c>
      <c r="U850" s="40" t="n">
        <v>5.86</v>
      </c>
      <c r="V850" s="32" t="n">
        <f aca="false">IF(P850="","",$I850+R850)</f>
        <v>7.15</v>
      </c>
      <c r="W850" s="32" t="n">
        <f aca="false">IF(P850="","",$I850)</f>
        <v>7.99</v>
      </c>
      <c r="X850" s="40" t="n">
        <f aca="false">IF(P850="","",Q850+$I850)</f>
        <v>12.98</v>
      </c>
      <c r="Y850" s="29" t="n">
        <f aca="false">IF(P850="","",P850+(R850*$K850)+(S850*$K850))</f>
        <v>209.63</v>
      </c>
      <c r="Z850" s="29" t="n">
        <f aca="false">IF(P850="","",ROUND(-R850*$K850,0))</f>
        <v>30</v>
      </c>
      <c r="AA850" s="41"/>
      <c r="AB850" s="38" t="n">
        <v>59.99</v>
      </c>
      <c r="AC850" s="34" t="n">
        <v>4.99</v>
      </c>
      <c r="AD850" s="39" t="n">
        <v>-0.01</v>
      </c>
      <c r="AE850" s="40" t="n">
        <v>5</v>
      </c>
      <c r="AF850" s="40" t="n">
        <v>5</v>
      </c>
      <c r="AG850" s="40" t="n">
        <v>4.91</v>
      </c>
      <c r="AH850" s="32" t="n">
        <f aca="false">IF(AB850="","",$I850+AD850)</f>
        <v>7.98</v>
      </c>
      <c r="AI850" s="32" t="n">
        <f aca="false">IF(AB850="","",$I850)</f>
        <v>7.99</v>
      </c>
      <c r="AJ850" s="40" t="n">
        <f aca="false">IF(AB850="","",AC850+$I850)</f>
        <v>12.98</v>
      </c>
      <c r="AK850" s="29" t="n">
        <f aca="false">IF(AB850="","",AB850+(AD850*$K850)+(AE850*$K850))</f>
        <v>239.63</v>
      </c>
      <c r="AL850" s="29" t="n">
        <f aca="false">IF(AB850="","",ROUND(-AD850*$K850,0))</f>
        <v>0</v>
      </c>
      <c r="AM850" s="41"/>
      <c r="AN850" s="38" t="n">
        <v>0</v>
      </c>
      <c r="AO850" s="34" t="n">
        <v>4.99</v>
      </c>
      <c r="AP850" s="39" t="n">
        <v>-2.04</v>
      </c>
      <c r="AQ850" s="40" t="n">
        <v>7.03</v>
      </c>
      <c r="AR850" s="40" t="n">
        <v>7.03</v>
      </c>
      <c r="AS850" s="40" t="n">
        <v>7.03</v>
      </c>
      <c r="AT850" s="32" t="n">
        <f aca="false">IF(AN850="","",$I850+AP850)</f>
        <v>5.95</v>
      </c>
      <c r="AU850" s="32" t="n">
        <f aca="false">IF(AN850="","",$I850)</f>
        <v>7.99</v>
      </c>
      <c r="AV850" s="40" t="n">
        <f aca="false">IF(AN850="","",AO850+$I850)</f>
        <v>12.98</v>
      </c>
      <c r="AW850" s="31" t="n">
        <f aca="false">IF(AN850="","",AN850+(AP850*$K850)+(AQ850*$K850))</f>
        <v>179.64</v>
      </c>
      <c r="AX850" s="29" t="n">
        <f aca="false">IF(AN850="","",ROUND(-AP850*$K850,0))</f>
        <v>73</v>
      </c>
      <c r="AY850" s="42"/>
      <c r="AZ850" s="38" t="n">
        <v>0</v>
      </c>
      <c r="BA850" s="34" t="n">
        <v>4.99</v>
      </c>
      <c r="BB850" s="39" t="n">
        <v>-2.04</v>
      </c>
      <c r="BC850" s="40" t="n">
        <v>7.03</v>
      </c>
      <c r="BD850" s="40" t="n">
        <v>7.03</v>
      </c>
      <c r="BE850" s="40" t="n">
        <v>7.03</v>
      </c>
      <c r="BF850" s="32" t="n">
        <f aca="false">IF(AZ850="","",$I850+BB850)</f>
        <v>5.95</v>
      </c>
      <c r="BG850" s="32" t="n">
        <f aca="false">IF(AZ850="","",$I850)</f>
        <v>7.99</v>
      </c>
      <c r="BH850" s="40" t="n">
        <f aca="false">IF(AZ850="","",BA850+$I850)</f>
        <v>12.98</v>
      </c>
      <c r="BI850" s="31" t="n">
        <f aca="false">IF(AZ850="","",AZ850+(BB850*$K850)+(BC850*$K850))</f>
        <v>179.64</v>
      </c>
      <c r="BJ850" s="29" t="n">
        <f aca="false">IF(AZ850="","",ROUND(-BB850*$K850,0))</f>
        <v>73</v>
      </c>
    </row>
    <row r="851" customFormat="false" ht="15" hidden="false" customHeight="false" outlineLevel="0" collapsed="false">
      <c r="A851" s="26" t="str">
        <f aca="false">+C851&amp;D851&amp;G851</f>
        <v>SamsungGalaxy A17 5G 256GBCANONE SIM 7,99€ - 30 Mesi</v>
      </c>
      <c r="B851" s="27" t="s">
        <v>95</v>
      </c>
      <c r="C851" s="28" t="s">
        <v>64</v>
      </c>
      <c r="D851" s="29" t="s">
        <v>178</v>
      </c>
      <c r="E851" s="30" t="n">
        <v>319.9</v>
      </c>
      <c r="F851" s="31" t="n">
        <v>239.9</v>
      </c>
      <c r="G851" s="32" t="s">
        <v>124</v>
      </c>
      <c r="H851" s="32" t="s">
        <v>98</v>
      </c>
      <c r="I851" s="33" t="n">
        <v>7.99</v>
      </c>
      <c r="J851" s="34" t="s">
        <v>35</v>
      </c>
      <c r="K851" s="35" t="n">
        <v>30</v>
      </c>
      <c r="L851" s="33"/>
      <c r="M851" s="33" t="n">
        <f aca="false">+IF(E851&lt;=150,1.49,IF(AND(E851&gt;150,E851&lt;=300),2.99,(IF(E851&gt;1200,8.99,IF(AND(E851&gt;300,E851&lt;=700),4.99,IF(AND(E851&gt;=700,E851&lt;=1200),6.99))))))</f>
        <v>4.99</v>
      </c>
      <c r="N851" s="33" t="n">
        <f aca="false">IF(E851="","",IF(E851&gt;=1200,9.99,IF(AND(E851&gt;700,E851&lt;1200),7.99,IF(AND(E851&gt;=299.9,E851&lt;=699.9),5.99))))</f>
        <v>5.99</v>
      </c>
      <c r="O851" s="37" t="s">
        <v>125</v>
      </c>
      <c r="P851" s="38" t="n">
        <v>29.99</v>
      </c>
      <c r="Q851" s="34" t="n">
        <v>5.99</v>
      </c>
      <c r="R851" s="39" t="n">
        <v>-1.01</v>
      </c>
      <c r="S851" s="40" t="n">
        <v>7</v>
      </c>
      <c r="T851" s="40" t="n">
        <v>7</v>
      </c>
      <c r="U851" s="40" t="n">
        <v>6.91</v>
      </c>
      <c r="V851" s="32" t="n">
        <f aca="false">IF(P851="","",$I851+R851)</f>
        <v>6.98</v>
      </c>
      <c r="W851" s="32" t="n">
        <f aca="false">IF(P851="","",$I851)</f>
        <v>7.99</v>
      </c>
      <c r="X851" s="40" t="n">
        <f aca="false">IF(P851="","",Q851+$I851)</f>
        <v>13.98</v>
      </c>
      <c r="Y851" s="29" t="n">
        <f aca="false">IF(P851="","",P851+(R851*$K851)+(S851*$K851))</f>
        <v>209.69</v>
      </c>
      <c r="Z851" s="29" t="n">
        <f aca="false">IF(P851="","",ROUND(-R851*$K851,0))</f>
        <v>30</v>
      </c>
      <c r="AA851" s="41"/>
      <c r="AB851" s="38" t="n">
        <v>59.99</v>
      </c>
      <c r="AC851" s="34" t="n">
        <v>5.99</v>
      </c>
      <c r="AD851" s="39" t="n">
        <v>-0.01</v>
      </c>
      <c r="AE851" s="40" t="n">
        <v>6</v>
      </c>
      <c r="AF851" s="40" t="n">
        <v>6</v>
      </c>
      <c r="AG851" s="40" t="n">
        <v>5.91</v>
      </c>
      <c r="AH851" s="32" t="n">
        <f aca="false">IF(AB851="","",$I851+AD851)</f>
        <v>7.98</v>
      </c>
      <c r="AI851" s="32" t="n">
        <f aca="false">IF(AB851="","",$I851)</f>
        <v>7.99</v>
      </c>
      <c r="AJ851" s="40" t="n">
        <f aca="false">IF(AB851="","",AC851+$I851)</f>
        <v>13.98</v>
      </c>
      <c r="AK851" s="29" t="n">
        <f aca="false">IF(AB851="","",AB851+(AD851*$K851)+(AE851*$K851))</f>
        <v>239.69</v>
      </c>
      <c r="AL851" s="29" t="n">
        <f aca="false">IF(AB851="","",ROUND(-AD851*$K851,0))</f>
        <v>0</v>
      </c>
      <c r="AM851" s="41"/>
      <c r="AN851" s="38" t="n">
        <v>0</v>
      </c>
      <c r="AO851" s="34" t="n">
        <v>5.99</v>
      </c>
      <c r="AP851" s="39" t="n">
        <v>-2.37</v>
      </c>
      <c r="AQ851" s="40" t="n">
        <v>8.36</v>
      </c>
      <c r="AR851" s="40" t="n">
        <v>8.36</v>
      </c>
      <c r="AS851" s="40" t="n">
        <v>8.36</v>
      </c>
      <c r="AT851" s="32" t="n">
        <f aca="false">IF(AN851="","",$I851+AP851)</f>
        <v>5.62</v>
      </c>
      <c r="AU851" s="32" t="n">
        <f aca="false">IF(AN851="","",$I851)</f>
        <v>7.99</v>
      </c>
      <c r="AV851" s="40" t="n">
        <f aca="false">IF(AN851="","",AO851+$I851)</f>
        <v>13.98</v>
      </c>
      <c r="AW851" s="31" t="n">
        <f aca="false">IF(AN851="","",AN851+(AP851*$K851)+(AQ851*$K851))</f>
        <v>179.7</v>
      </c>
      <c r="AX851" s="29" t="n">
        <f aca="false">IF(AN851="","",ROUND(-AP851*$K851,0))</f>
        <v>71</v>
      </c>
      <c r="AY851" s="42"/>
      <c r="AZ851" s="38" t="n">
        <v>0</v>
      </c>
      <c r="BA851" s="34" t="n">
        <v>5.99</v>
      </c>
      <c r="BB851" s="39" t="n">
        <v>-2.37</v>
      </c>
      <c r="BC851" s="40" t="n">
        <v>8.36</v>
      </c>
      <c r="BD851" s="40" t="n">
        <v>8.36</v>
      </c>
      <c r="BE851" s="40" t="n">
        <v>8.36</v>
      </c>
      <c r="BF851" s="32" t="n">
        <f aca="false">IF(AZ851="","",$I851+BB851)</f>
        <v>5.62</v>
      </c>
      <c r="BG851" s="32" t="n">
        <f aca="false">IF(AZ851="","",$I851)</f>
        <v>7.99</v>
      </c>
      <c r="BH851" s="40" t="n">
        <f aca="false">IF(AZ851="","",BA851+$I851)</f>
        <v>13.98</v>
      </c>
      <c r="BI851" s="31" t="n">
        <f aca="false">IF(AZ851="","",AZ851+(BB851*$K851)+(BC851*$K851))</f>
        <v>179.7</v>
      </c>
      <c r="BJ851" s="29" t="n">
        <f aca="false">IF(AZ851="","",ROUND(-BB851*$K851,0))</f>
        <v>71</v>
      </c>
    </row>
    <row r="852" customFormat="false" ht="15" hidden="false" customHeight="false" outlineLevel="0" collapsed="false">
      <c r="A852" s="26" t="str">
        <f aca="false">+C852&amp;D852&amp;G852</f>
        <v>SamsungGalaxy A17 5G 256GBCANONE SIM 7,99€  - 24 Mesi</v>
      </c>
      <c r="B852" s="27" t="s">
        <v>95</v>
      </c>
      <c r="C852" s="28" t="s">
        <v>64</v>
      </c>
      <c r="D852" s="29" t="s">
        <v>178</v>
      </c>
      <c r="E852" s="30" t="n">
        <v>319.9</v>
      </c>
      <c r="F852" s="31" t="n">
        <v>239.9</v>
      </c>
      <c r="G852" s="32" t="s">
        <v>126</v>
      </c>
      <c r="H852" s="32" t="s">
        <v>98</v>
      </c>
      <c r="I852" s="33" t="n">
        <v>7.99</v>
      </c>
      <c r="J852" s="34" t="s">
        <v>35</v>
      </c>
      <c r="K852" s="35" t="n">
        <v>24</v>
      </c>
      <c r="L852" s="33"/>
      <c r="M852" s="33" t="n">
        <f aca="false">+IF(E852&lt;=150,1.49,IF(AND(E852&gt;150,E852&lt;=300),2.99,(IF(E852&gt;1200,8.99,IF(AND(E852&gt;300,E852&lt;=700),4.99,IF(AND(E852&gt;=700,E852&lt;=1200),6.99))))))</f>
        <v>4.99</v>
      </c>
      <c r="N852" s="33" t="n">
        <f aca="false">IF(E852="","",IF(E852&gt;=1200,9.99,IF(AND(E852&gt;700,E852&lt;1200),7.99,IF(AND(E852&gt;=299.9,E852&lt;=699.9),5.99))))</f>
        <v>5.99</v>
      </c>
      <c r="O852" s="37" t="s">
        <v>127</v>
      </c>
      <c r="P852" s="38" t="n">
        <v>29.99</v>
      </c>
      <c r="Q852" s="34" t="n">
        <v>7.99</v>
      </c>
      <c r="R852" s="39" t="n">
        <v>-0.76</v>
      </c>
      <c r="S852" s="40" t="n">
        <v>8.75</v>
      </c>
      <c r="T852" s="40" t="n">
        <v>0</v>
      </c>
      <c r="U852" s="40" t="n">
        <v>8.66</v>
      </c>
      <c r="V852" s="32" t="n">
        <f aca="false">IF(P852="","",$I852+R852)</f>
        <v>7.23</v>
      </c>
      <c r="W852" s="32" t="n">
        <f aca="false">IF(P852="","",$I852)</f>
        <v>7.99</v>
      </c>
      <c r="X852" s="40" t="n">
        <f aca="false">IF(P852="","",Q852+$I852)</f>
        <v>15.98</v>
      </c>
      <c r="Y852" s="29" t="n">
        <f aca="false">IF(P852="","",P852+(R852*$K852)+(S852*$K852))</f>
        <v>221.75</v>
      </c>
      <c r="Z852" s="29" t="n">
        <f aca="false">IF(P852="","",ROUND(-R852*$K852,0))</f>
        <v>18</v>
      </c>
      <c r="AA852" s="41"/>
      <c r="AB852" s="38" t="n">
        <v>59.99</v>
      </c>
      <c r="AC852" s="34" t="n">
        <v>6.99</v>
      </c>
      <c r="AD852" s="39" t="n">
        <v>-0.51</v>
      </c>
      <c r="AE852" s="40" t="n">
        <v>7.5</v>
      </c>
      <c r="AF852" s="40" t="n">
        <v>0</v>
      </c>
      <c r="AG852" s="40" t="n">
        <v>7.41</v>
      </c>
      <c r="AH852" s="32" t="n">
        <f aca="false">IF(AB852="","",$I852+AD852)</f>
        <v>7.48</v>
      </c>
      <c r="AI852" s="32" t="n">
        <f aca="false">IF(AB852="","",$I852)</f>
        <v>7.99</v>
      </c>
      <c r="AJ852" s="40" t="n">
        <f aca="false">IF(AB852="","",AC852+$I852)</f>
        <v>14.98</v>
      </c>
      <c r="AK852" s="29" t="n">
        <f aca="false">IF(AB852="","",AB852+(AD852*$K852)+(AE852*$K852))</f>
        <v>227.75</v>
      </c>
      <c r="AL852" s="29" t="n">
        <f aca="false">IF(AB852="","",ROUND(-AD852*$K852,0))</f>
        <v>12</v>
      </c>
      <c r="AM852" s="41"/>
      <c r="AN852" s="38" t="n">
        <v>0</v>
      </c>
      <c r="AO852" s="34" t="n">
        <v>7.99</v>
      </c>
      <c r="AP852" s="39" t="n">
        <v>-2.37</v>
      </c>
      <c r="AQ852" s="40" t="n">
        <v>10.36</v>
      </c>
      <c r="AR852" s="40" t="n">
        <v>0</v>
      </c>
      <c r="AS852" s="40" t="n">
        <v>10.36</v>
      </c>
      <c r="AT852" s="32" t="n">
        <f aca="false">IF(AN852="","",$I852+AP852)</f>
        <v>5.62</v>
      </c>
      <c r="AU852" s="32" t="n">
        <f aca="false">IF(AN852="","",$I852)</f>
        <v>7.99</v>
      </c>
      <c r="AV852" s="40" t="n">
        <f aca="false">IF(AN852="","",AO852+$I852)</f>
        <v>15.98</v>
      </c>
      <c r="AW852" s="31" t="n">
        <f aca="false">IF(AN852="","",AN852+(AP852*$K852)+(AQ852*$K852))</f>
        <v>191.76</v>
      </c>
      <c r="AX852" s="29" t="n">
        <f aca="false">IF(AN852="","",ROUND(-AP852*$K852,0))</f>
        <v>57</v>
      </c>
      <c r="AY852" s="42"/>
      <c r="AZ852" s="38" t="n">
        <v>0</v>
      </c>
      <c r="BA852" s="34" t="n">
        <v>7.99</v>
      </c>
      <c r="BB852" s="39" t="n">
        <v>-2.37</v>
      </c>
      <c r="BC852" s="40" t="n">
        <v>10.36</v>
      </c>
      <c r="BD852" s="40" t="n">
        <v>0</v>
      </c>
      <c r="BE852" s="40" t="n">
        <v>10.36</v>
      </c>
      <c r="BF852" s="32" t="n">
        <f aca="false">IF(AZ852="","",$I852+BB852)</f>
        <v>5.62</v>
      </c>
      <c r="BG852" s="32" t="n">
        <f aca="false">IF(AZ852="","",$I852)</f>
        <v>7.99</v>
      </c>
      <c r="BH852" s="40" t="n">
        <f aca="false">IF(AZ852="","",BA852+$I852)</f>
        <v>15.98</v>
      </c>
      <c r="BI852" s="31" t="n">
        <f aca="false">IF(AZ852="","",AZ852+(BB852*$K852)+(BC852*$K852))</f>
        <v>191.76</v>
      </c>
      <c r="BJ852" s="29" t="n">
        <f aca="false">IF(AZ852="","",ROUND(-BB852*$K852,0))</f>
        <v>57</v>
      </c>
    </row>
    <row r="853" customFormat="false" ht="15" hidden="false" customHeight="false" outlineLevel="0" collapsed="false">
      <c r="A853" s="26" t="str">
        <f aca="false">+C853&amp;D853&amp;G853</f>
        <v>SamsungGalaxy A17 5G 256GBCANONE SIM 5,99€ - 36 Mesi</v>
      </c>
      <c r="B853" s="27" t="s">
        <v>95</v>
      </c>
      <c r="C853" s="28" t="s">
        <v>64</v>
      </c>
      <c r="D853" s="29" t="s">
        <v>178</v>
      </c>
      <c r="E853" s="30" t="n">
        <v>319.9</v>
      </c>
      <c r="F853" s="31" t="n">
        <v>239.9</v>
      </c>
      <c r="G853" s="32" t="s">
        <v>132</v>
      </c>
      <c r="H853" s="32" t="s">
        <v>98</v>
      </c>
      <c r="I853" s="33" t="n">
        <v>5.99</v>
      </c>
      <c r="J853" s="34" t="s">
        <v>35</v>
      </c>
      <c r="K853" s="35" t="n">
        <v>36</v>
      </c>
      <c r="L853" s="33"/>
      <c r="M853" s="33" t="n">
        <f aca="false">+IF(E853&lt;=150,1.49,IF(AND(E853&gt;150,E853&lt;=300),2.99,(IF(E853&gt;1200,8.99,IF(AND(E853&gt;300,E853&lt;=700),4.99,IF(AND(E853&gt;=700,E853&lt;=1200),6.99))))))</f>
        <v>4.99</v>
      </c>
      <c r="N853" s="33" t="n">
        <f aca="false">IF(E853="","",IF(E853&gt;=1200,9.99,IF(AND(E853&gt;700,E853&lt;1200),7.99,IF(AND(E853&gt;=299.9,E853&lt;=699.9),5.99))))</f>
        <v>5.99</v>
      </c>
      <c r="O853" s="37" t="s">
        <v>133</v>
      </c>
      <c r="P853" s="38" t="n">
        <v>29.99</v>
      </c>
      <c r="Q853" s="34" t="n">
        <v>4.99</v>
      </c>
      <c r="R853" s="39" t="n">
        <v>-0.84</v>
      </c>
      <c r="S853" s="40" t="n">
        <v>5.83</v>
      </c>
      <c r="T853" s="40" t="n">
        <v>5.83</v>
      </c>
      <c r="U853" s="40" t="n">
        <v>5.86</v>
      </c>
      <c r="V853" s="32" t="n">
        <f aca="false">IF(P853="","",$I853+R853)</f>
        <v>5.15</v>
      </c>
      <c r="W853" s="32" t="n">
        <f aca="false">IF(P853="","",$I853)</f>
        <v>5.99</v>
      </c>
      <c r="X853" s="40" t="n">
        <f aca="false">IF(P853="","",Q853+$I853)</f>
        <v>10.98</v>
      </c>
      <c r="Y853" s="29" t="n">
        <f aca="false">IF(P853="","",P853+(R853*$K853)+(S853*$K853))</f>
        <v>209.63</v>
      </c>
      <c r="Z853" s="29" t="n">
        <f aca="false">IF(P853="","",ROUND(-R853*$K853,0))</f>
        <v>30</v>
      </c>
      <c r="AA853" s="41"/>
      <c r="AB853" s="38" t="n">
        <v>59.99</v>
      </c>
      <c r="AC853" s="34" t="n">
        <v>4.99</v>
      </c>
      <c r="AD853" s="39" t="n">
        <v>-0.01</v>
      </c>
      <c r="AE853" s="40" t="n">
        <v>5</v>
      </c>
      <c r="AF853" s="40" t="n">
        <v>5</v>
      </c>
      <c r="AG853" s="40" t="n">
        <v>4.91</v>
      </c>
      <c r="AH853" s="32" t="n">
        <f aca="false">IF(AB853="","",$I853+AD853)</f>
        <v>5.98</v>
      </c>
      <c r="AI853" s="32" t="n">
        <f aca="false">IF(AB853="","",$I853)</f>
        <v>5.99</v>
      </c>
      <c r="AJ853" s="40" t="n">
        <f aca="false">IF(AB853="","",AC853+$I853)</f>
        <v>10.98</v>
      </c>
      <c r="AK853" s="29" t="n">
        <f aca="false">IF(AB853="","",AB853+(AD853*$K853)+(AE853*$K853))</f>
        <v>239.63</v>
      </c>
      <c r="AL853" s="29" t="n">
        <f aca="false">IF(AB853="","",ROUND(-AD853*$K853,0))</f>
        <v>0</v>
      </c>
      <c r="AM853" s="41"/>
      <c r="AN853" s="38" t="n">
        <v>9.99</v>
      </c>
      <c r="AO853" s="34" t="n">
        <v>5.99</v>
      </c>
      <c r="AP853" s="39" t="n">
        <v>-0.75</v>
      </c>
      <c r="AQ853" s="40" t="n">
        <v>6.74</v>
      </c>
      <c r="AR853" s="40" t="n">
        <v>6.74</v>
      </c>
      <c r="AS853" s="40" t="n">
        <v>6.74</v>
      </c>
      <c r="AT853" s="32" t="n">
        <f aca="false">IF(AN853="","",$I853+AP853)</f>
        <v>5.24</v>
      </c>
      <c r="AU853" s="32" t="n">
        <f aca="false">IF(AN853="","",$I853)</f>
        <v>5.99</v>
      </c>
      <c r="AV853" s="40" t="n">
        <f aca="false">IF(AN853="","",AO853+$I853)</f>
        <v>11.98</v>
      </c>
      <c r="AW853" s="31" t="n">
        <f aca="false">IF(AN853="","",AN853+(AP853*$K853)+(AQ853*$K853))</f>
        <v>225.63</v>
      </c>
      <c r="AX853" s="29" t="n">
        <f aca="false">IF(AN853="","",ROUND(-AP853*$K853,0))</f>
        <v>27</v>
      </c>
      <c r="AY853" s="42"/>
      <c r="AZ853" s="38" t="n">
        <v>9.99</v>
      </c>
      <c r="BA853" s="34" t="n">
        <v>5.99</v>
      </c>
      <c r="BB853" s="39" t="n">
        <v>-0.75</v>
      </c>
      <c r="BC853" s="40" t="n">
        <v>6.74</v>
      </c>
      <c r="BD853" s="40" t="n">
        <v>6.74</v>
      </c>
      <c r="BE853" s="40" t="n">
        <v>6.74</v>
      </c>
      <c r="BF853" s="32" t="n">
        <f aca="false">IF(AZ853="","",$I853+BB853)</f>
        <v>5.24</v>
      </c>
      <c r="BG853" s="32" t="n">
        <f aca="false">IF(AZ853="","",$I853)</f>
        <v>5.99</v>
      </c>
      <c r="BH853" s="40" t="n">
        <f aca="false">IF(AZ853="","",BA853+$I853)</f>
        <v>11.98</v>
      </c>
      <c r="BI853" s="31" t="n">
        <f aca="false">IF(AZ853="","",AZ853+(BB853*$K853)+(BC853*$K853))</f>
        <v>225.63</v>
      </c>
      <c r="BJ853" s="29" t="n">
        <f aca="false">IF(AZ853="","",ROUND(-BB853*$K853,0))</f>
        <v>27</v>
      </c>
    </row>
    <row r="854" customFormat="false" ht="15" hidden="false" customHeight="false" outlineLevel="0" collapsed="false">
      <c r="A854" s="26" t="str">
        <f aca="false">+C854&amp;D854&amp;G854</f>
        <v>SamsungGalaxy A17 5G 256GBCANONE SIM 5,99€ - 30 Mesi</v>
      </c>
      <c r="B854" s="27" t="s">
        <v>95</v>
      </c>
      <c r="C854" s="28" t="s">
        <v>64</v>
      </c>
      <c r="D854" s="29" t="s">
        <v>178</v>
      </c>
      <c r="E854" s="30" t="n">
        <v>319.9</v>
      </c>
      <c r="F854" s="31" t="n">
        <v>239.9</v>
      </c>
      <c r="G854" s="32" t="s">
        <v>128</v>
      </c>
      <c r="H854" s="32" t="s">
        <v>98</v>
      </c>
      <c r="I854" s="33" t="n">
        <v>5.99</v>
      </c>
      <c r="J854" s="34" t="s">
        <v>35</v>
      </c>
      <c r="K854" s="35" t="n">
        <v>30</v>
      </c>
      <c r="L854" s="33"/>
      <c r="M854" s="33" t="n">
        <f aca="false">+IF(E854&lt;=150,1.49,IF(AND(E854&gt;150,E854&lt;=300),2.99,(IF(E854&gt;1200,8.99,IF(AND(E854&gt;300,E854&lt;=700),4.99,IF(AND(E854&gt;=700,E854&lt;=1200),6.99))))))</f>
        <v>4.99</v>
      </c>
      <c r="N854" s="33" t="n">
        <f aca="false">IF(E854="","",IF(E854&gt;=1200,9.99,IF(AND(E854&gt;700,E854&lt;1200),7.99,IF(AND(E854&gt;=299.9,E854&lt;=699.9),5.99))))</f>
        <v>5.99</v>
      </c>
      <c r="O854" s="37" t="s">
        <v>129</v>
      </c>
      <c r="P854" s="38" t="n">
        <v>29.99</v>
      </c>
      <c r="Q854" s="34" t="n">
        <v>6.99</v>
      </c>
      <c r="R854" s="39" t="n">
        <v>-0.01</v>
      </c>
      <c r="S854" s="40" t="n">
        <v>7</v>
      </c>
      <c r="T854" s="40" t="n">
        <v>7</v>
      </c>
      <c r="U854" s="40" t="n">
        <v>6.91</v>
      </c>
      <c r="V854" s="32" t="n">
        <f aca="false">IF(P854="","",$I854+R854)</f>
        <v>5.98</v>
      </c>
      <c r="W854" s="32" t="n">
        <f aca="false">IF(P854="","",$I854)</f>
        <v>5.99</v>
      </c>
      <c r="X854" s="40" t="n">
        <f aca="false">IF(P854="","",Q854+$I854)</f>
        <v>12.98</v>
      </c>
      <c r="Y854" s="29" t="n">
        <f aca="false">IF(P854="","",P854+(R854*$K854)+(S854*$K854))</f>
        <v>239.69</v>
      </c>
      <c r="Z854" s="29" t="n">
        <f aca="false">IF(P854="","",ROUND(-R854*$K854,0))</f>
        <v>0</v>
      </c>
      <c r="AA854" s="41"/>
      <c r="AB854" s="38" t="n">
        <v>59.99</v>
      </c>
      <c r="AC854" s="34" t="n">
        <v>5.99</v>
      </c>
      <c r="AD854" s="39" t="n">
        <v>-0.01</v>
      </c>
      <c r="AE854" s="40" t="n">
        <v>6</v>
      </c>
      <c r="AF854" s="40" t="n">
        <v>6</v>
      </c>
      <c r="AG854" s="40" t="n">
        <v>5.91</v>
      </c>
      <c r="AH854" s="32" t="n">
        <f aca="false">IF(AB854="","",$I854+AD854)</f>
        <v>5.98</v>
      </c>
      <c r="AI854" s="32" t="n">
        <f aca="false">IF(AB854="","",$I854)</f>
        <v>5.99</v>
      </c>
      <c r="AJ854" s="40" t="n">
        <f aca="false">IF(AB854="","",AC854+$I854)</f>
        <v>11.98</v>
      </c>
      <c r="AK854" s="29" t="n">
        <f aca="false">IF(AB854="","",AB854+(AD854*$K854)+(AE854*$K854))</f>
        <v>239.69</v>
      </c>
      <c r="AL854" s="29" t="n">
        <f aca="false">IF(AB854="","",ROUND(-AD854*$K854,0))</f>
        <v>0</v>
      </c>
      <c r="AM854" s="41"/>
      <c r="AN854" s="38" t="n">
        <v>9.99</v>
      </c>
      <c r="AO854" s="34" t="n">
        <v>6.99</v>
      </c>
      <c r="AP854" s="39" t="n">
        <v>-1.03</v>
      </c>
      <c r="AQ854" s="40" t="n">
        <v>8.02</v>
      </c>
      <c r="AR854" s="40" t="n">
        <v>8.02</v>
      </c>
      <c r="AS854" s="40" t="n">
        <v>8.02</v>
      </c>
      <c r="AT854" s="32" t="n">
        <f aca="false">IF(AN854="","",$I854+AP854)</f>
        <v>4.96</v>
      </c>
      <c r="AU854" s="32" t="n">
        <f aca="false">IF(AN854="","",$I854)</f>
        <v>5.99</v>
      </c>
      <c r="AV854" s="40" t="n">
        <f aca="false">IF(AN854="","",AO854+$I854)</f>
        <v>12.98</v>
      </c>
      <c r="AW854" s="31" t="n">
        <f aca="false">IF(AN854="","",AN854+(AP854*$K854)+(AQ854*$K854))</f>
        <v>219.69</v>
      </c>
      <c r="AX854" s="29" t="n">
        <f aca="false">IF(AN854="","",ROUND(-AP854*$K854,0))</f>
        <v>31</v>
      </c>
      <c r="AY854" s="42"/>
      <c r="AZ854" s="38" t="n">
        <v>9.99</v>
      </c>
      <c r="BA854" s="34" t="n">
        <v>6.99</v>
      </c>
      <c r="BB854" s="39" t="n">
        <v>-1.03</v>
      </c>
      <c r="BC854" s="40" t="n">
        <v>8.02</v>
      </c>
      <c r="BD854" s="40" t="n">
        <v>8.02</v>
      </c>
      <c r="BE854" s="40" t="n">
        <v>8.02</v>
      </c>
      <c r="BF854" s="32" t="n">
        <f aca="false">IF(AZ854="","",$I854+BB854)</f>
        <v>4.96</v>
      </c>
      <c r="BG854" s="32" t="n">
        <f aca="false">IF(AZ854="","",$I854)</f>
        <v>5.99</v>
      </c>
      <c r="BH854" s="40" t="n">
        <f aca="false">IF(AZ854="","",BA854+$I854)</f>
        <v>12.98</v>
      </c>
      <c r="BI854" s="31" t="n">
        <f aca="false">IF(AZ854="","",AZ854+(BB854*$K854)+(BC854*$K854))</f>
        <v>219.69</v>
      </c>
      <c r="BJ854" s="29" t="n">
        <f aca="false">IF(AZ854="","",ROUND(-BB854*$K854,0))</f>
        <v>31</v>
      </c>
    </row>
    <row r="855" customFormat="false" ht="15" hidden="false" customHeight="false" outlineLevel="0" collapsed="false">
      <c r="A855" s="26" t="str">
        <f aca="false">+C855&amp;D855&amp;G855</f>
        <v>XiaomiRedmi 15 5G 8+256GBCANONE SIM 14,99€ - 24 Mesi</v>
      </c>
      <c r="B855" s="27" t="s">
        <v>95</v>
      </c>
      <c r="C855" s="28" t="s">
        <v>179</v>
      </c>
      <c r="D855" s="29" t="s">
        <v>180</v>
      </c>
      <c r="E855" s="30" t="n">
        <v>249.9</v>
      </c>
      <c r="F855" s="31" t="n">
        <v>209.9</v>
      </c>
      <c r="G855" s="32" t="s">
        <v>102</v>
      </c>
      <c r="H855" s="32" t="s">
        <v>98</v>
      </c>
      <c r="I855" s="33" t="n">
        <v>14.99</v>
      </c>
      <c r="J855" s="34" t="s">
        <v>35</v>
      </c>
      <c r="K855" s="35" t="n">
        <v>24</v>
      </c>
      <c r="L855" s="33"/>
      <c r="M855" s="33" t="n">
        <f aca="false">+IF(E855&lt;=150,1.49,IF(AND(E855&gt;150,E855&lt;=300),2.99,(IF(E855&gt;1200,8.99,IF(AND(E855&gt;300,E855&lt;=700),4.99,IF(AND(E855&gt;=700,E855&lt;=1200),6.99))))))</f>
        <v>2.99</v>
      </c>
      <c r="N855" s="33"/>
      <c r="O855" s="37" t="s">
        <v>103</v>
      </c>
      <c r="P855" s="38" t="n">
        <v>29.99</v>
      </c>
      <c r="Q855" s="34" t="n">
        <v>0</v>
      </c>
      <c r="R855" s="39" t="n">
        <v>-7.5</v>
      </c>
      <c r="S855" s="40" t="n">
        <v>7.5</v>
      </c>
      <c r="T855" s="40" t="n">
        <v>0</v>
      </c>
      <c r="U855" s="40" t="n">
        <v>7.41</v>
      </c>
      <c r="V855" s="32" t="n">
        <f aca="false">IF(P855="","",$I855+R855)</f>
        <v>7.49</v>
      </c>
      <c r="W855" s="32" t="n">
        <f aca="false">IF(P855="","",$I855)</f>
        <v>14.99</v>
      </c>
      <c r="X855" s="40" t="n">
        <f aca="false">IF(P855="","",Q855+$I855)</f>
        <v>14.99</v>
      </c>
      <c r="Y855" s="29" t="n">
        <f aca="false">IF(P855="","",P855+(R855*$K855)+(S855*$K855))</f>
        <v>29.99</v>
      </c>
      <c r="Z855" s="29" t="n">
        <f aca="false">IF(P855="","",ROUND(-R855*$K855,0))</f>
        <v>180</v>
      </c>
      <c r="AA855" s="41"/>
      <c r="AB855" s="38" t="n">
        <v>59.99</v>
      </c>
      <c r="AC855" s="34" t="n">
        <v>0</v>
      </c>
      <c r="AD855" s="39" t="n">
        <v>-6.25</v>
      </c>
      <c r="AE855" s="40" t="n">
        <v>6.25</v>
      </c>
      <c r="AF855" s="40" t="n">
        <v>0</v>
      </c>
      <c r="AG855" s="40" t="n">
        <v>6.16</v>
      </c>
      <c r="AH855" s="32" t="n">
        <f aca="false">IF(AB855="","",$I855+AD855)</f>
        <v>8.74</v>
      </c>
      <c r="AI855" s="32" t="n">
        <f aca="false">IF(AB855="","",$I855)</f>
        <v>14.99</v>
      </c>
      <c r="AJ855" s="40" t="n">
        <f aca="false">IF(AB855="","",AC855+$I855)</f>
        <v>14.99</v>
      </c>
      <c r="AK855" s="29" t="n">
        <f aca="false">IF(AB855="","",AB855+(AD855*$K855)+(AE855*$K855))</f>
        <v>59.99</v>
      </c>
      <c r="AL855" s="29" t="n">
        <f aca="false">IF(AB855="","",ROUND(-AD855*$K855,0))</f>
        <v>150</v>
      </c>
      <c r="AM855" s="41"/>
      <c r="AN855" s="38" t="n">
        <v>0</v>
      </c>
      <c r="AO855" s="34" t="n">
        <v>0</v>
      </c>
      <c r="AP855" s="39" t="n">
        <v>-8.74</v>
      </c>
      <c r="AQ855" s="40" t="n">
        <v>8.74</v>
      </c>
      <c r="AR855" s="40" t="n">
        <v>0</v>
      </c>
      <c r="AS855" s="40" t="n">
        <v>8.88</v>
      </c>
      <c r="AT855" s="32" t="n">
        <f aca="false">IF(AN855="","",$I855+AP855)</f>
        <v>6.25</v>
      </c>
      <c r="AU855" s="32" t="n">
        <f aca="false">IF(AN855="","",$I855)</f>
        <v>14.99</v>
      </c>
      <c r="AV855" s="40" t="n">
        <f aca="false">IF(AN855="","",AO855+$I855)</f>
        <v>14.99</v>
      </c>
      <c r="AW855" s="31" t="n">
        <f aca="false">IF(AN855="","",AN855+(AP855*$K855)+(AQ855*$K855))</f>
        <v>0</v>
      </c>
      <c r="AX855" s="29" t="n">
        <f aca="false">IF(AN855="","",ROUND(-AP855*$K855,0))</f>
        <v>210</v>
      </c>
      <c r="AY855" s="42"/>
      <c r="AZ855" s="38" t="n">
        <v>0</v>
      </c>
      <c r="BA855" s="34" t="n">
        <v>0</v>
      </c>
      <c r="BB855" s="39" t="n">
        <v>-8.74</v>
      </c>
      <c r="BC855" s="40" t="n">
        <v>8.74</v>
      </c>
      <c r="BD855" s="40" t="n">
        <v>0</v>
      </c>
      <c r="BE855" s="40" t="n">
        <v>8.88</v>
      </c>
      <c r="BF855" s="32" t="n">
        <f aca="false">IF(AZ855="","",$I855+BB855)</f>
        <v>6.25</v>
      </c>
      <c r="BG855" s="32" t="n">
        <f aca="false">IF(AZ855="","",$I855)</f>
        <v>14.99</v>
      </c>
      <c r="BH855" s="40" t="n">
        <f aca="false">IF(AZ855="","",BA855+$I855)</f>
        <v>14.99</v>
      </c>
      <c r="BI855" s="31" t="n">
        <f aca="false">IF(AZ855="","",AZ855+(BB855*$K855)+(BC855*$K855))</f>
        <v>0</v>
      </c>
      <c r="BJ855" s="29" t="n">
        <f aca="false">IF(AZ855="","",ROUND(-BB855*$K855,0))</f>
        <v>210</v>
      </c>
    </row>
    <row r="856" customFormat="false" ht="15" hidden="false" customHeight="false" outlineLevel="0" collapsed="false">
      <c r="A856" s="26" t="str">
        <f aca="false">+C856&amp;D856&amp;G856</f>
        <v>XiaomiRedmi 15 5G 8+256GBCANONE SIM 12,99€ - 36 Mesi</v>
      </c>
      <c r="B856" s="27" t="s">
        <v>95</v>
      </c>
      <c r="C856" s="28" t="s">
        <v>179</v>
      </c>
      <c r="D856" s="29" t="s">
        <v>180</v>
      </c>
      <c r="E856" s="30" t="n">
        <v>249.9</v>
      </c>
      <c r="F856" s="31" t="n">
        <v>209.9</v>
      </c>
      <c r="G856" s="32" t="s">
        <v>104</v>
      </c>
      <c r="H856" s="32" t="s">
        <v>98</v>
      </c>
      <c r="I856" s="33" t="n">
        <v>12.99</v>
      </c>
      <c r="J856" s="34" t="s">
        <v>35</v>
      </c>
      <c r="K856" s="35" t="n">
        <v>36</v>
      </c>
      <c r="L856" s="33"/>
      <c r="M856" s="33" t="n">
        <f aca="false">+IF(E856&lt;=150,1.49,IF(AND(E856&gt;150,E856&lt;=300),2.99,(IF(E856&gt;1200,8.99,IF(AND(E856&gt;300,E856&lt;=700),4.99,IF(AND(E856&gt;=700,E856&lt;=1200),6.99))))))</f>
        <v>2.99</v>
      </c>
      <c r="N856" s="33"/>
      <c r="O856" s="37" t="s">
        <v>105</v>
      </c>
      <c r="P856" s="38" t="n">
        <v>29.99</v>
      </c>
      <c r="Q856" s="34" t="n">
        <v>0</v>
      </c>
      <c r="R856" s="39" t="n">
        <v>-5</v>
      </c>
      <c r="S856" s="40" t="n">
        <v>5</v>
      </c>
      <c r="T856" s="40" t="n">
        <v>5</v>
      </c>
      <c r="U856" s="40" t="n">
        <v>4.91</v>
      </c>
      <c r="V856" s="32" t="n">
        <f aca="false">IF(P856="","",$I856+R856)</f>
        <v>7.99</v>
      </c>
      <c r="W856" s="32" t="n">
        <f aca="false">IF(P856="","",$I856)</f>
        <v>12.99</v>
      </c>
      <c r="X856" s="40" t="n">
        <f aca="false">IF(P856="","",Q856+$I856)</f>
        <v>12.99</v>
      </c>
      <c r="Y856" s="29" t="n">
        <f aca="false">IF(P856="","",P856+(R856*$K856)+(S856*$K856))</f>
        <v>29.99</v>
      </c>
      <c r="Z856" s="29" t="n">
        <f aca="false">IF(P856="","",ROUND(-R856*$K856,0))</f>
        <v>180</v>
      </c>
      <c r="AA856" s="41"/>
      <c r="AB856" s="38" t="n">
        <v>59.99</v>
      </c>
      <c r="AC856" s="34" t="n">
        <v>0</v>
      </c>
      <c r="AD856" s="39" t="n">
        <v>-4.16</v>
      </c>
      <c r="AE856" s="40" t="n">
        <v>4.16</v>
      </c>
      <c r="AF856" s="40" t="n">
        <v>4.16</v>
      </c>
      <c r="AG856" s="40" t="n">
        <v>4.31</v>
      </c>
      <c r="AH856" s="32" t="n">
        <f aca="false">IF(AB856="","",$I856+AD856)</f>
        <v>8.83</v>
      </c>
      <c r="AI856" s="32" t="n">
        <f aca="false">IF(AB856="","",$I856)</f>
        <v>12.99</v>
      </c>
      <c r="AJ856" s="40" t="n">
        <f aca="false">IF(AB856="","",AC856+$I856)</f>
        <v>12.99</v>
      </c>
      <c r="AK856" s="29" t="n">
        <f aca="false">IF(AB856="","",AB856+(AD856*$K856)+(AE856*$K856))</f>
        <v>59.99</v>
      </c>
      <c r="AL856" s="29" t="n">
        <f aca="false">IF(AB856="","",ROUND(-AD856*$K856,0))</f>
        <v>150</v>
      </c>
      <c r="AM856" s="41"/>
      <c r="AN856" s="38" t="n">
        <v>0</v>
      </c>
      <c r="AO856" s="34" t="n">
        <v>0</v>
      </c>
      <c r="AP856" s="39" t="n">
        <v>-6.15</v>
      </c>
      <c r="AQ856" s="40" t="n">
        <v>6.15</v>
      </c>
      <c r="AR856" s="40" t="n">
        <v>6.15</v>
      </c>
      <c r="AS856" s="40" t="n">
        <v>6.15</v>
      </c>
      <c r="AT856" s="32" t="n">
        <f aca="false">IF(AN856="","",$I856+AP856)</f>
        <v>6.84</v>
      </c>
      <c r="AU856" s="32" t="n">
        <f aca="false">IF(AN856="","",$I856)</f>
        <v>12.99</v>
      </c>
      <c r="AV856" s="40" t="n">
        <f aca="false">IF(AN856="","",AO856+$I856)</f>
        <v>12.99</v>
      </c>
      <c r="AW856" s="31" t="n">
        <f aca="false">IF(AN856="","",AN856+(AP856*$K856)+(AQ856*$K856))</f>
        <v>0</v>
      </c>
      <c r="AX856" s="29" t="n">
        <f aca="false">IF(AN856="","",ROUND(-AP856*$K856,0))</f>
        <v>221</v>
      </c>
      <c r="AY856" s="42"/>
      <c r="AZ856" s="38" t="n">
        <v>0</v>
      </c>
      <c r="BA856" s="34" t="n">
        <v>0</v>
      </c>
      <c r="BB856" s="39" t="n">
        <v>-6.15</v>
      </c>
      <c r="BC856" s="40" t="n">
        <v>6.15</v>
      </c>
      <c r="BD856" s="40" t="n">
        <v>6.15</v>
      </c>
      <c r="BE856" s="40" t="n">
        <v>6.15</v>
      </c>
      <c r="BF856" s="32" t="n">
        <f aca="false">IF(AZ856="","",$I856+BB856)</f>
        <v>6.84</v>
      </c>
      <c r="BG856" s="32" t="n">
        <f aca="false">IF(AZ856="","",$I856)</f>
        <v>12.99</v>
      </c>
      <c r="BH856" s="40" t="n">
        <f aca="false">IF(AZ856="","",BA856+$I856)</f>
        <v>12.99</v>
      </c>
      <c r="BI856" s="31" t="n">
        <f aca="false">IF(AZ856="","",AZ856+(BB856*$K856)+(BC856*$K856))</f>
        <v>0</v>
      </c>
      <c r="BJ856" s="29" t="n">
        <f aca="false">IF(AZ856="","",ROUND(-BB856*$K856,0))</f>
        <v>221</v>
      </c>
    </row>
    <row r="857" customFormat="false" ht="15" hidden="false" customHeight="false" outlineLevel="0" collapsed="false">
      <c r="A857" s="26" t="str">
        <f aca="false">+C857&amp;D857&amp;G857</f>
        <v>XiaomiRedmi 15 5G 8+256GBCANONE SIM 12,99€ - 30 Mesi</v>
      </c>
      <c r="B857" s="27" t="s">
        <v>95</v>
      </c>
      <c r="C857" s="28" t="s">
        <v>179</v>
      </c>
      <c r="D857" s="29" t="s">
        <v>180</v>
      </c>
      <c r="E857" s="30" t="n">
        <v>249.9</v>
      </c>
      <c r="F857" s="31" t="n">
        <v>209.9</v>
      </c>
      <c r="G857" s="32" t="s">
        <v>106</v>
      </c>
      <c r="H857" s="32" t="s">
        <v>98</v>
      </c>
      <c r="I857" s="33" t="n">
        <v>12.99</v>
      </c>
      <c r="J857" s="34" t="s">
        <v>35</v>
      </c>
      <c r="K857" s="35" t="n">
        <v>30</v>
      </c>
      <c r="L857" s="33"/>
      <c r="M857" s="33" t="n">
        <f aca="false">+IF(E857&lt;=150,1.49,IF(AND(E857&gt;150,E857&lt;=300),2.99,(IF(E857&gt;1200,8.99,IF(AND(E857&gt;300,E857&lt;=700),4.99,IF(AND(E857&gt;=700,E857&lt;=1200),6.99))))))</f>
        <v>2.99</v>
      </c>
      <c r="N857" s="33"/>
      <c r="O857" s="37" t="s">
        <v>107</v>
      </c>
      <c r="P857" s="38" t="n">
        <v>29.99</v>
      </c>
      <c r="Q857" s="34" t="n">
        <v>0.99</v>
      </c>
      <c r="R857" s="39" t="n">
        <v>-5.01</v>
      </c>
      <c r="S857" s="40" t="n">
        <v>6</v>
      </c>
      <c r="T857" s="40" t="n">
        <v>6</v>
      </c>
      <c r="U857" s="40" t="n">
        <v>5.91</v>
      </c>
      <c r="V857" s="32" t="n">
        <f aca="false">IF(P857="","",$I857+R857)</f>
        <v>7.98</v>
      </c>
      <c r="W857" s="32" t="n">
        <f aca="false">IF(P857="","",$I857)</f>
        <v>12.99</v>
      </c>
      <c r="X857" s="40" t="n">
        <f aca="false">IF(P857="","",Q857+$I857)</f>
        <v>13.98</v>
      </c>
      <c r="Y857" s="29" t="n">
        <f aca="false">IF(P857="","",P857+(R857*$K857)+(S857*$K857))</f>
        <v>59.69</v>
      </c>
      <c r="Z857" s="29" t="n">
        <f aca="false">IF(P857="","",ROUND(-R857*$K857,0))</f>
        <v>150</v>
      </c>
      <c r="AA857" s="41"/>
      <c r="AB857" s="38" t="n">
        <v>59.99</v>
      </c>
      <c r="AC857" s="34" t="n">
        <v>0.99</v>
      </c>
      <c r="AD857" s="39" t="n">
        <v>-4.01</v>
      </c>
      <c r="AE857" s="40" t="n">
        <v>5</v>
      </c>
      <c r="AF857" s="40" t="n">
        <v>5</v>
      </c>
      <c r="AG857" s="40" t="n">
        <v>4.91</v>
      </c>
      <c r="AH857" s="32" t="n">
        <f aca="false">IF(AB857="","",$I857+AD857)</f>
        <v>8.98</v>
      </c>
      <c r="AI857" s="32" t="n">
        <f aca="false">IF(AB857="","",$I857)</f>
        <v>12.99</v>
      </c>
      <c r="AJ857" s="40" t="n">
        <f aca="false">IF(AB857="","",AC857+$I857)</f>
        <v>13.98</v>
      </c>
      <c r="AK857" s="29" t="n">
        <f aca="false">IF(AB857="","",AB857+(AD857*$K857)+(AE857*$K857))</f>
        <v>89.69</v>
      </c>
      <c r="AL857" s="29" t="n">
        <f aca="false">IF(AB857="","",ROUND(-AD857*$K857,0))</f>
        <v>120</v>
      </c>
      <c r="AM857" s="41"/>
      <c r="AN857" s="38" t="n">
        <v>0</v>
      </c>
      <c r="AO857" s="34" t="n">
        <v>0.99</v>
      </c>
      <c r="AP857" s="39" t="n">
        <v>-6.33</v>
      </c>
      <c r="AQ857" s="40" t="n">
        <v>7.32</v>
      </c>
      <c r="AR857" s="40" t="n">
        <v>7.32</v>
      </c>
      <c r="AS857" s="40" t="n">
        <v>7.32</v>
      </c>
      <c r="AT857" s="32" t="n">
        <f aca="false">IF(AN857="","",$I857+AP857)</f>
        <v>6.66</v>
      </c>
      <c r="AU857" s="32" t="n">
        <f aca="false">IF(AN857="","",$I857)</f>
        <v>12.99</v>
      </c>
      <c r="AV857" s="40" t="n">
        <f aca="false">IF(AN857="","",AO857+$I857)</f>
        <v>13.98</v>
      </c>
      <c r="AW857" s="31" t="n">
        <f aca="false">IF(AN857="","",AN857+(AP857*$K857)+(AQ857*$K857))</f>
        <v>29.7</v>
      </c>
      <c r="AX857" s="29" t="n">
        <f aca="false">IF(AN857="","",ROUND(-AP857*$K857,0))</f>
        <v>190</v>
      </c>
      <c r="AY857" s="42"/>
      <c r="AZ857" s="38" t="n">
        <v>0</v>
      </c>
      <c r="BA857" s="34" t="n">
        <v>0.99</v>
      </c>
      <c r="BB857" s="39" t="n">
        <v>-6.33</v>
      </c>
      <c r="BC857" s="40" t="n">
        <v>7.32</v>
      </c>
      <c r="BD857" s="40" t="n">
        <v>7.32</v>
      </c>
      <c r="BE857" s="40" t="n">
        <v>7.32</v>
      </c>
      <c r="BF857" s="32" t="n">
        <f aca="false">IF(AZ857="","",$I857+BB857)</f>
        <v>6.66</v>
      </c>
      <c r="BG857" s="32" t="n">
        <f aca="false">IF(AZ857="","",$I857)</f>
        <v>12.99</v>
      </c>
      <c r="BH857" s="40" t="n">
        <f aca="false">IF(AZ857="","",BA857+$I857)</f>
        <v>13.98</v>
      </c>
      <c r="BI857" s="31" t="n">
        <f aca="false">IF(AZ857="","",AZ857+(BB857*$K857)+(BC857*$K857))</f>
        <v>29.7</v>
      </c>
      <c r="BJ857" s="29" t="n">
        <f aca="false">IF(AZ857="","",ROUND(-BB857*$K857,0))</f>
        <v>190</v>
      </c>
    </row>
    <row r="858" customFormat="false" ht="15" hidden="false" customHeight="false" outlineLevel="0" collapsed="false">
      <c r="A858" s="26" t="str">
        <f aca="false">+C858&amp;D858&amp;G858</f>
        <v>XiaomiRedmi 15 5G 8+256GBCANONE SIM 12,99€ - 24 Mesi</v>
      </c>
      <c r="B858" s="27" t="s">
        <v>95</v>
      </c>
      <c r="C858" s="28" t="s">
        <v>179</v>
      </c>
      <c r="D858" s="29" t="s">
        <v>180</v>
      </c>
      <c r="E858" s="30" t="n">
        <v>249.9</v>
      </c>
      <c r="F858" s="31" t="n">
        <v>209.9</v>
      </c>
      <c r="G858" s="32" t="s">
        <v>108</v>
      </c>
      <c r="H858" s="32" t="s">
        <v>98</v>
      </c>
      <c r="I858" s="33" t="n">
        <v>12.99</v>
      </c>
      <c r="J858" s="34" t="s">
        <v>35</v>
      </c>
      <c r="K858" s="35" t="n">
        <v>24</v>
      </c>
      <c r="L858" s="33"/>
      <c r="M858" s="33" t="n">
        <f aca="false">+IF(E858&lt;=150,1.49,IF(AND(E858&gt;150,E858&lt;=300),2.99,(IF(E858&gt;1200,8.99,IF(AND(E858&gt;300,E858&lt;=700),4.99,IF(AND(E858&gt;=700,E858&lt;=1200),6.99))))))</f>
        <v>2.99</v>
      </c>
      <c r="N858" s="33"/>
      <c r="O858" s="37" t="s">
        <v>109</v>
      </c>
      <c r="P858" s="38" t="n">
        <v>29.99</v>
      </c>
      <c r="Q858" s="34" t="n">
        <v>1.99</v>
      </c>
      <c r="R858" s="39" t="n">
        <v>-5.51</v>
      </c>
      <c r="S858" s="40" t="n">
        <v>7.5</v>
      </c>
      <c r="T858" s="40" t="n">
        <v>0</v>
      </c>
      <c r="U858" s="40" t="n">
        <v>7.41</v>
      </c>
      <c r="V858" s="32" t="n">
        <f aca="false">IF(P858="","",$I858+R858)</f>
        <v>7.48</v>
      </c>
      <c r="W858" s="32" t="n">
        <f aca="false">IF(P858="","",$I858)</f>
        <v>12.99</v>
      </c>
      <c r="X858" s="40" t="n">
        <f aca="false">IF(P858="","",Q858+$I858)</f>
        <v>14.98</v>
      </c>
      <c r="Y858" s="29" t="n">
        <f aca="false">IF(P858="","",P858+(R858*$K858)+(S858*$K858))</f>
        <v>77.75</v>
      </c>
      <c r="Z858" s="29" t="n">
        <f aca="false">IF(P858="","",ROUND(-R858*$K858,0))</f>
        <v>132</v>
      </c>
      <c r="AA858" s="41"/>
      <c r="AB858" s="38" t="n">
        <v>59.99</v>
      </c>
      <c r="AC858" s="34" t="n">
        <v>1.99</v>
      </c>
      <c r="AD858" s="39" t="n">
        <v>-4.26</v>
      </c>
      <c r="AE858" s="40" t="n">
        <v>6.25</v>
      </c>
      <c r="AF858" s="40" t="n">
        <v>0</v>
      </c>
      <c r="AG858" s="40" t="n">
        <v>6.16</v>
      </c>
      <c r="AH858" s="32" t="n">
        <f aca="false">IF(AB858="","",$I858+AD858)</f>
        <v>8.73</v>
      </c>
      <c r="AI858" s="32" t="n">
        <f aca="false">IF(AB858="","",$I858)</f>
        <v>12.99</v>
      </c>
      <c r="AJ858" s="40" t="n">
        <f aca="false">IF(AB858="","",AC858+$I858)</f>
        <v>14.98</v>
      </c>
      <c r="AK858" s="29" t="n">
        <f aca="false">IF(AB858="","",AB858+(AD858*$K858)+(AE858*$K858))</f>
        <v>107.75</v>
      </c>
      <c r="AL858" s="29" t="n">
        <f aca="false">IF(AB858="","",ROUND(-AD858*$K858,0))</f>
        <v>102</v>
      </c>
      <c r="AM858" s="41"/>
      <c r="AN858" s="38" t="n">
        <v>0</v>
      </c>
      <c r="AO858" s="34" t="n">
        <v>1.99</v>
      </c>
      <c r="AP858" s="39" t="n">
        <v>-6.75</v>
      </c>
      <c r="AQ858" s="40" t="n">
        <v>8.74</v>
      </c>
      <c r="AR858" s="40" t="n">
        <v>0</v>
      </c>
      <c r="AS858" s="40" t="n">
        <v>8.88</v>
      </c>
      <c r="AT858" s="32" t="n">
        <f aca="false">IF(AN858="","",$I858+AP858)</f>
        <v>6.24</v>
      </c>
      <c r="AU858" s="32" t="n">
        <f aca="false">IF(AN858="","",$I858)</f>
        <v>12.99</v>
      </c>
      <c r="AV858" s="40" t="n">
        <f aca="false">IF(AN858="","",AO858+$I858)</f>
        <v>14.98</v>
      </c>
      <c r="AW858" s="31" t="n">
        <f aca="false">IF(AN858="","",AN858+(AP858*$K858)+(AQ858*$K858))</f>
        <v>47.76</v>
      </c>
      <c r="AX858" s="29" t="n">
        <f aca="false">IF(AN858="","",ROUND(-AP858*$K858,0))</f>
        <v>162</v>
      </c>
      <c r="AY858" s="42"/>
      <c r="AZ858" s="38" t="n">
        <v>0</v>
      </c>
      <c r="BA858" s="34" t="n">
        <v>1.99</v>
      </c>
      <c r="BB858" s="39" t="n">
        <v>-6.75</v>
      </c>
      <c r="BC858" s="40" t="n">
        <v>8.74</v>
      </c>
      <c r="BD858" s="40" t="n">
        <v>0</v>
      </c>
      <c r="BE858" s="40" t="n">
        <v>8.88</v>
      </c>
      <c r="BF858" s="32" t="n">
        <f aca="false">IF(AZ858="","",$I858+BB858)</f>
        <v>6.24</v>
      </c>
      <c r="BG858" s="32" t="n">
        <f aca="false">IF(AZ858="","",$I858)</f>
        <v>12.99</v>
      </c>
      <c r="BH858" s="40" t="n">
        <f aca="false">IF(AZ858="","",BA858+$I858)</f>
        <v>14.98</v>
      </c>
      <c r="BI858" s="31" t="n">
        <f aca="false">IF(AZ858="","",AZ858+(BB858*$K858)+(BC858*$K858))</f>
        <v>47.76</v>
      </c>
      <c r="BJ858" s="29" t="n">
        <f aca="false">IF(AZ858="","",ROUND(-BB858*$K858,0))</f>
        <v>162</v>
      </c>
    </row>
    <row r="859" customFormat="false" ht="15" hidden="false" customHeight="false" outlineLevel="0" collapsed="false">
      <c r="A859" s="26" t="str">
        <f aca="false">+C859&amp;D859&amp;G859</f>
        <v>XiaomiRedmi 15 5G 8+256GBPack 5G Reload Exchange-12,99-36</v>
      </c>
      <c r="B859" s="27" t="s">
        <v>95</v>
      </c>
      <c r="C859" s="28" t="s">
        <v>179</v>
      </c>
      <c r="D859" s="29" t="s">
        <v>180</v>
      </c>
      <c r="E859" s="30" t="n">
        <v>249.9</v>
      </c>
      <c r="F859" s="31" t="n">
        <v>209.9</v>
      </c>
      <c r="G859" s="32" t="s">
        <v>110</v>
      </c>
      <c r="H859" s="32" t="s">
        <v>98</v>
      </c>
      <c r="I859" s="33" t="n">
        <v>12.99</v>
      </c>
      <c r="J859" s="34" t="s">
        <v>35</v>
      </c>
      <c r="K859" s="35" t="n">
        <v>36</v>
      </c>
      <c r="L859" s="33"/>
      <c r="M859" s="33" t="n">
        <f aca="false">+IF(E859&lt;=150,1.49,IF(AND(E859&gt;150,E859&lt;=300),2.99,(IF(E859&gt;1200,8.99,IF(AND(E859&gt;300,E859&lt;=700),4.99,IF(AND(E859&gt;=700,E859&lt;=1200),6.99))))))</f>
        <v>2.99</v>
      </c>
      <c r="N859" s="33"/>
      <c r="O859" s="37" t="s">
        <v>111</v>
      </c>
      <c r="P859" s="38" t="n">
        <v>29.99</v>
      </c>
      <c r="Q859" s="34" t="n">
        <v>0</v>
      </c>
      <c r="R859" s="39" t="n">
        <v>-5</v>
      </c>
      <c r="S859" s="40" t="n">
        <v>5</v>
      </c>
      <c r="T859" s="40" t="n">
        <v>5</v>
      </c>
      <c r="U859" s="40" t="n">
        <v>4.91</v>
      </c>
      <c r="V859" s="32" t="n">
        <f aca="false">IF(P859="","",$I859+R859)</f>
        <v>7.99</v>
      </c>
      <c r="W859" s="32" t="n">
        <f aca="false">IF(P859="","",$I859)</f>
        <v>12.99</v>
      </c>
      <c r="X859" s="40" t="n">
        <f aca="false">IF(P859="","",Q859+$I859)</f>
        <v>12.99</v>
      </c>
      <c r="Y859" s="29" t="n">
        <f aca="false">IF(P859="","",P859+(R859*$K859)+(S859*$K859))</f>
        <v>29.99</v>
      </c>
      <c r="Z859" s="29" t="n">
        <f aca="false">IF(P859="","",ROUND(-R859*$K859,0))</f>
        <v>180</v>
      </c>
      <c r="AA859" s="41"/>
      <c r="AB859" s="38"/>
      <c r="AC859" s="34"/>
      <c r="AD859" s="39"/>
      <c r="AE859" s="40"/>
      <c r="AF859" s="40"/>
      <c r="AG859" s="40"/>
      <c r="AH859" s="32" t="str">
        <f aca="false">IF(AB859="","",$I859+AD859)</f>
        <v/>
      </c>
      <c r="AI859" s="32" t="str">
        <f aca="false">IF(AB859="","",$I859)</f>
        <v/>
      </c>
      <c r="AJ859" s="40" t="str">
        <f aca="false">IF(AB859="","",AC859+$I859)</f>
        <v/>
      </c>
      <c r="AK859" s="29" t="str">
        <f aca="false">IF(AB859="","",AB859+(AD859*$K859)+(AE859*$K859))</f>
        <v/>
      </c>
      <c r="AL859" s="29" t="str">
        <f aca="false">IF(AB859="","",ROUND(-AD859*$K859,0))</f>
        <v/>
      </c>
      <c r="AM859" s="41"/>
      <c r="AN859" s="38" t="n">
        <v>0</v>
      </c>
      <c r="AO859" s="34" t="n">
        <v>0</v>
      </c>
      <c r="AP859" s="39" t="n">
        <v>-6.15</v>
      </c>
      <c r="AQ859" s="40" t="n">
        <v>6.15</v>
      </c>
      <c r="AR859" s="40" t="n">
        <v>6.15</v>
      </c>
      <c r="AS859" s="40" t="n">
        <v>6.15</v>
      </c>
      <c r="AT859" s="32" t="n">
        <f aca="false">IF(AN859="","",$I859+AP859)</f>
        <v>6.84</v>
      </c>
      <c r="AU859" s="32" t="n">
        <f aca="false">IF(AN859="","",$I859)</f>
        <v>12.99</v>
      </c>
      <c r="AV859" s="40" t="n">
        <f aca="false">IF(AN859="","",AO859+$I859)</f>
        <v>12.99</v>
      </c>
      <c r="AW859" s="31" t="n">
        <f aca="false">IF(AN859="","",AN859+(AP859*$K859)+(AQ859*$K859))</f>
        <v>0</v>
      </c>
      <c r="AX859" s="29" t="n">
        <f aca="false">IF(AN859="","",ROUND(-AP859*$K859,0))</f>
        <v>221</v>
      </c>
      <c r="AY859" s="42"/>
      <c r="AZ859" s="38" t="n">
        <v>0</v>
      </c>
      <c r="BA859" s="34" t="n">
        <v>0</v>
      </c>
      <c r="BB859" s="39" t="n">
        <v>-6.15</v>
      </c>
      <c r="BC859" s="40" t="n">
        <v>6.15</v>
      </c>
      <c r="BD859" s="40" t="n">
        <v>6.15</v>
      </c>
      <c r="BE859" s="40" t="n">
        <v>6.15</v>
      </c>
      <c r="BF859" s="32" t="n">
        <f aca="false">IF(AZ859="","",$I859+BB859)</f>
        <v>6.84</v>
      </c>
      <c r="BG859" s="32" t="n">
        <f aca="false">IF(AZ859="","",$I859)</f>
        <v>12.99</v>
      </c>
      <c r="BH859" s="40" t="n">
        <f aca="false">IF(AZ859="","",BA859+$I859)</f>
        <v>12.99</v>
      </c>
      <c r="BI859" s="31" t="n">
        <f aca="false">IF(AZ859="","",AZ859+(BB859*$K859)+(BC859*$K859))</f>
        <v>0</v>
      </c>
      <c r="BJ859" s="29" t="n">
        <f aca="false">IF(AZ859="","",ROUND(-BB859*$K859,0))</f>
        <v>221</v>
      </c>
    </row>
    <row r="860" customFormat="false" ht="15" hidden="false" customHeight="false" outlineLevel="0" collapsed="false">
      <c r="A860" s="26" t="str">
        <f aca="false">+C860&amp;D860&amp;G860</f>
        <v>XiaomiRedmi 15 5G 8+256GBPack 5G Reload Exchange-12,99-30</v>
      </c>
      <c r="B860" s="27" t="s">
        <v>95</v>
      </c>
      <c r="C860" s="28" t="s">
        <v>179</v>
      </c>
      <c r="D860" s="29" t="s">
        <v>180</v>
      </c>
      <c r="E860" s="30" t="n">
        <v>249.9</v>
      </c>
      <c r="F860" s="31" t="n">
        <v>209.9</v>
      </c>
      <c r="G860" s="32" t="s">
        <v>112</v>
      </c>
      <c r="H860" s="32" t="s">
        <v>98</v>
      </c>
      <c r="I860" s="33" t="n">
        <v>12.99</v>
      </c>
      <c r="J860" s="34" t="s">
        <v>35</v>
      </c>
      <c r="K860" s="35" t="n">
        <v>30</v>
      </c>
      <c r="L860" s="33"/>
      <c r="M860" s="33" t="n">
        <f aca="false">+IF(E860&lt;=150,1.49,IF(AND(E860&gt;150,E860&lt;=300),2.99,(IF(E860&gt;1200,8.99,IF(AND(E860&gt;300,E860&lt;=700),4.99,IF(AND(E860&gt;=700,E860&lt;=1200),6.99))))))</f>
        <v>2.99</v>
      </c>
      <c r="N860" s="33"/>
      <c r="O860" s="37" t="s">
        <v>113</v>
      </c>
      <c r="P860" s="38" t="n">
        <v>29.99</v>
      </c>
      <c r="Q860" s="34" t="n">
        <v>0.99</v>
      </c>
      <c r="R860" s="39" t="n">
        <v>-5.01</v>
      </c>
      <c r="S860" s="40" t="n">
        <v>6</v>
      </c>
      <c r="T860" s="40" t="n">
        <v>6</v>
      </c>
      <c r="U860" s="40" t="n">
        <v>5.91</v>
      </c>
      <c r="V860" s="32" t="n">
        <f aca="false">IF(P860="","",$I860+R860)</f>
        <v>7.98</v>
      </c>
      <c r="W860" s="32" t="n">
        <f aca="false">IF(P860="","",$I860)</f>
        <v>12.99</v>
      </c>
      <c r="X860" s="40" t="n">
        <f aca="false">IF(P860="","",Q860+$I860)</f>
        <v>13.98</v>
      </c>
      <c r="Y860" s="29" t="n">
        <f aca="false">IF(P860="","",P860+(R860*$K860)+(S860*$K860))</f>
        <v>59.69</v>
      </c>
      <c r="Z860" s="29" t="n">
        <f aca="false">IF(P860="","",ROUND(-R860*$K860,0))</f>
        <v>150</v>
      </c>
      <c r="AA860" s="41"/>
      <c r="AB860" s="38" t="n">
        <v>59.99</v>
      </c>
      <c r="AC860" s="34" t="n">
        <v>0.99</v>
      </c>
      <c r="AD860" s="39" t="n">
        <v>-4.01</v>
      </c>
      <c r="AE860" s="40" t="n">
        <v>5</v>
      </c>
      <c r="AF860" s="40" t="n">
        <v>5</v>
      </c>
      <c r="AG860" s="40" t="n">
        <v>4.91</v>
      </c>
      <c r="AH860" s="32" t="n">
        <f aca="false">IF(AB860="","",$I860+AD860)</f>
        <v>8.98</v>
      </c>
      <c r="AI860" s="32" t="n">
        <f aca="false">IF(AB860="","",$I860)</f>
        <v>12.99</v>
      </c>
      <c r="AJ860" s="40" t="n">
        <f aca="false">IF(AB860="","",AC860+$I860)</f>
        <v>13.98</v>
      </c>
      <c r="AK860" s="29" t="n">
        <f aca="false">IF(AB860="","",AB860+(AD860*$K860)+(AE860*$K860))</f>
        <v>89.69</v>
      </c>
      <c r="AL860" s="29" t="n">
        <f aca="false">IF(AB860="","",ROUND(-AD860*$K860,0))</f>
        <v>120</v>
      </c>
      <c r="AM860" s="41"/>
      <c r="AN860" s="38" t="n">
        <v>0</v>
      </c>
      <c r="AO860" s="34" t="n">
        <v>0.99</v>
      </c>
      <c r="AP860" s="39" t="n">
        <v>-6.33</v>
      </c>
      <c r="AQ860" s="40" t="n">
        <v>7.32</v>
      </c>
      <c r="AR860" s="40" t="n">
        <v>7.32</v>
      </c>
      <c r="AS860" s="40" t="n">
        <v>7.32</v>
      </c>
      <c r="AT860" s="32" t="n">
        <f aca="false">IF(AN860="","",$I860+AP860)</f>
        <v>6.66</v>
      </c>
      <c r="AU860" s="32" t="n">
        <f aca="false">IF(AN860="","",$I860)</f>
        <v>12.99</v>
      </c>
      <c r="AV860" s="40" t="n">
        <f aca="false">IF(AN860="","",AO860+$I860)</f>
        <v>13.98</v>
      </c>
      <c r="AW860" s="31" t="n">
        <f aca="false">IF(AN860="","",AN860+(AP860*$K860)+(AQ860*$K860))</f>
        <v>29.7</v>
      </c>
      <c r="AX860" s="29" t="n">
        <f aca="false">IF(AN860="","",ROUND(-AP860*$K860,0))</f>
        <v>190</v>
      </c>
      <c r="AY860" s="42"/>
      <c r="AZ860" s="38" t="n">
        <v>0</v>
      </c>
      <c r="BA860" s="34" t="n">
        <v>0.99</v>
      </c>
      <c r="BB860" s="39" t="n">
        <v>-6.33</v>
      </c>
      <c r="BC860" s="40" t="n">
        <v>7.32</v>
      </c>
      <c r="BD860" s="40" t="n">
        <v>7.32</v>
      </c>
      <c r="BE860" s="40" t="n">
        <v>7.32</v>
      </c>
      <c r="BF860" s="32" t="n">
        <f aca="false">IF(AZ860="","",$I860+BB860)</f>
        <v>6.66</v>
      </c>
      <c r="BG860" s="32" t="n">
        <f aca="false">IF(AZ860="","",$I860)</f>
        <v>12.99</v>
      </c>
      <c r="BH860" s="40" t="n">
        <f aca="false">IF(AZ860="","",BA860+$I860)</f>
        <v>13.98</v>
      </c>
      <c r="BI860" s="31" t="n">
        <f aca="false">IF(AZ860="","",AZ860+(BB860*$K860)+(BC860*$K860))</f>
        <v>29.7</v>
      </c>
      <c r="BJ860" s="29" t="n">
        <f aca="false">IF(AZ860="","",ROUND(-BB860*$K860,0))</f>
        <v>190</v>
      </c>
    </row>
    <row r="861" customFormat="false" ht="15" hidden="false" customHeight="false" outlineLevel="0" collapsed="false">
      <c r="A861" s="26" t="str">
        <f aca="false">+C861&amp;D861&amp;G861</f>
        <v>XiaomiRedmi 15 5G 8+256GBPack 5G Reload Exchange-12,99-24</v>
      </c>
      <c r="B861" s="27" t="s">
        <v>95</v>
      </c>
      <c r="C861" s="28" t="s">
        <v>179</v>
      </c>
      <c r="D861" s="29" t="s">
        <v>180</v>
      </c>
      <c r="E861" s="30" t="n">
        <v>249.9</v>
      </c>
      <c r="F861" s="31" t="n">
        <v>209.9</v>
      </c>
      <c r="G861" s="32" t="s">
        <v>114</v>
      </c>
      <c r="H861" s="32" t="s">
        <v>98</v>
      </c>
      <c r="I861" s="33" t="n">
        <v>12.99</v>
      </c>
      <c r="J861" s="34" t="s">
        <v>35</v>
      </c>
      <c r="K861" s="35" t="n">
        <v>24</v>
      </c>
      <c r="L861" s="33"/>
      <c r="M861" s="33" t="n">
        <f aca="false">+IF(E861&lt;=150,1.49,IF(AND(E861&gt;150,E861&lt;=300),2.99,(IF(E861&gt;1200,8.99,IF(AND(E861&gt;300,E861&lt;=700),4.99,IF(AND(E861&gt;=700,E861&lt;=1200),6.99))))))</f>
        <v>2.99</v>
      </c>
      <c r="N861" s="33"/>
      <c r="O861" s="37" t="s">
        <v>115</v>
      </c>
      <c r="P861" s="38" t="n">
        <v>29.99</v>
      </c>
      <c r="Q861" s="34" t="n">
        <v>1.99</v>
      </c>
      <c r="R861" s="39" t="n">
        <v>-5.51</v>
      </c>
      <c r="S861" s="40" t="n">
        <v>7.5</v>
      </c>
      <c r="T861" s="40" t="n">
        <v>0</v>
      </c>
      <c r="U861" s="40" t="n">
        <v>7.41</v>
      </c>
      <c r="V861" s="32" t="n">
        <f aca="false">IF(P861="","",$I861+R861)</f>
        <v>7.48</v>
      </c>
      <c r="W861" s="32" t="n">
        <f aca="false">IF(P861="","",$I861)</f>
        <v>12.99</v>
      </c>
      <c r="X861" s="40" t="n">
        <f aca="false">IF(P861="","",Q861+$I861)</f>
        <v>14.98</v>
      </c>
      <c r="Y861" s="29" t="n">
        <f aca="false">IF(P861="","",P861+(R861*$K861)+(S861*$K861))</f>
        <v>77.75</v>
      </c>
      <c r="Z861" s="29" t="n">
        <f aca="false">IF(P861="","",ROUND(-R861*$K861,0))</f>
        <v>132</v>
      </c>
      <c r="AA861" s="41"/>
      <c r="AB861" s="38" t="n">
        <v>59.99</v>
      </c>
      <c r="AC861" s="34" t="n">
        <v>1.99</v>
      </c>
      <c r="AD861" s="39" t="n">
        <v>-4.26</v>
      </c>
      <c r="AE861" s="40" t="n">
        <v>6.25</v>
      </c>
      <c r="AF861" s="40" t="n">
        <v>0</v>
      </c>
      <c r="AG861" s="40" t="n">
        <v>6.16</v>
      </c>
      <c r="AH861" s="32" t="n">
        <f aca="false">IF(AB861="","",$I861+AD861)</f>
        <v>8.73</v>
      </c>
      <c r="AI861" s="32" t="n">
        <f aca="false">IF(AB861="","",$I861)</f>
        <v>12.99</v>
      </c>
      <c r="AJ861" s="40" t="n">
        <f aca="false">IF(AB861="","",AC861+$I861)</f>
        <v>14.98</v>
      </c>
      <c r="AK861" s="29" t="n">
        <f aca="false">IF(AB861="","",AB861+(AD861*$K861)+(AE861*$K861))</f>
        <v>107.75</v>
      </c>
      <c r="AL861" s="29" t="n">
        <f aca="false">IF(AB861="","",ROUND(-AD861*$K861,0))</f>
        <v>102</v>
      </c>
      <c r="AM861" s="41"/>
      <c r="AN861" s="38" t="n">
        <v>0</v>
      </c>
      <c r="AO861" s="34" t="n">
        <v>1.99</v>
      </c>
      <c r="AP861" s="39" t="n">
        <v>-6.75</v>
      </c>
      <c r="AQ861" s="40" t="n">
        <v>8.74</v>
      </c>
      <c r="AR861" s="40" t="n">
        <v>0</v>
      </c>
      <c r="AS861" s="40" t="n">
        <v>8.88</v>
      </c>
      <c r="AT861" s="32" t="n">
        <f aca="false">IF(AN861="","",$I861+AP861)</f>
        <v>6.24</v>
      </c>
      <c r="AU861" s="32" t="n">
        <f aca="false">IF(AN861="","",$I861)</f>
        <v>12.99</v>
      </c>
      <c r="AV861" s="40" t="n">
        <f aca="false">IF(AN861="","",AO861+$I861)</f>
        <v>14.98</v>
      </c>
      <c r="AW861" s="31" t="n">
        <f aca="false">IF(AN861="","",AN861+(AP861*$K861)+(AQ861*$K861))</f>
        <v>47.76</v>
      </c>
      <c r="AX861" s="29" t="n">
        <f aca="false">IF(AN861="","",ROUND(-AP861*$K861,0))</f>
        <v>162</v>
      </c>
      <c r="AY861" s="42"/>
      <c r="AZ861" s="38" t="n">
        <v>0</v>
      </c>
      <c r="BA861" s="34" t="n">
        <v>1.99</v>
      </c>
      <c r="BB861" s="39" t="n">
        <v>-6.75</v>
      </c>
      <c r="BC861" s="40" t="n">
        <v>8.74</v>
      </c>
      <c r="BD861" s="40" t="n">
        <v>0</v>
      </c>
      <c r="BE861" s="40" t="n">
        <v>8.88</v>
      </c>
      <c r="BF861" s="32" t="n">
        <f aca="false">IF(AZ861="","",$I861+BB861)</f>
        <v>6.24</v>
      </c>
      <c r="BG861" s="32" t="n">
        <f aca="false">IF(AZ861="","",$I861)</f>
        <v>12.99</v>
      </c>
      <c r="BH861" s="40" t="n">
        <f aca="false">IF(AZ861="","",BA861+$I861)</f>
        <v>14.98</v>
      </c>
      <c r="BI861" s="31" t="n">
        <f aca="false">IF(AZ861="","",AZ861+(BB861*$K861)+(BC861*$K861))</f>
        <v>47.76</v>
      </c>
      <c r="BJ861" s="29" t="n">
        <f aca="false">IF(AZ861="","",ROUND(-BB861*$K861,0))</f>
        <v>162</v>
      </c>
    </row>
    <row r="862" customFormat="false" ht="15" hidden="false" customHeight="false" outlineLevel="0" collapsed="false">
      <c r="A862" s="26" t="str">
        <f aca="false">+C862&amp;D862&amp;G862</f>
        <v>XiaomiRedmi 15 5G 8+256GBCANONE SIM  9,99€ - 36 Mesi</v>
      </c>
      <c r="B862" s="27" t="s">
        <v>95</v>
      </c>
      <c r="C862" s="28" t="s">
        <v>179</v>
      </c>
      <c r="D862" s="29" t="s">
        <v>180</v>
      </c>
      <c r="E862" s="30" t="n">
        <v>249.9</v>
      </c>
      <c r="F862" s="31" t="n">
        <v>209.9</v>
      </c>
      <c r="G862" s="32" t="s">
        <v>116</v>
      </c>
      <c r="H862" s="32" t="s">
        <v>98</v>
      </c>
      <c r="I862" s="33" t="n">
        <v>9.99</v>
      </c>
      <c r="J862" s="34" t="s">
        <v>35</v>
      </c>
      <c r="K862" s="35" t="n">
        <v>36</v>
      </c>
      <c r="L862" s="33"/>
      <c r="M862" s="33" t="n">
        <f aca="false">+IF(E862&lt;=150,1.49,IF(AND(E862&gt;150,E862&lt;=300),2.99,(IF(E862&gt;1200,8.99,IF(AND(E862&gt;300,E862&lt;=700),4.99,IF(AND(E862&gt;=700,E862&lt;=1200),6.99))))))</f>
        <v>2.99</v>
      </c>
      <c r="N862" s="33"/>
      <c r="O862" s="37" t="s">
        <v>117</v>
      </c>
      <c r="P862" s="38" t="n">
        <v>29.99</v>
      </c>
      <c r="Q862" s="34" t="n">
        <v>2</v>
      </c>
      <c r="R862" s="39" t="n">
        <v>-3</v>
      </c>
      <c r="S862" s="40" t="n">
        <v>5</v>
      </c>
      <c r="T862" s="40" t="n">
        <v>5</v>
      </c>
      <c r="U862" s="40" t="n">
        <v>4.91</v>
      </c>
      <c r="V862" s="32" t="n">
        <f aca="false">IF(P862="","",$I862+R862)</f>
        <v>6.99</v>
      </c>
      <c r="W862" s="32" t="n">
        <f aca="false">IF(P862="","",$I862)</f>
        <v>9.99</v>
      </c>
      <c r="X862" s="40" t="n">
        <f aca="false">IF(P862="","",Q862+$I862)</f>
        <v>11.99</v>
      </c>
      <c r="Y862" s="29" t="n">
        <f aca="false">IF(P862="","",P862+(R862*$K862)+(S862*$K862))</f>
        <v>101.99</v>
      </c>
      <c r="Z862" s="29" t="n">
        <f aca="false">IF(P862="","",ROUND(-R862*$K862,0))</f>
        <v>108</v>
      </c>
      <c r="AA862" s="41"/>
      <c r="AB862" s="38" t="n">
        <v>69.99</v>
      </c>
      <c r="AC862" s="34" t="n">
        <v>2</v>
      </c>
      <c r="AD862" s="39" t="n">
        <v>-1.89</v>
      </c>
      <c r="AE862" s="40" t="n">
        <v>3.89</v>
      </c>
      <c r="AF862" s="40" t="n">
        <v>3.89</v>
      </c>
      <c r="AG862" s="40" t="n">
        <v>3.76</v>
      </c>
      <c r="AH862" s="32" t="n">
        <f aca="false">IF(AB862="","",$I862+AD862)</f>
        <v>8.1</v>
      </c>
      <c r="AI862" s="32" t="n">
        <f aca="false">IF(AB862="","",$I862)</f>
        <v>9.99</v>
      </c>
      <c r="AJ862" s="40" t="n">
        <f aca="false">IF(AB862="","",AC862+$I862)</f>
        <v>11.99</v>
      </c>
      <c r="AK862" s="29" t="n">
        <f aca="false">IF(AB862="","",AB862+(AD862*$K862)+(AE862*$K862))</f>
        <v>141.99</v>
      </c>
      <c r="AL862" s="29" t="n">
        <f aca="false">IF(AB862="","",ROUND(-AD862*$K862,0))</f>
        <v>68</v>
      </c>
      <c r="AM862" s="41"/>
      <c r="AN862" s="38" t="n">
        <v>0</v>
      </c>
      <c r="AO862" s="34" t="n">
        <v>2</v>
      </c>
      <c r="AP862" s="39" t="n">
        <v>-4.15</v>
      </c>
      <c r="AQ862" s="40" t="n">
        <v>6.15</v>
      </c>
      <c r="AR862" s="40" t="n">
        <v>6.15</v>
      </c>
      <c r="AS862" s="40" t="n">
        <v>6.15</v>
      </c>
      <c r="AT862" s="32" t="n">
        <f aca="false">IF(AN862="","",$I862+AP862)</f>
        <v>5.84</v>
      </c>
      <c r="AU862" s="32" t="n">
        <f aca="false">IF(AN862="","",$I862)</f>
        <v>9.99</v>
      </c>
      <c r="AV862" s="40" t="n">
        <f aca="false">IF(AN862="","",AO862+$I862)</f>
        <v>11.99</v>
      </c>
      <c r="AW862" s="31" t="n">
        <f aca="false">IF(AN862="","",AN862+(AP862*$K862)+(AQ862*$K862))</f>
        <v>72</v>
      </c>
      <c r="AX862" s="29" t="n">
        <f aca="false">IF(AN862="","",ROUND(-AP862*$K862,0))</f>
        <v>149</v>
      </c>
      <c r="AY862" s="42"/>
      <c r="AZ862" s="38" t="n">
        <v>0</v>
      </c>
      <c r="BA862" s="34" t="n">
        <v>2</v>
      </c>
      <c r="BB862" s="39" t="n">
        <v>-4.15</v>
      </c>
      <c r="BC862" s="40" t="n">
        <v>6.15</v>
      </c>
      <c r="BD862" s="40" t="n">
        <v>6.15</v>
      </c>
      <c r="BE862" s="40" t="n">
        <v>6.15</v>
      </c>
      <c r="BF862" s="32" t="n">
        <f aca="false">IF(AZ862="","",$I862+BB862)</f>
        <v>5.84</v>
      </c>
      <c r="BG862" s="32" t="n">
        <f aca="false">IF(AZ862="","",$I862)</f>
        <v>9.99</v>
      </c>
      <c r="BH862" s="40" t="n">
        <f aca="false">IF(AZ862="","",BA862+$I862)</f>
        <v>11.99</v>
      </c>
      <c r="BI862" s="31" t="n">
        <f aca="false">IF(AZ862="","",AZ862+(BB862*$K862)+(BC862*$K862))</f>
        <v>72</v>
      </c>
      <c r="BJ862" s="29" t="n">
        <f aca="false">IF(AZ862="","",ROUND(-BB862*$K862,0))</f>
        <v>149</v>
      </c>
    </row>
    <row r="863" customFormat="false" ht="15" hidden="false" customHeight="false" outlineLevel="0" collapsed="false">
      <c r="A863" s="26" t="str">
        <f aca="false">+C863&amp;D863&amp;G863</f>
        <v>XiaomiRedmi 15 5G 8+256GBCANONE SIM  9,99€ - 30 Mesi</v>
      </c>
      <c r="B863" s="27" t="s">
        <v>95</v>
      </c>
      <c r="C863" s="28" t="s">
        <v>179</v>
      </c>
      <c r="D863" s="29" t="s">
        <v>180</v>
      </c>
      <c r="E863" s="30" t="n">
        <v>249.9</v>
      </c>
      <c r="F863" s="31" t="n">
        <v>209.9</v>
      </c>
      <c r="G863" s="32" t="s">
        <v>118</v>
      </c>
      <c r="H863" s="32" t="s">
        <v>98</v>
      </c>
      <c r="I863" s="33" t="n">
        <v>9.99</v>
      </c>
      <c r="J863" s="34" t="s">
        <v>35</v>
      </c>
      <c r="K863" s="35" t="n">
        <v>30</v>
      </c>
      <c r="L863" s="33"/>
      <c r="M863" s="33" t="n">
        <f aca="false">+IF(E863&lt;=150,1.49,IF(AND(E863&gt;150,E863&lt;=300),2.99,(IF(E863&gt;1200,8.99,IF(AND(E863&gt;300,E863&lt;=700),4.99,IF(AND(E863&gt;=700,E863&lt;=1200),6.99))))))</f>
        <v>2.99</v>
      </c>
      <c r="N863" s="33"/>
      <c r="O863" s="37" t="s">
        <v>119</v>
      </c>
      <c r="P863" s="38" t="n">
        <v>29.99</v>
      </c>
      <c r="Q863" s="34" t="n">
        <v>3</v>
      </c>
      <c r="R863" s="39" t="n">
        <v>-3</v>
      </c>
      <c r="S863" s="40" t="n">
        <v>6</v>
      </c>
      <c r="T863" s="40" t="n">
        <v>6</v>
      </c>
      <c r="U863" s="40" t="n">
        <v>5.91</v>
      </c>
      <c r="V863" s="32" t="n">
        <f aca="false">IF(P863="","",$I863+R863)</f>
        <v>6.99</v>
      </c>
      <c r="W863" s="32" t="n">
        <f aca="false">IF(P863="","",$I863)</f>
        <v>9.99</v>
      </c>
      <c r="X863" s="40" t="n">
        <f aca="false">IF(P863="","",Q863+$I863)</f>
        <v>12.99</v>
      </c>
      <c r="Y863" s="29" t="n">
        <f aca="false">IF(P863="","",P863+(R863*$K863)+(S863*$K863))</f>
        <v>119.99</v>
      </c>
      <c r="Z863" s="29" t="n">
        <f aca="false">IF(P863="","",ROUND(-R863*$K863,0))</f>
        <v>90</v>
      </c>
      <c r="AA863" s="41"/>
      <c r="AB863" s="38" t="n">
        <v>59.99</v>
      </c>
      <c r="AC863" s="34" t="n">
        <v>3</v>
      </c>
      <c r="AD863" s="39" t="n">
        <v>-2</v>
      </c>
      <c r="AE863" s="40" t="n">
        <v>5</v>
      </c>
      <c r="AF863" s="40" t="n">
        <v>5</v>
      </c>
      <c r="AG863" s="40" t="n">
        <v>4.91</v>
      </c>
      <c r="AH863" s="32" t="n">
        <f aca="false">IF(AB863="","",$I863+AD863)</f>
        <v>7.99</v>
      </c>
      <c r="AI863" s="32" t="n">
        <f aca="false">IF(AB863="","",$I863)</f>
        <v>9.99</v>
      </c>
      <c r="AJ863" s="40" t="n">
        <f aca="false">IF(AB863="","",AC863+$I863)</f>
        <v>12.99</v>
      </c>
      <c r="AK863" s="29" t="n">
        <f aca="false">IF(AB863="","",AB863+(AD863*$K863)+(AE863*$K863))</f>
        <v>149.99</v>
      </c>
      <c r="AL863" s="29" t="n">
        <f aca="false">IF(AB863="","",ROUND(-AD863*$K863,0))</f>
        <v>60</v>
      </c>
      <c r="AM863" s="41"/>
      <c r="AN863" s="38" t="n">
        <v>0</v>
      </c>
      <c r="AO863" s="34" t="n">
        <v>3</v>
      </c>
      <c r="AP863" s="39" t="n">
        <v>-4.32</v>
      </c>
      <c r="AQ863" s="40" t="n">
        <v>7.32</v>
      </c>
      <c r="AR863" s="40" t="n">
        <v>7.32</v>
      </c>
      <c r="AS863" s="40" t="n">
        <v>7.32</v>
      </c>
      <c r="AT863" s="32" t="n">
        <f aca="false">IF(AN863="","",$I863+AP863)</f>
        <v>5.67</v>
      </c>
      <c r="AU863" s="32" t="n">
        <f aca="false">IF(AN863="","",$I863)</f>
        <v>9.99</v>
      </c>
      <c r="AV863" s="40" t="n">
        <f aca="false">IF(AN863="","",AO863+$I863)</f>
        <v>12.99</v>
      </c>
      <c r="AW863" s="31" t="n">
        <f aca="false">IF(AN863="","",AN863+(AP863*$K863)+(AQ863*$K863))</f>
        <v>90</v>
      </c>
      <c r="AX863" s="29" t="n">
        <f aca="false">IF(AN863="","",ROUND(-AP863*$K863,0))</f>
        <v>130</v>
      </c>
      <c r="AY863" s="42"/>
      <c r="AZ863" s="38" t="n">
        <v>0</v>
      </c>
      <c r="BA863" s="34" t="n">
        <v>3</v>
      </c>
      <c r="BB863" s="39" t="n">
        <v>-4.32</v>
      </c>
      <c r="BC863" s="40" t="n">
        <v>7.32</v>
      </c>
      <c r="BD863" s="40" t="n">
        <v>7.32</v>
      </c>
      <c r="BE863" s="40" t="n">
        <v>7.32</v>
      </c>
      <c r="BF863" s="32" t="n">
        <f aca="false">IF(AZ863="","",$I863+BB863)</f>
        <v>5.67</v>
      </c>
      <c r="BG863" s="32" t="n">
        <f aca="false">IF(AZ863="","",$I863)</f>
        <v>9.99</v>
      </c>
      <c r="BH863" s="40" t="n">
        <f aca="false">IF(AZ863="","",BA863+$I863)</f>
        <v>12.99</v>
      </c>
      <c r="BI863" s="31" t="n">
        <f aca="false">IF(AZ863="","",AZ863+(BB863*$K863)+(BC863*$K863))</f>
        <v>90</v>
      </c>
      <c r="BJ863" s="29" t="n">
        <f aca="false">IF(AZ863="","",ROUND(-BB863*$K863,0))</f>
        <v>130</v>
      </c>
    </row>
    <row r="864" customFormat="false" ht="15" hidden="false" customHeight="false" outlineLevel="0" collapsed="false">
      <c r="A864" s="26" t="str">
        <f aca="false">+C864&amp;D864&amp;G864</f>
        <v>XiaomiRedmi 15 5G 8+256GBCANONE SIM  9,99€ - 24 Mesi</v>
      </c>
      <c r="B864" s="27" t="s">
        <v>95</v>
      </c>
      <c r="C864" s="28" t="s">
        <v>179</v>
      </c>
      <c r="D864" s="29" t="s">
        <v>180</v>
      </c>
      <c r="E864" s="30" t="n">
        <v>249.9</v>
      </c>
      <c r="F864" s="31" t="n">
        <v>209.9</v>
      </c>
      <c r="G864" s="32" t="s">
        <v>120</v>
      </c>
      <c r="H864" s="32" t="s">
        <v>98</v>
      </c>
      <c r="I864" s="33" t="n">
        <v>9.99</v>
      </c>
      <c r="J864" s="34" t="s">
        <v>35</v>
      </c>
      <c r="K864" s="35" t="n">
        <v>24</v>
      </c>
      <c r="L864" s="33"/>
      <c r="M864" s="33" t="n">
        <f aca="false">+IF(E864&lt;=150,1.49,IF(AND(E864&gt;150,E864&lt;=300),2.99,(IF(E864&gt;1200,8.99,IF(AND(E864&gt;300,E864&lt;=700),4.99,IF(AND(E864&gt;=700,E864&lt;=1200),6.99))))))</f>
        <v>2.99</v>
      </c>
      <c r="N864" s="33"/>
      <c r="O864" s="37" t="s">
        <v>121</v>
      </c>
      <c r="P864" s="38" t="n">
        <v>29.99</v>
      </c>
      <c r="Q864" s="34" t="n">
        <v>4</v>
      </c>
      <c r="R864" s="39" t="n">
        <v>-3.5</v>
      </c>
      <c r="S864" s="40" t="n">
        <v>7.5</v>
      </c>
      <c r="T864" s="40" t="n">
        <v>0</v>
      </c>
      <c r="U864" s="40" t="n">
        <v>7.41</v>
      </c>
      <c r="V864" s="32" t="n">
        <f aca="false">IF(P864="","",$I864+R864)</f>
        <v>6.49</v>
      </c>
      <c r="W864" s="32" t="n">
        <f aca="false">IF(P864="","",$I864)</f>
        <v>9.99</v>
      </c>
      <c r="X864" s="40" t="n">
        <f aca="false">IF(P864="","",Q864+$I864)</f>
        <v>13.99</v>
      </c>
      <c r="Y864" s="29" t="n">
        <f aca="false">IF(P864="","",P864+(R864*$K864)+(S864*$K864))</f>
        <v>125.99</v>
      </c>
      <c r="Z864" s="29" t="n">
        <f aca="false">IF(P864="","",ROUND(-R864*$K864,0))</f>
        <v>84</v>
      </c>
      <c r="AA864" s="41"/>
      <c r="AB864" s="38" t="n">
        <v>59.99</v>
      </c>
      <c r="AC864" s="34" t="n">
        <v>4</v>
      </c>
      <c r="AD864" s="39" t="n">
        <v>-2.25</v>
      </c>
      <c r="AE864" s="40" t="n">
        <v>6.25</v>
      </c>
      <c r="AF864" s="40" t="n">
        <v>0</v>
      </c>
      <c r="AG864" s="40" t="n">
        <v>6.16</v>
      </c>
      <c r="AH864" s="32" t="n">
        <f aca="false">IF(AB864="","",$I864+AD864)</f>
        <v>7.74</v>
      </c>
      <c r="AI864" s="32" t="n">
        <f aca="false">IF(AB864="","",$I864)</f>
        <v>9.99</v>
      </c>
      <c r="AJ864" s="40" t="n">
        <f aca="false">IF(AB864="","",AC864+$I864)</f>
        <v>13.99</v>
      </c>
      <c r="AK864" s="29" t="n">
        <f aca="false">IF(AB864="","",AB864+(AD864*$K864)+(AE864*$K864))</f>
        <v>155.99</v>
      </c>
      <c r="AL864" s="29" t="n">
        <f aca="false">IF(AB864="","",ROUND(-AD864*$K864,0))</f>
        <v>54</v>
      </c>
      <c r="AM864" s="41"/>
      <c r="AN864" s="38" t="n">
        <v>0</v>
      </c>
      <c r="AO864" s="34" t="n">
        <v>4</v>
      </c>
      <c r="AP864" s="39" t="n">
        <v>-4.74</v>
      </c>
      <c r="AQ864" s="40" t="n">
        <v>8.74</v>
      </c>
      <c r="AR864" s="40" t="n">
        <v>0</v>
      </c>
      <c r="AS864" s="40" t="n">
        <v>8.88</v>
      </c>
      <c r="AT864" s="32" t="n">
        <f aca="false">IF(AN864="","",$I864+AP864)</f>
        <v>5.25</v>
      </c>
      <c r="AU864" s="32" t="n">
        <f aca="false">IF(AN864="","",$I864)</f>
        <v>9.99</v>
      </c>
      <c r="AV864" s="40" t="n">
        <f aca="false">IF(AN864="","",AO864+$I864)</f>
        <v>13.99</v>
      </c>
      <c r="AW864" s="31" t="n">
        <f aca="false">IF(AN864="","",AN864+(AP864*$K864)+(AQ864*$K864))</f>
        <v>96</v>
      </c>
      <c r="AX864" s="29" t="n">
        <f aca="false">IF(AN864="","",ROUND(-AP864*$K864,0))</f>
        <v>114</v>
      </c>
      <c r="AY864" s="42"/>
      <c r="AZ864" s="38" t="n">
        <v>0</v>
      </c>
      <c r="BA864" s="34" t="n">
        <v>4</v>
      </c>
      <c r="BB864" s="39" t="n">
        <v>-4.74</v>
      </c>
      <c r="BC864" s="40" t="n">
        <v>8.74</v>
      </c>
      <c r="BD864" s="40" t="n">
        <v>0</v>
      </c>
      <c r="BE864" s="40" t="n">
        <v>8.88</v>
      </c>
      <c r="BF864" s="32" t="n">
        <f aca="false">IF(AZ864="","",$I864+BB864)</f>
        <v>5.25</v>
      </c>
      <c r="BG864" s="32" t="n">
        <f aca="false">IF(AZ864="","",$I864)</f>
        <v>9.99</v>
      </c>
      <c r="BH864" s="40" t="n">
        <f aca="false">IF(AZ864="","",BA864+$I864)</f>
        <v>13.99</v>
      </c>
      <c r="BI864" s="31" t="n">
        <f aca="false">IF(AZ864="","",AZ864+(BB864*$K864)+(BC864*$K864))</f>
        <v>96</v>
      </c>
      <c r="BJ864" s="29" t="n">
        <f aca="false">IF(AZ864="","",ROUND(-BB864*$K864,0))</f>
        <v>114</v>
      </c>
    </row>
    <row r="865" customFormat="false" ht="15" hidden="false" customHeight="false" outlineLevel="0" collapsed="false">
      <c r="A865" s="26" t="str">
        <f aca="false">+C865&amp;D865&amp;G865</f>
        <v>XiaomiRedmi 15 5G 8+256GBCANONE SIM 7,99€ - 36 Mesi</v>
      </c>
      <c r="B865" s="27" t="s">
        <v>95</v>
      </c>
      <c r="C865" s="28" t="s">
        <v>179</v>
      </c>
      <c r="D865" s="29" t="s">
        <v>180</v>
      </c>
      <c r="E865" s="30" t="n">
        <v>249.9</v>
      </c>
      <c r="F865" s="31" t="n">
        <v>209.9</v>
      </c>
      <c r="G865" s="32" t="s">
        <v>122</v>
      </c>
      <c r="H865" s="32" t="s">
        <v>98</v>
      </c>
      <c r="I865" s="33" t="n">
        <v>7.99</v>
      </c>
      <c r="J865" s="34" t="s">
        <v>35</v>
      </c>
      <c r="K865" s="35" t="n">
        <v>36</v>
      </c>
      <c r="L865" s="33"/>
      <c r="M865" s="33" t="n">
        <f aca="false">+IF(E865&lt;=150,1.49,IF(AND(E865&gt;150,E865&lt;=300),2.99,(IF(E865&gt;1200,8.99,IF(AND(E865&gt;300,E865&lt;=700),4.99,IF(AND(E865&gt;=700,E865&lt;=1200),6.99))))))</f>
        <v>2.99</v>
      </c>
      <c r="N865" s="33"/>
      <c r="O865" s="37" t="s">
        <v>123</v>
      </c>
      <c r="P865" s="38" t="n">
        <v>29.99</v>
      </c>
      <c r="Q865" s="34" t="n">
        <v>2.99</v>
      </c>
      <c r="R865" s="39" t="n">
        <v>-2.01</v>
      </c>
      <c r="S865" s="40" t="n">
        <v>5</v>
      </c>
      <c r="T865" s="40" t="n">
        <v>5</v>
      </c>
      <c r="U865" s="40" t="n">
        <v>4.91</v>
      </c>
      <c r="V865" s="32" t="n">
        <f aca="false">IF(P865="","",$I865+R865)</f>
        <v>5.98</v>
      </c>
      <c r="W865" s="32" t="n">
        <f aca="false">IF(P865="","",$I865)</f>
        <v>7.99</v>
      </c>
      <c r="X865" s="40" t="n">
        <f aca="false">IF(P865="","",Q865+$I865)</f>
        <v>10.98</v>
      </c>
      <c r="Y865" s="29" t="n">
        <f aca="false">IF(P865="","",P865+(R865*$K865)+(S865*$K865))</f>
        <v>137.63</v>
      </c>
      <c r="Z865" s="29" t="n">
        <f aca="false">IF(P865="","",ROUND(-R865*$K865,0))</f>
        <v>72</v>
      </c>
      <c r="AA865" s="41"/>
      <c r="AB865" s="38" t="n">
        <v>59.99</v>
      </c>
      <c r="AC865" s="34" t="n">
        <v>2.99</v>
      </c>
      <c r="AD865" s="39" t="n">
        <v>-1.17</v>
      </c>
      <c r="AE865" s="40" t="n">
        <v>4.16</v>
      </c>
      <c r="AF865" s="40" t="n">
        <v>4.16</v>
      </c>
      <c r="AG865" s="40" t="n">
        <v>4.31</v>
      </c>
      <c r="AH865" s="32" t="n">
        <f aca="false">IF(AB865="","",$I865+AD865)</f>
        <v>6.82</v>
      </c>
      <c r="AI865" s="32" t="n">
        <f aca="false">IF(AB865="","",$I865)</f>
        <v>7.99</v>
      </c>
      <c r="AJ865" s="40" t="n">
        <f aca="false">IF(AB865="","",AC865+$I865)</f>
        <v>10.98</v>
      </c>
      <c r="AK865" s="29" t="n">
        <f aca="false">IF(AB865="","",AB865+(AD865*$K865)+(AE865*$K865))</f>
        <v>167.63</v>
      </c>
      <c r="AL865" s="29" t="n">
        <f aca="false">IF(AB865="","",ROUND(-AD865*$K865,0))</f>
        <v>42</v>
      </c>
      <c r="AM865" s="41"/>
      <c r="AN865" s="38" t="n">
        <v>0</v>
      </c>
      <c r="AO865" s="34" t="n">
        <v>2.99</v>
      </c>
      <c r="AP865" s="39" t="n">
        <v>-3.16</v>
      </c>
      <c r="AQ865" s="40" t="n">
        <v>6.15</v>
      </c>
      <c r="AR865" s="40" t="n">
        <v>6.15</v>
      </c>
      <c r="AS865" s="40" t="n">
        <v>6.15</v>
      </c>
      <c r="AT865" s="32" t="n">
        <f aca="false">IF(AN865="","",$I865+AP865)</f>
        <v>4.83</v>
      </c>
      <c r="AU865" s="32" t="n">
        <f aca="false">IF(AN865="","",$I865)</f>
        <v>7.99</v>
      </c>
      <c r="AV865" s="40" t="n">
        <f aca="false">IF(AN865="","",AO865+$I865)</f>
        <v>10.98</v>
      </c>
      <c r="AW865" s="31" t="n">
        <f aca="false">IF(AN865="","",AN865+(AP865*$K865)+(AQ865*$K865))</f>
        <v>107.64</v>
      </c>
      <c r="AX865" s="29" t="n">
        <f aca="false">IF(AN865="","",ROUND(-AP865*$K865,0))</f>
        <v>114</v>
      </c>
      <c r="AY865" s="42"/>
      <c r="AZ865" s="38" t="n">
        <v>0</v>
      </c>
      <c r="BA865" s="34" t="n">
        <v>2.99</v>
      </c>
      <c r="BB865" s="39" t="n">
        <v>-3.16</v>
      </c>
      <c r="BC865" s="40" t="n">
        <v>6.15</v>
      </c>
      <c r="BD865" s="40" t="n">
        <v>6.15</v>
      </c>
      <c r="BE865" s="40" t="n">
        <v>6.15</v>
      </c>
      <c r="BF865" s="32" t="n">
        <f aca="false">IF(AZ865="","",$I865+BB865)</f>
        <v>4.83</v>
      </c>
      <c r="BG865" s="32" t="n">
        <f aca="false">IF(AZ865="","",$I865)</f>
        <v>7.99</v>
      </c>
      <c r="BH865" s="40" t="n">
        <f aca="false">IF(AZ865="","",BA865+$I865)</f>
        <v>10.98</v>
      </c>
      <c r="BI865" s="31" t="n">
        <f aca="false">IF(AZ865="","",AZ865+(BB865*$K865)+(BC865*$K865))</f>
        <v>107.64</v>
      </c>
      <c r="BJ865" s="29" t="n">
        <f aca="false">IF(AZ865="","",ROUND(-BB865*$K865,0))</f>
        <v>114</v>
      </c>
    </row>
    <row r="866" customFormat="false" ht="15" hidden="false" customHeight="false" outlineLevel="0" collapsed="false">
      <c r="A866" s="26" t="str">
        <f aca="false">+C866&amp;D866&amp;G866</f>
        <v>XiaomiRedmi 15 5G 8+256GBCANONE SIM 7,99€ - 30 Mesi</v>
      </c>
      <c r="B866" s="27" t="s">
        <v>95</v>
      </c>
      <c r="C866" s="28" t="s">
        <v>179</v>
      </c>
      <c r="D866" s="29" t="s">
        <v>180</v>
      </c>
      <c r="E866" s="30" t="n">
        <v>249.9</v>
      </c>
      <c r="F866" s="31" t="n">
        <v>209.9</v>
      </c>
      <c r="G866" s="32" t="s">
        <v>124</v>
      </c>
      <c r="H866" s="32" t="s">
        <v>98</v>
      </c>
      <c r="I866" s="33" t="n">
        <v>7.99</v>
      </c>
      <c r="J866" s="34" t="s">
        <v>35</v>
      </c>
      <c r="K866" s="35" t="n">
        <v>30</v>
      </c>
      <c r="L866" s="33"/>
      <c r="M866" s="33" t="n">
        <f aca="false">+IF(E866&lt;=150,1.49,IF(AND(E866&gt;150,E866&lt;=300),2.99,(IF(E866&gt;1200,8.99,IF(AND(E866&gt;300,E866&lt;=700),4.99,IF(AND(E866&gt;=700,E866&lt;=1200),6.99))))))</f>
        <v>2.99</v>
      </c>
      <c r="N866" s="33"/>
      <c r="O866" s="37" t="s">
        <v>125</v>
      </c>
      <c r="P866" s="38" t="n">
        <v>29.99</v>
      </c>
      <c r="Q866" s="34" t="n">
        <v>3.99</v>
      </c>
      <c r="R866" s="39" t="n">
        <v>-2.01</v>
      </c>
      <c r="S866" s="40" t="n">
        <v>6</v>
      </c>
      <c r="T866" s="40" t="n">
        <v>6</v>
      </c>
      <c r="U866" s="40" t="n">
        <v>5.91</v>
      </c>
      <c r="V866" s="32" t="n">
        <f aca="false">IF(P866="","",$I866+R866)</f>
        <v>5.98</v>
      </c>
      <c r="W866" s="32" t="n">
        <f aca="false">IF(P866="","",$I866)</f>
        <v>7.99</v>
      </c>
      <c r="X866" s="40" t="n">
        <f aca="false">IF(P866="","",Q866+$I866)</f>
        <v>11.98</v>
      </c>
      <c r="Y866" s="29" t="n">
        <f aca="false">IF(P866="","",P866+(R866*$K866)+(S866*$K866))</f>
        <v>149.69</v>
      </c>
      <c r="Z866" s="29" t="n">
        <f aca="false">IF(P866="","",ROUND(-R866*$K866,0))</f>
        <v>60</v>
      </c>
      <c r="AA866" s="41"/>
      <c r="AB866" s="38" t="n">
        <v>59.99</v>
      </c>
      <c r="AC866" s="34" t="n">
        <v>3.99</v>
      </c>
      <c r="AD866" s="39" t="n">
        <v>-1.01</v>
      </c>
      <c r="AE866" s="40" t="n">
        <v>5</v>
      </c>
      <c r="AF866" s="40" t="n">
        <v>5</v>
      </c>
      <c r="AG866" s="40" t="n">
        <v>4.91</v>
      </c>
      <c r="AH866" s="32" t="n">
        <f aca="false">IF(AB866="","",$I866+AD866)</f>
        <v>6.98</v>
      </c>
      <c r="AI866" s="32" t="n">
        <f aca="false">IF(AB866="","",$I866)</f>
        <v>7.99</v>
      </c>
      <c r="AJ866" s="40" t="n">
        <f aca="false">IF(AB866="","",AC866+$I866)</f>
        <v>11.98</v>
      </c>
      <c r="AK866" s="29" t="n">
        <f aca="false">IF(AB866="","",AB866+(AD866*$K866)+(AE866*$K866))</f>
        <v>179.69</v>
      </c>
      <c r="AL866" s="29" t="n">
        <f aca="false">IF(AB866="","",ROUND(-AD866*$K866,0))</f>
        <v>30</v>
      </c>
      <c r="AM866" s="41"/>
      <c r="AN866" s="38" t="n">
        <v>0</v>
      </c>
      <c r="AO866" s="34" t="n">
        <v>3.99</v>
      </c>
      <c r="AP866" s="39" t="n">
        <v>-3.33</v>
      </c>
      <c r="AQ866" s="40" t="n">
        <v>7.32</v>
      </c>
      <c r="AR866" s="40" t="n">
        <v>7.32</v>
      </c>
      <c r="AS866" s="40" t="n">
        <v>7.32</v>
      </c>
      <c r="AT866" s="32" t="n">
        <f aca="false">IF(AN866="","",$I866+AP866)</f>
        <v>4.66</v>
      </c>
      <c r="AU866" s="32" t="n">
        <f aca="false">IF(AN866="","",$I866)</f>
        <v>7.99</v>
      </c>
      <c r="AV866" s="40" t="n">
        <f aca="false">IF(AN866="","",AO866+$I866)</f>
        <v>11.98</v>
      </c>
      <c r="AW866" s="31" t="n">
        <f aca="false">IF(AN866="","",AN866+(AP866*$K866)+(AQ866*$K866))</f>
        <v>119.7</v>
      </c>
      <c r="AX866" s="29" t="n">
        <f aca="false">IF(AN866="","",ROUND(-AP866*$K866,0))</f>
        <v>100</v>
      </c>
      <c r="AY866" s="42"/>
      <c r="AZ866" s="38" t="n">
        <v>0</v>
      </c>
      <c r="BA866" s="34" t="n">
        <v>3.99</v>
      </c>
      <c r="BB866" s="39" t="n">
        <v>-3.33</v>
      </c>
      <c r="BC866" s="40" t="n">
        <v>7.32</v>
      </c>
      <c r="BD866" s="40" t="n">
        <v>7.32</v>
      </c>
      <c r="BE866" s="40" t="n">
        <v>7.32</v>
      </c>
      <c r="BF866" s="32" t="n">
        <f aca="false">IF(AZ866="","",$I866+BB866)</f>
        <v>4.66</v>
      </c>
      <c r="BG866" s="32" t="n">
        <f aca="false">IF(AZ866="","",$I866)</f>
        <v>7.99</v>
      </c>
      <c r="BH866" s="40" t="n">
        <f aca="false">IF(AZ866="","",BA866+$I866)</f>
        <v>11.98</v>
      </c>
      <c r="BI866" s="31" t="n">
        <f aca="false">IF(AZ866="","",AZ866+(BB866*$K866)+(BC866*$K866))</f>
        <v>119.7</v>
      </c>
      <c r="BJ866" s="29" t="n">
        <f aca="false">IF(AZ866="","",ROUND(-BB866*$K866,0))</f>
        <v>100</v>
      </c>
    </row>
    <row r="867" customFormat="false" ht="15" hidden="false" customHeight="false" outlineLevel="0" collapsed="false">
      <c r="A867" s="26" t="str">
        <f aca="false">+C867&amp;D867&amp;G867</f>
        <v>XiaomiRedmi 15 5G 8+256GBCANONE SIM 7,99€  - 24 Mesi</v>
      </c>
      <c r="B867" s="27" t="s">
        <v>95</v>
      </c>
      <c r="C867" s="28" t="s">
        <v>179</v>
      </c>
      <c r="D867" s="29" t="s">
        <v>180</v>
      </c>
      <c r="E867" s="30" t="n">
        <v>249.9</v>
      </c>
      <c r="F867" s="31" t="n">
        <v>209.9</v>
      </c>
      <c r="G867" s="32" t="s">
        <v>126</v>
      </c>
      <c r="H867" s="32" t="s">
        <v>98</v>
      </c>
      <c r="I867" s="33" t="n">
        <v>7.99</v>
      </c>
      <c r="J867" s="34" t="s">
        <v>35</v>
      </c>
      <c r="K867" s="35" t="n">
        <v>24</v>
      </c>
      <c r="L867" s="33"/>
      <c r="M867" s="33" t="n">
        <f aca="false">+IF(E867&lt;=150,1.49,IF(AND(E867&gt;150,E867&lt;=300),2.99,(IF(E867&gt;1200,8.99,IF(AND(E867&gt;300,E867&lt;=700),4.99,IF(AND(E867&gt;=700,E867&lt;=1200),6.99))))))</f>
        <v>2.99</v>
      </c>
      <c r="N867" s="33"/>
      <c r="O867" s="37" t="s">
        <v>127</v>
      </c>
      <c r="P867" s="38" t="n">
        <v>29.99</v>
      </c>
      <c r="Q867" s="34" t="n">
        <v>5.99</v>
      </c>
      <c r="R867" s="39" t="n">
        <v>-1.51</v>
      </c>
      <c r="S867" s="40" t="n">
        <v>7.5</v>
      </c>
      <c r="T867" s="40" t="n">
        <v>0</v>
      </c>
      <c r="U867" s="40" t="n">
        <v>7.41</v>
      </c>
      <c r="V867" s="32" t="n">
        <f aca="false">IF(P867="","",$I867+R867)</f>
        <v>6.48</v>
      </c>
      <c r="W867" s="32" t="n">
        <f aca="false">IF(P867="","",$I867)</f>
        <v>7.99</v>
      </c>
      <c r="X867" s="40" t="n">
        <f aca="false">IF(P867="","",Q867+$I867)</f>
        <v>13.98</v>
      </c>
      <c r="Y867" s="29" t="n">
        <f aca="false">IF(P867="","",P867+(R867*$K867)+(S867*$K867))</f>
        <v>173.75</v>
      </c>
      <c r="Z867" s="29" t="n">
        <f aca="false">IF(P867="","",ROUND(-R867*$K867,0))</f>
        <v>36</v>
      </c>
      <c r="AA867" s="41"/>
      <c r="AB867" s="38" t="n">
        <v>59.99</v>
      </c>
      <c r="AC867" s="34" t="n">
        <v>5.99</v>
      </c>
      <c r="AD867" s="39" t="n">
        <v>-0.26</v>
      </c>
      <c r="AE867" s="40" t="n">
        <v>6.25</v>
      </c>
      <c r="AF867" s="40" t="n">
        <v>0</v>
      </c>
      <c r="AG867" s="40" t="n">
        <v>6.16</v>
      </c>
      <c r="AH867" s="32" t="n">
        <f aca="false">IF(AB867="","",$I867+AD867)</f>
        <v>7.73</v>
      </c>
      <c r="AI867" s="32" t="n">
        <f aca="false">IF(AB867="","",$I867)</f>
        <v>7.99</v>
      </c>
      <c r="AJ867" s="40" t="n">
        <f aca="false">IF(AB867="","",AC867+$I867)</f>
        <v>13.98</v>
      </c>
      <c r="AK867" s="29" t="n">
        <f aca="false">IF(AB867="","",AB867+(AD867*$K867)+(AE867*$K867))</f>
        <v>203.75</v>
      </c>
      <c r="AL867" s="29" t="n">
        <f aca="false">IF(AB867="","",ROUND(-AD867*$K867,0))</f>
        <v>6</v>
      </c>
      <c r="AM867" s="41"/>
      <c r="AN867" s="38" t="n">
        <v>0</v>
      </c>
      <c r="AO867" s="34" t="n">
        <v>5.99</v>
      </c>
      <c r="AP867" s="39" t="n">
        <v>-3.08</v>
      </c>
      <c r="AQ867" s="40" t="n">
        <v>9.07</v>
      </c>
      <c r="AR867" s="40" t="n">
        <v>0</v>
      </c>
      <c r="AS867" s="40" t="n">
        <v>9.07</v>
      </c>
      <c r="AT867" s="32" t="n">
        <f aca="false">IF(AN867="","",$I867+AP867)</f>
        <v>4.91</v>
      </c>
      <c r="AU867" s="32" t="n">
        <f aca="false">IF(AN867="","",$I867)</f>
        <v>7.99</v>
      </c>
      <c r="AV867" s="40" t="n">
        <f aca="false">IF(AN867="","",AO867+$I867)</f>
        <v>13.98</v>
      </c>
      <c r="AW867" s="31" t="n">
        <f aca="false">IF(AN867="","",AN867+(AP867*$K867)+(AQ867*$K867))</f>
        <v>143.76</v>
      </c>
      <c r="AX867" s="29" t="n">
        <f aca="false">IF(AN867="","",ROUND(-AP867*$K867,0))</f>
        <v>74</v>
      </c>
      <c r="AY867" s="42"/>
      <c r="AZ867" s="38" t="n">
        <v>0</v>
      </c>
      <c r="BA867" s="34" t="n">
        <v>5.99</v>
      </c>
      <c r="BB867" s="39" t="n">
        <v>-3.08</v>
      </c>
      <c r="BC867" s="40" t="n">
        <v>9.07</v>
      </c>
      <c r="BD867" s="40" t="n">
        <v>0</v>
      </c>
      <c r="BE867" s="40" t="n">
        <v>9.07</v>
      </c>
      <c r="BF867" s="32" t="n">
        <f aca="false">IF(AZ867="","",$I867+BB867)</f>
        <v>4.91</v>
      </c>
      <c r="BG867" s="32" t="n">
        <f aca="false">IF(AZ867="","",$I867)</f>
        <v>7.99</v>
      </c>
      <c r="BH867" s="40" t="n">
        <f aca="false">IF(AZ867="","",BA867+$I867)</f>
        <v>13.98</v>
      </c>
      <c r="BI867" s="31" t="n">
        <f aca="false">IF(AZ867="","",AZ867+(BB867*$K867)+(BC867*$K867))</f>
        <v>143.76</v>
      </c>
      <c r="BJ867" s="29" t="n">
        <f aca="false">IF(AZ867="","",ROUND(-BB867*$K867,0))</f>
        <v>74</v>
      </c>
    </row>
    <row r="868" customFormat="false" ht="15" hidden="false" customHeight="false" outlineLevel="0" collapsed="false">
      <c r="A868" s="26" t="str">
        <f aca="false">+C868&amp;D868&amp;G868</f>
        <v>XiaomiRedmi 15 5G 8+256GBCANONE SIM 5,99€ - 36 Mesi</v>
      </c>
      <c r="B868" s="27" t="s">
        <v>95</v>
      </c>
      <c r="C868" s="28" t="s">
        <v>179</v>
      </c>
      <c r="D868" s="29" t="s">
        <v>180</v>
      </c>
      <c r="E868" s="30" t="n">
        <v>249.9</v>
      </c>
      <c r="F868" s="31" t="n">
        <v>209.9</v>
      </c>
      <c r="G868" s="32" t="s">
        <v>132</v>
      </c>
      <c r="H868" s="32" t="s">
        <v>98</v>
      </c>
      <c r="I868" s="33" t="n">
        <v>5.99</v>
      </c>
      <c r="J868" s="34" t="s">
        <v>35</v>
      </c>
      <c r="K868" s="35" t="n">
        <v>36</v>
      </c>
      <c r="L868" s="33"/>
      <c r="M868" s="33" t="n">
        <f aca="false">+IF(E868&lt;=150,1.49,IF(AND(E868&gt;150,E868&lt;=300),2.99,(IF(E868&gt;1200,8.99,IF(AND(E868&gt;300,E868&lt;=700),4.99,IF(AND(E868&gt;=700,E868&lt;=1200),6.99))))))</f>
        <v>2.99</v>
      </c>
      <c r="N868" s="33"/>
      <c r="O868" s="37" t="s">
        <v>133</v>
      </c>
      <c r="P868" s="38" t="n">
        <v>29.99</v>
      </c>
      <c r="Q868" s="34" t="n">
        <v>4.99</v>
      </c>
      <c r="R868" s="39" t="n">
        <v>-0.01</v>
      </c>
      <c r="S868" s="40" t="n">
        <v>5</v>
      </c>
      <c r="T868" s="40" t="n">
        <v>5</v>
      </c>
      <c r="U868" s="40" t="n">
        <v>4.91</v>
      </c>
      <c r="V868" s="32" t="n">
        <f aca="false">IF(P868="","",$I868+R868)</f>
        <v>5.98</v>
      </c>
      <c r="W868" s="32" t="n">
        <f aca="false">IF(P868="","",$I868)</f>
        <v>5.99</v>
      </c>
      <c r="X868" s="40" t="n">
        <f aca="false">IF(P868="","",Q868+$I868)</f>
        <v>10.98</v>
      </c>
      <c r="Y868" s="29" t="n">
        <f aca="false">IF(P868="","",P868+(R868*$K868)+(S868*$K868))</f>
        <v>209.63</v>
      </c>
      <c r="Z868" s="29" t="n">
        <f aca="false">IF(P868="","",ROUND(-R868*$K868,0))</f>
        <v>0</v>
      </c>
      <c r="AA868" s="41"/>
      <c r="AB868" s="38" t="n">
        <v>59.99</v>
      </c>
      <c r="AC868" s="34" t="n">
        <v>3.99</v>
      </c>
      <c r="AD868" s="39" t="n">
        <v>-0.17</v>
      </c>
      <c r="AE868" s="40" t="n">
        <v>4.16</v>
      </c>
      <c r="AF868" s="40" t="n">
        <v>4.16</v>
      </c>
      <c r="AG868" s="40" t="n">
        <v>4.31</v>
      </c>
      <c r="AH868" s="32" t="n">
        <f aca="false">IF(AB868="","",$I868+AD868)</f>
        <v>5.82</v>
      </c>
      <c r="AI868" s="32" t="n">
        <f aca="false">IF(AB868="","",$I868)</f>
        <v>5.99</v>
      </c>
      <c r="AJ868" s="40" t="n">
        <f aca="false">IF(AB868="","",AC868+$I868)</f>
        <v>9.98</v>
      </c>
      <c r="AK868" s="29" t="n">
        <f aca="false">IF(AB868="","",AB868+(AD868*$K868)+(AE868*$K868))</f>
        <v>203.63</v>
      </c>
      <c r="AL868" s="29" t="n">
        <f aca="false">IF(AB868="","",ROUND(-AD868*$K868,0))</f>
        <v>6</v>
      </c>
      <c r="AM868" s="41"/>
      <c r="AN868" s="38" t="n">
        <v>0</v>
      </c>
      <c r="AO868" s="34" t="n">
        <v>4.99</v>
      </c>
      <c r="AP868" s="39" t="n">
        <v>-1.16</v>
      </c>
      <c r="AQ868" s="40" t="n">
        <v>6.15</v>
      </c>
      <c r="AR868" s="40" t="n">
        <v>6.15</v>
      </c>
      <c r="AS868" s="40" t="n">
        <v>6.15</v>
      </c>
      <c r="AT868" s="32" t="n">
        <f aca="false">IF(AN868="","",$I868+AP868)</f>
        <v>4.83</v>
      </c>
      <c r="AU868" s="32" t="n">
        <f aca="false">IF(AN868="","",$I868)</f>
        <v>5.99</v>
      </c>
      <c r="AV868" s="40" t="n">
        <f aca="false">IF(AN868="","",AO868+$I868)</f>
        <v>10.98</v>
      </c>
      <c r="AW868" s="31" t="n">
        <f aca="false">IF(AN868="","",AN868+(AP868*$K868)+(AQ868*$K868))</f>
        <v>179.64</v>
      </c>
      <c r="AX868" s="29" t="n">
        <f aca="false">IF(AN868="","",ROUND(-AP868*$K868,0))</f>
        <v>42</v>
      </c>
      <c r="AY868" s="42"/>
      <c r="AZ868" s="38" t="n">
        <v>0</v>
      </c>
      <c r="BA868" s="34" t="n">
        <v>4.99</v>
      </c>
      <c r="BB868" s="39" t="n">
        <v>-1.16</v>
      </c>
      <c r="BC868" s="40" t="n">
        <v>6.15</v>
      </c>
      <c r="BD868" s="40" t="n">
        <v>6.15</v>
      </c>
      <c r="BE868" s="40" t="n">
        <v>6.15</v>
      </c>
      <c r="BF868" s="32" t="n">
        <f aca="false">IF(AZ868="","",$I868+BB868)</f>
        <v>4.83</v>
      </c>
      <c r="BG868" s="32" t="n">
        <f aca="false">IF(AZ868="","",$I868)</f>
        <v>5.99</v>
      </c>
      <c r="BH868" s="40" t="n">
        <f aca="false">IF(AZ868="","",BA868+$I868)</f>
        <v>10.98</v>
      </c>
      <c r="BI868" s="31" t="n">
        <f aca="false">IF(AZ868="","",AZ868+(BB868*$K868)+(BC868*$K868))</f>
        <v>179.64</v>
      </c>
      <c r="BJ868" s="29" t="n">
        <f aca="false">IF(AZ868="","",ROUND(-BB868*$K868,0))</f>
        <v>42</v>
      </c>
    </row>
    <row r="869" customFormat="false" ht="15" hidden="false" customHeight="false" outlineLevel="0" collapsed="false">
      <c r="A869" s="26" t="str">
        <f aca="false">+C869&amp;D869&amp;G869</f>
        <v>XiaomiRedmi 15 5G 8+256GBCANONE SIM 5,99€ - 30 Mesi</v>
      </c>
      <c r="B869" s="27" t="s">
        <v>95</v>
      </c>
      <c r="C869" s="28" t="s">
        <v>179</v>
      </c>
      <c r="D869" s="29" t="s">
        <v>180</v>
      </c>
      <c r="E869" s="30" t="n">
        <v>249.9</v>
      </c>
      <c r="F869" s="31" t="n">
        <v>209.9</v>
      </c>
      <c r="G869" s="32" t="s">
        <v>128</v>
      </c>
      <c r="H869" s="32" t="s">
        <v>98</v>
      </c>
      <c r="I869" s="33" t="n">
        <v>5.99</v>
      </c>
      <c r="J869" s="34" t="s">
        <v>35</v>
      </c>
      <c r="K869" s="35" t="n">
        <v>30</v>
      </c>
      <c r="L869" s="33"/>
      <c r="M869" s="33" t="n">
        <f aca="false">+IF(E869&lt;=150,1.49,IF(AND(E869&gt;150,E869&lt;=300),2.99,(IF(E869&gt;1200,8.99,IF(AND(E869&gt;300,E869&lt;=700),4.99,IF(AND(E869&gt;=700,E869&lt;=1200),6.99))))))</f>
        <v>2.99</v>
      </c>
      <c r="N869" s="33"/>
      <c r="O869" s="37" t="s">
        <v>129</v>
      </c>
      <c r="P869" s="38" t="n">
        <v>29.99</v>
      </c>
      <c r="Q869" s="34" t="n">
        <v>5.99</v>
      </c>
      <c r="R869" s="39" t="n">
        <v>-0.01</v>
      </c>
      <c r="S869" s="40" t="n">
        <v>6</v>
      </c>
      <c r="T869" s="40" t="n">
        <v>6</v>
      </c>
      <c r="U869" s="40" t="n">
        <v>5.91</v>
      </c>
      <c r="V869" s="32" t="n">
        <f aca="false">IF(P869="","",$I869+R869)</f>
        <v>5.98</v>
      </c>
      <c r="W869" s="32" t="n">
        <f aca="false">IF(P869="","",$I869)</f>
        <v>5.99</v>
      </c>
      <c r="X869" s="40" t="n">
        <f aca="false">IF(P869="","",Q869+$I869)</f>
        <v>11.98</v>
      </c>
      <c r="Y869" s="29" t="n">
        <f aca="false">IF(P869="","",P869+(R869*$K869)+(S869*$K869))</f>
        <v>209.69</v>
      </c>
      <c r="Z869" s="29" t="n">
        <f aca="false">IF(P869="","",ROUND(-R869*$K869,0))</f>
        <v>0</v>
      </c>
      <c r="AA869" s="41"/>
      <c r="AB869" s="38" t="n">
        <v>59.99</v>
      </c>
      <c r="AC869" s="34" t="n">
        <v>4.99</v>
      </c>
      <c r="AD869" s="39" t="n">
        <v>-0.01</v>
      </c>
      <c r="AE869" s="40" t="n">
        <v>5</v>
      </c>
      <c r="AF869" s="40" t="n">
        <v>5</v>
      </c>
      <c r="AG869" s="40" t="n">
        <v>4.91</v>
      </c>
      <c r="AH869" s="32" t="n">
        <f aca="false">IF(AB869="","",$I869+AD869)</f>
        <v>5.98</v>
      </c>
      <c r="AI869" s="32" t="n">
        <f aca="false">IF(AB869="","",$I869)</f>
        <v>5.99</v>
      </c>
      <c r="AJ869" s="40" t="n">
        <f aca="false">IF(AB869="","",AC869+$I869)</f>
        <v>10.98</v>
      </c>
      <c r="AK869" s="29" t="n">
        <f aca="false">IF(AB869="","",AB869+(AD869*$K869)+(AE869*$K869))</f>
        <v>209.69</v>
      </c>
      <c r="AL869" s="29" t="n">
        <f aca="false">IF(AB869="","",ROUND(-AD869*$K869,0))</f>
        <v>0</v>
      </c>
      <c r="AM869" s="41"/>
      <c r="AN869" s="38" t="n">
        <v>0</v>
      </c>
      <c r="AO869" s="34" t="n">
        <v>5.99</v>
      </c>
      <c r="AP869" s="39" t="n">
        <v>-1.33</v>
      </c>
      <c r="AQ869" s="40" t="n">
        <v>7.32</v>
      </c>
      <c r="AR869" s="40" t="n">
        <v>7.32</v>
      </c>
      <c r="AS869" s="40" t="n">
        <v>7.32</v>
      </c>
      <c r="AT869" s="32" t="n">
        <f aca="false">IF(AN869="","",$I869+AP869)</f>
        <v>4.66</v>
      </c>
      <c r="AU869" s="32" t="n">
        <f aca="false">IF(AN869="","",$I869)</f>
        <v>5.99</v>
      </c>
      <c r="AV869" s="40" t="n">
        <f aca="false">IF(AN869="","",AO869+$I869)</f>
        <v>11.98</v>
      </c>
      <c r="AW869" s="31" t="n">
        <f aca="false">IF(AN869="","",AN869+(AP869*$K869)+(AQ869*$K869))</f>
        <v>179.7</v>
      </c>
      <c r="AX869" s="29" t="n">
        <f aca="false">IF(AN869="","",ROUND(-AP869*$K869,0))</f>
        <v>40</v>
      </c>
      <c r="AY869" s="42"/>
      <c r="AZ869" s="38" t="n">
        <v>0</v>
      </c>
      <c r="BA869" s="34" t="n">
        <v>5.99</v>
      </c>
      <c r="BB869" s="39" t="n">
        <v>-1.33</v>
      </c>
      <c r="BC869" s="40" t="n">
        <v>7.32</v>
      </c>
      <c r="BD869" s="40" t="n">
        <v>7.32</v>
      </c>
      <c r="BE869" s="40" t="n">
        <v>7.32</v>
      </c>
      <c r="BF869" s="32" t="n">
        <f aca="false">IF(AZ869="","",$I869+BB869)</f>
        <v>4.66</v>
      </c>
      <c r="BG869" s="32" t="n">
        <f aca="false">IF(AZ869="","",$I869)</f>
        <v>5.99</v>
      </c>
      <c r="BH869" s="40" t="n">
        <f aca="false">IF(AZ869="","",BA869+$I869)</f>
        <v>11.98</v>
      </c>
      <c r="BI869" s="31" t="n">
        <f aca="false">IF(AZ869="","",AZ869+(BB869*$K869)+(BC869*$K869))</f>
        <v>179.7</v>
      </c>
      <c r="BJ869" s="29" t="n">
        <f aca="false">IF(AZ869="","",ROUND(-BB869*$K869,0))</f>
        <v>40</v>
      </c>
    </row>
    <row r="870" customFormat="false" ht="15" hidden="false" customHeight="false" outlineLevel="0" collapsed="false">
      <c r="A870" s="26" t="str">
        <f aca="false">+C870&amp;D870&amp;G870</f>
        <v>XiaomiRedmi 15 5G 8+256GBCANONE SIM 5,99€ - 24 Mesi</v>
      </c>
      <c r="B870" s="27" t="s">
        <v>95</v>
      </c>
      <c r="C870" s="28" t="s">
        <v>179</v>
      </c>
      <c r="D870" s="29" t="s">
        <v>180</v>
      </c>
      <c r="E870" s="30" t="n">
        <v>249.9</v>
      </c>
      <c r="F870" s="31" t="n">
        <v>209.9</v>
      </c>
      <c r="G870" s="32" t="s">
        <v>134</v>
      </c>
      <c r="H870" s="32" t="s">
        <v>98</v>
      </c>
      <c r="I870" s="33" t="n">
        <v>5.99</v>
      </c>
      <c r="J870" s="34" t="s">
        <v>35</v>
      </c>
      <c r="K870" s="35" t="n">
        <v>24</v>
      </c>
      <c r="L870" s="33"/>
      <c r="M870" s="33" t="n">
        <f aca="false">+IF(E870&lt;=150,1.49,IF(AND(E870&gt;150,E870&lt;=300),2.99,(IF(E870&gt;1200,8.99,IF(AND(E870&gt;300,E870&lt;=700),4.99,IF(AND(E870&gt;=700,E870&lt;=1200),6.99))))))</f>
        <v>2.99</v>
      </c>
      <c r="N870" s="33"/>
      <c r="O870" s="37" t="s">
        <v>135</v>
      </c>
      <c r="P870" s="38" t="n">
        <v>29.99</v>
      </c>
      <c r="Q870" s="34" t="n">
        <v>6.99</v>
      </c>
      <c r="R870" s="39" t="n">
        <v>-0.51</v>
      </c>
      <c r="S870" s="40" t="n">
        <v>7.5</v>
      </c>
      <c r="T870" s="40" t="n">
        <v>0</v>
      </c>
      <c r="U870" s="40" t="n">
        <v>7.41</v>
      </c>
      <c r="V870" s="32" t="n">
        <f aca="false">IF(P870="","",$I870+R870)</f>
        <v>5.48</v>
      </c>
      <c r="W870" s="32" t="n">
        <f aca="false">IF(P870="","",$I870)</f>
        <v>5.99</v>
      </c>
      <c r="X870" s="40" t="n">
        <f aca="false">IF(P870="","",Q870+$I870)</f>
        <v>12.98</v>
      </c>
      <c r="Y870" s="29" t="n">
        <f aca="false">IF(P870="","",P870+(R870*$K870)+(S870*$K870))</f>
        <v>197.75</v>
      </c>
      <c r="Z870" s="29" t="n">
        <f aca="false">IF(P870="","",ROUND(-R870*$K870,0))</f>
        <v>12</v>
      </c>
      <c r="AA870" s="41"/>
      <c r="AB870" s="38" t="n">
        <v>59.99</v>
      </c>
      <c r="AC870" s="34" t="n">
        <v>5.99</v>
      </c>
      <c r="AD870" s="39" t="n">
        <v>-0.26</v>
      </c>
      <c r="AE870" s="40" t="n">
        <v>6.25</v>
      </c>
      <c r="AF870" s="40" t="n">
        <v>0</v>
      </c>
      <c r="AG870" s="40" t="n">
        <v>6.16</v>
      </c>
      <c r="AH870" s="32" t="n">
        <f aca="false">IF(AB870="","",$I870+AD870)</f>
        <v>5.73</v>
      </c>
      <c r="AI870" s="32" t="n">
        <f aca="false">IF(AB870="","",$I870)</f>
        <v>5.99</v>
      </c>
      <c r="AJ870" s="40" t="n">
        <f aca="false">IF(AB870="","",AC870+$I870)</f>
        <v>11.98</v>
      </c>
      <c r="AK870" s="29" t="n">
        <f aca="false">IF(AB870="","",AB870+(AD870*$K870)+(AE870*$K870))</f>
        <v>203.75</v>
      </c>
      <c r="AL870" s="29" t="n">
        <f aca="false">IF(AB870="","",ROUND(-AD870*$K870,0))</f>
        <v>6</v>
      </c>
      <c r="AM870" s="41"/>
      <c r="AN870" s="38" t="n">
        <v>0</v>
      </c>
      <c r="AO870" s="34" t="n">
        <v>7.99</v>
      </c>
      <c r="AP870" s="39" t="n">
        <v>-1.08</v>
      </c>
      <c r="AQ870" s="40" t="n">
        <v>9.07</v>
      </c>
      <c r="AR870" s="40" t="n">
        <v>0</v>
      </c>
      <c r="AS870" s="40" t="n">
        <v>9.07</v>
      </c>
      <c r="AT870" s="32" t="n">
        <f aca="false">IF(AN870="","",$I870+AP870)</f>
        <v>4.91</v>
      </c>
      <c r="AU870" s="32" t="n">
        <f aca="false">IF(AN870="","",$I870)</f>
        <v>5.99</v>
      </c>
      <c r="AV870" s="40" t="n">
        <f aca="false">IF(AN870="","",AO870+$I870)</f>
        <v>13.98</v>
      </c>
      <c r="AW870" s="31" t="n">
        <f aca="false">IF(AN870="","",AN870+(AP870*$K870)+(AQ870*$K870))</f>
        <v>191.76</v>
      </c>
      <c r="AX870" s="29" t="n">
        <f aca="false">IF(AN870="","",ROUND(-AP870*$K870,0))</f>
        <v>26</v>
      </c>
      <c r="AY870" s="42"/>
      <c r="AZ870" s="38" t="n">
        <v>0</v>
      </c>
      <c r="BA870" s="34" t="n">
        <v>7.99</v>
      </c>
      <c r="BB870" s="39" t="n">
        <v>-1.08</v>
      </c>
      <c r="BC870" s="40" t="n">
        <v>9.07</v>
      </c>
      <c r="BD870" s="40" t="n">
        <v>0</v>
      </c>
      <c r="BE870" s="40" t="n">
        <v>9.07</v>
      </c>
      <c r="BF870" s="32" t="n">
        <f aca="false">IF(AZ870="","",$I870+BB870)</f>
        <v>4.91</v>
      </c>
      <c r="BG870" s="32" t="n">
        <f aca="false">IF(AZ870="","",$I870)</f>
        <v>5.99</v>
      </c>
      <c r="BH870" s="40" t="n">
        <f aca="false">IF(AZ870="","",BA870+$I870)</f>
        <v>13.98</v>
      </c>
      <c r="BI870" s="31" t="n">
        <f aca="false">IF(AZ870="","",AZ870+(BB870*$K870)+(BC870*$K870))</f>
        <v>191.76</v>
      </c>
      <c r="BJ870" s="29" t="n">
        <f aca="false">IF(AZ870="","",ROUND(-BB870*$K870,0))</f>
        <v>26</v>
      </c>
    </row>
    <row r="871" customFormat="false" ht="15" hidden="false" customHeight="false" outlineLevel="0" collapsed="false">
      <c r="A871" s="26" t="str">
        <f aca="false">+C871&amp;D871&amp;G871</f>
        <v>SamsungGalaxy S25 FE 256GBCANONE SIM 14,99€ - 36 Mesi</v>
      </c>
      <c r="B871" s="27" t="s">
        <v>95</v>
      </c>
      <c r="C871" s="28" t="s">
        <v>64</v>
      </c>
      <c r="D871" s="29" t="s">
        <v>181</v>
      </c>
      <c r="E871" s="30" t="n">
        <v>829.9</v>
      </c>
      <c r="F871" s="31" t="n">
        <v>479.9</v>
      </c>
      <c r="G871" s="32" t="s">
        <v>97</v>
      </c>
      <c r="H871" s="32" t="s">
        <v>98</v>
      </c>
      <c r="I871" s="33" t="n">
        <v>14.99</v>
      </c>
      <c r="J871" s="34" t="s">
        <v>35</v>
      </c>
      <c r="K871" s="35" t="n">
        <v>36</v>
      </c>
      <c r="L871" s="33"/>
      <c r="M871" s="33" t="n">
        <f aca="false">+IF(E871&lt;=150,1.49,IF(AND(E871&gt;150,E871&lt;=300),2.99,(IF(E871&gt;1200,8.99,IF(AND(E871&gt;300,E871&lt;=700),4.99,IF(AND(E871&gt;=700,E871&lt;=1200),6.99))))))</f>
        <v>6.99</v>
      </c>
      <c r="N871" s="33" t="n">
        <f aca="false">IF(E871="","",IF(E871&gt;=1200,9.99,IF(AND(E871&gt;700,E871&lt;1200),7.99,IF(AND(E871&gt;=299.9,E871&lt;=699.9),5.99))))</f>
        <v>7.99</v>
      </c>
      <c r="O871" s="37" t="s">
        <v>99</v>
      </c>
      <c r="P871" s="38" t="n">
        <v>49.99</v>
      </c>
      <c r="Q871" s="34" t="n">
        <v>6.99</v>
      </c>
      <c r="R871" s="39" t="n">
        <v>-4.95</v>
      </c>
      <c r="S871" s="40" t="n">
        <v>11.94</v>
      </c>
      <c r="T871" s="40" t="n">
        <v>11.94</v>
      </c>
      <c r="U871" s="40" t="n">
        <v>12.01</v>
      </c>
      <c r="V871" s="32" t="n">
        <f aca="false">IF(P871="","",$I871+R871)</f>
        <v>10.04</v>
      </c>
      <c r="W871" s="32" t="n">
        <f aca="false">IF(P871="","",$I871)</f>
        <v>14.99</v>
      </c>
      <c r="X871" s="40" t="n">
        <f aca="false">IF(P871="","",Q871+$I871)</f>
        <v>21.98</v>
      </c>
      <c r="Y871" s="29" t="n">
        <f aca="false">IF(P871="","",P871+(R871*$K871)+(S871*$K871))</f>
        <v>301.63</v>
      </c>
      <c r="Z871" s="29" t="n">
        <f aca="false">IF(P871="","",ROUND(-R871*$K871,0))</f>
        <v>178</v>
      </c>
      <c r="AA871" s="41"/>
      <c r="AB871" s="38"/>
      <c r="AC871" s="34"/>
      <c r="AD871" s="39"/>
      <c r="AE871" s="40"/>
      <c r="AF871" s="40"/>
      <c r="AG871" s="40"/>
      <c r="AH871" s="32" t="str">
        <f aca="false">IF(AB871="","",$I871+AD871)</f>
        <v/>
      </c>
      <c r="AI871" s="32" t="str">
        <f aca="false">IF(AB871="","",$I871)</f>
        <v/>
      </c>
      <c r="AJ871" s="40" t="str">
        <f aca="false">IF(AB871="","",AC871+$I871)</f>
        <v/>
      </c>
      <c r="AK871" s="29" t="str">
        <f aca="false">IF(AB871="","",AB871+(AD871*$K871)+(AE871*$K871))</f>
        <v/>
      </c>
      <c r="AL871" s="29" t="str">
        <f aca="false">IF(AB871="","",ROUND(-AD871*$K871,0))</f>
        <v/>
      </c>
      <c r="AM871" s="41"/>
      <c r="AN871" s="38" t="n">
        <v>0</v>
      </c>
      <c r="AO871" s="34" t="n">
        <v>6.99</v>
      </c>
      <c r="AP871" s="39" t="n">
        <v>-7.07</v>
      </c>
      <c r="AQ871" s="40" t="n">
        <v>14.06</v>
      </c>
      <c r="AR871" s="40" t="n">
        <v>14.06</v>
      </c>
      <c r="AS871" s="40" t="n">
        <v>14.06</v>
      </c>
      <c r="AT871" s="32" t="n">
        <f aca="false">IF(AN871="","",$I871+AP871)</f>
        <v>7.92</v>
      </c>
      <c r="AU871" s="32" t="n">
        <f aca="false">IF(AN871="","",$I871)</f>
        <v>14.99</v>
      </c>
      <c r="AV871" s="40" t="n">
        <f aca="false">IF(AN871="","",AO871+$I871)</f>
        <v>21.98</v>
      </c>
      <c r="AW871" s="31" t="n">
        <f aca="false">IF(AN871="","",AN871+(AP871*$K871)+(AQ871*$K871))</f>
        <v>251.64</v>
      </c>
      <c r="AX871" s="29" t="n">
        <f aca="false">IF(AN871="","",ROUND(-AP871*$K871,0))</f>
        <v>255</v>
      </c>
      <c r="AY871" s="42"/>
      <c r="AZ871" s="38" t="n">
        <v>0</v>
      </c>
      <c r="BA871" s="34" t="n">
        <v>6.99</v>
      </c>
      <c r="BB871" s="39" t="n">
        <v>-7.07</v>
      </c>
      <c r="BC871" s="40" t="n">
        <v>14.06</v>
      </c>
      <c r="BD871" s="40" t="n">
        <v>14.06</v>
      </c>
      <c r="BE871" s="40" t="n">
        <v>14.06</v>
      </c>
      <c r="BF871" s="32" t="n">
        <f aca="false">IF(AZ871="","",$I871+BB871)</f>
        <v>7.92</v>
      </c>
      <c r="BG871" s="32" t="n">
        <f aca="false">IF(AZ871="","",$I871)</f>
        <v>14.99</v>
      </c>
      <c r="BH871" s="40" t="n">
        <f aca="false">IF(AZ871="","",BA871+$I871)</f>
        <v>21.98</v>
      </c>
      <c r="BI871" s="31" t="n">
        <f aca="false">IF(AZ871="","",AZ871+(BB871*$K871)+(BC871*$K871))</f>
        <v>251.64</v>
      </c>
      <c r="BJ871" s="29" t="n">
        <f aca="false">IF(AZ871="","",ROUND(-BB871*$K871,0))</f>
        <v>255</v>
      </c>
    </row>
    <row r="872" customFormat="false" ht="15" hidden="false" customHeight="false" outlineLevel="0" collapsed="false">
      <c r="A872" s="26" t="str">
        <f aca="false">+C872&amp;D872&amp;G872</f>
        <v>SamsungGalaxy S25 FE 256GBCANONE SIM 14,99€ - 30 Mesi</v>
      </c>
      <c r="B872" s="27" t="s">
        <v>95</v>
      </c>
      <c r="C872" s="28" t="s">
        <v>64</v>
      </c>
      <c r="D872" s="29" t="s">
        <v>181</v>
      </c>
      <c r="E872" s="30" t="n">
        <v>829.9</v>
      </c>
      <c r="F872" s="31" t="n">
        <v>479.9</v>
      </c>
      <c r="G872" s="32" t="s">
        <v>100</v>
      </c>
      <c r="H872" s="32" t="s">
        <v>98</v>
      </c>
      <c r="I872" s="33" t="n">
        <v>14.99</v>
      </c>
      <c r="J872" s="34" t="s">
        <v>35</v>
      </c>
      <c r="K872" s="35" t="n">
        <v>30</v>
      </c>
      <c r="L872" s="33"/>
      <c r="M872" s="33" t="n">
        <f aca="false">+IF(E872&lt;=150,1.49,IF(AND(E872&gt;150,E872&lt;=300),2.99,(IF(E872&gt;1200,8.99,IF(AND(E872&gt;300,E872&lt;=700),4.99,IF(AND(E872&gt;=700,E872&lt;=1200),6.99))))))</f>
        <v>6.99</v>
      </c>
      <c r="N872" s="33" t="n">
        <f aca="false">IF(E872="","",IF(E872&gt;=1200,9.99,IF(AND(E872&gt;700,E872&lt;1200),7.99,IF(AND(E872&gt;=299.9,E872&lt;=699.9),5.99))))</f>
        <v>7.99</v>
      </c>
      <c r="O872" s="37" t="s">
        <v>101</v>
      </c>
      <c r="P872" s="38" t="n">
        <v>49.99</v>
      </c>
      <c r="Q872" s="34" t="n">
        <v>9.99</v>
      </c>
      <c r="R872" s="39" t="n">
        <v>-4.34</v>
      </c>
      <c r="S872" s="40" t="n">
        <v>14.33</v>
      </c>
      <c r="T872" s="40" t="n">
        <v>14.33</v>
      </c>
      <c r="U872" s="40" t="n">
        <v>14.34</v>
      </c>
      <c r="V872" s="32" t="n">
        <f aca="false">IF(P872="","",$I872+R872)</f>
        <v>10.65</v>
      </c>
      <c r="W872" s="32" t="n">
        <f aca="false">IF(P872="","",$I872)</f>
        <v>14.99</v>
      </c>
      <c r="X872" s="40" t="n">
        <f aca="false">IF(P872="","",Q872+$I872)</f>
        <v>24.98</v>
      </c>
      <c r="Y872" s="29" t="n">
        <f aca="false">IF(P872="","",P872+(R872*$K872)+(S872*$K872))</f>
        <v>349.69</v>
      </c>
      <c r="Z872" s="29" t="n">
        <f aca="false">IF(P872="","",ROUND(-R872*$K872,0))</f>
        <v>130</v>
      </c>
      <c r="AA872" s="41"/>
      <c r="AB872" s="38"/>
      <c r="AC872" s="34"/>
      <c r="AD872" s="39"/>
      <c r="AE872" s="40"/>
      <c r="AF872" s="40"/>
      <c r="AG872" s="40"/>
      <c r="AH872" s="32" t="str">
        <f aca="false">IF(AB872="","",$I872+AD872)</f>
        <v/>
      </c>
      <c r="AI872" s="32" t="str">
        <f aca="false">IF(AB872="","",$I872)</f>
        <v/>
      </c>
      <c r="AJ872" s="40" t="str">
        <f aca="false">IF(AB872="","",AC872+$I872)</f>
        <v/>
      </c>
      <c r="AK872" s="29" t="str">
        <f aca="false">IF(AB872="","",AB872+(AD872*$K872)+(AE872*$K872))</f>
        <v/>
      </c>
      <c r="AL872" s="29" t="str">
        <f aca="false">IF(AB872="","",ROUND(-AD872*$K872,0))</f>
        <v/>
      </c>
      <c r="AM872" s="41"/>
      <c r="AN872" s="38" t="n">
        <v>0</v>
      </c>
      <c r="AO872" s="34" t="n">
        <v>9.99</v>
      </c>
      <c r="AP872" s="39" t="n">
        <v>-6.74</v>
      </c>
      <c r="AQ872" s="40" t="n">
        <v>16.73</v>
      </c>
      <c r="AR872" s="40" t="n">
        <v>16.73</v>
      </c>
      <c r="AS872" s="40" t="n">
        <v>16.73</v>
      </c>
      <c r="AT872" s="32" t="n">
        <f aca="false">IF(AN872="","",$I872+AP872)</f>
        <v>8.25</v>
      </c>
      <c r="AU872" s="32" t="n">
        <f aca="false">IF(AN872="","",$I872)</f>
        <v>14.99</v>
      </c>
      <c r="AV872" s="40" t="n">
        <f aca="false">IF(AN872="","",AO872+$I872)</f>
        <v>24.98</v>
      </c>
      <c r="AW872" s="31" t="n">
        <f aca="false">IF(AN872="","",AN872+(AP872*$K872)+(AQ872*$K872))</f>
        <v>299.7</v>
      </c>
      <c r="AX872" s="29" t="n">
        <f aca="false">IF(AN872="","",ROUND(-AP872*$K872,0))</f>
        <v>202</v>
      </c>
      <c r="AY872" s="42"/>
      <c r="AZ872" s="38" t="n">
        <v>0</v>
      </c>
      <c r="BA872" s="34" t="n">
        <v>9.99</v>
      </c>
      <c r="BB872" s="39" t="n">
        <v>-6.74</v>
      </c>
      <c r="BC872" s="40" t="n">
        <v>16.73</v>
      </c>
      <c r="BD872" s="40" t="n">
        <v>16.73</v>
      </c>
      <c r="BE872" s="40" t="n">
        <v>16.73</v>
      </c>
      <c r="BF872" s="32" t="n">
        <f aca="false">IF(AZ872="","",$I872+BB872)</f>
        <v>8.25</v>
      </c>
      <c r="BG872" s="32" t="n">
        <f aca="false">IF(AZ872="","",$I872)</f>
        <v>14.99</v>
      </c>
      <c r="BH872" s="40" t="n">
        <f aca="false">IF(AZ872="","",BA872+$I872)</f>
        <v>24.98</v>
      </c>
      <c r="BI872" s="31" t="n">
        <f aca="false">IF(AZ872="","",AZ872+(BB872*$K872)+(BC872*$K872))</f>
        <v>299.7</v>
      </c>
      <c r="BJ872" s="29" t="n">
        <f aca="false">IF(AZ872="","",ROUND(-BB872*$K872,0))</f>
        <v>202</v>
      </c>
    </row>
    <row r="873" customFormat="false" ht="15" hidden="false" customHeight="false" outlineLevel="0" collapsed="false">
      <c r="A873" s="26" t="str">
        <f aca="false">+C873&amp;D873&amp;G873</f>
        <v>SamsungGalaxy S25 FE 256GBCANONE SIM 14,99€ - 24 Mesi</v>
      </c>
      <c r="B873" s="27" t="s">
        <v>95</v>
      </c>
      <c r="C873" s="28" t="s">
        <v>64</v>
      </c>
      <c r="D873" s="29" t="s">
        <v>181</v>
      </c>
      <c r="E873" s="30" t="n">
        <v>829.9</v>
      </c>
      <c r="F873" s="31" t="n">
        <v>479.9</v>
      </c>
      <c r="G873" s="32" t="s">
        <v>102</v>
      </c>
      <c r="H873" s="32" t="s">
        <v>98</v>
      </c>
      <c r="I873" s="33" t="n">
        <v>14.99</v>
      </c>
      <c r="J873" s="34" t="s">
        <v>35</v>
      </c>
      <c r="K873" s="35" t="n">
        <v>24</v>
      </c>
      <c r="L873" s="33"/>
      <c r="M873" s="33" t="n">
        <f aca="false">+IF(E873&lt;=150,1.49,IF(AND(E873&gt;150,E873&lt;=300),2.99,(IF(E873&gt;1200,8.99,IF(AND(E873&gt;300,E873&lt;=700),4.99,IF(AND(E873&gt;=700,E873&lt;=1200),6.99))))))</f>
        <v>6.99</v>
      </c>
      <c r="N873" s="33" t="n">
        <f aca="false">IF(E873="","",IF(E873&gt;=1200,9.99,IF(AND(E873&gt;700,E873&lt;1200),7.99,IF(AND(E873&gt;=299.9,E873&lt;=699.9),5.99))))</f>
        <v>7.99</v>
      </c>
      <c r="O873" s="37" t="s">
        <v>103</v>
      </c>
      <c r="P873" s="38" t="n">
        <v>49.99</v>
      </c>
      <c r="Q873" s="34" t="n">
        <v>12.99</v>
      </c>
      <c r="R873" s="39" t="n">
        <v>-4.92</v>
      </c>
      <c r="S873" s="40" t="n">
        <v>17.91</v>
      </c>
      <c r="T873" s="40" t="n">
        <v>0</v>
      </c>
      <c r="U873" s="40" t="n">
        <v>17.98</v>
      </c>
      <c r="V873" s="32" t="n">
        <f aca="false">IF(P873="","",$I873+R873)</f>
        <v>10.07</v>
      </c>
      <c r="W873" s="32" t="n">
        <f aca="false">IF(P873="","",$I873)</f>
        <v>14.99</v>
      </c>
      <c r="X873" s="40" t="n">
        <f aca="false">IF(P873="","",Q873+$I873)</f>
        <v>27.98</v>
      </c>
      <c r="Y873" s="29" t="n">
        <f aca="false">IF(P873="","",P873+(R873*$K873)+(S873*$K873))</f>
        <v>361.75</v>
      </c>
      <c r="Z873" s="29" t="n">
        <f aca="false">IF(P873="","",ROUND(-R873*$K873,0))</f>
        <v>118</v>
      </c>
      <c r="AA873" s="41"/>
      <c r="AB873" s="38"/>
      <c r="AC873" s="34"/>
      <c r="AD873" s="39"/>
      <c r="AE873" s="40"/>
      <c r="AF873" s="40"/>
      <c r="AG873" s="40"/>
      <c r="AH873" s="32" t="str">
        <f aca="false">IF(AB873="","",$I873+AD873)</f>
        <v/>
      </c>
      <c r="AI873" s="32" t="str">
        <f aca="false">IF(AB873="","",$I873)</f>
        <v/>
      </c>
      <c r="AJ873" s="40" t="str">
        <f aca="false">IF(AB873="","",AC873+$I873)</f>
        <v/>
      </c>
      <c r="AK873" s="29" t="str">
        <f aca="false">IF(AB873="","",AB873+(AD873*$K873)+(AE873*$K873))</f>
        <v/>
      </c>
      <c r="AL873" s="29" t="str">
        <f aca="false">IF(AB873="","",ROUND(-AD873*$K873,0))</f>
        <v/>
      </c>
      <c r="AM873" s="41"/>
      <c r="AN873" s="38" t="n">
        <v>0</v>
      </c>
      <c r="AO873" s="34" t="n">
        <v>12.99</v>
      </c>
      <c r="AP873" s="39" t="n">
        <v>-7</v>
      </c>
      <c r="AQ873" s="40" t="n">
        <v>19.99</v>
      </c>
      <c r="AR873" s="40" t="n">
        <v>0</v>
      </c>
      <c r="AS873" s="40" t="n">
        <v>20.13</v>
      </c>
      <c r="AT873" s="32" t="n">
        <f aca="false">IF(AN873="","",$I873+AP873)</f>
        <v>7.99</v>
      </c>
      <c r="AU873" s="32" t="n">
        <f aca="false">IF(AN873="","",$I873)</f>
        <v>14.99</v>
      </c>
      <c r="AV873" s="40" t="n">
        <f aca="false">IF(AN873="","",AO873+$I873)</f>
        <v>27.98</v>
      </c>
      <c r="AW873" s="31" t="n">
        <f aca="false">IF(AN873="","",AN873+(AP873*$K873)+(AQ873*$K873))</f>
        <v>311.76</v>
      </c>
      <c r="AX873" s="29" t="n">
        <f aca="false">IF(AN873="","",ROUND(-AP873*$K873,0))</f>
        <v>168</v>
      </c>
      <c r="AY873" s="42"/>
      <c r="AZ873" s="38" t="n">
        <v>0</v>
      </c>
      <c r="BA873" s="34" t="n">
        <v>12.99</v>
      </c>
      <c r="BB873" s="39" t="n">
        <v>-7</v>
      </c>
      <c r="BC873" s="40" t="n">
        <v>19.99</v>
      </c>
      <c r="BD873" s="40" t="n">
        <v>0</v>
      </c>
      <c r="BE873" s="40" t="n">
        <v>20.13</v>
      </c>
      <c r="BF873" s="32" t="n">
        <f aca="false">IF(AZ873="","",$I873+BB873)</f>
        <v>7.99</v>
      </c>
      <c r="BG873" s="32" t="n">
        <f aca="false">IF(AZ873="","",$I873)</f>
        <v>14.99</v>
      </c>
      <c r="BH873" s="40" t="n">
        <f aca="false">IF(AZ873="","",BA873+$I873)</f>
        <v>27.98</v>
      </c>
      <c r="BI873" s="31" t="n">
        <f aca="false">IF(AZ873="","",AZ873+(BB873*$K873)+(BC873*$K873))</f>
        <v>311.76</v>
      </c>
      <c r="BJ873" s="29" t="n">
        <f aca="false">IF(AZ873="","",ROUND(-BB873*$K873,0))</f>
        <v>168</v>
      </c>
    </row>
    <row r="874" customFormat="false" ht="15" hidden="false" customHeight="false" outlineLevel="0" collapsed="false">
      <c r="A874" s="26" t="str">
        <f aca="false">+C874&amp;D874&amp;G874</f>
        <v>SamsungGalaxy S25 FE 256GBCANONE SIM 12,99€ - 36 Mesi</v>
      </c>
      <c r="B874" s="27" t="s">
        <v>95</v>
      </c>
      <c r="C874" s="28" t="s">
        <v>64</v>
      </c>
      <c r="D874" s="29" t="s">
        <v>181</v>
      </c>
      <c r="E874" s="30" t="n">
        <v>829.9</v>
      </c>
      <c r="F874" s="31" t="n">
        <v>479.9</v>
      </c>
      <c r="G874" s="32" t="s">
        <v>104</v>
      </c>
      <c r="H874" s="32" t="s">
        <v>98</v>
      </c>
      <c r="I874" s="33" t="n">
        <v>12.99</v>
      </c>
      <c r="J874" s="34" t="s">
        <v>35</v>
      </c>
      <c r="K874" s="35" t="n">
        <v>36</v>
      </c>
      <c r="L874" s="33"/>
      <c r="M874" s="33" t="n">
        <f aca="false">+IF(E874&lt;=150,1.49,IF(AND(E874&gt;150,E874&lt;=300),2.99,(IF(E874&gt;1200,8.99,IF(AND(E874&gt;300,E874&lt;=700),4.99,IF(AND(E874&gt;=700,E874&lt;=1200),6.99))))))</f>
        <v>6.99</v>
      </c>
      <c r="N874" s="33" t="n">
        <f aca="false">IF(E874="","",IF(E874&gt;=1200,9.99,IF(AND(E874&gt;700,E874&lt;1200),7.99,IF(AND(E874&gt;=299.9,E874&lt;=699.9),5.99))))</f>
        <v>7.99</v>
      </c>
      <c r="O874" s="37" t="s">
        <v>105</v>
      </c>
      <c r="P874" s="38" t="n">
        <v>59.99</v>
      </c>
      <c r="Q874" s="34" t="n">
        <v>6.99</v>
      </c>
      <c r="R874" s="39" t="n">
        <v>-4.67</v>
      </c>
      <c r="S874" s="40" t="n">
        <v>11.66</v>
      </c>
      <c r="T874" s="40" t="n">
        <v>11.66</v>
      </c>
      <c r="U874" s="40" t="n">
        <v>11.81</v>
      </c>
      <c r="V874" s="32" t="n">
        <f aca="false">IF(P874="","",$I874+R874)</f>
        <v>8.32</v>
      </c>
      <c r="W874" s="32" t="n">
        <f aca="false">IF(P874="","",$I874)</f>
        <v>12.99</v>
      </c>
      <c r="X874" s="40" t="n">
        <f aca="false">IF(P874="","",Q874+$I874)</f>
        <v>19.98</v>
      </c>
      <c r="Y874" s="29" t="n">
        <f aca="false">IF(P874="","",P874+(R874*$K874)+(S874*$K874))</f>
        <v>311.63</v>
      </c>
      <c r="Z874" s="29" t="n">
        <f aca="false">IF(P874="","",ROUND(-R874*$K874,0))</f>
        <v>168</v>
      </c>
      <c r="AA874" s="41"/>
      <c r="AB874" s="38"/>
      <c r="AC874" s="34"/>
      <c r="AD874" s="39"/>
      <c r="AE874" s="40"/>
      <c r="AF874" s="40"/>
      <c r="AG874" s="40"/>
      <c r="AH874" s="32" t="str">
        <f aca="false">IF(AB874="","",$I874+AD874)</f>
        <v/>
      </c>
      <c r="AI874" s="32" t="str">
        <f aca="false">IF(AB874="","",$I874)</f>
        <v/>
      </c>
      <c r="AJ874" s="40" t="str">
        <f aca="false">IF(AB874="","",AC874+$I874)</f>
        <v/>
      </c>
      <c r="AK874" s="29" t="str">
        <f aca="false">IF(AB874="","",AB874+(AD874*$K874)+(AE874*$K874))</f>
        <v/>
      </c>
      <c r="AL874" s="29" t="str">
        <f aca="false">IF(AB874="","",ROUND(-AD874*$K874,0))</f>
        <v/>
      </c>
      <c r="AM874" s="41"/>
      <c r="AN874" s="38" t="n">
        <v>0</v>
      </c>
      <c r="AO874" s="34" t="n">
        <v>6.99</v>
      </c>
      <c r="AP874" s="39" t="n">
        <v>-7.07</v>
      </c>
      <c r="AQ874" s="40" t="n">
        <v>14.06</v>
      </c>
      <c r="AR874" s="40" t="n">
        <v>14.06</v>
      </c>
      <c r="AS874" s="40" t="n">
        <v>14.06</v>
      </c>
      <c r="AT874" s="32" t="n">
        <f aca="false">IF(AN874="","",$I874+AP874)</f>
        <v>5.92</v>
      </c>
      <c r="AU874" s="32" t="n">
        <f aca="false">IF(AN874="","",$I874)</f>
        <v>12.99</v>
      </c>
      <c r="AV874" s="40" t="n">
        <f aca="false">IF(AN874="","",AO874+$I874)</f>
        <v>19.98</v>
      </c>
      <c r="AW874" s="31" t="n">
        <f aca="false">IF(AN874="","",AN874+(AP874*$K874)+(AQ874*$K874))</f>
        <v>251.64</v>
      </c>
      <c r="AX874" s="29" t="n">
        <f aca="false">IF(AN874="","",ROUND(-AP874*$K874,0))</f>
        <v>255</v>
      </c>
      <c r="AY874" s="42"/>
      <c r="AZ874" s="38" t="n">
        <v>0</v>
      </c>
      <c r="BA874" s="34" t="n">
        <v>6.99</v>
      </c>
      <c r="BB874" s="39" t="n">
        <v>-7.07</v>
      </c>
      <c r="BC874" s="40" t="n">
        <v>14.06</v>
      </c>
      <c r="BD874" s="40" t="n">
        <v>14.06</v>
      </c>
      <c r="BE874" s="40" t="n">
        <v>14.06</v>
      </c>
      <c r="BF874" s="32" t="n">
        <f aca="false">IF(AZ874="","",$I874+BB874)</f>
        <v>5.92</v>
      </c>
      <c r="BG874" s="32" t="n">
        <f aca="false">IF(AZ874="","",$I874)</f>
        <v>12.99</v>
      </c>
      <c r="BH874" s="40" t="n">
        <f aca="false">IF(AZ874="","",BA874+$I874)</f>
        <v>19.98</v>
      </c>
      <c r="BI874" s="31" t="n">
        <f aca="false">IF(AZ874="","",AZ874+(BB874*$K874)+(BC874*$K874))</f>
        <v>251.64</v>
      </c>
      <c r="BJ874" s="29" t="n">
        <f aca="false">IF(AZ874="","",ROUND(-BB874*$K874,0))</f>
        <v>255</v>
      </c>
    </row>
    <row r="875" customFormat="false" ht="15" hidden="false" customHeight="false" outlineLevel="0" collapsed="false">
      <c r="A875" s="26" t="str">
        <f aca="false">+C875&amp;D875&amp;G875</f>
        <v>SamsungGalaxy S25 FE 256GBCANONE SIM 12,99€ - 30 Mesi</v>
      </c>
      <c r="B875" s="27" t="s">
        <v>95</v>
      </c>
      <c r="C875" s="28" t="s">
        <v>64</v>
      </c>
      <c r="D875" s="29" t="s">
        <v>181</v>
      </c>
      <c r="E875" s="30" t="n">
        <v>829.9</v>
      </c>
      <c r="F875" s="31" t="n">
        <v>479.9</v>
      </c>
      <c r="G875" s="32" t="s">
        <v>106</v>
      </c>
      <c r="H875" s="32" t="s">
        <v>98</v>
      </c>
      <c r="I875" s="33" t="n">
        <v>12.99</v>
      </c>
      <c r="J875" s="34" t="s">
        <v>35</v>
      </c>
      <c r="K875" s="35" t="n">
        <v>30</v>
      </c>
      <c r="L875" s="33"/>
      <c r="M875" s="33" t="n">
        <f aca="false">+IF(E875&lt;=150,1.49,IF(AND(E875&gt;150,E875&lt;=300),2.99,(IF(E875&gt;1200,8.99,IF(AND(E875&gt;300,E875&lt;=700),4.99,IF(AND(E875&gt;=700,E875&lt;=1200),6.99))))))</f>
        <v>6.99</v>
      </c>
      <c r="N875" s="33" t="n">
        <f aca="false">IF(E875="","",IF(E875&gt;=1200,9.99,IF(AND(E875&gt;700,E875&lt;1200),7.99,IF(AND(E875&gt;=299.9,E875&lt;=699.9),5.99))))</f>
        <v>7.99</v>
      </c>
      <c r="O875" s="37" t="s">
        <v>107</v>
      </c>
      <c r="P875" s="38" t="n">
        <v>59.99</v>
      </c>
      <c r="Q875" s="34" t="n">
        <v>9.99</v>
      </c>
      <c r="R875" s="39" t="n">
        <v>-4.01</v>
      </c>
      <c r="S875" s="40" t="n">
        <v>14</v>
      </c>
      <c r="T875" s="40" t="n">
        <v>14</v>
      </c>
      <c r="U875" s="40" t="n">
        <v>13.91</v>
      </c>
      <c r="V875" s="32" t="n">
        <f aca="false">IF(P875="","",$I875+R875)</f>
        <v>8.98</v>
      </c>
      <c r="W875" s="32" t="n">
        <f aca="false">IF(P875="","",$I875)</f>
        <v>12.99</v>
      </c>
      <c r="X875" s="40" t="n">
        <f aca="false">IF(P875="","",Q875+$I875)</f>
        <v>22.98</v>
      </c>
      <c r="Y875" s="29" t="n">
        <f aca="false">IF(P875="","",P875+(R875*$K875)+(S875*$K875))</f>
        <v>359.69</v>
      </c>
      <c r="Z875" s="29" t="n">
        <f aca="false">IF(P875="","",ROUND(-R875*$K875,0))</f>
        <v>120</v>
      </c>
      <c r="AA875" s="41"/>
      <c r="AB875" s="38"/>
      <c r="AC875" s="34"/>
      <c r="AD875" s="39"/>
      <c r="AE875" s="40"/>
      <c r="AF875" s="40"/>
      <c r="AG875" s="40"/>
      <c r="AH875" s="32" t="str">
        <f aca="false">IF(AB875="","",$I875+AD875)</f>
        <v/>
      </c>
      <c r="AI875" s="32" t="str">
        <f aca="false">IF(AB875="","",$I875)</f>
        <v/>
      </c>
      <c r="AJ875" s="40" t="str">
        <f aca="false">IF(AB875="","",AC875+$I875)</f>
        <v/>
      </c>
      <c r="AK875" s="29" t="str">
        <f aca="false">IF(AB875="","",AB875+(AD875*$K875)+(AE875*$K875))</f>
        <v/>
      </c>
      <c r="AL875" s="29" t="str">
        <f aca="false">IF(AB875="","",ROUND(-AD875*$K875,0))</f>
        <v/>
      </c>
      <c r="AM875" s="41"/>
      <c r="AN875" s="38" t="n">
        <v>0</v>
      </c>
      <c r="AO875" s="34" t="n">
        <v>9.99</v>
      </c>
      <c r="AP875" s="39" t="n">
        <v>-6.74</v>
      </c>
      <c r="AQ875" s="40" t="n">
        <v>16.73</v>
      </c>
      <c r="AR875" s="40" t="n">
        <v>16.73</v>
      </c>
      <c r="AS875" s="40" t="n">
        <v>16.73</v>
      </c>
      <c r="AT875" s="32" t="n">
        <f aca="false">IF(AN875="","",$I875+AP875)</f>
        <v>6.25</v>
      </c>
      <c r="AU875" s="32" t="n">
        <f aca="false">IF(AN875="","",$I875)</f>
        <v>12.99</v>
      </c>
      <c r="AV875" s="40" t="n">
        <f aca="false">IF(AN875="","",AO875+$I875)</f>
        <v>22.98</v>
      </c>
      <c r="AW875" s="31" t="n">
        <f aca="false">IF(AN875="","",AN875+(AP875*$K875)+(AQ875*$K875))</f>
        <v>299.7</v>
      </c>
      <c r="AX875" s="29" t="n">
        <f aca="false">IF(AN875="","",ROUND(-AP875*$K875,0))</f>
        <v>202</v>
      </c>
      <c r="AY875" s="42"/>
      <c r="AZ875" s="38" t="n">
        <v>0</v>
      </c>
      <c r="BA875" s="34" t="n">
        <v>9.99</v>
      </c>
      <c r="BB875" s="39" t="n">
        <v>-6.74</v>
      </c>
      <c r="BC875" s="40" t="n">
        <v>16.73</v>
      </c>
      <c r="BD875" s="40" t="n">
        <v>16.73</v>
      </c>
      <c r="BE875" s="40" t="n">
        <v>16.73</v>
      </c>
      <c r="BF875" s="32" t="n">
        <f aca="false">IF(AZ875="","",$I875+BB875)</f>
        <v>6.25</v>
      </c>
      <c r="BG875" s="32" t="n">
        <f aca="false">IF(AZ875="","",$I875)</f>
        <v>12.99</v>
      </c>
      <c r="BH875" s="40" t="n">
        <f aca="false">IF(AZ875="","",BA875+$I875)</f>
        <v>22.98</v>
      </c>
      <c r="BI875" s="31" t="n">
        <f aca="false">IF(AZ875="","",AZ875+(BB875*$K875)+(BC875*$K875))</f>
        <v>299.7</v>
      </c>
      <c r="BJ875" s="29" t="n">
        <f aca="false">IF(AZ875="","",ROUND(-BB875*$K875,0))</f>
        <v>202</v>
      </c>
    </row>
    <row r="876" customFormat="false" ht="15" hidden="false" customHeight="false" outlineLevel="0" collapsed="false">
      <c r="A876" s="26" t="str">
        <f aca="false">+C876&amp;D876&amp;G876</f>
        <v>SamsungGalaxy S25 FE 256GBCANONE SIM 12,99€ - 24 Mesi</v>
      </c>
      <c r="B876" s="27" t="s">
        <v>95</v>
      </c>
      <c r="C876" s="28" t="s">
        <v>64</v>
      </c>
      <c r="D876" s="29" t="s">
        <v>181</v>
      </c>
      <c r="E876" s="30" t="n">
        <v>829.9</v>
      </c>
      <c r="F876" s="31" t="n">
        <v>479.9</v>
      </c>
      <c r="G876" s="32" t="s">
        <v>108</v>
      </c>
      <c r="H876" s="32" t="s">
        <v>98</v>
      </c>
      <c r="I876" s="33" t="n">
        <v>12.99</v>
      </c>
      <c r="J876" s="34" t="s">
        <v>35</v>
      </c>
      <c r="K876" s="35" t="n">
        <v>24</v>
      </c>
      <c r="L876" s="33"/>
      <c r="M876" s="33" t="n">
        <f aca="false">+IF(E876&lt;=150,1.49,IF(AND(E876&gt;150,E876&lt;=300),2.99,(IF(E876&gt;1200,8.99,IF(AND(E876&gt;300,E876&lt;=700),4.99,IF(AND(E876&gt;=700,E876&lt;=1200),6.99))))))</f>
        <v>6.99</v>
      </c>
      <c r="N876" s="33" t="n">
        <f aca="false">IF(E876="","",IF(E876&gt;=1200,9.99,IF(AND(E876&gt;700,E876&lt;1200),7.99,IF(AND(E876&gt;=299.9,E876&lt;=699.9),5.99))))</f>
        <v>7.99</v>
      </c>
      <c r="O876" s="37" t="s">
        <v>109</v>
      </c>
      <c r="P876" s="38" t="n">
        <v>59.99</v>
      </c>
      <c r="Q876" s="34" t="n">
        <v>12.99</v>
      </c>
      <c r="R876" s="39" t="n">
        <v>-4.51</v>
      </c>
      <c r="S876" s="40" t="n">
        <v>17.5</v>
      </c>
      <c r="T876" s="40" t="n">
        <v>0</v>
      </c>
      <c r="U876" s="40" t="n">
        <v>17.41</v>
      </c>
      <c r="V876" s="32" t="n">
        <f aca="false">IF(P876="","",$I876+R876)</f>
        <v>8.48</v>
      </c>
      <c r="W876" s="32" t="n">
        <f aca="false">IF(P876="","",$I876)</f>
        <v>12.99</v>
      </c>
      <c r="X876" s="40" t="n">
        <f aca="false">IF(P876="","",Q876+$I876)</f>
        <v>25.98</v>
      </c>
      <c r="Y876" s="29" t="n">
        <f aca="false">IF(P876="","",P876+(R876*$K876)+(S876*$K876))</f>
        <v>371.75</v>
      </c>
      <c r="Z876" s="29" t="n">
        <f aca="false">IF(P876="","",ROUND(-R876*$K876,0))</f>
        <v>108</v>
      </c>
      <c r="AA876" s="41"/>
      <c r="AB876" s="38"/>
      <c r="AC876" s="34"/>
      <c r="AD876" s="39"/>
      <c r="AE876" s="40"/>
      <c r="AF876" s="40"/>
      <c r="AG876" s="40"/>
      <c r="AH876" s="32" t="str">
        <f aca="false">IF(AB876="","",$I876+AD876)</f>
        <v/>
      </c>
      <c r="AI876" s="32" t="str">
        <f aca="false">IF(AB876="","",$I876)</f>
        <v/>
      </c>
      <c r="AJ876" s="40" t="str">
        <f aca="false">IF(AB876="","",AC876+$I876)</f>
        <v/>
      </c>
      <c r="AK876" s="29" t="str">
        <f aca="false">IF(AB876="","",AB876+(AD876*$K876)+(AE876*$K876))</f>
        <v/>
      </c>
      <c r="AL876" s="29" t="str">
        <f aca="false">IF(AB876="","",ROUND(-AD876*$K876,0))</f>
        <v/>
      </c>
      <c r="AM876" s="41"/>
      <c r="AN876" s="38" t="n">
        <v>0</v>
      </c>
      <c r="AO876" s="34" t="n">
        <v>12.99</v>
      </c>
      <c r="AP876" s="39" t="n">
        <v>-7</v>
      </c>
      <c r="AQ876" s="40" t="n">
        <v>19.99</v>
      </c>
      <c r="AR876" s="40" t="n">
        <v>0</v>
      </c>
      <c r="AS876" s="40" t="n">
        <v>20.13</v>
      </c>
      <c r="AT876" s="32" t="n">
        <f aca="false">IF(AN876="","",$I876+AP876)</f>
        <v>5.99</v>
      </c>
      <c r="AU876" s="32" t="n">
        <f aca="false">IF(AN876="","",$I876)</f>
        <v>12.99</v>
      </c>
      <c r="AV876" s="40" t="n">
        <f aca="false">IF(AN876="","",AO876+$I876)</f>
        <v>25.98</v>
      </c>
      <c r="AW876" s="31" t="n">
        <f aca="false">IF(AN876="","",AN876+(AP876*$K876)+(AQ876*$K876))</f>
        <v>311.76</v>
      </c>
      <c r="AX876" s="29" t="n">
        <f aca="false">IF(AN876="","",ROUND(-AP876*$K876,0))</f>
        <v>168</v>
      </c>
      <c r="AY876" s="42"/>
      <c r="AZ876" s="38" t="n">
        <v>0</v>
      </c>
      <c r="BA876" s="34" t="n">
        <v>12.99</v>
      </c>
      <c r="BB876" s="39" t="n">
        <v>-7</v>
      </c>
      <c r="BC876" s="40" t="n">
        <v>19.99</v>
      </c>
      <c r="BD876" s="40" t="n">
        <v>0</v>
      </c>
      <c r="BE876" s="40" t="n">
        <v>20.13</v>
      </c>
      <c r="BF876" s="32" t="n">
        <f aca="false">IF(AZ876="","",$I876+BB876)</f>
        <v>5.99</v>
      </c>
      <c r="BG876" s="32" t="n">
        <f aca="false">IF(AZ876="","",$I876)</f>
        <v>12.99</v>
      </c>
      <c r="BH876" s="40" t="n">
        <f aca="false">IF(AZ876="","",BA876+$I876)</f>
        <v>25.98</v>
      </c>
      <c r="BI876" s="31" t="n">
        <f aca="false">IF(AZ876="","",AZ876+(BB876*$K876)+(BC876*$K876))</f>
        <v>311.76</v>
      </c>
      <c r="BJ876" s="29" t="n">
        <f aca="false">IF(AZ876="","",ROUND(-BB876*$K876,0))</f>
        <v>168</v>
      </c>
    </row>
    <row r="877" customFormat="false" ht="15" hidden="false" customHeight="false" outlineLevel="0" collapsed="false">
      <c r="A877" s="26" t="str">
        <f aca="false">+C877&amp;D877&amp;G877</f>
        <v>SamsungGalaxy S25 FE 256GBPack 5G Reload Exchange-12,99-36</v>
      </c>
      <c r="B877" s="27" t="s">
        <v>95</v>
      </c>
      <c r="C877" s="28" t="s">
        <v>64</v>
      </c>
      <c r="D877" s="29" t="s">
        <v>181</v>
      </c>
      <c r="E877" s="30" t="n">
        <v>829.9</v>
      </c>
      <c r="F877" s="31" t="n">
        <v>479.9</v>
      </c>
      <c r="G877" s="32" t="s">
        <v>110</v>
      </c>
      <c r="H877" s="32" t="s">
        <v>98</v>
      </c>
      <c r="I877" s="33" t="n">
        <v>12.99</v>
      </c>
      <c r="J877" s="34" t="s">
        <v>35</v>
      </c>
      <c r="K877" s="35" t="n">
        <v>36</v>
      </c>
      <c r="L877" s="33"/>
      <c r="M877" s="33" t="n">
        <f aca="false">+IF(E877&lt;=150,1.49,IF(AND(E877&gt;150,E877&lt;=300),2.99,(IF(E877&gt;1200,8.99,IF(AND(E877&gt;300,E877&lt;=700),4.99,IF(AND(E877&gt;=700,E877&lt;=1200),6.99))))))</f>
        <v>6.99</v>
      </c>
      <c r="N877" s="33" t="n">
        <f aca="false">IF(E877="","",IF(E877&gt;=1200,9.99,IF(AND(E877&gt;700,E877&lt;1200),7.99,IF(AND(E877&gt;=299.9,E877&lt;=699.9),5.99))))</f>
        <v>7.99</v>
      </c>
      <c r="O877" s="37" t="s">
        <v>111</v>
      </c>
      <c r="P877" s="38" t="n">
        <v>59.99</v>
      </c>
      <c r="Q877" s="34" t="n">
        <v>6.99</v>
      </c>
      <c r="R877" s="39" t="n">
        <v>-4.67</v>
      </c>
      <c r="S877" s="40" t="n">
        <v>11.66</v>
      </c>
      <c r="T877" s="40" t="n">
        <v>11.66</v>
      </c>
      <c r="U877" s="40" t="n">
        <v>11.81</v>
      </c>
      <c r="V877" s="32" t="n">
        <f aca="false">IF(P877="","",$I877+R877)</f>
        <v>8.32</v>
      </c>
      <c r="W877" s="32" t="n">
        <f aca="false">IF(P877="","",$I877)</f>
        <v>12.99</v>
      </c>
      <c r="X877" s="40" t="n">
        <f aca="false">IF(P877="","",Q877+$I877)</f>
        <v>19.98</v>
      </c>
      <c r="Y877" s="29" t="n">
        <f aca="false">IF(P877="","",P877+(R877*$K877)+(S877*$K877))</f>
        <v>311.63</v>
      </c>
      <c r="Z877" s="29" t="n">
        <f aca="false">IF(P877="","",ROUND(-R877*$K877,0))</f>
        <v>168</v>
      </c>
      <c r="AA877" s="41"/>
      <c r="AB877" s="38"/>
      <c r="AC877" s="34"/>
      <c r="AD877" s="39"/>
      <c r="AE877" s="40"/>
      <c r="AF877" s="40"/>
      <c r="AG877" s="40"/>
      <c r="AH877" s="32" t="str">
        <f aca="false">IF(AB877="","",$I877+AD877)</f>
        <v/>
      </c>
      <c r="AI877" s="32" t="str">
        <f aca="false">IF(AB877="","",$I877)</f>
        <v/>
      </c>
      <c r="AJ877" s="40" t="str">
        <f aca="false">IF(AB877="","",AC877+$I877)</f>
        <v/>
      </c>
      <c r="AK877" s="29" t="str">
        <f aca="false">IF(AB877="","",AB877+(AD877*$K877)+(AE877*$K877))</f>
        <v/>
      </c>
      <c r="AL877" s="29" t="str">
        <f aca="false">IF(AB877="","",ROUND(-AD877*$K877,0))</f>
        <v/>
      </c>
      <c r="AM877" s="41"/>
      <c r="AN877" s="38" t="n">
        <v>0</v>
      </c>
      <c r="AO877" s="34" t="n">
        <v>6.99</v>
      </c>
      <c r="AP877" s="39" t="n">
        <v>-7.07</v>
      </c>
      <c r="AQ877" s="40" t="n">
        <v>14.06</v>
      </c>
      <c r="AR877" s="40" t="n">
        <v>14.06</v>
      </c>
      <c r="AS877" s="40" t="n">
        <v>14.06</v>
      </c>
      <c r="AT877" s="32" t="n">
        <f aca="false">IF(AN877="","",$I877+AP877)</f>
        <v>5.92</v>
      </c>
      <c r="AU877" s="32" t="n">
        <f aca="false">IF(AN877="","",$I877)</f>
        <v>12.99</v>
      </c>
      <c r="AV877" s="40" t="n">
        <f aca="false">IF(AN877="","",AO877+$I877)</f>
        <v>19.98</v>
      </c>
      <c r="AW877" s="31" t="n">
        <f aca="false">IF(AN877="","",AN877+(AP877*$K877)+(AQ877*$K877))</f>
        <v>251.64</v>
      </c>
      <c r="AX877" s="29" t="n">
        <f aca="false">IF(AN877="","",ROUND(-AP877*$K877,0))</f>
        <v>255</v>
      </c>
      <c r="AY877" s="42"/>
      <c r="AZ877" s="38" t="n">
        <v>0</v>
      </c>
      <c r="BA877" s="34" t="n">
        <v>6.99</v>
      </c>
      <c r="BB877" s="39" t="n">
        <v>-7.07</v>
      </c>
      <c r="BC877" s="40" t="n">
        <v>14.06</v>
      </c>
      <c r="BD877" s="40" t="n">
        <v>14.06</v>
      </c>
      <c r="BE877" s="40" t="n">
        <v>14.06</v>
      </c>
      <c r="BF877" s="32" t="n">
        <f aca="false">IF(AZ877="","",$I877+BB877)</f>
        <v>5.92</v>
      </c>
      <c r="BG877" s="32" t="n">
        <f aca="false">IF(AZ877="","",$I877)</f>
        <v>12.99</v>
      </c>
      <c r="BH877" s="40" t="n">
        <f aca="false">IF(AZ877="","",BA877+$I877)</f>
        <v>19.98</v>
      </c>
      <c r="BI877" s="31" t="n">
        <f aca="false">IF(AZ877="","",AZ877+(BB877*$K877)+(BC877*$K877))</f>
        <v>251.64</v>
      </c>
      <c r="BJ877" s="29" t="n">
        <f aca="false">IF(AZ877="","",ROUND(-BB877*$K877,0))</f>
        <v>255</v>
      </c>
    </row>
    <row r="878" customFormat="false" ht="15" hidden="false" customHeight="false" outlineLevel="0" collapsed="false">
      <c r="A878" s="26" t="str">
        <f aca="false">+C878&amp;D878&amp;G878</f>
        <v>SamsungGalaxy S25 FE 256GBPack 5G Reload Exchange-12,99-30</v>
      </c>
      <c r="B878" s="27" t="s">
        <v>95</v>
      </c>
      <c r="C878" s="28" t="s">
        <v>64</v>
      </c>
      <c r="D878" s="29" t="s">
        <v>181</v>
      </c>
      <c r="E878" s="30" t="n">
        <v>829.9</v>
      </c>
      <c r="F878" s="31" t="n">
        <v>479.9</v>
      </c>
      <c r="G878" s="32" t="s">
        <v>112</v>
      </c>
      <c r="H878" s="32" t="s">
        <v>98</v>
      </c>
      <c r="I878" s="33" t="n">
        <v>12.99</v>
      </c>
      <c r="J878" s="34" t="s">
        <v>35</v>
      </c>
      <c r="K878" s="35" t="n">
        <v>30</v>
      </c>
      <c r="L878" s="33"/>
      <c r="M878" s="33" t="n">
        <f aca="false">+IF(E878&lt;=150,1.49,IF(AND(E878&gt;150,E878&lt;=300),2.99,(IF(E878&gt;1200,8.99,IF(AND(E878&gt;300,E878&lt;=700),4.99,IF(AND(E878&gt;=700,E878&lt;=1200),6.99))))))</f>
        <v>6.99</v>
      </c>
      <c r="N878" s="33" t="n">
        <f aca="false">IF(E878="","",IF(E878&gt;=1200,9.99,IF(AND(E878&gt;700,E878&lt;1200),7.99,IF(AND(E878&gt;=299.9,E878&lt;=699.9),5.99))))</f>
        <v>7.99</v>
      </c>
      <c r="O878" s="37" t="s">
        <v>113</v>
      </c>
      <c r="P878" s="38" t="n">
        <v>59.99</v>
      </c>
      <c r="Q878" s="34" t="n">
        <v>9.99</v>
      </c>
      <c r="R878" s="39" t="n">
        <v>-4.01</v>
      </c>
      <c r="S878" s="40" t="n">
        <v>14</v>
      </c>
      <c r="T878" s="40" t="n">
        <v>14</v>
      </c>
      <c r="U878" s="40" t="n">
        <v>13.91</v>
      </c>
      <c r="V878" s="32" t="n">
        <f aca="false">IF(P878="","",$I878+R878)</f>
        <v>8.98</v>
      </c>
      <c r="W878" s="32" t="n">
        <f aca="false">IF(P878="","",$I878)</f>
        <v>12.99</v>
      </c>
      <c r="X878" s="40" t="n">
        <f aca="false">IF(P878="","",Q878+$I878)</f>
        <v>22.98</v>
      </c>
      <c r="Y878" s="29" t="n">
        <f aca="false">IF(P878="","",P878+(R878*$K878)+(S878*$K878))</f>
        <v>359.69</v>
      </c>
      <c r="Z878" s="29" t="n">
        <f aca="false">IF(P878="","",ROUND(-R878*$K878,0))</f>
        <v>120</v>
      </c>
      <c r="AA878" s="41"/>
      <c r="AB878" s="38"/>
      <c r="AC878" s="34"/>
      <c r="AD878" s="39"/>
      <c r="AE878" s="40"/>
      <c r="AF878" s="40"/>
      <c r="AG878" s="40"/>
      <c r="AH878" s="32" t="str">
        <f aca="false">IF(AB878="","",$I878+AD878)</f>
        <v/>
      </c>
      <c r="AI878" s="32" t="str">
        <f aca="false">IF(AB878="","",$I878)</f>
        <v/>
      </c>
      <c r="AJ878" s="40" t="str">
        <f aca="false">IF(AB878="","",AC878+$I878)</f>
        <v/>
      </c>
      <c r="AK878" s="29" t="str">
        <f aca="false">IF(AB878="","",AB878+(AD878*$K878)+(AE878*$K878))</f>
        <v/>
      </c>
      <c r="AL878" s="29" t="str">
        <f aca="false">IF(AB878="","",ROUND(-AD878*$K878,0))</f>
        <v/>
      </c>
      <c r="AM878" s="41"/>
      <c r="AN878" s="38" t="n">
        <v>0</v>
      </c>
      <c r="AO878" s="34" t="n">
        <v>9.99</v>
      </c>
      <c r="AP878" s="39" t="n">
        <v>-6.74</v>
      </c>
      <c r="AQ878" s="40" t="n">
        <v>16.73</v>
      </c>
      <c r="AR878" s="40" t="n">
        <v>16.73</v>
      </c>
      <c r="AS878" s="40" t="n">
        <v>16.73</v>
      </c>
      <c r="AT878" s="32" t="n">
        <f aca="false">IF(AN878="","",$I878+AP878)</f>
        <v>6.25</v>
      </c>
      <c r="AU878" s="32" t="n">
        <f aca="false">IF(AN878="","",$I878)</f>
        <v>12.99</v>
      </c>
      <c r="AV878" s="40" t="n">
        <f aca="false">IF(AN878="","",AO878+$I878)</f>
        <v>22.98</v>
      </c>
      <c r="AW878" s="31" t="n">
        <f aca="false">IF(AN878="","",AN878+(AP878*$K878)+(AQ878*$K878))</f>
        <v>299.7</v>
      </c>
      <c r="AX878" s="29" t="n">
        <f aca="false">IF(AN878="","",ROUND(-AP878*$K878,0))</f>
        <v>202</v>
      </c>
      <c r="AY878" s="42"/>
      <c r="AZ878" s="38" t="n">
        <v>0</v>
      </c>
      <c r="BA878" s="34" t="n">
        <v>9.99</v>
      </c>
      <c r="BB878" s="39" t="n">
        <v>-6.74</v>
      </c>
      <c r="BC878" s="40" t="n">
        <v>16.73</v>
      </c>
      <c r="BD878" s="40" t="n">
        <v>16.73</v>
      </c>
      <c r="BE878" s="40" t="n">
        <v>16.73</v>
      </c>
      <c r="BF878" s="32" t="n">
        <f aca="false">IF(AZ878="","",$I878+BB878)</f>
        <v>6.25</v>
      </c>
      <c r="BG878" s="32" t="n">
        <f aca="false">IF(AZ878="","",$I878)</f>
        <v>12.99</v>
      </c>
      <c r="BH878" s="40" t="n">
        <f aca="false">IF(AZ878="","",BA878+$I878)</f>
        <v>22.98</v>
      </c>
      <c r="BI878" s="31" t="n">
        <f aca="false">IF(AZ878="","",AZ878+(BB878*$K878)+(BC878*$K878))</f>
        <v>299.7</v>
      </c>
      <c r="BJ878" s="29" t="n">
        <f aca="false">IF(AZ878="","",ROUND(-BB878*$K878,0))</f>
        <v>202</v>
      </c>
    </row>
    <row r="879" customFormat="false" ht="15" hidden="false" customHeight="false" outlineLevel="0" collapsed="false">
      <c r="A879" s="26" t="str">
        <f aca="false">+C879&amp;D879&amp;G879</f>
        <v>SamsungGalaxy S25 FE 256GBPack 5G Reload Exchange-12,99-24</v>
      </c>
      <c r="B879" s="27" t="s">
        <v>95</v>
      </c>
      <c r="C879" s="28" t="s">
        <v>64</v>
      </c>
      <c r="D879" s="29" t="s">
        <v>181</v>
      </c>
      <c r="E879" s="30" t="n">
        <v>829.9</v>
      </c>
      <c r="F879" s="31" t="n">
        <v>479.9</v>
      </c>
      <c r="G879" s="32" t="s">
        <v>114</v>
      </c>
      <c r="H879" s="32" t="s">
        <v>98</v>
      </c>
      <c r="I879" s="33" t="n">
        <v>12.99</v>
      </c>
      <c r="J879" s="34" t="s">
        <v>35</v>
      </c>
      <c r="K879" s="35" t="n">
        <v>24</v>
      </c>
      <c r="L879" s="33"/>
      <c r="M879" s="33" t="n">
        <f aca="false">+IF(E879&lt;=150,1.49,IF(AND(E879&gt;150,E879&lt;=300),2.99,(IF(E879&gt;1200,8.99,IF(AND(E879&gt;300,E879&lt;=700),4.99,IF(AND(E879&gt;=700,E879&lt;=1200),6.99))))))</f>
        <v>6.99</v>
      </c>
      <c r="N879" s="33" t="n">
        <f aca="false">IF(E879="","",IF(E879&gt;=1200,9.99,IF(AND(E879&gt;700,E879&lt;1200),7.99,IF(AND(E879&gt;=299.9,E879&lt;=699.9),5.99))))</f>
        <v>7.99</v>
      </c>
      <c r="O879" s="37" t="s">
        <v>115</v>
      </c>
      <c r="P879" s="38" t="n">
        <v>59.99</v>
      </c>
      <c r="Q879" s="34" t="n">
        <v>12.99</v>
      </c>
      <c r="R879" s="39" t="n">
        <v>-4.51</v>
      </c>
      <c r="S879" s="40" t="n">
        <v>17.5</v>
      </c>
      <c r="T879" s="40" t="n">
        <v>0</v>
      </c>
      <c r="U879" s="40" t="n">
        <v>17.41</v>
      </c>
      <c r="V879" s="32" t="n">
        <f aca="false">IF(P879="","",$I879+R879)</f>
        <v>8.48</v>
      </c>
      <c r="W879" s="32" t="n">
        <f aca="false">IF(P879="","",$I879)</f>
        <v>12.99</v>
      </c>
      <c r="X879" s="40" t="n">
        <f aca="false">IF(P879="","",Q879+$I879)</f>
        <v>25.98</v>
      </c>
      <c r="Y879" s="29" t="n">
        <f aca="false">IF(P879="","",P879+(R879*$K879)+(S879*$K879))</f>
        <v>371.75</v>
      </c>
      <c r="Z879" s="29" t="n">
        <f aca="false">IF(P879="","",ROUND(-R879*$K879,0))</f>
        <v>108</v>
      </c>
      <c r="AA879" s="41"/>
      <c r="AB879" s="38"/>
      <c r="AC879" s="34"/>
      <c r="AD879" s="39"/>
      <c r="AE879" s="40"/>
      <c r="AF879" s="40"/>
      <c r="AG879" s="40"/>
      <c r="AH879" s="32" t="str">
        <f aca="false">IF(AB879="","",$I879+AD879)</f>
        <v/>
      </c>
      <c r="AI879" s="32" t="str">
        <f aca="false">IF(AB879="","",$I879)</f>
        <v/>
      </c>
      <c r="AJ879" s="40" t="str">
        <f aca="false">IF(AB879="","",AC879+$I879)</f>
        <v/>
      </c>
      <c r="AK879" s="29" t="str">
        <f aca="false">IF(AB879="","",AB879+(AD879*$K879)+(AE879*$K879))</f>
        <v/>
      </c>
      <c r="AL879" s="29" t="str">
        <f aca="false">IF(AB879="","",ROUND(-AD879*$K879,0))</f>
        <v/>
      </c>
      <c r="AM879" s="41"/>
      <c r="AN879" s="38" t="n">
        <v>0</v>
      </c>
      <c r="AO879" s="34" t="n">
        <v>12.99</v>
      </c>
      <c r="AP879" s="39" t="n">
        <v>-7</v>
      </c>
      <c r="AQ879" s="40" t="n">
        <v>19.99</v>
      </c>
      <c r="AR879" s="40" t="n">
        <v>0</v>
      </c>
      <c r="AS879" s="40" t="n">
        <v>20.13</v>
      </c>
      <c r="AT879" s="32" t="n">
        <f aca="false">IF(AN879="","",$I879+AP879)</f>
        <v>5.99</v>
      </c>
      <c r="AU879" s="32" t="n">
        <f aca="false">IF(AN879="","",$I879)</f>
        <v>12.99</v>
      </c>
      <c r="AV879" s="40" t="n">
        <f aca="false">IF(AN879="","",AO879+$I879)</f>
        <v>25.98</v>
      </c>
      <c r="AW879" s="31" t="n">
        <f aca="false">IF(AN879="","",AN879+(AP879*$K879)+(AQ879*$K879))</f>
        <v>311.76</v>
      </c>
      <c r="AX879" s="29" t="n">
        <f aca="false">IF(AN879="","",ROUND(-AP879*$K879,0))</f>
        <v>168</v>
      </c>
      <c r="AY879" s="42"/>
      <c r="AZ879" s="38" t="n">
        <v>0</v>
      </c>
      <c r="BA879" s="34" t="n">
        <v>12.99</v>
      </c>
      <c r="BB879" s="39" t="n">
        <v>-7</v>
      </c>
      <c r="BC879" s="40" t="n">
        <v>19.99</v>
      </c>
      <c r="BD879" s="40" t="n">
        <v>0</v>
      </c>
      <c r="BE879" s="40" t="n">
        <v>20.13</v>
      </c>
      <c r="BF879" s="32" t="n">
        <f aca="false">IF(AZ879="","",$I879+BB879)</f>
        <v>5.99</v>
      </c>
      <c r="BG879" s="32" t="n">
        <f aca="false">IF(AZ879="","",$I879)</f>
        <v>12.99</v>
      </c>
      <c r="BH879" s="40" t="n">
        <f aca="false">IF(AZ879="","",BA879+$I879)</f>
        <v>25.98</v>
      </c>
      <c r="BI879" s="31" t="n">
        <f aca="false">IF(AZ879="","",AZ879+(BB879*$K879)+(BC879*$K879))</f>
        <v>311.76</v>
      </c>
      <c r="BJ879" s="29" t="n">
        <f aca="false">IF(AZ879="","",ROUND(-BB879*$K879,0))</f>
        <v>168</v>
      </c>
    </row>
    <row r="880" customFormat="false" ht="15" hidden="false" customHeight="false" outlineLevel="0" collapsed="false">
      <c r="A880" s="26" t="str">
        <f aca="false">+C880&amp;D880&amp;G880</f>
        <v>SamsungGalaxy S25 FE 256GBCANONE SIM  9,99€ - 36 Mesi</v>
      </c>
      <c r="B880" s="27" t="s">
        <v>95</v>
      </c>
      <c r="C880" s="28" t="s">
        <v>64</v>
      </c>
      <c r="D880" s="29" t="s">
        <v>181</v>
      </c>
      <c r="E880" s="30" t="n">
        <v>829.9</v>
      </c>
      <c r="F880" s="31" t="n">
        <v>479.9</v>
      </c>
      <c r="G880" s="32" t="s">
        <v>116</v>
      </c>
      <c r="H880" s="32" t="s">
        <v>98</v>
      </c>
      <c r="I880" s="33" t="n">
        <v>9.99</v>
      </c>
      <c r="J880" s="34" t="s">
        <v>35</v>
      </c>
      <c r="K880" s="35" t="n">
        <v>36</v>
      </c>
      <c r="L880" s="33"/>
      <c r="M880" s="33" t="n">
        <f aca="false">+IF(E880&lt;=150,1.49,IF(AND(E880&gt;150,E880&lt;=300),2.99,(IF(E880&gt;1200,8.99,IF(AND(E880&gt;300,E880&lt;=700),4.99,IF(AND(E880&gt;=700,E880&lt;=1200),6.99))))))</f>
        <v>6.99</v>
      </c>
      <c r="N880" s="33" t="n">
        <f aca="false">IF(E880="","",IF(E880&gt;=1200,9.99,IF(AND(E880&gt;700,E880&lt;1200),7.99,IF(AND(E880&gt;=299.9,E880&lt;=699.9),5.99))))</f>
        <v>7.99</v>
      </c>
      <c r="O880" s="37" t="s">
        <v>117</v>
      </c>
      <c r="P880" s="38" t="n">
        <v>49.99</v>
      </c>
      <c r="Q880" s="34" t="n">
        <v>10</v>
      </c>
      <c r="R880" s="39" t="n">
        <v>-1.94</v>
      </c>
      <c r="S880" s="40" t="n">
        <v>11.94</v>
      </c>
      <c r="T880" s="40" t="n">
        <v>11.94</v>
      </c>
      <c r="U880" s="40" t="n">
        <v>12.01</v>
      </c>
      <c r="V880" s="32" t="n">
        <f aca="false">IF(P880="","",$I880+R880)</f>
        <v>8.05</v>
      </c>
      <c r="W880" s="32" t="n">
        <f aca="false">IF(P880="","",$I880)</f>
        <v>9.99</v>
      </c>
      <c r="X880" s="40" t="n">
        <f aca="false">IF(P880="","",Q880+$I880)</f>
        <v>19.99</v>
      </c>
      <c r="Y880" s="29" t="n">
        <f aca="false">IF(P880="","",P880+(R880*$K880)+(S880*$K880))</f>
        <v>409.99</v>
      </c>
      <c r="Z880" s="29" t="n">
        <f aca="false">IF(P880="","",ROUND(-R880*$K880,0))</f>
        <v>70</v>
      </c>
      <c r="AA880" s="41"/>
      <c r="AB880" s="38"/>
      <c r="AC880" s="34"/>
      <c r="AD880" s="39"/>
      <c r="AE880" s="40"/>
      <c r="AF880" s="40"/>
      <c r="AG880" s="40"/>
      <c r="AH880" s="32" t="str">
        <f aca="false">IF(AB880="","",$I880+AD880)</f>
        <v/>
      </c>
      <c r="AI880" s="32" t="str">
        <f aca="false">IF(AB880="","",$I880)</f>
        <v/>
      </c>
      <c r="AJ880" s="40" t="str">
        <f aca="false">IF(AB880="","",AC880+$I880)</f>
        <v/>
      </c>
      <c r="AK880" s="29" t="str">
        <f aca="false">IF(AB880="","",AB880+(AD880*$K880)+(AE880*$K880))</f>
        <v/>
      </c>
      <c r="AL880" s="29" t="str">
        <f aca="false">IF(AB880="","",ROUND(-AD880*$K880,0))</f>
        <v/>
      </c>
      <c r="AM880" s="41"/>
      <c r="AN880" s="38" t="n">
        <v>0</v>
      </c>
      <c r="AO880" s="34" t="n">
        <v>10</v>
      </c>
      <c r="AP880" s="39" t="n">
        <v>-4.06</v>
      </c>
      <c r="AQ880" s="40" t="n">
        <v>14.06</v>
      </c>
      <c r="AR880" s="40" t="n">
        <v>14.06</v>
      </c>
      <c r="AS880" s="40" t="n">
        <v>14.06</v>
      </c>
      <c r="AT880" s="32" t="n">
        <f aca="false">IF(AN880="","",$I880+AP880)</f>
        <v>5.93</v>
      </c>
      <c r="AU880" s="32" t="n">
        <f aca="false">IF(AN880="","",$I880)</f>
        <v>9.99</v>
      </c>
      <c r="AV880" s="40" t="n">
        <f aca="false">IF(AN880="","",AO880+$I880)</f>
        <v>19.99</v>
      </c>
      <c r="AW880" s="31" t="n">
        <f aca="false">IF(AN880="","",AN880+(AP880*$K880)+(AQ880*$K880))</f>
        <v>360</v>
      </c>
      <c r="AX880" s="29" t="n">
        <f aca="false">IF(AN880="","",ROUND(-AP880*$K880,0))</f>
        <v>146</v>
      </c>
      <c r="AY880" s="42"/>
      <c r="AZ880" s="38" t="n">
        <v>0</v>
      </c>
      <c r="BA880" s="34" t="n">
        <v>10</v>
      </c>
      <c r="BB880" s="39" t="n">
        <v>-4.06</v>
      </c>
      <c r="BC880" s="40" t="n">
        <v>14.06</v>
      </c>
      <c r="BD880" s="40" t="n">
        <v>14.06</v>
      </c>
      <c r="BE880" s="40" t="n">
        <v>14.06</v>
      </c>
      <c r="BF880" s="32" t="n">
        <f aca="false">IF(AZ880="","",$I880+BB880)</f>
        <v>5.93</v>
      </c>
      <c r="BG880" s="32" t="n">
        <f aca="false">IF(AZ880="","",$I880)</f>
        <v>9.99</v>
      </c>
      <c r="BH880" s="40" t="n">
        <f aca="false">IF(AZ880="","",BA880+$I880)</f>
        <v>19.99</v>
      </c>
      <c r="BI880" s="31" t="n">
        <f aca="false">IF(AZ880="","",AZ880+(BB880*$K880)+(BC880*$K880))</f>
        <v>360</v>
      </c>
      <c r="BJ880" s="29" t="n">
        <f aca="false">IF(AZ880="","",ROUND(-BB880*$K880,0))</f>
        <v>146</v>
      </c>
    </row>
    <row r="881" customFormat="false" ht="15" hidden="false" customHeight="false" outlineLevel="0" collapsed="false">
      <c r="A881" s="26" t="str">
        <f aca="false">+C881&amp;D881&amp;G881</f>
        <v>SamsungGalaxy S25 FE 256GBCANONE SIM  9,99€ - 30 Mesi</v>
      </c>
      <c r="B881" s="27" t="s">
        <v>95</v>
      </c>
      <c r="C881" s="28" t="s">
        <v>64</v>
      </c>
      <c r="D881" s="29" t="s">
        <v>181</v>
      </c>
      <c r="E881" s="30" t="n">
        <v>829.9</v>
      </c>
      <c r="F881" s="31" t="n">
        <v>479.9</v>
      </c>
      <c r="G881" s="32" t="s">
        <v>118</v>
      </c>
      <c r="H881" s="32" t="s">
        <v>98</v>
      </c>
      <c r="I881" s="33" t="n">
        <v>9.99</v>
      </c>
      <c r="J881" s="34" t="s">
        <v>35</v>
      </c>
      <c r="K881" s="35" t="n">
        <v>30</v>
      </c>
      <c r="L881" s="33"/>
      <c r="M881" s="33" t="n">
        <f aca="false">+IF(E881&lt;=150,1.49,IF(AND(E881&gt;150,E881&lt;=300),2.99,(IF(E881&gt;1200,8.99,IF(AND(E881&gt;300,E881&lt;=700),4.99,IF(AND(E881&gt;=700,E881&lt;=1200),6.99))))))</f>
        <v>6.99</v>
      </c>
      <c r="N881" s="33" t="n">
        <f aca="false">IF(E881="","",IF(E881&gt;=1200,9.99,IF(AND(E881&gt;700,E881&lt;1200),7.99,IF(AND(E881&gt;=299.9,E881&lt;=699.9),5.99))))</f>
        <v>7.99</v>
      </c>
      <c r="O881" s="37" t="s">
        <v>119</v>
      </c>
      <c r="P881" s="38" t="n">
        <v>49.99</v>
      </c>
      <c r="Q881" s="34" t="n">
        <v>12</v>
      </c>
      <c r="R881" s="39" t="n">
        <v>-2.33</v>
      </c>
      <c r="S881" s="40" t="n">
        <v>14.33</v>
      </c>
      <c r="T881" s="40" t="n">
        <v>14.33</v>
      </c>
      <c r="U881" s="40" t="n">
        <v>14.34</v>
      </c>
      <c r="V881" s="32" t="n">
        <f aca="false">IF(P881="","",$I881+R881)</f>
        <v>7.66</v>
      </c>
      <c r="W881" s="32" t="n">
        <f aca="false">IF(P881="","",$I881)</f>
        <v>9.99</v>
      </c>
      <c r="X881" s="40" t="n">
        <f aca="false">IF(P881="","",Q881+$I881)</f>
        <v>21.99</v>
      </c>
      <c r="Y881" s="29" t="n">
        <f aca="false">IF(P881="","",P881+(R881*$K881)+(S881*$K881))</f>
        <v>409.99</v>
      </c>
      <c r="Z881" s="29" t="n">
        <f aca="false">IF(P881="","",ROUND(-R881*$K881,0))</f>
        <v>70</v>
      </c>
      <c r="AA881" s="41"/>
      <c r="AB881" s="38"/>
      <c r="AC881" s="34"/>
      <c r="AD881" s="39"/>
      <c r="AE881" s="40"/>
      <c r="AF881" s="40"/>
      <c r="AG881" s="40"/>
      <c r="AH881" s="32" t="str">
        <f aca="false">IF(AB881="","",$I881+AD881)</f>
        <v/>
      </c>
      <c r="AI881" s="32" t="str">
        <f aca="false">IF(AB881="","",$I881)</f>
        <v/>
      </c>
      <c r="AJ881" s="40" t="str">
        <f aca="false">IF(AB881="","",AC881+$I881)</f>
        <v/>
      </c>
      <c r="AK881" s="29" t="str">
        <f aca="false">IF(AB881="","",AB881+(AD881*$K881)+(AE881*$K881))</f>
        <v/>
      </c>
      <c r="AL881" s="29" t="str">
        <f aca="false">IF(AB881="","",ROUND(-AD881*$K881,0))</f>
        <v/>
      </c>
      <c r="AM881" s="41"/>
      <c r="AN881" s="38" t="n">
        <v>0</v>
      </c>
      <c r="AO881" s="34" t="n">
        <v>12</v>
      </c>
      <c r="AP881" s="39" t="n">
        <v>-4.73</v>
      </c>
      <c r="AQ881" s="40" t="n">
        <v>16.73</v>
      </c>
      <c r="AR881" s="40" t="n">
        <v>16.73</v>
      </c>
      <c r="AS881" s="40" t="n">
        <v>16.73</v>
      </c>
      <c r="AT881" s="32" t="n">
        <f aca="false">IF(AN881="","",$I881+AP881)</f>
        <v>5.26</v>
      </c>
      <c r="AU881" s="32" t="n">
        <f aca="false">IF(AN881="","",$I881)</f>
        <v>9.99</v>
      </c>
      <c r="AV881" s="40" t="n">
        <f aca="false">IF(AN881="","",AO881+$I881)</f>
        <v>21.99</v>
      </c>
      <c r="AW881" s="31" t="n">
        <f aca="false">IF(AN881="","",AN881+(AP881*$K881)+(AQ881*$K881))</f>
        <v>360</v>
      </c>
      <c r="AX881" s="29" t="n">
        <f aca="false">IF(AN881="","",ROUND(-AP881*$K881,0))</f>
        <v>142</v>
      </c>
      <c r="AY881" s="42"/>
      <c r="AZ881" s="38" t="n">
        <v>0</v>
      </c>
      <c r="BA881" s="34" t="n">
        <v>12</v>
      </c>
      <c r="BB881" s="39" t="n">
        <v>-4.73</v>
      </c>
      <c r="BC881" s="40" t="n">
        <v>16.73</v>
      </c>
      <c r="BD881" s="40" t="n">
        <v>16.73</v>
      </c>
      <c r="BE881" s="40" t="n">
        <v>16.73</v>
      </c>
      <c r="BF881" s="32" t="n">
        <f aca="false">IF(AZ881="","",$I881+BB881)</f>
        <v>5.26</v>
      </c>
      <c r="BG881" s="32" t="n">
        <f aca="false">IF(AZ881="","",$I881)</f>
        <v>9.99</v>
      </c>
      <c r="BH881" s="40" t="n">
        <f aca="false">IF(AZ881="","",BA881+$I881)</f>
        <v>21.99</v>
      </c>
      <c r="BI881" s="31" t="n">
        <f aca="false">IF(AZ881="","",AZ881+(BB881*$K881)+(BC881*$K881))</f>
        <v>360</v>
      </c>
      <c r="BJ881" s="29" t="n">
        <f aca="false">IF(AZ881="","",ROUND(-BB881*$K881,0))</f>
        <v>142</v>
      </c>
    </row>
    <row r="882" customFormat="false" ht="15" hidden="false" customHeight="false" outlineLevel="0" collapsed="false">
      <c r="A882" s="26" t="str">
        <f aca="false">+C882&amp;D882&amp;G882</f>
        <v>SamsungGalaxy S25 FE 256GBCANONE SIM  9,99€ - 24 Mesi</v>
      </c>
      <c r="B882" s="27" t="s">
        <v>95</v>
      </c>
      <c r="C882" s="28" t="s">
        <v>64</v>
      </c>
      <c r="D882" s="29" t="s">
        <v>181</v>
      </c>
      <c r="E882" s="30" t="n">
        <v>829.9</v>
      </c>
      <c r="F882" s="31" t="n">
        <v>479.9</v>
      </c>
      <c r="G882" s="32" t="s">
        <v>120</v>
      </c>
      <c r="H882" s="32" t="s">
        <v>98</v>
      </c>
      <c r="I882" s="33" t="n">
        <v>9.99</v>
      </c>
      <c r="J882" s="34" t="s">
        <v>35</v>
      </c>
      <c r="K882" s="35" t="n">
        <v>24</v>
      </c>
      <c r="L882" s="33"/>
      <c r="M882" s="33" t="n">
        <f aca="false">+IF(E882&lt;=150,1.49,IF(AND(E882&gt;150,E882&lt;=300),2.99,(IF(E882&gt;1200,8.99,IF(AND(E882&gt;300,E882&lt;=700),4.99,IF(AND(E882&gt;=700,E882&lt;=1200),6.99))))))</f>
        <v>6.99</v>
      </c>
      <c r="N882" s="33" t="n">
        <f aca="false">IF(E882="","",IF(E882&gt;=1200,9.99,IF(AND(E882&gt;700,E882&lt;1200),7.99,IF(AND(E882&gt;=299.9,E882&lt;=699.9),5.99))))</f>
        <v>7.99</v>
      </c>
      <c r="O882" s="37" t="s">
        <v>121</v>
      </c>
      <c r="P882" s="38" t="n">
        <v>49.99</v>
      </c>
      <c r="Q882" s="34" t="n">
        <v>15</v>
      </c>
      <c r="R882" s="39" t="n">
        <v>-2.91</v>
      </c>
      <c r="S882" s="40" t="n">
        <v>17.91</v>
      </c>
      <c r="T882" s="40" t="n">
        <v>0</v>
      </c>
      <c r="U882" s="40" t="n">
        <v>17.98</v>
      </c>
      <c r="V882" s="32" t="n">
        <f aca="false">IF(P882="","",$I882+R882)</f>
        <v>7.08</v>
      </c>
      <c r="W882" s="32" t="n">
        <f aca="false">IF(P882="","",$I882)</f>
        <v>9.99</v>
      </c>
      <c r="X882" s="40" t="n">
        <f aca="false">IF(P882="","",Q882+$I882)</f>
        <v>24.99</v>
      </c>
      <c r="Y882" s="29" t="n">
        <f aca="false">IF(P882="","",P882+(R882*$K882)+(S882*$K882))</f>
        <v>409.99</v>
      </c>
      <c r="Z882" s="29" t="n">
        <f aca="false">IF(P882="","",ROUND(-R882*$K882,0))</f>
        <v>70</v>
      </c>
      <c r="AA882" s="41"/>
      <c r="AB882" s="38"/>
      <c r="AC882" s="34"/>
      <c r="AD882" s="39"/>
      <c r="AE882" s="40"/>
      <c r="AF882" s="40"/>
      <c r="AG882" s="40"/>
      <c r="AH882" s="32" t="str">
        <f aca="false">IF(AB882="","",$I882+AD882)</f>
        <v/>
      </c>
      <c r="AI882" s="32" t="str">
        <f aca="false">IF(AB882="","",$I882)</f>
        <v/>
      </c>
      <c r="AJ882" s="40" t="str">
        <f aca="false">IF(AB882="","",AC882+$I882)</f>
        <v/>
      </c>
      <c r="AK882" s="29" t="str">
        <f aca="false">IF(AB882="","",AB882+(AD882*$K882)+(AE882*$K882))</f>
        <v/>
      </c>
      <c r="AL882" s="29" t="str">
        <f aca="false">IF(AB882="","",ROUND(-AD882*$K882,0))</f>
        <v/>
      </c>
      <c r="AM882" s="41"/>
      <c r="AN882" s="38" t="n">
        <v>0</v>
      </c>
      <c r="AO882" s="34" t="n">
        <v>17</v>
      </c>
      <c r="AP882" s="39" t="n">
        <v>-2.99</v>
      </c>
      <c r="AQ882" s="40" t="n">
        <v>19.99</v>
      </c>
      <c r="AR882" s="40" t="n">
        <v>0</v>
      </c>
      <c r="AS882" s="40" t="n">
        <v>20.13</v>
      </c>
      <c r="AT882" s="32" t="n">
        <f aca="false">IF(AN882="","",$I882+AP882)</f>
        <v>7</v>
      </c>
      <c r="AU882" s="32" t="n">
        <f aca="false">IF(AN882="","",$I882)</f>
        <v>9.99</v>
      </c>
      <c r="AV882" s="40" t="n">
        <f aca="false">IF(AN882="","",AO882+$I882)</f>
        <v>26.99</v>
      </c>
      <c r="AW882" s="31" t="n">
        <f aca="false">IF(AN882="","",AN882+(AP882*$K882)+(AQ882*$K882))</f>
        <v>408</v>
      </c>
      <c r="AX882" s="29" t="n">
        <f aca="false">IF(AN882="","",ROUND(-AP882*$K882,0))</f>
        <v>72</v>
      </c>
      <c r="AY882" s="42"/>
      <c r="AZ882" s="38" t="n">
        <v>0</v>
      </c>
      <c r="BA882" s="34" t="n">
        <v>17</v>
      </c>
      <c r="BB882" s="39" t="n">
        <v>-2.99</v>
      </c>
      <c r="BC882" s="40" t="n">
        <v>19.99</v>
      </c>
      <c r="BD882" s="40" t="n">
        <v>0</v>
      </c>
      <c r="BE882" s="40" t="n">
        <v>20.13</v>
      </c>
      <c r="BF882" s="32" t="n">
        <f aca="false">IF(AZ882="","",$I882+BB882)</f>
        <v>7</v>
      </c>
      <c r="BG882" s="32" t="n">
        <f aca="false">IF(AZ882="","",$I882)</f>
        <v>9.99</v>
      </c>
      <c r="BH882" s="40" t="n">
        <f aca="false">IF(AZ882="","",BA882+$I882)</f>
        <v>26.99</v>
      </c>
      <c r="BI882" s="31" t="n">
        <f aca="false">IF(AZ882="","",AZ882+(BB882*$K882)+(BC882*$K882))</f>
        <v>408</v>
      </c>
      <c r="BJ882" s="29" t="n">
        <f aca="false">IF(AZ882="","",ROUND(-BB882*$K882,0))</f>
        <v>72</v>
      </c>
    </row>
    <row r="883" customFormat="false" ht="15" hidden="false" customHeight="false" outlineLevel="0" collapsed="false">
      <c r="A883" s="26" t="str">
        <f aca="false">+C883&amp;D883&amp;G883</f>
        <v>SamsungGalaxy S25 FE 256GBCANONE SIM 7,99€ - 36 Mesi</v>
      </c>
      <c r="B883" s="27" t="s">
        <v>95</v>
      </c>
      <c r="C883" s="28" t="s">
        <v>64</v>
      </c>
      <c r="D883" s="29" t="s">
        <v>181</v>
      </c>
      <c r="E883" s="30" t="n">
        <v>829.9</v>
      </c>
      <c r="F883" s="31" t="n">
        <v>479.9</v>
      </c>
      <c r="G883" s="32" t="s">
        <v>122</v>
      </c>
      <c r="H883" s="32" t="s">
        <v>98</v>
      </c>
      <c r="I883" s="33" t="n">
        <v>7.99</v>
      </c>
      <c r="J883" s="34" t="s">
        <v>35</v>
      </c>
      <c r="K883" s="35" t="n">
        <v>36</v>
      </c>
      <c r="L883" s="33"/>
      <c r="M883" s="33" t="n">
        <f aca="false">+IF(E883&lt;=150,1.49,IF(AND(E883&gt;150,E883&lt;=300),2.99,(IF(E883&gt;1200,8.99,IF(AND(E883&gt;300,E883&lt;=700),4.99,IF(AND(E883&gt;=700,E883&lt;=1200),6.99))))))</f>
        <v>6.99</v>
      </c>
      <c r="N883" s="33" t="n">
        <f aca="false">IF(E883="","",IF(E883&gt;=1200,9.99,IF(AND(E883&gt;700,E883&lt;1200),7.99,IF(AND(E883&gt;=299.9,E883&lt;=699.9),5.99))))</f>
        <v>7.99</v>
      </c>
      <c r="O883" s="37" t="s">
        <v>123</v>
      </c>
      <c r="P883" s="38" t="n">
        <v>69.99</v>
      </c>
      <c r="Q883" s="34" t="n">
        <v>9.99</v>
      </c>
      <c r="R883" s="39" t="n">
        <v>-1.4</v>
      </c>
      <c r="S883" s="40" t="n">
        <v>11.39</v>
      </c>
      <c r="T883" s="40" t="n">
        <v>11.39</v>
      </c>
      <c r="U883" s="40" t="n">
        <v>11.26</v>
      </c>
      <c r="V883" s="32" t="n">
        <f aca="false">IF(P883="","",$I883+R883)</f>
        <v>6.59</v>
      </c>
      <c r="W883" s="32" t="n">
        <f aca="false">IF(P883="","",$I883)</f>
        <v>7.99</v>
      </c>
      <c r="X883" s="40" t="n">
        <f aca="false">IF(P883="","",Q883+$I883)</f>
        <v>17.98</v>
      </c>
      <c r="Y883" s="29" t="n">
        <f aca="false">IF(P883="","",P883+(R883*$K883)+(S883*$K883))</f>
        <v>429.63</v>
      </c>
      <c r="Z883" s="29" t="n">
        <f aca="false">IF(P883="","",ROUND(-R883*$K883,0))</f>
        <v>50</v>
      </c>
      <c r="AA883" s="41"/>
      <c r="AB883" s="38"/>
      <c r="AC883" s="34"/>
      <c r="AD883" s="39"/>
      <c r="AE883" s="40"/>
      <c r="AF883" s="40"/>
      <c r="AG883" s="40"/>
      <c r="AH883" s="32" t="str">
        <f aca="false">IF(AB883="","",$I883+AD883)</f>
        <v/>
      </c>
      <c r="AI883" s="32" t="str">
        <f aca="false">IF(AB883="","",$I883)</f>
        <v/>
      </c>
      <c r="AJ883" s="40" t="str">
        <f aca="false">IF(AB883="","",AC883+$I883)</f>
        <v/>
      </c>
      <c r="AK883" s="29" t="str">
        <f aca="false">IF(AB883="","",AB883+(AD883*$K883)+(AE883*$K883))</f>
        <v/>
      </c>
      <c r="AL883" s="29" t="str">
        <f aca="false">IF(AB883="","",ROUND(-AD883*$K883,0))</f>
        <v/>
      </c>
      <c r="AM883" s="41"/>
      <c r="AN883" s="38" t="n">
        <v>0</v>
      </c>
      <c r="AO883" s="34" t="n">
        <v>10.99</v>
      </c>
      <c r="AP883" s="39" t="n">
        <v>-3.07</v>
      </c>
      <c r="AQ883" s="40" t="n">
        <v>14.06</v>
      </c>
      <c r="AR883" s="40" t="n">
        <v>14.06</v>
      </c>
      <c r="AS883" s="40" t="n">
        <v>14.06</v>
      </c>
      <c r="AT883" s="32" t="n">
        <f aca="false">IF(AN883="","",$I883+AP883)</f>
        <v>4.92</v>
      </c>
      <c r="AU883" s="32" t="n">
        <f aca="false">IF(AN883="","",$I883)</f>
        <v>7.99</v>
      </c>
      <c r="AV883" s="40" t="n">
        <f aca="false">IF(AN883="","",AO883+$I883)</f>
        <v>18.98</v>
      </c>
      <c r="AW883" s="31" t="n">
        <f aca="false">IF(AN883="","",AN883+(AP883*$K883)+(AQ883*$K883))</f>
        <v>395.64</v>
      </c>
      <c r="AX883" s="29" t="n">
        <f aca="false">IF(AN883="","",ROUND(-AP883*$K883,0))</f>
        <v>111</v>
      </c>
      <c r="AY883" s="42"/>
      <c r="AZ883" s="38" t="n">
        <v>0</v>
      </c>
      <c r="BA883" s="34" t="n">
        <v>10.99</v>
      </c>
      <c r="BB883" s="39" t="n">
        <v>-3.07</v>
      </c>
      <c r="BC883" s="40" t="n">
        <v>14.06</v>
      </c>
      <c r="BD883" s="40" t="n">
        <v>14.06</v>
      </c>
      <c r="BE883" s="40" t="n">
        <v>14.06</v>
      </c>
      <c r="BF883" s="32" t="n">
        <f aca="false">IF(AZ883="","",$I883+BB883)</f>
        <v>4.92</v>
      </c>
      <c r="BG883" s="32" t="n">
        <f aca="false">IF(AZ883="","",$I883)</f>
        <v>7.99</v>
      </c>
      <c r="BH883" s="40" t="n">
        <f aca="false">IF(AZ883="","",BA883+$I883)</f>
        <v>18.98</v>
      </c>
      <c r="BI883" s="31" t="n">
        <f aca="false">IF(AZ883="","",AZ883+(BB883*$K883)+(BC883*$K883))</f>
        <v>395.64</v>
      </c>
      <c r="BJ883" s="29" t="n">
        <f aca="false">IF(AZ883="","",ROUND(-BB883*$K883,0))</f>
        <v>111</v>
      </c>
    </row>
    <row r="884" customFormat="false" ht="15" hidden="false" customHeight="false" outlineLevel="0" collapsed="false">
      <c r="A884" s="26" t="str">
        <f aca="false">+C884&amp;D884&amp;G884</f>
        <v>SamsungGalaxy S25 FE 256GBCANONE SIM 7,99€ - 30 Mesi</v>
      </c>
      <c r="B884" s="27" t="s">
        <v>95</v>
      </c>
      <c r="C884" s="28" t="s">
        <v>64</v>
      </c>
      <c r="D884" s="29" t="s">
        <v>181</v>
      </c>
      <c r="E884" s="30" t="n">
        <v>829.9</v>
      </c>
      <c r="F884" s="31" t="n">
        <v>479.9</v>
      </c>
      <c r="G884" s="32" t="s">
        <v>124</v>
      </c>
      <c r="H884" s="32" t="s">
        <v>98</v>
      </c>
      <c r="I884" s="33" t="n">
        <v>7.99</v>
      </c>
      <c r="J884" s="34" t="s">
        <v>35</v>
      </c>
      <c r="K884" s="35" t="n">
        <v>30</v>
      </c>
      <c r="L884" s="33"/>
      <c r="M884" s="33" t="n">
        <f aca="false">+IF(E884&lt;=150,1.49,IF(AND(E884&gt;150,E884&lt;=300),2.99,(IF(E884&gt;1200,8.99,IF(AND(E884&gt;300,E884&lt;=700),4.99,IF(AND(E884&gt;=700,E884&lt;=1200),6.99))))))</f>
        <v>6.99</v>
      </c>
      <c r="N884" s="33" t="n">
        <f aca="false">IF(E884="","",IF(E884&gt;=1200,9.99,IF(AND(E884&gt;700,E884&lt;1200),7.99,IF(AND(E884&gt;=299.9,E884&lt;=699.9),5.99))))</f>
        <v>7.99</v>
      </c>
      <c r="O884" s="37" t="s">
        <v>125</v>
      </c>
      <c r="P884" s="38" t="n">
        <v>69.99</v>
      </c>
      <c r="Q884" s="34" t="n">
        <v>11.99</v>
      </c>
      <c r="R884" s="39" t="n">
        <v>-1.67</v>
      </c>
      <c r="S884" s="40" t="n">
        <v>13.66</v>
      </c>
      <c r="T884" s="40" t="n">
        <v>13.66</v>
      </c>
      <c r="U884" s="40" t="n">
        <v>13.77</v>
      </c>
      <c r="V884" s="32" t="n">
        <f aca="false">IF(P884="","",$I884+R884)</f>
        <v>6.32</v>
      </c>
      <c r="W884" s="32" t="n">
        <f aca="false">IF(P884="","",$I884)</f>
        <v>7.99</v>
      </c>
      <c r="X884" s="40" t="n">
        <f aca="false">IF(P884="","",Q884+$I884)</f>
        <v>19.98</v>
      </c>
      <c r="Y884" s="29" t="n">
        <f aca="false">IF(P884="","",P884+(R884*$K884)+(S884*$K884))</f>
        <v>429.69</v>
      </c>
      <c r="Z884" s="29" t="n">
        <f aca="false">IF(P884="","",ROUND(-R884*$K884,0))</f>
        <v>50</v>
      </c>
      <c r="AA884" s="41"/>
      <c r="AB884" s="38"/>
      <c r="AC884" s="34"/>
      <c r="AD884" s="39"/>
      <c r="AE884" s="40"/>
      <c r="AF884" s="40"/>
      <c r="AG884" s="40"/>
      <c r="AH884" s="32" t="str">
        <f aca="false">IF(AB884="","",$I884+AD884)</f>
        <v/>
      </c>
      <c r="AI884" s="32" t="str">
        <f aca="false">IF(AB884="","",$I884)</f>
        <v/>
      </c>
      <c r="AJ884" s="40" t="str">
        <f aca="false">IF(AB884="","",AC884+$I884)</f>
        <v/>
      </c>
      <c r="AK884" s="29" t="str">
        <f aca="false">IF(AB884="","",AB884+(AD884*$K884)+(AE884*$K884))</f>
        <v/>
      </c>
      <c r="AL884" s="29" t="str">
        <f aca="false">IF(AB884="","",ROUND(-AD884*$K884,0))</f>
        <v/>
      </c>
      <c r="AM884" s="41"/>
      <c r="AN884" s="38" t="n">
        <v>0</v>
      </c>
      <c r="AO884" s="34" t="n">
        <v>13.99</v>
      </c>
      <c r="AP884" s="39" t="n">
        <v>-2.74</v>
      </c>
      <c r="AQ884" s="40" t="n">
        <v>16.73</v>
      </c>
      <c r="AR884" s="40" t="n">
        <v>16.73</v>
      </c>
      <c r="AS884" s="40" t="n">
        <v>16.73</v>
      </c>
      <c r="AT884" s="32" t="n">
        <f aca="false">IF(AN884="","",$I884+AP884)</f>
        <v>5.25</v>
      </c>
      <c r="AU884" s="32" t="n">
        <f aca="false">IF(AN884="","",$I884)</f>
        <v>7.99</v>
      </c>
      <c r="AV884" s="40" t="n">
        <f aca="false">IF(AN884="","",AO884+$I884)</f>
        <v>21.98</v>
      </c>
      <c r="AW884" s="31" t="n">
        <f aca="false">IF(AN884="","",AN884+(AP884*$K884)+(AQ884*$K884))</f>
        <v>419.7</v>
      </c>
      <c r="AX884" s="29" t="n">
        <f aca="false">IF(AN884="","",ROUND(-AP884*$K884,0))</f>
        <v>82</v>
      </c>
      <c r="AY884" s="42"/>
      <c r="AZ884" s="38" t="n">
        <v>0</v>
      </c>
      <c r="BA884" s="34" t="n">
        <v>13.99</v>
      </c>
      <c r="BB884" s="39" t="n">
        <v>-2.74</v>
      </c>
      <c r="BC884" s="40" t="n">
        <v>16.73</v>
      </c>
      <c r="BD884" s="40" t="n">
        <v>16.73</v>
      </c>
      <c r="BE884" s="40" t="n">
        <v>16.73</v>
      </c>
      <c r="BF884" s="32" t="n">
        <f aca="false">IF(AZ884="","",$I884+BB884)</f>
        <v>5.25</v>
      </c>
      <c r="BG884" s="32" t="n">
        <f aca="false">IF(AZ884="","",$I884)</f>
        <v>7.99</v>
      </c>
      <c r="BH884" s="40" t="n">
        <f aca="false">IF(AZ884="","",BA884+$I884)</f>
        <v>21.98</v>
      </c>
      <c r="BI884" s="31" t="n">
        <f aca="false">IF(AZ884="","",AZ884+(BB884*$K884)+(BC884*$K884))</f>
        <v>419.7</v>
      </c>
      <c r="BJ884" s="29" t="n">
        <f aca="false">IF(AZ884="","",ROUND(-BB884*$K884,0))</f>
        <v>82</v>
      </c>
    </row>
    <row r="885" customFormat="false" ht="15" hidden="false" customHeight="false" outlineLevel="0" collapsed="false">
      <c r="A885" s="26" t="str">
        <f aca="false">+C885&amp;D885&amp;G885</f>
        <v>SamsungGalaxy S25 FE 256GBCANONE SIM 7,99€  - 24 Mesi</v>
      </c>
      <c r="B885" s="27" t="s">
        <v>95</v>
      </c>
      <c r="C885" s="28" t="s">
        <v>64</v>
      </c>
      <c r="D885" s="29" t="s">
        <v>181</v>
      </c>
      <c r="E885" s="30" t="n">
        <v>829.9</v>
      </c>
      <c r="F885" s="31" t="n">
        <v>479.9</v>
      </c>
      <c r="G885" s="32" t="s">
        <v>126</v>
      </c>
      <c r="H885" s="32" t="s">
        <v>98</v>
      </c>
      <c r="I885" s="33" t="n">
        <v>7.99</v>
      </c>
      <c r="J885" s="34" t="s">
        <v>35</v>
      </c>
      <c r="K885" s="35" t="n">
        <v>24</v>
      </c>
      <c r="L885" s="33"/>
      <c r="M885" s="33" t="n">
        <f aca="false">+IF(E885&lt;=150,1.49,IF(AND(E885&gt;150,E885&lt;=300),2.99,(IF(E885&gt;1200,8.99,IF(AND(E885&gt;300,E885&lt;=700),4.99,IF(AND(E885&gt;=700,E885&lt;=1200),6.99))))))</f>
        <v>6.99</v>
      </c>
      <c r="N885" s="33" t="n">
        <f aca="false">IF(E885="","",IF(E885&gt;=1200,9.99,IF(AND(E885&gt;700,E885&lt;1200),7.99,IF(AND(E885&gt;=299.9,E885&lt;=699.9),5.99))))</f>
        <v>7.99</v>
      </c>
      <c r="O885" s="37" t="s">
        <v>127</v>
      </c>
      <c r="P885" s="38" t="n">
        <v>69.99</v>
      </c>
      <c r="Q885" s="34" t="n">
        <v>15.99</v>
      </c>
      <c r="R885" s="39" t="n">
        <v>-1.09</v>
      </c>
      <c r="S885" s="40" t="n">
        <v>17.08</v>
      </c>
      <c r="T885" s="40" t="n">
        <v>0</v>
      </c>
      <c r="U885" s="40" t="n">
        <v>17.07</v>
      </c>
      <c r="V885" s="32" t="n">
        <f aca="false">IF(P885="","",$I885+R885)</f>
        <v>6.9</v>
      </c>
      <c r="W885" s="32" t="n">
        <f aca="false">IF(P885="","",$I885)</f>
        <v>7.99</v>
      </c>
      <c r="X885" s="40" t="n">
        <f aca="false">IF(P885="","",Q885+$I885)</f>
        <v>23.98</v>
      </c>
      <c r="Y885" s="29" t="n">
        <f aca="false">IF(P885="","",P885+(R885*$K885)+(S885*$K885))</f>
        <v>453.75</v>
      </c>
      <c r="Z885" s="29" t="n">
        <f aca="false">IF(P885="","",ROUND(-R885*$K885,0))</f>
        <v>26</v>
      </c>
      <c r="AA885" s="41"/>
      <c r="AB885" s="38"/>
      <c r="AC885" s="34"/>
      <c r="AD885" s="39"/>
      <c r="AE885" s="40"/>
      <c r="AF885" s="40"/>
      <c r="AG885" s="40"/>
      <c r="AH885" s="32" t="str">
        <f aca="false">IF(AB885="","",$I885+AD885)</f>
        <v/>
      </c>
      <c r="AI885" s="32" t="str">
        <f aca="false">IF(AB885="","",$I885)</f>
        <v/>
      </c>
      <c r="AJ885" s="40" t="str">
        <f aca="false">IF(AB885="","",AC885+$I885)</f>
        <v/>
      </c>
      <c r="AK885" s="29" t="str">
        <f aca="false">IF(AB885="","",AB885+(AD885*$K885)+(AE885*$K885))</f>
        <v/>
      </c>
      <c r="AL885" s="29" t="str">
        <f aca="false">IF(AB885="","",ROUND(-AD885*$K885,0))</f>
        <v/>
      </c>
      <c r="AM885" s="41"/>
      <c r="AN885" s="38" t="n">
        <v>0</v>
      </c>
      <c r="AO885" s="34" t="n">
        <v>17.99</v>
      </c>
      <c r="AP885" s="39" t="n">
        <v>-2.74</v>
      </c>
      <c r="AQ885" s="40" t="n">
        <v>20.73</v>
      </c>
      <c r="AR885" s="40" t="n">
        <v>0</v>
      </c>
      <c r="AS885" s="40" t="n">
        <v>20.73</v>
      </c>
      <c r="AT885" s="32" t="n">
        <f aca="false">IF(AN885="","",$I885+AP885)</f>
        <v>5.25</v>
      </c>
      <c r="AU885" s="32" t="n">
        <f aca="false">IF(AN885="","",$I885)</f>
        <v>7.99</v>
      </c>
      <c r="AV885" s="40" t="n">
        <f aca="false">IF(AN885="","",AO885+$I885)</f>
        <v>25.98</v>
      </c>
      <c r="AW885" s="31" t="n">
        <f aca="false">IF(AN885="","",AN885+(AP885*$K885)+(AQ885*$K885))</f>
        <v>431.76</v>
      </c>
      <c r="AX885" s="29" t="n">
        <f aca="false">IF(AN885="","",ROUND(-AP885*$K885,0))</f>
        <v>66</v>
      </c>
      <c r="AY885" s="42"/>
      <c r="AZ885" s="38" t="n">
        <v>0</v>
      </c>
      <c r="BA885" s="34" t="n">
        <v>17.99</v>
      </c>
      <c r="BB885" s="39" t="n">
        <v>-2.74</v>
      </c>
      <c r="BC885" s="40" t="n">
        <v>20.73</v>
      </c>
      <c r="BD885" s="40" t="n">
        <v>0</v>
      </c>
      <c r="BE885" s="40" t="n">
        <v>20.73</v>
      </c>
      <c r="BF885" s="32" t="n">
        <f aca="false">IF(AZ885="","",$I885+BB885)</f>
        <v>5.25</v>
      </c>
      <c r="BG885" s="32" t="n">
        <f aca="false">IF(AZ885="","",$I885)</f>
        <v>7.99</v>
      </c>
      <c r="BH885" s="40" t="n">
        <f aca="false">IF(AZ885="","",BA885+$I885)</f>
        <v>25.98</v>
      </c>
      <c r="BI885" s="31" t="n">
        <f aca="false">IF(AZ885="","",AZ885+(BB885*$K885)+(BC885*$K885))</f>
        <v>431.76</v>
      </c>
      <c r="BJ885" s="29" t="n">
        <f aca="false">IF(AZ885="","",ROUND(-BB885*$K885,0))</f>
        <v>66</v>
      </c>
    </row>
    <row r="886" customFormat="false" ht="15" hidden="false" customHeight="false" outlineLevel="0" collapsed="false">
      <c r="A886" s="26" t="str">
        <f aca="false">+C886&amp;D886&amp;G886</f>
        <v>SamsungGalaxy S25 FE 256GBCANONE SIM 5,99€ - 30 Mesi</v>
      </c>
      <c r="B886" s="27" t="s">
        <v>95</v>
      </c>
      <c r="C886" s="28" t="s">
        <v>64</v>
      </c>
      <c r="D886" s="29" t="s">
        <v>181</v>
      </c>
      <c r="E886" s="30" t="n">
        <v>829.9</v>
      </c>
      <c r="F886" s="31" t="n">
        <v>479.9</v>
      </c>
      <c r="G886" s="32" t="s">
        <v>128</v>
      </c>
      <c r="H886" s="32" t="s">
        <v>98</v>
      </c>
      <c r="I886" s="33" t="n">
        <v>5.99</v>
      </c>
      <c r="J886" s="34" t="s">
        <v>35</v>
      </c>
      <c r="K886" s="35" t="n">
        <v>30</v>
      </c>
      <c r="L886" s="33"/>
      <c r="M886" s="33" t="n">
        <f aca="false">+IF(E886&lt;=150,1.49,IF(AND(E886&gt;150,E886&lt;=300),2.99,(IF(E886&gt;1200,8.99,IF(AND(E886&gt;300,E886&lt;=700),4.99,IF(AND(E886&gt;=700,E886&lt;=1200),6.99))))))</f>
        <v>6.99</v>
      </c>
      <c r="N886" s="33" t="n">
        <f aca="false">IF(E886="","",IF(E886&gt;=1200,9.99,IF(AND(E886&gt;700,E886&lt;1200),7.99,IF(AND(E886&gt;=299.9,E886&lt;=699.9),5.99))))</f>
        <v>7.99</v>
      </c>
      <c r="O886" s="37" t="s">
        <v>129</v>
      </c>
      <c r="P886" s="38" t="n">
        <v>69.99</v>
      </c>
      <c r="Q886" s="34" t="n">
        <v>12.99</v>
      </c>
      <c r="R886" s="39" t="n">
        <v>-0.67</v>
      </c>
      <c r="S886" s="40" t="n">
        <v>13.66</v>
      </c>
      <c r="T886" s="40" t="n">
        <v>13.66</v>
      </c>
      <c r="U886" s="40" t="n">
        <v>13.77</v>
      </c>
      <c r="V886" s="32" t="n">
        <f aca="false">IF(P886="","",$I886+R886)</f>
        <v>5.32</v>
      </c>
      <c r="W886" s="32" t="n">
        <f aca="false">IF(P886="","",$I886)</f>
        <v>5.99</v>
      </c>
      <c r="X886" s="40" t="n">
        <f aca="false">IF(P886="","",Q886+$I886)</f>
        <v>18.98</v>
      </c>
      <c r="Y886" s="29" t="n">
        <f aca="false">IF(P886="","",P886+(R886*$K886)+(S886*$K886))</f>
        <v>459.69</v>
      </c>
      <c r="Z886" s="29" t="n">
        <f aca="false">IF(P886="","",ROUND(-R886*$K886,0))</f>
        <v>20</v>
      </c>
      <c r="AA886" s="41"/>
      <c r="AB886" s="38"/>
      <c r="AC886" s="34"/>
      <c r="AD886" s="39"/>
      <c r="AE886" s="40"/>
      <c r="AF886" s="40"/>
      <c r="AG886" s="40"/>
      <c r="AH886" s="32" t="str">
        <f aca="false">IF(AB886="","",$I886+AD886)</f>
        <v/>
      </c>
      <c r="AI886" s="32" t="str">
        <f aca="false">IF(AB886="","",$I886)</f>
        <v/>
      </c>
      <c r="AJ886" s="40" t="str">
        <f aca="false">IF(AB886="","",AC886+$I886)</f>
        <v/>
      </c>
      <c r="AK886" s="29" t="str">
        <f aca="false">IF(AB886="","",AB886+(AD886*$K886)+(AE886*$K886))</f>
        <v/>
      </c>
      <c r="AL886" s="29" t="str">
        <f aca="false">IF(AB886="","",ROUND(-AD886*$K886,0))</f>
        <v/>
      </c>
      <c r="AM886" s="41"/>
      <c r="AN886" s="38" t="n">
        <v>9.99</v>
      </c>
      <c r="AO886" s="34" t="n">
        <v>14.99</v>
      </c>
      <c r="AP886" s="39" t="n">
        <v>-1.39</v>
      </c>
      <c r="AQ886" s="40" t="n">
        <v>16.38</v>
      </c>
      <c r="AR886" s="40" t="n">
        <v>16.38</v>
      </c>
      <c r="AS886" s="40" t="n">
        <v>16.38</v>
      </c>
      <c r="AT886" s="32" t="n">
        <f aca="false">IF(AN886="","",$I886+AP886)</f>
        <v>4.6</v>
      </c>
      <c r="AU886" s="32" t="n">
        <f aca="false">IF(AN886="","",$I886)</f>
        <v>5.99</v>
      </c>
      <c r="AV886" s="40" t="n">
        <f aca="false">IF(AN886="","",AO886+$I886)</f>
        <v>20.98</v>
      </c>
      <c r="AW886" s="31" t="n">
        <f aca="false">IF(AN886="","",AN886+(AP886*$K886)+(AQ886*$K886))</f>
        <v>459.69</v>
      </c>
      <c r="AX886" s="29" t="n">
        <f aca="false">IF(AN886="","",ROUND(-AP886*$K886,0))</f>
        <v>42</v>
      </c>
      <c r="AY886" s="42"/>
      <c r="AZ886" s="38" t="n">
        <v>9.99</v>
      </c>
      <c r="BA886" s="34" t="n">
        <v>14.99</v>
      </c>
      <c r="BB886" s="39" t="n">
        <v>-1.39</v>
      </c>
      <c r="BC886" s="40" t="n">
        <v>16.38</v>
      </c>
      <c r="BD886" s="40" t="n">
        <v>16.38</v>
      </c>
      <c r="BE886" s="40" t="n">
        <v>16.38</v>
      </c>
      <c r="BF886" s="32" t="n">
        <f aca="false">IF(AZ886="","",$I886+BB886)</f>
        <v>4.6</v>
      </c>
      <c r="BG886" s="32" t="n">
        <f aca="false">IF(AZ886="","",$I886)</f>
        <v>5.99</v>
      </c>
      <c r="BH886" s="40" t="n">
        <f aca="false">IF(AZ886="","",BA886+$I886)</f>
        <v>20.98</v>
      </c>
      <c r="BI886" s="31" t="n">
        <f aca="false">IF(AZ886="","",AZ886+(BB886*$K886)+(BC886*$K886))</f>
        <v>459.69</v>
      </c>
      <c r="BJ886" s="29" t="n">
        <f aca="false">IF(AZ886="","",ROUND(-BB886*$K886,0))</f>
        <v>42</v>
      </c>
    </row>
    <row r="887" customFormat="false" ht="15" hidden="false" customHeight="false" outlineLevel="0" collapsed="false">
      <c r="A887" s="26" t="str">
        <f aca="false">+C887&amp;D887&amp;G887</f>
        <v>SamsungGalaxy S25 FE 256GBCANONE SIM 5,99€ - 24 Mesi</v>
      </c>
      <c r="B887" s="27" t="s">
        <v>95</v>
      </c>
      <c r="C887" s="28" t="s">
        <v>64</v>
      </c>
      <c r="D887" s="29" t="s">
        <v>181</v>
      </c>
      <c r="E887" s="30" t="n">
        <v>829.9</v>
      </c>
      <c r="F887" s="31" t="n">
        <v>479.9</v>
      </c>
      <c r="G887" s="32" t="s">
        <v>134</v>
      </c>
      <c r="H887" s="32" t="s">
        <v>98</v>
      </c>
      <c r="I887" s="33" t="n">
        <v>5.99</v>
      </c>
      <c r="J887" s="34" t="s">
        <v>35</v>
      </c>
      <c r="K887" s="35" t="n">
        <v>24</v>
      </c>
      <c r="L887" s="33"/>
      <c r="M887" s="33" t="n">
        <f aca="false">+IF(E887&lt;=150,1.49,IF(AND(E887&gt;150,E887&lt;=300),2.99,(IF(E887&gt;1200,8.99,IF(AND(E887&gt;300,E887&lt;=700),4.99,IF(AND(E887&gt;=700,E887&lt;=1200),6.99))))))</f>
        <v>6.99</v>
      </c>
      <c r="N887" s="33" t="n">
        <f aca="false">IF(E887="","",IF(E887&gt;=1200,9.99,IF(AND(E887&gt;700,E887&lt;1200),7.99,IF(AND(E887&gt;=299.9,E887&lt;=699.9),5.99))))</f>
        <v>7.99</v>
      </c>
      <c r="O887" s="37" t="s">
        <v>135</v>
      </c>
      <c r="P887" s="38" t="n">
        <v>69.99</v>
      </c>
      <c r="Q887" s="34" t="n">
        <v>16.99</v>
      </c>
      <c r="R887" s="39" t="n">
        <v>-0.09</v>
      </c>
      <c r="S887" s="40" t="n">
        <v>17.08</v>
      </c>
      <c r="T887" s="40" t="n">
        <v>0</v>
      </c>
      <c r="U887" s="40" t="n">
        <v>17.07</v>
      </c>
      <c r="V887" s="32" t="n">
        <f aca="false">IF(P887="","",$I887+R887)</f>
        <v>5.9</v>
      </c>
      <c r="W887" s="32" t="n">
        <f aca="false">IF(P887="","",$I887)</f>
        <v>5.99</v>
      </c>
      <c r="X887" s="40" t="n">
        <f aca="false">IF(P887="","",Q887+$I887)</f>
        <v>22.98</v>
      </c>
      <c r="Y887" s="29" t="n">
        <f aca="false">IF(P887="","",P887+(R887*$K887)+(S887*$K887))</f>
        <v>477.75</v>
      </c>
      <c r="Z887" s="29" t="n">
        <f aca="false">IF(P887="","",ROUND(-R887*$K887,0))</f>
        <v>2</v>
      </c>
      <c r="AA887" s="41"/>
      <c r="AB887" s="38"/>
      <c r="AC887" s="34"/>
      <c r="AD887" s="39"/>
      <c r="AE887" s="40"/>
      <c r="AF887" s="40"/>
      <c r="AG887" s="40"/>
      <c r="AH887" s="32" t="str">
        <f aca="false">IF(AB887="","",$I887+AD887)</f>
        <v/>
      </c>
      <c r="AI887" s="32" t="str">
        <f aca="false">IF(AB887="","",$I887)</f>
        <v/>
      </c>
      <c r="AJ887" s="40" t="str">
        <f aca="false">IF(AB887="","",AC887+$I887)</f>
        <v/>
      </c>
      <c r="AK887" s="29" t="str">
        <f aca="false">IF(AB887="","",AB887+(AD887*$K887)+(AE887*$K887))</f>
        <v/>
      </c>
      <c r="AL887" s="29" t="str">
        <f aca="false">IF(AB887="","",ROUND(-AD887*$K887,0))</f>
        <v/>
      </c>
      <c r="AM887" s="41"/>
      <c r="AN887" s="38" t="n">
        <v>9.99</v>
      </c>
      <c r="AO887" s="34" t="n">
        <v>18.99</v>
      </c>
      <c r="AP887" s="39" t="n">
        <v>-1.31</v>
      </c>
      <c r="AQ887" s="40" t="n">
        <v>20.3</v>
      </c>
      <c r="AR887" s="40" t="n">
        <v>0</v>
      </c>
      <c r="AS887" s="40" t="n">
        <v>20.3</v>
      </c>
      <c r="AT887" s="32" t="n">
        <f aca="false">IF(AN887="","",$I887+AP887)</f>
        <v>4.68</v>
      </c>
      <c r="AU887" s="32" t="n">
        <f aca="false">IF(AN887="","",$I887)</f>
        <v>5.99</v>
      </c>
      <c r="AV887" s="40" t="n">
        <f aca="false">IF(AN887="","",AO887+$I887)</f>
        <v>24.98</v>
      </c>
      <c r="AW887" s="31" t="n">
        <f aca="false">IF(AN887="","",AN887+(AP887*$K887)+(AQ887*$K887))</f>
        <v>465.75</v>
      </c>
      <c r="AX887" s="29" t="n">
        <f aca="false">IF(AN887="","",ROUND(-AP887*$K887,0))</f>
        <v>31</v>
      </c>
      <c r="AY887" s="42"/>
      <c r="AZ887" s="38" t="n">
        <v>9.99</v>
      </c>
      <c r="BA887" s="34" t="n">
        <v>18.99</v>
      </c>
      <c r="BB887" s="39" t="n">
        <v>-1.31</v>
      </c>
      <c r="BC887" s="40" t="n">
        <v>20.3</v>
      </c>
      <c r="BD887" s="40" t="n">
        <v>0</v>
      </c>
      <c r="BE887" s="40" t="n">
        <v>20.3</v>
      </c>
      <c r="BF887" s="32" t="n">
        <f aca="false">IF(AZ887="","",$I887+BB887)</f>
        <v>4.68</v>
      </c>
      <c r="BG887" s="32" t="n">
        <f aca="false">IF(AZ887="","",$I887)</f>
        <v>5.99</v>
      </c>
      <c r="BH887" s="40" t="n">
        <f aca="false">IF(AZ887="","",BA887+$I887)</f>
        <v>24.98</v>
      </c>
      <c r="BI887" s="31" t="n">
        <f aca="false">IF(AZ887="","",AZ887+(BB887*$K887)+(BC887*$K887))</f>
        <v>465.75</v>
      </c>
      <c r="BJ887" s="29" t="n">
        <f aca="false">IF(AZ887="","",ROUND(-BB887*$K887,0))</f>
        <v>31</v>
      </c>
    </row>
    <row r="888" customFormat="false" ht="15" hidden="false" customHeight="false" outlineLevel="0" collapsed="false">
      <c r="A888" s="26" t="str">
        <f aca="false">+C888&amp;D888&amp;G888</f>
        <v>AppleiPhone 17 512GBCANONE SIM 14,99€ - 36 Mesi</v>
      </c>
      <c r="B888" s="27" t="s">
        <v>95</v>
      </c>
      <c r="C888" s="28" t="s">
        <v>71</v>
      </c>
      <c r="D888" s="29" t="s">
        <v>182</v>
      </c>
      <c r="E888" s="30" t="n">
        <v>1249.9</v>
      </c>
      <c r="F888" s="31" t="n">
        <v>1249.9</v>
      </c>
      <c r="G888" s="32" t="s">
        <v>97</v>
      </c>
      <c r="H888" s="32" t="s">
        <v>98</v>
      </c>
      <c r="I888" s="33" t="n">
        <v>14.99</v>
      </c>
      <c r="J888" s="34" t="s">
        <v>35</v>
      </c>
      <c r="K888" s="35" t="n">
        <v>36</v>
      </c>
      <c r="L888" s="33"/>
      <c r="M888" s="33" t="n">
        <f aca="false">+IF(E888&lt;=150,1.49,IF(AND(E888&gt;150,E888&lt;=300),2.99,(IF(E888&gt;1200,8.99,IF(AND(E888&gt;300,E888&lt;=700),4.99,IF(AND(E888&gt;=700,E888&lt;=1200),6.99))))))</f>
        <v>8.99</v>
      </c>
      <c r="N888" s="33" t="n">
        <f aca="false">IF(E888="","",IF(E888&gt;=1200,9.99,IF(AND(E888&gt;700,E888&lt;1200),7.99,IF(AND(E888&gt;=299.9,E888&lt;=699.9),5.99))))</f>
        <v>9.99</v>
      </c>
      <c r="O888" s="37" t="s">
        <v>99</v>
      </c>
      <c r="P888" s="38" t="n">
        <v>119.99</v>
      </c>
      <c r="Q888" s="34" t="n">
        <v>30.99</v>
      </c>
      <c r="R888" s="39" t="n">
        <v>-0.4</v>
      </c>
      <c r="S888" s="40" t="n">
        <v>31.39</v>
      </c>
      <c r="T888" s="40" t="n">
        <v>31.39</v>
      </c>
      <c r="U888" s="40" t="n">
        <v>31.26</v>
      </c>
      <c r="V888" s="32" t="n">
        <f aca="false">IF(P888="","",$I888+R888)</f>
        <v>14.59</v>
      </c>
      <c r="W888" s="32" t="n">
        <f aca="false">IF(P888="","",$I888)</f>
        <v>14.99</v>
      </c>
      <c r="X888" s="40" t="n">
        <f aca="false">IF(P888="","",Q888+$I888)</f>
        <v>45.98</v>
      </c>
      <c r="Y888" s="29" t="n">
        <f aca="false">IF(P888="","",P888+(R888*$K888)+(S888*$K888))</f>
        <v>1235.63</v>
      </c>
      <c r="Z888" s="29" t="n">
        <f aca="false">IF(P888="","",ROUND(-R888*$K888,0))</f>
        <v>14</v>
      </c>
      <c r="AA888" s="41"/>
      <c r="AB888" s="38"/>
      <c r="AC888" s="34"/>
      <c r="AD888" s="39"/>
      <c r="AE888" s="40"/>
      <c r="AF888" s="40"/>
      <c r="AG888" s="40"/>
      <c r="AH888" s="32" t="str">
        <f aca="false">IF(AB888="","",$I888+AD888)</f>
        <v/>
      </c>
      <c r="AI888" s="32" t="str">
        <f aca="false">IF(AB888="","",$I888)</f>
        <v/>
      </c>
      <c r="AJ888" s="40" t="str">
        <f aca="false">IF(AB888="","",AC888+$I888)</f>
        <v/>
      </c>
      <c r="AK888" s="29" t="str">
        <f aca="false">IF(AB888="","",AB888+(AD888*$K888)+(AE888*$K888))</f>
        <v/>
      </c>
      <c r="AL888" s="29" t="str">
        <f aca="false">IF(AB888="","",ROUND(-AD888*$K888,0))</f>
        <v/>
      </c>
      <c r="AM888" s="41"/>
      <c r="AN888" s="38" t="n">
        <v>0</v>
      </c>
      <c r="AO888" s="34" t="n">
        <v>30.99</v>
      </c>
      <c r="AP888" s="39" t="n">
        <v>-5.63</v>
      </c>
      <c r="AQ888" s="40" t="n">
        <v>36.62</v>
      </c>
      <c r="AR888" s="40" t="n">
        <v>36.62</v>
      </c>
      <c r="AS888" s="40" t="n">
        <v>36.62</v>
      </c>
      <c r="AT888" s="32" t="n">
        <f aca="false">IF(AN888="","",$I888+AP888)</f>
        <v>9.36</v>
      </c>
      <c r="AU888" s="32" t="n">
        <f aca="false">IF(AN888="","",$I888)</f>
        <v>14.99</v>
      </c>
      <c r="AV888" s="40" t="n">
        <f aca="false">IF(AN888="","",AO888+$I888)</f>
        <v>45.98</v>
      </c>
      <c r="AW888" s="31" t="n">
        <f aca="false">IF(AN888="","",AN888+(AP888*$K888)+(AQ888*$K888))</f>
        <v>1115.64</v>
      </c>
      <c r="AX888" s="29" t="n">
        <f aca="false">IF(AN888="","",ROUND(-AP888*$K888,0))</f>
        <v>203</v>
      </c>
      <c r="AY888" s="42"/>
      <c r="AZ888" s="38" t="n">
        <v>0</v>
      </c>
      <c r="BA888" s="34" t="n">
        <v>30.99</v>
      </c>
      <c r="BB888" s="39" t="n">
        <v>-5.63</v>
      </c>
      <c r="BC888" s="40" t="n">
        <v>36.62</v>
      </c>
      <c r="BD888" s="40" t="n">
        <v>36.62</v>
      </c>
      <c r="BE888" s="40" t="n">
        <v>36.62</v>
      </c>
      <c r="BF888" s="32" t="n">
        <f aca="false">IF(AZ888="","",$I888+BB888)</f>
        <v>9.36</v>
      </c>
      <c r="BG888" s="32" t="n">
        <f aca="false">IF(AZ888="","",$I888)</f>
        <v>14.99</v>
      </c>
      <c r="BH888" s="40" t="n">
        <f aca="false">IF(AZ888="","",BA888+$I888)</f>
        <v>45.98</v>
      </c>
      <c r="BI888" s="31" t="n">
        <f aca="false">IF(AZ888="","",AZ888+(BB888*$K888)+(BC888*$K888))</f>
        <v>1115.64</v>
      </c>
      <c r="BJ888" s="29" t="n">
        <f aca="false">IF(AZ888="","",ROUND(-BB888*$K888,0))</f>
        <v>203</v>
      </c>
    </row>
    <row r="889" customFormat="false" ht="15" hidden="false" customHeight="false" outlineLevel="0" collapsed="false">
      <c r="A889" s="26" t="str">
        <f aca="false">+C889&amp;D889&amp;G889</f>
        <v>AppleiPhone 17 512GBCANONE SIM 14,99€ - 30 Mesi</v>
      </c>
      <c r="B889" s="27" t="s">
        <v>95</v>
      </c>
      <c r="C889" s="28" t="s">
        <v>71</v>
      </c>
      <c r="D889" s="29" t="s">
        <v>182</v>
      </c>
      <c r="E889" s="30" t="n">
        <v>1249.9</v>
      </c>
      <c r="F889" s="31" t="n">
        <v>1249.9</v>
      </c>
      <c r="G889" s="32" t="s">
        <v>100</v>
      </c>
      <c r="H889" s="32" t="s">
        <v>98</v>
      </c>
      <c r="I889" s="33" t="n">
        <v>14.99</v>
      </c>
      <c r="J889" s="34" t="s">
        <v>35</v>
      </c>
      <c r="K889" s="35" t="n">
        <v>30</v>
      </c>
      <c r="L889" s="33"/>
      <c r="M889" s="33" t="n">
        <f aca="false">+IF(E889&lt;=150,1.49,IF(AND(E889&gt;150,E889&lt;=300),2.99,(IF(E889&gt;1200,8.99,IF(AND(E889&gt;300,E889&lt;=700),4.99,IF(AND(E889&gt;=700,E889&lt;=1200),6.99))))))</f>
        <v>8.99</v>
      </c>
      <c r="N889" s="33" t="n">
        <f aca="false">IF(E889="","",IF(E889&gt;=1200,9.99,IF(AND(E889&gt;700,E889&lt;1200),7.99,IF(AND(E889&gt;=299.9,E889&lt;=699.9),5.99))))</f>
        <v>9.99</v>
      </c>
      <c r="O889" s="37" t="s">
        <v>101</v>
      </c>
      <c r="P889" s="38" t="n">
        <v>99.99</v>
      </c>
      <c r="Q889" s="34" t="n">
        <v>37.99</v>
      </c>
      <c r="R889" s="39" t="n">
        <v>-0.34</v>
      </c>
      <c r="S889" s="40" t="n">
        <v>38.33</v>
      </c>
      <c r="T889" s="40" t="n">
        <v>38.33</v>
      </c>
      <c r="U889" s="40" t="n">
        <v>38.34</v>
      </c>
      <c r="V889" s="32" t="n">
        <f aca="false">IF(P889="","",$I889+R889)</f>
        <v>14.65</v>
      </c>
      <c r="W889" s="32" t="n">
        <f aca="false">IF(P889="","",$I889)</f>
        <v>14.99</v>
      </c>
      <c r="X889" s="40" t="n">
        <f aca="false">IF(P889="","",Q889+$I889)</f>
        <v>52.98</v>
      </c>
      <c r="Y889" s="29" t="n">
        <f aca="false">IF(P889="","",P889+(R889*$K889)+(S889*$K889))</f>
        <v>1239.69</v>
      </c>
      <c r="Z889" s="29" t="n">
        <f aca="false">IF(P889="","",ROUND(-R889*$K889,0))</f>
        <v>10</v>
      </c>
      <c r="AA889" s="41"/>
      <c r="AB889" s="38"/>
      <c r="AC889" s="34"/>
      <c r="AD889" s="39"/>
      <c r="AE889" s="40"/>
      <c r="AF889" s="40"/>
      <c r="AG889" s="40"/>
      <c r="AH889" s="32" t="str">
        <f aca="false">IF(AB889="","",$I889+AD889)</f>
        <v/>
      </c>
      <c r="AI889" s="32" t="str">
        <f aca="false">IF(AB889="","",$I889)</f>
        <v/>
      </c>
      <c r="AJ889" s="40" t="str">
        <f aca="false">IF(AB889="","",AC889+$I889)</f>
        <v/>
      </c>
      <c r="AK889" s="29" t="str">
        <f aca="false">IF(AB889="","",AB889+(AD889*$K889)+(AE889*$K889))</f>
        <v/>
      </c>
      <c r="AL889" s="29" t="str">
        <f aca="false">IF(AB889="","",ROUND(-AD889*$K889,0))</f>
        <v/>
      </c>
      <c r="AM889" s="41"/>
      <c r="AN889" s="38" t="n">
        <v>0</v>
      </c>
      <c r="AO889" s="34" t="n">
        <v>37.99</v>
      </c>
      <c r="AP889" s="39" t="n">
        <v>-5.58</v>
      </c>
      <c r="AQ889" s="40" t="n">
        <v>43.57</v>
      </c>
      <c r="AR889" s="40" t="n">
        <v>43.57</v>
      </c>
      <c r="AS889" s="40" t="n">
        <v>43.57</v>
      </c>
      <c r="AT889" s="32" t="n">
        <f aca="false">IF(AN889="","",$I889+AP889)</f>
        <v>9.41</v>
      </c>
      <c r="AU889" s="32" t="n">
        <f aca="false">IF(AN889="","",$I889)</f>
        <v>14.99</v>
      </c>
      <c r="AV889" s="40" t="n">
        <f aca="false">IF(AN889="","",AO889+$I889)</f>
        <v>52.98</v>
      </c>
      <c r="AW889" s="31" t="n">
        <f aca="false">IF(AN889="","",AN889+(AP889*$K889)+(AQ889*$K889))</f>
        <v>1139.7</v>
      </c>
      <c r="AX889" s="29" t="n">
        <f aca="false">IF(AN889="","",ROUND(-AP889*$K889,0))</f>
        <v>167</v>
      </c>
      <c r="AY889" s="42"/>
      <c r="AZ889" s="38" t="n">
        <v>0</v>
      </c>
      <c r="BA889" s="34" t="n">
        <v>37.99</v>
      </c>
      <c r="BB889" s="39" t="n">
        <v>-5.58</v>
      </c>
      <c r="BC889" s="40" t="n">
        <v>43.57</v>
      </c>
      <c r="BD889" s="40" t="n">
        <v>43.57</v>
      </c>
      <c r="BE889" s="40" t="n">
        <v>43.57</v>
      </c>
      <c r="BF889" s="32" t="n">
        <f aca="false">IF(AZ889="","",$I889+BB889)</f>
        <v>9.41</v>
      </c>
      <c r="BG889" s="32" t="n">
        <f aca="false">IF(AZ889="","",$I889)</f>
        <v>14.99</v>
      </c>
      <c r="BH889" s="40" t="n">
        <f aca="false">IF(AZ889="","",BA889+$I889)</f>
        <v>52.98</v>
      </c>
      <c r="BI889" s="31" t="n">
        <f aca="false">IF(AZ889="","",AZ889+(BB889*$K889)+(BC889*$K889))</f>
        <v>1139.7</v>
      </c>
      <c r="BJ889" s="29" t="n">
        <f aca="false">IF(AZ889="","",ROUND(-BB889*$K889,0))</f>
        <v>167</v>
      </c>
    </row>
    <row r="890" customFormat="false" ht="15" hidden="false" customHeight="false" outlineLevel="0" collapsed="false">
      <c r="A890" s="26" t="str">
        <f aca="false">+C890&amp;D890&amp;G890</f>
        <v>AppleiPhone 17 512GBCANONE SIM 14,99€ - 24 Mesi</v>
      </c>
      <c r="B890" s="27" t="s">
        <v>95</v>
      </c>
      <c r="C890" s="28" t="s">
        <v>71</v>
      </c>
      <c r="D890" s="29" t="s">
        <v>182</v>
      </c>
      <c r="E890" s="30" t="n">
        <v>1249.9</v>
      </c>
      <c r="F890" s="31" t="n">
        <v>1249.9</v>
      </c>
      <c r="G890" s="32" t="s">
        <v>102</v>
      </c>
      <c r="H890" s="32" t="s">
        <v>98</v>
      </c>
      <c r="I890" s="33" t="n">
        <v>14.99</v>
      </c>
      <c r="J890" s="34" t="s">
        <v>35</v>
      </c>
      <c r="K890" s="35" t="n">
        <v>24</v>
      </c>
      <c r="L890" s="33"/>
      <c r="M890" s="33" t="n">
        <f aca="false">+IF(E890&lt;=150,1.49,IF(AND(E890&gt;150,E890&lt;=300),2.99,(IF(E890&gt;1200,8.99,IF(AND(E890&gt;300,E890&lt;=700),4.99,IF(AND(E890&gt;=700,E890&lt;=1200),6.99))))))</f>
        <v>8.99</v>
      </c>
      <c r="N890" s="33" t="n">
        <f aca="false">IF(E890="","",IF(E890&gt;=1200,9.99,IF(AND(E890&gt;700,E890&lt;1200),7.99,IF(AND(E890&gt;=299.9,E890&lt;=699.9),5.99))))</f>
        <v>9.99</v>
      </c>
      <c r="O890" s="37" t="s">
        <v>103</v>
      </c>
      <c r="P890" s="38" t="n">
        <v>119.99</v>
      </c>
      <c r="Q890" s="34" t="n">
        <v>46.99</v>
      </c>
      <c r="R890" s="39" t="n">
        <v>-0.09</v>
      </c>
      <c r="S890" s="40" t="n">
        <v>47.08</v>
      </c>
      <c r="T890" s="40" t="n">
        <v>0</v>
      </c>
      <c r="U890" s="40" t="n">
        <v>47.07</v>
      </c>
      <c r="V890" s="32" t="n">
        <f aca="false">IF(P890="","",$I890+R890)</f>
        <v>14.9</v>
      </c>
      <c r="W890" s="32" t="n">
        <f aca="false">IF(P890="","",$I890)</f>
        <v>14.99</v>
      </c>
      <c r="X890" s="40" t="n">
        <f aca="false">IF(P890="","",Q890+$I890)</f>
        <v>61.98</v>
      </c>
      <c r="Y890" s="29" t="n">
        <f aca="false">IF(P890="","",P890+(R890*$K890)+(S890*$K890))</f>
        <v>1247.75</v>
      </c>
      <c r="Z890" s="29" t="n">
        <f aca="false">IF(P890="","",ROUND(-R890*$K890,0))</f>
        <v>2</v>
      </c>
      <c r="AA890" s="41"/>
      <c r="AB890" s="38"/>
      <c r="AC890" s="34"/>
      <c r="AD890" s="39"/>
      <c r="AE890" s="40"/>
      <c r="AF890" s="40"/>
      <c r="AG890" s="40"/>
      <c r="AH890" s="32" t="str">
        <f aca="false">IF(AB890="","",$I890+AD890)</f>
        <v/>
      </c>
      <c r="AI890" s="32" t="str">
        <f aca="false">IF(AB890="","",$I890)</f>
        <v/>
      </c>
      <c r="AJ890" s="40" t="str">
        <f aca="false">IF(AB890="","",AC890+$I890)</f>
        <v/>
      </c>
      <c r="AK890" s="29" t="str">
        <f aca="false">IF(AB890="","",AB890+(AD890*$K890)+(AE890*$K890))</f>
        <v/>
      </c>
      <c r="AL890" s="29" t="str">
        <f aca="false">IF(AB890="","",ROUND(-AD890*$K890,0))</f>
        <v/>
      </c>
      <c r="AM890" s="41"/>
      <c r="AN890" s="38" t="n">
        <v>0</v>
      </c>
      <c r="AO890" s="34" t="n">
        <v>46.99</v>
      </c>
      <c r="AP890" s="39" t="n">
        <v>-5.08</v>
      </c>
      <c r="AQ890" s="40" t="n">
        <v>52.07</v>
      </c>
      <c r="AR890" s="40" t="n">
        <v>0</v>
      </c>
      <c r="AS890" s="40" t="n">
        <v>52.29</v>
      </c>
      <c r="AT890" s="32" t="n">
        <f aca="false">IF(AN890="","",$I890+AP890)</f>
        <v>9.91</v>
      </c>
      <c r="AU890" s="32" t="n">
        <f aca="false">IF(AN890="","",$I890)</f>
        <v>14.99</v>
      </c>
      <c r="AV890" s="40" t="n">
        <f aca="false">IF(AN890="","",AO890+$I890)</f>
        <v>61.98</v>
      </c>
      <c r="AW890" s="31" t="n">
        <f aca="false">IF(AN890="","",AN890+(AP890*$K890)+(AQ890*$K890))</f>
        <v>1127.76</v>
      </c>
      <c r="AX890" s="29" t="n">
        <f aca="false">IF(AN890="","",ROUND(-AP890*$K890,0))</f>
        <v>122</v>
      </c>
      <c r="AY890" s="42"/>
      <c r="AZ890" s="38" t="n">
        <v>0</v>
      </c>
      <c r="BA890" s="34" t="n">
        <v>46.99</v>
      </c>
      <c r="BB890" s="39" t="n">
        <v>-5.08</v>
      </c>
      <c r="BC890" s="40" t="n">
        <v>52.07</v>
      </c>
      <c r="BD890" s="40" t="n">
        <v>0</v>
      </c>
      <c r="BE890" s="40" t="n">
        <v>52.29</v>
      </c>
      <c r="BF890" s="32" t="n">
        <f aca="false">IF(AZ890="","",$I890+BB890)</f>
        <v>9.91</v>
      </c>
      <c r="BG890" s="32" t="n">
        <f aca="false">IF(AZ890="","",$I890)</f>
        <v>14.99</v>
      </c>
      <c r="BH890" s="40" t="n">
        <f aca="false">IF(AZ890="","",BA890+$I890)</f>
        <v>61.98</v>
      </c>
      <c r="BI890" s="31" t="n">
        <f aca="false">IF(AZ890="","",AZ890+(BB890*$K890)+(BC890*$K890))</f>
        <v>1127.76</v>
      </c>
      <c r="BJ890" s="29" t="n">
        <f aca="false">IF(AZ890="","",ROUND(-BB890*$K890,0))</f>
        <v>122</v>
      </c>
    </row>
    <row r="891" customFormat="false" ht="15" hidden="false" customHeight="false" outlineLevel="0" collapsed="false">
      <c r="A891" s="26" t="str">
        <f aca="false">+C891&amp;D891&amp;G891</f>
        <v>AppleiPhone 17 512GBCANONE SIM 12,99€ - 36 Mesi</v>
      </c>
      <c r="B891" s="27" t="s">
        <v>95</v>
      </c>
      <c r="C891" s="28" t="s">
        <v>71</v>
      </c>
      <c r="D891" s="29" t="s">
        <v>182</v>
      </c>
      <c r="E891" s="30" t="n">
        <v>1249.9</v>
      </c>
      <c r="F891" s="31" t="n">
        <v>1249.9</v>
      </c>
      <c r="G891" s="32" t="s">
        <v>104</v>
      </c>
      <c r="H891" s="32" t="s">
        <v>98</v>
      </c>
      <c r="I891" s="33" t="n">
        <v>12.99</v>
      </c>
      <c r="J891" s="34" t="s">
        <v>35</v>
      </c>
      <c r="K891" s="35" t="n">
        <v>36</v>
      </c>
      <c r="L891" s="33"/>
      <c r="M891" s="33" t="n">
        <f aca="false">+IF(E891&lt;=150,1.49,IF(AND(E891&gt;150,E891&lt;=300),2.99,(IF(E891&gt;1200,8.99,IF(AND(E891&gt;300,E891&lt;=700),4.99,IF(AND(E891&gt;=700,E891&lt;=1200),6.99))))))</f>
        <v>8.99</v>
      </c>
      <c r="N891" s="33" t="n">
        <f aca="false">IF(E891="","",IF(E891&gt;=1200,9.99,IF(AND(E891&gt;700,E891&lt;1200),7.99,IF(AND(E891&gt;=299.9,E891&lt;=699.9),5.99))))</f>
        <v>9.99</v>
      </c>
      <c r="O891" s="37" t="s">
        <v>105</v>
      </c>
      <c r="P891" s="38" t="n">
        <v>119.99</v>
      </c>
      <c r="Q891" s="34" t="n">
        <v>30.99</v>
      </c>
      <c r="R891" s="39" t="n">
        <v>-0.4</v>
      </c>
      <c r="S891" s="40" t="n">
        <v>31.39</v>
      </c>
      <c r="T891" s="40" t="n">
        <v>31.39</v>
      </c>
      <c r="U891" s="40" t="n">
        <v>31.26</v>
      </c>
      <c r="V891" s="32" t="n">
        <f aca="false">IF(P891="","",$I891+R891)</f>
        <v>12.59</v>
      </c>
      <c r="W891" s="32" t="n">
        <f aca="false">IF(P891="","",$I891)</f>
        <v>12.99</v>
      </c>
      <c r="X891" s="40" t="n">
        <f aca="false">IF(P891="","",Q891+$I891)</f>
        <v>43.98</v>
      </c>
      <c r="Y891" s="29" t="n">
        <f aca="false">IF(P891="","",P891+(R891*$K891)+(S891*$K891))</f>
        <v>1235.63</v>
      </c>
      <c r="Z891" s="29" t="n">
        <f aca="false">IF(P891="","",ROUND(-R891*$K891,0))</f>
        <v>14</v>
      </c>
      <c r="AA891" s="41"/>
      <c r="AB891" s="38"/>
      <c r="AC891" s="34"/>
      <c r="AD891" s="39"/>
      <c r="AE891" s="40"/>
      <c r="AF891" s="40"/>
      <c r="AG891" s="40"/>
      <c r="AH891" s="32" t="str">
        <f aca="false">IF(AB891="","",$I891+AD891)</f>
        <v/>
      </c>
      <c r="AI891" s="32" t="str">
        <f aca="false">IF(AB891="","",$I891)</f>
        <v/>
      </c>
      <c r="AJ891" s="40" t="str">
        <f aca="false">IF(AB891="","",AC891+$I891)</f>
        <v/>
      </c>
      <c r="AK891" s="29" t="str">
        <f aca="false">IF(AB891="","",AB891+(AD891*$K891)+(AE891*$K891))</f>
        <v/>
      </c>
      <c r="AL891" s="29" t="str">
        <f aca="false">IF(AB891="","",ROUND(-AD891*$K891,0))</f>
        <v/>
      </c>
      <c r="AM891" s="41"/>
      <c r="AN891" s="38" t="n">
        <v>0</v>
      </c>
      <c r="AO891" s="34" t="n">
        <v>32.99</v>
      </c>
      <c r="AP891" s="39" t="n">
        <v>-3.63</v>
      </c>
      <c r="AQ891" s="40" t="n">
        <v>36.62</v>
      </c>
      <c r="AR891" s="40" t="n">
        <v>36.62</v>
      </c>
      <c r="AS891" s="40" t="n">
        <v>36.62</v>
      </c>
      <c r="AT891" s="32" t="n">
        <f aca="false">IF(AN891="","",$I891+AP891)</f>
        <v>9.36</v>
      </c>
      <c r="AU891" s="32" t="n">
        <f aca="false">IF(AN891="","",$I891)</f>
        <v>12.99</v>
      </c>
      <c r="AV891" s="40" t="n">
        <f aca="false">IF(AN891="","",AO891+$I891)</f>
        <v>45.98</v>
      </c>
      <c r="AW891" s="31" t="n">
        <f aca="false">IF(AN891="","",AN891+(AP891*$K891)+(AQ891*$K891))</f>
        <v>1187.64</v>
      </c>
      <c r="AX891" s="29" t="n">
        <f aca="false">IF(AN891="","",ROUND(-AP891*$K891,0))</f>
        <v>131</v>
      </c>
      <c r="AY891" s="42"/>
      <c r="AZ891" s="38" t="n">
        <v>0</v>
      </c>
      <c r="BA891" s="34" t="n">
        <v>32.99</v>
      </c>
      <c r="BB891" s="39" t="n">
        <v>-3.63</v>
      </c>
      <c r="BC891" s="40" t="n">
        <v>36.62</v>
      </c>
      <c r="BD891" s="40" t="n">
        <v>36.62</v>
      </c>
      <c r="BE891" s="40" t="n">
        <v>36.62</v>
      </c>
      <c r="BF891" s="32" t="n">
        <f aca="false">IF(AZ891="","",$I891+BB891)</f>
        <v>9.36</v>
      </c>
      <c r="BG891" s="32" t="n">
        <f aca="false">IF(AZ891="","",$I891)</f>
        <v>12.99</v>
      </c>
      <c r="BH891" s="40" t="n">
        <f aca="false">IF(AZ891="","",BA891+$I891)</f>
        <v>45.98</v>
      </c>
      <c r="BI891" s="31" t="n">
        <f aca="false">IF(AZ891="","",AZ891+(BB891*$K891)+(BC891*$K891))</f>
        <v>1187.64</v>
      </c>
      <c r="BJ891" s="29" t="n">
        <f aca="false">IF(AZ891="","",ROUND(-BB891*$K891,0))</f>
        <v>131</v>
      </c>
    </row>
    <row r="892" customFormat="false" ht="15" hidden="false" customHeight="false" outlineLevel="0" collapsed="false">
      <c r="A892" s="26" t="str">
        <f aca="false">+C892&amp;D892&amp;G892</f>
        <v>AppleiPhone 17 512GBCANONE SIM 12,99€ - 30 Mesi</v>
      </c>
      <c r="B892" s="27" t="s">
        <v>95</v>
      </c>
      <c r="C892" s="28" t="s">
        <v>71</v>
      </c>
      <c r="D892" s="29" t="s">
        <v>182</v>
      </c>
      <c r="E892" s="30" t="n">
        <v>1249.9</v>
      </c>
      <c r="F892" s="31" t="n">
        <v>1249.9</v>
      </c>
      <c r="G892" s="32" t="s">
        <v>106</v>
      </c>
      <c r="H892" s="32" t="s">
        <v>98</v>
      </c>
      <c r="I892" s="33" t="n">
        <v>12.99</v>
      </c>
      <c r="J892" s="34" t="s">
        <v>35</v>
      </c>
      <c r="K892" s="35" t="n">
        <v>30</v>
      </c>
      <c r="L892" s="33"/>
      <c r="M892" s="33" t="n">
        <f aca="false">+IF(E892&lt;=150,1.49,IF(AND(E892&gt;150,E892&lt;=300),2.99,(IF(E892&gt;1200,8.99,IF(AND(E892&gt;300,E892&lt;=700),4.99,IF(AND(E892&gt;=700,E892&lt;=1200),6.99))))))</f>
        <v>8.99</v>
      </c>
      <c r="N892" s="33" t="n">
        <f aca="false">IF(E892="","",IF(E892&gt;=1200,9.99,IF(AND(E892&gt;700,E892&lt;1200),7.99,IF(AND(E892&gt;=299.9,E892&lt;=699.9),5.99))))</f>
        <v>9.99</v>
      </c>
      <c r="O892" s="37" t="s">
        <v>107</v>
      </c>
      <c r="P892" s="38" t="n">
        <v>99.99</v>
      </c>
      <c r="Q892" s="34" t="n">
        <v>37.99</v>
      </c>
      <c r="R892" s="39" t="n">
        <v>-0.34</v>
      </c>
      <c r="S892" s="40" t="n">
        <v>38.33</v>
      </c>
      <c r="T892" s="40" t="n">
        <v>38.33</v>
      </c>
      <c r="U892" s="40" t="n">
        <v>38.34</v>
      </c>
      <c r="V892" s="32" t="n">
        <f aca="false">IF(P892="","",$I892+R892)</f>
        <v>12.65</v>
      </c>
      <c r="W892" s="32" t="n">
        <f aca="false">IF(P892="","",$I892)</f>
        <v>12.99</v>
      </c>
      <c r="X892" s="40" t="n">
        <f aca="false">IF(P892="","",Q892+$I892)</f>
        <v>50.98</v>
      </c>
      <c r="Y892" s="29" t="n">
        <f aca="false">IF(P892="","",P892+(R892*$K892)+(S892*$K892))</f>
        <v>1239.69</v>
      </c>
      <c r="Z892" s="29" t="n">
        <f aca="false">IF(P892="","",ROUND(-R892*$K892,0))</f>
        <v>10</v>
      </c>
      <c r="AA892" s="41"/>
      <c r="AB892" s="38"/>
      <c r="AC892" s="34"/>
      <c r="AD892" s="39"/>
      <c r="AE892" s="40"/>
      <c r="AF892" s="40"/>
      <c r="AG892" s="40"/>
      <c r="AH892" s="32" t="str">
        <f aca="false">IF(AB892="","",$I892+AD892)</f>
        <v/>
      </c>
      <c r="AI892" s="32" t="str">
        <f aca="false">IF(AB892="","",$I892)</f>
        <v/>
      </c>
      <c r="AJ892" s="40" t="str">
        <f aca="false">IF(AB892="","",AC892+$I892)</f>
        <v/>
      </c>
      <c r="AK892" s="29" t="str">
        <f aca="false">IF(AB892="","",AB892+(AD892*$K892)+(AE892*$K892))</f>
        <v/>
      </c>
      <c r="AL892" s="29" t="str">
        <f aca="false">IF(AB892="","",ROUND(-AD892*$K892,0))</f>
        <v/>
      </c>
      <c r="AM892" s="41"/>
      <c r="AN892" s="38" t="n">
        <v>0</v>
      </c>
      <c r="AO892" s="34" t="n">
        <v>39.99</v>
      </c>
      <c r="AP892" s="39" t="n">
        <v>-3.58</v>
      </c>
      <c r="AQ892" s="40" t="n">
        <v>43.57</v>
      </c>
      <c r="AR892" s="40" t="n">
        <v>43.57</v>
      </c>
      <c r="AS892" s="40" t="n">
        <v>43.57</v>
      </c>
      <c r="AT892" s="32" t="n">
        <f aca="false">IF(AN892="","",$I892+AP892)</f>
        <v>9.41</v>
      </c>
      <c r="AU892" s="32" t="n">
        <f aca="false">IF(AN892="","",$I892)</f>
        <v>12.99</v>
      </c>
      <c r="AV892" s="40" t="n">
        <f aca="false">IF(AN892="","",AO892+$I892)</f>
        <v>52.98</v>
      </c>
      <c r="AW892" s="31" t="n">
        <f aca="false">IF(AN892="","",AN892+(AP892*$K892)+(AQ892*$K892))</f>
        <v>1199.7</v>
      </c>
      <c r="AX892" s="29" t="n">
        <f aca="false">IF(AN892="","",ROUND(-AP892*$K892,0))</f>
        <v>107</v>
      </c>
      <c r="AY892" s="42"/>
      <c r="AZ892" s="38" t="n">
        <v>0</v>
      </c>
      <c r="BA892" s="34" t="n">
        <v>39.99</v>
      </c>
      <c r="BB892" s="39" t="n">
        <v>-3.58</v>
      </c>
      <c r="BC892" s="40" t="n">
        <v>43.57</v>
      </c>
      <c r="BD892" s="40" t="n">
        <v>43.57</v>
      </c>
      <c r="BE892" s="40" t="n">
        <v>43.57</v>
      </c>
      <c r="BF892" s="32" t="n">
        <f aca="false">IF(AZ892="","",$I892+BB892)</f>
        <v>9.41</v>
      </c>
      <c r="BG892" s="32" t="n">
        <f aca="false">IF(AZ892="","",$I892)</f>
        <v>12.99</v>
      </c>
      <c r="BH892" s="40" t="n">
        <f aca="false">IF(AZ892="","",BA892+$I892)</f>
        <v>52.98</v>
      </c>
      <c r="BI892" s="31" t="n">
        <f aca="false">IF(AZ892="","",AZ892+(BB892*$K892)+(BC892*$K892))</f>
        <v>1199.7</v>
      </c>
      <c r="BJ892" s="29" t="n">
        <f aca="false">IF(AZ892="","",ROUND(-BB892*$K892,0))</f>
        <v>107</v>
      </c>
    </row>
    <row r="893" customFormat="false" ht="15" hidden="false" customHeight="false" outlineLevel="0" collapsed="false">
      <c r="A893" s="26" t="str">
        <f aca="false">+C893&amp;D893&amp;G893</f>
        <v>AppleiPhone 17 512GBCANONE SIM 12,99€ - 24 Mesi</v>
      </c>
      <c r="B893" s="27" t="s">
        <v>95</v>
      </c>
      <c r="C893" s="28" t="s">
        <v>71</v>
      </c>
      <c r="D893" s="29" t="s">
        <v>182</v>
      </c>
      <c r="E893" s="30" t="n">
        <v>1249.9</v>
      </c>
      <c r="F893" s="31" t="n">
        <v>1249.9</v>
      </c>
      <c r="G893" s="32" t="s">
        <v>108</v>
      </c>
      <c r="H893" s="32" t="s">
        <v>98</v>
      </c>
      <c r="I893" s="33" t="n">
        <v>12.99</v>
      </c>
      <c r="J893" s="34" t="s">
        <v>35</v>
      </c>
      <c r="K893" s="35" t="n">
        <v>24</v>
      </c>
      <c r="L893" s="33"/>
      <c r="M893" s="33" t="n">
        <f aca="false">+IF(E893&lt;=150,1.49,IF(AND(E893&gt;150,E893&lt;=300),2.99,(IF(E893&gt;1200,8.99,IF(AND(E893&gt;300,E893&lt;=700),4.99,IF(AND(E893&gt;=700,E893&lt;=1200),6.99))))))</f>
        <v>8.99</v>
      </c>
      <c r="N893" s="33" t="n">
        <f aca="false">IF(E893="","",IF(E893&gt;=1200,9.99,IF(AND(E893&gt;700,E893&lt;1200),7.99,IF(AND(E893&gt;=299.9,E893&lt;=699.9),5.99))))</f>
        <v>9.99</v>
      </c>
      <c r="O893" s="37" t="s">
        <v>109</v>
      </c>
      <c r="P893" s="38" t="n">
        <v>119.99</v>
      </c>
      <c r="Q893" s="34" t="n">
        <v>46.99</v>
      </c>
      <c r="R893" s="39" t="n">
        <v>-0.09</v>
      </c>
      <c r="S893" s="40" t="n">
        <v>47.08</v>
      </c>
      <c r="T893" s="40" t="n">
        <v>0</v>
      </c>
      <c r="U893" s="40" t="n">
        <v>47.07</v>
      </c>
      <c r="V893" s="32" t="n">
        <f aca="false">IF(P893="","",$I893+R893)</f>
        <v>12.9</v>
      </c>
      <c r="W893" s="32" t="n">
        <f aca="false">IF(P893="","",$I893)</f>
        <v>12.99</v>
      </c>
      <c r="X893" s="40" t="n">
        <f aca="false">IF(P893="","",Q893+$I893)</f>
        <v>59.98</v>
      </c>
      <c r="Y893" s="29" t="n">
        <f aca="false">IF(P893="","",P893+(R893*$K893)+(S893*$K893))</f>
        <v>1247.75</v>
      </c>
      <c r="Z893" s="29" t="n">
        <f aca="false">IF(P893="","",ROUND(-R893*$K893,0))</f>
        <v>2</v>
      </c>
      <c r="AA893" s="41"/>
      <c r="AB893" s="38"/>
      <c r="AC893" s="34"/>
      <c r="AD893" s="39"/>
      <c r="AE893" s="40"/>
      <c r="AF893" s="40"/>
      <c r="AG893" s="40"/>
      <c r="AH893" s="32" t="str">
        <f aca="false">IF(AB893="","",$I893+AD893)</f>
        <v/>
      </c>
      <c r="AI893" s="32" t="str">
        <f aca="false">IF(AB893="","",$I893)</f>
        <v/>
      </c>
      <c r="AJ893" s="40" t="str">
        <f aca="false">IF(AB893="","",AC893+$I893)</f>
        <v/>
      </c>
      <c r="AK893" s="29" t="str">
        <f aca="false">IF(AB893="","",AB893+(AD893*$K893)+(AE893*$K893))</f>
        <v/>
      </c>
      <c r="AL893" s="29" t="str">
        <f aca="false">IF(AB893="","",ROUND(-AD893*$K893,0))</f>
        <v/>
      </c>
      <c r="AM893" s="41"/>
      <c r="AN893" s="38" t="n">
        <v>0</v>
      </c>
      <c r="AO893" s="34" t="n">
        <v>48.99</v>
      </c>
      <c r="AP893" s="39" t="n">
        <v>-3.08</v>
      </c>
      <c r="AQ893" s="40" t="n">
        <v>52.07</v>
      </c>
      <c r="AR893" s="40" t="n">
        <v>0</v>
      </c>
      <c r="AS893" s="40" t="n">
        <v>52.29</v>
      </c>
      <c r="AT893" s="32" t="n">
        <f aca="false">IF(AN893="","",$I893+AP893)</f>
        <v>9.91</v>
      </c>
      <c r="AU893" s="32" t="n">
        <f aca="false">IF(AN893="","",$I893)</f>
        <v>12.99</v>
      </c>
      <c r="AV893" s="40" t="n">
        <f aca="false">IF(AN893="","",AO893+$I893)</f>
        <v>61.98</v>
      </c>
      <c r="AW893" s="31" t="n">
        <f aca="false">IF(AN893="","",AN893+(AP893*$K893)+(AQ893*$K893))</f>
        <v>1175.76</v>
      </c>
      <c r="AX893" s="29" t="n">
        <f aca="false">IF(AN893="","",ROUND(-AP893*$K893,0))</f>
        <v>74</v>
      </c>
      <c r="AY893" s="42"/>
      <c r="AZ893" s="38" t="n">
        <v>0</v>
      </c>
      <c r="BA893" s="34" t="n">
        <v>48.99</v>
      </c>
      <c r="BB893" s="39" t="n">
        <v>-3.08</v>
      </c>
      <c r="BC893" s="40" t="n">
        <v>52.07</v>
      </c>
      <c r="BD893" s="40" t="n">
        <v>0</v>
      </c>
      <c r="BE893" s="40" t="n">
        <v>52.29</v>
      </c>
      <c r="BF893" s="32" t="n">
        <f aca="false">IF(AZ893="","",$I893+BB893)</f>
        <v>9.91</v>
      </c>
      <c r="BG893" s="32" t="n">
        <f aca="false">IF(AZ893="","",$I893)</f>
        <v>12.99</v>
      </c>
      <c r="BH893" s="40" t="n">
        <f aca="false">IF(AZ893="","",BA893+$I893)</f>
        <v>61.98</v>
      </c>
      <c r="BI893" s="31" t="n">
        <f aca="false">IF(AZ893="","",AZ893+(BB893*$K893)+(BC893*$K893))</f>
        <v>1175.76</v>
      </c>
      <c r="BJ893" s="29" t="n">
        <f aca="false">IF(AZ893="","",ROUND(-BB893*$K893,0))</f>
        <v>74</v>
      </c>
    </row>
    <row r="894" customFormat="false" ht="15" hidden="false" customHeight="false" outlineLevel="0" collapsed="false">
      <c r="A894" s="26" t="str">
        <f aca="false">+C894&amp;D894&amp;G894</f>
        <v>AppleiPhone 17 512GBPack 5G Reload Exchange-12,99-36</v>
      </c>
      <c r="B894" s="27" t="s">
        <v>95</v>
      </c>
      <c r="C894" s="28" t="s">
        <v>71</v>
      </c>
      <c r="D894" s="29" t="s">
        <v>182</v>
      </c>
      <c r="E894" s="30" t="n">
        <v>1249.9</v>
      </c>
      <c r="F894" s="31" t="n">
        <v>1249.9</v>
      </c>
      <c r="G894" s="32" t="s">
        <v>110</v>
      </c>
      <c r="H894" s="32" t="s">
        <v>98</v>
      </c>
      <c r="I894" s="33" t="n">
        <v>12.99</v>
      </c>
      <c r="J894" s="34" t="s">
        <v>35</v>
      </c>
      <c r="K894" s="35" t="n">
        <v>36</v>
      </c>
      <c r="L894" s="33"/>
      <c r="M894" s="33" t="n">
        <f aca="false">+IF(E894&lt;=150,1.49,IF(AND(E894&gt;150,E894&lt;=300),2.99,(IF(E894&gt;1200,8.99,IF(AND(E894&gt;300,E894&lt;=700),4.99,IF(AND(E894&gt;=700,E894&lt;=1200),6.99))))))</f>
        <v>8.99</v>
      </c>
      <c r="N894" s="33" t="n">
        <f aca="false">IF(E894="","",IF(E894&gt;=1200,9.99,IF(AND(E894&gt;700,E894&lt;1200),7.99,IF(AND(E894&gt;=299.9,E894&lt;=699.9),5.99))))</f>
        <v>9.99</v>
      </c>
      <c r="O894" s="37" t="s">
        <v>111</v>
      </c>
      <c r="P894" s="38" t="n">
        <v>119.99</v>
      </c>
      <c r="Q894" s="34" t="n">
        <v>30.99</v>
      </c>
      <c r="R894" s="39" t="n">
        <v>-0.4</v>
      </c>
      <c r="S894" s="40" t="n">
        <v>31.39</v>
      </c>
      <c r="T894" s="40" t="n">
        <v>31.39</v>
      </c>
      <c r="U894" s="40" t="n">
        <v>31.26</v>
      </c>
      <c r="V894" s="32" t="n">
        <f aca="false">IF(P894="","",$I894+R894)</f>
        <v>12.59</v>
      </c>
      <c r="W894" s="32" t="n">
        <f aca="false">IF(P894="","",$I894)</f>
        <v>12.99</v>
      </c>
      <c r="X894" s="40" t="n">
        <f aca="false">IF(P894="","",Q894+$I894)</f>
        <v>43.98</v>
      </c>
      <c r="Y894" s="29" t="n">
        <f aca="false">IF(P894="","",P894+(R894*$K894)+(S894*$K894))</f>
        <v>1235.63</v>
      </c>
      <c r="Z894" s="29" t="n">
        <f aca="false">IF(P894="","",ROUND(-R894*$K894,0))</f>
        <v>14</v>
      </c>
      <c r="AA894" s="41"/>
      <c r="AB894" s="38"/>
      <c r="AC894" s="34"/>
      <c r="AD894" s="39"/>
      <c r="AE894" s="40"/>
      <c r="AF894" s="40"/>
      <c r="AG894" s="40"/>
      <c r="AH894" s="32" t="str">
        <f aca="false">IF(AB894="","",$I894+AD894)</f>
        <v/>
      </c>
      <c r="AI894" s="32" t="str">
        <f aca="false">IF(AB894="","",$I894)</f>
        <v/>
      </c>
      <c r="AJ894" s="40" t="str">
        <f aca="false">IF(AB894="","",AC894+$I894)</f>
        <v/>
      </c>
      <c r="AK894" s="29" t="str">
        <f aca="false">IF(AB894="","",AB894+(AD894*$K894)+(AE894*$K894))</f>
        <v/>
      </c>
      <c r="AL894" s="29" t="str">
        <f aca="false">IF(AB894="","",ROUND(-AD894*$K894,0))</f>
        <v/>
      </c>
      <c r="AM894" s="41"/>
      <c r="AN894" s="38" t="n">
        <v>0</v>
      </c>
      <c r="AO894" s="34" t="n">
        <v>32.99</v>
      </c>
      <c r="AP894" s="39" t="n">
        <v>-3.63</v>
      </c>
      <c r="AQ894" s="40" t="n">
        <v>36.62</v>
      </c>
      <c r="AR894" s="40" t="n">
        <v>36.62</v>
      </c>
      <c r="AS894" s="40" t="n">
        <v>36.62</v>
      </c>
      <c r="AT894" s="32" t="n">
        <f aca="false">IF(AN894="","",$I894+AP894)</f>
        <v>9.36</v>
      </c>
      <c r="AU894" s="32" t="n">
        <f aca="false">IF(AN894="","",$I894)</f>
        <v>12.99</v>
      </c>
      <c r="AV894" s="40" t="n">
        <f aca="false">IF(AN894="","",AO894+$I894)</f>
        <v>45.98</v>
      </c>
      <c r="AW894" s="31" t="n">
        <f aca="false">IF(AN894="","",AN894+(AP894*$K894)+(AQ894*$K894))</f>
        <v>1187.64</v>
      </c>
      <c r="AX894" s="29" t="n">
        <f aca="false">IF(AN894="","",ROUND(-AP894*$K894,0))</f>
        <v>131</v>
      </c>
      <c r="AY894" s="42"/>
      <c r="AZ894" s="38" t="n">
        <v>0</v>
      </c>
      <c r="BA894" s="34" t="n">
        <v>32.99</v>
      </c>
      <c r="BB894" s="39" t="n">
        <v>-3.63</v>
      </c>
      <c r="BC894" s="40" t="n">
        <v>36.62</v>
      </c>
      <c r="BD894" s="40" t="n">
        <v>36.62</v>
      </c>
      <c r="BE894" s="40" t="n">
        <v>36.62</v>
      </c>
      <c r="BF894" s="32" t="n">
        <f aca="false">IF(AZ894="","",$I894+BB894)</f>
        <v>9.36</v>
      </c>
      <c r="BG894" s="32" t="n">
        <f aca="false">IF(AZ894="","",$I894)</f>
        <v>12.99</v>
      </c>
      <c r="BH894" s="40" t="n">
        <f aca="false">IF(AZ894="","",BA894+$I894)</f>
        <v>45.98</v>
      </c>
      <c r="BI894" s="31" t="n">
        <f aca="false">IF(AZ894="","",AZ894+(BB894*$K894)+(BC894*$K894))</f>
        <v>1187.64</v>
      </c>
      <c r="BJ894" s="29" t="n">
        <f aca="false">IF(AZ894="","",ROUND(-BB894*$K894,0))</f>
        <v>131</v>
      </c>
    </row>
    <row r="895" customFormat="false" ht="15" hidden="false" customHeight="false" outlineLevel="0" collapsed="false">
      <c r="A895" s="26" t="str">
        <f aca="false">+C895&amp;D895&amp;G895</f>
        <v>AppleiPhone 17 512GBPack 5G Reload Exchange-12,99-30</v>
      </c>
      <c r="B895" s="27" t="s">
        <v>95</v>
      </c>
      <c r="C895" s="28" t="s">
        <v>71</v>
      </c>
      <c r="D895" s="29" t="s">
        <v>182</v>
      </c>
      <c r="E895" s="30" t="n">
        <v>1249.9</v>
      </c>
      <c r="F895" s="31" t="n">
        <v>1249.9</v>
      </c>
      <c r="G895" s="32" t="s">
        <v>112</v>
      </c>
      <c r="H895" s="32" t="s">
        <v>98</v>
      </c>
      <c r="I895" s="33" t="n">
        <v>12.99</v>
      </c>
      <c r="J895" s="34" t="s">
        <v>35</v>
      </c>
      <c r="K895" s="35" t="n">
        <v>30</v>
      </c>
      <c r="L895" s="33"/>
      <c r="M895" s="33" t="n">
        <f aca="false">+IF(E895&lt;=150,1.49,IF(AND(E895&gt;150,E895&lt;=300),2.99,(IF(E895&gt;1200,8.99,IF(AND(E895&gt;300,E895&lt;=700),4.99,IF(AND(E895&gt;=700,E895&lt;=1200),6.99))))))</f>
        <v>8.99</v>
      </c>
      <c r="N895" s="33" t="n">
        <f aca="false">IF(E895="","",IF(E895&gt;=1200,9.99,IF(AND(E895&gt;700,E895&lt;1200),7.99,IF(AND(E895&gt;=299.9,E895&lt;=699.9),5.99))))</f>
        <v>9.99</v>
      </c>
      <c r="O895" s="37" t="s">
        <v>113</v>
      </c>
      <c r="P895" s="38" t="n">
        <v>99.99</v>
      </c>
      <c r="Q895" s="34" t="n">
        <v>37.99</v>
      </c>
      <c r="R895" s="39" t="n">
        <v>-0.34</v>
      </c>
      <c r="S895" s="40" t="n">
        <v>38.33</v>
      </c>
      <c r="T895" s="40" t="n">
        <v>38.33</v>
      </c>
      <c r="U895" s="40" t="n">
        <v>38.34</v>
      </c>
      <c r="V895" s="32" t="n">
        <f aca="false">IF(P895="","",$I895+R895)</f>
        <v>12.65</v>
      </c>
      <c r="W895" s="32" t="n">
        <f aca="false">IF(P895="","",$I895)</f>
        <v>12.99</v>
      </c>
      <c r="X895" s="40" t="n">
        <f aca="false">IF(P895="","",Q895+$I895)</f>
        <v>50.98</v>
      </c>
      <c r="Y895" s="29" t="n">
        <f aca="false">IF(P895="","",P895+(R895*$K895)+(S895*$K895))</f>
        <v>1239.69</v>
      </c>
      <c r="Z895" s="29" t="n">
        <f aca="false">IF(P895="","",ROUND(-R895*$K895,0))</f>
        <v>10</v>
      </c>
      <c r="AA895" s="41"/>
      <c r="AB895" s="38"/>
      <c r="AC895" s="34"/>
      <c r="AD895" s="39"/>
      <c r="AE895" s="40"/>
      <c r="AF895" s="40"/>
      <c r="AG895" s="40"/>
      <c r="AH895" s="32" t="str">
        <f aca="false">IF(AB895="","",$I895+AD895)</f>
        <v/>
      </c>
      <c r="AI895" s="32" t="str">
        <f aca="false">IF(AB895="","",$I895)</f>
        <v/>
      </c>
      <c r="AJ895" s="40" t="str">
        <f aca="false">IF(AB895="","",AC895+$I895)</f>
        <v/>
      </c>
      <c r="AK895" s="29" t="str">
        <f aca="false">IF(AB895="","",AB895+(AD895*$K895)+(AE895*$K895))</f>
        <v/>
      </c>
      <c r="AL895" s="29" t="str">
        <f aca="false">IF(AB895="","",ROUND(-AD895*$K895,0))</f>
        <v/>
      </c>
      <c r="AM895" s="41"/>
      <c r="AN895" s="38" t="n">
        <v>0</v>
      </c>
      <c r="AO895" s="34" t="n">
        <v>39.99</v>
      </c>
      <c r="AP895" s="39" t="n">
        <v>-3.58</v>
      </c>
      <c r="AQ895" s="40" t="n">
        <v>43.57</v>
      </c>
      <c r="AR895" s="40" t="n">
        <v>43.57</v>
      </c>
      <c r="AS895" s="40" t="n">
        <v>43.57</v>
      </c>
      <c r="AT895" s="32" t="n">
        <f aca="false">IF(AN895="","",$I895+AP895)</f>
        <v>9.41</v>
      </c>
      <c r="AU895" s="32" t="n">
        <f aca="false">IF(AN895="","",$I895)</f>
        <v>12.99</v>
      </c>
      <c r="AV895" s="40" t="n">
        <f aca="false">IF(AN895="","",AO895+$I895)</f>
        <v>52.98</v>
      </c>
      <c r="AW895" s="31" t="n">
        <f aca="false">IF(AN895="","",AN895+(AP895*$K895)+(AQ895*$K895))</f>
        <v>1199.7</v>
      </c>
      <c r="AX895" s="29" t="n">
        <f aca="false">IF(AN895="","",ROUND(-AP895*$K895,0))</f>
        <v>107</v>
      </c>
      <c r="AY895" s="42"/>
      <c r="AZ895" s="38" t="n">
        <v>0</v>
      </c>
      <c r="BA895" s="34" t="n">
        <v>39.99</v>
      </c>
      <c r="BB895" s="39" t="n">
        <v>-3.58</v>
      </c>
      <c r="BC895" s="40" t="n">
        <v>43.57</v>
      </c>
      <c r="BD895" s="40" t="n">
        <v>43.57</v>
      </c>
      <c r="BE895" s="40" t="n">
        <v>43.57</v>
      </c>
      <c r="BF895" s="32" t="n">
        <f aca="false">IF(AZ895="","",$I895+BB895)</f>
        <v>9.41</v>
      </c>
      <c r="BG895" s="32" t="n">
        <f aca="false">IF(AZ895="","",$I895)</f>
        <v>12.99</v>
      </c>
      <c r="BH895" s="40" t="n">
        <f aca="false">IF(AZ895="","",BA895+$I895)</f>
        <v>52.98</v>
      </c>
      <c r="BI895" s="31" t="n">
        <f aca="false">IF(AZ895="","",AZ895+(BB895*$K895)+(BC895*$K895))</f>
        <v>1199.7</v>
      </c>
      <c r="BJ895" s="29" t="n">
        <f aca="false">IF(AZ895="","",ROUND(-BB895*$K895,0))</f>
        <v>107</v>
      </c>
    </row>
    <row r="896" customFormat="false" ht="15" hidden="false" customHeight="false" outlineLevel="0" collapsed="false">
      <c r="A896" s="26" t="str">
        <f aca="false">+C896&amp;D896&amp;G896</f>
        <v>AppleiPhone 17 512GBPack 5G Reload Exchange-12,99-24</v>
      </c>
      <c r="B896" s="27" t="s">
        <v>95</v>
      </c>
      <c r="C896" s="28" t="s">
        <v>71</v>
      </c>
      <c r="D896" s="29" t="s">
        <v>182</v>
      </c>
      <c r="E896" s="30" t="n">
        <v>1249.9</v>
      </c>
      <c r="F896" s="31" t="n">
        <v>1249.9</v>
      </c>
      <c r="G896" s="32" t="s">
        <v>114</v>
      </c>
      <c r="H896" s="32" t="s">
        <v>98</v>
      </c>
      <c r="I896" s="33" t="n">
        <v>12.99</v>
      </c>
      <c r="J896" s="34" t="s">
        <v>35</v>
      </c>
      <c r="K896" s="35" t="n">
        <v>24</v>
      </c>
      <c r="L896" s="33"/>
      <c r="M896" s="33" t="n">
        <f aca="false">+IF(E896&lt;=150,1.49,IF(AND(E896&gt;150,E896&lt;=300),2.99,(IF(E896&gt;1200,8.99,IF(AND(E896&gt;300,E896&lt;=700),4.99,IF(AND(E896&gt;=700,E896&lt;=1200),6.99))))))</f>
        <v>8.99</v>
      </c>
      <c r="N896" s="33" t="n">
        <f aca="false">IF(E896="","",IF(E896&gt;=1200,9.99,IF(AND(E896&gt;700,E896&lt;1200),7.99,IF(AND(E896&gt;=299.9,E896&lt;=699.9),5.99))))</f>
        <v>9.99</v>
      </c>
      <c r="O896" s="37" t="s">
        <v>115</v>
      </c>
      <c r="P896" s="38" t="n">
        <v>119.99</v>
      </c>
      <c r="Q896" s="34" t="n">
        <v>46.99</v>
      </c>
      <c r="R896" s="39" t="n">
        <v>-0.09</v>
      </c>
      <c r="S896" s="40" t="n">
        <v>47.08</v>
      </c>
      <c r="T896" s="40" t="n">
        <v>0</v>
      </c>
      <c r="U896" s="40" t="n">
        <v>47.07</v>
      </c>
      <c r="V896" s="32" t="n">
        <f aca="false">IF(P896="","",$I896+R896)</f>
        <v>12.9</v>
      </c>
      <c r="W896" s="32" t="n">
        <f aca="false">IF(P896="","",$I896)</f>
        <v>12.99</v>
      </c>
      <c r="X896" s="40" t="n">
        <f aca="false">IF(P896="","",Q896+$I896)</f>
        <v>59.98</v>
      </c>
      <c r="Y896" s="29" t="n">
        <f aca="false">IF(P896="","",P896+(R896*$K896)+(S896*$K896))</f>
        <v>1247.75</v>
      </c>
      <c r="Z896" s="29" t="n">
        <f aca="false">IF(P896="","",ROUND(-R896*$K896,0))</f>
        <v>2</v>
      </c>
      <c r="AA896" s="41"/>
      <c r="AB896" s="38"/>
      <c r="AC896" s="34"/>
      <c r="AD896" s="39"/>
      <c r="AE896" s="40"/>
      <c r="AF896" s="40"/>
      <c r="AG896" s="40"/>
      <c r="AH896" s="32" t="str">
        <f aca="false">IF(AB896="","",$I896+AD896)</f>
        <v/>
      </c>
      <c r="AI896" s="32" t="str">
        <f aca="false">IF(AB896="","",$I896)</f>
        <v/>
      </c>
      <c r="AJ896" s="40" t="str">
        <f aca="false">IF(AB896="","",AC896+$I896)</f>
        <v/>
      </c>
      <c r="AK896" s="29" t="str">
        <f aca="false">IF(AB896="","",AB896+(AD896*$K896)+(AE896*$K896))</f>
        <v/>
      </c>
      <c r="AL896" s="29" t="str">
        <f aca="false">IF(AB896="","",ROUND(-AD896*$K896,0))</f>
        <v/>
      </c>
      <c r="AM896" s="41"/>
      <c r="AN896" s="38" t="n">
        <v>0</v>
      </c>
      <c r="AO896" s="34" t="n">
        <v>48.99</v>
      </c>
      <c r="AP896" s="39" t="n">
        <v>-3.08</v>
      </c>
      <c r="AQ896" s="40" t="n">
        <v>52.07</v>
      </c>
      <c r="AR896" s="40" t="n">
        <v>0</v>
      </c>
      <c r="AS896" s="40" t="n">
        <v>52.29</v>
      </c>
      <c r="AT896" s="32" t="n">
        <f aca="false">IF(AN896="","",$I896+AP896)</f>
        <v>9.91</v>
      </c>
      <c r="AU896" s="32" t="n">
        <f aca="false">IF(AN896="","",$I896)</f>
        <v>12.99</v>
      </c>
      <c r="AV896" s="40" t="n">
        <f aca="false">IF(AN896="","",AO896+$I896)</f>
        <v>61.98</v>
      </c>
      <c r="AW896" s="31" t="n">
        <f aca="false">IF(AN896="","",AN896+(AP896*$K896)+(AQ896*$K896))</f>
        <v>1175.76</v>
      </c>
      <c r="AX896" s="29" t="n">
        <f aca="false">IF(AN896="","",ROUND(-AP896*$K896,0))</f>
        <v>74</v>
      </c>
      <c r="AY896" s="42"/>
      <c r="AZ896" s="38" t="n">
        <v>0</v>
      </c>
      <c r="BA896" s="34" t="n">
        <v>48.99</v>
      </c>
      <c r="BB896" s="39" t="n">
        <v>-3.08</v>
      </c>
      <c r="BC896" s="40" t="n">
        <v>52.07</v>
      </c>
      <c r="BD896" s="40" t="n">
        <v>0</v>
      </c>
      <c r="BE896" s="40" t="n">
        <v>52.29</v>
      </c>
      <c r="BF896" s="32" t="n">
        <f aca="false">IF(AZ896="","",$I896+BB896)</f>
        <v>9.91</v>
      </c>
      <c r="BG896" s="32" t="n">
        <f aca="false">IF(AZ896="","",$I896)</f>
        <v>12.99</v>
      </c>
      <c r="BH896" s="40" t="n">
        <f aca="false">IF(AZ896="","",BA896+$I896)</f>
        <v>61.98</v>
      </c>
      <c r="BI896" s="31" t="n">
        <f aca="false">IF(AZ896="","",AZ896+(BB896*$K896)+(BC896*$K896))</f>
        <v>1175.76</v>
      </c>
      <c r="BJ896" s="29" t="n">
        <f aca="false">IF(AZ896="","",ROUND(-BB896*$K896,0))</f>
        <v>74</v>
      </c>
    </row>
    <row r="897" customFormat="false" ht="15" hidden="false" customHeight="false" outlineLevel="0" collapsed="false">
      <c r="A897" s="26" t="str">
        <f aca="false">+C897&amp;D897&amp;G897</f>
        <v>AppleiPhone 17 512GBCANONE SIM  9,99€ - 36 Mesi</v>
      </c>
      <c r="B897" s="27" t="s">
        <v>95</v>
      </c>
      <c r="C897" s="28" t="s">
        <v>71</v>
      </c>
      <c r="D897" s="29" t="s">
        <v>182</v>
      </c>
      <c r="E897" s="30" t="n">
        <v>1249.9</v>
      </c>
      <c r="F897" s="31" t="n">
        <v>1249.9</v>
      </c>
      <c r="G897" s="32" t="s">
        <v>116</v>
      </c>
      <c r="H897" s="32" t="s">
        <v>98</v>
      </c>
      <c r="I897" s="33" t="n">
        <v>9.99</v>
      </c>
      <c r="J897" s="34" t="s">
        <v>35</v>
      </c>
      <c r="K897" s="35" t="n">
        <v>36</v>
      </c>
      <c r="L897" s="33"/>
      <c r="M897" s="33" t="n">
        <f aca="false">+IF(E897&lt;=150,1.49,IF(AND(E897&gt;150,E897&lt;=300),2.99,(IF(E897&gt;1200,8.99,IF(AND(E897&gt;300,E897&lt;=700),4.99,IF(AND(E897&gt;=700,E897&lt;=1200),6.99))))))</f>
        <v>8.99</v>
      </c>
      <c r="N897" s="33" t="n">
        <f aca="false">IF(E897="","",IF(E897&gt;=1200,9.99,IF(AND(E897&gt;700,E897&lt;1200),7.99,IF(AND(E897&gt;=299.9,E897&lt;=699.9),5.99))))</f>
        <v>9.99</v>
      </c>
      <c r="O897" s="37" t="s">
        <v>117</v>
      </c>
      <c r="P897" s="38"/>
      <c r="Q897" s="34"/>
      <c r="R897" s="39"/>
      <c r="S897" s="40"/>
      <c r="T897" s="40"/>
      <c r="U897" s="40"/>
      <c r="V897" s="32" t="str">
        <f aca="false">IF(P897="","",$I897+R897)</f>
        <v/>
      </c>
      <c r="W897" s="32" t="str">
        <f aca="false">IF(P897="","",$I897)</f>
        <v/>
      </c>
      <c r="X897" s="40" t="str">
        <f aca="false">IF(P897="","",Q897+$I897)</f>
        <v/>
      </c>
      <c r="Y897" s="29" t="str">
        <f aca="false">IF(P897="","",P897+(R897*$K897)+(S897*$K897))</f>
        <v/>
      </c>
      <c r="Z897" s="29" t="str">
        <f aca="false">IF(P897="","",ROUND(-R897*$K897,0))</f>
        <v/>
      </c>
      <c r="AA897" s="41"/>
      <c r="AB897" s="38"/>
      <c r="AC897" s="34"/>
      <c r="AD897" s="39"/>
      <c r="AE897" s="40"/>
      <c r="AF897" s="40"/>
      <c r="AG897" s="40"/>
      <c r="AH897" s="32" t="str">
        <f aca="false">IF(AB897="","",$I897+AD897)</f>
        <v/>
      </c>
      <c r="AI897" s="32" t="str">
        <f aca="false">IF(AB897="","",$I897)</f>
        <v/>
      </c>
      <c r="AJ897" s="40" t="str">
        <f aca="false">IF(AB897="","",AC897+$I897)</f>
        <v/>
      </c>
      <c r="AK897" s="29" t="str">
        <f aca="false">IF(AB897="","",AB897+(AD897*$K897)+(AE897*$K897))</f>
        <v/>
      </c>
      <c r="AL897" s="29" t="str">
        <f aca="false">IF(AB897="","",ROUND(-AD897*$K897,0))</f>
        <v/>
      </c>
      <c r="AM897" s="41"/>
      <c r="AN897" s="38" t="n">
        <v>0</v>
      </c>
      <c r="AO897" s="34" t="n">
        <v>35</v>
      </c>
      <c r="AP897" s="39" t="n">
        <v>-1.62</v>
      </c>
      <c r="AQ897" s="40" t="n">
        <v>36.62</v>
      </c>
      <c r="AR897" s="40" t="n">
        <v>36.62</v>
      </c>
      <c r="AS897" s="40" t="n">
        <v>36.62</v>
      </c>
      <c r="AT897" s="32" t="n">
        <f aca="false">IF(AN897="","",$I897+AP897)</f>
        <v>8.37</v>
      </c>
      <c r="AU897" s="32" t="n">
        <f aca="false">IF(AN897="","",$I897)</f>
        <v>9.99</v>
      </c>
      <c r="AV897" s="40" t="n">
        <f aca="false">IF(AN897="","",AO897+$I897)</f>
        <v>44.99</v>
      </c>
      <c r="AW897" s="31" t="n">
        <f aca="false">IF(AN897="","",AN897+(AP897*$K897)+(AQ897*$K897))</f>
        <v>1260</v>
      </c>
      <c r="AX897" s="29" t="n">
        <f aca="false">IF(AN897="","",ROUND(-AP897*$K897,0))</f>
        <v>58</v>
      </c>
      <c r="AY897" s="42"/>
      <c r="AZ897" s="38" t="n">
        <v>0</v>
      </c>
      <c r="BA897" s="34" t="n">
        <v>35</v>
      </c>
      <c r="BB897" s="39" t="n">
        <v>-1.62</v>
      </c>
      <c r="BC897" s="40" t="n">
        <v>36.62</v>
      </c>
      <c r="BD897" s="40" t="n">
        <v>36.62</v>
      </c>
      <c r="BE897" s="40" t="n">
        <v>36.62</v>
      </c>
      <c r="BF897" s="32" t="n">
        <f aca="false">IF(AZ897="","",$I897+BB897)</f>
        <v>8.37</v>
      </c>
      <c r="BG897" s="32" t="n">
        <f aca="false">IF(AZ897="","",$I897)</f>
        <v>9.99</v>
      </c>
      <c r="BH897" s="40" t="n">
        <f aca="false">IF(AZ897="","",BA897+$I897)</f>
        <v>44.99</v>
      </c>
      <c r="BI897" s="31" t="n">
        <f aca="false">IF(AZ897="","",AZ897+(BB897*$K897)+(BC897*$K897))</f>
        <v>1260</v>
      </c>
      <c r="BJ897" s="29" t="n">
        <f aca="false">IF(AZ897="","",ROUND(-BB897*$K897,0))</f>
        <v>58</v>
      </c>
    </row>
    <row r="898" customFormat="false" ht="15" hidden="false" customHeight="false" outlineLevel="0" collapsed="false">
      <c r="A898" s="26" t="str">
        <f aca="false">+C898&amp;D898&amp;G898</f>
        <v>AppleiPhone 17 512GBCANONE SIM  9,99€ - 30 Mesi</v>
      </c>
      <c r="B898" s="27" t="s">
        <v>95</v>
      </c>
      <c r="C898" s="28" t="s">
        <v>71</v>
      </c>
      <c r="D898" s="29" t="s">
        <v>182</v>
      </c>
      <c r="E898" s="30" t="n">
        <v>1249.9</v>
      </c>
      <c r="F898" s="31" t="n">
        <v>1249.9</v>
      </c>
      <c r="G898" s="32" t="s">
        <v>118</v>
      </c>
      <c r="H898" s="32" t="s">
        <v>98</v>
      </c>
      <c r="I898" s="33" t="n">
        <v>9.99</v>
      </c>
      <c r="J898" s="34" t="s">
        <v>35</v>
      </c>
      <c r="K898" s="35" t="n">
        <v>30</v>
      </c>
      <c r="L898" s="33"/>
      <c r="M898" s="33" t="n">
        <f aca="false">+IF(E898&lt;=150,1.49,IF(AND(E898&gt;150,E898&lt;=300),2.99,(IF(E898&gt;1200,8.99,IF(AND(E898&gt;300,E898&lt;=700),4.99,IF(AND(E898&gt;=700,E898&lt;=1200),6.99))))))</f>
        <v>8.99</v>
      </c>
      <c r="N898" s="33" t="n">
        <f aca="false">IF(E898="","",IF(E898&gt;=1200,9.99,IF(AND(E898&gt;700,E898&lt;1200),7.99,IF(AND(E898&gt;=299.9,E898&lt;=699.9),5.99))))</f>
        <v>9.99</v>
      </c>
      <c r="O898" s="37" t="s">
        <v>119</v>
      </c>
      <c r="P898" s="38"/>
      <c r="Q898" s="34"/>
      <c r="R898" s="39"/>
      <c r="S898" s="40"/>
      <c r="T898" s="40"/>
      <c r="U898" s="40"/>
      <c r="V898" s="32" t="str">
        <f aca="false">IF(P898="","",$I898+R898)</f>
        <v/>
      </c>
      <c r="W898" s="32" t="str">
        <f aca="false">IF(P898="","",$I898)</f>
        <v/>
      </c>
      <c r="X898" s="40" t="str">
        <f aca="false">IF(P898="","",Q898+$I898)</f>
        <v/>
      </c>
      <c r="Y898" s="29" t="str">
        <f aca="false">IF(P898="","",P898+(R898*$K898)+(S898*$K898))</f>
        <v/>
      </c>
      <c r="Z898" s="29" t="str">
        <f aca="false">IF(P898="","",ROUND(-R898*$K898,0))</f>
        <v/>
      </c>
      <c r="AA898" s="41"/>
      <c r="AB898" s="38"/>
      <c r="AC898" s="34"/>
      <c r="AD898" s="39"/>
      <c r="AE898" s="40"/>
      <c r="AF898" s="40"/>
      <c r="AG898" s="40"/>
      <c r="AH898" s="32" t="str">
        <f aca="false">IF(AB898="","",$I898+AD898)</f>
        <v/>
      </c>
      <c r="AI898" s="32" t="str">
        <f aca="false">IF(AB898="","",$I898)</f>
        <v/>
      </c>
      <c r="AJ898" s="40" t="str">
        <f aca="false">IF(AB898="","",AC898+$I898)</f>
        <v/>
      </c>
      <c r="AK898" s="29" t="str">
        <f aca="false">IF(AB898="","",AB898+(AD898*$K898)+(AE898*$K898))</f>
        <v/>
      </c>
      <c r="AL898" s="29" t="str">
        <f aca="false">IF(AB898="","",ROUND(-AD898*$K898,0))</f>
        <v/>
      </c>
      <c r="AM898" s="41"/>
      <c r="AN898" s="38" t="n">
        <v>0</v>
      </c>
      <c r="AO898" s="34" t="n">
        <v>42</v>
      </c>
      <c r="AP898" s="39" t="n">
        <v>-1.57</v>
      </c>
      <c r="AQ898" s="40" t="n">
        <v>43.57</v>
      </c>
      <c r="AR898" s="40" t="n">
        <v>43.57</v>
      </c>
      <c r="AS898" s="40" t="n">
        <v>43.57</v>
      </c>
      <c r="AT898" s="32" t="n">
        <f aca="false">IF(AN898="","",$I898+AP898)</f>
        <v>8.42</v>
      </c>
      <c r="AU898" s="32" t="n">
        <f aca="false">IF(AN898="","",$I898)</f>
        <v>9.99</v>
      </c>
      <c r="AV898" s="40" t="n">
        <f aca="false">IF(AN898="","",AO898+$I898)</f>
        <v>51.99</v>
      </c>
      <c r="AW898" s="31" t="n">
        <f aca="false">IF(AN898="","",AN898+(AP898*$K898)+(AQ898*$K898))</f>
        <v>1260</v>
      </c>
      <c r="AX898" s="29" t="n">
        <f aca="false">IF(AN898="","",ROUND(-AP898*$K898,0))</f>
        <v>47</v>
      </c>
      <c r="AY898" s="42"/>
      <c r="AZ898" s="38" t="n">
        <v>0</v>
      </c>
      <c r="BA898" s="34" t="n">
        <v>42</v>
      </c>
      <c r="BB898" s="39" t="n">
        <v>-1.57</v>
      </c>
      <c r="BC898" s="40" t="n">
        <v>43.57</v>
      </c>
      <c r="BD898" s="40" t="n">
        <v>43.57</v>
      </c>
      <c r="BE898" s="40" t="n">
        <v>43.57</v>
      </c>
      <c r="BF898" s="32" t="n">
        <f aca="false">IF(AZ898="","",$I898+BB898)</f>
        <v>8.42</v>
      </c>
      <c r="BG898" s="32" t="n">
        <f aca="false">IF(AZ898="","",$I898)</f>
        <v>9.99</v>
      </c>
      <c r="BH898" s="40" t="n">
        <f aca="false">IF(AZ898="","",BA898+$I898)</f>
        <v>51.99</v>
      </c>
      <c r="BI898" s="31" t="n">
        <f aca="false">IF(AZ898="","",AZ898+(BB898*$K898)+(BC898*$K898))</f>
        <v>1260</v>
      </c>
      <c r="BJ898" s="29" t="n">
        <f aca="false">IF(AZ898="","",ROUND(-BB898*$K898,0))</f>
        <v>47</v>
      </c>
    </row>
    <row r="899" customFormat="false" ht="15" hidden="false" customHeight="false" outlineLevel="0" collapsed="false">
      <c r="A899" s="26" t="str">
        <f aca="false">+C899&amp;D899&amp;G899</f>
        <v>AppleiPhone 17 512GBCANONE SIM  9,99€ - 24 Mesi</v>
      </c>
      <c r="B899" s="27" t="s">
        <v>95</v>
      </c>
      <c r="C899" s="28" t="s">
        <v>71</v>
      </c>
      <c r="D899" s="29" t="s">
        <v>182</v>
      </c>
      <c r="E899" s="30" t="n">
        <v>1249.9</v>
      </c>
      <c r="F899" s="31" t="n">
        <v>1249.9</v>
      </c>
      <c r="G899" s="32" t="s">
        <v>120</v>
      </c>
      <c r="H899" s="32" t="s">
        <v>98</v>
      </c>
      <c r="I899" s="33" t="n">
        <v>9.99</v>
      </c>
      <c r="J899" s="34" t="s">
        <v>35</v>
      </c>
      <c r="K899" s="35" t="n">
        <v>24</v>
      </c>
      <c r="L899" s="33"/>
      <c r="M899" s="33" t="n">
        <f aca="false">+IF(E899&lt;=150,1.49,IF(AND(E899&gt;150,E899&lt;=300),2.99,(IF(E899&gt;1200,8.99,IF(AND(E899&gt;300,E899&lt;=700),4.99,IF(AND(E899&gt;=700,E899&lt;=1200),6.99))))))</f>
        <v>8.99</v>
      </c>
      <c r="N899" s="33" t="n">
        <f aca="false">IF(E899="","",IF(E899&gt;=1200,9.99,IF(AND(E899&gt;700,E899&lt;1200),7.99,IF(AND(E899&gt;=299.9,E899&lt;=699.9),5.99))))</f>
        <v>9.99</v>
      </c>
      <c r="O899" s="37" t="s">
        <v>121</v>
      </c>
      <c r="P899" s="38"/>
      <c r="Q899" s="34"/>
      <c r="R899" s="39"/>
      <c r="S899" s="40"/>
      <c r="T899" s="40"/>
      <c r="U899" s="40"/>
      <c r="V899" s="32" t="str">
        <f aca="false">IF(P899="","",$I899+R899)</f>
        <v/>
      </c>
      <c r="W899" s="32" t="str">
        <f aca="false">IF(P899="","",$I899)</f>
        <v/>
      </c>
      <c r="X899" s="40" t="str">
        <f aca="false">IF(P899="","",Q899+$I899)</f>
        <v/>
      </c>
      <c r="Y899" s="29" t="str">
        <f aca="false">IF(P899="","",P899+(R899*$K899)+(S899*$K899))</f>
        <v/>
      </c>
      <c r="Z899" s="29" t="str">
        <f aca="false">IF(P899="","",ROUND(-R899*$K899,0))</f>
        <v/>
      </c>
      <c r="AA899" s="41"/>
      <c r="AB899" s="38"/>
      <c r="AC899" s="34"/>
      <c r="AD899" s="39"/>
      <c r="AE899" s="40"/>
      <c r="AF899" s="40"/>
      <c r="AG899" s="40"/>
      <c r="AH899" s="32" t="str">
        <f aca="false">IF(AB899="","",$I899+AD899)</f>
        <v/>
      </c>
      <c r="AI899" s="32" t="str">
        <f aca="false">IF(AB899="","",$I899)</f>
        <v/>
      </c>
      <c r="AJ899" s="40" t="str">
        <f aca="false">IF(AB899="","",AC899+$I899)</f>
        <v/>
      </c>
      <c r="AK899" s="29" t="str">
        <f aca="false">IF(AB899="","",AB899+(AD899*$K899)+(AE899*$K899))</f>
        <v/>
      </c>
      <c r="AL899" s="29" t="str">
        <f aca="false">IF(AB899="","",ROUND(-AD899*$K899,0))</f>
        <v/>
      </c>
      <c r="AM899" s="41"/>
      <c r="AN899" s="38" t="n">
        <v>0</v>
      </c>
      <c r="AO899" s="34" t="n">
        <v>52</v>
      </c>
      <c r="AP899" s="39" t="n">
        <v>-0.07</v>
      </c>
      <c r="AQ899" s="40" t="n">
        <v>52.07</v>
      </c>
      <c r="AR899" s="40" t="n">
        <v>0</v>
      </c>
      <c r="AS899" s="40" t="n">
        <v>52.29</v>
      </c>
      <c r="AT899" s="32" t="n">
        <f aca="false">IF(AN899="","",$I899+AP899)</f>
        <v>9.92</v>
      </c>
      <c r="AU899" s="32" t="n">
        <f aca="false">IF(AN899="","",$I899)</f>
        <v>9.99</v>
      </c>
      <c r="AV899" s="40" t="n">
        <f aca="false">IF(AN899="","",AO899+$I899)</f>
        <v>61.99</v>
      </c>
      <c r="AW899" s="31" t="n">
        <f aca="false">IF(AN899="","",AN899+(AP899*$K899)+(AQ899*$K899))</f>
        <v>1248</v>
      </c>
      <c r="AX899" s="29" t="n">
        <f aca="false">IF(AN899="","",ROUND(-AP899*$K899,0))</f>
        <v>2</v>
      </c>
      <c r="AY899" s="42"/>
      <c r="AZ899" s="38" t="n">
        <v>0</v>
      </c>
      <c r="BA899" s="34" t="n">
        <v>52</v>
      </c>
      <c r="BB899" s="39" t="n">
        <v>-0.07</v>
      </c>
      <c r="BC899" s="40" t="n">
        <v>52.07</v>
      </c>
      <c r="BD899" s="40" t="n">
        <v>0</v>
      </c>
      <c r="BE899" s="40" t="n">
        <v>52.29</v>
      </c>
      <c r="BF899" s="32" t="n">
        <f aca="false">IF(AZ899="","",$I899+BB899)</f>
        <v>9.92</v>
      </c>
      <c r="BG899" s="32" t="n">
        <f aca="false">IF(AZ899="","",$I899)</f>
        <v>9.99</v>
      </c>
      <c r="BH899" s="40" t="n">
        <f aca="false">IF(AZ899="","",BA899+$I899)</f>
        <v>61.99</v>
      </c>
      <c r="BI899" s="31" t="n">
        <f aca="false">IF(AZ899="","",AZ899+(BB899*$K899)+(BC899*$K899))</f>
        <v>1248</v>
      </c>
      <c r="BJ899" s="29" t="n">
        <f aca="false">IF(AZ899="","",ROUND(-BB899*$K899,0))</f>
        <v>2</v>
      </c>
    </row>
    <row r="900" customFormat="false" ht="15" hidden="false" customHeight="false" outlineLevel="0" collapsed="false">
      <c r="A900" s="26" t="str">
        <f aca="false">+C900&amp;D900&amp;G900</f>
        <v>AppleiPhone 17 512GBCANONE SIM 7,99€ - 36 Mesi</v>
      </c>
      <c r="B900" s="27" t="s">
        <v>95</v>
      </c>
      <c r="C900" s="28" t="s">
        <v>71</v>
      </c>
      <c r="D900" s="29" t="s">
        <v>182</v>
      </c>
      <c r="E900" s="30" t="n">
        <v>1249.9</v>
      </c>
      <c r="F900" s="31" t="n">
        <v>1249.9</v>
      </c>
      <c r="G900" s="32" t="s">
        <v>122</v>
      </c>
      <c r="H900" s="32" t="s">
        <v>98</v>
      </c>
      <c r="I900" s="33" t="n">
        <v>7.99</v>
      </c>
      <c r="J900" s="34" t="s">
        <v>35</v>
      </c>
      <c r="K900" s="35" t="n">
        <v>36</v>
      </c>
      <c r="L900" s="33"/>
      <c r="M900" s="33" t="n">
        <f aca="false">+IF(E900&lt;=150,1.49,IF(AND(E900&gt;150,E900&lt;=300),2.99,(IF(E900&gt;1200,8.99,IF(AND(E900&gt;300,E900&lt;=700),4.99,IF(AND(E900&gt;=700,E900&lt;=1200),6.99))))))</f>
        <v>8.99</v>
      </c>
      <c r="N900" s="33" t="n">
        <f aca="false">IF(E900="","",IF(E900&gt;=1200,9.99,IF(AND(E900&gt;700,E900&lt;1200),7.99,IF(AND(E900&gt;=299.9,E900&lt;=699.9),5.99))))</f>
        <v>9.99</v>
      </c>
      <c r="O900" s="37" t="s">
        <v>123</v>
      </c>
      <c r="P900" s="38"/>
      <c r="Q900" s="34"/>
      <c r="R900" s="39"/>
      <c r="S900" s="40"/>
      <c r="T900" s="40"/>
      <c r="U900" s="40"/>
      <c r="V900" s="32" t="str">
        <f aca="false">IF(P900="","",$I900+R900)</f>
        <v/>
      </c>
      <c r="W900" s="32" t="str">
        <f aca="false">IF(P900="","",$I900)</f>
        <v/>
      </c>
      <c r="X900" s="40" t="str">
        <f aca="false">IF(P900="","",Q900+$I900)</f>
        <v/>
      </c>
      <c r="Y900" s="29" t="str">
        <f aca="false">IF(P900="","",P900+(R900*$K900)+(S900*$K900))</f>
        <v/>
      </c>
      <c r="Z900" s="29" t="str">
        <f aca="false">IF(P900="","",ROUND(-R900*$K900,0))</f>
        <v/>
      </c>
      <c r="AA900" s="41"/>
      <c r="AB900" s="38"/>
      <c r="AC900" s="34"/>
      <c r="AD900" s="39"/>
      <c r="AE900" s="40"/>
      <c r="AF900" s="40"/>
      <c r="AG900" s="40"/>
      <c r="AH900" s="32" t="str">
        <f aca="false">IF(AB900="","",$I900+AD900)</f>
        <v/>
      </c>
      <c r="AI900" s="32" t="str">
        <f aca="false">IF(AB900="","",$I900)</f>
        <v/>
      </c>
      <c r="AJ900" s="40" t="str">
        <f aca="false">IF(AB900="","",AC900+$I900)</f>
        <v/>
      </c>
      <c r="AK900" s="29" t="str">
        <f aca="false">IF(AB900="","",AB900+(AD900*$K900)+(AE900*$K900))</f>
        <v/>
      </c>
      <c r="AL900" s="29" t="str">
        <f aca="false">IF(AB900="","",ROUND(-AD900*$K900,0))</f>
        <v/>
      </c>
      <c r="AM900" s="41"/>
      <c r="AN900" s="38" t="n">
        <v>0</v>
      </c>
      <c r="AO900" s="34" t="n">
        <v>36.99</v>
      </c>
      <c r="AP900" s="39" t="n">
        <v>-3.19</v>
      </c>
      <c r="AQ900" s="40" t="n">
        <v>40.18</v>
      </c>
      <c r="AR900" s="40" t="n">
        <v>40.18</v>
      </c>
      <c r="AS900" s="40" t="n">
        <v>40.18</v>
      </c>
      <c r="AT900" s="32" t="n">
        <f aca="false">IF(AN900="","",$I900+AP900)</f>
        <v>4.8</v>
      </c>
      <c r="AU900" s="32" t="n">
        <f aca="false">IF(AN900="","",$I900)</f>
        <v>7.99</v>
      </c>
      <c r="AV900" s="40" t="n">
        <f aca="false">IF(AN900="","",AO900+$I900)</f>
        <v>44.98</v>
      </c>
      <c r="AW900" s="31" t="n">
        <f aca="false">IF(AN900="","",AN900+(AP900*$K900)+(AQ900*$K900))</f>
        <v>1331.64</v>
      </c>
      <c r="AX900" s="29" t="n">
        <f aca="false">IF(AN900="","",ROUND(-AP900*$K900,0))</f>
        <v>115</v>
      </c>
      <c r="AY900" s="42"/>
      <c r="AZ900" s="38" t="n">
        <v>0</v>
      </c>
      <c r="BA900" s="34" t="n">
        <v>36.99</v>
      </c>
      <c r="BB900" s="39" t="n">
        <v>-3.19</v>
      </c>
      <c r="BC900" s="40" t="n">
        <v>40.18</v>
      </c>
      <c r="BD900" s="40" t="n">
        <v>40.18</v>
      </c>
      <c r="BE900" s="40" t="n">
        <v>40.18</v>
      </c>
      <c r="BF900" s="32" t="n">
        <f aca="false">IF(AZ900="","",$I900+BB900)</f>
        <v>4.8</v>
      </c>
      <c r="BG900" s="32" t="n">
        <f aca="false">IF(AZ900="","",$I900)</f>
        <v>7.99</v>
      </c>
      <c r="BH900" s="40" t="n">
        <f aca="false">IF(AZ900="","",BA900+$I900)</f>
        <v>44.98</v>
      </c>
      <c r="BI900" s="31" t="n">
        <f aca="false">IF(AZ900="","",AZ900+(BB900*$K900)+(BC900*$K900))</f>
        <v>1331.64</v>
      </c>
      <c r="BJ900" s="29" t="n">
        <f aca="false">IF(AZ900="","",ROUND(-BB900*$K900,0))</f>
        <v>115</v>
      </c>
    </row>
    <row r="901" customFormat="false" ht="15" hidden="false" customHeight="false" outlineLevel="0" collapsed="false">
      <c r="A901" s="26" t="str">
        <f aca="false">+C901&amp;D901&amp;G901</f>
        <v>AppleiPhone 17 512GBCANONE SIM 7,99€ - 30 Mesi</v>
      </c>
      <c r="B901" s="27" t="s">
        <v>95</v>
      </c>
      <c r="C901" s="28" t="s">
        <v>71</v>
      </c>
      <c r="D901" s="29" t="s">
        <v>182</v>
      </c>
      <c r="E901" s="30" t="n">
        <v>1249.9</v>
      </c>
      <c r="F901" s="31" t="n">
        <v>1249.9</v>
      </c>
      <c r="G901" s="32" t="s">
        <v>124</v>
      </c>
      <c r="H901" s="32" t="s">
        <v>98</v>
      </c>
      <c r="I901" s="33" t="n">
        <v>7.99</v>
      </c>
      <c r="J901" s="34" t="s">
        <v>35</v>
      </c>
      <c r="K901" s="35" t="n">
        <v>30</v>
      </c>
      <c r="L901" s="33"/>
      <c r="M901" s="33" t="n">
        <f aca="false">+IF(E901&lt;=150,1.49,IF(AND(E901&gt;150,E901&lt;=300),2.99,(IF(E901&gt;1200,8.99,IF(AND(E901&gt;300,E901&lt;=700),4.99,IF(AND(E901&gt;=700,E901&lt;=1200),6.99))))))</f>
        <v>8.99</v>
      </c>
      <c r="N901" s="33" t="n">
        <f aca="false">IF(E901="","",IF(E901&gt;=1200,9.99,IF(AND(E901&gt;700,E901&lt;1200),7.99,IF(AND(E901&gt;=299.9,E901&lt;=699.9),5.99))))</f>
        <v>9.99</v>
      </c>
      <c r="O901" s="37" t="s">
        <v>125</v>
      </c>
      <c r="P901" s="38"/>
      <c r="Q901" s="34"/>
      <c r="R901" s="39"/>
      <c r="S901" s="40"/>
      <c r="T901" s="40"/>
      <c r="U901" s="40"/>
      <c r="V901" s="32" t="str">
        <f aca="false">IF(P901="","",$I901+R901)</f>
        <v/>
      </c>
      <c r="W901" s="32" t="str">
        <f aca="false">IF(P901="","",$I901)</f>
        <v/>
      </c>
      <c r="X901" s="40" t="str">
        <f aca="false">IF(P901="","",Q901+$I901)</f>
        <v/>
      </c>
      <c r="Y901" s="29" t="str">
        <f aca="false">IF(P901="","",P901+(R901*$K901)+(S901*$K901))</f>
        <v/>
      </c>
      <c r="Z901" s="29" t="str">
        <f aca="false">IF(P901="","",ROUND(-R901*$K901,0))</f>
        <v/>
      </c>
      <c r="AA901" s="41"/>
      <c r="AB901" s="38"/>
      <c r="AC901" s="34"/>
      <c r="AD901" s="39"/>
      <c r="AE901" s="40"/>
      <c r="AF901" s="40"/>
      <c r="AG901" s="40"/>
      <c r="AH901" s="32" t="str">
        <f aca="false">IF(AB901="","",$I901+AD901)</f>
        <v/>
      </c>
      <c r="AI901" s="32" t="str">
        <f aca="false">IF(AB901="","",$I901)</f>
        <v/>
      </c>
      <c r="AJ901" s="40" t="str">
        <f aca="false">IF(AB901="","",AC901+$I901)</f>
        <v/>
      </c>
      <c r="AK901" s="29" t="str">
        <f aca="false">IF(AB901="","",AB901+(AD901*$K901)+(AE901*$K901))</f>
        <v/>
      </c>
      <c r="AL901" s="29" t="str">
        <f aca="false">IF(AB901="","",ROUND(-AD901*$K901,0))</f>
        <v/>
      </c>
      <c r="AM901" s="41"/>
      <c r="AN901" s="38" t="n">
        <v>0</v>
      </c>
      <c r="AO901" s="34" t="n">
        <v>43.99</v>
      </c>
      <c r="AP901" s="39" t="n">
        <v>-3.13</v>
      </c>
      <c r="AQ901" s="40" t="n">
        <v>47.12</v>
      </c>
      <c r="AR901" s="40" t="n">
        <v>47.12</v>
      </c>
      <c r="AS901" s="40" t="n">
        <v>47.12</v>
      </c>
      <c r="AT901" s="32" t="n">
        <f aca="false">IF(AN901="","",$I901+AP901)</f>
        <v>4.86</v>
      </c>
      <c r="AU901" s="32" t="n">
        <f aca="false">IF(AN901="","",$I901)</f>
        <v>7.99</v>
      </c>
      <c r="AV901" s="40" t="n">
        <f aca="false">IF(AN901="","",AO901+$I901)</f>
        <v>51.98</v>
      </c>
      <c r="AW901" s="31" t="n">
        <f aca="false">IF(AN901="","",AN901+(AP901*$K901)+(AQ901*$K901))</f>
        <v>1319.7</v>
      </c>
      <c r="AX901" s="29" t="n">
        <f aca="false">IF(AN901="","",ROUND(-AP901*$K901,0))</f>
        <v>94</v>
      </c>
      <c r="AY901" s="42"/>
      <c r="AZ901" s="38" t="n">
        <v>0</v>
      </c>
      <c r="BA901" s="34" t="n">
        <v>43.99</v>
      </c>
      <c r="BB901" s="39" t="n">
        <v>-3.13</v>
      </c>
      <c r="BC901" s="40" t="n">
        <v>47.12</v>
      </c>
      <c r="BD901" s="40" t="n">
        <v>47.12</v>
      </c>
      <c r="BE901" s="40" t="n">
        <v>47.12</v>
      </c>
      <c r="BF901" s="32" t="n">
        <f aca="false">IF(AZ901="","",$I901+BB901)</f>
        <v>4.86</v>
      </c>
      <c r="BG901" s="32" t="n">
        <f aca="false">IF(AZ901="","",$I901)</f>
        <v>7.99</v>
      </c>
      <c r="BH901" s="40" t="n">
        <f aca="false">IF(AZ901="","",BA901+$I901)</f>
        <v>51.98</v>
      </c>
      <c r="BI901" s="31" t="n">
        <f aca="false">IF(AZ901="","",AZ901+(BB901*$K901)+(BC901*$K901))</f>
        <v>1319.7</v>
      </c>
      <c r="BJ901" s="29" t="n">
        <f aca="false">IF(AZ901="","",ROUND(-BB901*$K901,0))</f>
        <v>94</v>
      </c>
    </row>
    <row r="902" customFormat="false" ht="15" hidden="false" customHeight="false" outlineLevel="0" collapsed="false">
      <c r="A902" s="26" t="str">
        <f aca="false">+C902&amp;D902&amp;G902</f>
        <v>AppleiPhone 17 512GBCANONE SIM 7,99€  - 24 Mesi</v>
      </c>
      <c r="B902" s="27" t="s">
        <v>95</v>
      </c>
      <c r="C902" s="28" t="s">
        <v>71</v>
      </c>
      <c r="D902" s="29" t="s">
        <v>182</v>
      </c>
      <c r="E902" s="30" t="n">
        <v>1249.9</v>
      </c>
      <c r="F902" s="31" t="n">
        <v>1249.9</v>
      </c>
      <c r="G902" s="32" t="s">
        <v>126</v>
      </c>
      <c r="H902" s="32" t="s">
        <v>98</v>
      </c>
      <c r="I902" s="33" t="n">
        <v>7.99</v>
      </c>
      <c r="J902" s="34" t="s">
        <v>35</v>
      </c>
      <c r="K902" s="35" t="n">
        <v>24</v>
      </c>
      <c r="L902" s="33"/>
      <c r="M902" s="33" t="n">
        <f aca="false">+IF(E902&lt;=150,1.49,IF(AND(E902&gt;150,E902&lt;=300),2.99,(IF(E902&gt;1200,8.99,IF(AND(E902&gt;300,E902&lt;=700),4.99,IF(AND(E902&gt;=700,E902&lt;=1200),6.99))))))</f>
        <v>8.99</v>
      </c>
      <c r="N902" s="33" t="n">
        <f aca="false">IF(E902="","",IF(E902&gt;=1200,9.99,IF(AND(E902&gt;700,E902&lt;1200),7.99,IF(AND(E902&gt;=299.9,E902&lt;=699.9),5.99))))</f>
        <v>9.99</v>
      </c>
      <c r="O902" s="37" t="s">
        <v>127</v>
      </c>
      <c r="P902" s="38"/>
      <c r="Q902" s="34"/>
      <c r="R902" s="39"/>
      <c r="S902" s="40"/>
      <c r="T902" s="40"/>
      <c r="U902" s="40"/>
      <c r="V902" s="32" t="str">
        <f aca="false">IF(P902="","",$I902+R902)</f>
        <v/>
      </c>
      <c r="W902" s="32" t="str">
        <f aca="false">IF(P902="","",$I902)</f>
        <v/>
      </c>
      <c r="X902" s="40" t="str">
        <f aca="false">IF(P902="","",Q902+$I902)</f>
        <v/>
      </c>
      <c r="Y902" s="29" t="str">
        <f aca="false">IF(P902="","",P902+(R902*$K902)+(S902*$K902))</f>
        <v/>
      </c>
      <c r="Z902" s="29" t="str">
        <f aca="false">IF(P902="","",ROUND(-R902*$K902,0))</f>
        <v/>
      </c>
      <c r="AA902" s="41"/>
      <c r="AB902" s="38"/>
      <c r="AC902" s="34"/>
      <c r="AD902" s="39"/>
      <c r="AE902" s="40"/>
      <c r="AF902" s="40"/>
      <c r="AG902" s="40"/>
      <c r="AH902" s="32" t="str">
        <f aca="false">IF(AB902="","",$I902+AD902)</f>
        <v/>
      </c>
      <c r="AI902" s="32" t="str">
        <f aca="false">IF(AB902="","",$I902)</f>
        <v/>
      </c>
      <c r="AJ902" s="40" t="str">
        <f aca="false">IF(AB902="","",AC902+$I902)</f>
        <v/>
      </c>
      <c r="AK902" s="29" t="str">
        <f aca="false">IF(AB902="","",AB902+(AD902*$K902)+(AE902*$K902))</f>
        <v/>
      </c>
      <c r="AL902" s="29" t="str">
        <f aca="false">IF(AB902="","",ROUND(-AD902*$K902,0))</f>
        <v/>
      </c>
      <c r="AM902" s="41"/>
      <c r="AN902" s="38" t="n">
        <v>0</v>
      </c>
      <c r="AO902" s="34" t="n">
        <v>53.99</v>
      </c>
      <c r="AP902" s="39" t="n">
        <v>-3.54</v>
      </c>
      <c r="AQ902" s="40" t="n">
        <v>57.53</v>
      </c>
      <c r="AR902" s="40" t="n">
        <v>0</v>
      </c>
      <c r="AS902" s="40" t="n">
        <v>57.53</v>
      </c>
      <c r="AT902" s="32" t="n">
        <f aca="false">IF(AN902="","",$I902+AP902)</f>
        <v>4.45</v>
      </c>
      <c r="AU902" s="32" t="n">
        <f aca="false">IF(AN902="","",$I902)</f>
        <v>7.99</v>
      </c>
      <c r="AV902" s="40" t="n">
        <f aca="false">IF(AN902="","",AO902+$I902)</f>
        <v>61.98</v>
      </c>
      <c r="AW902" s="31" t="n">
        <f aca="false">IF(AN902="","",AN902+(AP902*$K902)+(AQ902*$K902))</f>
        <v>1295.76</v>
      </c>
      <c r="AX902" s="29" t="n">
        <f aca="false">IF(AN902="","",ROUND(-AP902*$K902,0))</f>
        <v>85</v>
      </c>
      <c r="AY902" s="42"/>
      <c r="AZ902" s="38" t="n">
        <v>0</v>
      </c>
      <c r="BA902" s="34" t="n">
        <v>53.99</v>
      </c>
      <c r="BB902" s="39" t="n">
        <v>-3.54</v>
      </c>
      <c r="BC902" s="40" t="n">
        <v>57.53</v>
      </c>
      <c r="BD902" s="40" t="n">
        <v>0</v>
      </c>
      <c r="BE902" s="40" t="n">
        <v>57.53</v>
      </c>
      <c r="BF902" s="32" t="n">
        <f aca="false">IF(AZ902="","",$I902+BB902)</f>
        <v>4.45</v>
      </c>
      <c r="BG902" s="32" t="n">
        <f aca="false">IF(AZ902="","",$I902)</f>
        <v>7.99</v>
      </c>
      <c r="BH902" s="40" t="n">
        <f aca="false">IF(AZ902="","",BA902+$I902)</f>
        <v>61.98</v>
      </c>
      <c r="BI902" s="31" t="n">
        <f aca="false">IF(AZ902="","",AZ902+(BB902*$K902)+(BC902*$K902))</f>
        <v>1295.76</v>
      </c>
      <c r="BJ902" s="29" t="n">
        <f aca="false">IF(AZ902="","",ROUND(-BB902*$K902,0))</f>
        <v>85</v>
      </c>
    </row>
    <row r="903" customFormat="false" ht="15" hidden="false" customHeight="false" outlineLevel="0" collapsed="false">
      <c r="A903" s="26" t="str">
        <f aca="false">+C903&amp;D903&amp;G903</f>
        <v>AppleiPhone 17 512GBCANONE SIM 5,99€ - 36 Mesi</v>
      </c>
      <c r="B903" s="27" t="s">
        <v>95</v>
      </c>
      <c r="C903" s="28" t="s">
        <v>71</v>
      </c>
      <c r="D903" s="29" t="s">
        <v>182</v>
      </c>
      <c r="E903" s="30" t="n">
        <v>1249.9</v>
      </c>
      <c r="F903" s="31" t="n">
        <v>1249.9</v>
      </c>
      <c r="G903" s="32" t="s">
        <v>132</v>
      </c>
      <c r="H903" s="32" t="s">
        <v>98</v>
      </c>
      <c r="I903" s="33" t="n">
        <v>5.99</v>
      </c>
      <c r="J903" s="34" t="s">
        <v>35</v>
      </c>
      <c r="K903" s="35" t="n">
        <v>36</v>
      </c>
      <c r="L903" s="33"/>
      <c r="M903" s="33" t="n">
        <f aca="false">+IF(E903&lt;=150,1.49,IF(AND(E903&gt;150,E903&lt;=300),2.99,(IF(E903&gt;1200,8.99,IF(AND(E903&gt;300,E903&lt;=700),4.99,IF(AND(E903&gt;=700,E903&lt;=1200),6.99))))))</f>
        <v>8.99</v>
      </c>
      <c r="N903" s="33" t="n">
        <f aca="false">IF(E903="","",IF(E903&gt;=1200,9.99,IF(AND(E903&gt;700,E903&lt;1200),7.99,IF(AND(E903&gt;=299.9,E903&lt;=699.9),5.99))))</f>
        <v>9.99</v>
      </c>
      <c r="O903" s="37" t="s">
        <v>133</v>
      </c>
      <c r="P903" s="38"/>
      <c r="Q903" s="34"/>
      <c r="R903" s="39"/>
      <c r="S903" s="40"/>
      <c r="T903" s="40"/>
      <c r="U903" s="40"/>
      <c r="V903" s="32" t="str">
        <f aca="false">IF(P903="","",$I903+R903)</f>
        <v/>
      </c>
      <c r="W903" s="32" t="str">
        <f aca="false">IF(P903="","",$I903)</f>
        <v/>
      </c>
      <c r="X903" s="40" t="str">
        <f aca="false">IF(P903="","",Q903+$I903)</f>
        <v/>
      </c>
      <c r="Y903" s="29" t="str">
        <f aca="false">IF(P903="","",P903+(R903*$K903)+(S903*$K903))</f>
        <v/>
      </c>
      <c r="Z903" s="29" t="str">
        <f aca="false">IF(P903="","",ROUND(-R903*$K903,0))</f>
        <v/>
      </c>
      <c r="AA903" s="41"/>
      <c r="AB903" s="38"/>
      <c r="AC903" s="34"/>
      <c r="AD903" s="39"/>
      <c r="AE903" s="40"/>
      <c r="AF903" s="40"/>
      <c r="AG903" s="40"/>
      <c r="AH903" s="32" t="str">
        <f aca="false">IF(AB903="","",$I903+AD903)</f>
        <v/>
      </c>
      <c r="AI903" s="32" t="str">
        <f aca="false">IF(AB903="","",$I903)</f>
        <v/>
      </c>
      <c r="AJ903" s="40" t="str">
        <f aca="false">IF(AB903="","",AC903+$I903)</f>
        <v/>
      </c>
      <c r="AK903" s="29" t="str">
        <f aca="false">IF(AB903="","",AB903+(AD903*$K903)+(AE903*$K903))</f>
        <v/>
      </c>
      <c r="AL903" s="29" t="str">
        <f aca="false">IF(AB903="","",ROUND(-AD903*$K903,0))</f>
        <v/>
      </c>
      <c r="AM903" s="41"/>
      <c r="AN903" s="38" t="n">
        <v>0</v>
      </c>
      <c r="AO903" s="34" t="n">
        <v>38.99</v>
      </c>
      <c r="AP903" s="39" t="n">
        <v>-1.19</v>
      </c>
      <c r="AQ903" s="40" t="n">
        <v>40.18</v>
      </c>
      <c r="AR903" s="40" t="n">
        <v>40.18</v>
      </c>
      <c r="AS903" s="40" t="n">
        <v>40.18</v>
      </c>
      <c r="AT903" s="32" t="n">
        <f aca="false">IF(AN903="","",$I903+AP903)</f>
        <v>4.8</v>
      </c>
      <c r="AU903" s="32" t="n">
        <f aca="false">IF(AN903="","",$I903)</f>
        <v>5.99</v>
      </c>
      <c r="AV903" s="40" t="n">
        <f aca="false">IF(AN903="","",AO903+$I903)</f>
        <v>44.98</v>
      </c>
      <c r="AW903" s="31" t="n">
        <f aca="false">IF(AN903="","",AN903+(AP903*$K903)+(AQ903*$K903))</f>
        <v>1403.64</v>
      </c>
      <c r="AX903" s="29" t="n">
        <f aca="false">IF(AN903="","",ROUND(-AP903*$K903,0))</f>
        <v>43</v>
      </c>
      <c r="AY903" s="42"/>
      <c r="AZ903" s="38" t="n">
        <v>0</v>
      </c>
      <c r="BA903" s="34" t="n">
        <v>38.99</v>
      </c>
      <c r="BB903" s="39" t="n">
        <v>-1.19</v>
      </c>
      <c r="BC903" s="40" t="n">
        <v>40.18</v>
      </c>
      <c r="BD903" s="40" t="n">
        <v>40.18</v>
      </c>
      <c r="BE903" s="40" t="n">
        <v>40.18</v>
      </c>
      <c r="BF903" s="32" t="n">
        <f aca="false">IF(AZ903="","",$I903+BB903)</f>
        <v>4.8</v>
      </c>
      <c r="BG903" s="32" t="n">
        <f aca="false">IF(AZ903="","",$I903)</f>
        <v>5.99</v>
      </c>
      <c r="BH903" s="40" t="n">
        <f aca="false">IF(AZ903="","",BA903+$I903)</f>
        <v>44.98</v>
      </c>
      <c r="BI903" s="31" t="n">
        <f aca="false">IF(AZ903="","",AZ903+(BB903*$K903)+(BC903*$K903))</f>
        <v>1403.64</v>
      </c>
      <c r="BJ903" s="29" t="n">
        <f aca="false">IF(AZ903="","",ROUND(-BB903*$K903,0))</f>
        <v>43</v>
      </c>
    </row>
    <row r="904" customFormat="false" ht="15" hidden="false" customHeight="false" outlineLevel="0" collapsed="false">
      <c r="A904" s="26" t="str">
        <f aca="false">+C904&amp;D904&amp;G904</f>
        <v>AppleiPhone 17 512GBCANONE SIM 5,99€ - 30 Mesi</v>
      </c>
      <c r="B904" s="27" t="s">
        <v>95</v>
      </c>
      <c r="C904" s="28" t="s">
        <v>71</v>
      </c>
      <c r="D904" s="29" t="s">
        <v>182</v>
      </c>
      <c r="E904" s="30" t="n">
        <v>1249.9</v>
      </c>
      <c r="F904" s="31" t="n">
        <v>1249.9</v>
      </c>
      <c r="G904" s="32" t="s">
        <v>128</v>
      </c>
      <c r="H904" s="32" t="s">
        <v>98</v>
      </c>
      <c r="I904" s="33" t="n">
        <v>5.99</v>
      </c>
      <c r="J904" s="34" t="s">
        <v>35</v>
      </c>
      <c r="K904" s="35" t="n">
        <v>30</v>
      </c>
      <c r="L904" s="33"/>
      <c r="M904" s="33" t="n">
        <f aca="false">+IF(E904&lt;=150,1.49,IF(AND(E904&gt;150,E904&lt;=300),2.99,(IF(E904&gt;1200,8.99,IF(AND(E904&gt;300,E904&lt;=700),4.99,IF(AND(E904&gt;=700,E904&lt;=1200),6.99))))))</f>
        <v>8.99</v>
      </c>
      <c r="N904" s="33" t="n">
        <f aca="false">IF(E904="","",IF(E904&gt;=1200,9.99,IF(AND(E904&gt;700,E904&lt;1200),7.99,IF(AND(E904&gt;=299.9,E904&lt;=699.9),5.99))))</f>
        <v>9.99</v>
      </c>
      <c r="O904" s="37" t="s">
        <v>129</v>
      </c>
      <c r="P904" s="38"/>
      <c r="Q904" s="34"/>
      <c r="R904" s="39"/>
      <c r="S904" s="40"/>
      <c r="T904" s="40"/>
      <c r="U904" s="40"/>
      <c r="V904" s="32" t="str">
        <f aca="false">IF(P904="","",$I904+R904)</f>
        <v/>
      </c>
      <c r="W904" s="32" t="str">
        <f aca="false">IF(P904="","",$I904)</f>
        <v/>
      </c>
      <c r="X904" s="40" t="str">
        <f aca="false">IF(P904="","",Q904+$I904)</f>
        <v/>
      </c>
      <c r="Y904" s="29" t="str">
        <f aca="false">IF(P904="","",P904+(R904*$K904)+(S904*$K904))</f>
        <v/>
      </c>
      <c r="Z904" s="29" t="str">
        <f aca="false">IF(P904="","",ROUND(-R904*$K904,0))</f>
        <v/>
      </c>
      <c r="AA904" s="41"/>
      <c r="AB904" s="38"/>
      <c r="AC904" s="34"/>
      <c r="AD904" s="39"/>
      <c r="AE904" s="40"/>
      <c r="AF904" s="40"/>
      <c r="AG904" s="40"/>
      <c r="AH904" s="32" t="str">
        <f aca="false">IF(AB904="","",$I904+AD904)</f>
        <v/>
      </c>
      <c r="AI904" s="32" t="str">
        <f aca="false">IF(AB904="","",$I904)</f>
        <v/>
      </c>
      <c r="AJ904" s="40" t="str">
        <f aca="false">IF(AB904="","",AC904+$I904)</f>
        <v/>
      </c>
      <c r="AK904" s="29" t="str">
        <f aca="false">IF(AB904="","",AB904+(AD904*$K904)+(AE904*$K904))</f>
        <v/>
      </c>
      <c r="AL904" s="29" t="str">
        <f aca="false">IF(AB904="","",ROUND(-AD904*$K904,0))</f>
        <v/>
      </c>
      <c r="AM904" s="41"/>
      <c r="AN904" s="38" t="n">
        <v>0</v>
      </c>
      <c r="AO904" s="34" t="n">
        <v>45.99</v>
      </c>
      <c r="AP904" s="39" t="n">
        <v>-1.13</v>
      </c>
      <c r="AQ904" s="40" t="n">
        <v>47.12</v>
      </c>
      <c r="AR904" s="40" t="n">
        <v>47.12</v>
      </c>
      <c r="AS904" s="40" t="n">
        <v>47.12</v>
      </c>
      <c r="AT904" s="32" t="n">
        <f aca="false">IF(AN904="","",$I904+AP904)</f>
        <v>4.86</v>
      </c>
      <c r="AU904" s="32" t="n">
        <f aca="false">IF(AN904="","",$I904)</f>
        <v>5.99</v>
      </c>
      <c r="AV904" s="40" t="n">
        <f aca="false">IF(AN904="","",AO904+$I904)</f>
        <v>51.98</v>
      </c>
      <c r="AW904" s="31" t="n">
        <f aca="false">IF(AN904="","",AN904+(AP904*$K904)+(AQ904*$K904))</f>
        <v>1379.7</v>
      </c>
      <c r="AX904" s="29" t="n">
        <f aca="false">IF(AN904="","",ROUND(-AP904*$K904,0))</f>
        <v>34</v>
      </c>
      <c r="AY904" s="42"/>
      <c r="AZ904" s="38" t="n">
        <v>0</v>
      </c>
      <c r="BA904" s="34" t="n">
        <v>45.99</v>
      </c>
      <c r="BB904" s="39" t="n">
        <v>-1.13</v>
      </c>
      <c r="BC904" s="40" t="n">
        <v>47.12</v>
      </c>
      <c r="BD904" s="40" t="n">
        <v>47.12</v>
      </c>
      <c r="BE904" s="40" t="n">
        <v>47.12</v>
      </c>
      <c r="BF904" s="32" t="n">
        <f aca="false">IF(AZ904="","",$I904+BB904)</f>
        <v>4.86</v>
      </c>
      <c r="BG904" s="32" t="n">
        <f aca="false">IF(AZ904="","",$I904)</f>
        <v>5.99</v>
      </c>
      <c r="BH904" s="40" t="n">
        <f aca="false">IF(AZ904="","",BA904+$I904)</f>
        <v>51.98</v>
      </c>
      <c r="BI904" s="31" t="n">
        <f aca="false">IF(AZ904="","",AZ904+(BB904*$K904)+(BC904*$K904))</f>
        <v>1379.7</v>
      </c>
      <c r="BJ904" s="29" t="n">
        <f aca="false">IF(AZ904="","",ROUND(-BB904*$K904,0))</f>
        <v>34</v>
      </c>
    </row>
    <row r="905" customFormat="false" ht="15" hidden="false" customHeight="false" outlineLevel="0" collapsed="false">
      <c r="A905" s="26" t="str">
        <f aca="false">+C905&amp;D905&amp;G905</f>
        <v>AppleiPhone 17 512GBCANONE SIM 5,99€ - 24 Mesi</v>
      </c>
      <c r="B905" s="27" t="s">
        <v>95</v>
      </c>
      <c r="C905" s="28" t="s">
        <v>71</v>
      </c>
      <c r="D905" s="29" t="s">
        <v>182</v>
      </c>
      <c r="E905" s="30" t="n">
        <v>1249.9</v>
      </c>
      <c r="F905" s="31" t="n">
        <v>1249.9</v>
      </c>
      <c r="G905" s="32" t="s">
        <v>134</v>
      </c>
      <c r="H905" s="32" t="s">
        <v>98</v>
      </c>
      <c r="I905" s="33" t="n">
        <v>5.99</v>
      </c>
      <c r="J905" s="34" t="s">
        <v>35</v>
      </c>
      <c r="K905" s="35" t="n">
        <v>24</v>
      </c>
      <c r="L905" s="33"/>
      <c r="M905" s="33" t="n">
        <f aca="false">+IF(E905&lt;=150,1.49,IF(AND(E905&gt;150,E905&lt;=300),2.99,(IF(E905&gt;1200,8.99,IF(AND(E905&gt;300,E905&lt;=700),4.99,IF(AND(E905&gt;=700,E905&lt;=1200),6.99))))))</f>
        <v>8.99</v>
      </c>
      <c r="N905" s="33" t="n">
        <f aca="false">IF(E905="","",IF(E905&gt;=1200,9.99,IF(AND(E905&gt;700,E905&lt;1200),7.99,IF(AND(E905&gt;=299.9,E905&lt;=699.9),5.99))))</f>
        <v>9.99</v>
      </c>
      <c r="O905" s="37" t="s">
        <v>135</v>
      </c>
      <c r="P905" s="38"/>
      <c r="Q905" s="34"/>
      <c r="R905" s="39"/>
      <c r="S905" s="40"/>
      <c r="T905" s="40"/>
      <c r="U905" s="40"/>
      <c r="V905" s="32" t="str">
        <f aca="false">IF(P905="","",$I905+R905)</f>
        <v/>
      </c>
      <c r="W905" s="32" t="str">
        <f aca="false">IF(P905="","",$I905)</f>
        <v/>
      </c>
      <c r="X905" s="40" t="str">
        <f aca="false">IF(P905="","",Q905+$I905)</f>
        <v/>
      </c>
      <c r="Y905" s="29" t="str">
        <f aca="false">IF(P905="","",P905+(R905*$K905)+(S905*$K905))</f>
        <v/>
      </c>
      <c r="Z905" s="29" t="str">
        <f aca="false">IF(P905="","",ROUND(-R905*$K905,0))</f>
        <v/>
      </c>
      <c r="AA905" s="41"/>
      <c r="AB905" s="38"/>
      <c r="AC905" s="34"/>
      <c r="AD905" s="39"/>
      <c r="AE905" s="40"/>
      <c r="AF905" s="40"/>
      <c r="AG905" s="40"/>
      <c r="AH905" s="32" t="str">
        <f aca="false">IF(AB905="","",$I905+AD905)</f>
        <v/>
      </c>
      <c r="AI905" s="32" t="str">
        <f aca="false">IF(AB905="","",$I905)</f>
        <v/>
      </c>
      <c r="AJ905" s="40" t="str">
        <f aca="false">IF(AB905="","",AC905+$I905)</f>
        <v/>
      </c>
      <c r="AK905" s="29" t="str">
        <f aca="false">IF(AB905="","",AB905+(AD905*$K905)+(AE905*$K905))</f>
        <v/>
      </c>
      <c r="AL905" s="29" t="str">
        <f aca="false">IF(AB905="","",ROUND(-AD905*$K905,0))</f>
        <v/>
      </c>
      <c r="AM905" s="41"/>
      <c r="AN905" s="38" t="n">
        <v>0</v>
      </c>
      <c r="AO905" s="34" t="n">
        <v>55.99</v>
      </c>
      <c r="AP905" s="39" t="n">
        <v>-1.54</v>
      </c>
      <c r="AQ905" s="40" t="n">
        <v>57.53</v>
      </c>
      <c r="AR905" s="40" t="n">
        <v>0</v>
      </c>
      <c r="AS905" s="40" t="n">
        <v>57.53</v>
      </c>
      <c r="AT905" s="32" t="n">
        <f aca="false">IF(AN905="","",$I905+AP905)</f>
        <v>4.45</v>
      </c>
      <c r="AU905" s="32" t="n">
        <f aca="false">IF(AN905="","",$I905)</f>
        <v>5.99</v>
      </c>
      <c r="AV905" s="40" t="n">
        <f aca="false">IF(AN905="","",AO905+$I905)</f>
        <v>61.98</v>
      </c>
      <c r="AW905" s="31" t="n">
        <f aca="false">IF(AN905="","",AN905+(AP905*$K905)+(AQ905*$K905))</f>
        <v>1343.76</v>
      </c>
      <c r="AX905" s="29" t="n">
        <f aca="false">IF(AN905="","",ROUND(-AP905*$K905,0))</f>
        <v>37</v>
      </c>
      <c r="AY905" s="42"/>
      <c r="AZ905" s="38" t="n">
        <v>0</v>
      </c>
      <c r="BA905" s="34" t="n">
        <v>55.99</v>
      </c>
      <c r="BB905" s="39" t="n">
        <v>-1.54</v>
      </c>
      <c r="BC905" s="40" t="n">
        <v>57.53</v>
      </c>
      <c r="BD905" s="40" t="n">
        <v>0</v>
      </c>
      <c r="BE905" s="40" t="n">
        <v>57.53</v>
      </c>
      <c r="BF905" s="32" t="n">
        <f aca="false">IF(AZ905="","",$I905+BB905)</f>
        <v>4.45</v>
      </c>
      <c r="BG905" s="32" t="n">
        <f aca="false">IF(AZ905="","",$I905)</f>
        <v>5.99</v>
      </c>
      <c r="BH905" s="40" t="n">
        <f aca="false">IF(AZ905="","",BA905+$I905)</f>
        <v>61.98</v>
      </c>
      <c r="BI905" s="31" t="n">
        <f aca="false">IF(AZ905="","",AZ905+(BB905*$K905)+(BC905*$K905))</f>
        <v>1343.76</v>
      </c>
      <c r="BJ905" s="29" t="n">
        <f aca="false">IF(AZ905="","",ROUND(-BB905*$K905,0))</f>
        <v>37</v>
      </c>
    </row>
    <row r="906" customFormat="false" ht="15" hidden="false" customHeight="false" outlineLevel="0" collapsed="false">
      <c r="A906" s="26" t="str">
        <f aca="false">+C906&amp;D906&amp;G906</f>
        <v>AppleiPhone Air 256GBCANONE SIM 14,99€ - 36 Mesi</v>
      </c>
      <c r="B906" s="27" t="s">
        <v>95</v>
      </c>
      <c r="C906" s="28" t="s">
        <v>71</v>
      </c>
      <c r="D906" s="29" t="s">
        <v>183</v>
      </c>
      <c r="E906" s="30" t="n">
        <v>1259.9</v>
      </c>
      <c r="F906" s="31" t="n">
        <v>1249.9</v>
      </c>
      <c r="G906" s="32" t="s">
        <v>97</v>
      </c>
      <c r="H906" s="32" t="s">
        <v>98</v>
      </c>
      <c r="I906" s="33" t="n">
        <v>14.99</v>
      </c>
      <c r="J906" s="34" t="s">
        <v>35</v>
      </c>
      <c r="K906" s="35" t="n">
        <v>36</v>
      </c>
      <c r="L906" s="33"/>
      <c r="M906" s="33" t="n">
        <f aca="false">+IF(E906&lt;=150,1.49,IF(AND(E906&gt;150,E906&lt;=300),2.99,(IF(E906&gt;1200,8.99,IF(AND(E906&gt;300,E906&lt;=700),4.99,IF(AND(E906&gt;=700,E906&lt;=1200),6.99))))))</f>
        <v>8.99</v>
      </c>
      <c r="N906" s="33" t="n">
        <f aca="false">IF(E906="","",IF(E906&gt;=1200,9.99,IF(AND(E906&gt;700,E906&lt;1200),7.99,IF(AND(E906&gt;=299.9,E906&lt;=699.9),5.99))))</f>
        <v>9.99</v>
      </c>
      <c r="O906" s="37" t="s">
        <v>99</v>
      </c>
      <c r="P906" s="38" t="n">
        <v>119.99</v>
      </c>
      <c r="Q906" s="34" t="n">
        <v>30.99</v>
      </c>
      <c r="R906" s="39" t="n">
        <v>-0.4</v>
      </c>
      <c r="S906" s="40" t="n">
        <v>31.39</v>
      </c>
      <c r="T906" s="40" t="n">
        <v>31.39</v>
      </c>
      <c r="U906" s="40" t="n">
        <v>31.26</v>
      </c>
      <c r="V906" s="32" t="n">
        <f aca="false">IF(P906="","",$I906+R906)</f>
        <v>14.59</v>
      </c>
      <c r="W906" s="32" t="n">
        <f aca="false">IF(P906="","",$I906)</f>
        <v>14.99</v>
      </c>
      <c r="X906" s="40" t="n">
        <f aca="false">IF(P906="","",Q906+$I906)</f>
        <v>45.98</v>
      </c>
      <c r="Y906" s="29" t="n">
        <f aca="false">IF(P906="","",P906+(R906*$K906)+(S906*$K906))</f>
        <v>1235.63</v>
      </c>
      <c r="Z906" s="29" t="n">
        <f aca="false">IF(P906="","",ROUND(-R906*$K906,0))</f>
        <v>14</v>
      </c>
      <c r="AA906" s="41"/>
      <c r="AB906" s="38"/>
      <c r="AC906" s="34"/>
      <c r="AD906" s="39"/>
      <c r="AE906" s="40"/>
      <c r="AF906" s="40"/>
      <c r="AG906" s="40"/>
      <c r="AH906" s="32" t="str">
        <f aca="false">IF(AB906="","",$I906+AD906)</f>
        <v/>
      </c>
      <c r="AI906" s="32" t="str">
        <f aca="false">IF(AB906="","",$I906)</f>
        <v/>
      </c>
      <c r="AJ906" s="40" t="str">
        <f aca="false">IF(AB906="","",AC906+$I906)</f>
        <v/>
      </c>
      <c r="AK906" s="29" t="str">
        <f aca="false">IF(AB906="","",AB906+(AD906*$K906)+(AE906*$K906))</f>
        <v/>
      </c>
      <c r="AL906" s="29" t="str">
        <f aca="false">IF(AB906="","",ROUND(-AD906*$K906,0))</f>
        <v/>
      </c>
      <c r="AM906" s="41"/>
      <c r="AN906" s="38" t="n">
        <v>0</v>
      </c>
      <c r="AO906" s="34" t="n">
        <v>30.99</v>
      </c>
      <c r="AP906" s="39" t="n">
        <v>-5.63</v>
      </c>
      <c r="AQ906" s="40" t="n">
        <v>36.62</v>
      </c>
      <c r="AR906" s="40" t="n">
        <v>36.62</v>
      </c>
      <c r="AS906" s="40" t="n">
        <v>36.62</v>
      </c>
      <c r="AT906" s="32" t="n">
        <f aca="false">IF(AN906="","",$I906+AP906)</f>
        <v>9.36</v>
      </c>
      <c r="AU906" s="32" t="n">
        <f aca="false">IF(AN906="","",$I906)</f>
        <v>14.99</v>
      </c>
      <c r="AV906" s="40" t="n">
        <f aca="false">IF(AN906="","",AO906+$I906)</f>
        <v>45.98</v>
      </c>
      <c r="AW906" s="31" t="n">
        <f aca="false">IF(AN906="","",AN906+(AP906*$K906)+(AQ906*$K906))</f>
        <v>1115.64</v>
      </c>
      <c r="AX906" s="29" t="n">
        <f aca="false">IF(AN906="","",ROUND(-AP906*$K906,0))</f>
        <v>203</v>
      </c>
      <c r="AY906" s="42"/>
      <c r="AZ906" s="38" t="n">
        <v>0</v>
      </c>
      <c r="BA906" s="34" t="n">
        <v>30.99</v>
      </c>
      <c r="BB906" s="39" t="n">
        <v>-5.63</v>
      </c>
      <c r="BC906" s="40" t="n">
        <v>36.62</v>
      </c>
      <c r="BD906" s="40" t="n">
        <v>36.62</v>
      </c>
      <c r="BE906" s="40" t="n">
        <v>36.62</v>
      </c>
      <c r="BF906" s="32" t="n">
        <f aca="false">IF(AZ906="","",$I906+BB906)</f>
        <v>9.36</v>
      </c>
      <c r="BG906" s="32" t="n">
        <f aca="false">IF(AZ906="","",$I906)</f>
        <v>14.99</v>
      </c>
      <c r="BH906" s="40" t="n">
        <f aca="false">IF(AZ906="","",BA906+$I906)</f>
        <v>45.98</v>
      </c>
      <c r="BI906" s="31" t="n">
        <f aca="false">IF(AZ906="","",AZ906+(BB906*$K906)+(BC906*$K906))</f>
        <v>1115.64</v>
      </c>
      <c r="BJ906" s="29" t="n">
        <f aca="false">IF(AZ906="","",ROUND(-BB906*$K906,0))</f>
        <v>203</v>
      </c>
    </row>
    <row r="907" customFormat="false" ht="15" hidden="false" customHeight="false" outlineLevel="0" collapsed="false">
      <c r="A907" s="26" t="str">
        <f aca="false">+C907&amp;D907&amp;G907</f>
        <v>AppleiPhone Air 256GBCANONE SIM 14,99€ - 30 Mesi</v>
      </c>
      <c r="B907" s="27" t="s">
        <v>95</v>
      </c>
      <c r="C907" s="28" t="s">
        <v>71</v>
      </c>
      <c r="D907" s="29" t="s">
        <v>183</v>
      </c>
      <c r="E907" s="30" t="n">
        <v>1259.9</v>
      </c>
      <c r="F907" s="31" t="n">
        <v>1249.9</v>
      </c>
      <c r="G907" s="32" t="s">
        <v>100</v>
      </c>
      <c r="H907" s="32" t="s">
        <v>98</v>
      </c>
      <c r="I907" s="33" t="n">
        <v>14.99</v>
      </c>
      <c r="J907" s="34" t="s">
        <v>35</v>
      </c>
      <c r="K907" s="35" t="n">
        <v>30</v>
      </c>
      <c r="L907" s="33"/>
      <c r="M907" s="33" t="n">
        <f aca="false">+IF(E907&lt;=150,1.49,IF(AND(E907&gt;150,E907&lt;=300),2.99,(IF(E907&gt;1200,8.99,IF(AND(E907&gt;300,E907&lt;=700),4.99,IF(AND(E907&gt;=700,E907&lt;=1200),6.99))))))</f>
        <v>8.99</v>
      </c>
      <c r="N907" s="33" t="n">
        <f aca="false">IF(E907="","",IF(E907&gt;=1200,9.99,IF(AND(E907&gt;700,E907&lt;1200),7.99,IF(AND(E907&gt;=299.9,E907&lt;=699.9),5.99))))</f>
        <v>9.99</v>
      </c>
      <c r="O907" s="37" t="s">
        <v>101</v>
      </c>
      <c r="P907" s="38" t="n">
        <v>99.99</v>
      </c>
      <c r="Q907" s="34" t="n">
        <v>37.99</v>
      </c>
      <c r="R907" s="39" t="n">
        <v>-0.34</v>
      </c>
      <c r="S907" s="40" t="n">
        <v>38.33</v>
      </c>
      <c r="T907" s="40" t="n">
        <v>38.33</v>
      </c>
      <c r="U907" s="40" t="n">
        <v>38.34</v>
      </c>
      <c r="V907" s="32" t="n">
        <f aca="false">IF(P907="","",$I907+R907)</f>
        <v>14.65</v>
      </c>
      <c r="W907" s="32" t="n">
        <f aca="false">IF(P907="","",$I907)</f>
        <v>14.99</v>
      </c>
      <c r="X907" s="40" t="n">
        <f aca="false">IF(P907="","",Q907+$I907)</f>
        <v>52.98</v>
      </c>
      <c r="Y907" s="29" t="n">
        <f aca="false">IF(P907="","",P907+(R907*$K907)+(S907*$K907))</f>
        <v>1239.69</v>
      </c>
      <c r="Z907" s="29" t="n">
        <f aca="false">IF(P907="","",ROUND(-R907*$K907,0))</f>
        <v>10</v>
      </c>
      <c r="AA907" s="41"/>
      <c r="AB907" s="38"/>
      <c r="AC907" s="34"/>
      <c r="AD907" s="39"/>
      <c r="AE907" s="40"/>
      <c r="AF907" s="40"/>
      <c r="AG907" s="40"/>
      <c r="AH907" s="32" t="str">
        <f aca="false">IF(AB907="","",$I907+AD907)</f>
        <v/>
      </c>
      <c r="AI907" s="32" t="str">
        <f aca="false">IF(AB907="","",$I907)</f>
        <v/>
      </c>
      <c r="AJ907" s="40" t="str">
        <f aca="false">IF(AB907="","",AC907+$I907)</f>
        <v/>
      </c>
      <c r="AK907" s="29" t="str">
        <f aca="false">IF(AB907="","",AB907+(AD907*$K907)+(AE907*$K907))</f>
        <v/>
      </c>
      <c r="AL907" s="29" t="str">
        <f aca="false">IF(AB907="","",ROUND(-AD907*$K907,0))</f>
        <v/>
      </c>
      <c r="AM907" s="41"/>
      <c r="AN907" s="38" t="n">
        <v>0</v>
      </c>
      <c r="AO907" s="34" t="n">
        <v>37.99</v>
      </c>
      <c r="AP907" s="39" t="n">
        <v>-5.58</v>
      </c>
      <c r="AQ907" s="40" t="n">
        <v>43.57</v>
      </c>
      <c r="AR907" s="40" t="n">
        <v>43.57</v>
      </c>
      <c r="AS907" s="40" t="n">
        <v>43.57</v>
      </c>
      <c r="AT907" s="32" t="n">
        <f aca="false">IF(AN907="","",$I907+AP907)</f>
        <v>9.41</v>
      </c>
      <c r="AU907" s="32" t="n">
        <f aca="false">IF(AN907="","",$I907)</f>
        <v>14.99</v>
      </c>
      <c r="AV907" s="40" t="n">
        <f aca="false">IF(AN907="","",AO907+$I907)</f>
        <v>52.98</v>
      </c>
      <c r="AW907" s="31" t="n">
        <f aca="false">IF(AN907="","",AN907+(AP907*$K907)+(AQ907*$K907))</f>
        <v>1139.7</v>
      </c>
      <c r="AX907" s="29" t="n">
        <f aca="false">IF(AN907="","",ROUND(-AP907*$K907,0))</f>
        <v>167</v>
      </c>
      <c r="AY907" s="42"/>
      <c r="AZ907" s="38" t="n">
        <v>0</v>
      </c>
      <c r="BA907" s="34" t="n">
        <v>37.99</v>
      </c>
      <c r="BB907" s="39" t="n">
        <v>-5.58</v>
      </c>
      <c r="BC907" s="40" t="n">
        <v>43.57</v>
      </c>
      <c r="BD907" s="40" t="n">
        <v>43.57</v>
      </c>
      <c r="BE907" s="40" t="n">
        <v>43.57</v>
      </c>
      <c r="BF907" s="32" t="n">
        <f aca="false">IF(AZ907="","",$I907+BB907)</f>
        <v>9.41</v>
      </c>
      <c r="BG907" s="32" t="n">
        <f aca="false">IF(AZ907="","",$I907)</f>
        <v>14.99</v>
      </c>
      <c r="BH907" s="40" t="n">
        <f aca="false">IF(AZ907="","",BA907+$I907)</f>
        <v>52.98</v>
      </c>
      <c r="BI907" s="31" t="n">
        <f aca="false">IF(AZ907="","",AZ907+(BB907*$K907)+(BC907*$K907))</f>
        <v>1139.7</v>
      </c>
      <c r="BJ907" s="29" t="n">
        <f aca="false">IF(AZ907="","",ROUND(-BB907*$K907,0))</f>
        <v>167</v>
      </c>
    </row>
    <row r="908" customFormat="false" ht="15" hidden="false" customHeight="false" outlineLevel="0" collapsed="false">
      <c r="A908" s="26" t="str">
        <f aca="false">+C908&amp;D908&amp;G908</f>
        <v>AppleiPhone Air 256GBCANONE SIM 14,99€ - 24 Mesi</v>
      </c>
      <c r="B908" s="27" t="s">
        <v>95</v>
      </c>
      <c r="C908" s="28" t="s">
        <v>71</v>
      </c>
      <c r="D908" s="29" t="s">
        <v>183</v>
      </c>
      <c r="E908" s="30" t="n">
        <v>1259.9</v>
      </c>
      <c r="F908" s="31" t="n">
        <v>1249.9</v>
      </c>
      <c r="G908" s="32" t="s">
        <v>102</v>
      </c>
      <c r="H908" s="32" t="s">
        <v>98</v>
      </c>
      <c r="I908" s="33" t="n">
        <v>14.99</v>
      </c>
      <c r="J908" s="34" t="s">
        <v>35</v>
      </c>
      <c r="K908" s="35" t="n">
        <v>24</v>
      </c>
      <c r="L908" s="33"/>
      <c r="M908" s="33" t="n">
        <f aca="false">+IF(E908&lt;=150,1.49,IF(AND(E908&gt;150,E908&lt;=300),2.99,(IF(E908&gt;1200,8.99,IF(AND(E908&gt;300,E908&lt;=700),4.99,IF(AND(E908&gt;=700,E908&lt;=1200),6.99))))))</f>
        <v>8.99</v>
      </c>
      <c r="N908" s="33" t="n">
        <f aca="false">IF(E908="","",IF(E908&gt;=1200,9.99,IF(AND(E908&gt;700,E908&lt;1200),7.99,IF(AND(E908&gt;=299.9,E908&lt;=699.9),5.99))))</f>
        <v>9.99</v>
      </c>
      <c r="O908" s="37" t="s">
        <v>103</v>
      </c>
      <c r="P908" s="38" t="n">
        <v>119.99</v>
      </c>
      <c r="Q908" s="34" t="n">
        <v>46.99</v>
      </c>
      <c r="R908" s="39" t="n">
        <v>-0.09</v>
      </c>
      <c r="S908" s="40" t="n">
        <v>47.08</v>
      </c>
      <c r="T908" s="40" t="n">
        <v>0</v>
      </c>
      <c r="U908" s="40" t="n">
        <v>47.07</v>
      </c>
      <c r="V908" s="32" t="n">
        <f aca="false">IF(P908="","",$I908+R908)</f>
        <v>14.9</v>
      </c>
      <c r="W908" s="32" t="n">
        <f aca="false">IF(P908="","",$I908)</f>
        <v>14.99</v>
      </c>
      <c r="X908" s="40" t="n">
        <f aca="false">IF(P908="","",Q908+$I908)</f>
        <v>61.98</v>
      </c>
      <c r="Y908" s="29" t="n">
        <f aca="false">IF(P908="","",P908+(R908*$K908)+(S908*$K908))</f>
        <v>1247.75</v>
      </c>
      <c r="Z908" s="29" t="n">
        <f aca="false">IF(P908="","",ROUND(-R908*$K908,0))</f>
        <v>2</v>
      </c>
      <c r="AA908" s="41"/>
      <c r="AB908" s="38"/>
      <c r="AC908" s="34"/>
      <c r="AD908" s="39"/>
      <c r="AE908" s="40"/>
      <c r="AF908" s="40"/>
      <c r="AG908" s="40"/>
      <c r="AH908" s="32" t="str">
        <f aca="false">IF(AB908="","",$I908+AD908)</f>
        <v/>
      </c>
      <c r="AI908" s="32" t="str">
        <f aca="false">IF(AB908="","",$I908)</f>
        <v/>
      </c>
      <c r="AJ908" s="40" t="str">
        <f aca="false">IF(AB908="","",AC908+$I908)</f>
        <v/>
      </c>
      <c r="AK908" s="29" t="str">
        <f aca="false">IF(AB908="","",AB908+(AD908*$K908)+(AE908*$K908))</f>
        <v/>
      </c>
      <c r="AL908" s="29" t="str">
        <f aca="false">IF(AB908="","",ROUND(-AD908*$K908,0))</f>
        <v/>
      </c>
      <c r="AM908" s="41"/>
      <c r="AN908" s="38" t="n">
        <v>0</v>
      </c>
      <c r="AO908" s="34" t="n">
        <v>46.99</v>
      </c>
      <c r="AP908" s="39" t="n">
        <v>-5.08</v>
      </c>
      <c r="AQ908" s="40" t="n">
        <v>52.07</v>
      </c>
      <c r="AR908" s="40" t="n">
        <v>0</v>
      </c>
      <c r="AS908" s="40" t="n">
        <v>52.29</v>
      </c>
      <c r="AT908" s="32" t="n">
        <f aca="false">IF(AN908="","",$I908+AP908)</f>
        <v>9.91</v>
      </c>
      <c r="AU908" s="32" t="n">
        <f aca="false">IF(AN908="","",$I908)</f>
        <v>14.99</v>
      </c>
      <c r="AV908" s="40" t="n">
        <f aca="false">IF(AN908="","",AO908+$I908)</f>
        <v>61.98</v>
      </c>
      <c r="AW908" s="31" t="n">
        <f aca="false">IF(AN908="","",AN908+(AP908*$K908)+(AQ908*$K908))</f>
        <v>1127.76</v>
      </c>
      <c r="AX908" s="29" t="n">
        <f aca="false">IF(AN908="","",ROUND(-AP908*$K908,0))</f>
        <v>122</v>
      </c>
      <c r="AY908" s="42"/>
      <c r="AZ908" s="38" t="n">
        <v>0</v>
      </c>
      <c r="BA908" s="34" t="n">
        <v>46.99</v>
      </c>
      <c r="BB908" s="39" t="n">
        <v>-5.08</v>
      </c>
      <c r="BC908" s="40" t="n">
        <v>52.07</v>
      </c>
      <c r="BD908" s="40" t="n">
        <v>0</v>
      </c>
      <c r="BE908" s="40" t="n">
        <v>52.29</v>
      </c>
      <c r="BF908" s="32" t="n">
        <f aca="false">IF(AZ908="","",$I908+BB908)</f>
        <v>9.91</v>
      </c>
      <c r="BG908" s="32" t="n">
        <f aca="false">IF(AZ908="","",$I908)</f>
        <v>14.99</v>
      </c>
      <c r="BH908" s="40" t="n">
        <f aca="false">IF(AZ908="","",BA908+$I908)</f>
        <v>61.98</v>
      </c>
      <c r="BI908" s="31" t="n">
        <f aca="false">IF(AZ908="","",AZ908+(BB908*$K908)+(BC908*$K908))</f>
        <v>1127.76</v>
      </c>
      <c r="BJ908" s="29" t="n">
        <f aca="false">IF(AZ908="","",ROUND(-BB908*$K908,0))</f>
        <v>122</v>
      </c>
    </row>
    <row r="909" customFormat="false" ht="15" hidden="false" customHeight="false" outlineLevel="0" collapsed="false">
      <c r="A909" s="26" t="str">
        <f aca="false">+C909&amp;D909&amp;G909</f>
        <v>AppleiPhone Air 256GBCANONE SIM 12,99€ - 36 Mesi</v>
      </c>
      <c r="B909" s="27" t="s">
        <v>95</v>
      </c>
      <c r="C909" s="28" t="s">
        <v>71</v>
      </c>
      <c r="D909" s="29" t="s">
        <v>183</v>
      </c>
      <c r="E909" s="30" t="n">
        <v>1259.9</v>
      </c>
      <c r="F909" s="31" t="n">
        <v>1249.9</v>
      </c>
      <c r="G909" s="32" t="s">
        <v>104</v>
      </c>
      <c r="H909" s="32" t="s">
        <v>98</v>
      </c>
      <c r="I909" s="33" t="n">
        <v>12.99</v>
      </c>
      <c r="J909" s="34" t="s">
        <v>35</v>
      </c>
      <c r="K909" s="35" t="n">
        <v>36</v>
      </c>
      <c r="L909" s="33"/>
      <c r="M909" s="33" t="n">
        <f aca="false">+IF(E909&lt;=150,1.49,IF(AND(E909&gt;150,E909&lt;=300),2.99,(IF(E909&gt;1200,8.99,IF(AND(E909&gt;300,E909&lt;=700),4.99,IF(AND(E909&gt;=700,E909&lt;=1200),6.99))))))</f>
        <v>8.99</v>
      </c>
      <c r="N909" s="33" t="n">
        <f aca="false">IF(E909="","",IF(E909&gt;=1200,9.99,IF(AND(E909&gt;700,E909&lt;1200),7.99,IF(AND(E909&gt;=299.9,E909&lt;=699.9),5.99))))</f>
        <v>9.99</v>
      </c>
      <c r="O909" s="37" t="s">
        <v>105</v>
      </c>
      <c r="P909" s="38" t="n">
        <v>119.99</v>
      </c>
      <c r="Q909" s="34" t="n">
        <v>30.99</v>
      </c>
      <c r="R909" s="39" t="n">
        <v>-0.4</v>
      </c>
      <c r="S909" s="40" t="n">
        <v>31.39</v>
      </c>
      <c r="T909" s="40" t="n">
        <v>31.39</v>
      </c>
      <c r="U909" s="40" t="n">
        <v>31.26</v>
      </c>
      <c r="V909" s="32" t="n">
        <f aca="false">IF(P909="","",$I909+R909)</f>
        <v>12.59</v>
      </c>
      <c r="W909" s="32" t="n">
        <f aca="false">IF(P909="","",$I909)</f>
        <v>12.99</v>
      </c>
      <c r="X909" s="40" t="n">
        <f aca="false">IF(P909="","",Q909+$I909)</f>
        <v>43.98</v>
      </c>
      <c r="Y909" s="29" t="n">
        <f aca="false">IF(P909="","",P909+(R909*$K909)+(S909*$K909))</f>
        <v>1235.63</v>
      </c>
      <c r="Z909" s="29" t="n">
        <f aca="false">IF(P909="","",ROUND(-R909*$K909,0))</f>
        <v>14</v>
      </c>
      <c r="AA909" s="41"/>
      <c r="AB909" s="38"/>
      <c r="AC909" s="34"/>
      <c r="AD909" s="39"/>
      <c r="AE909" s="40"/>
      <c r="AF909" s="40"/>
      <c r="AG909" s="40"/>
      <c r="AH909" s="32" t="str">
        <f aca="false">IF(AB909="","",$I909+AD909)</f>
        <v/>
      </c>
      <c r="AI909" s="32" t="str">
        <f aca="false">IF(AB909="","",$I909)</f>
        <v/>
      </c>
      <c r="AJ909" s="40" t="str">
        <f aca="false">IF(AB909="","",AC909+$I909)</f>
        <v/>
      </c>
      <c r="AK909" s="29" t="str">
        <f aca="false">IF(AB909="","",AB909+(AD909*$K909)+(AE909*$K909))</f>
        <v/>
      </c>
      <c r="AL909" s="29" t="str">
        <f aca="false">IF(AB909="","",ROUND(-AD909*$K909,0))</f>
        <v/>
      </c>
      <c r="AM909" s="41"/>
      <c r="AN909" s="38" t="n">
        <v>0</v>
      </c>
      <c r="AO909" s="34" t="n">
        <v>32.99</v>
      </c>
      <c r="AP909" s="39" t="n">
        <v>-3.63</v>
      </c>
      <c r="AQ909" s="40" t="n">
        <v>36.62</v>
      </c>
      <c r="AR909" s="40" t="n">
        <v>36.62</v>
      </c>
      <c r="AS909" s="40" t="n">
        <v>36.62</v>
      </c>
      <c r="AT909" s="32" t="n">
        <f aca="false">IF(AN909="","",$I909+AP909)</f>
        <v>9.36</v>
      </c>
      <c r="AU909" s="32" t="n">
        <f aca="false">IF(AN909="","",$I909)</f>
        <v>12.99</v>
      </c>
      <c r="AV909" s="40" t="n">
        <f aca="false">IF(AN909="","",AO909+$I909)</f>
        <v>45.98</v>
      </c>
      <c r="AW909" s="31" t="n">
        <f aca="false">IF(AN909="","",AN909+(AP909*$K909)+(AQ909*$K909))</f>
        <v>1187.64</v>
      </c>
      <c r="AX909" s="29" t="n">
        <f aca="false">IF(AN909="","",ROUND(-AP909*$K909,0))</f>
        <v>131</v>
      </c>
      <c r="AY909" s="42"/>
      <c r="AZ909" s="38" t="n">
        <v>0</v>
      </c>
      <c r="BA909" s="34" t="n">
        <v>32.99</v>
      </c>
      <c r="BB909" s="39" t="n">
        <v>-3.63</v>
      </c>
      <c r="BC909" s="40" t="n">
        <v>36.62</v>
      </c>
      <c r="BD909" s="40" t="n">
        <v>36.62</v>
      </c>
      <c r="BE909" s="40" t="n">
        <v>36.62</v>
      </c>
      <c r="BF909" s="32" t="n">
        <f aca="false">IF(AZ909="","",$I909+BB909)</f>
        <v>9.36</v>
      </c>
      <c r="BG909" s="32" t="n">
        <f aca="false">IF(AZ909="","",$I909)</f>
        <v>12.99</v>
      </c>
      <c r="BH909" s="40" t="n">
        <f aca="false">IF(AZ909="","",BA909+$I909)</f>
        <v>45.98</v>
      </c>
      <c r="BI909" s="31" t="n">
        <f aca="false">IF(AZ909="","",AZ909+(BB909*$K909)+(BC909*$K909))</f>
        <v>1187.64</v>
      </c>
      <c r="BJ909" s="29" t="n">
        <f aca="false">IF(AZ909="","",ROUND(-BB909*$K909,0))</f>
        <v>131</v>
      </c>
    </row>
    <row r="910" customFormat="false" ht="15" hidden="false" customHeight="false" outlineLevel="0" collapsed="false">
      <c r="A910" s="26" t="str">
        <f aca="false">+C910&amp;D910&amp;G910</f>
        <v>AppleiPhone Air 256GBCANONE SIM 12,99€ - 30 Mesi</v>
      </c>
      <c r="B910" s="27" t="s">
        <v>95</v>
      </c>
      <c r="C910" s="28" t="s">
        <v>71</v>
      </c>
      <c r="D910" s="29" t="s">
        <v>183</v>
      </c>
      <c r="E910" s="30" t="n">
        <v>1259.9</v>
      </c>
      <c r="F910" s="31" t="n">
        <v>1249.9</v>
      </c>
      <c r="G910" s="32" t="s">
        <v>106</v>
      </c>
      <c r="H910" s="32" t="s">
        <v>98</v>
      </c>
      <c r="I910" s="33" t="n">
        <v>12.99</v>
      </c>
      <c r="J910" s="34" t="s">
        <v>35</v>
      </c>
      <c r="K910" s="35" t="n">
        <v>30</v>
      </c>
      <c r="L910" s="33"/>
      <c r="M910" s="33" t="n">
        <f aca="false">+IF(E910&lt;=150,1.49,IF(AND(E910&gt;150,E910&lt;=300),2.99,(IF(E910&gt;1200,8.99,IF(AND(E910&gt;300,E910&lt;=700),4.99,IF(AND(E910&gt;=700,E910&lt;=1200),6.99))))))</f>
        <v>8.99</v>
      </c>
      <c r="N910" s="33" t="n">
        <f aca="false">IF(E910="","",IF(E910&gt;=1200,9.99,IF(AND(E910&gt;700,E910&lt;1200),7.99,IF(AND(E910&gt;=299.9,E910&lt;=699.9),5.99))))</f>
        <v>9.99</v>
      </c>
      <c r="O910" s="37" t="s">
        <v>107</v>
      </c>
      <c r="P910" s="38" t="n">
        <v>99.99</v>
      </c>
      <c r="Q910" s="34" t="n">
        <v>37.99</v>
      </c>
      <c r="R910" s="39" t="n">
        <v>-0.34</v>
      </c>
      <c r="S910" s="40" t="n">
        <v>38.33</v>
      </c>
      <c r="T910" s="40" t="n">
        <v>38.33</v>
      </c>
      <c r="U910" s="40" t="n">
        <v>38.34</v>
      </c>
      <c r="V910" s="32" t="n">
        <f aca="false">IF(P910="","",$I910+R910)</f>
        <v>12.65</v>
      </c>
      <c r="W910" s="32" t="n">
        <f aca="false">IF(P910="","",$I910)</f>
        <v>12.99</v>
      </c>
      <c r="X910" s="40" t="n">
        <f aca="false">IF(P910="","",Q910+$I910)</f>
        <v>50.98</v>
      </c>
      <c r="Y910" s="29" t="n">
        <f aca="false">IF(P910="","",P910+(R910*$K910)+(S910*$K910))</f>
        <v>1239.69</v>
      </c>
      <c r="Z910" s="29" t="n">
        <f aca="false">IF(P910="","",ROUND(-R910*$K910,0))</f>
        <v>10</v>
      </c>
      <c r="AA910" s="41"/>
      <c r="AB910" s="38"/>
      <c r="AC910" s="34"/>
      <c r="AD910" s="39"/>
      <c r="AE910" s="40"/>
      <c r="AF910" s="40"/>
      <c r="AG910" s="40"/>
      <c r="AH910" s="32" t="str">
        <f aca="false">IF(AB910="","",$I910+AD910)</f>
        <v/>
      </c>
      <c r="AI910" s="32" t="str">
        <f aca="false">IF(AB910="","",$I910)</f>
        <v/>
      </c>
      <c r="AJ910" s="40" t="str">
        <f aca="false">IF(AB910="","",AC910+$I910)</f>
        <v/>
      </c>
      <c r="AK910" s="29" t="str">
        <f aca="false">IF(AB910="","",AB910+(AD910*$K910)+(AE910*$K910))</f>
        <v/>
      </c>
      <c r="AL910" s="29" t="str">
        <f aca="false">IF(AB910="","",ROUND(-AD910*$K910,0))</f>
        <v/>
      </c>
      <c r="AM910" s="41"/>
      <c r="AN910" s="38" t="n">
        <v>0</v>
      </c>
      <c r="AO910" s="34" t="n">
        <v>39.99</v>
      </c>
      <c r="AP910" s="39" t="n">
        <v>-3.58</v>
      </c>
      <c r="AQ910" s="40" t="n">
        <v>43.57</v>
      </c>
      <c r="AR910" s="40" t="n">
        <v>43.57</v>
      </c>
      <c r="AS910" s="40" t="n">
        <v>43.57</v>
      </c>
      <c r="AT910" s="32" t="n">
        <f aca="false">IF(AN910="","",$I910+AP910)</f>
        <v>9.41</v>
      </c>
      <c r="AU910" s="32" t="n">
        <f aca="false">IF(AN910="","",$I910)</f>
        <v>12.99</v>
      </c>
      <c r="AV910" s="40" t="n">
        <f aca="false">IF(AN910="","",AO910+$I910)</f>
        <v>52.98</v>
      </c>
      <c r="AW910" s="31" t="n">
        <f aca="false">IF(AN910="","",AN910+(AP910*$K910)+(AQ910*$K910))</f>
        <v>1199.7</v>
      </c>
      <c r="AX910" s="29" t="n">
        <f aca="false">IF(AN910="","",ROUND(-AP910*$K910,0))</f>
        <v>107</v>
      </c>
      <c r="AY910" s="42"/>
      <c r="AZ910" s="38" t="n">
        <v>0</v>
      </c>
      <c r="BA910" s="34" t="n">
        <v>39.99</v>
      </c>
      <c r="BB910" s="39" t="n">
        <v>-3.58</v>
      </c>
      <c r="BC910" s="40" t="n">
        <v>43.57</v>
      </c>
      <c r="BD910" s="40" t="n">
        <v>43.57</v>
      </c>
      <c r="BE910" s="40" t="n">
        <v>43.57</v>
      </c>
      <c r="BF910" s="32" t="n">
        <f aca="false">IF(AZ910="","",$I910+BB910)</f>
        <v>9.41</v>
      </c>
      <c r="BG910" s="32" t="n">
        <f aca="false">IF(AZ910="","",$I910)</f>
        <v>12.99</v>
      </c>
      <c r="BH910" s="40" t="n">
        <f aca="false">IF(AZ910="","",BA910+$I910)</f>
        <v>52.98</v>
      </c>
      <c r="BI910" s="31" t="n">
        <f aca="false">IF(AZ910="","",AZ910+(BB910*$K910)+(BC910*$K910))</f>
        <v>1199.7</v>
      </c>
      <c r="BJ910" s="29" t="n">
        <f aca="false">IF(AZ910="","",ROUND(-BB910*$K910,0))</f>
        <v>107</v>
      </c>
    </row>
    <row r="911" customFormat="false" ht="15" hidden="false" customHeight="false" outlineLevel="0" collapsed="false">
      <c r="A911" s="26" t="str">
        <f aca="false">+C911&amp;D911&amp;G911</f>
        <v>AppleiPhone Air 256GBCANONE SIM 12,99€ - 24 Mesi</v>
      </c>
      <c r="B911" s="27" t="s">
        <v>95</v>
      </c>
      <c r="C911" s="28" t="s">
        <v>71</v>
      </c>
      <c r="D911" s="29" t="s">
        <v>183</v>
      </c>
      <c r="E911" s="30" t="n">
        <v>1259.9</v>
      </c>
      <c r="F911" s="31" t="n">
        <v>1249.9</v>
      </c>
      <c r="G911" s="32" t="s">
        <v>108</v>
      </c>
      <c r="H911" s="32" t="s">
        <v>98</v>
      </c>
      <c r="I911" s="33" t="n">
        <v>12.99</v>
      </c>
      <c r="J911" s="34" t="s">
        <v>35</v>
      </c>
      <c r="K911" s="35" t="n">
        <v>24</v>
      </c>
      <c r="L911" s="33"/>
      <c r="M911" s="33" t="n">
        <f aca="false">+IF(E911&lt;=150,1.49,IF(AND(E911&gt;150,E911&lt;=300),2.99,(IF(E911&gt;1200,8.99,IF(AND(E911&gt;300,E911&lt;=700),4.99,IF(AND(E911&gt;=700,E911&lt;=1200),6.99))))))</f>
        <v>8.99</v>
      </c>
      <c r="N911" s="33" t="n">
        <f aca="false">IF(E911="","",IF(E911&gt;=1200,9.99,IF(AND(E911&gt;700,E911&lt;1200),7.99,IF(AND(E911&gt;=299.9,E911&lt;=699.9),5.99))))</f>
        <v>9.99</v>
      </c>
      <c r="O911" s="37" t="s">
        <v>109</v>
      </c>
      <c r="P911" s="38" t="n">
        <v>119.99</v>
      </c>
      <c r="Q911" s="34" t="n">
        <v>46.99</v>
      </c>
      <c r="R911" s="39" t="n">
        <v>-0.09</v>
      </c>
      <c r="S911" s="40" t="n">
        <v>47.08</v>
      </c>
      <c r="T911" s="40" t="n">
        <v>0</v>
      </c>
      <c r="U911" s="40" t="n">
        <v>47.07</v>
      </c>
      <c r="V911" s="32" t="n">
        <f aca="false">IF(P911="","",$I911+R911)</f>
        <v>12.9</v>
      </c>
      <c r="W911" s="32" t="n">
        <f aca="false">IF(P911="","",$I911)</f>
        <v>12.99</v>
      </c>
      <c r="X911" s="40" t="n">
        <f aca="false">IF(P911="","",Q911+$I911)</f>
        <v>59.98</v>
      </c>
      <c r="Y911" s="29" t="n">
        <f aca="false">IF(P911="","",P911+(R911*$K911)+(S911*$K911))</f>
        <v>1247.75</v>
      </c>
      <c r="Z911" s="29" t="n">
        <f aca="false">IF(P911="","",ROUND(-R911*$K911,0))</f>
        <v>2</v>
      </c>
      <c r="AA911" s="41"/>
      <c r="AB911" s="38"/>
      <c r="AC911" s="34"/>
      <c r="AD911" s="39"/>
      <c r="AE911" s="40"/>
      <c r="AF911" s="40"/>
      <c r="AG911" s="40"/>
      <c r="AH911" s="32" t="str">
        <f aca="false">IF(AB911="","",$I911+AD911)</f>
        <v/>
      </c>
      <c r="AI911" s="32" t="str">
        <f aca="false">IF(AB911="","",$I911)</f>
        <v/>
      </c>
      <c r="AJ911" s="40" t="str">
        <f aca="false">IF(AB911="","",AC911+$I911)</f>
        <v/>
      </c>
      <c r="AK911" s="29" t="str">
        <f aca="false">IF(AB911="","",AB911+(AD911*$K911)+(AE911*$K911))</f>
        <v/>
      </c>
      <c r="AL911" s="29" t="str">
        <f aca="false">IF(AB911="","",ROUND(-AD911*$K911,0))</f>
        <v/>
      </c>
      <c r="AM911" s="41"/>
      <c r="AN911" s="38" t="n">
        <v>0</v>
      </c>
      <c r="AO911" s="34" t="n">
        <v>48.99</v>
      </c>
      <c r="AP911" s="39" t="n">
        <v>-3.08</v>
      </c>
      <c r="AQ911" s="40" t="n">
        <v>52.07</v>
      </c>
      <c r="AR911" s="40" t="n">
        <v>0</v>
      </c>
      <c r="AS911" s="40" t="n">
        <v>52.29</v>
      </c>
      <c r="AT911" s="32" t="n">
        <f aca="false">IF(AN911="","",$I911+AP911)</f>
        <v>9.91</v>
      </c>
      <c r="AU911" s="32" t="n">
        <f aca="false">IF(AN911="","",$I911)</f>
        <v>12.99</v>
      </c>
      <c r="AV911" s="40" t="n">
        <f aca="false">IF(AN911="","",AO911+$I911)</f>
        <v>61.98</v>
      </c>
      <c r="AW911" s="31" t="n">
        <f aca="false">IF(AN911="","",AN911+(AP911*$K911)+(AQ911*$K911))</f>
        <v>1175.76</v>
      </c>
      <c r="AX911" s="29" t="n">
        <f aca="false">IF(AN911="","",ROUND(-AP911*$K911,0))</f>
        <v>74</v>
      </c>
      <c r="AY911" s="42"/>
      <c r="AZ911" s="38" t="n">
        <v>0</v>
      </c>
      <c r="BA911" s="34" t="n">
        <v>48.99</v>
      </c>
      <c r="BB911" s="39" t="n">
        <v>-3.08</v>
      </c>
      <c r="BC911" s="40" t="n">
        <v>52.07</v>
      </c>
      <c r="BD911" s="40" t="n">
        <v>0</v>
      </c>
      <c r="BE911" s="40" t="n">
        <v>52.29</v>
      </c>
      <c r="BF911" s="32" t="n">
        <f aca="false">IF(AZ911="","",$I911+BB911)</f>
        <v>9.91</v>
      </c>
      <c r="BG911" s="32" t="n">
        <f aca="false">IF(AZ911="","",$I911)</f>
        <v>12.99</v>
      </c>
      <c r="BH911" s="40" t="n">
        <f aca="false">IF(AZ911="","",BA911+$I911)</f>
        <v>61.98</v>
      </c>
      <c r="BI911" s="31" t="n">
        <f aca="false">IF(AZ911="","",AZ911+(BB911*$K911)+(BC911*$K911))</f>
        <v>1175.76</v>
      </c>
      <c r="BJ911" s="29" t="n">
        <f aca="false">IF(AZ911="","",ROUND(-BB911*$K911,0))</f>
        <v>74</v>
      </c>
    </row>
    <row r="912" customFormat="false" ht="15" hidden="false" customHeight="false" outlineLevel="0" collapsed="false">
      <c r="A912" s="26" t="str">
        <f aca="false">+C912&amp;D912&amp;G912</f>
        <v>AppleiPhone Air 256GBPack 5G Reload Exchange-12,99-36</v>
      </c>
      <c r="B912" s="27" t="s">
        <v>95</v>
      </c>
      <c r="C912" s="28" t="s">
        <v>71</v>
      </c>
      <c r="D912" s="29" t="s">
        <v>183</v>
      </c>
      <c r="E912" s="30" t="n">
        <v>1259.9</v>
      </c>
      <c r="F912" s="31" t="n">
        <v>1249.9</v>
      </c>
      <c r="G912" s="32" t="s">
        <v>110</v>
      </c>
      <c r="H912" s="32" t="s">
        <v>98</v>
      </c>
      <c r="I912" s="33" t="n">
        <v>12.99</v>
      </c>
      <c r="J912" s="34" t="s">
        <v>35</v>
      </c>
      <c r="K912" s="35" t="n">
        <v>36</v>
      </c>
      <c r="L912" s="33"/>
      <c r="M912" s="33" t="n">
        <f aca="false">+IF(E912&lt;=150,1.49,IF(AND(E912&gt;150,E912&lt;=300),2.99,(IF(E912&gt;1200,8.99,IF(AND(E912&gt;300,E912&lt;=700),4.99,IF(AND(E912&gt;=700,E912&lt;=1200),6.99))))))</f>
        <v>8.99</v>
      </c>
      <c r="N912" s="33" t="n">
        <f aca="false">IF(E912="","",IF(E912&gt;=1200,9.99,IF(AND(E912&gt;700,E912&lt;1200),7.99,IF(AND(E912&gt;=299.9,E912&lt;=699.9),5.99))))</f>
        <v>9.99</v>
      </c>
      <c r="O912" s="37" t="s">
        <v>111</v>
      </c>
      <c r="P912" s="38" t="n">
        <v>119.99</v>
      </c>
      <c r="Q912" s="34" t="n">
        <v>30.99</v>
      </c>
      <c r="R912" s="39" t="n">
        <v>-0.4</v>
      </c>
      <c r="S912" s="40" t="n">
        <v>31.39</v>
      </c>
      <c r="T912" s="40" t="n">
        <v>31.39</v>
      </c>
      <c r="U912" s="40" t="n">
        <v>31.26</v>
      </c>
      <c r="V912" s="32" t="n">
        <f aca="false">IF(P912="","",$I912+R912)</f>
        <v>12.59</v>
      </c>
      <c r="W912" s="32" t="n">
        <f aca="false">IF(P912="","",$I912)</f>
        <v>12.99</v>
      </c>
      <c r="X912" s="40" t="n">
        <f aca="false">IF(P912="","",Q912+$I912)</f>
        <v>43.98</v>
      </c>
      <c r="Y912" s="29" t="n">
        <f aca="false">IF(P912="","",P912+(R912*$K912)+(S912*$K912))</f>
        <v>1235.63</v>
      </c>
      <c r="Z912" s="29" t="n">
        <f aca="false">IF(P912="","",ROUND(-R912*$K912,0))</f>
        <v>14</v>
      </c>
      <c r="AA912" s="41"/>
      <c r="AB912" s="38"/>
      <c r="AC912" s="34"/>
      <c r="AD912" s="39"/>
      <c r="AE912" s="40"/>
      <c r="AF912" s="40"/>
      <c r="AG912" s="40"/>
      <c r="AH912" s="32" t="str">
        <f aca="false">IF(AB912="","",$I912+AD912)</f>
        <v/>
      </c>
      <c r="AI912" s="32" t="str">
        <f aca="false">IF(AB912="","",$I912)</f>
        <v/>
      </c>
      <c r="AJ912" s="40" t="str">
        <f aca="false">IF(AB912="","",AC912+$I912)</f>
        <v/>
      </c>
      <c r="AK912" s="29" t="str">
        <f aca="false">IF(AB912="","",AB912+(AD912*$K912)+(AE912*$K912))</f>
        <v/>
      </c>
      <c r="AL912" s="29" t="str">
        <f aca="false">IF(AB912="","",ROUND(-AD912*$K912,0))</f>
        <v/>
      </c>
      <c r="AM912" s="41"/>
      <c r="AN912" s="38" t="n">
        <v>0</v>
      </c>
      <c r="AO912" s="34" t="n">
        <v>32.99</v>
      </c>
      <c r="AP912" s="39" t="n">
        <v>-3.63</v>
      </c>
      <c r="AQ912" s="40" t="n">
        <v>36.62</v>
      </c>
      <c r="AR912" s="40" t="n">
        <v>36.62</v>
      </c>
      <c r="AS912" s="40" t="n">
        <v>36.62</v>
      </c>
      <c r="AT912" s="32" t="n">
        <f aca="false">IF(AN912="","",$I912+AP912)</f>
        <v>9.36</v>
      </c>
      <c r="AU912" s="32" t="n">
        <f aca="false">IF(AN912="","",$I912)</f>
        <v>12.99</v>
      </c>
      <c r="AV912" s="40" t="n">
        <f aca="false">IF(AN912="","",AO912+$I912)</f>
        <v>45.98</v>
      </c>
      <c r="AW912" s="31" t="n">
        <f aca="false">IF(AN912="","",AN912+(AP912*$K912)+(AQ912*$K912))</f>
        <v>1187.64</v>
      </c>
      <c r="AX912" s="29" t="n">
        <f aca="false">IF(AN912="","",ROUND(-AP912*$K912,0))</f>
        <v>131</v>
      </c>
      <c r="AY912" s="42"/>
      <c r="AZ912" s="38" t="n">
        <v>0</v>
      </c>
      <c r="BA912" s="34" t="n">
        <v>32.99</v>
      </c>
      <c r="BB912" s="39" t="n">
        <v>-3.63</v>
      </c>
      <c r="BC912" s="40" t="n">
        <v>36.62</v>
      </c>
      <c r="BD912" s="40" t="n">
        <v>36.62</v>
      </c>
      <c r="BE912" s="40" t="n">
        <v>36.62</v>
      </c>
      <c r="BF912" s="32" t="n">
        <f aca="false">IF(AZ912="","",$I912+BB912)</f>
        <v>9.36</v>
      </c>
      <c r="BG912" s="32" t="n">
        <f aca="false">IF(AZ912="","",$I912)</f>
        <v>12.99</v>
      </c>
      <c r="BH912" s="40" t="n">
        <f aca="false">IF(AZ912="","",BA912+$I912)</f>
        <v>45.98</v>
      </c>
      <c r="BI912" s="31" t="n">
        <f aca="false">IF(AZ912="","",AZ912+(BB912*$K912)+(BC912*$K912))</f>
        <v>1187.64</v>
      </c>
      <c r="BJ912" s="29" t="n">
        <f aca="false">IF(AZ912="","",ROUND(-BB912*$K912,0))</f>
        <v>131</v>
      </c>
    </row>
    <row r="913" customFormat="false" ht="15" hidden="false" customHeight="false" outlineLevel="0" collapsed="false">
      <c r="A913" s="26" t="str">
        <f aca="false">+C913&amp;D913&amp;G913</f>
        <v>AppleiPhone Air 256GBPack 5G Reload Exchange-12,99-30</v>
      </c>
      <c r="B913" s="27" t="s">
        <v>95</v>
      </c>
      <c r="C913" s="28" t="s">
        <v>71</v>
      </c>
      <c r="D913" s="29" t="s">
        <v>183</v>
      </c>
      <c r="E913" s="30" t="n">
        <v>1259.9</v>
      </c>
      <c r="F913" s="31" t="n">
        <v>1249.9</v>
      </c>
      <c r="G913" s="32" t="s">
        <v>112</v>
      </c>
      <c r="H913" s="32" t="s">
        <v>98</v>
      </c>
      <c r="I913" s="33" t="n">
        <v>12.99</v>
      </c>
      <c r="J913" s="34" t="s">
        <v>35</v>
      </c>
      <c r="K913" s="35" t="n">
        <v>30</v>
      </c>
      <c r="L913" s="33"/>
      <c r="M913" s="33" t="n">
        <f aca="false">+IF(E913&lt;=150,1.49,IF(AND(E913&gt;150,E913&lt;=300),2.99,(IF(E913&gt;1200,8.99,IF(AND(E913&gt;300,E913&lt;=700),4.99,IF(AND(E913&gt;=700,E913&lt;=1200),6.99))))))</f>
        <v>8.99</v>
      </c>
      <c r="N913" s="33" t="n">
        <f aca="false">IF(E913="","",IF(E913&gt;=1200,9.99,IF(AND(E913&gt;700,E913&lt;1200),7.99,IF(AND(E913&gt;=299.9,E913&lt;=699.9),5.99))))</f>
        <v>9.99</v>
      </c>
      <c r="O913" s="37" t="s">
        <v>113</v>
      </c>
      <c r="P913" s="38" t="n">
        <v>99.99</v>
      </c>
      <c r="Q913" s="34" t="n">
        <v>37.99</v>
      </c>
      <c r="R913" s="39" t="n">
        <v>-0.34</v>
      </c>
      <c r="S913" s="40" t="n">
        <v>38.33</v>
      </c>
      <c r="T913" s="40" t="n">
        <v>38.33</v>
      </c>
      <c r="U913" s="40" t="n">
        <v>38.34</v>
      </c>
      <c r="V913" s="32" t="n">
        <f aca="false">IF(P913="","",$I913+R913)</f>
        <v>12.65</v>
      </c>
      <c r="W913" s="32" t="n">
        <f aca="false">IF(P913="","",$I913)</f>
        <v>12.99</v>
      </c>
      <c r="X913" s="40" t="n">
        <f aca="false">IF(P913="","",Q913+$I913)</f>
        <v>50.98</v>
      </c>
      <c r="Y913" s="29" t="n">
        <f aca="false">IF(P913="","",P913+(R913*$K913)+(S913*$K913))</f>
        <v>1239.69</v>
      </c>
      <c r="Z913" s="29" t="n">
        <f aca="false">IF(P913="","",ROUND(-R913*$K913,0))</f>
        <v>10</v>
      </c>
      <c r="AA913" s="41"/>
      <c r="AB913" s="38"/>
      <c r="AC913" s="34"/>
      <c r="AD913" s="39"/>
      <c r="AE913" s="40"/>
      <c r="AF913" s="40"/>
      <c r="AG913" s="40"/>
      <c r="AH913" s="32" t="str">
        <f aca="false">IF(AB913="","",$I913+AD913)</f>
        <v/>
      </c>
      <c r="AI913" s="32" t="str">
        <f aca="false">IF(AB913="","",$I913)</f>
        <v/>
      </c>
      <c r="AJ913" s="40" t="str">
        <f aca="false">IF(AB913="","",AC913+$I913)</f>
        <v/>
      </c>
      <c r="AK913" s="29" t="str">
        <f aca="false">IF(AB913="","",AB913+(AD913*$K913)+(AE913*$K913))</f>
        <v/>
      </c>
      <c r="AL913" s="29" t="str">
        <f aca="false">IF(AB913="","",ROUND(-AD913*$K913,0))</f>
        <v/>
      </c>
      <c r="AM913" s="41"/>
      <c r="AN913" s="38" t="n">
        <v>0</v>
      </c>
      <c r="AO913" s="34" t="n">
        <v>39.99</v>
      </c>
      <c r="AP913" s="39" t="n">
        <v>-3.58</v>
      </c>
      <c r="AQ913" s="40" t="n">
        <v>43.57</v>
      </c>
      <c r="AR913" s="40" t="n">
        <v>43.57</v>
      </c>
      <c r="AS913" s="40" t="n">
        <v>43.57</v>
      </c>
      <c r="AT913" s="32" t="n">
        <f aca="false">IF(AN913="","",$I913+AP913)</f>
        <v>9.41</v>
      </c>
      <c r="AU913" s="32" t="n">
        <f aca="false">IF(AN913="","",$I913)</f>
        <v>12.99</v>
      </c>
      <c r="AV913" s="40" t="n">
        <f aca="false">IF(AN913="","",AO913+$I913)</f>
        <v>52.98</v>
      </c>
      <c r="AW913" s="31" t="n">
        <f aca="false">IF(AN913="","",AN913+(AP913*$K913)+(AQ913*$K913))</f>
        <v>1199.7</v>
      </c>
      <c r="AX913" s="29" t="n">
        <f aca="false">IF(AN913="","",ROUND(-AP913*$K913,0))</f>
        <v>107</v>
      </c>
      <c r="AY913" s="42"/>
      <c r="AZ913" s="38" t="n">
        <v>0</v>
      </c>
      <c r="BA913" s="34" t="n">
        <v>39.99</v>
      </c>
      <c r="BB913" s="39" t="n">
        <v>-3.58</v>
      </c>
      <c r="BC913" s="40" t="n">
        <v>43.57</v>
      </c>
      <c r="BD913" s="40" t="n">
        <v>43.57</v>
      </c>
      <c r="BE913" s="40" t="n">
        <v>43.57</v>
      </c>
      <c r="BF913" s="32" t="n">
        <f aca="false">IF(AZ913="","",$I913+BB913)</f>
        <v>9.41</v>
      </c>
      <c r="BG913" s="32" t="n">
        <f aca="false">IF(AZ913="","",$I913)</f>
        <v>12.99</v>
      </c>
      <c r="BH913" s="40" t="n">
        <f aca="false">IF(AZ913="","",BA913+$I913)</f>
        <v>52.98</v>
      </c>
      <c r="BI913" s="31" t="n">
        <f aca="false">IF(AZ913="","",AZ913+(BB913*$K913)+(BC913*$K913))</f>
        <v>1199.7</v>
      </c>
      <c r="BJ913" s="29" t="n">
        <f aca="false">IF(AZ913="","",ROUND(-BB913*$K913,0))</f>
        <v>107</v>
      </c>
    </row>
    <row r="914" customFormat="false" ht="15" hidden="false" customHeight="false" outlineLevel="0" collapsed="false">
      <c r="A914" s="26" t="str">
        <f aca="false">+C914&amp;D914&amp;G914</f>
        <v>AppleiPhone Air 256GBPack 5G Reload Exchange-12,99-24</v>
      </c>
      <c r="B914" s="27" t="s">
        <v>95</v>
      </c>
      <c r="C914" s="28" t="s">
        <v>71</v>
      </c>
      <c r="D914" s="29" t="s">
        <v>183</v>
      </c>
      <c r="E914" s="30" t="n">
        <v>1259.9</v>
      </c>
      <c r="F914" s="31" t="n">
        <v>1249.9</v>
      </c>
      <c r="G914" s="32" t="s">
        <v>114</v>
      </c>
      <c r="H914" s="32" t="s">
        <v>98</v>
      </c>
      <c r="I914" s="33" t="n">
        <v>12.99</v>
      </c>
      <c r="J914" s="34" t="s">
        <v>35</v>
      </c>
      <c r="K914" s="35" t="n">
        <v>24</v>
      </c>
      <c r="L914" s="33"/>
      <c r="M914" s="33" t="n">
        <f aca="false">+IF(E914&lt;=150,1.49,IF(AND(E914&gt;150,E914&lt;=300),2.99,(IF(E914&gt;1200,8.99,IF(AND(E914&gt;300,E914&lt;=700),4.99,IF(AND(E914&gt;=700,E914&lt;=1200),6.99))))))</f>
        <v>8.99</v>
      </c>
      <c r="N914" s="33" t="n">
        <f aca="false">IF(E914="","",IF(E914&gt;=1200,9.99,IF(AND(E914&gt;700,E914&lt;1200),7.99,IF(AND(E914&gt;=299.9,E914&lt;=699.9),5.99))))</f>
        <v>9.99</v>
      </c>
      <c r="O914" s="37" t="s">
        <v>115</v>
      </c>
      <c r="P914" s="38" t="n">
        <v>119.99</v>
      </c>
      <c r="Q914" s="34" t="n">
        <v>46.99</v>
      </c>
      <c r="R914" s="39" t="n">
        <v>-0.09</v>
      </c>
      <c r="S914" s="40" t="n">
        <v>47.08</v>
      </c>
      <c r="T914" s="40" t="n">
        <v>0</v>
      </c>
      <c r="U914" s="40" t="n">
        <v>47.07</v>
      </c>
      <c r="V914" s="32" t="n">
        <f aca="false">IF(P914="","",$I914+R914)</f>
        <v>12.9</v>
      </c>
      <c r="W914" s="32" t="n">
        <f aca="false">IF(P914="","",$I914)</f>
        <v>12.99</v>
      </c>
      <c r="X914" s="40" t="n">
        <f aca="false">IF(P914="","",Q914+$I914)</f>
        <v>59.98</v>
      </c>
      <c r="Y914" s="29" t="n">
        <f aca="false">IF(P914="","",P914+(R914*$K914)+(S914*$K914))</f>
        <v>1247.75</v>
      </c>
      <c r="Z914" s="29" t="n">
        <f aca="false">IF(P914="","",ROUND(-R914*$K914,0))</f>
        <v>2</v>
      </c>
      <c r="AA914" s="41"/>
      <c r="AB914" s="38"/>
      <c r="AC914" s="34"/>
      <c r="AD914" s="39"/>
      <c r="AE914" s="40"/>
      <c r="AF914" s="40"/>
      <c r="AG914" s="40"/>
      <c r="AH914" s="32" t="str">
        <f aca="false">IF(AB914="","",$I914+AD914)</f>
        <v/>
      </c>
      <c r="AI914" s="32" t="str">
        <f aca="false">IF(AB914="","",$I914)</f>
        <v/>
      </c>
      <c r="AJ914" s="40" t="str">
        <f aca="false">IF(AB914="","",AC914+$I914)</f>
        <v/>
      </c>
      <c r="AK914" s="29" t="str">
        <f aca="false">IF(AB914="","",AB914+(AD914*$K914)+(AE914*$K914))</f>
        <v/>
      </c>
      <c r="AL914" s="29" t="str">
        <f aca="false">IF(AB914="","",ROUND(-AD914*$K914,0))</f>
        <v/>
      </c>
      <c r="AM914" s="41"/>
      <c r="AN914" s="38" t="n">
        <v>0</v>
      </c>
      <c r="AO914" s="34" t="n">
        <v>48.99</v>
      </c>
      <c r="AP914" s="39" t="n">
        <v>-3.08</v>
      </c>
      <c r="AQ914" s="40" t="n">
        <v>52.07</v>
      </c>
      <c r="AR914" s="40" t="n">
        <v>0</v>
      </c>
      <c r="AS914" s="40" t="n">
        <v>52.29</v>
      </c>
      <c r="AT914" s="32" t="n">
        <f aca="false">IF(AN914="","",$I914+AP914)</f>
        <v>9.91</v>
      </c>
      <c r="AU914" s="32" t="n">
        <f aca="false">IF(AN914="","",$I914)</f>
        <v>12.99</v>
      </c>
      <c r="AV914" s="40" t="n">
        <f aca="false">IF(AN914="","",AO914+$I914)</f>
        <v>61.98</v>
      </c>
      <c r="AW914" s="31" t="n">
        <f aca="false">IF(AN914="","",AN914+(AP914*$K914)+(AQ914*$K914))</f>
        <v>1175.76</v>
      </c>
      <c r="AX914" s="29" t="n">
        <f aca="false">IF(AN914="","",ROUND(-AP914*$K914,0))</f>
        <v>74</v>
      </c>
      <c r="AY914" s="42"/>
      <c r="AZ914" s="38" t="n">
        <v>0</v>
      </c>
      <c r="BA914" s="34" t="n">
        <v>48.99</v>
      </c>
      <c r="BB914" s="39" t="n">
        <v>-3.08</v>
      </c>
      <c r="BC914" s="40" t="n">
        <v>52.07</v>
      </c>
      <c r="BD914" s="40" t="n">
        <v>0</v>
      </c>
      <c r="BE914" s="40" t="n">
        <v>52.29</v>
      </c>
      <c r="BF914" s="32" t="n">
        <f aca="false">IF(AZ914="","",$I914+BB914)</f>
        <v>9.91</v>
      </c>
      <c r="BG914" s="32" t="n">
        <f aca="false">IF(AZ914="","",$I914)</f>
        <v>12.99</v>
      </c>
      <c r="BH914" s="40" t="n">
        <f aca="false">IF(AZ914="","",BA914+$I914)</f>
        <v>61.98</v>
      </c>
      <c r="BI914" s="31" t="n">
        <f aca="false">IF(AZ914="","",AZ914+(BB914*$K914)+(BC914*$K914))</f>
        <v>1175.76</v>
      </c>
      <c r="BJ914" s="29" t="n">
        <f aca="false">IF(AZ914="","",ROUND(-BB914*$K914,0))</f>
        <v>74</v>
      </c>
    </row>
    <row r="915" customFormat="false" ht="15" hidden="false" customHeight="false" outlineLevel="0" collapsed="false">
      <c r="A915" s="26" t="str">
        <f aca="false">+C915&amp;D915&amp;G915</f>
        <v>AppleiPhone Air 256GBCANONE SIM  9,99€ - 36 Mesi</v>
      </c>
      <c r="B915" s="27" t="s">
        <v>95</v>
      </c>
      <c r="C915" s="28" t="s">
        <v>71</v>
      </c>
      <c r="D915" s="29" t="s">
        <v>183</v>
      </c>
      <c r="E915" s="30" t="n">
        <v>1259.9</v>
      </c>
      <c r="F915" s="31" t="n">
        <v>1249.9</v>
      </c>
      <c r="G915" s="32" t="s">
        <v>116</v>
      </c>
      <c r="H915" s="32" t="s">
        <v>98</v>
      </c>
      <c r="I915" s="33" t="n">
        <v>9.99</v>
      </c>
      <c r="J915" s="34" t="s">
        <v>35</v>
      </c>
      <c r="K915" s="35" t="n">
        <v>36</v>
      </c>
      <c r="L915" s="33"/>
      <c r="M915" s="33" t="n">
        <f aca="false">+IF(E915&lt;=150,1.49,IF(AND(E915&gt;150,E915&lt;=300),2.99,(IF(E915&gt;1200,8.99,IF(AND(E915&gt;300,E915&lt;=700),4.99,IF(AND(E915&gt;=700,E915&lt;=1200),6.99))))))</f>
        <v>8.99</v>
      </c>
      <c r="N915" s="33" t="n">
        <f aca="false">IF(E915="","",IF(E915&gt;=1200,9.99,IF(AND(E915&gt;700,E915&lt;1200),7.99,IF(AND(E915&gt;=299.9,E915&lt;=699.9),5.99))))</f>
        <v>9.99</v>
      </c>
      <c r="O915" s="37" t="s">
        <v>117</v>
      </c>
      <c r="P915" s="38"/>
      <c r="Q915" s="34"/>
      <c r="R915" s="39"/>
      <c r="S915" s="40"/>
      <c r="T915" s="40"/>
      <c r="U915" s="40"/>
      <c r="V915" s="32" t="str">
        <f aca="false">IF(P915="","",$I915+R915)</f>
        <v/>
      </c>
      <c r="W915" s="32" t="str">
        <f aca="false">IF(P915="","",$I915)</f>
        <v/>
      </c>
      <c r="X915" s="40" t="str">
        <f aca="false">IF(P915="","",Q915+$I915)</f>
        <v/>
      </c>
      <c r="Y915" s="29" t="str">
        <f aca="false">IF(P915="","",P915+(R915*$K915)+(S915*$K915))</f>
        <v/>
      </c>
      <c r="Z915" s="29" t="str">
        <f aca="false">IF(P915="","",ROUND(-R915*$K915,0))</f>
        <v/>
      </c>
      <c r="AA915" s="41"/>
      <c r="AB915" s="38"/>
      <c r="AC915" s="34"/>
      <c r="AD915" s="39"/>
      <c r="AE915" s="40"/>
      <c r="AF915" s="40"/>
      <c r="AG915" s="40"/>
      <c r="AH915" s="32" t="str">
        <f aca="false">IF(AB915="","",$I915+AD915)</f>
        <v/>
      </c>
      <c r="AI915" s="32" t="str">
        <f aca="false">IF(AB915="","",$I915)</f>
        <v/>
      </c>
      <c r="AJ915" s="40" t="str">
        <f aca="false">IF(AB915="","",AC915+$I915)</f>
        <v/>
      </c>
      <c r="AK915" s="29" t="str">
        <f aca="false">IF(AB915="","",AB915+(AD915*$K915)+(AE915*$K915))</f>
        <v/>
      </c>
      <c r="AL915" s="29" t="str">
        <f aca="false">IF(AB915="","",ROUND(-AD915*$K915,0))</f>
        <v/>
      </c>
      <c r="AM915" s="41"/>
      <c r="AN915" s="38" t="n">
        <v>0</v>
      </c>
      <c r="AO915" s="34" t="n">
        <v>35</v>
      </c>
      <c r="AP915" s="39" t="n">
        <v>-1.62</v>
      </c>
      <c r="AQ915" s="40" t="n">
        <v>36.62</v>
      </c>
      <c r="AR915" s="40" t="n">
        <v>36.62</v>
      </c>
      <c r="AS915" s="40" t="n">
        <v>36.62</v>
      </c>
      <c r="AT915" s="32" t="n">
        <f aca="false">IF(AN915="","",$I915+AP915)</f>
        <v>8.37</v>
      </c>
      <c r="AU915" s="32" t="n">
        <f aca="false">IF(AN915="","",$I915)</f>
        <v>9.99</v>
      </c>
      <c r="AV915" s="40" t="n">
        <f aca="false">IF(AN915="","",AO915+$I915)</f>
        <v>44.99</v>
      </c>
      <c r="AW915" s="31" t="n">
        <f aca="false">IF(AN915="","",AN915+(AP915*$K915)+(AQ915*$K915))</f>
        <v>1260</v>
      </c>
      <c r="AX915" s="29" t="n">
        <f aca="false">IF(AN915="","",ROUND(-AP915*$K915,0))</f>
        <v>58</v>
      </c>
      <c r="AY915" s="42"/>
      <c r="AZ915" s="38" t="n">
        <v>0</v>
      </c>
      <c r="BA915" s="34" t="n">
        <v>35</v>
      </c>
      <c r="BB915" s="39" t="n">
        <v>-1.62</v>
      </c>
      <c r="BC915" s="40" t="n">
        <v>36.62</v>
      </c>
      <c r="BD915" s="40" t="n">
        <v>36.62</v>
      </c>
      <c r="BE915" s="40" t="n">
        <v>36.62</v>
      </c>
      <c r="BF915" s="32" t="n">
        <f aca="false">IF(AZ915="","",$I915+BB915)</f>
        <v>8.37</v>
      </c>
      <c r="BG915" s="32" t="n">
        <f aca="false">IF(AZ915="","",$I915)</f>
        <v>9.99</v>
      </c>
      <c r="BH915" s="40" t="n">
        <f aca="false">IF(AZ915="","",BA915+$I915)</f>
        <v>44.99</v>
      </c>
      <c r="BI915" s="31" t="n">
        <f aca="false">IF(AZ915="","",AZ915+(BB915*$K915)+(BC915*$K915))</f>
        <v>1260</v>
      </c>
      <c r="BJ915" s="29" t="n">
        <f aca="false">IF(AZ915="","",ROUND(-BB915*$K915,0))</f>
        <v>58</v>
      </c>
    </row>
    <row r="916" customFormat="false" ht="15" hidden="false" customHeight="false" outlineLevel="0" collapsed="false">
      <c r="A916" s="26" t="str">
        <f aca="false">+C916&amp;D916&amp;G916</f>
        <v>AppleiPhone Air 256GBCANONE SIM  9,99€ - 30 Mesi</v>
      </c>
      <c r="B916" s="27" t="s">
        <v>95</v>
      </c>
      <c r="C916" s="28" t="s">
        <v>71</v>
      </c>
      <c r="D916" s="29" t="s">
        <v>183</v>
      </c>
      <c r="E916" s="30" t="n">
        <v>1259.9</v>
      </c>
      <c r="F916" s="31" t="n">
        <v>1249.9</v>
      </c>
      <c r="G916" s="32" t="s">
        <v>118</v>
      </c>
      <c r="H916" s="32" t="s">
        <v>98</v>
      </c>
      <c r="I916" s="33" t="n">
        <v>9.99</v>
      </c>
      <c r="J916" s="34" t="s">
        <v>35</v>
      </c>
      <c r="K916" s="35" t="n">
        <v>30</v>
      </c>
      <c r="L916" s="33"/>
      <c r="M916" s="33" t="n">
        <f aca="false">+IF(E916&lt;=150,1.49,IF(AND(E916&gt;150,E916&lt;=300),2.99,(IF(E916&gt;1200,8.99,IF(AND(E916&gt;300,E916&lt;=700),4.99,IF(AND(E916&gt;=700,E916&lt;=1200),6.99))))))</f>
        <v>8.99</v>
      </c>
      <c r="N916" s="33" t="n">
        <f aca="false">IF(E916="","",IF(E916&gt;=1200,9.99,IF(AND(E916&gt;700,E916&lt;1200),7.99,IF(AND(E916&gt;=299.9,E916&lt;=699.9),5.99))))</f>
        <v>9.99</v>
      </c>
      <c r="O916" s="37" t="s">
        <v>119</v>
      </c>
      <c r="P916" s="38"/>
      <c r="Q916" s="34"/>
      <c r="R916" s="39"/>
      <c r="S916" s="40"/>
      <c r="T916" s="40"/>
      <c r="U916" s="40"/>
      <c r="V916" s="32" t="str">
        <f aca="false">IF(P916="","",$I916+R916)</f>
        <v/>
      </c>
      <c r="W916" s="32" t="str">
        <f aca="false">IF(P916="","",$I916)</f>
        <v/>
      </c>
      <c r="X916" s="40" t="str">
        <f aca="false">IF(P916="","",Q916+$I916)</f>
        <v/>
      </c>
      <c r="Y916" s="29" t="str">
        <f aca="false">IF(P916="","",P916+(R916*$K916)+(S916*$K916))</f>
        <v/>
      </c>
      <c r="Z916" s="29" t="str">
        <f aca="false">IF(P916="","",ROUND(-R916*$K916,0))</f>
        <v/>
      </c>
      <c r="AA916" s="41"/>
      <c r="AB916" s="38"/>
      <c r="AC916" s="34"/>
      <c r="AD916" s="39"/>
      <c r="AE916" s="40"/>
      <c r="AF916" s="40"/>
      <c r="AG916" s="40"/>
      <c r="AH916" s="32" t="str">
        <f aca="false">IF(AB916="","",$I916+AD916)</f>
        <v/>
      </c>
      <c r="AI916" s="32" t="str">
        <f aca="false">IF(AB916="","",$I916)</f>
        <v/>
      </c>
      <c r="AJ916" s="40" t="str">
        <f aca="false">IF(AB916="","",AC916+$I916)</f>
        <v/>
      </c>
      <c r="AK916" s="29" t="str">
        <f aca="false">IF(AB916="","",AB916+(AD916*$K916)+(AE916*$K916))</f>
        <v/>
      </c>
      <c r="AL916" s="29" t="str">
        <f aca="false">IF(AB916="","",ROUND(-AD916*$K916,0))</f>
        <v/>
      </c>
      <c r="AM916" s="41"/>
      <c r="AN916" s="38" t="n">
        <v>0</v>
      </c>
      <c r="AO916" s="34" t="n">
        <v>42</v>
      </c>
      <c r="AP916" s="39" t="n">
        <v>-1.57</v>
      </c>
      <c r="AQ916" s="40" t="n">
        <v>43.57</v>
      </c>
      <c r="AR916" s="40" t="n">
        <v>43.57</v>
      </c>
      <c r="AS916" s="40" t="n">
        <v>43.57</v>
      </c>
      <c r="AT916" s="32" t="n">
        <f aca="false">IF(AN916="","",$I916+AP916)</f>
        <v>8.42</v>
      </c>
      <c r="AU916" s="32" t="n">
        <f aca="false">IF(AN916="","",$I916)</f>
        <v>9.99</v>
      </c>
      <c r="AV916" s="40" t="n">
        <f aca="false">IF(AN916="","",AO916+$I916)</f>
        <v>51.99</v>
      </c>
      <c r="AW916" s="31" t="n">
        <f aca="false">IF(AN916="","",AN916+(AP916*$K916)+(AQ916*$K916))</f>
        <v>1260</v>
      </c>
      <c r="AX916" s="29" t="n">
        <f aca="false">IF(AN916="","",ROUND(-AP916*$K916,0))</f>
        <v>47</v>
      </c>
      <c r="AY916" s="42"/>
      <c r="AZ916" s="38" t="n">
        <v>0</v>
      </c>
      <c r="BA916" s="34" t="n">
        <v>42</v>
      </c>
      <c r="BB916" s="39" t="n">
        <v>-1.57</v>
      </c>
      <c r="BC916" s="40" t="n">
        <v>43.57</v>
      </c>
      <c r="BD916" s="40" t="n">
        <v>43.57</v>
      </c>
      <c r="BE916" s="40" t="n">
        <v>43.57</v>
      </c>
      <c r="BF916" s="32" t="n">
        <f aca="false">IF(AZ916="","",$I916+BB916)</f>
        <v>8.42</v>
      </c>
      <c r="BG916" s="32" t="n">
        <f aca="false">IF(AZ916="","",$I916)</f>
        <v>9.99</v>
      </c>
      <c r="BH916" s="40" t="n">
        <f aca="false">IF(AZ916="","",BA916+$I916)</f>
        <v>51.99</v>
      </c>
      <c r="BI916" s="31" t="n">
        <f aca="false">IF(AZ916="","",AZ916+(BB916*$K916)+(BC916*$K916))</f>
        <v>1260</v>
      </c>
      <c r="BJ916" s="29" t="n">
        <f aca="false">IF(AZ916="","",ROUND(-BB916*$K916,0))</f>
        <v>47</v>
      </c>
    </row>
    <row r="917" customFormat="false" ht="15" hidden="false" customHeight="false" outlineLevel="0" collapsed="false">
      <c r="A917" s="26" t="str">
        <f aca="false">+C917&amp;D917&amp;G917</f>
        <v>AppleiPhone Air 256GBCANONE SIM  9,99€ - 24 Mesi</v>
      </c>
      <c r="B917" s="27" t="s">
        <v>95</v>
      </c>
      <c r="C917" s="28" t="s">
        <v>71</v>
      </c>
      <c r="D917" s="29" t="s">
        <v>183</v>
      </c>
      <c r="E917" s="30" t="n">
        <v>1259.9</v>
      </c>
      <c r="F917" s="31" t="n">
        <v>1249.9</v>
      </c>
      <c r="G917" s="32" t="s">
        <v>120</v>
      </c>
      <c r="H917" s="32" t="s">
        <v>98</v>
      </c>
      <c r="I917" s="33" t="n">
        <v>9.99</v>
      </c>
      <c r="J917" s="34" t="s">
        <v>35</v>
      </c>
      <c r="K917" s="35" t="n">
        <v>24</v>
      </c>
      <c r="L917" s="33"/>
      <c r="M917" s="33" t="n">
        <f aca="false">+IF(E917&lt;=150,1.49,IF(AND(E917&gt;150,E917&lt;=300),2.99,(IF(E917&gt;1200,8.99,IF(AND(E917&gt;300,E917&lt;=700),4.99,IF(AND(E917&gt;=700,E917&lt;=1200),6.99))))))</f>
        <v>8.99</v>
      </c>
      <c r="N917" s="33" t="n">
        <f aca="false">IF(E917="","",IF(E917&gt;=1200,9.99,IF(AND(E917&gt;700,E917&lt;1200),7.99,IF(AND(E917&gt;=299.9,E917&lt;=699.9),5.99))))</f>
        <v>9.99</v>
      </c>
      <c r="O917" s="37" t="s">
        <v>121</v>
      </c>
      <c r="P917" s="38"/>
      <c r="Q917" s="34"/>
      <c r="R917" s="39"/>
      <c r="S917" s="40"/>
      <c r="T917" s="40"/>
      <c r="U917" s="40"/>
      <c r="V917" s="32" t="str">
        <f aca="false">IF(P917="","",$I917+R917)</f>
        <v/>
      </c>
      <c r="W917" s="32" t="str">
        <f aca="false">IF(P917="","",$I917)</f>
        <v/>
      </c>
      <c r="X917" s="40" t="str">
        <f aca="false">IF(P917="","",Q917+$I917)</f>
        <v/>
      </c>
      <c r="Y917" s="29" t="str">
        <f aca="false">IF(P917="","",P917+(R917*$K917)+(S917*$K917))</f>
        <v/>
      </c>
      <c r="Z917" s="29" t="str">
        <f aca="false">IF(P917="","",ROUND(-R917*$K917,0))</f>
        <v/>
      </c>
      <c r="AA917" s="41"/>
      <c r="AB917" s="38"/>
      <c r="AC917" s="34"/>
      <c r="AD917" s="39"/>
      <c r="AE917" s="40"/>
      <c r="AF917" s="40"/>
      <c r="AG917" s="40"/>
      <c r="AH917" s="32" t="str">
        <f aca="false">IF(AB917="","",$I917+AD917)</f>
        <v/>
      </c>
      <c r="AI917" s="32" t="str">
        <f aca="false">IF(AB917="","",$I917)</f>
        <v/>
      </c>
      <c r="AJ917" s="40" t="str">
        <f aca="false">IF(AB917="","",AC917+$I917)</f>
        <v/>
      </c>
      <c r="AK917" s="29" t="str">
        <f aca="false">IF(AB917="","",AB917+(AD917*$K917)+(AE917*$K917))</f>
        <v/>
      </c>
      <c r="AL917" s="29" t="str">
        <f aca="false">IF(AB917="","",ROUND(-AD917*$K917,0))</f>
        <v/>
      </c>
      <c r="AM917" s="41"/>
      <c r="AN917" s="38" t="n">
        <v>0</v>
      </c>
      <c r="AO917" s="34" t="n">
        <v>52</v>
      </c>
      <c r="AP917" s="39" t="n">
        <v>-0.07</v>
      </c>
      <c r="AQ917" s="40" t="n">
        <v>52.07</v>
      </c>
      <c r="AR917" s="40" t="n">
        <v>0</v>
      </c>
      <c r="AS917" s="40" t="n">
        <v>52.29</v>
      </c>
      <c r="AT917" s="32" t="n">
        <f aca="false">IF(AN917="","",$I917+AP917)</f>
        <v>9.92</v>
      </c>
      <c r="AU917" s="32" t="n">
        <f aca="false">IF(AN917="","",$I917)</f>
        <v>9.99</v>
      </c>
      <c r="AV917" s="40" t="n">
        <f aca="false">IF(AN917="","",AO917+$I917)</f>
        <v>61.99</v>
      </c>
      <c r="AW917" s="31" t="n">
        <f aca="false">IF(AN917="","",AN917+(AP917*$K917)+(AQ917*$K917))</f>
        <v>1248</v>
      </c>
      <c r="AX917" s="29" t="n">
        <f aca="false">IF(AN917="","",ROUND(-AP917*$K917,0))</f>
        <v>2</v>
      </c>
      <c r="AY917" s="42"/>
      <c r="AZ917" s="38" t="n">
        <v>0</v>
      </c>
      <c r="BA917" s="34" t="n">
        <v>52</v>
      </c>
      <c r="BB917" s="39" t="n">
        <v>-0.07</v>
      </c>
      <c r="BC917" s="40" t="n">
        <v>52.07</v>
      </c>
      <c r="BD917" s="40" t="n">
        <v>0</v>
      </c>
      <c r="BE917" s="40" t="n">
        <v>52.29</v>
      </c>
      <c r="BF917" s="32" t="n">
        <f aca="false">IF(AZ917="","",$I917+BB917)</f>
        <v>9.92</v>
      </c>
      <c r="BG917" s="32" t="n">
        <f aca="false">IF(AZ917="","",$I917)</f>
        <v>9.99</v>
      </c>
      <c r="BH917" s="40" t="n">
        <f aca="false">IF(AZ917="","",BA917+$I917)</f>
        <v>61.99</v>
      </c>
      <c r="BI917" s="31" t="n">
        <f aca="false">IF(AZ917="","",AZ917+(BB917*$K917)+(BC917*$K917))</f>
        <v>1248</v>
      </c>
      <c r="BJ917" s="29" t="n">
        <f aca="false">IF(AZ917="","",ROUND(-BB917*$K917,0))</f>
        <v>2</v>
      </c>
    </row>
    <row r="918" customFormat="false" ht="15" hidden="false" customHeight="false" outlineLevel="0" collapsed="false">
      <c r="A918" s="26" t="str">
        <f aca="false">+C918&amp;D918&amp;G918</f>
        <v>AppleiPhone Air 256GBCANONE SIM 7,99€ - 36 Mesi</v>
      </c>
      <c r="B918" s="27" t="s">
        <v>95</v>
      </c>
      <c r="C918" s="28" t="s">
        <v>71</v>
      </c>
      <c r="D918" s="29" t="s">
        <v>183</v>
      </c>
      <c r="E918" s="30" t="n">
        <v>1259.9</v>
      </c>
      <c r="F918" s="31" t="n">
        <v>1249.9</v>
      </c>
      <c r="G918" s="32" t="s">
        <v>122</v>
      </c>
      <c r="H918" s="32" t="s">
        <v>98</v>
      </c>
      <c r="I918" s="33" t="n">
        <v>7.99</v>
      </c>
      <c r="J918" s="34" t="s">
        <v>35</v>
      </c>
      <c r="K918" s="35" t="n">
        <v>36</v>
      </c>
      <c r="L918" s="33"/>
      <c r="M918" s="33" t="n">
        <f aca="false">+IF(E918&lt;=150,1.49,IF(AND(E918&gt;150,E918&lt;=300),2.99,(IF(E918&gt;1200,8.99,IF(AND(E918&gt;300,E918&lt;=700),4.99,IF(AND(E918&gt;=700,E918&lt;=1200),6.99))))))</f>
        <v>8.99</v>
      </c>
      <c r="N918" s="33" t="n">
        <f aca="false">IF(E918="","",IF(E918&gt;=1200,9.99,IF(AND(E918&gt;700,E918&lt;1200),7.99,IF(AND(E918&gt;=299.9,E918&lt;=699.9),5.99))))</f>
        <v>9.99</v>
      </c>
      <c r="O918" s="37" t="s">
        <v>123</v>
      </c>
      <c r="P918" s="38"/>
      <c r="Q918" s="34"/>
      <c r="R918" s="39"/>
      <c r="S918" s="40"/>
      <c r="T918" s="40"/>
      <c r="U918" s="40"/>
      <c r="V918" s="32" t="str">
        <f aca="false">IF(P918="","",$I918+R918)</f>
        <v/>
      </c>
      <c r="W918" s="32" t="str">
        <f aca="false">IF(P918="","",$I918)</f>
        <v/>
      </c>
      <c r="X918" s="40" t="str">
        <f aca="false">IF(P918="","",Q918+$I918)</f>
        <v/>
      </c>
      <c r="Y918" s="29" t="str">
        <f aca="false">IF(P918="","",P918+(R918*$K918)+(S918*$K918))</f>
        <v/>
      </c>
      <c r="Z918" s="29" t="str">
        <f aca="false">IF(P918="","",ROUND(-R918*$K918,0))</f>
        <v/>
      </c>
      <c r="AA918" s="41"/>
      <c r="AB918" s="38"/>
      <c r="AC918" s="34"/>
      <c r="AD918" s="39"/>
      <c r="AE918" s="40"/>
      <c r="AF918" s="40"/>
      <c r="AG918" s="40"/>
      <c r="AH918" s="32" t="str">
        <f aca="false">IF(AB918="","",$I918+AD918)</f>
        <v/>
      </c>
      <c r="AI918" s="32" t="str">
        <f aca="false">IF(AB918="","",$I918)</f>
        <v/>
      </c>
      <c r="AJ918" s="40" t="str">
        <f aca="false">IF(AB918="","",AC918+$I918)</f>
        <v/>
      </c>
      <c r="AK918" s="29" t="str">
        <f aca="false">IF(AB918="","",AB918+(AD918*$K918)+(AE918*$K918))</f>
        <v/>
      </c>
      <c r="AL918" s="29" t="str">
        <f aca="false">IF(AB918="","",ROUND(-AD918*$K918,0))</f>
        <v/>
      </c>
      <c r="AM918" s="41"/>
      <c r="AN918" s="38" t="n">
        <v>0</v>
      </c>
      <c r="AO918" s="34" t="n">
        <v>36.99</v>
      </c>
      <c r="AP918" s="39" t="n">
        <v>-3.19</v>
      </c>
      <c r="AQ918" s="40" t="n">
        <v>40.18</v>
      </c>
      <c r="AR918" s="40" t="n">
        <v>40.18</v>
      </c>
      <c r="AS918" s="40" t="n">
        <v>40.18</v>
      </c>
      <c r="AT918" s="32" t="n">
        <f aca="false">IF(AN918="","",$I918+AP918)</f>
        <v>4.8</v>
      </c>
      <c r="AU918" s="32" t="n">
        <f aca="false">IF(AN918="","",$I918)</f>
        <v>7.99</v>
      </c>
      <c r="AV918" s="40" t="n">
        <f aca="false">IF(AN918="","",AO918+$I918)</f>
        <v>44.98</v>
      </c>
      <c r="AW918" s="31" t="n">
        <f aca="false">IF(AN918="","",AN918+(AP918*$K918)+(AQ918*$K918))</f>
        <v>1331.64</v>
      </c>
      <c r="AX918" s="29" t="n">
        <f aca="false">IF(AN918="","",ROUND(-AP918*$K918,0))</f>
        <v>115</v>
      </c>
      <c r="AY918" s="42"/>
      <c r="AZ918" s="38" t="n">
        <v>0</v>
      </c>
      <c r="BA918" s="34" t="n">
        <v>36.99</v>
      </c>
      <c r="BB918" s="39" t="n">
        <v>-3.19</v>
      </c>
      <c r="BC918" s="40" t="n">
        <v>40.18</v>
      </c>
      <c r="BD918" s="40" t="n">
        <v>40.18</v>
      </c>
      <c r="BE918" s="40" t="n">
        <v>40.18</v>
      </c>
      <c r="BF918" s="32" t="n">
        <f aca="false">IF(AZ918="","",$I918+BB918)</f>
        <v>4.8</v>
      </c>
      <c r="BG918" s="32" t="n">
        <f aca="false">IF(AZ918="","",$I918)</f>
        <v>7.99</v>
      </c>
      <c r="BH918" s="40" t="n">
        <f aca="false">IF(AZ918="","",BA918+$I918)</f>
        <v>44.98</v>
      </c>
      <c r="BI918" s="31" t="n">
        <f aca="false">IF(AZ918="","",AZ918+(BB918*$K918)+(BC918*$K918))</f>
        <v>1331.64</v>
      </c>
      <c r="BJ918" s="29" t="n">
        <f aca="false">IF(AZ918="","",ROUND(-BB918*$K918,0))</f>
        <v>115</v>
      </c>
    </row>
    <row r="919" customFormat="false" ht="15" hidden="false" customHeight="false" outlineLevel="0" collapsed="false">
      <c r="A919" s="26" t="str">
        <f aca="false">+C919&amp;D919&amp;G919</f>
        <v>AppleiPhone Air 256GBCANONE SIM 7,99€ - 30 Mesi</v>
      </c>
      <c r="B919" s="27" t="s">
        <v>95</v>
      </c>
      <c r="C919" s="28" t="s">
        <v>71</v>
      </c>
      <c r="D919" s="29" t="s">
        <v>183</v>
      </c>
      <c r="E919" s="30" t="n">
        <v>1259.9</v>
      </c>
      <c r="F919" s="31" t="n">
        <v>1249.9</v>
      </c>
      <c r="G919" s="32" t="s">
        <v>124</v>
      </c>
      <c r="H919" s="32" t="s">
        <v>98</v>
      </c>
      <c r="I919" s="33" t="n">
        <v>7.99</v>
      </c>
      <c r="J919" s="34" t="s">
        <v>35</v>
      </c>
      <c r="K919" s="35" t="n">
        <v>30</v>
      </c>
      <c r="L919" s="33"/>
      <c r="M919" s="33" t="n">
        <f aca="false">+IF(E919&lt;=150,1.49,IF(AND(E919&gt;150,E919&lt;=300),2.99,(IF(E919&gt;1200,8.99,IF(AND(E919&gt;300,E919&lt;=700),4.99,IF(AND(E919&gt;=700,E919&lt;=1200),6.99))))))</f>
        <v>8.99</v>
      </c>
      <c r="N919" s="33" t="n">
        <f aca="false">IF(E919="","",IF(E919&gt;=1200,9.99,IF(AND(E919&gt;700,E919&lt;1200),7.99,IF(AND(E919&gt;=299.9,E919&lt;=699.9),5.99))))</f>
        <v>9.99</v>
      </c>
      <c r="O919" s="37" t="s">
        <v>125</v>
      </c>
      <c r="P919" s="38"/>
      <c r="Q919" s="34"/>
      <c r="R919" s="39"/>
      <c r="S919" s="40"/>
      <c r="T919" s="40"/>
      <c r="U919" s="40"/>
      <c r="V919" s="32" t="str">
        <f aca="false">IF(P919="","",$I919+R919)</f>
        <v/>
      </c>
      <c r="W919" s="32" t="str">
        <f aca="false">IF(P919="","",$I919)</f>
        <v/>
      </c>
      <c r="X919" s="40" t="str">
        <f aca="false">IF(P919="","",Q919+$I919)</f>
        <v/>
      </c>
      <c r="Y919" s="29" t="str">
        <f aca="false">IF(P919="","",P919+(R919*$K919)+(S919*$K919))</f>
        <v/>
      </c>
      <c r="Z919" s="29" t="str">
        <f aca="false">IF(P919="","",ROUND(-R919*$K919,0))</f>
        <v/>
      </c>
      <c r="AA919" s="41"/>
      <c r="AB919" s="38"/>
      <c r="AC919" s="34"/>
      <c r="AD919" s="39"/>
      <c r="AE919" s="40"/>
      <c r="AF919" s="40"/>
      <c r="AG919" s="40"/>
      <c r="AH919" s="32" t="str">
        <f aca="false">IF(AB919="","",$I919+AD919)</f>
        <v/>
      </c>
      <c r="AI919" s="32" t="str">
        <f aca="false">IF(AB919="","",$I919)</f>
        <v/>
      </c>
      <c r="AJ919" s="40" t="str">
        <f aca="false">IF(AB919="","",AC919+$I919)</f>
        <v/>
      </c>
      <c r="AK919" s="29" t="str">
        <f aca="false">IF(AB919="","",AB919+(AD919*$K919)+(AE919*$K919))</f>
        <v/>
      </c>
      <c r="AL919" s="29" t="str">
        <f aca="false">IF(AB919="","",ROUND(-AD919*$K919,0))</f>
        <v/>
      </c>
      <c r="AM919" s="41"/>
      <c r="AN919" s="38" t="n">
        <v>0</v>
      </c>
      <c r="AO919" s="34" t="n">
        <v>43.99</v>
      </c>
      <c r="AP919" s="39" t="n">
        <v>-3.13</v>
      </c>
      <c r="AQ919" s="40" t="n">
        <v>47.12</v>
      </c>
      <c r="AR919" s="40" t="n">
        <v>47.12</v>
      </c>
      <c r="AS919" s="40" t="n">
        <v>47.12</v>
      </c>
      <c r="AT919" s="32" t="n">
        <f aca="false">IF(AN919="","",$I919+AP919)</f>
        <v>4.86</v>
      </c>
      <c r="AU919" s="32" t="n">
        <f aca="false">IF(AN919="","",$I919)</f>
        <v>7.99</v>
      </c>
      <c r="AV919" s="40" t="n">
        <f aca="false">IF(AN919="","",AO919+$I919)</f>
        <v>51.98</v>
      </c>
      <c r="AW919" s="31" t="n">
        <f aca="false">IF(AN919="","",AN919+(AP919*$K919)+(AQ919*$K919))</f>
        <v>1319.7</v>
      </c>
      <c r="AX919" s="29" t="n">
        <f aca="false">IF(AN919="","",ROUND(-AP919*$K919,0))</f>
        <v>94</v>
      </c>
      <c r="AY919" s="42"/>
      <c r="AZ919" s="38" t="n">
        <v>0</v>
      </c>
      <c r="BA919" s="34" t="n">
        <v>43.99</v>
      </c>
      <c r="BB919" s="39" t="n">
        <v>-3.13</v>
      </c>
      <c r="BC919" s="40" t="n">
        <v>47.12</v>
      </c>
      <c r="BD919" s="40" t="n">
        <v>47.12</v>
      </c>
      <c r="BE919" s="40" t="n">
        <v>47.12</v>
      </c>
      <c r="BF919" s="32" t="n">
        <f aca="false">IF(AZ919="","",$I919+BB919)</f>
        <v>4.86</v>
      </c>
      <c r="BG919" s="32" t="n">
        <f aca="false">IF(AZ919="","",$I919)</f>
        <v>7.99</v>
      </c>
      <c r="BH919" s="40" t="n">
        <f aca="false">IF(AZ919="","",BA919+$I919)</f>
        <v>51.98</v>
      </c>
      <c r="BI919" s="31" t="n">
        <f aca="false">IF(AZ919="","",AZ919+(BB919*$K919)+(BC919*$K919))</f>
        <v>1319.7</v>
      </c>
      <c r="BJ919" s="29" t="n">
        <f aca="false">IF(AZ919="","",ROUND(-BB919*$K919,0))</f>
        <v>94</v>
      </c>
    </row>
    <row r="920" customFormat="false" ht="15" hidden="false" customHeight="false" outlineLevel="0" collapsed="false">
      <c r="A920" s="26" t="str">
        <f aca="false">+C920&amp;D920&amp;G920</f>
        <v>AppleiPhone Air 256GBCANONE SIM 7,99€  - 24 Mesi</v>
      </c>
      <c r="B920" s="27" t="s">
        <v>95</v>
      </c>
      <c r="C920" s="28" t="s">
        <v>71</v>
      </c>
      <c r="D920" s="29" t="s">
        <v>183</v>
      </c>
      <c r="E920" s="30" t="n">
        <v>1259.9</v>
      </c>
      <c r="F920" s="31" t="n">
        <v>1249.9</v>
      </c>
      <c r="G920" s="32" t="s">
        <v>126</v>
      </c>
      <c r="H920" s="32" t="s">
        <v>98</v>
      </c>
      <c r="I920" s="33" t="n">
        <v>7.99</v>
      </c>
      <c r="J920" s="34" t="s">
        <v>35</v>
      </c>
      <c r="K920" s="35" t="n">
        <v>24</v>
      </c>
      <c r="L920" s="33"/>
      <c r="M920" s="33" t="n">
        <f aca="false">+IF(E920&lt;=150,1.49,IF(AND(E920&gt;150,E920&lt;=300),2.99,(IF(E920&gt;1200,8.99,IF(AND(E920&gt;300,E920&lt;=700),4.99,IF(AND(E920&gt;=700,E920&lt;=1200),6.99))))))</f>
        <v>8.99</v>
      </c>
      <c r="N920" s="33" t="n">
        <f aca="false">IF(E920="","",IF(E920&gt;=1200,9.99,IF(AND(E920&gt;700,E920&lt;1200),7.99,IF(AND(E920&gt;=299.9,E920&lt;=699.9),5.99))))</f>
        <v>9.99</v>
      </c>
      <c r="O920" s="37" t="s">
        <v>127</v>
      </c>
      <c r="P920" s="38"/>
      <c r="Q920" s="34"/>
      <c r="R920" s="39"/>
      <c r="S920" s="40"/>
      <c r="T920" s="40"/>
      <c r="U920" s="40"/>
      <c r="V920" s="32" t="str">
        <f aca="false">IF(P920="","",$I920+R920)</f>
        <v/>
      </c>
      <c r="W920" s="32" t="str">
        <f aca="false">IF(P920="","",$I920)</f>
        <v/>
      </c>
      <c r="X920" s="40" t="str">
        <f aca="false">IF(P920="","",Q920+$I920)</f>
        <v/>
      </c>
      <c r="Y920" s="29" t="str">
        <f aca="false">IF(P920="","",P920+(R920*$K920)+(S920*$K920))</f>
        <v/>
      </c>
      <c r="Z920" s="29" t="str">
        <f aca="false">IF(P920="","",ROUND(-R920*$K920,0))</f>
        <v/>
      </c>
      <c r="AA920" s="41"/>
      <c r="AB920" s="38"/>
      <c r="AC920" s="34"/>
      <c r="AD920" s="39"/>
      <c r="AE920" s="40"/>
      <c r="AF920" s="40"/>
      <c r="AG920" s="40"/>
      <c r="AH920" s="32" t="str">
        <f aca="false">IF(AB920="","",$I920+AD920)</f>
        <v/>
      </c>
      <c r="AI920" s="32" t="str">
        <f aca="false">IF(AB920="","",$I920)</f>
        <v/>
      </c>
      <c r="AJ920" s="40" t="str">
        <f aca="false">IF(AB920="","",AC920+$I920)</f>
        <v/>
      </c>
      <c r="AK920" s="29" t="str">
        <f aca="false">IF(AB920="","",AB920+(AD920*$K920)+(AE920*$K920))</f>
        <v/>
      </c>
      <c r="AL920" s="29" t="str">
        <f aca="false">IF(AB920="","",ROUND(-AD920*$K920,0))</f>
        <v/>
      </c>
      <c r="AM920" s="41"/>
      <c r="AN920" s="38" t="n">
        <v>0</v>
      </c>
      <c r="AO920" s="34" t="n">
        <v>53.99</v>
      </c>
      <c r="AP920" s="39" t="n">
        <v>-3.54</v>
      </c>
      <c r="AQ920" s="40" t="n">
        <v>57.53</v>
      </c>
      <c r="AR920" s="40" t="n">
        <v>0</v>
      </c>
      <c r="AS920" s="40" t="n">
        <v>57.53</v>
      </c>
      <c r="AT920" s="32" t="n">
        <f aca="false">IF(AN920="","",$I920+AP920)</f>
        <v>4.45</v>
      </c>
      <c r="AU920" s="32" t="n">
        <f aca="false">IF(AN920="","",$I920)</f>
        <v>7.99</v>
      </c>
      <c r="AV920" s="40" t="n">
        <f aca="false">IF(AN920="","",AO920+$I920)</f>
        <v>61.98</v>
      </c>
      <c r="AW920" s="31" t="n">
        <f aca="false">IF(AN920="","",AN920+(AP920*$K920)+(AQ920*$K920))</f>
        <v>1295.76</v>
      </c>
      <c r="AX920" s="29" t="n">
        <f aca="false">IF(AN920="","",ROUND(-AP920*$K920,0))</f>
        <v>85</v>
      </c>
      <c r="AY920" s="42"/>
      <c r="AZ920" s="38" t="n">
        <v>0</v>
      </c>
      <c r="BA920" s="34" t="n">
        <v>53.99</v>
      </c>
      <c r="BB920" s="39" t="n">
        <v>-3.54</v>
      </c>
      <c r="BC920" s="40" t="n">
        <v>57.53</v>
      </c>
      <c r="BD920" s="40" t="n">
        <v>0</v>
      </c>
      <c r="BE920" s="40" t="n">
        <v>57.53</v>
      </c>
      <c r="BF920" s="32" t="n">
        <f aca="false">IF(AZ920="","",$I920+BB920)</f>
        <v>4.45</v>
      </c>
      <c r="BG920" s="32" t="n">
        <f aca="false">IF(AZ920="","",$I920)</f>
        <v>7.99</v>
      </c>
      <c r="BH920" s="40" t="n">
        <f aca="false">IF(AZ920="","",BA920+$I920)</f>
        <v>61.98</v>
      </c>
      <c r="BI920" s="31" t="n">
        <f aca="false">IF(AZ920="","",AZ920+(BB920*$K920)+(BC920*$K920))</f>
        <v>1295.76</v>
      </c>
      <c r="BJ920" s="29" t="n">
        <f aca="false">IF(AZ920="","",ROUND(-BB920*$K920,0))</f>
        <v>85</v>
      </c>
    </row>
    <row r="921" customFormat="false" ht="15" hidden="false" customHeight="false" outlineLevel="0" collapsed="false">
      <c r="A921" s="26" t="str">
        <f aca="false">+C921&amp;D921&amp;G921</f>
        <v>AppleiPhone Air 256GBCANONE SIM 5,99€ - 36 Mesi</v>
      </c>
      <c r="B921" s="27" t="s">
        <v>95</v>
      </c>
      <c r="C921" s="28" t="s">
        <v>71</v>
      </c>
      <c r="D921" s="29" t="s">
        <v>183</v>
      </c>
      <c r="E921" s="30" t="n">
        <v>1259.9</v>
      </c>
      <c r="F921" s="31" t="n">
        <v>1249.9</v>
      </c>
      <c r="G921" s="32" t="s">
        <v>132</v>
      </c>
      <c r="H921" s="32" t="s">
        <v>98</v>
      </c>
      <c r="I921" s="33" t="n">
        <v>5.99</v>
      </c>
      <c r="J921" s="34" t="s">
        <v>35</v>
      </c>
      <c r="K921" s="35" t="n">
        <v>36</v>
      </c>
      <c r="L921" s="33"/>
      <c r="M921" s="33" t="n">
        <f aca="false">+IF(E921&lt;=150,1.49,IF(AND(E921&gt;150,E921&lt;=300),2.99,(IF(E921&gt;1200,8.99,IF(AND(E921&gt;300,E921&lt;=700),4.99,IF(AND(E921&gt;=700,E921&lt;=1200),6.99))))))</f>
        <v>8.99</v>
      </c>
      <c r="N921" s="33" t="n">
        <f aca="false">IF(E921="","",IF(E921&gt;=1200,9.99,IF(AND(E921&gt;700,E921&lt;1200),7.99,IF(AND(E921&gt;=299.9,E921&lt;=699.9),5.99))))</f>
        <v>9.99</v>
      </c>
      <c r="O921" s="37" t="s">
        <v>133</v>
      </c>
      <c r="P921" s="38"/>
      <c r="Q921" s="34"/>
      <c r="R921" s="39"/>
      <c r="S921" s="40"/>
      <c r="T921" s="40"/>
      <c r="U921" s="40"/>
      <c r="V921" s="32" t="str">
        <f aca="false">IF(P921="","",$I921+R921)</f>
        <v/>
      </c>
      <c r="W921" s="32" t="str">
        <f aca="false">IF(P921="","",$I921)</f>
        <v/>
      </c>
      <c r="X921" s="40" t="str">
        <f aca="false">IF(P921="","",Q921+$I921)</f>
        <v/>
      </c>
      <c r="Y921" s="29" t="str">
        <f aca="false">IF(P921="","",P921+(R921*$K921)+(S921*$K921))</f>
        <v/>
      </c>
      <c r="Z921" s="29" t="str">
        <f aca="false">IF(P921="","",ROUND(-R921*$K921,0))</f>
        <v/>
      </c>
      <c r="AA921" s="41"/>
      <c r="AB921" s="38"/>
      <c r="AC921" s="34"/>
      <c r="AD921" s="39"/>
      <c r="AE921" s="40"/>
      <c r="AF921" s="40"/>
      <c r="AG921" s="40"/>
      <c r="AH921" s="32" t="str">
        <f aca="false">IF(AB921="","",$I921+AD921)</f>
        <v/>
      </c>
      <c r="AI921" s="32" t="str">
        <f aca="false">IF(AB921="","",$I921)</f>
        <v/>
      </c>
      <c r="AJ921" s="40" t="str">
        <f aca="false">IF(AB921="","",AC921+$I921)</f>
        <v/>
      </c>
      <c r="AK921" s="29" t="str">
        <f aca="false">IF(AB921="","",AB921+(AD921*$K921)+(AE921*$K921))</f>
        <v/>
      </c>
      <c r="AL921" s="29" t="str">
        <f aca="false">IF(AB921="","",ROUND(-AD921*$K921,0))</f>
        <v/>
      </c>
      <c r="AM921" s="41"/>
      <c r="AN921" s="38" t="n">
        <v>0</v>
      </c>
      <c r="AO921" s="34" t="n">
        <v>38.99</v>
      </c>
      <c r="AP921" s="39" t="n">
        <v>-1.19</v>
      </c>
      <c r="AQ921" s="40" t="n">
        <v>40.18</v>
      </c>
      <c r="AR921" s="40" t="n">
        <v>40.18</v>
      </c>
      <c r="AS921" s="40" t="n">
        <v>40.18</v>
      </c>
      <c r="AT921" s="32" t="n">
        <f aca="false">IF(AN921="","",$I921+AP921)</f>
        <v>4.8</v>
      </c>
      <c r="AU921" s="32" t="n">
        <f aca="false">IF(AN921="","",$I921)</f>
        <v>5.99</v>
      </c>
      <c r="AV921" s="40" t="n">
        <f aca="false">IF(AN921="","",AO921+$I921)</f>
        <v>44.98</v>
      </c>
      <c r="AW921" s="31" t="n">
        <f aca="false">IF(AN921="","",AN921+(AP921*$K921)+(AQ921*$K921))</f>
        <v>1403.64</v>
      </c>
      <c r="AX921" s="29" t="n">
        <f aca="false">IF(AN921="","",ROUND(-AP921*$K921,0))</f>
        <v>43</v>
      </c>
      <c r="AY921" s="42"/>
      <c r="AZ921" s="38" t="n">
        <v>0</v>
      </c>
      <c r="BA921" s="34" t="n">
        <v>38.99</v>
      </c>
      <c r="BB921" s="39" t="n">
        <v>-1.19</v>
      </c>
      <c r="BC921" s="40" t="n">
        <v>40.18</v>
      </c>
      <c r="BD921" s="40" t="n">
        <v>40.18</v>
      </c>
      <c r="BE921" s="40" t="n">
        <v>40.18</v>
      </c>
      <c r="BF921" s="32" t="n">
        <f aca="false">IF(AZ921="","",$I921+BB921)</f>
        <v>4.8</v>
      </c>
      <c r="BG921" s="32" t="n">
        <f aca="false">IF(AZ921="","",$I921)</f>
        <v>5.99</v>
      </c>
      <c r="BH921" s="40" t="n">
        <f aca="false">IF(AZ921="","",BA921+$I921)</f>
        <v>44.98</v>
      </c>
      <c r="BI921" s="31" t="n">
        <f aca="false">IF(AZ921="","",AZ921+(BB921*$K921)+(BC921*$K921))</f>
        <v>1403.64</v>
      </c>
      <c r="BJ921" s="29" t="n">
        <f aca="false">IF(AZ921="","",ROUND(-BB921*$K921,0))</f>
        <v>43</v>
      </c>
    </row>
    <row r="922" customFormat="false" ht="15" hidden="false" customHeight="false" outlineLevel="0" collapsed="false">
      <c r="A922" s="26" t="str">
        <f aca="false">+C922&amp;D922&amp;G922</f>
        <v>AppleiPhone Air 256GBCANONE SIM 5,99€ - 30 Mesi</v>
      </c>
      <c r="B922" s="27" t="s">
        <v>95</v>
      </c>
      <c r="C922" s="28" t="s">
        <v>71</v>
      </c>
      <c r="D922" s="29" t="s">
        <v>183</v>
      </c>
      <c r="E922" s="30" t="n">
        <v>1259.9</v>
      </c>
      <c r="F922" s="31" t="n">
        <v>1249.9</v>
      </c>
      <c r="G922" s="32" t="s">
        <v>128</v>
      </c>
      <c r="H922" s="32" t="s">
        <v>98</v>
      </c>
      <c r="I922" s="33" t="n">
        <v>5.99</v>
      </c>
      <c r="J922" s="34" t="s">
        <v>35</v>
      </c>
      <c r="K922" s="35" t="n">
        <v>30</v>
      </c>
      <c r="L922" s="33"/>
      <c r="M922" s="33" t="n">
        <f aca="false">+IF(E922&lt;=150,1.49,IF(AND(E922&gt;150,E922&lt;=300),2.99,(IF(E922&gt;1200,8.99,IF(AND(E922&gt;300,E922&lt;=700),4.99,IF(AND(E922&gt;=700,E922&lt;=1200),6.99))))))</f>
        <v>8.99</v>
      </c>
      <c r="N922" s="33" t="n">
        <f aca="false">IF(E922="","",IF(E922&gt;=1200,9.99,IF(AND(E922&gt;700,E922&lt;1200),7.99,IF(AND(E922&gt;=299.9,E922&lt;=699.9),5.99))))</f>
        <v>9.99</v>
      </c>
      <c r="O922" s="37" t="s">
        <v>129</v>
      </c>
      <c r="P922" s="38"/>
      <c r="Q922" s="34"/>
      <c r="R922" s="39"/>
      <c r="S922" s="40"/>
      <c r="T922" s="40"/>
      <c r="U922" s="40"/>
      <c r="V922" s="32" t="str">
        <f aca="false">IF(P922="","",$I922+R922)</f>
        <v/>
      </c>
      <c r="W922" s="32" t="str">
        <f aca="false">IF(P922="","",$I922)</f>
        <v/>
      </c>
      <c r="X922" s="40" t="str">
        <f aca="false">IF(P922="","",Q922+$I922)</f>
        <v/>
      </c>
      <c r="Y922" s="29" t="str">
        <f aca="false">IF(P922="","",P922+(R922*$K922)+(S922*$K922))</f>
        <v/>
      </c>
      <c r="Z922" s="29" t="str">
        <f aca="false">IF(P922="","",ROUND(-R922*$K922,0))</f>
        <v/>
      </c>
      <c r="AA922" s="41"/>
      <c r="AB922" s="38"/>
      <c r="AC922" s="34"/>
      <c r="AD922" s="39"/>
      <c r="AE922" s="40"/>
      <c r="AF922" s="40"/>
      <c r="AG922" s="40"/>
      <c r="AH922" s="32" t="str">
        <f aca="false">IF(AB922="","",$I922+AD922)</f>
        <v/>
      </c>
      <c r="AI922" s="32" t="str">
        <f aca="false">IF(AB922="","",$I922)</f>
        <v/>
      </c>
      <c r="AJ922" s="40" t="str">
        <f aca="false">IF(AB922="","",AC922+$I922)</f>
        <v/>
      </c>
      <c r="AK922" s="29" t="str">
        <f aca="false">IF(AB922="","",AB922+(AD922*$K922)+(AE922*$K922))</f>
        <v/>
      </c>
      <c r="AL922" s="29" t="str">
        <f aca="false">IF(AB922="","",ROUND(-AD922*$K922,0))</f>
        <v/>
      </c>
      <c r="AM922" s="41"/>
      <c r="AN922" s="38" t="n">
        <v>0</v>
      </c>
      <c r="AO922" s="34" t="n">
        <v>45.99</v>
      </c>
      <c r="AP922" s="39" t="n">
        <v>-1.13</v>
      </c>
      <c r="AQ922" s="40" t="n">
        <v>47.12</v>
      </c>
      <c r="AR922" s="40" t="n">
        <v>47.12</v>
      </c>
      <c r="AS922" s="40" t="n">
        <v>47.12</v>
      </c>
      <c r="AT922" s="32" t="n">
        <f aca="false">IF(AN922="","",$I922+AP922)</f>
        <v>4.86</v>
      </c>
      <c r="AU922" s="32" t="n">
        <f aca="false">IF(AN922="","",$I922)</f>
        <v>5.99</v>
      </c>
      <c r="AV922" s="40" t="n">
        <f aca="false">IF(AN922="","",AO922+$I922)</f>
        <v>51.98</v>
      </c>
      <c r="AW922" s="31" t="n">
        <f aca="false">IF(AN922="","",AN922+(AP922*$K922)+(AQ922*$K922))</f>
        <v>1379.7</v>
      </c>
      <c r="AX922" s="29" t="n">
        <f aca="false">IF(AN922="","",ROUND(-AP922*$K922,0))</f>
        <v>34</v>
      </c>
      <c r="AY922" s="42"/>
      <c r="AZ922" s="38" t="n">
        <v>0</v>
      </c>
      <c r="BA922" s="34" t="n">
        <v>45.99</v>
      </c>
      <c r="BB922" s="39" t="n">
        <v>-1.13</v>
      </c>
      <c r="BC922" s="40" t="n">
        <v>47.12</v>
      </c>
      <c r="BD922" s="40" t="n">
        <v>47.12</v>
      </c>
      <c r="BE922" s="40" t="n">
        <v>47.12</v>
      </c>
      <c r="BF922" s="32" t="n">
        <f aca="false">IF(AZ922="","",$I922+BB922)</f>
        <v>4.86</v>
      </c>
      <c r="BG922" s="32" t="n">
        <f aca="false">IF(AZ922="","",$I922)</f>
        <v>5.99</v>
      </c>
      <c r="BH922" s="40" t="n">
        <f aca="false">IF(AZ922="","",BA922+$I922)</f>
        <v>51.98</v>
      </c>
      <c r="BI922" s="31" t="n">
        <f aca="false">IF(AZ922="","",AZ922+(BB922*$K922)+(BC922*$K922))</f>
        <v>1379.7</v>
      </c>
      <c r="BJ922" s="29" t="n">
        <f aca="false">IF(AZ922="","",ROUND(-BB922*$K922,0))</f>
        <v>34</v>
      </c>
    </row>
    <row r="923" customFormat="false" ht="15" hidden="false" customHeight="false" outlineLevel="0" collapsed="false">
      <c r="A923" s="26" t="str">
        <f aca="false">+C923&amp;D923&amp;G923</f>
        <v>AppleiPhone Air 256GBCANONE SIM 5,99€ - 24 Mesi</v>
      </c>
      <c r="B923" s="27" t="s">
        <v>95</v>
      </c>
      <c r="C923" s="28" t="s">
        <v>71</v>
      </c>
      <c r="D923" s="29" t="s">
        <v>183</v>
      </c>
      <c r="E923" s="30" t="n">
        <v>1259.9</v>
      </c>
      <c r="F923" s="31" t="n">
        <v>1249.9</v>
      </c>
      <c r="G923" s="32" t="s">
        <v>134</v>
      </c>
      <c r="H923" s="32" t="s">
        <v>98</v>
      </c>
      <c r="I923" s="33" t="n">
        <v>5.99</v>
      </c>
      <c r="J923" s="34" t="s">
        <v>35</v>
      </c>
      <c r="K923" s="35" t="n">
        <v>24</v>
      </c>
      <c r="L923" s="33"/>
      <c r="M923" s="33" t="n">
        <f aca="false">+IF(E923&lt;=150,1.49,IF(AND(E923&gt;150,E923&lt;=300),2.99,(IF(E923&gt;1200,8.99,IF(AND(E923&gt;300,E923&lt;=700),4.99,IF(AND(E923&gt;=700,E923&lt;=1200),6.99))))))</f>
        <v>8.99</v>
      </c>
      <c r="N923" s="33" t="n">
        <f aca="false">IF(E923="","",IF(E923&gt;=1200,9.99,IF(AND(E923&gt;700,E923&lt;1200),7.99,IF(AND(E923&gt;=299.9,E923&lt;=699.9),5.99))))</f>
        <v>9.99</v>
      </c>
      <c r="O923" s="37" t="s">
        <v>135</v>
      </c>
      <c r="P923" s="38"/>
      <c r="Q923" s="34"/>
      <c r="R923" s="39"/>
      <c r="S923" s="40"/>
      <c r="T923" s="40"/>
      <c r="U923" s="40"/>
      <c r="V923" s="32" t="str">
        <f aca="false">IF(P923="","",$I923+R923)</f>
        <v/>
      </c>
      <c r="W923" s="32" t="str">
        <f aca="false">IF(P923="","",$I923)</f>
        <v/>
      </c>
      <c r="X923" s="40" t="str">
        <f aca="false">IF(P923="","",Q923+$I923)</f>
        <v/>
      </c>
      <c r="Y923" s="29" t="str">
        <f aca="false">IF(P923="","",P923+(R923*$K923)+(S923*$K923))</f>
        <v/>
      </c>
      <c r="Z923" s="29" t="str">
        <f aca="false">IF(P923="","",ROUND(-R923*$K923,0))</f>
        <v/>
      </c>
      <c r="AA923" s="41"/>
      <c r="AB923" s="38"/>
      <c r="AC923" s="34"/>
      <c r="AD923" s="39"/>
      <c r="AE923" s="40"/>
      <c r="AF923" s="40"/>
      <c r="AG923" s="40"/>
      <c r="AH923" s="32" t="str">
        <f aca="false">IF(AB923="","",$I923+AD923)</f>
        <v/>
      </c>
      <c r="AI923" s="32" t="str">
        <f aca="false">IF(AB923="","",$I923)</f>
        <v/>
      </c>
      <c r="AJ923" s="40" t="str">
        <f aca="false">IF(AB923="","",AC923+$I923)</f>
        <v/>
      </c>
      <c r="AK923" s="29" t="str">
        <f aca="false">IF(AB923="","",AB923+(AD923*$K923)+(AE923*$K923))</f>
        <v/>
      </c>
      <c r="AL923" s="29" t="str">
        <f aca="false">IF(AB923="","",ROUND(-AD923*$K923,0))</f>
        <v/>
      </c>
      <c r="AM923" s="41"/>
      <c r="AN923" s="38" t="n">
        <v>0</v>
      </c>
      <c r="AO923" s="34" t="n">
        <v>55.99</v>
      </c>
      <c r="AP923" s="39" t="n">
        <v>-1.54</v>
      </c>
      <c r="AQ923" s="40" t="n">
        <v>57.53</v>
      </c>
      <c r="AR923" s="40" t="n">
        <v>0</v>
      </c>
      <c r="AS923" s="40" t="n">
        <v>57.53</v>
      </c>
      <c r="AT923" s="32" t="n">
        <f aca="false">IF(AN923="","",$I923+AP923)</f>
        <v>4.45</v>
      </c>
      <c r="AU923" s="32" t="n">
        <f aca="false">IF(AN923="","",$I923)</f>
        <v>5.99</v>
      </c>
      <c r="AV923" s="40" t="n">
        <f aca="false">IF(AN923="","",AO923+$I923)</f>
        <v>61.98</v>
      </c>
      <c r="AW923" s="31" t="n">
        <f aca="false">IF(AN923="","",AN923+(AP923*$K923)+(AQ923*$K923))</f>
        <v>1343.76</v>
      </c>
      <c r="AX923" s="29" t="n">
        <f aca="false">IF(AN923="","",ROUND(-AP923*$K923,0))</f>
        <v>37</v>
      </c>
      <c r="AY923" s="42"/>
      <c r="AZ923" s="38" t="n">
        <v>0</v>
      </c>
      <c r="BA923" s="34" t="n">
        <v>55.99</v>
      </c>
      <c r="BB923" s="39" t="n">
        <v>-1.54</v>
      </c>
      <c r="BC923" s="40" t="n">
        <v>57.53</v>
      </c>
      <c r="BD923" s="40" t="n">
        <v>0</v>
      </c>
      <c r="BE923" s="40" t="n">
        <v>57.53</v>
      </c>
      <c r="BF923" s="32" t="n">
        <f aca="false">IF(AZ923="","",$I923+BB923)</f>
        <v>4.45</v>
      </c>
      <c r="BG923" s="32" t="n">
        <f aca="false">IF(AZ923="","",$I923)</f>
        <v>5.99</v>
      </c>
      <c r="BH923" s="40" t="n">
        <f aca="false">IF(AZ923="","",BA923+$I923)</f>
        <v>61.98</v>
      </c>
      <c r="BI923" s="31" t="n">
        <f aca="false">IF(AZ923="","",AZ923+(BB923*$K923)+(BC923*$K923))</f>
        <v>1343.76</v>
      </c>
      <c r="BJ923" s="29" t="n">
        <f aca="false">IF(AZ923="","",ROUND(-BB923*$K923,0))</f>
        <v>37</v>
      </c>
    </row>
    <row r="924" customFormat="false" ht="15" hidden="false" customHeight="false" outlineLevel="0" collapsed="false">
      <c r="A924" s="26" t="str">
        <f aca="false">+C924&amp;D924&amp;G924</f>
        <v>AppleiPhone Air 512GBCANONE SIM 14,99€ - 36 Mesi</v>
      </c>
      <c r="B924" s="27" t="s">
        <v>95</v>
      </c>
      <c r="C924" s="28" t="s">
        <v>71</v>
      </c>
      <c r="D924" s="29" t="s">
        <v>184</v>
      </c>
      <c r="E924" s="30" t="n">
        <v>1509.9</v>
      </c>
      <c r="F924" s="31" t="n">
        <v>1509.9</v>
      </c>
      <c r="G924" s="32" t="s">
        <v>97</v>
      </c>
      <c r="H924" s="32" t="s">
        <v>98</v>
      </c>
      <c r="I924" s="33" t="n">
        <v>14.99</v>
      </c>
      <c r="J924" s="34" t="s">
        <v>35</v>
      </c>
      <c r="K924" s="35" t="n">
        <v>36</v>
      </c>
      <c r="L924" s="33"/>
      <c r="M924" s="33" t="n">
        <f aca="false">+IF(E924&lt;=150,1.49,IF(AND(E924&gt;150,E924&lt;=300),2.99,(IF(E924&gt;1200,8.99,IF(AND(E924&gt;300,E924&lt;=700),4.99,IF(AND(E924&gt;=700,E924&lt;=1200),6.99))))))</f>
        <v>8.99</v>
      </c>
      <c r="N924" s="33" t="n">
        <f aca="false">IF(E924="","",IF(E924&gt;=1200,9.99,IF(AND(E924&gt;700,E924&lt;1200),7.99,IF(AND(E924&gt;=299.9,E924&lt;=699.9),5.99))))</f>
        <v>9.99</v>
      </c>
      <c r="O924" s="37" t="s">
        <v>99</v>
      </c>
      <c r="P924" s="38" t="n">
        <v>339.99</v>
      </c>
      <c r="Q924" s="34" t="n">
        <v>31.99</v>
      </c>
      <c r="R924" s="39" t="n">
        <v>-0.51</v>
      </c>
      <c r="S924" s="40" t="n">
        <v>32.5</v>
      </c>
      <c r="T924" s="40" t="n">
        <v>32.5</v>
      </c>
      <c r="U924" s="40" t="n">
        <v>32.41</v>
      </c>
      <c r="V924" s="32" t="n">
        <f aca="false">IF(P924="","",$I924+R924)</f>
        <v>14.48</v>
      </c>
      <c r="W924" s="32" t="n">
        <f aca="false">IF(P924="","",$I924)</f>
        <v>14.99</v>
      </c>
      <c r="X924" s="40" t="n">
        <f aca="false">IF(P924="","",Q924+$I924)</f>
        <v>46.98</v>
      </c>
      <c r="Y924" s="29" t="n">
        <f aca="false">IF(P924="","",P924+(R924*$K924)+(S924*$K924))</f>
        <v>1491.63</v>
      </c>
      <c r="Z924" s="29" t="n">
        <f aca="false">IF(P924="","",ROUND(-R924*$K924,0))</f>
        <v>18</v>
      </c>
      <c r="AA924" s="41"/>
      <c r="AB924" s="38"/>
      <c r="AC924" s="34"/>
      <c r="AD924" s="39"/>
      <c r="AE924" s="40"/>
      <c r="AF924" s="40"/>
      <c r="AG924" s="40"/>
      <c r="AH924" s="32" t="str">
        <f aca="false">IF(AB924="","",$I924+AD924)</f>
        <v/>
      </c>
      <c r="AI924" s="32" t="str">
        <f aca="false">IF(AB924="","",$I924)</f>
        <v/>
      </c>
      <c r="AJ924" s="40" t="str">
        <f aca="false">IF(AB924="","",AC924+$I924)</f>
        <v/>
      </c>
      <c r="AK924" s="29" t="str">
        <f aca="false">IF(AB924="","",AB924+(AD924*$K924)+(AE924*$K924))</f>
        <v/>
      </c>
      <c r="AL924" s="29" t="str">
        <f aca="false">IF(AB924="","",ROUND(-AD924*$K924,0))</f>
        <v/>
      </c>
      <c r="AM924" s="41"/>
      <c r="AN924" s="38" t="n">
        <v>0</v>
      </c>
      <c r="AO924" s="34" t="n">
        <v>38.99</v>
      </c>
      <c r="AP924" s="39" t="n">
        <v>-5.25</v>
      </c>
      <c r="AQ924" s="40" t="n">
        <v>44.24</v>
      </c>
      <c r="AR924" s="40" t="n">
        <v>44.24</v>
      </c>
      <c r="AS924" s="40" t="n">
        <v>44.24</v>
      </c>
      <c r="AT924" s="32" t="n">
        <f aca="false">IF(AN924="","",$I924+AP924)</f>
        <v>9.74</v>
      </c>
      <c r="AU924" s="32" t="n">
        <f aca="false">IF(AN924="","",$I924)</f>
        <v>14.99</v>
      </c>
      <c r="AV924" s="40" t="n">
        <f aca="false">IF(AN924="","",AO924+$I924)</f>
        <v>53.98</v>
      </c>
      <c r="AW924" s="31" t="n">
        <f aca="false">IF(AN924="","",AN924+(AP924*$K924)+(AQ924*$K924))</f>
        <v>1403.64</v>
      </c>
      <c r="AX924" s="29" t="n">
        <f aca="false">IF(AN924="","",ROUND(-AP924*$K924,0))</f>
        <v>189</v>
      </c>
      <c r="AY924" s="42"/>
      <c r="AZ924" s="38" t="n">
        <v>0</v>
      </c>
      <c r="BA924" s="34" t="n">
        <v>38.99</v>
      </c>
      <c r="BB924" s="39" t="n">
        <v>-5.25</v>
      </c>
      <c r="BC924" s="40" t="n">
        <v>44.24</v>
      </c>
      <c r="BD924" s="40" t="n">
        <v>44.24</v>
      </c>
      <c r="BE924" s="40" t="n">
        <v>44.24</v>
      </c>
      <c r="BF924" s="32" t="n">
        <f aca="false">IF(AZ924="","",$I924+BB924)</f>
        <v>9.74</v>
      </c>
      <c r="BG924" s="32" t="n">
        <f aca="false">IF(AZ924="","",$I924)</f>
        <v>14.99</v>
      </c>
      <c r="BH924" s="40" t="n">
        <f aca="false">IF(AZ924="","",BA924+$I924)</f>
        <v>53.98</v>
      </c>
      <c r="BI924" s="31" t="n">
        <f aca="false">IF(AZ924="","",AZ924+(BB924*$K924)+(BC924*$K924))</f>
        <v>1403.64</v>
      </c>
      <c r="BJ924" s="29" t="n">
        <f aca="false">IF(AZ924="","",ROUND(-BB924*$K924,0))</f>
        <v>189</v>
      </c>
    </row>
    <row r="925" customFormat="false" ht="15" hidden="false" customHeight="false" outlineLevel="0" collapsed="false">
      <c r="A925" s="26" t="str">
        <f aca="false">+C925&amp;D925&amp;G925</f>
        <v>AppleiPhone Air 512GBCANONE SIM 14,99€ - 30 Mesi</v>
      </c>
      <c r="B925" s="27" t="s">
        <v>95</v>
      </c>
      <c r="C925" s="28" t="s">
        <v>71</v>
      </c>
      <c r="D925" s="29" t="s">
        <v>184</v>
      </c>
      <c r="E925" s="30" t="n">
        <v>1509.9</v>
      </c>
      <c r="F925" s="31" t="n">
        <v>1509.9</v>
      </c>
      <c r="G925" s="32" t="s">
        <v>100</v>
      </c>
      <c r="H925" s="32" t="s">
        <v>98</v>
      </c>
      <c r="I925" s="33" t="n">
        <v>14.99</v>
      </c>
      <c r="J925" s="34" t="s">
        <v>35</v>
      </c>
      <c r="K925" s="35" t="n">
        <v>30</v>
      </c>
      <c r="L925" s="33"/>
      <c r="M925" s="33" t="n">
        <f aca="false">+IF(E925&lt;=150,1.49,IF(AND(E925&gt;150,E925&lt;=300),2.99,(IF(E925&gt;1200,8.99,IF(AND(E925&gt;300,E925&lt;=700),4.99,IF(AND(E925&gt;=700,E925&lt;=1200),6.99))))))</f>
        <v>8.99</v>
      </c>
      <c r="N925" s="33" t="n">
        <f aca="false">IF(E925="","",IF(E925&gt;=1200,9.99,IF(AND(E925&gt;700,E925&lt;1200),7.99,IF(AND(E925&gt;=299.9,E925&lt;=699.9),5.99))))</f>
        <v>9.99</v>
      </c>
      <c r="O925" s="37" t="s">
        <v>101</v>
      </c>
      <c r="P925" s="38" t="n">
        <v>329.99</v>
      </c>
      <c r="Q925" s="34" t="n">
        <v>38.99</v>
      </c>
      <c r="R925" s="39" t="n">
        <v>-0.34</v>
      </c>
      <c r="S925" s="40" t="n">
        <v>39.33</v>
      </c>
      <c r="T925" s="40" t="n">
        <v>39.33</v>
      </c>
      <c r="U925" s="40" t="n">
        <v>39.34</v>
      </c>
      <c r="V925" s="32" t="n">
        <f aca="false">IF(P925="","",$I925+R925)</f>
        <v>14.65</v>
      </c>
      <c r="W925" s="32" t="n">
        <f aca="false">IF(P925="","",$I925)</f>
        <v>14.99</v>
      </c>
      <c r="X925" s="40" t="n">
        <f aca="false">IF(P925="","",Q925+$I925)</f>
        <v>53.98</v>
      </c>
      <c r="Y925" s="29" t="n">
        <f aca="false">IF(P925="","",P925+(R925*$K925)+(S925*$K925))</f>
        <v>1499.69</v>
      </c>
      <c r="Z925" s="29" t="n">
        <f aca="false">IF(P925="","",ROUND(-R925*$K925,0))</f>
        <v>10</v>
      </c>
      <c r="AA925" s="41"/>
      <c r="AB925" s="38"/>
      <c r="AC925" s="34"/>
      <c r="AD925" s="39"/>
      <c r="AE925" s="40"/>
      <c r="AF925" s="40"/>
      <c r="AG925" s="40"/>
      <c r="AH925" s="32" t="str">
        <f aca="false">IF(AB925="","",$I925+AD925)</f>
        <v/>
      </c>
      <c r="AI925" s="32" t="str">
        <f aca="false">IF(AB925="","",$I925)</f>
        <v/>
      </c>
      <c r="AJ925" s="40" t="str">
        <f aca="false">IF(AB925="","",AC925+$I925)</f>
        <v/>
      </c>
      <c r="AK925" s="29" t="str">
        <f aca="false">IF(AB925="","",AB925+(AD925*$K925)+(AE925*$K925))</f>
        <v/>
      </c>
      <c r="AL925" s="29" t="str">
        <f aca="false">IF(AB925="","",ROUND(-AD925*$K925,0))</f>
        <v/>
      </c>
      <c r="AM925" s="41"/>
      <c r="AN925" s="38" t="n">
        <v>0</v>
      </c>
      <c r="AO925" s="34" t="n">
        <v>47.99</v>
      </c>
      <c r="AP925" s="39" t="n">
        <v>-4.65</v>
      </c>
      <c r="AQ925" s="40" t="n">
        <v>52.64</v>
      </c>
      <c r="AR925" s="40" t="n">
        <v>52.64</v>
      </c>
      <c r="AS925" s="40" t="n">
        <v>52.64</v>
      </c>
      <c r="AT925" s="32" t="n">
        <f aca="false">IF(AN925="","",$I925+AP925)</f>
        <v>10.34</v>
      </c>
      <c r="AU925" s="32" t="n">
        <f aca="false">IF(AN925="","",$I925)</f>
        <v>14.99</v>
      </c>
      <c r="AV925" s="40" t="n">
        <f aca="false">IF(AN925="","",AO925+$I925)</f>
        <v>62.98</v>
      </c>
      <c r="AW925" s="31" t="n">
        <f aca="false">IF(AN925="","",AN925+(AP925*$K925)+(AQ925*$K925))</f>
        <v>1439.7</v>
      </c>
      <c r="AX925" s="29" t="n">
        <f aca="false">IF(AN925="","",ROUND(-AP925*$K925,0))</f>
        <v>140</v>
      </c>
      <c r="AY925" s="42"/>
      <c r="AZ925" s="38" t="n">
        <v>0</v>
      </c>
      <c r="BA925" s="34" t="n">
        <v>47.99</v>
      </c>
      <c r="BB925" s="39" t="n">
        <v>-4.65</v>
      </c>
      <c r="BC925" s="40" t="n">
        <v>52.64</v>
      </c>
      <c r="BD925" s="40" t="n">
        <v>52.64</v>
      </c>
      <c r="BE925" s="40" t="n">
        <v>52.64</v>
      </c>
      <c r="BF925" s="32" t="n">
        <f aca="false">IF(AZ925="","",$I925+BB925)</f>
        <v>10.34</v>
      </c>
      <c r="BG925" s="32" t="n">
        <f aca="false">IF(AZ925="","",$I925)</f>
        <v>14.99</v>
      </c>
      <c r="BH925" s="40" t="n">
        <f aca="false">IF(AZ925="","",BA925+$I925)</f>
        <v>62.98</v>
      </c>
      <c r="BI925" s="31" t="n">
        <f aca="false">IF(AZ925="","",AZ925+(BB925*$K925)+(BC925*$K925))</f>
        <v>1439.7</v>
      </c>
      <c r="BJ925" s="29" t="n">
        <f aca="false">IF(AZ925="","",ROUND(-BB925*$K925,0))</f>
        <v>140</v>
      </c>
    </row>
    <row r="926" customFormat="false" ht="15" hidden="false" customHeight="false" outlineLevel="0" collapsed="false">
      <c r="A926" s="26" t="str">
        <f aca="false">+C926&amp;D926&amp;G926</f>
        <v>AppleiPhone Air 512GBCANONE SIM 14,99€ - 24 Mesi</v>
      </c>
      <c r="B926" s="27" t="s">
        <v>95</v>
      </c>
      <c r="C926" s="28" t="s">
        <v>71</v>
      </c>
      <c r="D926" s="29" t="s">
        <v>184</v>
      </c>
      <c r="E926" s="30" t="n">
        <v>1509.9</v>
      </c>
      <c r="F926" s="31" t="n">
        <v>1509.9</v>
      </c>
      <c r="G926" s="32" t="s">
        <v>102</v>
      </c>
      <c r="H926" s="32" t="s">
        <v>98</v>
      </c>
      <c r="I926" s="33" t="n">
        <v>14.99</v>
      </c>
      <c r="J926" s="34" t="s">
        <v>35</v>
      </c>
      <c r="K926" s="35" t="n">
        <v>24</v>
      </c>
      <c r="L926" s="33"/>
      <c r="M926" s="33" t="n">
        <f aca="false">+IF(E926&lt;=150,1.49,IF(AND(E926&gt;150,E926&lt;=300),2.99,(IF(E926&gt;1200,8.99,IF(AND(E926&gt;300,E926&lt;=700),4.99,IF(AND(E926&gt;=700,E926&lt;=1200),6.99))))))</f>
        <v>8.99</v>
      </c>
      <c r="N926" s="33" t="n">
        <f aca="false">IF(E926="","",IF(E926&gt;=1200,9.99,IF(AND(E926&gt;700,E926&lt;1200),7.99,IF(AND(E926&gt;=299.9,E926&lt;=699.9),5.99))))</f>
        <v>9.99</v>
      </c>
      <c r="O926" s="37" t="s">
        <v>103</v>
      </c>
      <c r="P926" s="38" t="n">
        <v>329.99</v>
      </c>
      <c r="Q926" s="34" t="n">
        <v>48.99</v>
      </c>
      <c r="R926" s="39" t="n">
        <v>-0.17</v>
      </c>
      <c r="S926" s="40" t="n">
        <v>49.16</v>
      </c>
      <c r="T926" s="40" t="n">
        <v>0</v>
      </c>
      <c r="U926" s="40" t="n">
        <v>49.23</v>
      </c>
      <c r="V926" s="32" t="n">
        <f aca="false">IF(P926="","",$I926+R926)</f>
        <v>14.82</v>
      </c>
      <c r="W926" s="32" t="n">
        <f aca="false">IF(P926="","",$I926)</f>
        <v>14.99</v>
      </c>
      <c r="X926" s="40" t="n">
        <f aca="false">IF(P926="","",Q926+$I926)</f>
        <v>63.98</v>
      </c>
      <c r="Y926" s="29" t="n">
        <f aca="false">IF(P926="","",P926+(R926*$K926)+(S926*$K926))</f>
        <v>1505.75</v>
      </c>
      <c r="Z926" s="29" t="n">
        <f aca="false">IF(P926="","",ROUND(-R926*$K926,0))</f>
        <v>4</v>
      </c>
      <c r="AA926" s="41"/>
      <c r="AB926" s="38"/>
      <c r="AC926" s="34"/>
      <c r="AD926" s="39"/>
      <c r="AE926" s="40"/>
      <c r="AF926" s="40"/>
      <c r="AG926" s="40"/>
      <c r="AH926" s="32" t="str">
        <f aca="false">IF(AB926="","",$I926+AD926)</f>
        <v/>
      </c>
      <c r="AI926" s="32" t="str">
        <f aca="false">IF(AB926="","",$I926)</f>
        <v/>
      </c>
      <c r="AJ926" s="40" t="str">
        <f aca="false">IF(AB926="","",AC926+$I926)</f>
        <v/>
      </c>
      <c r="AK926" s="29" t="str">
        <f aca="false">IF(AB926="","",AB926+(AD926*$K926)+(AE926*$K926))</f>
        <v/>
      </c>
      <c r="AL926" s="29" t="str">
        <f aca="false">IF(AB926="","",ROUND(-AD926*$K926,0))</f>
        <v/>
      </c>
      <c r="AM926" s="41"/>
      <c r="AN926" s="38" t="n">
        <v>0</v>
      </c>
      <c r="AO926" s="34" t="n">
        <v>58.99</v>
      </c>
      <c r="AP926" s="39" t="n">
        <v>-3.92</v>
      </c>
      <c r="AQ926" s="40" t="n">
        <v>62.91</v>
      </c>
      <c r="AR926" s="40" t="n">
        <v>0</v>
      </c>
      <c r="AS926" s="40" t="n">
        <v>62.97</v>
      </c>
      <c r="AT926" s="32" t="n">
        <f aca="false">IF(AN926="","",$I926+AP926)</f>
        <v>11.07</v>
      </c>
      <c r="AU926" s="32" t="n">
        <f aca="false">IF(AN926="","",$I926)</f>
        <v>14.99</v>
      </c>
      <c r="AV926" s="40" t="n">
        <f aca="false">IF(AN926="","",AO926+$I926)</f>
        <v>73.98</v>
      </c>
      <c r="AW926" s="31" t="n">
        <f aca="false">IF(AN926="","",AN926+(AP926*$K926)+(AQ926*$K926))</f>
        <v>1415.76</v>
      </c>
      <c r="AX926" s="29" t="n">
        <f aca="false">IF(AN926="","",ROUND(-AP926*$K926,0))</f>
        <v>94</v>
      </c>
      <c r="AY926" s="42"/>
      <c r="AZ926" s="38" t="n">
        <v>0</v>
      </c>
      <c r="BA926" s="34" t="n">
        <v>58.99</v>
      </c>
      <c r="BB926" s="39" t="n">
        <v>-3.92</v>
      </c>
      <c r="BC926" s="40" t="n">
        <v>62.91</v>
      </c>
      <c r="BD926" s="40" t="n">
        <v>0</v>
      </c>
      <c r="BE926" s="40" t="n">
        <v>62.97</v>
      </c>
      <c r="BF926" s="32" t="n">
        <f aca="false">IF(AZ926="","",$I926+BB926)</f>
        <v>11.07</v>
      </c>
      <c r="BG926" s="32" t="n">
        <f aca="false">IF(AZ926="","",$I926)</f>
        <v>14.99</v>
      </c>
      <c r="BH926" s="40" t="n">
        <f aca="false">IF(AZ926="","",BA926+$I926)</f>
        <v>73.98</v>
      </c>
      <c r="BI926" s="31" t="n">
        <f aca="false">IF(AZ926="","",AZ926+(BB926*$K926)+(BC926*$K926))</f>
        <v>1415.76</v>
      </c>
      <c r="BJ926" s="29" t="n">
        <f aca="false">IF(AZ926="","",ROUND(-BB926*$K926,0))</f>
        <v>94</v>
      </c>
    </row>
    <row r="927" customFormat="false" ht="15" hidden="false" customHeight="false" outlineLevel="0" collapsed="false">
      <c r="A927" s="26" t="str">
        <f aca="false">+C927&amp;D927&amp;G927</f>
        <v>AppleiPhone Air 512GBCANONE SIM 12,99€ - 36 Mesi</v>
      </c>
      <c r="B927" s="27" t="s">
        <v>95</v>
      </c>
      <c r="C927" s="28" t="s">
        <v>71</v>
      </c>
      <c r="D927" s="29" t="s">
        <v>184</v>
      </c>
      <c r="E927" s="30" t="n">
        <v>1509.9</v>
      </c>
      <c r="F927" s="31" t="n">
        <v>1509.9</v>
      </c>
      <c r="G927" s="32" t="s">
        <v>104</v>
      </c>
      <c r="H927" s="32" t="s">
        <v>98</v>
      </c>
      <c r="I927" s="33" t="n">
        <v>12.99</v>
      </c>
      <c r="J927" s="34" t="s">
        <v>35</v>
      </c>
      <c r="K927" s="35" t="n">
        <v>36</v>
      </c>
      <c r="L927" s="33"/>
      <c r="M927" s="33" t="n">
        <f aca="false">+IF(E927&lt;=150,1.49,IF(AND(E927&gt;150,E927&lt;=300),2.99,(IF(E927&gt;1200,8.99,IF(AND(E927&gt;300,E927&lt;=700),4.99,IF(AND(E927&gt;=700,E927&lt;=1200),6.99))))))</f>
        <v>8.99</v>
      </c>
      <c r="N927" s="33" t="n">
        <f aca="false">IF(E927="","",IF(E927&gt;=1200,9.99,IF(AND(E927&gt;700,E927&lt;1200),7.99,IF(AND(E927&gt;=299.9,E927&lt;=699.9),5.99))))</f>
        <v>9.99</v>
      </c>
      <c r="O927" s="37" t="s">
        <v>105</v>
      </c>
      <c r="P927" s="38" t="n">
        <v>339.99</v>
      </c>
      <c r="Q927" s="34" t="n">
        <v>31.99</v>
      </c>
      <c r="R927" s="39" t="n">
        <v>-0.51</v>
      </c>
      <c r="S927" s="40" t="n">
        <v>32.5</v>
      </c>
      <c r="T927" s="40" t="n">
        <v>32.5</v>
      </c>
      <c r="U927" s="40" t="n">
        <v>32.41</v>
      </c>
      <c r="V927" s="32" t="n">
        <f aca="false">IF(P927="","",$I927+R927)</f>
        <v>12.48</v>
      </c>
      <c r="W927" s="32" t="n">
        <f aca="false">IF(P927="","",$I927)</f>
        <v>12.99</v>
      </c>
      <c r="X927" s="40" t="n">
        <f aca="false">IF(P927="","",Q927+$I927)</f>
        <v>44.98</v>
      </c>
      <c r="Y927" s="29" t="n">
        <f aca="false">IF(P927="","",P927+(R927*$K927)+(S927*$K927))</f>
        <v>1491.63</v>
      </c>
      <c r="Z927" s="29" t="n">
        <f aca="false">IF(P927="","",ROUND(-R927*$K927,0))</f>
        <v>18</v>
      </c>
      <c r="AA927" s="41"/>
      <c r="AB927" s="38"/>
      <c r="AC927" s="34"/>
      <c r="AD927" s="39"/>
      <c r="AE927" s="40"/>
      <c r="AF927" s="40"/>
      <c r="AG927" s="40"/>
      <c r="AH927" s="32" t="str">
        <f aca="false">IF(AB927="","",$I927+AD927)</f>
        <v/>
      </c>
      <c r="AI927" s="32" t="str">
        <f aca="false">IF(AB927="","",$I927)</f>
        <v/>
      </c>
      <c r="AJ927" s="40" t="str">
        <f aca="false">IF(AB927="","",AC927+$I927)</f>
        <v/>
      </c>
      <c r="AK927" s="29" t="str">
        <f aca="false">IF(AB927="","",AB927+(AD927*$K927)+(AE927*$K927))</f>
        <v/>
      </c>
      <c r="AL927" s="29" t="str">
        <f aca="false">IF(AB927="","",ROUND(-AD927*$K927,0))</f>
        <v/>
      </c>
      <c r="AM927" s="41"/>
      <c r="AN927" s="38" t="n">
        <v>0</v>
      </c>
      <c r="AO927" s="34" t="n">
        <v>40.99</v>
      </c>
      <c r="AP927" s="39" t="n">
        <v>-3.25</v>
      </c>
      <c r="AQ927" s="40" t="n">
        <v>44.24</v>
      </c>
      <c r="AR927" s="40" t="n">
        <v>44.24</v>
      </c>
      <c r="AS927" s="40" t="n">
        <v>44.24</v>
      </c>
      <c r="AT927" s="32" t="n">
        <f aca="false">IF(AN927="","",$I927+AP927)</f>
        <v>9.74</v>
      </c>
      <c r="AU927" s="32" t="n">
        <f aca="false">IF(AN927="","",$I927)</f>
        <v>12.99</v>
      </c>
      <c r="AV927" s="40" t="n">
        <f aca="false">IF(AN927="","",AO927+$I927)</f>
        <v>53.98</v>
      </c>
      <c r="AW927" s="31" t="n">
        <f aca="false">IF(AN927="","",AN927+(AP927*$K927)+(AQ927*$K927))</f>
        <v>1475.64</v>
      </c>
      <c r="AX927" s="29" t="n">
        <f aca="false">IF(AN927="","",ROUND(-AP927*$K927,0))</f>
        <v>117</v>
      </c>
      <c r="AY927" s="42"/>
      <c r="AZ927" s="38" t="n">
        <v>0</v>
      </c>
      <c r="BA927" s="34" t="n">
        <v>40.99</v>
      </c>
      <c r="BB927" s="39" t="n">
        <v>-3.25</v>
      </c>
      <c r="BC927" s="40" t="n">
        <v>44.24</v>
      </c>
      <c r="BD927" s="40" t="n">
        <v>44.24</v>
      </c>
      <c r="BE927" s="40" t="n">
        <v>44.24</v>
      </c>
      <c r="BF927" s="32" t="n">
        <f aca="false">IF(AZ927="","",$I927+BB927)</f>
        <v>9.74</v>
      </c>
      <c r="BG927" s="32" t="n">
        <f aca="false">IF(AZ927="","",$I927)</f>
        <v>12.99</v>
      </c>
      <c r="BH927" s="40" t="n">
        <f aca="false">IF(AZ927="","",BA927+$I927)</f>
        <v>53.98</v>
      </c>
      <c r="BI927" s="31" t="n">
        <f aca="false">IF(AZ927="","",AZ927+(BB927*$K927)+(BC927*$K927))</f>
        <v>1475.64</v>
      </c>
      <c r="BJ927" s="29" t="n">
        <f aca="false">IF(AZ927="","",ROUND(-BB927*$K927,0))</f>
        <v>117</v>
      </c>
    </row>
    <row r="928" customFormat="false" ht="15" hidden="false" customHeight="false" outlineLevel="0" collapsed="false">
      <c r="A928" s="26" t="str">
        <f aca="false">+C928&amp;D928&amp;G928</f>
        <v>AppleiPhone Air 512GBCANONE SIM 12,99€ - 30 Mesi</v>
      </c>
      <c r="B928" s="27" t="s">
        <v>95</v>
      </c>
      <c r="C928" s="28" t="s">
        <v>71</v>
      </c>
      <c r="D928" s="29" t="s">
        <v>184</v>
      </c>
      <c r="E928" s="30" t="n">
        <v>1509.9</v>
      </c>
      <c r="F928" s="31" t="n">
        <v>1509.9</v>
      </c>
      <c r="G928" s="32" t="s">
        <v>106</v>
      </c>
      <c r="H928" s="32" t="s">
        <v>98</v>
      </c>
      <c r="I928" s="33" t="n">
        <v>12.99</v>
      </c>
      <c r="J928" s="34" t="s">
        <v>35</v>
      </c>
      <c r="K928" s="35" t="n">
        <v>30</v>
      </c>
      <c r="L928" s="33"/>
      <c r="M928" s="33" t="n">
        <f aca="false">+IF(E928&lt;=150,1.49,IF(AND(E928&gt;150,E928&lt;=300),2.99,(IF(E928&gt;1200,8.99,IF(AND(E928&gt;300,E928&lt;=700),4.99,IF(AND(E928&gt;=700,E928&lt;=1200),6.99))))))</f>
        <v>8.99</v>
      </c>
      <c r="N928" s="33" t="n">
        <f aca="false">IF(E928="","",IF(E928&gt;=1200,9.99,IF(AND(E928&gt;700,E928&lt;1200),7.99,IF(AND(E928&gt;=299.9,E928&lt;=699.9),5.99))))</f>
        <v>9.99</v>
      </c>
      <c r="O928" s="37" t="s">
        <v>107</v>
      </c>
      <c r="P928" s="38" t="n">
        <v>329.99</v>
      </c>
      <c r="Q928" s="34" t="n">
        <v>38.99</v>
      </c>
      <c r="R928" s="39" t="n">
        <v>-0.34</v>
      </c>
      <c r="S928" s="40" t="n">
        <v>39.33</v>
      </c>
      <c r="T928" s="40" t="n">
        <v>39.33</v>
      </c>
      <c r="U928" s="40" t="n">
        <v>39.34</v>
      </c>
      <c r="V928" s="32" t="n">
        <f aca="false">IF(P928="","",$I928+R928)</f>
        <v>12.65</v>
      </c>
      <c r="W928" s="32" t="n">
        <f aca="false">IF(P928="","",$I928)</f>
        <v>12.99</v>
      </c>
      <c r="X928" s="40" t="n">
        <f aca="false">IF(P928="","",Q928+$I928)</f>
        <v>51.98</v>
      </c>
      <c r="Y928" s="29" t="n">
        <f aca="false">IF(P928="","",P928+(R928*$K928)+(S928*$K928))</f>
        <v>1499.69</v>
      </c>
      <c r="Z928" s="29" t="n">
        <f aca="false">IF(P928="","",ROUND(-R928*$K928,0))</f>
        <v>10</v>
      </c>
      <c r="AA928" s="41"/>
      <c r="AB928" s="38"/>
      <c r="AC928" s="34"/>
      <c r="AD928" s="39"/>
      <c r="AE928" s="40"/>
      <c r="AF928" s="40"/>
      <c r="AG928" s="40"/>
      <c r="AH928" s="32" t="str">
        <f aca="false">IF(AB928="","",$I928+AD928)</f>
        <v/>
      </c>
      <c r="AI928" s="32" t="str">
        <f aca="false">IF(AB928="","",$I928)</f>
        <v/>
      </c>
      <c r="AJ928" s="40" t="str">
        <f aca="false">IF(AB928="","",AC928+$I928)</f>
        <v/>
      </c>
      <c r="AK928" s="29" t="str">
        <f aca="false">IF(AB928="","",AB928+(AD928*$K928)+(AE928*$K928))</f>
        <v/>
      </c>
      <c r="AL928" s="29" t="str">
        <f aca="false">IF(AB928="","",ROUND(-AD928*$K928,0))</f>
        <v/>
      </c>
      <c r="AM928" s="41"/>
      <c r="AN928" s="38" t="n">
        <v>0</v>
      </c>
      <c r="AO928" s="34" t="n">
        <v>48.99</v>
      </c>
      <c r="AP928" s="39" t="n">
        <v>-3.65</v>
      </c>
      <c r="AQ928" s="40" t="n">
        <v>52.64</v>
      </c>
      <c r="AR928" s="40" t="n">
        <v>52.64</v>
      </c>
      <c r="AS928" s="40" t="n">
        <v>52.64</v>
      </c>
      <c r="AT928" s="32" t="n">
        <f aca="false">IF(AN928="","",$I928+AP928)</f>
        <v>9.34</v>
      </c>
      <c r="AU928" s="32" t="n">
        <f aca="false">IF(AN928="","",$I928)</f>
        <v>12.99</v>
      </c>
      <c r="AV928" s="40" t="n">
        <f aca="false">IF(AN928="","",AO928+$I928)</f>
        <v>61.98</v>
      </c>
      <c r="AW928" s="31" t="n">
        <f aca="false">IF(AN928="","",AN928+(AP928*$K928)+(AQ928*$K928))</f>
        <v>1469.7</v>
      </c>
      <c r="AX928" s="29" t="n">
        <f aca="false">IF(AN928="","",ROUND(-AP928*$K928,0))</f>
        <v>110</v>
      </c>
      <c r="AY928" s="42"/>
      <c r="AZ928" s="38" t="n">
        <v>0</v>
      </c>
      <c r="BA928" s="34" t="n">
        <v>48.99</v>
      </c>
      <c r="BB928" s="39" t="n">
        <v>-3.65</v>
      </c>
      <c r="BC928" s="40" t="n">
        <v>52.64</v>
      </c>
      <c r="BD928" s="40" t="n">
        <v>52.64</v>
      </c>
      <c r="BE928" s="40" t="n">
        <v>52.64</v>
      </c>
      <c r="BF928" s="32" t="n">
        <f aca="false">IF(AZ928="","",$I928+BB928)</f>
        <v>9.34</v>
      </c>
      <c r="BG928" s="32" t="n">
        <f aca="false">IF(AZ928="","",$I928)</f>
        <v>12.99</v>
      </c>
      <c r="BH928" s="40" t="n">
        <f aca="false">IF(AZ928="","",BA928+$I928)</f>
        <v>61.98</v>
      </c>
      <c r="BI928" s="31" t="n">
        <f aca="false">IF(AZ928="","",AZ928+(BB928*$K928)+(BC928*$K928))</f>
        <v>1469.7</v>
      </c>
      <c r="BJ928" s="29" t="n">
        <f aca="false">IF(AZ928="","",ROUND(-BB928*$K928,0))</f>
        <v>110</v>
      </c>
    </row>
    <row r="929" customFormat="false" ht="15" hidden="false" customHeight="false" outlineLevel="0" collapsed="false">
      <c r="A929" s="26" t="str">
        <f aca="false">+C929&amp;D929&amp;G929</f>
        <v>AppleiPhone Air 512GBCANONE SIM 12,99€ - 24 Mesi</v>
      </c>
      <c r="B929" s="27" t="s">
        <v>95</v>
      </c>
      <c r="C929" s="28" t="s">
        <v>71</v>
      </c>
      <c r="D929" s="29" t="s">
        <v>184</v>
      </c>
      <c r="E929" s="30" t="n">
        <v>1509.9</v>
      </c>
      <c r="F929" s="31" t="n">
        <v>1509.9</v>
      </c>
      <c r="G929" s="32" t="s">
        <v>108</v>
      </c>
      <c r="H929" s="32" t="s">
        <v>98</v>
      </c>
      <c r="I929" s="33" t="n">
        <v>12.99</v>
      </c>
      <c r="J929" s="34" t="s">
        <v>35</v>
      </c>
      <c r="K929" s="35" t="n">
        <v>24</v>
      </c>
      <c r="L929" s="33"/>
      <c r="M929" s="33" t="n">
        <f aca="false">+IF(E929&lt;=150,1.49,IF(AND(E929&gt;150,E929&lt;=300),2.99,(IF(E929&gt;1200,8.99,IF(AND(E929&gt;300,E929&lt;=700),4.99,IF(AND(E929&gt;=700,E929&lt;=1200),6.99))))))</f>
        <v>8.99</v>
      </c>
      <c r="N929" s="33" t="n">
        <f aca="false">IF(E929="","",IF(E929&gt;=1200,9.99,IF(AND(E929&gt;700,E929&lt;1200),7.99,IF(AND(E929&gt;=299.9,E929&lt;=699.9),5.99))))</f>
        <v>9.99</v>
      </c>
      <c r="O929" s="37" t="s">
        <v>109</v>
      </c>
      <c r="P929" s="38" t="n">
        <v>329.99</v>
      </c>
      <c r="Q929" s="34" t="n">
        <v>48.99</v>
      </c>
      <c r="R929" s="39" t="n">
        <v>-0.17</v>
      </c>
      <c r="S929" s="40" t="n">
        <v>49.16</v>
      </c>
      <c r="T929" s="40" t="n">
        <v>0</v>
      </c>
      <c r="U929" s="40" t="n">
        <v>49.23</v>
      </c>
      <c r="V929" s="32" t="n">
        <f aca="false">IF(P929="","",$I929+R929)</f>
        <v>12.82</v>
      </c>
      <c r="W929" s="32" t="n">
        <f aca="false">IF(P929="","",$I929)</f>
        <v>12.99</v>
      </c>
      <c r="X929" s="40" t="n">
        <f aca="false">IF(P929="","",Q929+$I929)</f>
        <v>61.98</v>
      </c>
      <c r="Y929" s="29" t="n">
        <f aca="false">IF(P929="","",P929+(R929*$K929)+(S929*$K929))</f>
        <v>1505.75</v>
      </c>
      <c r="Z929" s="29" t="n">
        <f aca="false">IF(P929="","",ROUND(-R929*$K929,0))</f>
        <v>4</v>
      </c>
      <c r="AA929" s="41"/>
      <c r="AB929" s="38"/>
      <c r="AC929" s="34"/>
      <c r="AD929" s="39"/>
      <c r="AE929" s="40"/>
      <c r="AF929" s="40"/>
      <c r="AG929" s="40"/>
      <c r="AH929" s="32" t="str">
        <f aca="false">IF(AB929="","",$I929+AD929)</f>
        <v/>
      </c>
      <c r="AI929" s="32" t="str">
        <f aca="false">IF(AB929="","",$I929)</f>
        <v/>
      </c>
      <c r="AJ929" s="40" t="str">
        <f aca="false">IF(AB929="","",AC929+$I929)</f>
        <v/>
      </c>
      <c r="AK929" s="29" t="str">
        <f aca="false">IF(AB929="","",AB929+(AD929*$K929)+(AE929*$K929))</f>
        <v/>
      </c>
      <c r="AL929" s="29" t="str">
        <f aca="false">IF(AB929="","",ROUND(-AD929*$K929,0))</f>
        <v/>
      </c>
      <c r="AM929" s="41"/>
      <c r="AN929" s="38" t="n">
        <v>0</v>
      </c>
      <c r="AO929" s="34" t="n">
        <v>59.99</v>
      </c>
      <c r="AP929" s="39" t="n">
        <v>-2.92</v>
      </c>
      <c r="AQ929" s="40" t="n">
        <v>62.91</v>
      </c>
      <c r="AR929" s="40" t="n">
        <v>0</v>
      </c>
      <c r="AS929" s="40" t="n">
        <v>62.97</v>
      </c>
      <c r="AT929" s="32" t="n">
        <f aca="false">IF(AN929="","",$I929+AP929)</f>
        <v>10.07</v>
      </c>
      <c r="AU929" s="32" t="n">
        <f aca="false">IF(AN929="","",$I929)</f>
        <v>12.99</v>
      </c>
      <c r="AV929" s="40" t="n">
        <f aca="false">IF(AN929="","",AO929+$I929)</f>
        <v>72.98</v>
      </c>
      <c r="AW929" s="31" t="n">
        <f aca="false">IF(AN929="","",AN929+(AP929*$K929)+(AQ929*$K929))</f>
        <v>1439.76</v>
      </c>
      <c r="AX929" s="29" t="n">
        <f aca="false">IF(AN929="","",ROUND(-AP929*$K929,0))</f>
        <v>70</v>
      </c>
      <c r="AY929" s="42"/>
      <c r="AZ929" s="38" t="n">
        <v>0</v>
      </c>
      <c r="BA929" s="34" t="n">
        <v>59.99</v>
      </c>
      <c r="BB929" s="39" t="n">
        <v>-2.92</v>
      </c>
      <c r="BC929" s="40" t="n">
        <v>62.91</v>
      </c>
      <c r="BD929" s="40" t="n">
        <v>0</v>
      </c>
      <c r="BE929" s="40" t="n">
        <v>62.97</v>
      </c>
      <c r="BF929" s="32" t="n">
        <f aca="false">IF(AZ929="","",$I929+BB929)</f>
        <v>10.07</v>
      </c>
      <c r="BG929" s="32" t="n">
        <f aca="false">IF(AZ929="","",$I929)</f>
        <v>12.99</v>
      </c>
      <c r="BH929" s="40" t="n">
        <f aca="false">IF(AZ929="","",BA929+$I929)</f>
        <v>72.98</v>
      </c>
      <c r="BI929" s="31" t="n">
        <f aca="false">IF(AZ929="","",AZ929+(BB929*$K929)+(BC929*$K929))</f>
        <v>1439.76</v>
      </c>
      <c r="BJ929" s="29" t="n">
        <f aca="false">IF(AZ929="","",ROUND(-BB929*$K929,0))</f>
        <v>70</v>
      </c>
    </row>
    <row r="930" customFormat="false" ht="15" hidden="false" customHeight="false" outlineLevel="0" collapsed="false">
      <c r="A930" s="26" t="str">
        <f aca="false">+C930&amp;D930&amp;G930</f>
        <v>AppleiPhone Air 512GBPack 5G Reload Exchange-12,99-36</v>
      </c>
      <c r="B930" s="27" t="s">
        <v>95</v>
      </c>
      <c r="C930" s="28" t="s">
        <v>71</v>
      </c>
      <c r="D930" s="29" t="s">
        <v>184</v>
      </c>
      <c r="E930" s="30" t="n">
        <v>1509.9</v>
      </c>
      <c r="F930" s="31" t="n">
        <v>1509.9</v>
      </c>
      <c r="G930" s="32" t="s">
        <v>110</v>
      </c>
      <c r="H930" s="32" t="s">
        <v>98</v>
      </c>
      <c r="I930" s="33" t="n">
        <v>12.99</v>
      </c>
      <c r="J930" s="34" t="s">
        <v>35</v>
      </c>
      <c r="K930" s="35" t="n">
        <v>36</v>
      </c>
      <c r="L930" s="33"/>
      <c r="M930" s="33" t="n">
        <f aca="false">+IF(E930&lt;=150,1.49,IF(AND(E930&gt;150,E930&lt;=300),2.99,(IF(E930&gt;1200,8.99,IF(AND(E930&gt;300,E930&lt;=700),4.99,IF(AND(E930&gt;=700,E930&lt;=1200),6.99))))))</f>
        <v>8.99</v>
      </c>
      <c r="N930" s="33" t="n">
        <f aca="false">IF(E930="","",IF(E930&gt;=1200,9.99,IF(AND(E930&gt;700,E930&lt;1200),7.99,IF(AND(E930&gt;=299.9,E930&lt;=699.9),5.99))))</f>
        <v>9.99</v>
      </c>
      <c r="O930" s="37" t="s">
        <v>111</v>
      </c>
      <c r="P930" s="38" t="n">
        <v>339.99</v>
      </c>
      <c r="Q930" s="34" t="n">
        <v>31.99</v>
      </c>
      <c r="R930" s="39" t="n">
        <v>-0.51</v>
      </c>
      <c r="S930" s="40" t="n">
        <v>32.5</v>
      </c>
      <c r="T930" s="40" t="n">
        <v>32.5</v>
      </c>
      <c r="U930" s="40" t="n">
        <v>32.41</v>
      </c>
      <c r="V930" s="32" t="n">
        <f aca="false">IF(P930="","",$I930+R930)</f>
        <v>12.48</v>
      </c>
      <c r="W930" s="32" t="n">
        <f aca="false">IF(P930="","",$I930)</f>
        <v>12.99</v>
      </c>
      <c r="X930" s="40" t="n">
        <f aca="false">IF(P930="","",Q930+$I930)</f>
        <v>44.98</v>
      </c>
      <c r="Y930" s="29" t="n">
        <f aca="false">IF(P930="","",P930+(R930*$K930)+(S930*$K930))</f>
        <v>1491.63</v>
      </c>
      <c r="Z930" s="29" t="n">
        <f aca="false">IF(P930="","",ROUND(-R930*$K930,0))</f>
        <v>18</v>
      </c>
      <c r="AA930" s="41"/>
      <c r="AB930" s="38"/>
      <c r="AC930" s="34"/>
      <c r="AD930" s="39"/>
      <c r="AE930" s="40"/>
      <c r="AF930" s="40"/>
      <c r="AG930" s="40"/>
      <c r="AH930" s="32" t="str">
        <f aca="false">IF(AB930="","",$I930+AD930)</f>
        <v/>
      </c>
      <c r="AI930" s="32" t="str">
        <f aca="false">IF(AB930="","",$I930)</f>
        <v/>
      </c>
      <c r="AJ930" s="40" t="str">
        <f aca="false">IF(AB930="","",AC930+$I930)</f>
        <v/>
      </c>
      <c r="AK930" s="29" t="str">
        <f aca="false">IF(AB930="","",AB930+(AD930*$K930)+(AE930*$K930))</f>
        <v/>
      </c>
      <c r="AL930" s="29" t="str">
        <f aca="false">IF(AB930="","",ROUND(-AD930*$K930,0))</f>
        <v/>
      </c>
      <c r="AM930" s="41"/>
      <c r="AN930" s="38" t="n">
        <v>0</v>
      </c>
      <c r="AO930" s="34" t="n">
        <v>40.99</v>
      </c>
      <c r="AP930" s="39" t="n">
        <v>-3.25</v>
      </c>
      <c r="AQ930" s="40" t="n">
        <v>44.24</v>
      </c>
      <c r="AR930" s="40" t="n">
        <v>44.24</v>
      </c>
      <c r="AS930" s="40" t="n">
        <v>44.24</v>
      </c>
      <c r="AT930" s="32" t="n">
        <f aca="false">IF(AN930="","",$I930+AP930)</f>
        <v>9.74</v>
      </c>
      <c r="AU930" s="32" t="n">
        <f aca="false">IF(AN930="","",$I930)</f>
        <v>12.99</v>
      </c>
      <c r="AV930" s="40" t="n">
        <f aca="false">IF(AN930="","",AO930+$I930)</f>
        <v>53.98</v>
      </c>
      <c r="AW930" s="31" t="n">
        <f aca="false">IF(AN930="","",AN930+(AP930*$K930)+(AQ930*$K930))</f>
        <v>1475.64</v>
      </c>
      <c r="AX930" s="29" t="n">
        <f aca="false">IF(AN930="","",ROUND(-AP930*$K930,0))</f>
        <v>117</v>
      </c>
      <c r="AY930" s="42"/>
      <c r="AZ930" s="38" t="n">
        <v>0</v>
      </c>
      <c r="BA930" s="34" t="n">
        <v>40.99</v>
      </c>
      <c r="BB930" s="39" t="n">
        <v>-3.25</v>
      </c>
      <c r="BC930" s="40" t="n">
        <v>44.24</v>
      </c>
      <c r="BD930" s="40" t="n">
        <v>44.24</v>
      </c>
      <c r="BE930" s="40" t="n">
        <v>44.24</v>
      </c>
      <c r="BF930" s="32" t="n">
        <f aca="false">IF(AZ930="","",$I930+BB930)</f>
        <v>9.74</v>
      </c>
      <c r="BG930" s="32" t="n">
        <f aca="false">IF(AZ930="","",$I930)</f>
        <v>12.99</v>
      </c>
      <c r="BH930" s="40" t="n">
        <f aca="false">IF(AZ930="","",BA930+$I930)</f>
        <v>53.98</v>
      </c>
      <c r="BI930" s="31" t="n">
        <f aca="false">IF(AZ930="","",AZ930+(BB930*$K930)+(BC930*$K930))</f>
        <v>1475.64</v>
      </c>
      <c r="BJ930" s="29" t="n">
        <f aca="false">IF(AZ930="","",ROUND(-BB930*$K930,0))</f>
        <v>117</v>
      </c>
    </row>
    <row r="931" customFormat="false" ht="15" hidden="false" customHeight="false" outlineLevel="0" collapsed="false">
      <c r="A931" s="26" t="str">
        <f aca="false">+C931&amp;D931&amp;G931</f>
        <v>AppleiPhone Air 512GBPack 5G Reload Exchange-12,99-30</v>
      </c>
      <c r="B931" s="27" t="s">
        <v>95</v>
      </c>
      <c r="C931" s="28" t="s">
        <v>71</v>
      </c>
      <c r="D931" s="29" t="s">
        <v>184</v>
      </c>
      <c r="E931" s="30" t="n">
        <v>1509.9</v>
      </c>
      <c r="F931" s="31" t="n">
        <v>1509.9</v>
      </c>
      <c r="G931" s="32" t="s">
        <v>112</v>
      </c>
      <c r="H931" s="32" t="s">
        <v>98</v>
      </c>
      <c r="I931" s="33" t="n">
        <v>12.99</v>
      </c>
      <c r="J931" s="34" t="s">
        <v>35</v>
      </c>
      <c r="K931" s="35" t="n">
        <v>30</v>
      </c>
      <c r="L931" s="33"/>
      <c r="M931" s="33" t="n">
        <f aca="false">+IF(E931&lt;=150,1.49,IF(AND(E931&gt;150,E931&lt;=300),2.99,(IF(E931&gt;1200,8.99,IF(AND(E931&gt;300,E931&lt;=700),4.99,IF(AND(E931&gt;=700,E931&lt;=1200),6.99))))))</f>
        <v>8.99</v>
      </c>
      <c r="N931" s="33" t="n">
        <f aca="false">IF(E931="","",IF(E931&gt;=1200,9.99,IF(AND(E931&gt;700,E931&lt;1200),7.99,IF(AND(E931&gt;=299.9,E931&lt;=699.9),5.99))))</f>
        <v>9.99</v>
      </c>
      <c r="O931" s="37" t="s">
        <v>113</v>
      </c>
      <c r="P931" s="38" t="n">
        <v>329.99</v>
      </c>
      <c r="Q931" s="34" t="n">
        <v>38.99</v>
      </c>
      <c r="R931" s="39" t="n">
        <v>-0.34</v>
      </c>
      <c r="S931" s="40" t="n">
        <v>39.33</v>
      </c>
      <c r="T931" s="40" t="n">
        <v>39.33</v>
      </c>
      <c r="U931" s="40" t="n">
        <v>39.34</v>
      </c>
      <c r="V931" s="32" t="n">
        <f aca="false">IF(P931="","",$I931+R931)</f>
        <v>12.65</v>
      </c>
      <c r="W931" s="32" t="n">
        <f aca="false">IF(P931="","",$I931)</f>
        <v>12.99</v>
      </c>
      <c r="X931" s="40" t="n">
        <f aca="false">IF(P931="","",Q931+$I931)</f>
        <v>51.98</v>
      </c>
      <c r="Y931" s="29" t="n">
        <f aca="false">IF(P931="","",P931+(R931*$K931)+(S931*$K931))</f>
        <v>1499.69</v>
      </c>
      <c r="Z931" s="29" t="n">
        <f aca="false">IF(P931="","",ROUND(-R931*$K931,0))</f>
        <v>10</v>
      </c>
      <c r="AA931" s="41"/>
      <c r="AB931" s="38"/>
      <c r="AC931" s="34"/>
      <c r="AD931" s="39"/>
      <c r="AE931" s="40"/>
      <c r="AF931" s="40"/>
      <c r="AG931" s="40"/>
      <c r="AH931" s="32" t="str">
        <f aca="false">IF(AB931="","",$I931+AD931)</f>
        <v/>
      </c>
      <c r="AI931" s="32" t="str">
        <f aca="false">IF(AB931="","",$I931)</f>
        <v/>
      </c>
      <c r="AJ931" s="40" t="str">
        <f aca="false">IF(AB931="","",AC931+$I931)</f>
        <v/>
      </c>
      <c r="AK931" s="29" t="str">
        <f aca="false">IF(AB931="","",AB931+(AD931*$K931)+(AE931*$K931))</f>
        <v/>
      </c>
      <c r="AL931" s="29" t="str">
        <f aca="false">IF(AB931="","",ROUND(-AD931*$K931,0))</f>
        <v/>
      </c>
      <c r="AM931" s="41"/>
      <c r="AN931" s="38" t="n">
        <v>0</v>
      </c>
      <c r="AO931" s="34" t="n">
        <v>48.99</v>
      </c>
      <c r="AP931" s="39" t="n">
        <v>-3.65</v>
      </c>
      <c r="AQ931" s="40" t="n">
        <v>52.64</v>
      </c>
      <c r="AR931" s="40" t="n">
        <v>52.64</v>
      </c>
      <c r="AS931" s="40" t="n">
        <v>52.64</v>
      </c>
      <c r="AT931" s="32" t="n">
        <f aca="false">IF(AN931="","",$I931+AP931)</f>
        <v>9.34</v>
      </c>
      <c r="AU931" s="32" t="n">
        <f aca="false">IF(AN931="","",$I931)</f>
        <v>12.99</v>
      </c>
      <c r="AV931" s="40" t="n">
        <f aca="false">IF(AN931="","",AO931+$I931)</f>
        <v>61.98</v>
      </c>
      <c r="AW931" s="31" t="n">
        <f aca="false">IF(AN931="","",AN931+(AP931*$K931)+(AQ931*$K931))</f>
        <v>1469.7</v>
      </c>
      <c r="AX931" s="29" t="n">
        <f aca="false">IF(AN931="","",ROUND(-AP931*$K931,0))</f>
        <v>110</v>
      </c>
      <c r="AY931" s="42"/>
      <c r="AZ931" s="38" t="n">
        <v>0</v>
      </c>
      <c r="BA931" s="34" t="n">
        <v>48.99</v>
      </c>
      <c r="BB931" s="39" t="n">
        <v>-3.65</v>
      </c>
      <c r="BC931" s="40" t="n">
        <v>52.64</v>
      </c>
      <c r="BD931" s="40" t="n">
        <v>52.64</v>
      </c>
      <c r="BE931" s="40" t="n">
        <v>52.64</v>
      </c>
      <c r="BF931" s="32" t="n">
        <f aca="false">IF(AZ931="","",$I931+BB931)</f>
        <v>9.34</v>
      </c>
      <c r="BG931" s="32" t="n">
        <f aca="false">IF(AZ931="","",$I931)</f>
        <v>12.99</v>
      </c>
      <c r="BH931" s="40" t="n">
        <f aca="false">IF(AZ931="","",BA931+$I931)</f>
        <v>61.98</v>
      </c>
      <c r="BI931" s="31" t="n">
        <f aca="false">IF(AZ931="","",AZ931+(BB931*$K931)+(BC931*$K931))</f>
        <v>1469.7</v>
      </c>
      <c r="BJ931" s="29" t="n">
        <f aca="false">IF(AZ931="","",ROUND(-BB931*$K931,0))</f>
        <v>110</v>
      </c>
    </row>
    <row r="932" customFormat="false" ht="15" hidden="false" customHeight="false" outlineLevel="0" collapsed="false">
      <c r="A932" s="26" t="str">
        <f aca="false">+C932&amp;D932&amp;G932</f>
        <v>AppleiPhone Air 512GBPack 5G Reload Exchange-12,99-24</v>
      </c>
      <c r="B932" s="27" t="s">
        <v>95</v>
      </c>
      <c r="C932" s="28" t="s">
        <v>71</v>
      </c>
      <c r="D932" s="29" t="s">
        <v>184</v>
      </c>
      <c r="E932" s="30" t="n">
        <v>1509.9</v>
      </c>
      <c r="F932" s="31" t="n">
        <v>1509.9</v>
      </c>
      <c r="G932" s="32" t="s">
        <v>114</v>
      </c>
      <c r="H932" s="32" t="s">
        <v>98</v>
      </c>
      <c r="I932" s="33" t="n">
        <v>12.99</v>
      </c>
      <c r="J932" s="34" t="s">
        <v>35</v>
      </c>
      <c r="K932" s="35" t="n">
        <v>24</v>
      </c>
      <c r="L932" s="33"/>
      <c r="M932" s="33" t="n">
        <f aca="false">+IF(E932&lt;=150,1.49,IF(AND(E932&gt;150,E932&lt;=300),2.99,(IF(E932&gt;1200,8.99,IF(AND(E932&gt;300,E932&lt;=700),4.99,IF(AND(E932&gt;=700,E932&lt;=1200),6.99))))))</f>
        <v>8.99</v>
      </c>
      <c r="N932" s="33" t="n">
        <f aca="false">IF(E932="","",IF(E932&gt;=1200,9.99,IF(AND(E932&gt;700,E932&lt;1200),7.99,IF(AND(E932&gt;=299.9,E932&lt;=699.9),5.99))))</f>
        <v>9.99</v>
      </c>
      <c r="O932" s="37" t="s">
        <v>115</v>
      </c>
      <c r="P932" s="38" t="n">
        <v>329.99</v>
      </c>
      <c r="Q932" s="34" t="n">
        <v>48.99</v>
      </c>
      <c r="R932" s="39" t="n">
        <v>-0.17</v>
      </c>
      <c r="S932" s="40" t="n">
        <v>49.16</v>
      </c>
      <c r="T932" s="40" t="n">
        <v>0</v>
      </c>
      <c r="U932" s="40" t="n">
        <v>49.23</v>
      </c>
      <c r="V932" s="32" t="n">
        <f aca="false">IF(P932="","",$I932+R932)</f>
        <v>12.82</v>
      </c>
      <c r="W932" s="32" t="n">
        <f aca="false">IF(P932="","",$I932)</f>
        <v>12.99</v>
      </c>
      <c r="X932" s="40" t="n">
        <f aca="false">IF(P932="","",Q932+$I932)</f>
        <v>61.98</v>
      </c>
      <c r="Y932" s="29" t="n">
        <f aca="false">IF(P932="","",P932+(R932*$K932)+(S932*$K932))</f>
        <v>1505.75</v>
      </c>
      <c r="Z932" s="29" t="n">
        <f aca="false">IF(P932="","",ROUND(-R932*$K932,0))</f>
        <v>4</v>
      </c>
      <c r="AA932" s="41"/>
      <c r="AB932" s="38"/>
      <c r="AC932" s="34"/>
      <c r="AD932" s="39"/>
      <c r="AE932" s="40"/>
      <c r="AF932" s="40"/>
      <c r="AG932" s="40"/>
      <c r="AH932" s="32" t="str">
        <f aca="false">IF(AB932="","",$I932+AD932)</f>
        <v/>
      </c>
      <c r="AI932" s="32" t="str">
        <f aca="false">IF(AB932="","",$I932)</f>
        <v/>
      </c>
      <c r="AJ932" s="40" t="str">
        <f aca="false">IF(AB932="","",AC932+$I932)</f>
        <v/>
      </c>
      <c r="AK932" s="29" t="str">
        <f aca="false">IF(AB932="","",AB932+(AD932*$K932)+(AE932*$K932))</f>
        <v/>
      </c>
      <c r="AL932" s="29" t="str">
        <f aca="false">IF(AB932="","",ROUND(-AD932*$K932,0))</f>
        <v/>
      </c>
      <c r="AM932" s="41"/>
      <c r="AN932" s="38" t="n">
        <v>0</v>
      </c>
      <c r="AO932" s="34" t="n">
        <v>59.99</v>
      </c>
      <c r="AP932" s="39" t="n">
        <v>-2.92</v>
      </c>
      <c r="AQ932" s="40" t="n">
        <v>62.91</v>
      </c>
      <c r="AR932" s="40" t="n">
        <v>0</v>
      </c>
      <c r="AS932" s="40" t="n">
        <v>62.97</v>
      </c>
      <c r="AT932" s="32" t="n">
        <f aca="false">IF(AN932="","",$I932+AP932)</f>
        <v>10.07</v>
      </c>
      <c r="AU932" s="32" t="n">
        <f aca="false">IF(AN932="","",$I932)</f>
        <v>12.99</v>
      </c>
      <c r="AV932" s="40" t="n">
        <f aca="false">IF(AN932="","",AO932+$I932)</f>
        <v>72.98</v>
      </c>
      <c r="AW932" s="31" t="n">
        <f aca="false">IF(AN932="","",AN932+(AP932*$K932)+(AQ932*$K932))</f>
        <v>1439.76</v>
      </c>
      <c r="AX932" s="29" t="n">
        <f aca="false">IF(AN932="","",ROUND(-AP932*$K932,0))</f>
        <v>70</v>
      </c>
      <c r="AY932" s="42"/>
      <c r="AZ932" s="38" t="n">
        <v>0</v>
      </c>
      <c r="BA932" s="34" t="n">
        <v>59.99</v>
      </c>
      <c r="BB932" s="39" t="n">
        <v>-2.92</v>
      </c>
      <c r="BC932" s="40" t="n">
        <v>62.91</v>
      </c>
      <c r="BD932" s="40" t="n">
        <v>0</v>
      </c>
      <c r="BE932" s="40" t="n">
        <v>62.97</v>
      </c>
      <c r="BF932" s="32" t="n">
        <f aca="false">IF(AZ932="","",$I932+BB932)</f>
        <v>10.07</v>
      </c>
      <c r="BG932" s="32" t="n">
        <f aca="false">IF(AZ932="","",$I932)</f>
        <v>12.99</v>
      </c>
      <c r="BH932" s="40" t="n">
        <f aca="false">IF(AZ932="","",BA932+$I932)</f>
        <v>72.98</v>
      </c>
      <c r="BI932" s="31" t="n">
        <f aca="false">IF(AZ932="","",AZ932+(BB932*$K932)+(BC932*$K932))</f>
        <v>1439.76</v>
      </c>
      <c r="BJ932" s="29" t="n">
        <f aca="false">IF(AZ932="","",ROUND(-BB932*$K932,0))</f>
        <v>70</v>
      </c>
    </row>
    <row r="933" customFormat="false" ht="15" hidden="false" customHeight="false" outlineLevel="0" collapsed="false">
      <c r="A933" s="26" t="str">
        <f aca="false">+C933&amp;D933&amp;G933</f>
        <v>AppleiPhone Air 512GBCANONE SIM  9,99€ - 36 Mesi</v>
      </c>
      <c r="B933" s="27" t="s">
        <v>95</v>
      </c>
      <c r="C933" s="28" t="s">
        <v>71</v>
      </c>
      <c r="D933" s="29" t="s">
        <v>184</v>
      </c>
      <c r="E933" s="30" t="n">
        <v>1509.9</v>
      </c>
      <c r="F933" s="31" t="n">
        <v>1509.9</v>
      </c>
      <c r="G933" s="32" t="s">
        <v>116</v>
      </c>
      <c r="H933" s="32" t="s">
        <v>98</v>
      </c>
      <c r="I933" s="33" t="n">
        <v>9.99</v>
      </c>
      <c r="J933" s="34" t="s">
        <v>35</v>
      </c>
      <c r="K933" s="35" t="n">
        <v>36</v>
      </c>
      <c r="L933" s="33"/>
      <c r="M933" s="33" t="n">
        <f aca="false">+IF(E933&lt;=150,1.49,IF(AND(E933&gt;150,E933&lt;=300),2.99,(IF(E933&gt;1200,8.99,IF(AND(E933&gt;300,E933&lt;=700),4.99,IF(AND(E933&gt;=700,E933&lt;=1200),6.99))))))</f>
        <v>8.99</v>
      </c>
      <c r="N933" s="33" t="n">
        <f aca="false">IF(E933="","",IF(E933&gt;=1200,9.99,IF(AND(E933&gt;700,E933&lt;1200),7.99,IF(AND(E933&gt;=299.9,E933&lt;=699.9),5.99))))</f>
        <v>9.99</v>
      </c>
      <c r="O933" s="37" t="s">
        <v>117</v>
      </c>
      <c r="P933" s="38"/>
      <c r="Q933" s="34"/>
      <c r="R933" s="39"/>
      <c r="S933" s="40"/>
      <c r="T933" s="40"/>
      <c r="U933" s="40"/>
      <c r="V933" s="32" t="str">
        <f aca="false">IF(P933="","",$I933+R933)</f>
        <v/>
      </c>
      <c r="W933" s="32" t="str">
        <f aca="false">IF(P933="","",$I933)</f>
        <v/>
      </c>
      <c r="X933" s="40" t="str">
        <f aca="false">IF(P933="","",Q933+$I933)</f>
        <v/>
      </c>
      <c r="Y933" s="29" t="str">
        <f aca="false">IF(P933="","",P933+(R933*$K933)+(S933*$K933))</f>
        <v/>
      </c>
      <c r="Z933" s="29" t="str">
        <f aca="false">IF(P933="","",ROUND(-R933*$K933,0))</f>
        <v/>
      </c>
      <c r="AA933" s="41"/>
      <c r="AB933" s="38"/>
      <c r="AC933" s="34"/>
      <c r="AD933" s="39"/>
      <c r="AE933" s="40"/>
      <c r="AF933" s="40"/>
      <c r="AG933" s="40"/>
      <c r="AH933" s="32" t="str">
        <f aca="false">IF(AB933="","",$I933+AD933)</f>
        <v/>
      </c>
      <c r="AI933" s="32" t="str">
        <f aca="false">IF(AB933="","",$I933)</f>
        <v/>
      </c>
      <c r="AJ933" s="40" t="str">
        <f aca="false">IF(AB933="","",AC933+$I933)</f>
        <v/>
      </c>
      <c r="AK933" s="29" t="str">
        <f aca="false">IF(AB933="","",AB933+(AD933*$K933)+(AE933*$K933))</f>
        <v/>
      </c>
      <c r="AL933" s="29" t="str">
        <f aca="false">IF(AB933="","",ROUND(-AD933*$K933,0))</f>
        <v/>
      </c>
      <c r="AM933" s="41"/>
      <c r="AN933" s="38" t="n">
        <v>0</v>
      </c>
      <c r="AO933" s="34" t="n">
        <v>43</v>
      </c>
      <c r="AP933" s="39" t="n">
        <v>-1.24</v>
      </c>
      <c r="AQ933" s="40" t="n">
        <v>44.24</v>
      </c>
      <c r="AR933" s="40" t="n">
        <v>44.24</v>
      </c>
      <c r="AS933" s="40" t="n">
        <v>44.24</v>
      </c>
      <c r="AT933" s="32" t="n">
        <f aca="false">IF(AN933="","",$I933+AP933)</f>
        <v>8.75</v>
      </c>
      <c r="AU933" s="32" t="n">
        <f aca="false">IF(AN933="","",$I933)</f>
        <v>9.99</v>
      </c>
      <c r="AV933" s="40" t="n">
        <f aca="false">IF(AN933="","",AO933+$I933)</f>
        <v>52.99</v>
      </c>
      <c r="AW933" s="31" t="n">
        <f aca="false">IF(AN933="","",AN933+(AP933*$K933)+(AQ933*$K933))</f>
        <v>1548</v>
      </c>
      <c r="AX933" s="29" t="n">
        <f aca="false">IF(AN933="","",ROUND(-AP933*$K933,0))</f>
        <v>45</v>
      </c>
      <c r="AY933" s="42"/>
      <c r="AZ933" s="38" t="n">
        <v>0</v>
      </c>
      <c r="BA933" s="34" t="n">
        <v>43</v>
      </c>
      <c r="BB933" s="39" t="n">
        <v>-1.24</v>
      </c>
      <c r="BC933" s="40" t="n">
        <v>44.24</v>
      </c>
      <c r="BD933" s="40" t="n">
        <v>44.24</v>
      </c>
      <c r="BE933" s="40" t="n">
        <v>44.24</v>
      </c>
      <c r="BF933" s="32" t="n">
        <f aca="false">IF(AZ933="","",$I933+BB933)</f>
        <v>8.75</v>
      </c>
      <c r="BG933" s="32" t="n">
        <f aca="false">IF(AZ933="","",$I933)</f>
        <v>9.99</v>
      </c>
      <c r="BH933" s="40" t="n">
        <f aca="false">IF(AZ933="","",BA933+$I933)</f>
        <v>52.99</v>
      </c>
      <c r="BI933" s="31" t="n">
        <f aca="false">IF(AZ933="","",AZ933+(BB933*$K933)+(BC933*$K933))</f>
        <v>1548</v>
      </c>
      <c r="BJ933" s="29" t="n">
        <f aca="false">IF(AZ933="","",ROUND(-BB933*$K933,0))</f>
        <v>45</v>
      </c>
    </row>
    <row r="934" customFormat="false" ht="15" hidden="false" customHeight="false" outlineLevel="0" collapsed="false">
      <c r="A934" s="26" t="str">
        <f aca="false">+C934&amp;D934&amp;G934</f>
        <v>AppleiPhone Air 512GBCANONE SIM  9,99€ - 30 Mesi</v>
      </c>
      <c r="B934" s="27" t="s">
        <v>95</v>
      </c>
      <c r="C934" s="28" t="s">
        <v>71</v>
      </c>
      <c r="D934" s="29" t="s">
        <v>184</v>
      </c>
      <c r="E934" s="30" t="n">
        <v>1509.9</v>
      </c>
      <c r="F934" s="31" t="n">
        <v>1509.9</v>
      </c>
      <c r="G934" s="32" t="s">
        <v>118</v>
      </c>
      <c r="H934" s="32" t="s">
        <v>98</v>
      </c>
      <c r="I934" s="33" t="n">
        <v>9.99</v>
      </c>
      <c r="J934" s="34" t="s">
        <v>35</v>
      </c>
      <c r="K934" s="35" t="n">
        <v>30</v>
      </c>
      <c r="L934" s="33"/>
      <c r="M934" s="33" t="n">
        <f aca="false">+IF(E934&lt;=150,1.49,IF(AND(E934&gt;150,E934&lt;=300),2.99,(IF(E934&gt;1200,8.99,IF(AND(E934&gt;300,E934&lt;=700),4.99,IF(AND(E934&gt;=700,E934&lt;=1200),6.99))))))</f>
        <v>8.99</v>
      </c>
      <c r="N934" s="33" t="n">
        <f aca="false">IF(E934="","",IF(E934&gt;=1200,9.99,IF(AND(E934&gt;700,E934&lt;1200),7.99,IF(AND(E934&gt;=299.9,E934&lt;=699.9),5.99))))</f>
        <v>9.99</v>
      </c>
      <c r="O934" s="37" t="s">
        <v>119</v>
      </c>
      <c r="P934" s="38"/>
      <c r="Q934" s="34"/>
      <c r="R934" s="39"/>
      <c r="S934" s="40"/>
      <c r="T934" s="40"/>
      <c r="U934" s="40"/>
      <c r="V934" s="32" t="str">
        <f aca="false">IF(P934="","",$I934+R934)</f>
        <v/>
      </c>
      <c r="W934" s="32" t="str">
        <f aca="false">IF(P934="","",$I934)</f>
        <v/>
      </c>
      <c r="X934" s="40" t="str">
        <f aca="false">IF(P934="","",Q934+$I934)</f>
        <v/>
      </c>
      <c r="Y934" s="29" t="str">
        <f aca="false">IF(P934="","",P934+(R934*$K934)+(S934*$K934))</f>
        <v/>
      </c>
      <c r="Z934" s="29" t="str">
        <f aca="false">IF(P934="","",ROUND(-R934*$K934,0))</f>
        <v/>
      </c>
      <c r="AA934" s="41"/>
      <c r="AB934" s="38"/>
      <c r="AC934" s="34"/>
      <c r="AD934" s="39"/>
      <c r="AE934" s="40"/>
      <c r="AF934" s="40"/>
      <c r="AG934" s="40"/>
      <c r="AH934" s="32" t="str">
        <f aca="false">IF(AB934="","",$I934+AD934)</f>
        <v/>
      </c>
      <c r="AI934" s="32" t="str">
        <f aca="false">IF(AB934="","",$I934)</f>
        <v/>
      </c>
      <c r="AJ934" s="40" t="str">
        <f aca="false">IF(AB934="","",AC934+$I934)</f>
        <v/>
      </c>
      <c r="AK934" s="29" t="str">
        <f aca="false">IF(AB934="","",AB934+(AD934*$K934)+(AE934*$K934))</f>
        <v/>
      </c>
      <c r="AL934" s="29" t="str">
        <f aca="false">IF(AB934="","",ROUND(-AD934*$K934,0))</f>
        <v/>
      </c>
      <c r="AM934" s="41"/>
      <c r="AN934" s="38" t="n">
        <v>0</v>
      </c>
      <c r="AO934" s="34" t="n">
        <v>51</v>
      </c>
      <c r="AP934" s="39" t="n">
        <v>-1.64</v>
      </c>
      <c r="AQ934" s="40" t="n">
        <v>52.64</v>
      </c>
      <c r="AR934" s="40" t="n">
        <v>52.64</v>
      </c>
      <c r="AS934" s="40" t="n">
        <v>52.64</v>
      </c>
      <c r="AT934" s="32" t="n">
        <f aca="false">IF(AN934="","",$I934+AP934)</f>
        <v>8.35</v>
      </c>
      <c r="AU934" s="32" t="n">
        <f aca="false">IF(AN934="","",$I934)</f>
        <v>9.99</v>
      </c>
      <c r="AV934" s="40" t="n">
        <f aca="false">IF(AN934="","",AO934+$I934)</f>
        <v>60.99</v>
      </c>
      <c r="AW934" s="31" t="n">
        <f aca="false">IF(AN934="","",AN934+(AP934*$K934)+(AQ934*$K934))</f>
        <v>1530</v>
      </c>
      <c r="AX934" s="29" t="n">
        <f aca="false">IF(AN934="","",ROUND(-AP934*$K934,0))</f>
        <v>49</v>
      </c>
      <c r="AY934" s="42"/>
      <c r="AZ934" s="38" t="n">
        <v>0</v>
      </c>
      <c r="BA934" s="34" t="n">
        <v>51</v>
      </c>
      <c r="BB934" s="39" t="n">
        <v>-1.64</v>
      </c>
      <c r="BC934" s="40" t="n">
        <v>52.64</v>
      </c>
      <c r="BD934" s="40" t="n">
        <v>52.64</v>
      </c>
      <c r="BE934" s="40" t="n">
        <v>52.64</v>
      </c>
      <c r="BF934" s="32" t="n">
        <f aca="false">IF(AZ934="","",$I934+BB934)</f>
        <v>8.35</v>
      </c>
      <c r="BG934" s="32" t="n">
        <f aca="false">IF(AZ934="","",$I934)</f>
        <v>9.99</v>
      </c>
      <c r="BH934" s="40" t="n">
        <f aca="false">IF(AZ934="","",BA934+$I934)</f>
        <v>60.99</v>
      </c>
      <c r="BI934" s="31" t="n">
        <f aca="false">IF(AZ934="","",AZ934+(BB934*$K934)+(BC934*$K934))</f>
        <v>1530</v>
      </c>
      <c r="BJ934" s="29" t="n">
        <f aca="false">IF(AZ934="","",ROUND(-BB934*$K934,0))</f>
        <v>49</v>
      </c>
    </row>
    <row r="935" customFormat="false" ht="15" hidden="false" customHeight="false" outlineLevel="0" collapsed="false">
      <c r="A935" s="26" t="str">
        <f aca="false">+C935&amp;D935&amp;G935</f>
        <v>AppleiPhone Air 512GBCANONE SIM  9,99€ - 24 Mesi</v>
      </c>
      <c r="B935" s="27" t="s">
        <v>95</v>
      </c>
      <c r="C935" s="28" t="s">
        <v>71</v>
      </c>
      <c r="D935" s="29" t="s">
        <v>184</v>
      </c>
      <c r="E935" s="30" t="n">
        <v>1509.9</v>
      </c>
      <c r="F935" s="31" t="n">
        <v>1509.9</v>
      </c>
      <c r="G935" s="32" t="s">
        <v>120</v>
      </c>
      <c r="H935" s="32" t="s">
        <v>98</v>
      </c>
      <c r="I935" s="33" t="n">
        <v>9.99</v>
      </c>
      <c r="J935" s="34" t="s">
        <v>35</v>
      </c>
      <c r="K935" s="35" t="n">
        <v>24</v>
      </c>
      <c r="L935" s="33"/>
      <c r="M935" s="33" t="n">
        <f aca="false">+IF(E935&lt;=150,1.49,IF(AND(E935&gt;150,E935&lt;=300),2.99,(IF(E935&gt;1200,8.99,IF(AND(E935&gt;300,E935&lt;=700),4.99,IF(AND(E935&gt;=700,E935&lt;=1200),6.99))))))</f>
        <v>8.99</v>
      </c>
      <c r="N935" s="33" t="n">
        <f aca="false">IF(E935="","",IF(E935&gt;=1200,9.99,IF(AND(E935&gt;700,E935&lt;1200),7.99,IF(AND(E935&gt;=299.9,E935&lt;=699.9),5.99))))</f>
        <v>9.99</v>
      </c>
      <c r="O935" s="37" t="s">
        <v>121</v>
      </c>
      <c r="P935" s="38"/>
      <c r="Q935" s="34"/>
      <c r="R935" s="39"/>
      <c r="S935" s="40"/>
      <c r="T935" s="40"/>
      <c r="U935" s="40"/>
      <c r="V935" s="32" t="str">
        <f aca="false">IF(P935="","",$I935+R935)</f>
        <v/>
      </c>
      <c r="W935" s="32" t="str">
        <f aca="false">IF(P935="","",$I935)</f>
        <v/>
      </c>
      <c r="X935" s="40" t="str">
        <f aca="false">IF(P935="","",Q935+$I935)</f>
        <v/>
      </c>
      <c r="Y935" s="29" t="str">
        <f aca="false">IF(P935="","",P935+(R935*$K935)+(S935*$K935))</f>
        <v/>
      </c>
      <c r="Z935" s="29" t="str">
        <f aca="false">IF(P935="","",ROUND(-R935*$K935,0))</f>
        <v/>
      </c>
      <c r="AA935" s="41"/>
      <c r="AB935" s="38"/>
      <c r="AC935" s="34"/>
      <c r="AD935" s="39"/>
      <c r="AE935" s="40"/>
      <c r="AF935" s="40"/>
      <c r="AG935" s="40"/>
      <c r="AH935" s="32" t="str">
        <f aca="false">IF(AB935="","",$I935+AD935)</f>
        <v/>
      </c>
      <c r="AI935" s="32" t="str">
        <f aca="false">IF(AB935="","",$I935)</f>
        <v/>
      </c>
      <c r="AJ935" s="40" t="str">
        <f aca="false">IF(AB935="","",AC935+$I935)</f>
        <v/>
      </c>
      <c r="AK935" s="29" t="str">
        <f aca="false">IF(AB935="","",AB935+(AD935*$K935)+(AE935*$K935))</f>
        <v/>
      </c>
      <c r="AL935" s="29" t="str">
        <f aca="false">IF(AB935="","",ROUND(-AD935*$K935,0))</f>
        <v/>
      </c>
      <c r="AM935" s="41"/>
      <c r="AN935" s="38" t="n">
        <v>0</v>
      </c>
      <c r="AO935" s="34" t="n">
        <v>62</v>
      </c>
      <c r="AP935" s="39" t="n">
        <v>-0.91</v>
      </c>
      <c r="AQ935" s="40" t="n">
        <v>62.91</v>
      </c>
      <c r="AR935" s="40" t="n">
        <v>0</v>
      </c>
      <c r="AS935" s="40" t="n">
        <v>62.97</v>
      </c>
      <c r="AT935" s="32" t="n">
        <f aca="false">IF(AN935="","",$I935+AP935)</f>
        <v>9.08</v>
      </c>
      <c r="AU935" s="32" t="n">
        <f aca="false">IF(AN935="","",$I935)</f>
        <v>9.99</v>
      </c>
      <c r="AV935" s="40" t="n">
        <f aca="false">IF(AN935="","",AO935+$I935)</f>
        <v>71.99</v>
      </c>
      <c r="AW935" s="31" t="n">
        <f aca="false">IF(AN935="","",AN935+(AP935*$K935)+(AQ935*$K935))</f>
        <v>1488</v>
      </c>
      <c r="AX935" s="29" t="n">
        <f aca="false">IF(AN935="","",ROUND(-AP935*$K935,0))</f>
        <v>22</v>
      </c>
      <c r="AY935" s="42"/>
      <c r="AZ935" s="38" t="n">
        <v>0</v>
      </c>
      <c r="BA935" s="34" t="n">
        <v>62</v>
      </c>
      <c r="BB935" s="39" t="n">
        <v>-0.91</v>
      </c>
      <c r="BC935" s="40" t="n">
        <v>62.91</v>
      </c>
      <c r="BD935" s="40" t="n">
        <v>0</v>
      </c>
      <c r="BE935" s="40" t="n">
        <v>62.97</v>
      </c>
      <c r="BF935" s="32" t="n">
        <f aca="false">IF(AZ935="","",$I935+BB935)</f>
        <v>9.08</v>
      </c>
      <c r="BG935" s="32" t="n">
        <f aca="false">IF(AZ935="","",$I935)</f>
        <v>9.99</v>
      </c>
      <c r="BH935" s="40" t="n">
        <f aca="false">IF(AZ935="","",BA935+$I935)</f>
        <v>71.99</v>
      </c>
      <c r="BI935" s="31" t="n">
        <f aca="false">IF(AZ935="","",AZ935+(BB935*$K935)+(BC935*$K935))</f>
        <v>1488</v>
      </c>
      <c r="BJ935" s="29" t="n">
        <f aca="false">IF(AZ935="","",ROUND(-BB935*$K935,0))</f>
        <v>22</v>
      </c>
    </row>
    <row r="936" customFormat="false" ht="15" hidden="false" customHeight="false" outlineLevel="0" collapsed="false">
      <c r="A936" s="26" t="str">
        <f aca="false">+C936&amp;D936&amp;G936</f>
        <v>AppleiPhone Air 512GBCANONE SIM 7,99€ - 36 Mesi</v>
      </c>
      <c r="B936" s="27" t="s">
        <v>95</v>
      </c>
      <c r="C936" s="28" t="s">
        <v>71</v>
      </c>
      <c r="D936" s="29" t="s">
        <v>184</v>
      </c>
      <c r="E936" s="30" t="n">
        <v>1509.9</v>
      </c>
      <c r="F936" s="31" t="n">
        <v>1509.9</v>
      </c>
      <c r="G936" s="32" t="s">
        <v>122</v>
      </c>
      <c r="H936" s="32" t="s">
        <v>98</v>
      </c>
      <c r="I936" s="33" t="n">
        <v>7.99</v>
      </c>
      <c r="J936" s="34" t="s">
        <v>35</v>
      </c>
      <c r="K936" s="35" t="n">
        <v>36</v>
      </c>
      <c r="L936" s="33"/>
      <c r="M936" s="33" t="n">
        <f aca="false">+IF(E936&lt;=150,1.49,IF(AND(E936&gt;150,E936&lt;=300),2.99,(IF(E936&gt;1200,8.99,IF(AND(E936&gt;300,E936&lt;=700),4.99,IF(AND(E936&gt;=700,E936&lt;=1200),6.99))))))</f>
        <v>8.99</v>
      </c>
      <c r="N936" s="33" t="n">
        <f aca="false">IF(E936="","",IF(E936&gt;=1200,9.99,IF(AND(E936&gt;700,E936&lt;1200),7.99,IF(AND(E936&gt;=299.9,E936&lt;=699.9),5.99))))</f>
        <v>9.99</v>
      </c>
      <c r="O936" s="37" t="s">
        <v>123</v>
      </c>
      <c r="P936" s="38"/>
      <c r="Q936" s="34"/>
      <c r="R936" s="39"/>
      <c r="S936" s="40"/>
      <c r="T936" s="40"/>
      <c r="U936" s="40"/>
      <c r="V936" s="32" t="str">
        <f aca="false">IF(P936="","",$I936+R936)</f>
        <v/>
      </c>
      <c r="W936" s="32" t="str">
        <f aca="false">IF(P936="","",$I936)</f>
        <v/>
      </c>
      <c r="X936" s="40" t="str">
        <f aca="false">IF(P936="","",Q936+$I936)</f>
        <v/>
      </c>
      <c r="Y936" s="29" t="str">
        <f aca="false">IF(P936="","",P936+(R936*$K936)+(S936*$K936))</f>
        <v/>
      </c>
      <c r="Z936" s="29" t="str">
        <f aca="false">IF(P936="","",ROUND(-R936*$K936,0))</f>
        <v/>
      </c>
      <c r="AA936" s="41"/>
      <c r="AB936" s="38"/>
      <c r="AC936" s="34"/>
      <c r="AD936" s="39"/>
      <c r="AE936" s="40"/>
      <c r="AF936" s="40"/>
      <c r="AG936" s="40"/>
      <c r="AH936" s="32" t="str">
        <f aca="false">IF(AB936="","",$I936+AD936)</f>
        <v/>
      </c>
      <c r="AI936" s="32" t="str">
        <f aca="false">IF(AB936="","",$I936)</f>
        <v/>
      </c>
      <c r="AJ936" s="40" t="str">
        <f aca="false">IF(AB936="","",AC936+$I936)</f>
        <v/>
      </c>
      <c r="AK936" s="29" t="str">
        <f aca="false">IF(AB936="","",AB936+(AD936*$K936)+(AE936*$K936))</f>
        <v/>
      </c>
      <c r="AL936" s="29" t="str">
        <f aca="false">IF(AB936="","",ROUND(-AD936*$K936,0))</f>
        <v/>
      </c>
      <c r="AM936" s="41"/>
      <c r="AN936" s="38" t="n">
        <v>0</v>
      </c>
      <c r="AO936" s="34" t="n">
        <v>44.99</v>
      </c>
      <c r="AP936" s="39" t="n">
        <v>-3.55</v>
      </c>
      <c r="AQ936" s="40" t="n">
        <v>48.54</v>
      </c>
      <c r="AR936" s="40" t="n">
        <v>48.54</v>
      </c>
      <c r="AS936" s="40" t="n">
        <v>48.54</v>
      </c>
      <c r="AT936" s="32" t="n">
        <f aca="false">IF(AN936="","",$I936+AP936)</f>
        <v>4.44</v>
      </c>
      <c r="AU936" s="32" t="n">
        <f aca="false">IF(AN936="","",$I936)</f>
        <v>7.99</v>
      </c>
      <c r="AV936" s="40" t="n">
        <f aca="false">IF(AN936="","",AO936+$I936)</f>
        <v>52.98</v>
      </c>
      <c r="AW936" s="31" t="n">
        <f aca="false">IF(AN936="","",AN936+(AP936*$K936)+(AQ936*$K936))</f>
        <v>1619.64</v>
      </c>
      <c r="AX936" s="29" t="n">
        <f aca="false">IF(AN936="","",ROUND(-AP936*$K936,0))</f>
        <v>128</v>
      </c>
      <c r="AY936" s="42"/>
      <c r="AZ936" s="38" t="n">
        <v>0</v>
      </c>
      <c r="BA936" s="34" t="n">
        <v>44.99</v>
      </c>
      <c r="BB936" s="39" t="n">
        <v>-3.55</v>
      </c>
      <c r="BC936" s="40" t="n">
        <v>48.54</v>
      </c>
      <c r="BD936" s="40" t="n">
        <v>48.54</v>
      </c>
      <c r="BE936" s="40" t="n">
        <v>48.54</v>
      </c>
      <c r="BF936" s="32" t="n">
        <f aca="false">IF(AZ936="","",$I936+BB936)</f>
        <v>4.44</v>
      </c>
      <c r="BG936" s="32" t="n">
        <f aca="false">IF(AZ936="","",$I936)</f>
        <v>7.99</v>
      </c>
      <c r="BH936" s="40" t="n">
        <f aca="false">IF(AZ936="","",BA936+$I936)</f>
        <v>52.98</v>
      </c>
      <c r="BI936" s="31" t="n">
        <f aca="false">IF(AZ936="","",AZ936+(BB936*$K936)+(BC936*$K936))</f>
        <v>1619.64</v>
      </c>
      <c r="BJ936" s="29" t="n">
        <f aca="false">IF(AZ936="","",ROUND(-BB936*$K936,0))</f>
        <v>128</v>
      </c>
    </row>
    <row r="937" customFormat="false" ht="15" hidden="false" customHeight="false" outlineLevel="0" collapsed="false">
      <c r="A937" s="26" t="str">
        <f aca="false">+C937&amp;D937&amp;G937</f>
        <v>AppleiPhone Air 512GBCANONE SIM 7,99€ - 30 Mesi</v>
      </c>
      <c r="B937" s="27" t="s">
        <v>95</v>
      </c>
      <c r="C937" s="28" t="s">
        <v>71</v>
      </c>
      <c r="D937" s="29" t="s">
        <v>184</v>
      </c>
      <c r="E937" s="30" t="n">
        <v>1509.9</v>
      </c>
      <c r="F937" s="31" t="n">
        <v>1509.9</v>
      </c>
      <c r="G937" s="32" t="s">
        <v>124</v>
      </c>
      <c r="H937" s="32" t="s">
        <v>98</v>
      </c>
      <c r="I937" s="33" t="n">
        <v>7.99</v>
      </c>
      <c r="J937" s="34" t="s">
        <v>35</v>
      </c>
      <c r="K937" s="35" t="n">
        <v>30</v>
      </c>
      <c r="L937" s="33"/>
      <c r="M937" s="33" t="n">
        <f aca="false">+IF(E937&lt;=150,1.49,IF(AND(E937&gt;150,E937&lt;=300),2.99,(IF(E937&gt;1200,8.99,IF(AND(E937&gt;300,E937&lt;=700),4.99,IF(AND(E937&gt;=700,E937&lt;=1200),6.99))))))</f>
        <v>8.99</v>
      </c>
      <c r="N937" s="33" t="n">
        <f aca="false">IF(E937="","",IF(E937&gt;=1200,9.99,IF(AND(E937&gt;700,E937&lt;1200),7.99,IF(AND(E937&gt;=299.9,E937&lt;=699.9),5.99))))</f>
        <v>9.99</v>
      </c>
      <c r="O937" s="37" t="s">
        <v>125</v>
      </c>
      <c r="P937" s="38"/>
      <c r="Q937" s="34"/>
      <c r="R937" s="39"/>
      <c r="S937" s="40"/>
      <c r="T937" s="40"/>
      <c r="U937" s="40"/>
      <c r="V937" s="32" t="str">
        <f aca="false">IF(P937="","",$I937+R937)</f>
        <v/>
      </c>
      <c r="W937" s="32" t="str">
        <f aca="false">IF(P937="","",$I937)</f>
        <v/>
      </c>
      <c r="X937" s="40" t="str">
        <f aca="false">IF(P937="","",Q937+$I937)</f>
        <v/>
      </c>
      <c r="Y937" s="29" t="str">
        <f aca="false">IF(P937="","",P937+(R937*$K937)+(S937*$K937))</f>
        <v/>
      </c>
      <c r="Z937" s="29" t="str">
        <f aca="false">IF(P937="","",ROUND(-R937*$K937,0))</f>
        <v/>
      </c>
      <c r="AA937" s="41"/>
      <c r="AB937" s="38"/>
      <c r="AC937" s="34"/>
      <c r="AD937" s="39"/>
      <c r="AE937" s="40"/>
      <c r="AF937" s="40"/>
      <c r="AG937" s="40"/>
      <c r="AH937" s="32" t="str">
        <f aca="false">IF(AB937="","",$I937+AD937)</f>
        <v/>
      </c>
      <c r="AI937" s="32" t="str">
        <f aca="false">IF(AB937="","",$I937)</f>
        <v/>
      </c>
      <c r="AJ937" s="40" t="str">
        <f aca="false">IF(AB937="","",AC937+$I937)</f>
        <v/>
      </c>
      <c r="AK937" s="29" t="str">
        <f aca="false">IF(AB937="","",AB937+(AD937*$K937)+(AE937*$K937))</f>
        <v/>
      </c>
      <c r="AL937" s="29" t="str">
        <f aca="false">IF(AB937="","",ROUND(-AD937*$K937,0))</f>
        <v/>
      </c>
      <c r="AM937" s="41"/>
      <c r="AN937" s="38" t="n">
        <v>0</v>
      </c>
      <c r="AO937" s="34" t="n">
        <v>52.99</v>
      </c>
      <c r="AP937" s="39" t="n">
        <v>-3.93</v>
      </c>
      <c r="AQ937" s="40" t="n">
        <v>56.92</v>
      </c>
      <c r="AR937" s="40" t="n">
        <v>56.92</v>
      </c>
      <c r="AS937" s="40" t="n">
        <v>56.92</v>
      </c>
      <c r="AT937" s="32" t="n">
        <f aca="false">IF(AN937="","",$I937+AP937)</f>
        <v>4.06</v>
      </c>
      <c r="AU937" s="32" t="n">
        <f aca="false">IF(AN937="","",$I937)</f>
        <v>7.99</v>
      </c>
      <c r="AV937" s="40" t="n">
        <f aca="false">IF(AN937="","",AO937+$I937)</f>
        <v>60.98</v>
      </c>
      <c r="AW937" s="31" t="n">
        <f aca="false">IF(AN937="","",AN937+(AP937*$K937)+(AQ937*$K937))</f>
        <v>1589.7</v>
      </c>
      <c r="AX937" s="29" t="n">
        <f aca="false">IF(AN937="","",ROUND(-AP937*$K937,0))</f>
        <v>118</v>
      </c>
      <c r="AY937" s="42"/>
      <c r="AZ937" s="38" t="n">
        <v>0</v>
      </c>
      <c r="BA937" s="34" t="n">
        <v>52.99</v>
      </c>
      <c r="BB937" s="39" t="n">
        <v>-3.93</v>
      </c>
      <c r="BC937" s="40" t="n">
        <v>56.92</v>
      </c>
      <c r="BD937" s="40" t="n">
        <v>56.92</v>
      </c>
      <c r="BE937" s="40" t="n">
        <v>56.92</v>
      </c>
      <c r="BF937" s="32" t="n">
        <f aca="false">IF(AZ937="","",$I937+BB937)</f>
        <v>4.06</v>
      </c>
      <c r="BG937" s="32" t="n">
        <f aca="false">IF(AZ937="","",$I937)</f>
        <v>7.99</v>
      </c>
      <c r="BH937" s="40" t="n">
        <f aca="false">IF(AZ937="","",BA937+$I937)</f>
        <v>60.98</v>
      </c>
      <c r="BI937" s="31" t="n">
        <f aca="false">IF(AZ937="","",AZ937+(BB937*$K937)+(BC937*$K937))</f>
        <v>1589.7</v>
      </c>
      <c r="BJ937" s="29" t="n">
        <f aca="false">IF(AZ937="","",ROUND(-BB937*$K937,0))</f>
        <v>118</v>
      </c>
    </row>
    <row r="938" customFormat="false" ht="15" hidden="false" customHeight="false" outlineLevel="0" collapsed="false">
      <c r="A938" s="26" t="str">
        <f aca="false">+C938&amp;D938&amp;G938</f>
        <v>AppleiPhone Air 512GBCANONE SIM 7,99€  - 24 Mesi</v>
      </c>
      <c r="B938" s="27" t="s">
        <v>95</v>
      </c>
      <c r="C938" s="28" t="s">
        <v>71</v>
      </c>
      <c r="D938" s="29" t="s">
        <v>184</v>
      </c>
      <c r="E938" s="30" t="n">
        <v>1509.9</v>
      </c>
      <c r="F938" s="31" t="n">
        <v>1509.9</v>
      </c>
      <c r="G938" s="32" t="s">
        <v>126</v>
      </c>
      <c r="H938" s="32" t="s">
        <v>98</v>
      </c>
      <c r="I938" s="33" t="n">
        <v>7.99</v>
      </c>
      <c r="J938" s="34" t="s">
        <v>35</v>
      </c>
      <c r="K938" s="35" t="n">
        <v>24</v>
      </c>
      <c r="L938" s="33"/>
      <c r="M938" s="33" t="n">
        <f aca="false">+IF(E938&lt;=150,1.49,IF(AND(E938&gt;150,E938&lt;=300),2.99,(IF(E938&gt;1200,8.99,IF(AND(E938&gt;300,E938&lt;=700),4.99,IF(AND(E938&gt;=700,E938&lt;=1200),6.99))))))</f>
        <v>8.99</v>
      </c>
      <c r="N938" s="33" t="n">
        <f aca="false">IF(E938="","",IF(E938&gt;=1200,9.99,IF(AND(E938&gt;700,E938&lt;1200),7.99,IF(AND(E938&gt;=299.9,E938&lt;=699.9),5.99))))</f>
        <v>9.99</v>
      </c>
      <c r="O938" s="37" t="s">
        <v>127</v>
      </c>
      <c r="P938" s="38"/>
      <c r="Q938" s="34"/>
      <c r="R938" s="39"/>
      <c r="S938" s="40"/>
      <c r="T938" s="40"/>
      <c r="U938" s="40"/>
      <c r="V938" s="32" t="str">
        <f aca="false">IF(P938="","",$I938+R938)</f>
        <v/>
      </c>
      <c r="W938" s="32" t="str">
        <f aca="false">IF(P938="","",$I938)</f>
        <v/>
      </c>
      <c r="X938" s="40" t="str">
        <f aca="false">IF(P938="","",Q938+$I938)</f>
        <v/>
      </c>
      <c r="Y938" s="29" t="str">
        <f aca="false">IF(P938="","",P938+(R938*$K938)+(S938*$K938))</f>
        <v/>
      </c>
      <c r="Z938" s="29" t="str">
        <f aca="false">IF(P938="","",ROUND(-R938*$K938,0))</f>
        <v/>
      </c>
      <c r="AA938" s="41"/>
      <c r="AB938" s="38"/>
      <c r="AC938" s="34"/>
      <c r="AD938" s="39"/>
      <c r="AE938" s="40"/>
      <c r="AF938" s="40"/>
      <c r="AG938" s="40"/>
      <c r="AH938" s="32" t="str">
        <f aca="false">IF(AB938="","",$I938+AD938)</f>
        <v/>
      </c>
      <c r="AI938" s="32" t="str">
        <f aca="false">IF(AB938="","",$I938)</f>
        <v/>
      </c>
      <c r="AJ938" s="40" t="str">
        <f aca="false">IF(AB938="","",AC938+$I938)</f>
        <v/>
      </c>
      <c r="AK938" s="29" t="str">
        <f aca="false">IF(AB938="","",AB938+(AD938*$K938)+(AE938*$K938))</f>
        <v/>
      </c>
      <c r="AL938" s="29" t="str">
        <f aca="false">IF(AB938="","",ROUND(-AD938*$K938,0))</f>
        <v/>
      </c>
      <c r="AM938" s="41"/>
      <c r="AN938" s="38" t="n">
        <v>0</v>
      </c>
      <c r="AO938" s="34" t="n">
        <v>64.99</v>
      </c>
      <c r="AP938" s="39" t="n">
        <v>-4.51</v>
      </c>
      <c r="AQ938" s="40" t="n">
        <v>69.5</v>
      </c>
      <c r="AR938" s="40" t="n">
        <v>0</v>
      </c>
      <c r="AS938" s="40" t="n">
        <v>69.5</v>
      </c>
      <c r="AT938" s="32" t="n">
        <f aca="false">IF(AN938="","",$I938+AP938)</f>
        <v>3.48</v>
      </c>
      <c r="AU938" s="32" t="n">
        <f aca="false">IF(AN938="","",$I938)</f>
        <v>7.99</v>
      </c>
      <c r="AV938" s="40" t="n">
        <f aca="false">IF(AN938="","",AO938+$I938)</f>
        <v>72.98</v>
      </c>
      <c r="AW938" s="31" t="n">
        <f aca="false">IF(AN938="","",AN938+(AP938*$K938)+(AQ938*$K938))</f>
        <v>1559.76</v>
      </c>
      <c r="AX938" s="29" t="n">
        <f aca="false">IF(AN938="","",ROUND(-AP938*$K938,0))</f>
        <v>108</v>
      </c>
      <c r="AY938" s="42"/>
      <c r="AZ938" s="38" t="n">
        <v>0</v>
      </c>
      <c r="BA938" s="34" t="n">
        <v>64.99</v>
      </c>
      <c r="BB938" s="39" t="n">
        <v>-4.51</v>
      </c>
      <c r="BC938" s="40" t="n">
        <v>69.5</v>
      </c>
      <c r="BD938" s="40" t="n">
        <v>0</v>
      </c>
      <c r="BE938" s="40" t="n">
        <v>69.5</v>
      </c>
      <c r="BF938" s="32" t="n">
        <f aca="false">IF(AZ938="","",$I938+BB938)</f>
        <v>3.48</v>
      </c>
      <c r="BG938" s="32" t="n">
        <f aca="false">IF(AZ938="","",$I938)</f>
        <v>7.99</v>
      </c>
      <c r="BH938" s="40" t="n">
        <f aca="false">IF(AZ938="","",BA938+$I938)</f>
        <v>72.98</v>
      </c>
      <c r="BI938" s="31" t="n">
        <f aca="false">IF(AZ938="","",AZ938+(BB938*$K938)+(BC938*$K938))</f>
        <v>1559.76</v>
      </c>
      <c r="BJ938" s="29" t="n">
        <f aca="false">IF(AZ938="","",ROUND(-BB938*$K938,0))</f>
        <v>108</v>
      </c>
    </row>
    <row r="939" customFormat="false" ht="15" hidden="false" customHeight="false" outlineLevel="0" collapsed="false">
      <c r="A939" s="26" t="str">
        <f aca="false">+C939&amp;D939&amp;G939</f>
        <v>AppleiPhone Air 512GBCANONE SIM 5,99€ - 36 Mesi</v>
      </c>
      <c r="B939" s="27" t="s">
        <v>95</v>
      </c>
      <c r="C939" s="28" t="s">
        <v>71</v>
      </c>
      <c r="D939" s="29" t="s">
        <v>184</v>
      </c>
      <c r="E939" s="30" t="n">
        <v>1509.9</v>
      </c>
      <c r="F939" s="31" t="n">
        <v>1509.9</v>
      </c>
      <c r="G939" s="32" t="s">
        <v>132</v>
      </c>
      <c r="H939" s="32" t="s">
        <v>98</v>
      </c>
      <c r="I939" s="33" t="n">
        <v>5.99</v>
      </c>
      <c r="J939" s="34" t="s">
        <v>35</v>
      </c>
      <c r="K939" s="35" t="n">
        <v>36</v>
      </c>
      <c r="L939" s="33"/>
      <c r="M939" s="33" t="n">
        <f aca="false">+IF(E939&lt;=150,1.49,IF(AND(E939&gt;150,E939&lt;=300),2.99,(IF(E939&gt;1200,8.99,IF(AND(E939&gt;300,E939&lt;=700),4.99,IF(AND(E939&gt;=700,E939&lt;=1200),6.99))))))</f>
        <v>8.99</v>
      </c>
      <c r="N939" s="33" t="n">
        <f aca="false">IF(E939="","",IF(E939&gt;=1200,9.99,IF(AND(E939&gt;700,E939&lt;1200),7.99,IF(AND(E939&gt;=299.9,E939&lt;=699.9),5.99))))</f>
        <v>9.99</v>
      </c>
      <c r="O939" s="37" t="s">
        <v>133</v>
      </c>
      <c r="P939" s="38"/>
      <c r="Q939" s="34"/>
      <c r="R939" s="39"/>
      <c r="S939" s="40"/>
      <c r="T939" s="40"/>
      <c r="U939" s="40"/>
      <c r="V939" s="32" t="str">
        <f aca="false">IF(P939="","",$I939+R939)</f>
        <v/>
      </c>
      <c r="W939" s="32" t="str">
        <f aca="false">IF(P939="","",$I939)</f>
        <v/>
      </c>
      <c r="X939" s="40" t="str">
        <f aca="false">IF(P939="","",Q939+$I939)</f>
        <v/>
      </c>
      <c r="Y939" s="29" t="str">
        <f aca="false">IF(P939="","",P939+(R939*$K939)+(S939*$K939))</f>
        <v/>
      </c>
      <c r="Z939" s="29" t="str">
        <f aca="false">IF(P939="","",ROUND(-R939*$K939,0))</f>
        <v/>
      </c>
      <c r="AA939" s="41"/>
      <c r="AB939" s="38"/>
      <c r="AC939" s="34"/>
      <c r="AD939" s="39"/>
      <c r="AE939" s="40"/>
      <c r="AF939" s="40"/>
      <c r="AG939" s="40"/>
      <c r="AH939" s="32" t="str">
        <f aca="false">IF(AB939="","",$I939+AD939)</f>
        <v/>
      </c>
      <c r="AI939" s="32" t="str">
        <f aca="false">IF(AB939="","",$I939)</f>
        <v/>
      </c>
      <c r="AJ939" s="40" t="str">
        <f aca="false">IF(AB939="","",AC939+$I939)</f>
        <v/>
      </c>
      <c r="AK939" s="29" t="str">
        <f aca="false">IF(AB939="","",AB939+(AD939*$K939)+(AE939*$K939))</f>
        <v/>
      </c>
      <c r="AL939" s="29" t="str">
        <f aca="false">IF(AB939="","",ROUND(-AD939*$K939,0))</f>
        <v/>
      </c>
      <c r="AM939" s="41"/>
      <c r="AN939" s="38" t="n">
        <v>0</v>
      </c>
      <c r="AO939" s="34" t="n">
        <v>46.99</v>
      </c>
      <c r="AP939" s="39" t="n">
        <v>-1.55</v>
      </c>
      <c r="AQ939" s="40" t="n">
        <v>48.54</v>
      </c>
      <c r="AR939" s="40" t="n">
        <v>48.54</v>
      </c>
      <c r="AS939" s="40" t="n">
        <v>48.54</v>
      </c>
      <c r="AT939" s="32" t="n">
        <f aca="false">IF(AN939="","",$I939+AP939)</f>
        <v>4.44</v>
      </c>
      <c r="AU939" s="32" t="n">
        <f aca="false">IF(AN939="","",$I939)</f>
        <v>5.99</v>
      </c>
      <c r="AV939" s="40" t="n">
        <f aca="false">IF(AN939="","",AO939+$I939)</f>
        <v>52.98</v>
      </c>
      <c r="AW939" s="31" t="n">
        <f aca="false">IF(AN939="","",AN939+(AP939*$K939)+(AQ939*$K939))</f>
        <v>1691.64</v>
      </c>
      <c r="AX939" s="29" t="n">
        <f aca="false">IF(AN939="","",ROUND(-AP939*$K939,0))</f>
        <v>56</v>
      </c>
      <c r="AY939" s="42"/>
      <c r="AZ939" s="38" t="n">
        <v>0</v>
      </c>
      <c r="BA939" s="34" t="n">
        <v>46.99</v>
      </c>
      <c r="BB939" s="39" t="n">
        <v>-1.55</v>
      </c>
      <c r="BC939" s="40" t="n">
        <v>48.54</v>
      </c>
      <c r="BD939" s="40" t="n">
        <v>48.54</v>
      </c>
      <c r="BE939" s="40" t="n">
        <v>48.54</v>
      </c>
      <c r="BF939" s="32" t="n">
        <f aca="false">IF(AZ939="","",$I939+BB939)</f>
        <v>4.44</v>
      </c>
      <c r="BG939" s="32" t="n">
        <f aca="false">IF(AZ939="","",$I939)</f>
        <v>5.99</v>
      </c>
      <c r="BH939" s="40" t="n">
        <f aca="false">IF(AZ939="","",BA939+$I939)</f>
        <v>52.98</v>
      </c>
      <c r="BI939" s="31" t="n">
        <f aca="false">IF(AZ939="","",AZ939+(BB939*$K939)+(BC939*$K939))</f>
        <v>1691.64</v>
      </c>
      <c r="BJ939" s="29" t="n">
        <f aca="false">IF(AZ939="","",ROUND(-BB939*$K939,0))</f>
        <v>56</v>
      </c>
    </row>
    <row r="940" customFormat="false" ht="15" hidden="false" customHeight="false" outlineLevel="0" collapsed="false">
      <c r="A940" s="26" t="str">
        <f aca="false">+C940&amp;D940&amp;G940</f>
        <v>AppleiPhone Air 512GBCANONE SIM 5,99€ - 30 Mesi</v>
      </c>
      <c r="B940" s="27" t="s">
        <v>95</v>
      </c>
      <c r="C940" s="28" t="s">
        <v>71</v>
      </c>
      <c r="D940" s="29" t="s">
        <v>184</v>
      </c>
      <c r="E940" s="30" t="n">
        <v>1509.9</v>
      </c>
      <c r="F940" s="31" t="n">
        <v>1509.9</v>
      </c>
      <c r="G940" s="32" t="s">
        <v>128</v>
      </c>
      <c r="H940" s="32" t="s">
        <v>98</v>
      </c>
      <c r="I940" s="33" t="n">
        <v>5.99</v>
      </c>
      <c r="J940" s="34" t="s">
        <v>35</v>
      </c>
      <c r="K940" s="35" t="n">
        <v>30</v>
      </c>
      <c r="L940" s="33"/>
      <c r="M940" s="33" t="n">
        <f aca="false">+IF(E940&lt;=150,1.49,IF(AND(E940&gt;150,E940&lt;=300),2.99,(IF(E940&gt;1200,8.99,IF(AND(E940&gt;300,E940&lt;=700),4.99,IF(AND(E940&gt;=700,E940&lt;=1200),6.99))))))</f>
        <v>8.99</v>
      </c>
      <c r="N940" s="33" t="n">
        <f aca="false">IF(E940="","",IF(E940&gt;=1200,9.99,IF(AND(E940&gt;700,E940&lt;1200),7.99,IF(AND(E940&gt;=299.9,E940&lt;=699.9),5.99))))</f>
        <v>9.99</v>
      </c>
      <c r="O940" s="37" t="s">
        <v>129</v>
      </c>
      <c r="P940" s="38"/>
      <c r="Q940" s="34"/>
      <c r="R940" s="39"/>
      <c r="S940" s="40"/>
      <c r="T940" s="40"/>
      <c r="U940" s="40"/>
      <c r="V940" s="32" t="str">
        <f aca="false">IF(P940="","",$I940+R940)</f>
        <v/>
      </c>
      <c r="W940" s="32" t="str">
        <f aca="false">IF(P940="","",$I940)</f>
        <v/>
      </c>
      <c r="X940" s="40" t="str">
        <f aca="false">IF(P940="","",Q940+$I940)</f>
        <v/>
      </c>
      <c r="Y940" s="29" t="str">
        <f aca="false">IF(P940="","",P940+(R940*$K940)+(S940*$K940))</f>
        <v/>
      </c>
      <c r="Z940" s="29" t="str">
        <f aca="false">IF(P940="","",ROUND(-R940*$K940,0))</f>
        <v/>
      </c>
      <c r="AA940" s="41"/>
      <c r="AB940" s="38"/>
      <c r="AC940" s="34"/>
      <c r="AD940" s="39"/>
      <c r="AE940" s="40"/>
      <c r="AF940" s="40"/>
      <c r="AG940" s="40"/>
      <c r="AH940" s="32" t="str">
        <f aca="false">IF(AB940="","",$I940+AD940)</f>
        <v/>
      </c>
      <c r="AI940" s="32" t="str">
        <f aca="false">IF(AB940="","",$I940)</f>
        <v/>
      </c>
      <c r="AJ940" s="40" t="str">
        <f aca="false">IF(AB940="","",AC940+$I940)</f>
        <v/>
      </c>
      <c r="AK940" s="29" t="str">
        <f aca="false">IF(AB940="","",AB940+(AD940*$K940)+(AE940*$K940))</f>
        <v/>
      </c>
      <c r="AL940" s="29" t="str">
        <f aca="false">IF(AB940="","",ROUND(-AD940*$K940,0))</f>
        <v/>
      </c>
      <c r="AM940" s="41"/>
      <c r="AN940" s="38" t="n">
        <v>0</v>
      </c>
      <c r="AO940" s="34" t="n">
        <v>54.99</v>
      </c>
      <c r="AP940" s="39" t="n">
        <v>-1.93</v>
      </c>
      <c r="AQ940" s="40" t="n">
        <v>56.92</v>
      </c>
      <c r="AR940" s="40" t="n">
        <v>56.92</v>
      </c>
      <c r="AS940" s="40" t="n">
        <v>56.92</v>
      </c>
      <c r="AT940" s="32" t="n">
        <f aca="false">IF(AN940="","",$I940+AP940)</f>
        <v>4.06</v>
      </c>
      <c r="AU940" s="32" t="n">
        <f aca="false">IF(AN940="","",$I940)</f>
        <v>5.99</v>
      </c>
      <c r="AV940" s="40" t="n">
        <f aca="false">IF(AN940="","",AO940+$I940)</f>
        <v>60.98</v>
      </c>
      <c r="AW940" s="31" t="n">
        <f aca="false">IF(AN940="","",AN940+(AP940*$K940)+(AQ940*$K940))</f>
        <v>1649.7</v>
      </c>
      <c r="AX940" s="29" t="n">
        <f aca="false">IF(AN940="","",ROUND(-AP940*$K940,0))</f>
        <v>58</v>
      </c>
      <c r="AY940" s="42"/>
      <c r="AZ940" s="38" t="n">
        <v>0</v>
      </c>
      <c r="BA940" s="34" t="n">
        <v>54.99</v>
      </c>
      <c r="BB940" s="39" t="n">
        <v>-1.93</v>
      </c>
      <c r="BC940" s="40" t="n">
        <v>56.92</v>
      </c>
      <c r="BD940" s="40" t="n">
        <v>56.92</v>
      </c>
      <c r="BE940" s="40" t="n">
        <v>56.92</v>
      </c>
      <c r="BF940" s="32" t="n">
        <f aca="false">IF(AZ940="","",$I940+BB940)</f>
        <v>4.06</v>
      </c>
      <c r="BG940" s="32" t="n">
        <f aca="false">IF(AZ940="","",$I940)</f>
        <v>5.99</v>
      </c>
      <c r="BH940" s="40" t="n">
        <f aca="false">IF(AZ940="","",BA940+$I940)</f>
        <v>60.98</v>
      </c>
      <c r="BI940" s="31" t="n">
        <f aca="false">IF(AZ940="","",AZ940+(BB940*$K940)+(BC940*$K940))</f>
        <v>1649.7</v>
      </c>
      <c r="BJ940" s="29" t="n">
        <f aca="false">IF(AZ940="","",ROUND(-BB940*$K940,0))</f>
        <v>58</v>
      </c>
    </row>
    <row r="941" customFormat="false" ht="15" hidden="false" customHeight="false" outlineLevel="0" collapsed="false">
      <c r="A941" s="26" t="str">
        <f aca="false">+C941&amp;D941&amp;G941</f>
        <v>AppleiPhone Air 512GBCANONE SIM 5,99€ - 24 Mesi</v>
      </c>
      <c r="B941" s="27" t="s">
        <v>95</v>
      </c>
      <c r="C941" s="28" t="s">
        <v>71</v>
      </c>
      <c r="D941" s="29" t="s">
        <v>184</v>
      </c>
      <c r="E941" s="30" t="n">
        <v>1509.9</v>
      </c>
      <c r="F941" s="31" t="n">
        <v>1509.9</v>
      </c>
      <c r="G941" s="32" t="s">
        <v>134</v>
      </c>
      <c r="H941" s="32" t="s">
        <v>98</v>
      </c>
      <c r="I941" s="33" t="n">
        <v>5.99</v>
      </c>
      <c r="J941" s="34" t="s">
        <v>35</v>
      </c>
      <c r="K941" s="35" t="n">
        <v>24</v>
      </c>
      <c r="L941" s="33"/>
      <c r="M941" s="33" t="n">
        <f aca="false">+IF(E941&lt;=150,1.49,IF(AND(E941&gt;150,E941&lt;=300),2.99,(IF(E941&gt;1200,8.99,IF(AND(E941&gt;300,E941&lt;=700),4.99,IF(AND(E941&gt;=700,E941&lt;=1200),6.99))))))</f>
        <v>8.99</v>
      </c>
      <c r="N941" s="33" t="n">
        <f aca="false">IF(E941="","",IF(E941&gt;=1200,9.99,IF(AND(E941&gt;700,E941&lt;1200),7.99,IF(AND(E941&gt;=299.9,E941&lt;=699.9),5.99))))</f>
        <v>9.99</v>
      </c>
      <c r="O941" s="37" t="s">
        <v>135</v>
      </c>
      <c r="P941" s="38"/>
      <c r="Q941" s="34"/>
      <c r="R941" s="39"/>
      <c r="S941" s="40"/>
      <c r="T941" s="40"/>
      <c r="U941" s="40"/>
      <c r="V941" s="32" t="str">
        <f aca="false">IF(P941="","",$I941+R941)</f>
        <v/>
      </c>
      <c r="W941" s="32" t="str">
        <f aca="false">IF(P941="","",$I941)</f>
        <v/>
      </c>
      <c r="X941" s="40" t="str">
        <f aca="false">IF(P941="","",Q941+$I941)</f>
        <v/>
      </c>
      <c r="Y941" s="29" t="str">
        <f aca="false">IF(P941="","",P941+(R941*$K941)+(S941*$K941))</f>
        <v/>
      </c>
      <c r="Z941" s="29" t="str">
        <f aca="false">IF(P941="","",ROUND(-R941*$K941,0))</f>
        <v/>
      </c>
      <c r="AA941" s="41"/>
      <c r="AB941" s="38"/>
      <c r="AC941" s="34"/>
      <c r="AD941" s="39"/>
      <c r="AE941" s="40"/>
      <c r="AF941" s="40"/>
      <c r="AG941" s="40"/>
      <c r="AH941" s="32" t="str">
        <f aca="false">IF(AB941="","",$I941+AD941)</f>
        <v/>
      </c>
      <c r="AI941" s="32" t="str">
        <f aca="false">IF(AB941="","",$I941)</f>
        <v/>
      </c>
      <c r="AJ941" s="40" t="str">
        <f aca="false">IF(AB941="","",AC941+$I941)</f>
        <v/>
      </c>
      <c r="AK941" s="29" t="str">
        <f aca="false">IF(AB941="","",AB941+(AD941*$K941)+(AE941*$K941))</f>
        <v/>
      </c>
      <c r="AL941" s="29" t="str">
        <f aca="false">IF(AB941="","",ROUND(-AD941*$K941,0))</f>
        <v/>
      </c>
      <c r="AM941" s="41"/>
      <c r="AN941" s="38" t="n">
        <v>0</v>
      </c>
      <c r="AO941" s="34" t="n">
        <v>66.99</v>
      </c>
      <c r="AP941" s="39" t="n">
        <v>-2.51</v>
      </c>
      <c r="AQ941" s="40" t="n">
        <v>69.5</v>
      </c>
      <c r="AR941" s="40" t="n">
        <v>0</v>
      </c>
      <c r="AS941" s="40" t="n">
        <v>69.5</v>
      </c>
      <c r="AT941" s="32" t="n">
        <f aca="false">IF(AN941="","",$I941+AP941)</f>
        <v>3.48</v>
      </c>
      <c r="AU941" s="32" t="n">
        <f aca="false">IF(AN941="","",$I941)</f>
        <v>5.99</v>
      </c>
      <c r="AV941" s="40" t="n">
        <f aca="false">IF(AN941="","",AO941+$I941)</f>
        <v>72.98</v>
      </c>
      <c r="AW941" s="31" t="n">
        <f aca="false">IF(AN941="","",AN941+(AP941*$K941)+(AQ941*$K941))</f>
        <v>1607.76</v>
      </c>
      <c r="AX941" s="29" t="n">
        <f aca="false">IF(AN941="","",ROUND(-AP941*$K941,0))</f>
        <v>60</v>
      </c>
      <c r="AY941" s="42"/>
      <c r="AZ941" s="38" t="n">
        <v>0</v>
      </c>
      <c r="BA941" s="34" t="n">
        <v>66.99</v>
      </c>
      <c r="BB941" s="39" t="n">
        <v>-2.51</v>
      </c>
      <c r="BC941" s="40" t="n">
        <v>69.5</v>
      </c>
      <c r="BD941" s="40" t="n">
        <v>0</v>
      </c>
      <c r="BE941" s="40" t="n">
        <v>69.5</v>
      </c>
      <c r="BF941" s="32" t="n">
        <f aca="false">IF(AZ941="","",$I941+BB941)</f>
        <v>3.48</v>
      </c>
      <c r="BG941" s="32" t="n">
        <f aca="false">IF(AZ941="","",$I941)</f>
        <v>5.99</v>
      </c>
      <c r="BH941" s="40" t="n">
        <f aca="false">IF(AZ941="","",BA941+$I941)</f>
        <v>72.98</v>
      </c>
      <c r="BI941" s="31" t="n">
        <f aca="false">IF(AZ941="","",AZ941+(BB941*$K941)+(BC941*$K941))</f>
        <v>1607.76</v>
      </c>
      <c r="BJ941" s="29" t="n">
        <f aca="false">IF(AZ941="","",ROUND(-BB941*$K941,0))</f>
        <v>60</v>
      </c>
    </row>
    <row r="942" customFormat="false" ht="15" hidden="false" customHeight="false" outlineLevel="0" collapsed="false">
      <c r="A942" s="26" t="str">
        <f aca="false">+C942&amp;D942&amp;G942</f>
        <v>AppleiPhone Air 1TBCANONE SIM 14,99€ - 36 Mesi</v>
      </c>
      <c r="B942" s="27" t="s">
        <v>95</v>
      </c>
      <c r="C942" s="28" t="s">
        <v>71</v>
      </c>
      <c r="D942" s="29" t="s">
        <v>185</v>
      </c>
      <c r="E942" s="30" t="n">
        <v>1759.9</v>
      </c>
      <c r="F942" s="31" t="n">
        <v>1759.9</v>
      </c>
      <c r="G942" s="32" t="s">
        <v>97</v>
      </c>
      <c r="H942" s="32" t="s">
        <v>98</v>
      </c>
      <c r="I942" s="33" t="n">
        <v>14.99</v>
      </c>
      <c r="J942" s="34" t="s">
        <v>35</v>
      </c>
      <c r="K942" s="35" t="n">
        <v>36</v>
      </c>
      <c r="L942" s="33"/>
      <c r="M942" s="33" t="n">
        <f aca="false">+IF(E942&lt;=150,1.49,IF(AND(E942&gt;150,E942&lt;=300),2.99,(IF(E942&gt;1200,8.99,IF(AND(E942&gt;300,E942&lt;=700),4.99,IF(AND(E942&gt;=700,E942&lt;=1200),6.99))))))</f>
        <v>8.99</v>
      </c>
      <c r="N942" s="33" t="n">
        <f aca="false">IF(E942="","",IF(E942&gt;=1200,9.99,IF(AND(E942&gt;700,E942&lt;1200),7.99,IF(AND(E942&gt;=299.9,E942&lt;=699.9),5.99))))</f>
        <v>9.99</v>
      </c>
      <c r="O942" s="37" t="s">
        <v>99</v>
      </c>
      <c r="P942" s="38" t="n">
        <v>579.99</v>
      </c>
      <c r="Q942" s="34" t="n">
        <v>31.99</v>
      </c>
      <c r="R942" s="39" t="n">
        <v>-0.79</v>
      </c>
      <c r="S942" s="40" t="n">
        <v>32.78</v>
      </c>
      <c r="T942" s="40" t="n">
        <v>32.78</v>
      </c>
      <c r="U942" s="40" t="n">
        <v>32.61</v>
      </c>
      <c r="V942" s="32" t="n">
        <f aca="false">IF(P942="","",$I942+R942)</f>
        <v>14.2</v>
      </c>
      <c r="W942" s="32" t="n">
        <f aca="false">IF(P942="","",$I942)</f>
        <v>14.99</v>
      </c>
      <c r="X942" s="40" t="n">
        <f aca="false">IF(P942="","",Q942+$I942)</f>
        <v>46.98</v>
      </c>
      <c r="Y942" s="29" t="n">
        <f aca="false">IF(P942="","",P942+(R942*$K942)+(S942*$K942))</f>
        <v>1731.63</v>
      </c>
      <c r="Z942" s="29" t="n">
        <f aca="false">IF(P942="","",ROUND(-R942*$K942,0))</f>
        <v>28</v>
      </c>
      <c r="AA942" s="41"/>
      <c r="AB942" s="38"/>
      <c r="AC942" s="34"/>
      <c r="AD942" s="39"/>
      <c r="AE942" s="40"/>
      <c r="AF942" s="40"/>
      <c r="AG942" s="40"/>
      <c r="AH942" s="32" t="str">
        <f aca="false">IF(AB942="","",$I942+AD942)</f>
        <v/>
      </c>
      <c r="AI942" s="32" t="str">
        <f aca="false">IF(AB942="","",$I942)</f>
        <v/>
      </c>
      <c r="AJ942" s="40" t="str">
        <f aca="false">IF(AB942="","",AC942+$I942)</f>
        <v/>
      </c>
      <c r="AK942" s="29" t="str">
        <f aca="false">IF(AB942="","",AB942+(AD942*$K942)+(AE942*$K942))</f>
        <v/>
      </c>
      <c r="AL942" s="29" t="str">
        <f aca="false">IF(AB942="","",ROUND(-AD942*$K942,0))</f>
        <v/>
      </c>
      <c r="AM942" s="41"/>
      <c r="AN942" s="38" t="n">
        <v>0</v>
      </c>
      <c r="AO942" s="34" t="n">
        <v>46.99</v>
      </c>
      <c r="AP942" s="39" t="n">
        <v>-4.58</v>
      </c>
      <c r="AQ942" s="40" t="n">
        <v>51.57</v>
      </c>
      <c r="AR942" s="40" t="n">
        <v>51.57</v>
      </c>
      <c r="AS942" s="40" t="n">
        <v>51.57</v>
      </c>
      <c r="AT942" s="32" t="n">
        <f aca="false">IF(AN942="","",$I942+AP942)</f>
        <v>10.41</v>
      </c>
      <c r="AU942" s="32" t="n">
        <f aca="false">IF(AN942="","",$I942)</f>
        <v>14.99</v>
      </c>
      <c r="AV942" s="40" t="n">
        <f aca="false">IF(AN942="","",AO942+$I942)</f>
        <v>61.98</v>
      </c>
      <c r="AW942" s="31" t="n">
        <f aca="false">IF(AN942="","",AN942+(AP942*$K942)+(AQ942*$K942))</f>
        <v>1691.64</v>
      </c>
      <c r="AX942" s="29" t="n">
        <f aca="false">IF(AN942="","",ROUND(-AP942*$K942,0))</f>
        <v>165</v>
      </c>
      <c r="AY942" s="42"/>
      <c r="AZ942" s="38" t="n">
        <v>0</v>
      </c>
      <c r="BA942" s="34" t="n">
        <v>46.99</v>
      </c>
      <c r="BB942" s="39" t="n">
        <v>-4.58</v>
      </c>
      <c r="BC942" s="40" t="n">
        <v>51.57</v>
      </c>
      <c r="BD942" s="40" t="n">
        <v>51.57</v>
      </c>
      <c r="BE942" s="40" t="n">
        <v>51.57</v>
      </c>
      <c r="BF942" s="32" t="n">
        <f aca="false">IF(AZ942="","",$I942+BB942)</f>
        <v>10.41</v>
      </c>
      <c r="BG942" s="32" t="n">
        <f aca="false">IF(AZ942="","",$I942)</f>
        <v>14.99</v>
      </c>
      <c r="BH942" s="40" t="n">
        <f aca="false">IF(AZ942="","",BA942+$I942)</f>
        <v>61.98</v>
      </c>
      <c r="BI942" s="31" t="n">
        <f aca="false">IF(AZ942="","",AZ942+(BB942*$K942)+(BC942*$K942))</f>
        <v>1691.64</v>
      </c>
      <c r="BJ942" s="29" t="n">
        <f aca="false">IF(AZ942="","",ROUND(-BB942*$K942,0))</f>
        <v>165</v>
      </c>
    </row>
    <row r="943" customFormat="false" ht="15" hidden="false" customHeight="false" outlineLevel="0" collapsed="false">
      <c r="A943" s="26" t="str">
        <f aca="false">+C943&amp;D943&amp;G943</f>
        <v>AppleiPhone Air 1TBCANONE SIM 14,99€ - 30 Mesi</v>
      </c>
      <c r="B943" s="27" t="s">
        <v>95</v>
      </c>
      <c r="C943" s="28" t="s">
        <v>71</v>
      </c>
      <c r="D943" s="29" t="s">
        <v>185</v>
      </c>
      <c r="E943" s="30" t="n">
        <v>1759.9</v>
      </c>
      <c r="F943" s="31" t="n">
        <v>1759.9</v>
      </c>
      <c r="G943" s="32" t="s">
        <v>100</v>
      </c>
      <c r="H943" s="32" t="s">
        <v>98</v>
      </c>
      <c r="I943" s="33" t="n">
        <v>14.99</v>
      </c>
      <c r="J943" s="34" t="s">
        <v>35</v>
      </c>
      <c r="K943" s="35" t="n">
        <v>30</v>
      </c>
      <c r="L943" s="33"/>
      <c r="M943" s="33" t="n">
        <f aca="false">+IF(E943&lt;=150,1.49,IF(AND(E943&gt;150,E943&lt;=300),2.99,(IF(E943&gt;1200,8.99,IF(AND(E943&gt;300,E943&lt;=700),4.99,IF(AND(E943&gt;=700,E943&lt;=1200),6.99))))))</f>
        <v>8.99</v>
      </c>
      <c r="N943" s="33" t="n">
        <f aca="false">IF(E943="","",IF(E943&gt;=1200,9.99,IF(AND(E943&gt;700,E943&lt;1200),7.99,IF(AND(E943&gt;=299.9,E943&lt;=699.9),5.99))))</f>
        <v>9.99</v>
      </c>
      <c r="O943" s="37" t="s">
        <v>101</v>
      </c>
      <c r="P943" s="38" t="n">
        <v>579.99</v>
      </c>
      <c r="Q943" s="34" t="n">
        <v>38.99</v>
      </c>
      <c r="R943" s="39" t="n">
        <v>-0.34</v>
      </c>
      <c r="S943" s="40" t="n">
        <v>39.33</v>
      </c>
      <c r="T943" s="40" t="n">
        <v>39.33</v>
      </c>
      <c r="U943" s="40" t="n">
        <v>39.34</v>
      </c>
      <c r="V943" s="32" t="n">
        <f aca="false">IF(P943="","",$I943+R943)</f>
        <v>14.65</v>
      </c>
      <c r="W943" s="32" t="n">
        <f aca="false">IF(P943="","",$I943)</f>
        <v>14.99</v>
      </c>
      <c r="X943" s="40" t="n">
        <f aca="false">IF(P943="","",Q943+$I943)</f>
        <v>53.98</v>
      </c>
      <c r="Y943" s="29" t="n">
        <f aca="false">IF(P943="","",P943+(R943*$K943)+(S943*$K943))</f>
        <v>1749.69</v>
      </c>
      <c r="Z943" s="29" t="n">
        <f aca="false">IF(P943="","",ROUND(-R943*$K943,0))</f>
        <v>10</v>
      </c>
      <c r="AA943" s="41"/>
      <c r="AB943" s="38"/>
      <c r="AC943" s="34"/>
      <c r="AD943" s="39"/>
      <c r="AE943" s="40"/>
      <c r="AF943" s="40"/>
      <c r="AG943" s="40"/>
      <c r="AH943" s="32" t="str">
        <f aca="false">IF(AB943="","",$I943+AD943)</f>
        <v/>
      </c>
      <c r="AI943" s="32" t="str">
        <f aca="false">IF(AB943="","",$I943)</f>
        <v/>
      </c>
      <c r="AJ943" s="40" t="str">
        <f aca="false">IF(AB943="","",AC943+$I943)</f>
        <v/>
      </c>
      <c r="AK943" s="29" t="str">
        <f aca="false">IF(AB943="","",AB943+(AD943*$K943)+(AE943*$K943))</f>
        <v/>
      </c>
      <c r="AL943" s="29" t="str">
        <f aca="false">IF(AB943="","",ROUND(-AD943*$K943,0))</f>
        <v/>
      </c>
      <c r="AM943" s="41"/>
      <c r="AN943" s="38" t="n">
        <v>0</v>
      </c>
      <c r="AO943" s="34" t="n">
        <v>56.99</v>
      </c>
      <c r="AP943" s="39" t="n">
        <v>-4.36</v>
      </c>
      <c r="AQ943" s="40" t="n">
        <v>61.35</v>
      </c>
      <c r="AR943" s="40" t="n">
        <v>61.35</v>
      </c>
      <c r="AS943" s="40" t="n">
        <v>61.35</v>
      </c>
      <c r="AT943" s="32" t="n">
        <f aca="false">IF(AN943="","",$I943+AP943)</f>
        <v>10.63</v>
      </c>
      <c r="AU943" s="32" t="n">
        <f aca="false">IF(AN943="","",$I943)</f>
        <v>14.99</v>
      </c>
      <c r="AV943" s="40" t="n">
        <f aca="false">IF(AN943="","",AO943+$I943)</f>
        <v>71.98</v>
      </c>
      <c r="AW943" s="31" t="n">
        <f aca="false">IF(AN943="","",AN943+(AP943*$K943)+(AQ943*$K943))</f>
        <v>1709.7</v>
      </c>
      <c r="AX943" s="29" t="n">
        <f aca="false">IF(AN943="","",ROUND(-AP943*$K943,0))</f>
        <v>131</v>
      </c>
      <c r="AY943" s="42"/>
      <c r="AZ943" s="38" t="n">
        <v>0</v>
      </c>
      <c r="BA943" s="34" t="n">
        <v>56.99</v>
      </c>
      <c r="BB943" s="39" t="n">
        <v>-4.36</v>
      </c>
      <c r="BC943" s="40" t="n">
        <v>61.35</v>
      </c>
      <c r="BD943" s="40" t="n">
        <v>61.35</v>
      </c>
      <c r="BE943" s="40" t="n">
        <v>61.35</v>
      </c>
      <c r="BF943" s="32" t="n">
        <f aca="false">IF(AZ943="","",$I943+BB943)</f>
        <v>10.63</v>
      </c>
      <c r="BG943" s="32" t="n">
        <f aca="false">IF(AZ943="","",$I943)</f>
        <v>14.99</v>
      </c>
      <c r="BH943" s="40" t="n">
        <f aca="false">IF(AZ943="","",BA943+$I943)</f>
        <v>71.98</v>
      </c>
      <c r="BI943" s="31" t="n">
        <f aca="false">IF(AZ943="","",AZ943+(BB943*$K943)+(BC943*$K943))</f>
        <v>1709.7</v>
      </c>
      <c r="BJ943" s="29" t="n">
        <f aca="false">IF(AZ943="","",ROUND(-BB943*$K943,0))</f>
        <v>131</v>
      </c>
    </row>
    <row r="944" customFormat="false" ht="15" hidden="false" customHeight="false" outlineLevel="0" collapsed="false">
      <c r="A944" s="26" t="str">
        <f aca="false">+C944&amp;D944&amp;G944</f>
        <v>AppleiPhone Air 1TBCANONE SIM 14,99€ - 24 Mesi</v>
      </c>
      <c r="B944" s="27" t="s">
        <v>95</v>
      </c>
      <c r="C944" s="28" t="s">
        <v>71</v>
      </c>
      <c r="D944" s="29" t="s">
        <v>185</v>
      </c>
      <c r="E944" s="30" t="n">
        <v>1759.9</v>
      </c>
      <c r="F944" s="31" t="n">
        <v>1759.9</v>
      </c>
      <c r="G944" s="32" t="s">
        <v>102</v>
      </c>
      <c r="H944" s="32" t="s">
        <v>98</v>
      </c>
      <c r="I944" s="33" t="n">
        <v>14.99</v>
      </c>
      <c r="J944" s="34" t="s">
        <v>35</v>
      </c>
      <c r="K944" s="35" t="n">
        <v>24</v>
      </c>
      <c r="L944" s="33"/>
      <c r="M944" s="33" t="n">
        <f aca="false">+IF(E944&lt;=150,1.49,IF(AND(E944&gt;150,E944&lt;=300),2.99,(IF(E944&gt;1200,8.99,IF(AND(E944&gt;300,E944&lt;=700),4.99,IF(AND(E944&gt;=700,E944&lt;=1200),6.99))))))</f>
        <v>8.99</v>
      </c>
      <c r="N944" s="33" t="n">
        <f aca="false">IF(E944="","",IF(E944&gt;=1200,9.99,IF(AND(E944&gt;700,E944&lt;1200),7.99,IF(AND(E944&gt;=299.9,E944&lt;=699.9),5.99))))</f>
        <v>9.99</v>
      </c>
      <c r="O944" s="37" t="s">
        <v>103</v>
      </c>
      <c r="P944" s="38" t="n">
        <v>579.99</v>
      </c>
      <c r="Q944" s="34" t="n">
        <v>48.99</v>
      </c>
      <c r="R944" s="39" t="n">
        <v>-0.17</v>
      </c>
      <c r="S944" s="40" t="n">
        <v>49.16</v>
      </c>
      <c r="T944" s="40" t="n">
        <v>0</v>
      </c>
      <c r="U944" s="40" t="n">
        <v>49.23</v>
      </c>
      <c r="V944" s="32" t="n">
        <f aca="false">IF(P944="","",$I944+R944)</f>
        <v>14.82</v>
      </c>
      <c r="W944" s="32" t="n">
        <f aca="false">IF(P944="","",$I944)</f>
        <v>14.99</v>
      </c>
      <c r="X944" s="40" t="n">
        <f aca="false">IF(P944="","",Q944+$I944)</f>
        <v>63.98</v>
      </c>
      <c r="Y944" s="29" t="n">
        <f aca="false">IF(P944="","",P944+(R944*$K944)+(S944*$K944))</f>
        <v>1755.75</v>
      </c>
      <c r="Z944" s="29" t="n">
        <f aca="false">IF(P944="","",ROUND(-R944*$K944,0))</f>
        <v>4</v>
      </c>
      <c r="AA944" s="41"/>
      <c r="AB944" s="38"/>
      <c r="AC944" s="34"/>
      <c r="AD944" s="39"/>
      <c r="AE944" s="40"/>
      <c r="AF944" s="40"/>
      <c r="AG944" s="40"/>
      <c r="AH944" s="32" t="str">
        <f aca="false">IF(AB944="","",$I944+AD944)</f>
        <v/>
      </c>
      <c r="AI944" s="32" t="str">
        <f aca="false">IF(AB944="","",$I944)</f>
        <v/>
      </c>
      <c r="AJ944" s="40" t="str">
        <f aca="false">IF(AB944="","",AC944+$I944)</f>
        <v/>
      </c>
      <c r="AK944" s="29" t="str">
        <f aca="false">IF(AB944="","",AB944+(AD944*$K944)+(AE944*$K944))</f>
        <v/>
      </c>
      <c r="AL944" s="29" t="str">
        <f aca="false">IF(AB944="","",ROUND(-AD944*$K944,0))</f>
        <v/>
      </c>
      <c r="AM944" s="41"/>
      <c r="AN944" s="38" t="n">
        <v>0</v>
      </c>
      <c r="AO944" s="34" t="n">
        <v>70.99</v>
      </c>
      <c r="AP944" s="39" t="n">
        <v>-2.33</v>
      </c>
      <c r="AQ944" s="40" t="n">
        <v>73.32</v>
      </c>
      <c r="AR944" s="40" t="n">
        <v>0</v>
      </c>
      <c r="AS944" s="40" t="n">
        <v>73.54</v>
      </c>
      <c r="AT944" s="32" t="n">
        <f aca="false">IF(AN944="","",$I944+AP944)</f>
        <v>12.66</v>
      </c>
      <c r="AU944" s="32" t="n">
        <f aca="false">IF(AN944="","",$I944)</f>
        <v>14.99</v>
      </c>
      <c r="AV944" s="40" t="n">
        <f aca="false">IF(AN944="","",AO944+$I944)</f>
        <v>85.98</v>
      </c>
      <c r="AW944" s="31" t="n">
        <f aca="false">IF(AN944="","",AN944+(AP944*$K944)+(AQ944*$K944))</f>
        <v>1703.76</v>
      </c>
      <c r="AX944" s="29" t="n">
        <f aca="false">IF(AN944="","",ROUND(-AP944*$K944,0))</f>
        <v>56</v>
      </c>
      <c r="AY944" s="42"/>
      <c r="AZ944" s="38" t="n">
        <v>0</v>
      </c>
      <c r="BA944" s="34" t="n">
        <v>70.99</v>
      </c>
      <c r="BB944" s="39" t="n">
        <v>-2.33</v>
      </c>
      <c r="BC944" s="40" t="n">
        <v>73.32</v>
      </c>
      <c r="BD944" s="40" t="n">
        <v>0</v>
      </c>
      <c r="BE944" s="40" t="n">
        <v>73.54</v>
      </c>
      <c r="BF944" s="32" t="n">
        <f aca="false">IF(AZ944="","",$I944+BB944)</f>
        <v>12.66</v>
      </c>
      <c r="BG944" s="32" t="n">
        <f aca="false">IF(AZ944="","",$I944)</f>
        <v>14.99</v>
      </c>
      <c r="BH944" s="40" t="n">
        <f aca="false">IF(AZ944="","",BA944+$I944)</f>
        <v>85.98</v>
      </c>
      <c r="BI944" s="31" t="n">
        <f aca="false">IF(AZ944="","",AZ944+(BB944*$K944)+(BC944*$K944))</f>
        <v>1703.76</v>
      </c>
      <c r="BJ944" s="29" t="n">
        <f aca="false">IF(AZ944="","",ROUND(-BB944*$K944,0))</f>
        <v>56</v>
      </c>
    </row>
    <row r="945" customFormat="false" ht="15" hidden="false" customHeight="false" outlineLevel="0" collapsed="false">
      <c r="A945" s="26" t="str">
        <f aca="false">+C945&amp;D945&amp;G945</f>
        <v>AppleiPhone Air 1TBCANONE SIM 12,99€ - 36 Mesi</v>
      </c>
      <c r="B945" s="27" t="s">
        <v>95</v>
      </c>
      <c r="C945" s="28" t="s">
        <v>71</v>
      </c>
      <c r="D945" s="29" t="s">
        <v>185</v>
      </c>
      <c r="E945" s="30" t="n">
        <v>1759.9</v>
      </c>
      <c r="F945" s="31" t="n">
        <v>1759.9</v>
      </c>
      <c r="G945" s="32" t="s">
        <v>104</v>
      </c>
      <c r="H945" s="32" t="s">
        <v>98</v>
      </c>
      <c r="I945" s="33" t="n">
        <v>12.99</v>
      </c>
      <c r="J945" s="34" t="s">
        <v>35</v>
      </c>
      <c r="K945" s="35" t="n">
        <v>36</v>
      </c>
      <c r="L945" s="33"/>
      <c r="M945" s="33" t="n">
        <f aca="false">+IF(E945&lt;=150,1.49,IF(AND(E945&gt;150,E945&lt;=300),2.99,(IF(E945&gt;1200,8.99,IF(AND(E945&gt;300,E945&lt;=700),4.99,IF(AND(E945&gt;=700,E945&lt;=1200),6.99))))))</f>
        <v>8.99</v>
      </c>
      <c r="N945" s="33" t="n">
        <f aca="false">IF(E945="","",IF(E945&gt;=1200,9.99,IF(AND(E945&gt;700,E945&lt;1200),7.99,IF(AND(E945&gt;=299.9,E945&lt;=699.9),5.99))))</f>
        <v>9.99</v>
      </c>
      <c r="O945" s="37" t="s">
        <v>105</v>
      </c>
      <c r="P945" s="38" t="n">
        <v>579.99</v>
      </c>
      <c r="Q945" s="34" t="n">
        <v>31.99</v>
      </c>
      <c r="R945" s="39" t="n">
        <v>-0.79</v>
      </c>
      <c r="S945" s="40" t="n">
        <v>32.78</v>
      </c>
      <c r="T945" s="40" t="n">
        <v>32.78</v>
      </c>
      <c r="U945" s="40" t="n">
        <v>32.61</v>
      </c>
      <c r="V945" s="32" t="n">
        <f aca="false">IF(P945="","",$I945+R945)</f>
        <v>12.2</v>
      </c>
      <c r="W945" s="32" t="n">
        <f aca="false">IF(P945="","",$I945)</f>
        <v>12.99</v>
      </c>
      <c r="X945" s="40" t="n">
        <f aca="false">IF(P945="","",Q945+$I945)</f>
        <v>44.98</v>
      </c>
      <c r="Y945" s="29" t="n">
        <f aca="false">IF(P945="","",P945+(R945*$K945)+(S945*$K945))</f>
        <v>1731.63</v>
      </c>
      <c r="Z945" s="29" t="n">
        <f aca="false">IF(P945="","",ROUND(-R945*$K945,0))</f>
        <v>28</v>
      </c>
      <c r="AA945" s="41"/>
      <c r="AB945" s="38"/>
      <c r="AC945" s="34"/>
      <c r="AD945" s="39"/>
      <c r="AE945" s="40"/>
      <c r="AF945" s="40"/>
      <c r="AG945" s="40"/>
      <c r="AH945" s="32" t="str">
        <f aca="false">IF(AB945="","",$I945+AD945)</f>
        <v/>
      </c>
      <c r="AI945" s="32" t="str">
        <f aca="false">IF(AB945="","",$I945)</f>
        <v/>
      </c>
      <c r="AJ945" s="40" t="str">
        <f aca="false">IF(AB945="","",AC945+$I945)</f>
        <v/>
      </c>
      <c r="AK945" s="29" t="str">
        <f aca="false">IF(AB945="","",AB945+(AD945*$K945)+(AE945*$K945))</f>
        <v/>
      </c>
      <c r="AL945" s="29" t="str">
        <f aca="false">IF(AB945="","",ROUND(-AD945*$K945,0))</f>
        <v/>
      </c>
      <c r="AM945" s="41"/>
      <c r="AN945" s="38" t="n">
        <v>0</v>
      </c>
      <c r="AO945" s="34" t="n">
        <v>48.99</v>
      </c>
      <c r="AP945" s="39" t="n">
        <v>-2.58</v>
      </c>
      <c r="AQ945" s="40" t="n">
        <v>51.57</v>
      </c>
      <c r="AR945" s="40" t="n">
        <v>51.57</v>
      </c>
      <c r="AS945" s="40" t="n">
        <v>51.57</v>
      </c>
      <c r="AT945" s="32" t="n">
        <f aca="false">IF(AN945="","",$I945+AP945)</f>
        <v>10.41</v>
      </c>
      <c r="AU945" s="32" t="n">
        <f aca="false">IF(AN945="","",$I945)</f>
        <v>12.99</v>
      </c>
      <c r="AV945" s="40" t="n">
        <f aca="false">IF(AN945="","",AO945+$I945)</f>
        <v>61.98</v>
      </c>
      <c r="AW945" s="31" t="n">
        <f aca="false">IF(AN945="","",AN945+(AP945*$K945)+(AQ945*$K945))</f>
        <v>1763.64</v>
      </c>
      <c r="AX945" s="29" t="n">
        <f aca="false">IF(AN945="","",ROUND(-AP945*$K945,0))</f>
        <v>93</v>
      </c>
      <c r="AY945" s="42"/>
      <c r="AZ945" s="38" t="n">
        <v>0</v>
      </c>
      <c r="BA945" s="34" t="n">
        <v>48.99</v>
      </c>
      <c r="BB945" s="39" t="n">
        <v>-2.58</v>
      </c>
      <c r="BC945" s="40" t="n">
        <v>51.57</v>
      </c>
      <c r="BD945" s="40" t="n">
        <v>51.57</v>
      </c>
      <c r="BE945" s="40" t="n">
        <v>51.57</v>
      </c>
      <c r="BF945" s="32" t="n">
        <f aca="false">IF(AZ945="","",$I945+BB945)</f>
        <v>10.41</v>
      </c>
      <c r="BG945" s="32" t="n">
        <f aca="false">IF(AZ945="","",$I945)</f>
        <v>12.99</v>
      </c>
      <c r="BH945" s="40" t="n">
        <f aca="false">IF(AZ945="","",BA945+$I945)</f>
        <v>61.98</v>
      </c>
      <c r="BI945" s="31" t="n">
        <f aca="false">IF(AZ945="","",AZ945+(BB945*$K945)+(BC945*$K945))</f>
        <v>1763.64</v>
      </c>
      <c r="BJ945" s="29" t="n">
        <f aca="false">IF(AZ945="","",ROUND(-BB945*$K945,0))</f>
        <v>93</v>
      </c>
    </row>
    <row r="946" customFormat="false" ht="15" hidden="false" customHeight="false" outlineLevel="0" collapsed="false">
      <c r="A946" s="26" t="str">
        <f aca="false">+C946&amp;D946&amp;G946</f>
        <v>AppleiPhone Air 1TBCANONE SIM 12,99€ - 30 Mesi</v>
      </c>
      <c r="B946" s="27" t="s">
        <v>95</v>
      </c>
      <c r="C946" s="28" t="s">
        <v>71</v>
      </c>
      <c r="D946" s="29" t="s">
        <v>185</v>
      </c>
      <c r="E946" s="30" t="n">
        <v>1759.9</v>
      </c>
      <c r="F946" s="31" t="n">
        <v>1759.9</v>
      </c>
      <c r="G946" s="32" t="s">
        <v>106</v>
      </c>
      <c r="H946" s="32" t="s">
        <v>98</v>
      </c>
      <c r="I946" s="33" t="n">
        <v>12.99</v>
      </c>
      <c r="J946" s="34" t="s">
        <v>35</v>
      </c>
      <c r="K946" s="35" t="n">
        <v>30</v>
      </c>
      <c r="L946" s="33"/>
      <c r="M946" s="33" t="n">
        <f aca="false">+IF(E946&lt;=150,1.49,IF(AND(E946&gt;150,E946&lt;=300),2.99,(IF(E946&gt;1200,8.99,IF(AND(E946&gt;300,E946&lt;=700),4.99,IF(AND(E946&gt;=700,E946&lt;=1200),6.99))))))</f>
        <v>8.99</v>
      </c>
      <c r="N946" s="33" t="n">
        <f aca="false">IF(E946="","",IF(E946&gt;=1200,9.99,IF(AND(E946&gt;700,E946&lt;1200),7.99,IF(AND(E946&gt;=299.9,E946&lt;=699.9),5.99))))</f>
        <v>9.99</v>
      </c>
      <c r="O946" s="37" t="s">
        <v>107</v>
      </c>
      <c r="P946" s="38" t="n">
        <v>579.99</v>
      </c>
      <c r="Q946" s="34" t="n">
        <v>38.99</v>
      </c>
      <c r="R946" s="39" t="n">
        <v>-0.34</v>
      </c>
      <c r="S946" s="40" t="n">
        <v>39.33</v>
      </c>
      <c r="T946" s="40" t="n">
        <v>39.33</v>
      </c>
      <c r="U946" s="40" t="n">
        <v>39.34</v>
      </c>
      <c r="V946" s="32" t="n">
        <f aca="false">IF(P946="","",$I946+R946)</f>
        <v>12.65</v>
      </c>
      <c r="W946" s="32" t="n">
        <f aca="false">IF(P946="","",$I946)</f>
        <v>12.99</v>
      </c>
      <c r="X946" s="40" t="n">
        <f aca="false">IF(P946="","",Q946+$I946)</f>
        <v>51.98</v>
      </c>
      <c r="Y946" s="29" t="n">
        <f aca="false">IF(P946="","",P946+(R946*$K946)+(S946*$K946))</f>
        <v>1749.69</v>
      </c>
      <c r="Z946" s="29" t="n">
        <f aca="false">IF(P946="","",ROUND(-R946*$K946,0))</f>
        <v>10</v>
      </c>
      <c r="AA946" s="41"/>
      <c r="AB946" s="38"/>
      <c r="AC946" s="34"/>
      <c r="AD946" s="39"/>
      <c r="AE946" s="40"/>
      <c r="AF946" s="40"/>
      <c r="AG946" s="40"/>
      <c r="AH946" s="32" t="str">
        <f aca="false">IF(AB946="","",$I946+AD946)</f>
        <v/>
      </c>
      <c r="AI946" s="32" t="str">
        <f aca="false">IF(AB946="","",$I946)</f>
        <v/>
      </c>
      <c r="AJ946" s="40" t="str">
        <f aca="false">IF(AB946="","",AC946+$I946)</f>
        <v/>
      </c>
      <c r="AK946" s="29" t="str">
        <f aca="false">IF(AB946="","",AB946+(AD946*$K946)+(AE946*$K946))</f>
        <v/>
      </c>
      <c r="AL946" s="29" t="str">
        <f aca="false">IF(AB946="","",ROUND(-AD946*$K946,0))</f>
        <v/>
      </c>
      <c r="AM946" s="41"/>
      <c r="AN946" s="38" t="n">
        <v>0</v>
      </c>
      <c r="AO946" s="34" t="n">
        <v>57.99</v>
      </c>
      <c r="AP946" s="39" t="n">
        <v>-3.36</v>
      </c>
      <c r="AQ946" s="40" t="n">
        <v>61.35</v>
      </c>
      <c r="AR946" s="40" t="n">
        <v>61.35</v>
      </c>
      <c r="AS946" s="40" t="n">
        <v>61.35</v>
      </c>
      <c r="AT946" s="32" t="n">
        <f aca="false">IF(AN946="","",$I946+AP946)</f>
        <v>9.63</v>
      </c>
      <c r="AU946" s="32" t="n">
        <f aca="false">IF(AN946="","",$I946)</f>
        <v>12.99</v>
      </c>
      <c r="AV946" s="40" t="n">
        <f aca="false">IF(AN946="","",AO946+$I946)</f>
        <v>70.98</v>
      </c>
      <c r="AW946" s="31" t="n">
        <f aca="false">IF(AN946="","",AN946+(AP946*$K946)+(AQ946*$K946))</f>
        <v>1739.7</v>
      </c>
      <c r="AX946" s="29" t="n">
        <f aca="false">IF(AN946="","",ROUND(-AP946*$K946,0))</f>
        <v>101</v>
      </c>
      <c r="AY946" s="42"/>
      <c r="AZ946" s="38" t="n">
        <v>0</v>
      </c>
      <c r="BA946" s="34" t="n">
        <v>57.99</v>
      </c>
      <c r="BB946" s="39" t="n">
        <v>-3.36</v>
      </c>
      <c r="BC946" s="40" t="n">
        <v>61.35</v>
      </c>
      <c r="BD946" s="40" t="n">
        <v>61.35</v>
      </c>
      <c r="BE946" s="40" t="n">
        <v>61.35</v>
      </c>
      <c r="BF946" s="32" t="n">
        <f aca="false">IF(AZ946="","",$I946+BB946)</f>
        <v>9.63</v>
      </c>
      <c r="BG946" s="32" t="n">
        <f aca="false">IF(AZ946="","",$I946)</f>
        <v>12.99</v>
      </c>
      <c r="BH946" s="40" t="n">
        <f aca="false">IF(AZ946="","",BA946+$I946)</f>
        <v>70.98</v>
      </c>
      <c r="BI946" s="31" t="n">
        <f aca="false">IF(AZ946="","",AZ946+(BB946*$K946)+(BC946*$K946))</f>
        <v>1739.7</v>
      </c>
      <c r="BJ946" s="29" t="n">
        <f aca="false">IF(AZ946="","",ROUND(-BB946*$K946,0))</f>
        <v>101</v>
      </c>
    </row>
    <row r="947" customFormat="false" ht="15" hidden="false" customHeight="false" outlineLevel="0" collapsed="false">
      <c r="A947" s="26" t="str">
        <f aca="false">+C947&amp;D947&amp;G947</f>
        <v>AppleiPhone Air 1TBCANONE SIM 12,99€ - 24 Mesi</v>
      </c>
      <c r="B947" s="27" t="s">
        <v>95</v>
      </c>
      <c r="C947" s="28" t="s">
        <v>71</v>
      </c>
      <c r="D947" s="29" t="s">
        <v>185</v>
      </c>
      <c r="E947" s="30" t="n">
        <v>1759.9</v>
      </c>
      <c r="F947" s="31" t="n">
        <v>1759.9</v>
      </c>
      <c r="G947" s="32" t="s">
        <v>108</v>
      </c>
      <c r="H947" s="32" t="s">
        <v>98</v>
      </c>
      <c r="I947" s="33" t="n">
        <v>12.99</v>
      </c>
      <c r="J947" s="34" t="s">
        <v>35</v>
      </c>
      <c r="K947" s="35" t="n">
        <v>24</v>
      </c>
      <c r="L947" s="33"/>
      <c r="M947" s="33" t="n">
        <f aca="false">+IF(E947&lt;=150,1.49,IF(AND(E947&gt;150,E947&lt;=300),2.99,(IF(E947&gt;1200,8.99,IF(AND(E947&gt;300,E947&lt;=700),4.99,IF(AND(E947&gt;=700,E947&lt;=1200),6.99))))))</f>
        <v>8.99</v>
      </c>
      <c r="N947" s="33" t="n">
        <f aca="false">IF(E947="","",IF(E947&gt;=1200,9.99,IF(AND(E947&gt;700,E947&lt;1200),7.99,IF(AND(E947&gt;=299.9,E947&lt;=699.9),5.99))))</f>
        <v>9.99</v>
      </c>
      <c r="O947" s="37" t="s">
        <v>109</v>
      </c>
      <c r="P947" s="38" t="n">
        <v>579.99</v>
      </c>
      <c r="Q947" s="34" t="n">
        <v>48.99</v>
      </c>
      <c r="R947" s="39" t="n">
        <v>-0.17</v>
      </c>
      <c r="S947" s="40" t="n">
        <v>49.16</v>
      </c>
      <c r="T947" s="40" t="n">
        <v>0</v>
      </c>
      <c r="U947" s="40" t="n">
        <v>49.23</v>
      </c>
      <c r="V947" s="32" t="n">
        <f aca="false">IF(P947="","",$I947+R947)</f>
        <v>12.82</v>
      </c>
      <c r="W947" s="32" t="n">
        <f aca="false">IF(P947="","",$I947)</f>
        <v>12.99</v>
      </c>
      <c r="X947" s="40" t="n">
        <f aca="false">IF(P947="","",Q947+$I947)</f>
        <v>61.98</v>
      </c>
      <c r="Y947" s="29" t="n">
        <f aca="false">IF(P947="","",P947+(R947*$K947)+(S947*$K947))</f>
        <v>1755.75</v>
      </c>
      <c r="Z947" s="29" t="n">
        <f aca="false">IF(P947="","",ROUND(-R947*$K947,0))</f>
        <v>4</v>
      </c>
      <c r="AA947" s="41"/>
      <c r="AB947" s="38"/>
      <c r="AC947" s="34"/>
      <c r="AD947" s="39"/>
      <c r="AE947" s="40"/>
      <c r="AF947" s="40"/>
      <c r="AG947" s="40"/>
      <c r="AH947" s="32" t="str">
        <f aca="false">IF(AB947="","",$I947+AD947)</f>
        <v/>
      </c>
      <c r="AI947" s="32" t="str">
        <f aca="false">IF(AB947="","",$I947)</f>
        <v/>
      </c>
      <c r="AJ947" s="40" t="str">
        <f aca="false">IF(AB947="","",AC947+$I947)</f>
        <v/>
      </c>
      <c r="AK947" s="29" t="str">
        <f aca="false">IF(AB947="","",AB947+(AD947*$K947)+(AE947*$K947))</f>
        <v/>
      </c>
      <c r="AL947" s="29" t="str">
        <f aca="false">IF(AB947="","",ROUND(-AD947*$K947,0))</f>
        <v/>
      </c>
      <c r="AM947" s="41"/>
      <c r="AN947" s="38" t="n">
        <v>0</v>
      </c>
      <c r="AO947" s="34" t="n">
        <v>71.99</v>
      </c>
      <c r="AP947" s="39" t="n">
        <v>-1.33</v>
      </c>
      <c r="AQ947" s="40" t="n">
        <v>73.32</v>
      </c>
      <c r="AR947" s="40" t="n">
        <v>0</v>
      </c>
      <c r="AS947" s="40" t="n">
        <v>73.54</v>
      </c>
      <c r="AT947" s="32" t="n">
        <f aca="false">IF(AN947="","",$I947+AP947)</f>
        <v>11.66</v>
      </c>
      <c r="AU947" s="32" t="n">
        <f aca="false">IF(AN947="","",$I947)</f>
        <v>12.99</v>
      </c>
      <c r="AV947" s="40" t="n">
        <f aca="false">IF(AN947="","",AO947+$I947)</f>
        <v>84.98</v>
      </c>
      <c r="AW947" s="31" t="n">
        <f aca="false">IF(AN947="","",AN947+(AP947*$K947)+(AQ947*$K947))</f>
        <v>1727.76</v>
      </c>
      <c r="AX947" s="29" t="n">
        <f aca="false">IF(AN947="","",ROUND(-AP947*$K947,0))</f>
        <v>32</v>
      </c>
      <c r="AY947" s="42"/>
      <c r="AZ947" s="38" t="n">
        <v>0</v>
      </c>
      <c r="BA947" s="34" t="n">
        <v>71.99</v>
      </c>
      <c r="BB947" s="39" t="n">
        <v>-1.33</v>
      </c>
      <c r="BC947" s="40" t="n">
        <v>73.32</v>
      </c>
      <c r="BD947" s="40" t="n">
        <v>0</v>
      </c>
      <c r="BE947" s="40" t="n">
        <v>73.54</v>
      </c>
      <c r="BF947" s="32" t="n">
        <f aca="false">IF(AZ947="","",$I947+BB947)</f>
        <v>11.66</v>
      </c>
      <c r="BG947" s="32" t="n">
        <f aca="false">IF(AZ947="","",$I947)</f>
        <v>12.99</v>
      </c>
      <c r="BH947" s="40" t="n">
        <f aca="false">IF(AZ947="","",BA947+$I947)</f>
        <v>84.98</v>
      </c>
      <c r="BI947" s="31" t="n">
        <f aca="false">IF(AZ947="","",AZ947+(BB947*$K947)+(BC947*$K947))</f>
        <v>1727.76</v>
      </c>
      <c r="BJ947" s="29" t="n">
        <f aca="false">IF(AZ947="","",ROUND(-BB947*$K947,0))</f>
        <v>32</v>
      </c>
    </row>
    <row r="948" customFormat="false" ht="15" hidden="false" customHeight="false" outlineLevel="0" collapsed="false">
      <c r="A948" s="26" t="str">
        <f aca="false">+C948&amp;D948&amp;G948</f>
        <v>AppleiPhone Air 1TBPack 5G Reload Exchange-12,99-36</v>
      </c>
      <c r="B948" s="27" t="s">
        <v>95</v>
      </c>
      <c r="C948" s="28" t="s">
        <v>71</v>
      </c>
      <c r="D948" s="29" t="s">
        <v>185</v>
      </c>
      <c r="E948" s="30" t="n">
        <v>1759.9</v>
      </c>
      <c r="F948" s="31" t="n">
        <v>1759.9</v>
      </c>
      <c r="G948" s="32" t="s">
        <v>110</v>
      </c>
      <c r="H948" s="32" t="s">
        <v>98</v>
      </c>
      <c r="I948" s="33" t="n">
        <v>12.99</v>
      </c>
      <c r="J948" s="34" t="s">
        <v>35</v>
      </c>
      <c r="K948" s="35" t="n">
        <v>36</v>
      </c>
      <c r="L948" s="33"/>
      <c r="M948" s="33" t="n">
        <f aca="false">+IF(E948&lt;=150,1.49,IF(AND(E948&gt;150,E948&lt;=300),2.99,(IF(E948&gt;1200,8.99,IF(AND(E948&gt;300,E948&lt;=700),4.99,IF(AND(E948&gt;=700,E948&lt;=1200),6.99))))))</f>
        <v>8.99</v>
      </c>
      <c r="N948" s="33" t="n">
        <f aca="false">IF(E948="","",IF(E948&gt;=1200,9.99,IF(AND(E948&gt;700,E948&lt;1200),7.99,IF(AND(E948&gt;=299.9,E948&lt;=699.9),5.99))))</f>
        <v>9.99</v>
      </c>
      <c r="O948" s="37" t="s">
        <v>111</v>
      </c>
      <c r="P948" s="38" t="n">
        <v>579.99</v>
      </c>
      <c r="Q948" s="34" t="n">
        <v>31.99</v>
      </c>
      <c r="R948" s="39" t="n">
        <v>-0.79</v>
      </c>
      <c r="S948" s="40" t="n">
        <v>32.78</v>
      </c>
      <c r="T948" s="40" t="n">
        <v>32.78</v>
      </c>
      <c r="U948" s="40" t="n">
        <v>32.61</v>
      </c>
      <c r="V948" s="32" t="n">
        <f aca="false">IF(P948="","",$I948+R948)</f>
        <v>12.2</v>
      </c>
      <c r="W948" s="32" t="n">
        <f aca="false">IF(P948="","",$I948)</f>
        <v>12.99</v>
      </c>
      <c r="X948" s="40" t="n">
        <f aca="false">IF(P948="","",Q948+$I948)</f>
        <v>44.98</v>
      </c>
      <c r="Y948" s="29" t="n">
        <f aca="false">IF(P948="","",P948+(R948*$K948)+(S948*$K948))</f>
        <v>1731.63</v>
      </c>
      <c r="Z948" s="29" t="n">
        <f aca="false">IF(P948="","",ROUND(-R948*$K948,0))</f>
        <v>28</v>
      </c>
      <c r="AA948" s="41"/>
      <c r="AB948" s="38"/>
      <c r="AC948" s="34"/>
      <c r="AD948" s="39"/>
      <c r="AE948" s="40"/>
      <c r="AF948" s="40"/>
      <c r="AG948" s="40"/>
      <c r="AH948" s="32" t="str">
        <f aca="false">IF(AB948="","",$I948+AD948)</f>
        <v/>
      </c>
      <c r="AI948" s="32" t="str">
        <f aca="false">IF(AB948="","",$I948)</f>
        <v/>
      </c>
      <c r="AJ948" s="40" t="str">
        <f aca="false">IF(AB948="","",AC948+$I948)</f>
        <v/>
      </c>
      <c r="AK948" s="29" t="str">
        <f aca="false">IF(AB948="","",AB948+(AD948*$K948)+(AE948*$K948))</f>
        <v/>
      </c>
      <c r="AL948" s="29" t="str">
        <f aca="false">IF(AB948="","",ROUND(-AD948*$K948,0))</f>
        <v/>
      </c>
      <c r="AM948" s="41"/>
      <c r="AN948" s="38" t="n">
        <v>0</v>
      </c>
      <c r="AO948" s="34" t="n">
        <v>48.99</v>
      </c>
      <c r="AP948" s="39" t="n">
        <v>-2.58</v>
      </c>
      <c r="AQ948" s="40" t="n">
        <v>51.57</v>
      </c>
      <c r="AR948" s="40" t="n">
        <v>51.57</v>
      </c>
      <c r="AS948" s="40" t="n">
        <v>51.57</v>
      </c>
      <c r="AT948" s="32" t="n">
        <f aca="false">IF(AN948="","",$I948+AP948)</f>
        <v>10.41</v>
      </c>
      <c r="AU948" s="32" t="n">
        <f aca="false">IF(AN948="","",$I948)</f>
        <v>12.99</v>
      </c>
      <c r="AV948" s="40" t="n">
        <f aca="false">IF(AN948="","",AO948+$I948)</f>
        <v>61.98</v>
      </c>
      <c r="AW948" s="31" t="n">
        <f aca="false">IF(AN948="","",AN948+(AP948*$K948)+(AQ948*$K948))</f>
        <v>1763.64</v>
      </c>
      <c r="AX948" s="29" t="n">
        <f aca="false">IF(AN948="","",ROUND(-AP948*$K948,0))</f>
        <v>93</v>
      </c>
      <c r="AY948" s="42"/>
      <c r="AZ948" s="38" t="n">
        <v>0</v>
      </c>
      <c r="BA948" s="34" t="n">
        <v>48.99</v>
      </c>
      <c r="BB948" s="39" t="n">
        <v>-2.58</v>
      </c>
      <c r="BC948" s="40" t="n">
        <v>51.57</v>
      </c>
      <c r="BD948" s="40" t="n">
        <v>51.57</v>
      </c>
      <c r="BE948" s="40" t="n">
        <v>51.57</v>
      </c>
      <c r="BF948" s="32" t="n">
        <f aca="false">IF(AZ948="","",$I948+BB948)</f>
        <v>10.41</v>
      </c>
      <c r="BG948" s="32" t="n">
        <f aca="false">IF(AZ948="","",$I948)</f>
        <v>12.99</v>
      </c>
      <c r="BH948" s="40" t="n">
        <f aca="false">IF(AZ948="","",BA948+$I948)</f>
        <v>61.98</v>
      </c>
      <c r="BI948" s="31" t="n">
        <f aca="false">IF(AZ948="","",AZ948+(BB948*$K948)+(BC948*$K948))</f>
        <v>1763.64</v>
      </c>
      <c r="BJ948" s="29" t="n">
        <f aca="false">IF(AZ948="","",ROUND(-BB948*$K948,0))</f>
        <v>93</v>
      </c>
    </row>
    <row r="949" customFormat="false" ht="15" hidden="false" customHeight="false" outlineLevel="0" collapsed="false">
      <c r="A949" s="26" t="str">
        <f aca="false">+C949&amp;D949&amp;G949</f>
        <v>AppleiPhone Air 1TBPack 5G Reload Exchange-12,99-30</v>
      </c>
      <c r="B949" s="27" t="s">
        <v>95</v>
      </c>
      <c r="C949" s="28" t="s">
        <v>71</v>
      </c>
      <c r="D949" s="29" t="s">
        <v>185</v>
      </c>
      <c r="E949" s="30" t="n">
        <v>1759.9</v>
      </c>
      <c r="F949" s="31" t="n">
        <v>1759.9</v>
      </c>
      <c r="G949" s="32" t="s">
        <v>112</v>
      </c>
      <c r="H949" s="32" t="s">
        <v>98</v>
      </c>
      <c r="I949" s="33" t="n">
        <v>12.99</v>
      </c>
      <c r="J949" s="34" t="s">
        <v>35</v>
      </c>
      <c r="K949" s="35" t="n">
        <v>30</v>
      </c>
      <c r="L949" s="33"/>
      <c r="M949" s="33" t="n">
        <f aca="false">+IF(E949&lt;=150,1.49,IF(AND(E949&gt;150,E949&lt;=300),2.99,(IF(E949&gt;1200,8.99,IF(AND(E949&gt;300,E949&lt;=700),4.99,IF(AND(E949&gt;=700,E949&lt;=1200),6.99))))))</f>
        <v>8.99</v>
      </c>
      <c r="N949" s="33" t="n">
        <f aca="false">IF(E949="","",IF(E949&gt;=1200,9.99,IF(AND(E949&gt;700,E949&lt;1200),7.99,IF(AND(E949&gt;=299.9,E949&lt;=699.9),5.99))))</f>
        <v>9.99</v>
      </c>
      <c r="O949" s="37" t="s">
        <v>113</v>
      </c>
      <c r="P949" s="38" t="n">
        <v>579.99</v>
      </c>
      <c r="Q949" s="34" t="n">
        <v>38.99</v>
      </c>
      <c r="R949" s="39" t="n">
        <v>-0.34</v>
      </c>
      <c r="S949" s="40" t="n">
        <v>39.33</v>
      </c>
      <c r="T949" s="40" t="n">
        <v>39.33</v>
      </c>
      <c r="U949" s="40" t="n">
        <v>39.34</v>
      </c>
      <c r="V949" s="32" t="n">
        <f aca="false">IF(P949="","",$I949+R949)</f>
        <v>12.65</v>
      </c>
      <c r="W949" s="32" t="n">
        <f aca="false">IF(P949="","",$I949)</f>
        <v>12.99</v>
      </c>
      <c r="X949" s="40" t="n">
        <f aca="false">IF(P949="","",Q949+$I949)</f>
        <v>51.98</v>
      </c>
      <c r="Y949" s="29" t="n">
        <f aca="false">IF(P949="","",P949+(R949*$K949)+(S949*$K949))</f>
        <v>1749.69</v>
      </c>
      <c r="Z949" s="29" t="n">
        <f aca="false">IF(P949="","",ROUND(-R949*$K949,0))</f>
        <v>10</v>
      </c>
      <c r="AA949" s="41"/>
      <c r="AB949" s="38"/>
      <c r="AC949" s="34"/>
      <c r="AD949" s="39"/>
      <c r="AE949" s="40"/>
      <c r="AF949" s="40"/>
      <c r="AG949" s="40"/>
      <c r="AH949" s="32" t="str">
        <f aca="false">IF(AB949="","",$I949+AD949)</f>
        <v/>
      </c>
      <c r="AI949" s="32" t="str">
        <f aca="false">IF(AB949="","",$I949)</f>
        <v/>
      </c>
      <c r="AJ949" s="40" t="str">
        <f aca="false">IF(AB949="","",AC949+$I949)</f>
        <v/>
      </c>
      <c r="AK949" s="29" t="str">
        <f aca="false">IF(AB949="","",AB949+(AD949*$K949)+(AE949*$K949))</f>
        <v/>
      </c>
      <c r="AL949" s="29" t="str">
        <f aca="false">IF(AB949="","",ROUND(-AD949*$K949,0))</f>
        <v/>
      </c>
      <c r="AM949" s="41"/>
      <c r="AN949" s="38" t="n">
        <v>0</v>
      </c>
      <c r="AO949" s="34" t="n">
        <v>57.99</v>
      </c>
      <c r="AP949" s="39" t="n">
        <v>-3.36</v>
      </c>
      <c r="AQ949" s="40" t="n">
        <v>61.35</v>
      </c>
      <c r="AR949" s="40" t="n">
        <v>61.35</v>
      </c>
      <c r="AS949" s="40" t="n">
        <v>61.35</v>
      </c>
      <c r="AT949" s="32" t="n">
        <f aca="false">IF(AN949="","",$I949+AP949)</f>
        <v>9.63</v>
      </c>
      <c r="AU949" s="32" t="n">
        <f aca="false">IF(AN949="","",$I949)</f>
        <v>12.99</v>
      </c>
      <c r="AV949" s="40" t="n">
        <f aca="false">IF(AN949="","",AO949+$I949)</f>
        <v>70.98</v>
      </c>
      <c r="AW949" s="31" t="n">
        <f aca="false">IF(AN949="","",AN949+(AP949*$K949)+(AQ949*$K949))</f>
        <v>1739.7</v>
      </c>
      <c r="AX949" s="29" t="n">
        <f aca="false">IF(AN949="","",ROUND(-AP949*$K949,0))</f>
        <v>101</v>
      </c>
      <c r="AY949" s="42"/>
      <c r="AZ949" s="38" t="n">
        <v>0</v>
      </c>
      <c r="BA949" s="34" t="n">
        <v>57.99</v>
      </c>
      <c r="BB949" s="39" t="n">
        <v>-3.36</v>
      </c>
      <c r="BC949" s="40" t="n">
        <v>61.35</v>
      </c>
      <c r="BD949" s="40" t="n">
        <v>61.35</v>
      </c>
      <c r="BE949" s="40" t="n">
        <v>61.35</v>
      </c>
      <c r="BF949" s="32" t="n">
        <f aca="false">IF(AZ949="","",$I949+BB949)</f>
        <v>9.63</v>
      </c>
      <c r="BG949" s="32" t="n">
        <f aca="false">IF(AZ949="","",$I949)</f>
        <v>12.99</v>
      </c>
      <c r="BH949" s="40" t="n">
        <f aca="false">IF(AZ949="","",BA949+$I949)</f>
        <v>70.98</v>
      </c>
      <c r="BI949" s="31" t="n">
        <f aca="false">IF(AZ949="","",AZ949+(BB949*$K949)+(BC949*$K949))</f>
        <v>1739.7</v>
      </c>
      <c r="BJ949" s="29" t="n">
        <f aca="false">IF(AZ949="","",ROUND(-BB949*$K949,0))</f>
        <v>101</v>
      </c>
    </row>
    <row r="950" customFormat="false" ht="15" hidden="false" customHeight="false" outlineLevel="0" collapsed="false">
      <c r="A950" s="26" t="str">
        <f aca="false">+C950&amp;D950&amp;G950</f>
        <v>AppleiPhone Air 1TBPack 5G Reload Exchange-12,99-24</v>
      </c>
      <c r="B950" s="27" t="s">
        <v>95</v>
      </c>
      <c r="C950" s="28" t="s">
        <v>71</v>
      </c>
      <c r="D950" s="29" t="s">
        <v>185</v>
      </c>
      <c r="E950" s="30" t="n">
        <v>1759.9</v>
      </c>
      <c r="F950" s="31" t="n">
        <v>1759.9</v>
      </c>
      <c r="G950" s="32" t="s">
        <v>114</v>
      </c>
      <c r="H950" s="32" t="s">
        <v>98</v>
      </c>
      <c r="I950" s="33" t="n">
        <v>12.99</v>
      </c>
      <c r="J950" s="34" t="s">
        <v>35</v>
      </c>
      <c r="K950" s="35" t="n">
        <v>24</v>
      </c>
      <c r="L950" s="33"/>
      <c r="M950" s="33" t="n">
        <f aca="false">+IF(E950&lt;=150,1.49,IF(AND(E950&gt;150,E950&lt;=300),2.99,(IF(E950&gt;1200,8.99,IF(AND(E950&gt;300,E950&lt;=700),4.99,IF(AND(E950&gt;=700,E950&lt;=1200),6.99))))))</f>
        <v>8.99</v>
      </c>
      <c r="N950" s="33" t="n">
        <f aca="false">IF(E950="","",IF(E950&gt;=1200,9.99,IF(AND(E950&gt;700,E950&lt;1200),7.99,IF(AND(E950&gt;=299.9,E950&lt;=699.9),5.99))))</f>
        <v>9.99</v>
      </c>
      <c r="O950" s="37" t="s">
        <v>115</v>
      </c>
      <c r="P950" s="38" t="n">
        <v>579.99</v>
      </c>
      <c r="Q950" s="34" t="n">
        <v>48.99</v>
      </c>
      <c r="R950" s="39" t="n">
        <v>-0.17</v>
      </c>
      <c r="S950" s="40" t="n">
        <v>49.16</v>
      </c>
      <c r="T950" s="40" t="n">
        <v>0</v>
      </c>
      <c r="U950" s="40" t="n">
        <v>49.23</v>
      </c>
      <c r="V950" s="32" t="n">
        <f aca="false">IF(P950="","",$I950+R950)</f>
        <v>12.82</v>
      </c>
      <c r="W950" s="32" t="n">
        <f aca="false">IF(P950="","",$I950)</f>
        <v>12.99</v>
      </c>
      <c r="X950" s="40" t="n">
        <f aca="false">IF(P950="","",Q950+$I950)</f>
        <v>61.98</v>
      </c>
      <c r="Y950" s="29" t="n">
        <f aca="false">IF(P950="","",P950+(R950*$K950)+(S950*$K950))</f>
        <v>1755.75</v>
      </c>
      <c r="Z950" s="29" t="n">
        <f aca="false">IF(P950="","",ROUND(-R950*$K950,0))</f>
        <v>4</v>
      </c>
      <c r="AA950" s="41"/>
      <c r="AB950" s="38"/>
      <c r="AC950" s="34"/>
      <c r="AD950" s="39"/>
      <c r="AE950" s="40"/>
      <c r="AF950" s="40"/>
      <c r="AG950" s="40"/>
      <c r="AH950" s="32" t="str">
        <f aca="false">IF(AB950="","",$I950+AD950)</f>
        <v/>
      </c>
      <c r="AI950" s="32" t="str">
        <f aca="false">IF(AB950="","",$I950)</f>
        <v/>
      </c>
      <c r="AJ950" s="40" t="str">
        <f aca="false">IF(AB950="","",AC950+$I950)</f>
        <v/>
      </c>
      <c r="AK950" s="29" t="str">
        <f aca="false">IF(AB950="","",AB950+(AD950*$K950)+(AE950*$K950))</f>
        <v/>
      </c>
      <c r="AL950" s="29" t="str">
        <f aca="false">IF(AB950="","",ROUND(-AD950*$K950,0))</f>
        <v/>
      </c>
      <c r="AM950" s="41"/>
      <c r="AN950" s="38" t="n">
        <v>0</v>
      </c>
      <c r="AO950" s="34" t="n">
        <v>71.99</v>
      </c>
      <c r="AP950" s="39" t="n">
        <v>-1.33</v>
      </c>
      <c r="AQ950" s="40" t="n">
        <v>73.32</v>
      </c>
      <c r="AR950" s="40" t="n">
        <v>0</v>
      </c>
      <c r="AS950" s="40" t="n">
        <v>73.54</v>
      </c>
      <c r="AT950" s="32" t="n">
        <f aca="false">IF(AN950="","",$I950+AP950)</f>
        <v>11.66</v>
      </c>
      <c r="AU950" s="32" t="n">
        <f aca="false">IF(AN950="","",$I950)</f>
        <v>12.99</v>
      </c>
      <c r="AV950" s="40" t="n">
        <f aca="false">IF(AN950="","",AO950+$I950)</f>
        <v>84.98</v>
      </c>
      <c r="AW950" s="31" t="n">
        <f aca="false">IF(AN950="","",AN950+(AP950*$K950)+(AQ950*$K950))</f>
        <v>1727.76</v>
      </c>
      <c r="AX950" s="29" t="n">
        <f aca="false">IF(AN950="","",ROUND(-AP950*$K950,0))</f>
        <v>32</v>
      </c>
      <c r="AY950" s="42"/>
      <c r="AZ950" s="38" t="n">
        <v>0</v>
      </c>
      <c r="BA950" s="34" t="n">
        <v>71.99</v>
      </c>
      <c r="BB950" s="39" t="n">
        <v>-1.33</v>
      </c>
      <c r="BC950" s="40" t="n">
        <v>73.32</v>
      </c>
      <c r="BD950" s="40" t="n">
        <v>0</v>
      </c>
      <c r="BE950" s="40" t="n">
        <v>73.54</v>
      </c>
      <c r="BF950" s="32" t="n">
        <f aca="false">IF(AZ950="","",$I950+BB950)</f>
        <v>11.66</v>
      </c>
      <c r="BG950" s="32" t="n">
        <f aca="false">IF(AZ950="","",$I950)</f>
        <v>12.99</v>
      </c>
      <c r="BH950" s="40" t="n">
        <f aca="false">IF(AZ950="","",BA950+$I950)</f>
        <v>84.98</v>
      </c>
      <c r="BI950" s="31" t="n">
        <f aca="false">IF(AZ950="","",AZ950+(BB950*$K950)+(BC950*$K950))</f>
        <v>1727.76</v>
      </c>
      <c r="BJ950" s="29" t="n">
        <f aca="false">IF(AZ950="","",ROUND(-BB950*$K950,0))</f>
        <v>32</v>
      </c>
    </row>
    <row r="951" customFormat="false" ht="15" hidden="false" customHeight="false" outlineLevel="0" collapsed="false">
      <c r="A951" s="26" t="str">
        <f aca="false">+C951&amp;D951&amp;G951</f>
        <v>AppleiPhone Air 1TBCANONE SIM  9,99€ - 36 Mesi</v>
      </c>
      <c r="B951" s="27" t="s">
        <v>95</v>
      </c>
      <c r="C951" s="28" t="s">
        <v>71</v>
      </c>
      <c r="D951" s="29" t="s">
        <v>185</v>
      </c>
      <c r="E951" s="30" t="n">
        <v>1759.9</v>
      </c>
      <c r="F951" s="31" t="n">
        <v>1759.9</v>
      </c>
      <c r="G951" s="32" t="s">
        <v>116</v>
      </c>
      <c r="H951" s="32" t="s">
        <v>98</v>
      </c>
      <c r="I951" s="33" t="n">
        <v>9.99</v>
      </c>
      <c r="J951" s="34" t="s">
        <v>35</v>
      </c>
      <c r="K951" s="35" t="n">
        <v>36</v>
      </c>
      <c r="L951" s="33"/>
      <c r="M951" s="33" t="n">
        <f aca="false">+IF(E951&lt;=150,1.49,IF(AND(E951&gt;150,E951&lt;=300),2.99,(IF(E951&gt;1200,8.99,IF(AND(E951&gt;300,E951&lt;=700),4.99,IF(AND(E951&gt;=700,E951&lt;=1200),6.99))))))</f>
        <v>8.99</v>
      </c>
      <c r="N951" s="33" t="n">
        <f aca="false">IF(E951="","",IF(E951&gt;=1200,9.99,IF(AND(E951&gt;700,E951&lt;1200),7.99,IF(AND(E951&gt;=299.9,E951&lt;=699.9),5.99))))</f>
        <v>9.99</v>
      </c>
      <c r="O951" s="37" t="s">
        <v>117</v>
      </c>
      <c r="P951" s="38"/>
      <c r="Q951" s="34"/>
      <c r="R951" s="39"/>
      <c r="S951" s="40"/>
      <c r="T951" s="40"/>
      <c r="U951" s="40"/>
      <c r="V951" s="32" t="str">
        <f aca="false">IF(P951="","",$I951+R951)</f>
        <v/>
      </c>
      <c r="W951" s="32" t="str">
        <f aca="false">IF(P951="","",$I951)</f>
        <v/>
      </c>
      <c r="X951" s="40" t="str">
        <f aca="false">IF(P951="","",Q951+$I951)</f>
        <v/>
      </c>
      <c r="Y951" s="29" t="str">
        <f aca="false">IF(P951="","",P951+(R951*$K951)+(S951*$K951))</f>
        <v/>
      </c>
      <c r="Z951" s="29" t="str">
        <f aca="false">IF(P951="","",ROUND(-R951*$K951,0))</f>
        <v/>
      </c>
      <c r="AA951" s="41"/>
      <c r="AB951" s="38"/>
      <c r="AC951" s="34"/>
      <c r="AD951" s="39"/>
      <c r="AE951" s="40"/>
      <c r="AF951" s="40"/>
      <c r="AG951" s="40"/>
      <c r="AH951" s="32" t="str">
        <f aca="false">IF(AB951="","",$I951+AD951)</f>
        <v/>
      </c>
      <c r="AI951" s="32" t="str">
        <f aca="false">IF(AB951="","",$I951)</f>
        <v/>
      </c>
      <c r="AJ951" s="40" t="str">
        <f aca="false">IF(AB951="","",AC951+$I951)</f>
        <v/>
      </c>
      <c r="AK951" s="29" t="str">
        <f aca="false">IF(AB951="","",AB951+(AD951*$K951)+(AE951*$K951))</f>
        <v/>
      </c>
      <c r="AL951" s="29" t="str">
        <f aca="false">IF(AB951="","",ROUND(-AD951*$K951,0))</f>
        <v/>
      </c>
      <c r="AM951" s="41"/>
      <c r="AN951" s="38" t="n">
        <v>0</v>
      </c>
      <c r="AO951" s="34" t="n">
        <v>51</v>
      </c>
      <c r="AP951" s="39" t="n">
        <v>-0.57</v>
      </c>
      <c r="AQ951" s="40" t="n">
        <v>51.57</v>
      </c>
      <c r="AR951" s="40" t="n">
        <v>51.57</v>
      </c>
      <c r="AS951" s="40" t="n">
        <v>51.57</v>
      </c>
      <c r="AT951" s="32" t="n">
        <f aca="false">IF(AN951="","",$I951+AP951)</f>
        <v>9.42</v>
      </c>
      <c r="AU951" s="32" t="n">
        <f aca="false">IF(AN951="","",$I951)</f>
        <v>9.99</v>
      </c>
      <c r="AV951" s="40" t="n">
        <f aca="false">IF(AN951="","",AO951+$I951)</f>
        <v>60.99</v>
      </c>
      <c r="AW951" s="31" t="n">
        <f aca="false">IF(AN951="","",AN951+(AP951*$K951)+(AQ951*$K951))</f>
        <v>1836</v>
      </c>
      <c r="AX951" s="29" t="n">
        <f aca="false">IF(AN951="","",ROUND(-AP951*$K951,0))</f>
        <v>21</v>
      </c>
      <c r="AY951" s="42"/>
      <c r="AZ951" s="38" t="n">
        <v>0</v>
      </c>
      <c r="BA951" s="34" t="n">
        <v>51</v>
      </c>
      <c r="BB951" s="39" t="n">
        <v>-0.57</v>
      </c>
      <c r="BC951" s="40" t="n">
        <v>51.57</v>
      </c>
      <c r="BD951" s="40" t="n">
        <v>51.57</v>
      </c>
      <c r="BE951" s="40" t="n">
        <v>51.57</v>
      </c>
      <c r="BF951" s="32" t="n">
        <f aca="false">IF(AZ951="","",$I951+BB951)</f>
        <v>9.42</v>
      </c>
      <c r="BG951" s="32" t="n">
        <f aca="false">IF(AZ951="","",$I951)</f>
        <v>9.99</v>
      </c>
      <c r="BH951" s="40" t="n">
        <f aca="false">IF(AZ951="","",BA951+$I951)</f>
        <v>60.99</v>
      </c>
      <c r="BI951" s="31" t="n">
        <f aca="false">IF(AZ951="","",AZ951+(BB951*$K951)+(BC951*$K951))</f>
        <v>1836</v>
      </c>
      <c r="BJ951" s="29" t="n">
        <f aca="false">IF(AZ951="","",ROUND(-BB951*$K951,0))</f>
        <v>21</v>
      </c>
    </row>
    <row r="952" customFormat="false" ht="15" hidden="false" customHeight="false" outlineLevel="0" collapsed="false">
      <c r="A952" s="26" t="str">
        <f aca="false">+C952&amp;D952&amp;G952</f>
        <v>AppleiPhone Air 1TBCANONE SIM  9,99€ - 30 Mesi</v>
      </c>
      <c r="B952" s="27" t="s">
        <v>95</v>
      </c>
      <c r="C952" s="28" t="s">
        <v>71</v>
      </c>
      <c r="D952" s="29" t="s">
        <v>185</v>
      </c>
      <c r="E952" s="30" t="n">
        <v>1759.9</v>
      </c>
      <c r="F952" s="31" t="n">
        <v>1759.9</v>
      </c>
      <c r="G952" s="32" t="s">
        <v>118</v>
      </c>
      <c r="H952" s="32" t="s">
        <v>98</v>
      </c>
      <c r="I952" s="33" t="n">
        <v>9.99</v>
      </c>
      <c r="J952" s="34" t="s">
        <v>35</v>
      </c>
      <c r="K952" s="35" t="n">
        <v>30</v>
      </c>
      <c r="L952" s="33"/>
      <c r="M952" s="33" t="n">
        <f aca="false">+IF(E952&lt;=150,1.49,IF(AND(E952&gt;150,E952&lt;=300),2.99,(IF(E952&gt;1200,8.99,IF(AND(E952&gt;300,E952&lt;=700),4.99,IF(AND(E952&gt;=700,E952&lt;=1200),6.99))))))</f>
        <v>8.99</v>
      </c>
      <c r="N952" s="33" t="n">
        <f aca="false">IF(E952="","",IF(E952&gt;=1200,9.99,IF(AND(E952&gt;700,E952&lt;1200),7.99,IF(AND(E952&gt;=299.9,E952&lt;=699.9),5.99))))</f>
        <v>9.99</v>
      </c>
      <c r="O952" s="37" t="s">
        <v>119</v>
      </c>
      <c r="P952" s="38"/>
      <c r="Q952" s="34"/>
      <c r="R952" s="39"/>
      <c r="S952" s="40"/>
      <c r="T952" s="40"/>
      <c r="U952" s="40"/>
      <c r="V952" s="32" t="str">
        <f aca="false">IF(P952="","",$I952+R952)</f>
        <v/>
      </c>
      <c r="W952" s="32" t="str">
        <f aca="false">IF(P952="","",$I952)</f>
        <v/>
      </c>
      <c r="X952" s="40" t="str">
        <f aca="false">IF(P952="","",Q952+$I952)</f>
        <v/>
      </c>
      <c r="Y952" s="29" t="str">
        <f aca="false">IF(P952="","",P952+(R952*$K952)+(S952*$K952))</f>
        <v/>
      </c>
      <c r="Z952" s="29" t="str">
        <f aca="false">IF(P952="","",ROUND(-R952*$K952,0))</f>
        <v/>
      </c>
      <c r="AA952" s="41"/>
      <c r="AB952" s="38"/>
      <c r="AC952" s="34"/>
      <c r="AD952" s="39"/>
      <c r="AE952" s="40"/>
      <c r="AF952" s="40"/>
      <c r="AG952" s="40"/>
      <c r="AH952" s="32" t="str">
        <f aca="false">IF(AB952="","",$I952+AD952)</f>
        <v/>
      </c>
      <c r="AI952" s="32" t="str">
        <f aca="false">IF(AB952="","",$I952)</f>
        <v/>
      </c>
      <c r="AJ952" s="40" t="str">
        <f aca="false">IF(AB952="","",AC952+$I952)</f>
        <v/>
      </c>
      <c r="AK952" s="29" t="str">
        <f aca="false">IF(AB952="","",AB952+(AD952*$K952)+(AE952*$K952))</f>
        <v/>
      </c>
      <c r="AL952" s="29" t="str">
        <f aca="false">IF(AB952="","",ROUND(-AD952*$K952,0))</f>
        <v/>
      </c>
      <c r="AM952" s="41"/>
      <c r="AN952" s="38" t="n">
        <v>0</v>
      </c>
      <c r="AO952" s="34" t="n">
        <v>61</v>
      </c>
      <c r="AP952" s="39" t="n">
        <v>-0.35</v>
      </c>
      <c r="AQ952" s="40" t="n">
        <v>61.35</v>
      </c>
      <c r="AR952" s="40" t="n">
        <v>61.35</v>
      </c>
      <c r="AS952" s="40" t="n">
        <v>61.35</v>
      </c>
      <c r="AT952" s="32" t="n">
        <f aca="false">IF(AN952="","",$I952+AP952)</f>
        <v>9.64</v>
      </c>
      <c r="AU952" s="32" t="n">
        <f aca="false">IF(AN952="","",$I952)</f>
        <v>9.99</v>
      </c>
      <c r="AV952" s="40" t="n">
        <f aca="false">IF(AN952="","",AO952+$I952)</f>
        <v>70.99</v>
      </c>
      <c r="AW952" s="31" t="n">
        <f aca="false">IF(AN952="","",AN952+(AP952*$K952)+(AQ952*$K952))</f>
        <v>1830</v>
      </c>
      <c r="AX952" s="29" t="n">
        <f aca="false">IF(AN952="","",ROUND(-AP952*$K952,0))</f>
        <v>11</v>
      </c>
      <c r="AY952" s="42"/>
      <c r="AZ952" s="38" t="n">
        <v>0</v>
      </c>
      <c r="BA952" s="34" t="n">
        <v>61</v>
      </c>
      <c r="BB952" s="39" t="n">
        <v>-0.35</v>
      </c>
      <c r="BC952" s="40" t="n">
        <v>61.35</v>
      </c>
      <c r="BD952" s="40" t="n">
        <v>61.35</v>
      </c>
      <c r="BE952" s="40" t="n">
        <v>61.35</v>
      </c>
      <c r="BF952" s="32" t="n">
        <f aca="false">IF(AZ952="","",$I952+BB952)</f>
        <v>9.64</v>
      </c>
      <c r="BG952" s="32" t="n">
        <f aca="false">IF(AZ952="","",$I952)</f>
        <v>9.99</v>
      </c>
      <c r="BH952" s="40" t="n">
        <f aca="false">IF(AZ952="","",BA952+$I952)</f>
        <v>70.99</v>
      </c>
      <c r="BI952" s="31" t="n">
        <f aca="false">IF(AZ952="","",AZ952+(BB952*$K952)+(BC952*$K952))</f>
        <v>1830</v>
      </c>
      <c r="BJ952" s="29" t="n">
        <f aca="false">IF(AZ952="","",ROUND(-BB952*$K952,0))</f>
        <v>11</v>
      </c>
    </row>
    <row r="953" customFormat="false" ht="15" hidden="false" customHeight="false" outlineLevel="0" collapsed="false">
      <c r="A953" s="26" t="str">
        <f aca="false">+C953&amp;D953&amp;G953</f>
        <v>AppleiPhone Air 1TBCANONE SIM 7,99€ - 36 Mesi</v>
      </c>
      <c r="B953" s="27" t="s">
        <v>95</v>
      </c>
      <c r="C953" s="28" t="s">
        <v>71</v>
      </c>
      <c r="D953" s="29" t="s">
        <v>185</v>
      </c>
      <c r="E953" s="30" t="n">
        <v>1759.9</v>
      </c>
      <c r="F953" s="31" t="n">
        <v>1759.9</v>
      </c>
      <c r="G953" s="32" t="s">
        <v>122</v>
      </c>
      <c r="H953" s="32" t="s">
        <v>98</v>
      </c>
      <c r="I953" s="33" t="n">
        <v>7.99</v>
      </c>
      <c r="J953" s="34" t="s">
        <v>35</v>
      </c>
      <c r="K953" s="35" t="n">
        <v>36</v>
      </c>
      <c r="L953" s="33"/>
      <c r="M953" s="33" t="n">
        <f aca="false">+IF(E953&lt;=150,1.49,IF(AND(E953&gt;150,E953&lt;=300),2.99,(IF(E953&gt;1200,8.99,IF(AND(E953&gt;300,E953&lt;=700),4.99,IF(AND(E953&gt;=700,E953&lt;=1200),6.99))))))</f>
        <v>8.99</v>
      </c>
      <c r="N953" s="33" t="n">
        <f aca="false">IF(E953="","",IF(E953&gt;=1200,9.99,IF(AND(E953&gt;700,E953&lt;1200),7.99,IF(AND(E953&gt;=299.9,E953&lt;=699.9),5.99))))</f>
        <v>9.99</v>
      </c>
      <c r="O953" s="37" t="s">
        <v>123</v>
      </c>
      <c r="P953" s="38"/>
      <c r="Q953" s="34"/>
      <c r="R953" s="39"/>
      <c r="S953" s="40"/>
      <c r="T953" s="40"/>
      <c r="U953" s="40"/>
      <c r="V953" s="32" t="str">
        <f aca="false">IF(P953="","",$I953+R953)</f>
        <v/>
      </c>
      <c r="W953" s="32" t="str">
        <f aca="false">IF(P953="","",$I953)</f>
        <v/>
      </c>
      <c r="X953" s="40" t="str">
        <f aca="false">IF(P953="","",Q953+$I953)</f>
        <v/>
      </c>
      <c r="Y953" s="29" t="str">
        <f aca="false">IF(P953="","",P953+(R953*$K953)+(S953*$K953))</f>
        <v/>
      </c>
      <c r="Z953" s="29" t="str">
        <f aca="false">IF(P953="","",ROUND(-R953*$K953,0))</f>
        <v/>
      </c>
      <c r="AA953" s="41"/>
      <c r="AB953" s="38"/>
      <c r="AC953" s="34"/>
      <c r="AD953" s="39"/>
      <c r="AE953" s="40"/>
      <c r="AF953" s="40"/>
      <c r="AG953" s="40"/>
      <c r="AH953" s="32" t="str">
        <f aca="false">IF(AB953="","",$I953+AD953)</f>
        <v/>
      </c>
      <c r="AI953" s="32" t="str">
        <f aca="false">IF(AB953="","",$I953)</f>
        <v/>
      </c>
      <c r="AJ953" s="40" t="str">
        <f aca="false">IF(AB953="","",AC953+$I953)</f>
        <v/>
      </c>
      <c r="AK953" s="29" t="str">
        <f aca="false">IF(AB953="","",AB953+(AD953*$K953)+(AE953*$K953))</f>
        <v/>
      </c>
      <c r="AL953" s="29" t="str">
        <f aca="false">IF(AB953="","",ROUND(-AD953*$K953,0))</f>
        <v/>
      </c>
      <c r="AM953" s="41"/>
      <c r="AN953" s="38" t="n">
        <v>0</v>
      </c>
      <c r="AO953" s="34" t="n">
        <v>52.99</v>
      </c>
      <c r="AP953" s="39" t="n">
        <v>-3.59</v>
      </c>
      <c r="AQ953" s="40" t="n">
        <v>56.58</v>
      </c>
      <c r="AR953" s="40" t="n">
        <v>56.58</v>
      </c>
      <c r="AS953" s="40" t="n">
        <v>56.58</v>
      </c>
      <c r="AT953" s="32" t="n">
        <f aca="false">IF(AN953="","",$I953+AP953)</f>
        <v>4.4</v>
      </c>
      <c r="AU953" s="32" t="n">
        <f aca="false">IF(AN953="","",$I953)</f>
        <v>7.99</v>
      </c>
      <c r="AV953" s="40" t="n">
        <f aca="false">IF(AN953="","",AO953+$I953)</f>
        <v>60.98</v>
      </c>
      <c r="AW953" s="31" t="n">
        <f aca="false">IF(AN953="","",AN953+(AP953*$K953)+(AQ953*$K953))</f>
        <v>1907.64</v>
      </c>
      <c r="AX953" s="29" t="n">
        <f aca="false">IF(AN953="","",ROUND(-AP953*$K953,0))</f>
        <v>129</v>
      </c>
      <c r="AY953" s="42"/>
      <c r="AZ953" s="38" t="n">
        <v>0</v>
      </c>
      <c r="BA953" s="34" t="n">
        <v>52.99</v>
      </c>
      <c r="BB953" s="39" t="n">
        <v>-3.59</v>
      </c>
      <c r="BC953" s="40" t="n">
        <v>56.58</v>
      </c>
      <c r="BD953" s="40" t="n">
        <v>56.58</v>
      </c>
      <c r="BE953" s="40" t="n">
        <v>56.58</v>
      </c>
      <c r="BF953" s="32" t="n">
        <f aca="false">IF(AZ953="","",$I953+BB953)</f>
        <v>4.4</v>
      </c>
      <c r="BG953" s="32" t="n">
        <f aca="false">IF(AZ953="","",$I953)</f>
        <v>7.99</v>
      </c>
      <c r="BH953" s="40" t="n">
        <f aca="false">IF(AZ953="","",BA953+$I953)</f>
        <v>60.98</v>
      </c>
      <c r="BI953" s="31" t="n">
        <f aca="false">IF(AZ953="","",AZ953+(BB953*$K953)+(BC953*$K953))</f>
        <v>1907.64</v>
      </c>
      <c r="BJ953" s="29" t="n">
        <f aca="false">IF(AZ953="","",ROUND(-BB953*$K953,0))</f>
        <v>129</v>
      </c>
    </row>
    <row r="954" customFormat="false" ht="15" hidden="false" customHeight="false" outlineLevel="0" collapsed="false">
      <c r="A954" s="26" t="str">
        <f aca="false">+C954&amp;D954&amp;G954</f>
        <v>AppleiPhone Air 1TBCANONE SIM 7,99€ - 30 Mesi</v>
      </c>
      <c r="B954" s="27" t="s">
        <v>95</v>
      </c>
      <c r="C954" s="28" t="s">
        <v>71</v>
      </c>
      <c r="D954" s="29" t="s">
        <v>185</v>
      </c>
      <c r="E954" s="30" t="n">
        <v>1759.9</v>
      </c>
      <c r="F954" s="31" t="n">
        <v>1759.9</v>
      </c>
      <c r="G954" s="32" t="s">
        <v>124</v>
      </c>
      <c r="H954" s="32" t="s">
        <v>98</v>
      </c>
      <c r="I954" s="33" t="n">
        <v>7.99</v>
      </c>
      <c r="J954" s="34" t="s">
        <v>35</v>
      </c>
      <c r="K954" s="35" t="n">
        <v>30</v>
      </c>
      <c r="L954" s="33"/>
      <c r="M954" s="33" t="n">
        <f aca="false">+IF(E954&lt;=150,1.49,IF(AND(E954&gt;150,E954&lt;=300),2.99,(IF(E954&gt;1200,8.99,IF(AND(E954&gt;300,E954&lt;=700),4.99,IF(AND(E954&gt;=700,E954&lt;=1200),6.99))))))</f>
        <v>8.99</v>
      </c>
      <c r="N954" s="33" t="n">
        <f aca="false">IF(E954="","",IF(E954&gt;=1200,9.99,IF(AND(E954&gt;700,E954&lt;1200),7.99,IF(AND(E954&gt;=299.9,E954&lt;=699.9),5.99))))</f>
        <v>9.99</v>
      </c>
      <c r="O954" s="37" t="s">
        <v>125</v>
      </c>
      <c r="P954" s="38"/>
      <c r="Q954" s="34"/>
      <c r="R954" s="39"/>
      <c r="S954" s="40"/>
      <c r="T954" s="40"/>
      <c r="U954" s="40"/>
      <c r="V954" s="32" t="str">
        <f aca="false">IF(P954="","",$I954+R954)</f>
        <v/>
      </c>
      <c r="W954" s="32" t="str">
        <f aca="false">IF(P954="","",$I954)</f>
        <v/>
      </c>
      <c r="X954" s="40" t="str">
        <f aca="false">IF(P954="","",Q954+$I954)</f>
        <v/>
      </c>
      <c r="Y954" s="29" t="str">
        <f aca="false">IF(P954="","",P954+(R954*$K954)+(S954*$K954))</f>
        <v/>
      </c>
      <c r="Z954" s="29" t="str">
        <f aca="false">IF(P954="","",ROUND(-R954*$K954,0))</f>
        <v/>
      </c>
      <c r="AA954" s="41"/>
      <c r="AB954" s="38"/>
      <c r="AC954" s="34"/>
      <c r="AD954" s="39"/>
      <c r="AE954" s="40"/>
      <c r="AF954" s="40"/>
      <c r="AG954" s="40"/>
      <c r="AH954" s="32" t="str">
        <f aca="false">IF(AB954="","",$I954+AD954)</f>
        <v/>
      </c>
      <c r="AI954" s="32" t="str">
        <f aca="false">IF(AB954="","",$I954)</f>
        <v/>
      </c>
      <c r="AJ954" s="40" t="str">
        <f aca="false">IF(AB954="","",AC954+$I954)</f>
        <v/>
      </c>
      <c r="AK954" s="29" t="str">
        <f aca="false">IF(AB954="","",AB954+(AD954*$K954)+(AE954*$K954))</f>
        <v/>
      </c>
      <c r="AL954" s="29" t="str">
        <f aca="false">IF(AB954="","",ROUND(-AD954*$K954,0))</f>
        <v/>
      </c>
      <c r="AM954" s="41"/>
      <c r="AN954" s="38" t="n">
        <v>0</v>
      </c>
      <c r="AO954" s="34" t="n">
        <v>62.99</v>
      </c>
      <c r="AP954" s="39" t="n">
        <v>-3.35</v>
      </c>
      <c r="AQ954" s="40" t="n">
        <v>66.34</v>
      </c>
      <c r="AR954" s="40" t="n">
        <v>66.34</v>
      </c>
      <c r="AS954" s="40" t="n">
        <v>66.34</v>
      </c>
      <c r="AT954" s="32" t="n">
        <f aca="false">IF(AN954="","",$I954+AP954)</f>
        <v>4.64</v>
      </c>
      <c r="AU954" s="32" t="n">
        <f aca="false">IF(AN954="","",$I954)</f>
        <v>7.99</v>
      </c>
      <c r="AV954" s="40" t="n">
        <f aca="false">IF(AN954="","",AO954+$I954)</f>
        <v>70.98</v>
      </c>
      <c r="AW954" s="31" t="n">
        <f aca="false">IF(AN954="","",AN954+(AP954*$K954)+(AQ954*$K954))</f>
        <v>1889.7</v>
      </c>
      <c r="AX954" s="29" t="n">
        <f aca="false">IF(AN954="","",ROUND(-AP954*$K954,0))</f>
        <v>101</v>
      </c>
      <c r="AY954" s="42"/>
      <c r="AZ954" s="38" t="n">
        <v>0</v>
      </c>
      <c r="BA954" s="34" t="n">
        <v>62.99</v>
      </c>
      <c r="BB954" s="39" t="n">
        <v>-3.35</v>
      </c>
      <c r="BC954" s="40" t="n">
        <v>66.34</v>
      </c>
      <c r="BD954" s="40" t="n">
        <v>66.34</v>
      </c>
      <c r="BE954" s="40" t="n">
        <v>66.34</v>
      </c>
      <c r="BF954" s="32" t="n">
        <f aca="false">IF(AZ954="","",$I954+BB954)</f>
        <v>4.64</v>
      </c>
      <c r="BG954" s="32" t="n">
        <f aca="false">IF(AZ954="","",$I954)</f>
        <v>7.99</v>
      </c>
      <c r="BH954" s="40" t="n">
        <f aca="false">IF(AZ954="","",BA954+$I954)</f>
        <v>70.98</v>
      </c>
      <c r="BI954" s="31" t="n">
        <f aca="false">IF(AZ954="","",AZ954+(BB954*$K954)+(BC954*$K954))</f>
        <v>1889.7</v>
      </c>
      <c r="BJ954" s="29" t="n">
        <f aca="false">IF(AZ954="","",ROUND(-BB954*$K954,0))</f>
        <v>101</v>
      </c>
    </row>
    <row r="955" customFormat="false" ht="15" hidden="false" customHeight="false" outlineLevel="0" collapsed="false">
      <c r="A955" s="26" t="str">
        <f aca="false">+C955&amp;D955&amp;G955</f>
        <v>AppleiPhone Air 1TBCANONE SIM 7,99€  - 24 Mesi</v>
      </c>
      <c r="B955" s="27" t="s">
        <v>95</v>
      </c>
      <c r="C955" s="28" t="s">
        <v>71</v>
      </c>
      <c r="D955" s="29" t="s">
        <v>185</v>
      </c>
      <c r="E955" s="30" t="n">
        <v>1759.9</v>
      </c>
      <c r="F955" s="31" t="n">
        <v>1759.9</v>
      </c>
      <c r="G955" s="32" t="s">
        <v>126</v>
      </c>
      <c r="H955" s="32" t="s">
        <v>98</v>
      </c>
      <c r="I955" s="33" t="n">
        <v>7.99</v>
      </c>
      <c r="J955" s="34" t="s">
        <v>35</v>
      </c>
      <c r="K955" s="35" t="n">
        <v>24</v>
      </c>
      <c r="L955" s="33"/>
      <c r="M955" s="33" t="n">
        <f aca="false">+IF(E955&lt;=150,1.49,IF(AND(E955&gt;150,E955&lt;=300),2.99,(IF(E955&gt;1200,8.99,IF(AND(E955&gt;300,E955&lt;=700),4.99,IF(AND(E955&gt;=700,E955&lt;=1200),6.99))))))</f>
        <v>8.99</v>
      </c>
      <c r="N955" s="33" t="n">
        <f aca="false">IF(E955="","",IF(E955&gt;=1200,9.99,IF(AND(E955&gt;700,E955&lt;1200),7.99,IF(AND(E955&gt;=299.9,E955&lt;=699.9),5.99))))</f>
        <v>9.99</v>
      </c>
      <c r="O955" s="37" t="s">
        <v>127</v>
      </c>
      <c r="P955" s="38"/>
      <c r="Q955" s="34"/>
      <c r="R955" s="39"/>
      <c r="S955" s="40"/>
      <c r="T955" s="40"/>
      <c r="U955" s="40"/>
      <c r="V955" s="32" t="str">
        <f aca="false">IF(P955="","",$I955+R955)</f>
        <v/>
      </c>
      <c r="W955" s="32" t="str">
        <f aca="false">IF(P955="","",$I955)</f>
        <v/>
      </c>
      <c r="X955" s="40" t="str">
        <f aca="false">IF(P955="","",Q955+$I955)</f>
        <v/>
      </c>
      <c r="Y955" s="29" t="str">
        <f aca="false">IF(P955="","",P955+(R955*$K955)+(S955*$K955))</f>
        <v/>
      </c>
      <c r="Z955" s="29" t="str">
        <f aca="false">IF(P955="","",ROUND(-R955*$K955,0))</f>
        <v/>
      </c>
      <c r="AA955" s="41"/>
      <c r="AB955" s="38"/>
      <c r="AC955" s="34"/>
      <c r="AD955" s="39"/>
      <c r="AE955" s="40"/>
      <c r="AF955" s="40"/>
      <c r="AG955" s="40"/>
      <c r="AH955" s="32" t="str">
        <f aca="false">IF(AB955="","",$I955+AD955)</f>
        <v/>
      </c>
      <c r="AI955" s="32" t="str">
        <f aca="false">IF(AB955="","",$I955)</f>
        <v/>
      </c>
      <c r="AJ955" s="40" t="str">
        <f aca="false">IF(AB955="","",AC955+$I955)</f>
        <v/>
      </c>
      <c r="AK955" s="29" t="str">
        <f aca="false">IF(AB955="","",AB955+(AD955*$K955)+(AE955*$K955))</f>
        <v/>
      </c>
      <c r="AL955" s="29" t="str">
        <f aca="false">IF(AB955="","",ROUND(-AD955*$K955,0))</f>
        <v/>
      </c>
      <c r="AM955" s="41"/>
      <c r="AN955" s="38" t="n">
        <v>0</v>
      </c>
      <c r="AO955" s="34" t="n">
        <v>77.99</v>
      </c>
      <c r="AP955" s="39" t="n">
        <v>-3.02</v>
      </c>
      <c r="AQ955" s="40" t="n">
        <v>81.01</v>
      </c>
      <c r="AR955" s="40" t="n">
        <v>0</v>
      </c>
      <c r="AS955" s="40" t="n">
        <v>81.01</v>
      </c>
      <c r="AT955" s="32" t="n">
        <f aca="false">IF(AN955="","",$I955+AP955)</f>
        <v>4.97</v>
      </c>
      <c r="AU955" s="32" t="n">
        <f aca="false">IF(AN955="","",$I955)</f>
        <v>7.99</v>
      </c>
      <c r="AV955" s="40" t="n">
        <f aca="false">IF(AN955="","",AO955+$I955)</f>
        <v>85.98</v>
      </c>
      <c r="AW955" s="31" t="n">
        <f aca="false">IF(AN955="","",AN955+(AP955*$K955)+(AQ955*$K955))</f>
        <v>1871.76</v>
      </c>
      <c r="AX955" s="29" t="n">
        <f aca="false">IF(AN955="","",ROUND(-AP955*$K955,0))</f>
        <v>72</v>
      </c>
      <c r="AY955" s="42"/>
      <c r="AZ955" s="38" t="n">
        <v>0</v>
      </c>
      <c r="BA955" s="34" t="n">
        <v>77.99</v>
      </c>
      <c r="BB955" s="39" t="n">
        <v>-3.02</v>
      </c>
      <c r="BC955" s="40" t="n">
        <v>81.01</v>
      </c>
      <c r="BD955" s="40" t="n">
        <v>0</v>
      </c>
      <c r="BE955" s="40" t="n">
        <v>81.01</v>
      </c>
      <c r="BF955" s="32" t="n">
        <f aca="false">IF(AZ955="","",$I955+BB955)</f>
        <v>4.97</v>
      </c>
      <c r="BG955" s="32" t="n">
        <f aca="false">IF(AZ955="","",$I955)</f>
        <v>7.99</v>
      </c>
      <c r="BH955" s="40" t="n">
        <f aca="false">IF(AZ955="","",BA955+$I955)</f>
        <v>85.98</v>
      </c>
      <c r="BI955" s="31" t="n">
        <f aca="false">IF(AZ955="","",AZ955+(BB955*$K955)+(BC955*$K955))</f>
        <v>1871.76</v>
      </c>
      <c r="BJ955" s="29" t="n">
        <f aca="false">IF(AZ955="","",ROUND(-BB955*$K955,0))</f>
        <v>72</v>
      </c>
    </row>
    <row r="956" customFormat="false" ht="15" hidden="false" customHeight="false" outlineLevel="0" collapsed="false">
      <c r="A956" s="26" t="str">
        <f aca="false">+C956&amp;D956&amp;G956</f>
        <v>AppleiPhone Air 1TBCANONE SIM 5,99€ - 36 Mesi</v>
      </c>
      <c r="B956" s="27" t="s">
        <v>95</v>
      </c>
      <c r="C956" s="28" t="s">
        <v>71</v>
      </c>
      <c r="D956" s="29" t="s">
        <v>185</v>
      </c>
      <c r="E956" s="30" t="n">
        <v>1759.9</v>
      </c>
      <c r="F956" s="31" t="n">
        <v>1759.9</v>
      </c>
      <c r="G956" s="32" t="s">
        <v>132</v>
      </c>
      <c r="H956" s="32" t="s">
        <v>98</v>
      </c>
      <c r="I956" s="33" t="n">
        <v>5.99</v>
      </c>
      <c r="J956" s="34" t="s">
        <v>35</v>
      </c>
      <c r="K956" s="35" t="n">
        <v>36</v>
      </c>
      <c r="L956" s="33"/>
      <c r="M956" s="33" t="n">
        <f aca="false">+IF(E956&lt;=150,1.49,IF(AND(E956&gt;150,E956&lt;=300),2.99,(IF(E956&gt;1200,8.99,IF(AND(E956&gt;300,E956&lt;=700),4.99,IF(AND(E956&gt;=700,E956&lt;=1200),6.99))))))</f>
        <v>8.99</v>
      </c>
      <c r="N956" s="33" t="n">
        <f aca="false">IF(E956="","",IF(E956&gt;=1200,9.99,IF(AND(E956&gt;700,E956&lt;1200),7.99,IF(AND(E956&gt;=299.9,E956&lt;=699.9),5.99))))</f>
        <v>9.99</v>
      </c>
      <c r="O956" s="37" t="s">
        <v>133</v>
      </c>
      <c r="P956" s="38"/>
      <c r="Q956" s="34"/>
      <c r="R956" s="39"/>
      <c r="S956" s="40"/>
      <c r="T956" s="40"/>
      <c r="U956" s="40"/>
      <c r="V956" s="32" t="str">
        <f aca="false">IF(P956="","",$I956+R956)</f>
        <v/>
      </c>
      <c r="W956" s="32" t="str">
        <f aca="false">IF(P956="","",$I956)</f>
        <v/>
      </c>
      <c r="X956" s="40" t="str">
        <f aca="false">IF(P956="","",Q956+$I956)</f>
        <v/>
      </c>
      <c r="Y956" s="29" t="str">
        <f aca="false">IF(P956="","",P956+(R956*$K956)+(S956*$K956))</f>
        <v/>
      </c>
      <c r="Z956" s="29" t="str">
        <f aca="false">IF(P956="","",ROUND(-R956*$K956,0))</f>
        <v/>
      </c>
      <c r="AA956" s="41"/>
      <c r="AB956" s="38"/>
      <c r="AC956" s="34"/>
      <c r="AD956" s="39"/>
      <c r="AE956" s="40"/>
      <c r="AF956" s="40"/>
      <c r="AG956" s="40"/>
      <c r="AH956" s="32" t="str">
        <f aca="false">IF(AB956="","",$I956+AD956)</f>
        <v/>
      </c>
      <c r="AI956" s="32" t="str">
        <f aca="false">IF(AB956="","",$I956)</f>
        <v/>
      </c>
      <c r="AJ956" s="40" t="str">
        <f aca="false">IF(AB956="","",AC956+$I956)</f>
        <v/>
      </c>
      <c r="AK956" s="29" t="str">
        <f aca="false">IF(AB956="","",AB956+(AD956*$K956)+(AE956*$K956))</f>
        <v/>
      </c>
      <c r="AL956" s="29" t="str">
        <f aca="false">IF(AB956="","",ROUND(-AD956*$K956,0))</f>
        <v/>
      </c>
      <c r="AM956" s="41"/>
      <c r="AN956" s="38" t="n">
        <v>0</v>
      </c>
      <c r="AO956" s="34" t="n">
        <v>54.99</v>
      </c>
      <c r="AP956" s="39" t="n">
        <v>-1.59</v>
      </c>
      <c r="AQ956" s="40" t="n">
        <v>56.58</v>
      </c>
      <c r="AR956" s="40" t="n">
        <v>56.58</v>
      </c>
      <c r="AS956" s="40" t="n">
        <v>56.58</v>
      </c>
      <c r="AT956" s="32" t="n">
        <f aca="false">IF(AN956="","",$I956+AP956)</f>
        <v>4.4</v>
      </c>
      <c r="AU956" s="32" t="n">
        <f aca="false">IF(AN956="","",$I956)</f>
        <v>5.99</v>
      </c>
      <c r="AV956" s="40" t="n">
        <f aca="false">IF(AN956="","",AO956+$I956)</f>
        <v>60.98</v>
      </c>
      <c r="AW956" s="31" t="n">
        <f aca="false">IF(AN956="","",AN956+(AP956*$K956)+(AQ956*$K956))</f>
        <v>1979.64</v>
      </c>
      <c r="AX956" s="29" t="n">
        <f aca="false">IF(AN956="","",ROUND(-AP956*$K956,0))</f>
        <v>57</v>
      </c>
      <c r="AY956" s="42"/>
      <c r="AZ956" s="38" t="n">
        <v>0</v>
      </c>
      <c r="BA956" s="34" t="n">
        <v>54.99</v>
      </c>
      <c r="BB956" s="39" t="n">
        <v>-1.59</v>
      </c>
      <c r="BC956" s="40" t="n">
        <v>56.58</v>
      </c>
      <c r="BD956" s="40" t="n">
        <v>56.58</v>
      </c>
      <c r="BE956" s="40" t="n">
        <v>56.58</v>
      </c>
      <c r="BF956" s="32" t="n">
        <f aca="false">IF(AZ956="","",$I956+BB956)</f>
        <v>4.4</v>
      </c>
      <c r="BG956" s="32" t="n">
        <f aca="false">IF(AZ956="","",$I956)</f>
        <v>5.99</v>
      </c>
      <c r="BH956" s="40" t="n">
        <f aca="false">IF(AZ956="","",BA956+$I956)</f>
        <v>60.98</v>
      </c>
      <c r="BI956" s="31" t="n">
        <f aca="false">IF(AZ956="","",AZ956+(BB956*$K956)+(BC956*$K956))</f>
        <v>1979.64</v>
      </c>
      <c r="BJ956" s="29" t="n">
        <f aca="false">IF(AZ956="","",ROUND(-BB956*$K956,0))</f>
        <v>57</v>
      </c>
    </row>
    <row r="957" customFormat="false" ht="15" hidden="false" customHeight="false" outlineLevel="0" collapsed="false">
      <c r="A957" s="26" t="str">
        <f aca="false">+C957&amp;D957&amp;G957</f>
        <v>AppleiPhone Air 1TBCANONE SIM 5,99€ - 30 Mesi</v>
      </c>
      <c r="B957" s="27" t="s">
        <v>95</v>
      </c>
      <c r="C957" s="28" t="s">
        <v>71</v>
      </c>
      <c r="D957" s="29" t="s">
        <v>185</v>
      </c>
      <c r="E957" s="30" t="n">
        <v>1759.9</v>
      </c>
      <c r="F957" s="31" t="n">
        <v>1759.9</v>
      </c>
      <c r="G957" s="32" t="s">
        <v>128</v>
      </c>
      <c r="H957" s="32" t="s">
        <v>98</v>
      </c>
      <c r="I957" s="33" t="n">
        <v>5.99</v>
      </c>
      <c r="J957" s="34" t="s">
        <v>35</v>
      </c>
      <c r="K957" s="35" t="n">
        <v>30</v>
      </c>
      <c r="L957" s="33"/>
      <c r="M957" s="33" t="n">
        <f aca="false">+IF(E957&lt;=150,1.49,IF(AND(E957&gt;150,E957&lt;=300),2.99,(IF(E957&gt;1200,8.99,IF(AND(E957&gt;300,E957&lt;=700),4.99,IF(AND(E957&gt;=700,E957&lt;=1200),6.99))))))</f>
        <v>8.99</v>
      </c>
      <c r="N957" s="33" t="n">
        <f aca="false">IF(E957="","",IF(E957&gt;=1200,9.99,IF(AND(E957&gt;700,E957&lt;1200),7.99,IF(AND(E957&gt;=299.9,E957&lt;=699.9),5.99))))</f>
        <v>9.99</v>
      </c>
      <c r="O957" s="37" t="s">
        <v>129</v>
      </c>
      <c r="P957" s="38"/>
      <c r="Q957" s="34"/>
      <c r="R957" s="39"/>
      <c r="S957" s="40"/>
      <c r="T957" s="40"/>
      <c r="U957" s="40"/>
      <c r="V957" s="32" t="str">
        <f aca="false">IF(P957="","",$I957+R957)</f>
        <v/>
      </c>
      <c r="W957" s="32" t="str">
        <f aca="false">IF(P957="","",$I957)</f>
        <v/>
      </c>
      <c r="X957" s="40" t="str">
        <f aca="false">IF(P957="","",Q957+$I957)</f>
        <v/>
      </c>
      <c r="Y957" s="29" t="str">
        <f aca="false">IF(P957="","",P957+(R957*$K957)+(S957*$K957))</f>
        <v/>
      </c>
      <c r="Z957" s="29" t="str">
        <f aca="false">IF(P957="","",ROUND(-R957*$K957,0))</f>
        <v/>
      </c>
      <c r="AA957" s="41"/>
      <c r="AB957" s="38"/>
      <c r="AC957" s="34"/>
      <c r="AD957" s="39"/>
      <c r="AE957" s="40"/>
      <c r="AF957" s="40"/>
      <c r="AG957" s="40"/>
      <c r="AH957" s="32" t="str">
        <f aca="false">IF(AB957="","",$I957+AD957)</f>
        <v/>
      </c>
      <c r="AI957" s="32" t="str">
        <f aca="false">IF(AB957="","",$I957)</f>
        <v/>
      </c>
      <c r="AJ957" s="40" t="str">
        <f aca="false">IF(AB957="","",AC957+$I957)</f>
        <v/>
      </c>
      <c r="AK957" s="29" t="str">
        <f aca="false">IF(AB957="","",AB957+(AD957*$K957)+(AE957*$K957))</f>
        <v/>
      </c>
      <c r="AL957" s="29" t="str">
        <f aca="false">IF(AB957="","",ROUND(-AD957*$K957,0))</f>
        <v/>
      </c>
      <c r="AM957" s="41"/>
      <c r="AN957" s="38" t="n">
        <v>0</v>
      </c>
      <c r="AO957" s="34" t="n">
        <v>64.99</v>
      </c>
      <c r="AP957" s="39" t="n">
        <v>-1.35</v>
      </c>
      <c r="AQ957" s="40" t="n">
        <v>66.34</v>
      </c>
      <c r="AR957" s="40" t="n">
        <v>66.34</v>
      </c>
      <c r="AS957" s="40" t="n">
        <v>66.34</v>
      </c>
      <c r="AT957" s="32" t="n">
        <f aca="false">IF(AN957="","",$I957+AP957)</f>
        <v>4.64</v>
      </c>
      <c r="AU957" s="32" t="n">
        <f aca="false">IF(AN957="","",$I957)</f>
        <v>5.99</v>
      </c>
      <c r="AV957" s="40" t="n">
        <f aca="false">IF(AN957="","",AO957+$I957)</f>
        <v>70.98</v>
      </c>
      <c r="AW957" s="31" t="n">
        <f aca="false">IF(AN957="","",AN957+(AP957*$K957)+(AQ957*$K957))</f>
        <v>1949.7</v>
      </c>
      <c r="AX957" s="29" t="n">
        <f aca="false">IF(AN957="","",ROUND(-AP957*$K957,0))</f>
        <v>41</v>
      </c>
      <c r="AY957" s="42"/>
      <c r="AZ957" s="38" t="n">
        <v>0</v>
      </c>
      <c r="BA957" s="34" t="n">
        <v>64.99</v>
      </c>
      <c r="BB957" s="39" t="n">
        <v>-1.35</v>
      </c>
      <c r="BC957" s="40" t="n">
        <v>66.34</v>
      </c>
      <c r="BD957" s="40" t="n">
        <v>66.34</v>
      </c>
      <c r="BE957" s="40" t="n">
        <v>66.34</v>
      </c>
      <c r="BF957" s="32" t="n">
        <f aca="false">IF(AZ957="","",$I957+BB957)</f>
        <v>4.64</v>
      </c>
      <c r="BG957" s="32" t="n">
        <f aca="false">IF(AZ957="","",$I957)</f>
        <v>5.99</v>
      </c>
      <c r="BH957" s="40" t="n">
        <f aca="false">IF(AZ957="","",BA957+$I957)</f>
        <v>70.98</v>
      </c>
      <c r="BI957" s="31" t="n">
        <f aca="false">IF(AZ957="","",AZ957+(BB957*$K957)+(BC957*$K957))</f>
        <v>1949.7</v>
      </c>
      <c r="BJ957" s="29" t="n">
        <f aca="false">IF(AZ957="","",ROUND(-BB957*$K957,0))</f>
        <v>41</v>
      </c>
    </row>
    <row r="958" customFormat="false" ht="15" hidden="false" customHeight="false" outlineLevel="0" collapsed="false">
      <c r="A958" s="26" t="str">
        <f aca="false">+C958&amp;D958&amp;G958</f>
        <v>AppleiPhone Air 1TBCANONE SIM 5,99€ - 24 Mesi</v>
      </c>
      <c r="B958" s="27" t="s">
        <v>95</v>
      </c>
      <c r="C958" s="28" t="s">
        <v>71</v>
      </c>
      <c r="D958" s="29" t="s">
        <v>185</v>
      </c>
      <c r="E958" s="30" t="n">
        <v>1759.9</v>
      </c>
      <c r="F958" s="31" t="n">
        <v>1759.9</v>
      </c>
      <c r="G958" s="32" t="s">
        <v>134</v>
      </c>
      <c r="H958" s="32" t="s">
        <v>98</v>
      </c>
      <c r="I958" s="33" t="n">
        <v>5.99</v>
      </c>
      <c r="J958" s="34" t="s">
        <v>35</v>
      </c>
      <c r="K958" s="35" t="n">
        <v>24</v>
      </c>
      <c r="L958" s="33"/>
      <c r="M958" s="33" t="n">
        <f aca="false">+IF(E958&lt;=150,1.49,IF(AND(E958&gt;150,E958&lt;=300),2.99,(IF(E958&gt;1200,8.99,IF(AND(E958&gt;300,E958&lt;=700),4.99,IF(AND(E958&gt;=700,E958&lt;=1200),6.99))))))</f>
        <v>8.99</v>
      </c>
      <c r="N958" s="33" t="n">
        <f aca="false">IF(E958="","",IF(E958&gt;=1200,9.99,IF(AND(E958&gt;700,E958&lt;1200),7.99,IF(AND(E958&gt;=299.9,E958&lt;=699.9),5.99))))</f>
        <v>9.99</v>
      </c>
      <c r="O958" s="37" t="s">
        <v>135</v>
      </c>
      <c r="P958" s="38"/>
      <c r="Q958" s="34"/>
      <c r="R958" s="39"/>
      <c r="S958" s="40"/>
      <c r="T958" s="40"/>
      <c r="U958" s="40"/>
      <c r="V958" s="32" t="str">
        <f aca="false">IF(P958="","",$I958+R958)</f>
        <v/>
      </c>
      <c r="W958" s="32" t="str">
        <f aca="false">IF(P958="","",$I958)</f>
        <v/>
      </c>
      <c r="X958" s="40" t="str">
        <f aca="false">IF(P958="","",Q958+$I958)</f>
        <v/>
      </c>
      <c r="Y958" s="29" t="str">
        <f aca="false">IF(P958="","",P958+(R958*$K958)+(S958*$K958))</f>
        <v/>
      </c>
      <c r="Z958" s="29" t="str">
        <f aca="false">IF(P958="","",ROUND(-R958*$K958,0))</f>
        <v/>
      </c>
      <c r="AA958" s="41"/>
      <c r="AB958" s="38"/>
      <c r="AC958" s="34"/>
      <c r="AD958" s="39"/>
      <c r="AE958" s="40"/>
      <c r="AF958" s="40"/>
      <c r="AG958" s="40"/>
      <c r="AH958" s="32" t="str">
        <f aca="false">IF(AB958="","",$I958+AD958)</f>
        <v/>
      </c>
      <c r="AI958" s="32" t="str">
        <f aca="false">IF(AB958="","",$I958)</f>
        <v/>
      </c>
      <c r="AJ958" s="40" t="str">
        <f aca="false">IF(AB958="","",AC958+$I958)</f>
        <v/>
      </c>
      <c r="AK958" s="29" t="str">
        <f aca="false">IF(AB958="","",AB958+(AD958*$K958)+(AE958*$K958))</f>
        <v/>
      </c>
      <c r="AL958" s="29" t="str">
        <f aca="false">IF(AB958="","",ROUND(-AD958*$K958,0))</f>
        <v/>
      </c>
      <c r="AM958" s="41"/>
      <c r="AN958" s="38" t="n">
        <v>0</v>
      </c>
      <c r="AO958" s="34" t="n">
        <v>78.99</v>
      </c>
      <c r="AP958" s="39" t="n">
        <v>-2.02</v>
      </c>
      <c r="AQ958" s="40" t="n">
        <v>81.01</v>
      </c>
      <c r="AR958" s="40" t="n">
        <v>0</v>
      </c>
      <c r="AS958" s="40" t="n">
        <v>81.01</v>
      </c>
      <c r="AT958" s="32" t="n">
        <f aca="false">IF(AN958="","",$I958+AP958)</f>
        <v>3.97</v>
      </c>
      <c r="AU958" s="32" t="n">
        <f aca="false">IF(AN958="","",$I958)</f>
        <v>5.99</v>
      </c>
      <c r="AV958" s="40" t="n">
        <f aca="false">IF(AN958="","",AO958+$I958)</f>
        <v>84.98</v>
      </c>
      <c r="AW958" s="31" t="n">
        <f aca="false">IF(AN958="","",AN958+(AP958*$K958)+(AQ958*$K958))</f>
        <v>1895.76</v>
      </c>
      <c r="AX958" s="29" t="n">
        <f aca="false">IF(AN958="","",ROUND(-AP958*$K958,0))</f>
        <v>48</v>
      </c>
      <c r="AY958" s="42"/>
      <c r="AZ958" s="38" t="n">
        <v>0</v>
      </c>
      <c r="BA958" s="34" t="n">
        <v>78.99</v>
      </c>
      <c r="BB958" s="39" t="n">
        <v>-2.02</v>
      </c>
      <c r="BC958" s="40" t="n">
        <v>81.01</v>
      </c>
      <c r="BD958" s="40" t="n">
        <v>0</v>
      </c>
      <c r="BE958" s="40" t="n">
        <v>81.01</v>
      </c>
      <c r="BF958" s="32" t="n">
        <f aca="false">IF(AZ958="","",$I958+BB958)</f>
        <v>3.97</v>
      </c>
      <c r="BG958" s="32" t="n">
        <f aca="false">IF(AZ958="","",$I958)</f>
        <v>5.99</v>
      </c>
      <c r="BH958" s="40" t="n">
        <f aca="false">IF(AZ958="","",BA958+$I958)</f>
        <v>84.98</v>
      </c>
      <c r="BI958" s="31" t="n">
        <f aca="false">IF(AZ958="","",AZ958+(BB958*$K958)+(BC958*$K958))</f>
        <v>1895.76</v>
      </c>
      <c r="BJ958" s="29" t="n">
        <f aca="false">IF(AZ958="","",ROUND(-BB958*$K958,0))</f>
        <v>48</v>
      </c>
    </row>
    <row r="959" customFormat="false" ht="15" hidden="false" customHeight="false" outlineLevel="0" collapsed="false">
      <c r="A959" s="26" t="str">
        <f aca="false">+C959&amp;D959&amp;G959</f>
        <v>AppleiPhone 17 Pro 256GBCANONE SIM 14,99€ - 36 Mesi</v>
      </c>
      <c r="B959" s="27" t="s">
        <v>95</v>
      </c>
      <c r="C959" s="28" t="s">
        <v>71</v>
      </c>
      <c r="D959" s="29" t="s">
        <v>186</v>
      </c>
      <c r="E959" s="30" t="n">
        <v>1359.9</v>
      </c>
      <c r="F959" s="31" t="n">
        <v>1359.9</v>
      </c>
      <c r="G959" s="32" t="s">
        <v>97</v>
      </c>
      <c r="H959" s="32" t="s">
        <v>98</v>
      </c>
      <c r="I959" s="33" t="n">
        <v>14.99</v>
      </c>
      <c r="J959" s="34" t="s">
        <v>35</v>
      </c>
      <c r="K959" s="35" t="n">
        <v>36</v>
      </c>
      <c r="L959" s="33"/>
      <c r="M959" s="33" t="n">
        <f aca="false">+IF(E959&lt;=150,1.49,IF(AND(E959&gt;150,E959&lt;=300),2.99,(IF(E959&gt;1200,8.99,IF(AND(E959&gt;300,E959&lt;=700),4.99,IF(AND(E959&gt;=700,E959&lt;=1200),6.99))))))</f>
        <v>8.99</v>
      </c>
      <c r="N959" s="33" t="n">
        <f aca="false">IF(E959="","",IF(E959&gt;=1200,9.99,IF(AND(E959&gt;700,E959&lt;1200),7.99,IF(AND(E959&gt;=299.9,E959&lt;=699.9),5.99))))</f>
        <v>9.99</v>
      </c>
      <c r="O959" s="37" t="s">
        <v>99</v>
      </c>
      <c r="P959" s="38" t="n">
        <v>99.99</v>
      </c>
      <c r="Q959" s="34" t="n">
        <v>34.99</v>
      </c>
      <c r="R959" s="39" t="n">
        <v>-0.01</v>
      </c>
      <c r="S959" s="40" t="n">
        <v>35</v>
      </c>
      <c r="T959" s="40" t="n">
        <v>35</v>
      </c>
      <c r="U959" s="40" t="n">
        <v>34.91</v>
      </c>
      <c r="V959" s="32" t="n">
        <f aca="false">IF(P959="","",$I959+R959)</f>
        <v>14.98</v>
      </c>
      <c r="W959" s="32" t="n">
        <f aca="false">IF(P959="","",$I959)</f>
        <v>14.99</v>
      </c>
      <c r="X959" s="40" t="n">
        <f aca="false">IF(P959="","",Q959+$I959)</f>
        <v>49.98</v>
      </c>
      <c r="Y959" s="29" t="n">
        <f aca="false">IF(P959="","",P959+(R959*$K959)+(S959*$K959))</f>
        <v>1359.63</v>
      </c>
      <c r="Z959" s="29" t="n">
        <f aca="false">IF(P959="","",ROUND(-R959*$K959,0))</f>
        <v>0</v>
      </c>
      <c r="AA959" s="41"/>
      <c r="AB959" s="38"/>
      <c r="AC959" s="34"/>
      <c r="AD959" s="39"/>
      <c r="AE959" s="40"/>
      <c r="AF959" s="40"/>
      <c r="AG959" s="40"/>
      <c r="AH959" s="32" t="str">
        <f aca="false">IF(AB959="","",$I959+AD959)</f>
        <v/>
      </c>
      <c r="AI959" s="32" t="str">
        <f aca="false">IF(AB959="","",$I959)</f>
        <v/>
      </c>
      <c r="AJ959" s="40" t="str">
        <f aca="false">IF(AB959="","",AC959+$I959)</f>
        <v/>
      </c>
      <c r="AK959" s="29" t="str">
        <f aca="false">IF(AB959="","",AB959+(AD959*$K959)+(AE959*$K959))</f>
        <v/>
      </c>
      <c r="AL959" s="29" t="str">
        <f aca="false">IF(AB959="","",ROUND(-AD959*$K959,0))</f>
        <v/>
      </c>
      <c r="AM959" s="41"/>
      <c r="AN959" s="38" t="n">
        <v>0</v>
      </c>
      <c r="AO959" s="34" t="n">
        <v>34.99</v>
      </c>
      <c r="AP959" s="39" t="n">
        <v>-4.86</v>
      </c>
      <c r="AQ959" s="40" t="n">
        <v>39.85</v>
      </c>
      <c r="AR959" s="40" t="n">
        <v>39.85</v>
      </c>
      <c r="AS959" s="40" t="n">
        <v>39.85</v>
      </c>
      <c r="AT959" s="32" t="n">
        <f aca="false">IF(AN959="","",$I959+AP959)</f>
        <v>10.13</v>
      </c>
      <c r="AU959" s="32" t="n">
        <f aca="false">IF(AN959="","",$I959)</f>
        <v>14.99</v>
      </c>
      <c r="AV959" s="40" t="n">
        <f aca="false">IF(AN959="","",AO959+$I959)</f>
        <v>49.98</v>
      </c>
      <c r="AW959" s="31" t="n">
        <f aca="false">IF(AN959="","",AN959+(AP959*$K959)+(AQ959*$K959))</f>
        <v>1259.64</v>
      </c>
      <c r="AX959" s="29" t="n">
        <f aca="false">IF(AN959="","",ROUND(-AP959*$K959,0))</f>
        <v>175</v>
      </c>
      <c r="AY959" s="42"/>
      <c r="AZ959" s="38" t="n">
        <v>0</v>
      </c>
      <c r="BA959" s="34" t="n">
        <v>34.99</v>
      </c>
      <c r="BB959" s="39" t="n">
        <v>-4.86</v>
      </c>
      <c r="BC959" s="40" t="n">
        <v>39.85</v>
      </c>
      <c r="BD959" s="40" t="n">
        <v>39.85</v>
      </c>
      <c r="BE959" s="40" t="n">
        <v>39.85</v>
      </c>
      <c r="BF959" s="32" t="n">
        <f aca="false">IF(AZ959="","",$I959+BB959)</f>
        <v>10.13</v>
      </c>
      <c r="BG959" s="32" t="n">
        <f aca="false">IF(AZ959="","",$I959)</f>
        <v>14.99</v>
      </c>
      <c r="BH959" s="40" t="n">
        <f aca="false">IF(AZ959="","",BA959+$I959)</f>
        <v>49.98</v>
      </c>
      <c r="BI959" s="31" t="n">
        <f aca="false">IF(AZ959="","",AZ959+(BB959*$K959)+(BC959*$K959))</f>
        <v>1259.64</v>
      </c>
      <c r="BJ959" s="29" t="n">
        <f aca="false">IF(AZ959="","",ROUND(-BB959*$K959,0))</f>
        <v>175</v>
      </c>
    </row>
    <row r="960" customFormat="false" ht="15" hidden="false" customHeight="false" outlineLevel="0" collapsed="false">
      <c r="A960" s="26" t="str">
        <f aca="false">+C960&amp;D960&amp;G960</f>
        <v>AppleiPhone 17 Pro 256GBCANONE SIM 14,99€ - 30 Mesi</v>
      </c>
      <c r="B960" s="27" t="s">
        <v>95</v>
      </c>
      <c r="C960" s="28" t="s">
        <v>71</v>
      </c>
      <c r="D960" s="29" t="s">
        <v>186</v>
      </c>
      <c r="E960" s="30" t="n">
        <v>1359.9</v>
      </c>
      <c r="F960" s="31" t="n">
        <v>1359.9</v>
      </c>
      <c r="G960" s="32" t="s">
        <v>100</v>
      </c>
      <c r="H960" s="32" t="s">
        <v>98</v>
      </c>
      <c r="I960" s="33" t="n">
        <v>14.99</v>
      </c>
      <c r="J960" s="34" t="s">
        <v>35</v>
      </c>
      <c r="K960" s="35" t="n">
        <v>30</v>
      </c>
      <c r="L960" s="33"/>
      <c r="M960" s="33" t="n">
        <f aca="false">+IF(E960&lt;=150,1.49,IF(AND(E960&gt;150,E960&lt;=300),2.99,(IF(E960&gt;1200,8.99,IF(AND(E960&gt;300,E960&lt;=700),4.99,IF(AND(E960&gt;=700,E960&lt;=1200),6.99))))))</f>
        <v>8.99</v>
      </c>
      <c r="N960" s="33" t="n">
        <f aca="false">IF(E960="","",IF(E960&gt;=1200,9.99,IF(AND(E960&gt;700,E960&lt;1200),7.99,IF(AND(E960&gt;=299.9,E960&lt;=699.9),5.99))))</f>
        <v>9.99</v>
      </c>
      <c r="O960" s="37" t="s">
        <v>101</v>
      </c>
      <c r="P960" s="38" t="n">
        <v>99.99</v>
      </c>
      <c r="Q960" s="34" t="n">
        <v>41.99</v>
      </c>
      <c r="R960" s="39" t="n">
        <v>-0.01</v>
      </c>
      <c r="S960" s="40" t="n">
        <v>42</v>
      </c>
      <c r="T960" s="40" t="n">
        <v>42</v>
      </c>
      <c r="U960" s="40" t="n">
        <v>41.91</v>
      </c>
      <c r="V960" s="32" t="n">
        <f aca="false">IF(P960="","",$I960+R960)</f>
        <v>14.98</v>
      </c>
      <c r="W960" s="32" t="n">
        <f aca="false">IF(P960="","",$I960)</f>
        <v>14.99</v>
      </c>
      <c r="X960" s="40" t="n">
        <f aca="false">IF(P960="","",Q960+$I960)</f>
        <v>56.98</v>
      </c>
      <c r="Y960" s="29" t="n">
        <f aca="false">IF(P960="","",P960+(R960*$K960)+(S960*$K960))</f>
        <v>1359.69</v>
      </c>
      <c r="Z960" s="29" t="n">
        <f aca="false">IF(P960="","",ROUND(-R960*$K960,0))</f>
        <v>0</v>
      </c>
      <c r="AA960" s="41"/>
      <c r="AB960" s="38"/>
      <c r="AC960" s="34"/>
      <c r="AD960" s="39"/>
      <c r="AE960" s="40"/>
      <c r="AF960" s="40"/>
      <c r="AG960" s="40"/>
      <c r="AH960" s="32" t="str">
        <f aca="false">IF(AB960="","",$I960+AD960)</f>
        <v/>
      </c>
      <c r="AI960" s="32" t="str">
        <f aca="false">IF(AB960="","",$I960)</f>
        <v/>
      </c>
      <c r="AJ960" s="40" t="str">
        <f aca="false">IF(AB960="","",AC960+$I960)</f>
        <v/>
      </c>
      <c r="AK960" s="29" t="str">
        <f aca="false">IF(AB960="","",AB960+(AD960*$K960)+(AE960*$K960))</f>
        <v/>
      </c>
      <c r="AL960" s="29" t="str">
        <f aca="false">IF(AB960="","",ROUND(-AD960*$K960,0))</f>
        <v/>
      </c>
      <c r="AM960" s="41"/>
      <c r="AN960" s="38" t="n">
        <v>0</v>
      </c>
      <c r="AO960" s="34" t="n">
        <v>41.99</v>
      </c>
      <c r="AP960" s="39" t="n">
        <v>-5.42</v>
      </c>
      <c r="AQ960" s="40" t="n">
        <v>47.41</v>
      </c>
      <c r="AR960" s="40" t="n">
        <v>47.41</v>
      </c>
      <c r="AS960" s="40" t="n">
        <v>47.41</v>
      </c>
      <c r="AT960" s="32" t="n">
        <f aca="false">IF(AN960="","",$I960+AP960)</f>
        <v>9.57</v>
      </c>
      <c r="AU960" s="32" t="n">
        <f aca="false">IF(AN960="","",$I960)</f>
        <v>14.99</v>
      </c>
      <c r="AV960" s="40" t="n">
        <f aca="false">IF(AN960="","",AO960+$I960)</f>
        <v>56.98</v>
      </c>
      <c r="AW960" s="31" t="n">
        <f aca="false">IF(AN960="","",AN960+(AP960*$K960)+(AQ960*$K960))</f>
        <v>1259.7</v>
      </c>
      <c r="AX960" s="29" t="n">
        <f aca="false">IF(AN960="","",ROUND(-AP960*$K960,0))</f>
        <v>163</v>
      </c>
      <c r="AY960" s="42"/>
      <c r="AZ960" s="38" t="n">
        <v>0</v>
      </c>
      <c r="BA960" s="34" t="n">
        <v>41.99</v>
      </c>
      <c r="BB960" s="39" t="n">
        <v>-5.42</v>
      </c>
      <c r="BC960" s="40" t="n">
        <v>47.41</v>
      </c>
      <c r="BD960" s="40" t="n">
        <v>47.41</v>
      </c>
      <c r="BE960" s="40" t="n">
        <v>47.41</v>
      </c>
      <c r="BF960" s="32" t="n">
        <f aca="false">IF(AZ960="","",$I960+BB960)</f>
        <v>9.57</v>
      </c>
      <c r="BG960" s="32" t="n">
        <f aca="false">IF(AZ960="","",$I960)</f>
        <v>14.99</v>
      </c>
      <c r="BH960" s="40" t="n">
        <f aca="false">IF(AZ960="","",BA960+$I960)</f>
        <v>56.98</v>
      </c>
      <c r="BI960" s="31" t="n">
        <f aca="false">IF(AZ960="","",AZ960+(BB960*$K960)+(BC960*$K960))</f>
        <v>1259.7</v>
      </c>
      <c r="BJ960" s="29" t="n">
        <f aca="false">IF(AZ960="","",ROUND(-BB960*$K960,0))</f>
        <v>163</v>
      </c>
    </row>
    <row r="961" customFormat="false" ht="15" hidden="false" customHeight="false" outlineLevel="0" collapsed="false">
      <c r="A961" s="26" t="str">
        <f aca="false">+C961&amp;D961&amp;G961</f>
        <v>AppleiPhone 17 Pro 256GBCANONE SIM 14,99€ - 24 Mesi</v>
      </c>
      <c r="B961" s="27" t="s">
        <v>95</v>
      </c>
      <c r="C961" s="28" t="s">
        <v>71</v>
      </c>
      <c r="D961" s="29" t="s">
        <v>186</v>
      </c>
      <c r="E961" s="30" t="n">
        <v>1359.9</v>
      </c>
      <c r="F961" s="31" t="n">
        <v>1359.9</v>
      </c>
      <c r="G961" s="32" t="s">
        <v>102</v>
      </c>
      <c r="H961" s="32" t="s">
        <v>98</v>
      </c>
      <c r="I961" s="33" t="n">
        <v>14.99</v>
      </c>
      <c r="J961" s="34" t="s">
        <v>35</v>
      </c>
      <c r="K961" s="35" t="n">
        <v>24</v>
      </c>
      <c r="L961" s="33"/>
      <c r="M961" s="33" t="n">
        <f aca="false">+IF(E961&lt;=150,1.49,IF(AND(E961&gt;150,E961&lt;=300),2.99,(IF(E961&gt;1200,8.99,IF(AND(E961&gt;300,E961&lt;=700),4.99,IF(AND(E961&gt;=700,E961&lt;=1200),6.99))))))</f>
        <v>8.99</v>
      </c>
      <c r="N961" s="33" t="n">
        <f aca="false">IF(E961="","",IF(E961&gt;=1200,9.99,IF(AND(E961&gt;700,E961&lt;1200),7.99,IF(AND(E961&gt;=299.9,E961&lt;=699.9),5.99))))</f>
        <v>9.99</v>
      </c>
      <c r="O961" s="37" t="s">
        <v>103</v>
      </c>
      <c r="P961" s="38" t="n">
        <v>109.99</v>
      </c>
      <c r="Q961" s="34" t="n">
        <v>51.99</v>
      </c>
      <c r="R961" s="39" t="n">
        <v>-0.09</v>
      </c>
      <c r="S961" s="40" t="n">
        <v>52.08</v>
      </c>
      <c r="T961" s="40" t="n">
        <v>0</v>
      </c>
      <c r="U961" s="40" t="n">
        <v>52.07</v>
      </c>
      <c r="V961" s="32" t="n">
        <f aca="false">IF(P961="","",$I961+R961)</f>
        <v>14.9</v>
      </c>
      <c r="W961" s="32" t="n">
        <f aca="false">IF(P961="","",$I961)</f>
        <v>14.99</v>
      </c>
      <c r="X961" s="40" t="n">
        <f aca="false">IF(P961="","",Q961+$I961)</f>
        <v>66.98</v>
      </c>
      <c r="Y961" s="29" t="n">
        <f aca="false">IF(P961="","",P961+(R961*$K961)+(S961*$K961))</f>
        <v>1357.75</v>
      </c>
      <c r="Z961" s="29" t="n">
        <f aca="false">IF(P961="","",ROUND(-R961*$K961,0))</f>
        <v>2</v>
      </c>
      <c r="AA961" s="41"/>
      <c r="AB961" s="38"/>
      <c r="AC961" s="34"/>
      <c r="AD961" s="39"/>
      <c r="AE961" s="40"/>
      <c r="AF961" s="40"/>
      <c r="AG961" s="40"/>
      <c r="AH961" s="32" t="str">
        <f aca="false">IF(AB961="","",$I961+AD961)</f>
        <v/>
      </c>
      <c r="AI961" s="32" t="str">
        <f aca="false">IF(AB961="","",$I961)</f>
        <v/>
      </c>
      <c r="AJ961" s="40" t="str">
        <f aca="false">IF(AB961="","",AC961+$I961)</f>
        <v/>
      </c>
      <c r="AK961" s="29" t="str">
        <f aca="false">IF(AB961="","",AB961+(AD961*$K961)+(AE961*$K961))</f>
        <v/>
      </c>
      <c r="AL961" s="29" t="str">
        <f aca="false">IF(AB961="","",ROUND(-AD961*$K961,0))</f>
        <v/>
      </c>
      <c r="AM961" s="41"/>
      <c r="AN961" s="38" t="n">
        <v>0</v>
      </c>
      <c r="AO961" s="34" t="n">
        <v>51.99</v>
      </c>
      <c r="AP961" s="39" t="n">
        <v>-4.67</v>
      </c>
      <c r="AQ961" s="40" t="n">
        <v>56.66</v>
      </c>
      <c r="AR961" s="40" t="n">
        <v>0</v>
      </c>
      <c r="AS961" s="40" t="n">
        <v>56.72</v>
      </c>
      <c r="AT961" s="32" t="n">
        <f aca="false">IF(AN961="","",$I961+AP961)</f>
        <v>10.32</v>
      </c>
      <c r="AU961" s="32" t="n">
        <f aca="false">IF(AN961="","",$I961)</f>
        <v>14.99</v>
      </c>
      <c r="AV961" s="40" t="n">
        <f aca="false">IF(AN961="","",AO961+$I961)</f>
        <v>66.98</v>
      </c>
      <c r="AW961" s="31" t="n">
        <f aca="false">IF(AN961="","",AN961+(AP961*$K961)+(AQ961*$K961))</f>
        <v>1247.76</v>
      </c>
      <c r="AX961" s="29" t="n">
        <f aca="false">IF(AN961="","",ROUND(-AP961*$K961,0))</f>
        <v>112</v>
      </c>
      <c r="AY961" s="42"/>
      <c r="AZ961" s="38" t="n">
        <v>0</v>
      </c>
      <c r="BA961" s="34" t="n">
        <v>51.99</v>
      </c>
      <c r="BB961" s="39" t="n">
        <v>-4.67</v>
      </c>
      <c r="BC961" s="40" t="n">
        <v>56.66</v>
      </c>
      <c r="BD961" s="40" t="n">
        <v>0</v>
      </c>
      <c r="BE961" s="40" t="n">
        <v>56.72</v>
      </c>
      <c r="BF961" s="32" t="n">
        <f aca="false">IF(AZ961="","",$I961+BB961)</f>
        <v>10.32</v>
      </c>
      <c r="BG961" s="32" t="n">
        <f aca="false">IF(AZ961="","",$I961)</f>
        <v>14.99</v>
      </c>
      <c r="BH961" s="40" t="n">
        <f aca="false">IF(AZ961="","",BA961+$I961)</f>
        <v>66.98</v>
      </c>
      <c r="BI961" s="31" t="n">
        <f aca="false">IF(AZ961="","",AZ961+(BB961*$K961)+(BC961*$K961))</f>
        <v>1247.76</v>
      </c>
      <c r="BJ961" s="29" t="n">
        <f aca="false">IF(AZ961="","",ROUND(-BB961*$K961,0))</f>
        <v>112</v>
      </c>
    </row>
    <row r="962" customFormat="false" ht="15" hidden="false" customHeight="false" outlineLevel="0" collapsed="false">
      <c r="A962" s="26" t="str">
        <f aca="false">+C962&amp;D962&amp;G962</f>
        <v>AppleiPhone 17 Pro 256GBCANONE SIM 12,99€ - 36 Mesi</v>
      </c>
      <c r="B962" s="27" t="s">
        <v>95</v>
      </c>
      <c r="C962" s="28" t="s">
        <v>71</v>
      </c>
      <c r="D962" s="29" t="s">
        <v>186</v>
      </c>
      <c r="E962" s="30" t="n">
        <v>1359.9</v>
      </c>
      <c r="F962" s="31" t="n">
        <v>1359.9</v>
      </c>
      <c r="G962" s="32" t="s">
        <v>104</v>
      </c>
      <c r="H962" s="32" t="s">
        <v>98</v>
      </c>
      <c r="I962" s="33" t="n">
        <v>12.99</v>
      </c>
      <c r="J962" s="34" t="s">
        <v>35</v>
      </c>
      <c r="K962" s="35" t="n">
        <v>36</v>
      </c>
      <c r="L962" s="33"/>
      <c r="M962" s="33" t="n">
        <f aca="false">+IF(E962&lt;=150,1.49,IF(AND(E962&gt;150,E962&lt;=300),2.99,(IF(E962&gt;1200,8.99,IF(AND(E962&gt;300,E962&lt;=700),4.99,IF(AND(E962&gt;=700,E962&lt;=1200),6.99))))))</f>
        <v>8.99</v>
      </c>
      <c r="N962" s="33" t="n">
        <f aca="false">IF(E962="","",IF(E962&gt;=1200,9.99,IF(AND(E962&gt;700,E962&lt;1200),7.99,IF(AND(E962&gt;=299.9,E962&lt;=699.9),5.99))))</f>
        <v>9.99</v>
      </c>
      <c r="O962" s="37" t="s">
        <v>105</v>
      </c>
      <c r="P962" s="38" t="n">
        <v>99.99</v>
      </c>
      <c r="Q962" s="34" t="n">
        <v>34.99</v>
      </c>
      <c r="R962" s="39" t="n">
        <v>-0.01</v>
      </c>
      <c r="S962" s="40" t="n">
        <v>35</v>
      </c>
      <c r="T962" s="40" t="n">
        <v>35</v>
      </c>
      <c r="U962" s="40" t="n">
        <v>34.91</v>
      </c>
      <c r="V962" s="32" t="n">
        <f aca="false">IF(P962="","",$I962+R962)</f>
        <v>12.98</v>
      </c>
      <c r="W962" s="32" t="n">
        <f aca="false">IF(P962="","",$I962)</f>
        <v>12.99</v>
      </c>
      <c r="X962" s="40" t="n">
        <f aca="false">IF(P962="","",Q962+$I962)</f>
        <v>47.98</v>
      </c>
      <c r="Y962" s="29" t="n">
        <f aca="false">IF(P962="","",P962+(R962*$K962)+(S962*$K962))</f>
        <v>1359.63</v>
      </c>
      <c r="Z962" s="29" t="n">
        <f aca="false">IF(P962="","",ROUND(-R962*$K962,0))</f>
        <v>0</v>
      </c>
      <c r="AA962" s="41"/>
      <c r="AB962" s="38"/>
      <c r="AC962" s="34"/>
      <c r="AD962" s="39"/>
      <c r="AE962" s="40"/>
      <c r="AF962" s="40"/>
      <c r="AG962" s="40"/>
      <c r="AH962" s="32" t="str">
        <f aca="false">IF(AB962="","",$I962+AD962)</f>
        <v/>
      </c>
      <c r="AI962" s="32" t="str">
        <f aca="false">IF(AB962="","",$I962)</f>
        <v/>
      </c>
      <c r="AJ962" s="40" t="str">
        <f aca="false">IF(AB962="","",AC962+$I962)</f>
        <v/>
      </c>
      <c r="AK962" s="29" t="str">
        <f aca="false">IF(AB962="","",AB962+(AD962*$K962)+(AE962*$K962))</f>
        <v/>
      </c>
      <c r="AL962" s="29" t="str">
        <f aca="false">IF(AB962="","",ROUND(-AD962*$K962,0))</f>
        <v/>
      </c>
      <c r="AM962" s="41"/>
      <c r="AN962" s="38" t="n">
        <v>0</v>
      </c>
      <c r="AO962" s="34" t="n">
        <v>36.99</v>
      </c>
      <c r="AP962" s="39" t="n">
        <v>-2.86</v>
      </c>
      <c r="AQ962" s="40" t="n">
        <v>39.85</v>
      </c>
      <c r="AR962" s="40" t="n">
        <v>39.85</v>
      </c>
      <c r="AS962" s="40" t="n">
        <v>39.85</v>
      </c>
      <c r="AT962" s="32" t="n">
        <f aca="false">IF(AN962="","",$I962+AP962)</f>
        <v>10.13</v>
      </c>
      <c r="AU962" s="32" t="n">
        <f aca="false">IF(AN962="","",$I962)</f>
        <v>12.99</v>
      </c>
      <c r="AV962" s="40" t="n">
        <f aca="false">IF(AN962="","",AO962+$I962)</f>
        <v>49.98</v>
      </c>
      <c r="AW962" s="31" t="n">
        <f aca="false">IF(AN962="","",AN962+(AP962*$K962)+(AQ962*$K962))</f>
        <v>1331.64</v>
      </c>
      <c r="AX962" s="29" t="n">
        <f aca="false">IF(AN962="","",ROUND(-AP962*$K962,0))</f>
        <v>103</v>
      </c>
      <c r="AY962" s="42"/>
      <c r="AZ962" s="38" t="n">
        <v>0</v>
      </c>
      <c r="BA962" s="34" t="n">
        <v>36.99</v>
      </c>
      <c r="BB962" s="39" t="n">
        <v>-2.86</v>
      </c>
      <c r="BC962" s="40" t="n">
        <v>39.85</v>
      </c>
      <c r="BD962" s="40" t="n">
        <v>39.85</v>
      </c>
      <c r="BE962" s="40" t="n">
        <v>39.85</v>
      </c>
      <c r="BF962" s="32" t="n">
        <f aca="false">IF(AZ962="","",$I962+BB962)</f>
        <v>10.13</v>
      </c>
      <c r="BG962" s="32" t="n">
        <f aca="false">IF(AZ962="","",$I962)</f>
        <v>12.99</v>
      </c>
      <c r="BH962" s="40" t="n">
        <f aca="false">IF(AZ962="","",BA962+$I962)</f>
        <v>49.98</v>
      </c>
      <c r="BI962" s="31" t="n">
        <f aca="false">IF(AZ962="","",AZ962+(BB962*$K962)+(BC962*$K962))</f>
        <v>1331.64</v>
      </c>
      <c r="BJ962" s="29" t="n">
        <f aca="false">IF(AZ962="","",ROUND(-BB962*$K962,0))</f>
        <v>103</v>
      </c>
    </row>
    <row r="963" customFormat="false" ht="15" hidden="false" customHeight="false" outlineLevel="0" collapsed="false">
      <c r="A963" s="26" t="str">
        <f aca="false">+C963&amp;D963&amp;G963</f>
        <v>AppleiPhone 17 Pro 256GBCANONE SIM 12,99€ - 30 Mesi</v>
      </c>
      <c r="B963" s="27" t="s">
        <v>95</v>
      </c>
      <c r="C963" s="28" t="s">
        <v>71</v>
      </c>
      <c r="D963" s="29" t="s">
        <v>186</v>
      </c>
      <c r="E963" s="30" t="n">
        <v>1359.9</v>
      </c>
      <c r="F963" s="31" t="n">
        <v>1359.9</v>
      </c>
      <c r="G963" s="32" t="s">
        <v>106</v>
      </c>
      <c r="H963" s="32" t="s">
        <v>98</v>
      </c>
      <c r="I963" s="33" t="n">
        <v>12.99</v>
      </c>
      <c r="J963" s="34" t="s">
        <v>35</v>
      </c>
      <c r="K963" s="35" t="n">
        <v>30</v>
      </c>
      <c r="L963" s="33"/>
      <c r="M963" s="33" t="n">
        <f aca="false">+IF(E963&lt;=150,1.49,IF(AND(E963&gt;150,E963&lt;=300),2.99,(IF(E963&gt;1200,8.99,IF(AND(E963&gt;300,E963&lt;=700),4.99,IF(AND(E963&gt;=700,E963&lt;=1200),6.99))))))</f>
        <v>8.99</v>
      </c>
      <c r="N963" s="33" t="n">
        <f aca="false">IF(E963="","",IF(E963&gt;=1200,9.99,IF(AND(E963&gt;700,E963&lt;1200),7.99,IF(AND(E963&gt;=299.9,E963&lt;=699.9),5.99))))</f>
        <v>9.99</v>
      </c>
      <c r="O963" s="37" t="s">
        <v>107</v>
      </c>
      <c r="P963" s="38" t="n">
        <v>99.99</v>
      </c>
      <c r="Q963" s="34" t="n">
        <v>41.99</v>
      </c>
      <c r="R963" s="39" t="n">
        <v>-0.01</v>
      </c>
      <c r="S963" s="40" t="n">
        <v>42</v>
      </c>
      <c r="T963" s="40" t="n">
        <v>42</v>
      </c>
      <c r="U963" s="40" t="n">
        <v>41.91</v>
      </c>
      <c r="V963" s="32" t="n">
        <f aca="false">IF(P963="","",$I963+R963)</f>
        <v>12.98</v>
      </c>
      <c r="W963" s="32" t="n">
        <f aca="false">IF(P963="","",$I963)</f>
        <v>12.99</v>
      </c>
      <c r="X963" s="40" t="n">
        <f aca="false">IF(P963="","",Q963+$I963)</f>
        <v>54.98</v>
      </c>
      <c r="Y963" s="29" t="n">
        <f aca="false">IF(P963="","",P963+(R963*$K963)+(S963*$K963))</f>
        <v>1359.69</v>
      </c>
      <c r="Z963" s="29" t="n">
        <f aca="false">IF(P963="","",ROUND(-R963*$K963,0))</f>
        <v>0</v>
      </c>
      <c r="AA963" s="41"/>
      <c r="AB963" s="38"/>
      <c r="AC963" s="34"/>
      <c r="AD963" s="39"/>
      <c r="AE963" s="40"/>
      <c r="AF963" s="40"/>
      <c r="AG963" s="40"/>
      <c r="AH963" s="32" t="str">
        <f aca="false">IF(AB963="","",$I963+AD963)</f>
        <v/>
      </c>
      <c r="AI963" s="32" t="str">
        <f aca="false">IF(AB963="","",$I963)</f>
        <v/>
      </c>
      <c r="AJ963" s="40" t="str">
        <f aca="false">IF(AB963="","",AC963+$I963)</f>
        <v/>
      </c>
      <c r="AK963" s="29" t="str">
        <f aca="false">IF(AB963="","",AB963+(AD963*$K963)+(AE963*$K963))</f>
        <v/>
      </c>
      <c r="AL963" s="29" t="str">
        <f aca="false">IF(AB963="","",ROUND(-AD963*$K963,0))</f>
        <v/>
      </c>
      <c r="AM963" s="41"/>
      <c r="AN963" s="38" t="n">
        <v>0</v>
      </c>
      <c r="AO963" s="34" t="n">
        <v>43.99</v>
      </c>
      <c r="AP963" s="39" t="n">
        <v>-3.42</v>
      </c>
      <c r="AQ963" s="40" t="n">
        <v>47.41</v>
      </c>
      <c r="AR963" s="40" t="n">
        <v>47.41</v>
      </c>
      <c r="AS963" s="40" t="n">
        <v>47.41</v>
      </c>
      <c r="AT963" s="32" t="n">
        <f aca="false">IF(AN963="","",$I963+AP963)</f>
        <v>9.57</v>
      </c>
      <c r="AU963" s="32" t="n">
        <f aca="false">IF(AN963="","",$I963)</f>
        <v>12.99</v>
      </c>
      <c r="AV963" s="40" t="n">
        <f aca="false">IF(AN963="","",AO963+$I963)</f>
        <v>56.98</v>
      </c>
      <c r="AW963" s="31" t="n">
        <f aca="false">IF(AN963="","",AN963+(AP963*$K963)+(AQ963*$K963))</f>
        <v>1319.7</v>
      </c>
      <c r="AX963" s="29" t="n">
        <f aca="false">IF(AN963="","",ROUND(-AP963*$K963,0))</f>
        <v>103</v>
      </c>
      <c r="AY963" s="42"/>
      <c r="AZ963" s="38" t="n">
        <v>0</v>
      </c>
      <c r="BA963" s="34" t="n">
        <v>43.99</v>
      </c>
      <c r="BB963" s="39" t="n">
        <v>-3.42</v>
      </c>
      <c r="BC963" s="40" t="n">
        <v>47.41</v>
      </c>
      <c r="BD963" s="40" t="n">
        <v>47.41</v>
      </c>
      <c r="BE963" s="40" t="n">
        <v>47.41</v>
      </c>
      <c r="BF963" s="32" t="n">
        <f aca="false">IF(AZ963="","",$I963+BB963)</f>
        <v>9.57</v>
      </c>
      <c r="BG963" s="32" t="n">
        <f aca="false">IF(AZ963="","",$I963)</f>
        <v>12.99</v>
      </c>
      <c r="BH963" s="40" t="n">
        <f aca="false">IF(AZ963="","",BA963+$I963)</f>
        <v>56.98</v>
      </c>
      <c r="BI963" s="31" t="n">
        <f aca="false">IF(AZ963="","",AZ963+(BB963*$K963)+(BC963*$K963))</f>
        <v>1319.7</v>
      </c>
      <c r="BJ963" s="29" t="n">
        <f aca="false">IF(AZ963="","",ROUND(-BB963*$K963,0))</f>
        <v>103</v>
      </c>
    </row>
    <row r="964" customFormat="false" ht="15" hidden="false" customHeight="false" outlineLevel="0" collapsed="false">
      <c r="A964" s="26" t="str">
        <f aca="false">+C964&amp;D964&amp;G964</f>
        <v>AppleiPhone 17 Pro 256GBCANONE SIM 12,99€ - 24 Mesi</v>
      </c>
      <c r="B964" s="27" t="s">
        <v>95</v>
      </c>
      <c r="C964" s="28" t="s">
        <v>71</v>
      </c>
      <c r="D964" s="29" t="s">
        <v>186</v>
      </c>
      <c r="E964" s="30" t="n">
        <v>1359.9</v>
      </c>
      <c r="F964" s="31" t="n">
        <v>1359.9</v>
      </c>
      <c r="G964" s="32" t="s">
        <v>108</v>
      </c>
      <c r="H964" s="32" t="s">
        <v>98</v>
      </c>
      <c r="I964" s="33" t="n">
        <v>12.99</v>
      </c>
      <c r="J964" s="34" t="s">
        <v>35</v>
      </c>
      <c r="K964" s="35" t="n">
        <v>24</v>
      </c>
      <c r="L964" s="33"/>
      <c r="M964" s="33" t="n">
        <f aca="false">+IF(E964&lt;=150,1.49,IF(AND(E964&gt;150,E964&lt;=300),2.99,(IF(E964&gt;1200,8.99,IF(AND(E964&gt;300,E964&lt;=700),4.99,IF(AND(E964&gt;=700,E964&lt;=1200),6.99))))))</f>
        <v>8.99</v>
      </c>
      <c r="N964" s="33" t="n">
        <f aca="false">IF(E964="","",IF(E964&gt;=1200,9.99,IF(AND(E964&gt;700,E964&lt;1200),7.99,IF(AND(E964&gt;=299.9,E964&lt;=699.9),5.99))))</f>
        <v>9.99</v>
      </c>
      <c r="O964" s="37" t="s">
        <v>109</v>
      </c>
      <c r="P964" s="38" t="n">
        <v>109.99</v>
      </c>
      <c r="Q964" s="34" t="n">
        <v>51.99</v>
      </c>
      <c r="R964" s="39" t="n">
        <v>-0.09</v>
      </c>
      <c r="S964" s="40" t="n">
        <v>52.08</v>
      </c>
      <c r="T964" s="40" t="n">
        <v>0</v>
      </c>
      <c r="U964" s="40" t="n">
        <v>52.07</v>
      </c>
      <c r="V964" s="32" t="n">
        <f aca="false">IF(P964="","",$I964+R964)</f>
        <v>12.9</v>
      </c>
      <c r="W964" s="32" t="n">
        <f aca="false">IF(P964="","",$I964)</f>
        <v>12.99</v>
      </c>
      <c r="X964" s="40" t="n">
        <f aca="false">IF(P964="","",Q964+$I964)</f>
        <v>64.98</v>
      </c>
      <c r="Y964" s="29" t="n">
        <f aca="false">IF(P964="","",P964+(R964*$K964)+(S964*$K964))</f>
        <v>1357.75</v>
      </c>
      <c r="Z964" s="29" t="n">
        <f aca="false">IF(P964="","",ROUND(-R964*$K964,0))</f>
        <v>2</v>
      </c>
      <c r="AA964" s="41"/>
      <c r="AB964" s="38"/>
      <c r="AC964" s="34"/>
      <c r="AD964" s="39"/>
      <c r="AE964" s="40"/>
      <c r="AF964" s="40"/>
      <c r="AG964" s="40"/>
      <c r="AH964" s="32" t="str">
        <f aca="false">IF(AB964="","",$I964+AD964)</f>
        <v/>
      </c>
      <c r="AI964" s="32" t="str">
        <f aca="false">IF(AB964="","",$I964)</f>
        <v/>
      </c>
      <c r="AJ964" s="40" t="str">
        <f aca="false">IF(AB964="","",AC964+$I964)</f>
        <v/>
      </c>
      <c r="AK964" s="29" t="str">
        <f aca="false">IF(AB964="","",AB964+(AD964*$K964)+(AE964*$K964))</f>
        <v/>
      </c>
      <c r="AL964" s="29" t="str">
        <f aca="false">IF(AB964="","",ROUND(-AD964*$K964,0))</f>
        <v/>
      </c>
      <c r="AM964" s="41"/>
      <c r="AN964" s="38" t="n">
        <v>0</v>
      </c>
      <c r="AO964" s="34" t="n">
        <v>53.99</v>
      </c>
      <c r="AP964" s="39" t="n">
        <v>-2.67</v>
      </c>
      <c r="AQ964" s="40" t="n">
        <v>56.66</v>
      </c>
      <c r="AR964" s="40" t="n">
        <v>0</v>
      </c>
      <c r="AS964" s="40" t="n">
        <v>56.72</v>
      </c>
      <c r="AT964" s="32" t="n">
        <f aca="false">IF(AN964="","",$I964+AP964)</f>
        <v>10.32</v>
      </c>
      <c r="AU964" s="32" t="n">
        <f aca="false">IF(AN964="","",$I964)</f>
        <v>12.99</v>
      </c>
      <c r="AV964" s="40" t="n">
        <f aca="false">IF(AN964="","",AO964+$I964)</f>
        <v>66.98</v>
      </c>
      <c r="AW964" s="31" t="n">
        <f aca="false">IF(AN964="","",AN964+(AP964*$K964)+(AQ964*$K964))</f>
        <v>1295.76</v>
      </c>
      <c r="AX964" s="29" t="n">
        <f aca="false">IF(AN964="","",ROUND(-AP964*$K964,0))</f>
        <v>64</v>
      </c>
      <c r="AY964" s="42"/>
      <c r="AZ964" s="38" t="n">
        <v>0</v>
      </c>
      <c r="BA964" s="34" t="n">
        <v>53.99</v>
      </c>
      <c r="BB964" s="39" t="n">
        <v>-2.67</v>
      </c>
      <c r="BC964" s="40" t="n">
        <v>56.66</v>
      </c>
      <c r="BD964" s="40" t="n">
        <v>0</v>
      </c>
      <c r="BE964" s="40" t="n">
        <v>56.72</v>
      </c>
      <c r="BF964" s="32" t="n">
        <f aca="false">IF(AZ964="","",$I964+BB964)</f>
        <v>10.32</v>
      </c>
      <c r="BG964" s="32" t="n">
        <f aca="false">IF(AZ964="","",$I964)</f>
        <v>12.99</v>
      </c>
      <c r="BH964" s="40" t="n">
        <f aca="false">IF(AZ964="","",BA964+$I964)</f>
        <v>66.98</v>
      </c>
      <c r="BI964" s="31" t="n">
        <f aca="false">IF(AZ964="","",AZ964+(BB964*$K964)+(BC964*$K964))</f>
        <v>1295.76</v>
      </c>
      <c r="BJ964" s="29" t="n">
        <f aca="false">IF(AZ964="","",ROUND(-BB964*$K964,0))</f>
        <v>64</v>
      </c>
    </row>
    <row r="965" customFormat="false" ht="15" hidden="false" customHeight="false" outlineLevel="0" collapsed="false">
      <c r="A965" s="26" t="str">
        <f aca="false">+C965&amp;D965&amp;G965</f>
        <v>AppleiPhone 17 Pro 256GBPack 5G Reload Exchange-12,99-36</v>
      </c>
      <c r="B965" s="27" t="s">
        <v>95</v>
      </c>
      <c r="C965" s="28" t="s">
        <v>71</v>
      </c>
      <c r="D965" s="29" t="s">
        <v>186</v>
      </c>
      <c r="E965" s="30" t="n">
        <v>1359.9</v>
      </c>
      <c r="F965" s="31" t="n">
        <v>1359.9</v>
      </c>
      <c r="G965" s="32" t="s">
        <v>110</v>
      </c>
      <c r="H965" s="32" t="s">
        <v>98</v>
      </c>
      <c r="I965" s="33" t="n">
        <v>12.99</v>
      </c>
      <c r="J965" s="34" t="s">
        <v>35</v>
      </c>
      <c r="K965" s="35" t="n">
        <v>36</v>
      </c>
      <c r="L965" s="33"/>
      <c r="M965" s="33" t="n">
        <f aca="false">+IF(E965&lt;=150,1.49,IF(AND(E965&gt;150,E965&lt;=300),2.99,(IF(E965&gt;1200,8.99,IF(AND(E965&gt;300,E965&lt;=700),4.99,IF(AND(E965&gt;=700,E965&lt;=1200),6.99))))))</f>
        <v>8.99</v>
      </c>
      <c r="N965" s="33" t="n">
        <f aca="false">IF(E965="","",IF(E965&gt;=1200,9.99,IF(AND(E965&gt;700,E965&lt;1200),7.99,IF(AND(E965&gt;=299.9,E965&lt;=699.9),5.99))))</f>
        <v>9.99</v>
      </c>
      <c r="O965" s="37" t="s">
        <v>111</v>
      </c>
      <c r="P965" s="38" t="n">
        <v>99.99</v>
      </c>
      <c r="Q965" s="34" t="n">
        <v>34.99</v>
      </c>
      <c r="R965" s="39" t="n">
        <v>-0.01</v>
      </c>
      <c r="S965" s="40" t="n">
        <v>35</v>
      </c>
      <c r="T965" s="40" t="n">
        <v>35</v>
      </c>
      <c r="U965" s="40" t="n">
        <v>34.91</v>
      </c>
      <c r="V965" s="32" t="n">
        <f aca="false">IF(P965="","",$I965+R965)</f>
        <v>12.98</v>
      </c>
      <c r="W965" s="32" t="n">
        <f aca="false">IF(P965="","",$I965)</f>
        <v>12.99</v>
      </c>
      <c r="X965" s="40" t="n">
        <f aca="false">IF(P965="","",Q965+$I965)</f>
        <v>47.98</v>
      </c>
      <c r="Y965" s="29" t="n">
        <f aca="false">IF(P965="","",P965+(R965*$K965)+(S965*$K965))</f>
        <v>1359.63</v>
      </c>
      <c r="Z965" s="29" t="n">
        <f aca="false">IF(P965="","",ROUND(-R965*$K965,0))</f>
        <v>0</v>
      </c>
      <c r="AA965" s="41"/>
      <c r="AB965" s="38"/>
      <c r="AC965" s="34"/>
      <c r="AD965" s="39"/>
      <c r="AE965" s="40"/>
      <c r="AF965" s="40"/>
      <c r="AG965" s="40"/>
      <c r="AH965" s="32" t="str">
        <f aca="false">IF(AB965="","",$I965+AD965)</f>
        <v/>
      </c>
      <c r="AI965" s="32" t="str">
        <f aca="false">IF(AB965="","",$I965)</f>
        <v/>
      </c>
      <c r="AJ965" s="40" t="str">
        <f aca="false">IF(AB965="","",AC965+$I965)</f>
        <v/>
      </c>
      <c r="AK965" s="29" t="str">
        <f aca="false">IF(AB965="","",AB965+(AD965*$K965)+(AE965*$K965))</f>
        <v/>
      </c>
      <c r="AL965" s="29" t="str">
        <f aca="false">IF(AB965="","",ROUND(-AD965*$K965,0))</f>
        <v/>
      </c>
      <c r="AM965" s="41"/>
      <c r="AN965" s="38" t="n">
        <v>0</v>
      </c>
      <c r="AO965" s="34" t="n">
        <v>36.99</v>
      </c>
      <c r="AP965" s="39" t="n">
        <v>-2.86</v>
      </c>
      <c r="AQ965" s="40" t="n">
        <v>39.85</v>
      </c>
      <c r="AR965" s="40" t="n">
        <v>39.85</v>
      </c>
      <c r="AS965" s="40" t="n">
        <v>39.85</v>
      </c>
      <c r="AT965" s="32" t="n">
        <f aca="false">IF(AN965="","",$I965+AP965)</f>
        <v>10.13</v>
      </c>
      <c r="AU965" s="32" t="n">
        <f aca="false">IF(AN965="","",$I965)</f>
        <v>12.99</v>
      </c>
      <c r="AV965" s="40" t="n">
        <f aca="false">IF(AN965="","",AO965+$I965)</f>
        <v>49.98</v>
      </c>
      <c r="AW965" s="31" t="n">
        <f aca="false">IF(AN965="","",AN965+(AP965*$K965)+(AQ965*$K965))</f>
        <v>1331.64</v>
      </c>
      <c r="AX965" s="29" t="n">
        <f aca="false">IF(AN965="","",ROUND(-AP965*$K965,0))</f>
        <v>103</v>
      </c>
      <c r="AY965" s="42"/>
      <c r="AZ965" s="38" t="n">
        <v>0</v>
      </c>
      <c r="BA965" s="34" t="n">
        <v>36.99</v>
      </c>
      <c r="BB965" s="39" t="n">
        <v>-2.86</v>
      </c>
      <c r="BC965" s="40" t="n">
        <v>39.85</v>
      </c>
      <c r="BD965" s="40" t="n">
        <v>39.85</v>
      </c>
      <c r="BE965" s="40" t="n">
        <v>39.85</v>
      </c>
      <c r="BF965" s="32" t="n">
        <f aca="false">IF(AZ965="","",$I965+BB965)</f>
        <v>10.13</v>
      </c>
      <c r="BG965" s="32" t="n">
        <f aca="false">IF(AZ965="","",$I965)</f>
        <v>12.99</v>
      </c>
      <c r="BH965" s="40" t="n">
        <f aca="false">IF(AZ965="","",BA965+$I965)</f>
        <v>49.98</v>
      </c>
      <c r="BI965" s="31" t="n">
        <f aca="false">IF(AZ965="","",AZ965+(BB965*$K965)+(BC965*$K965))</f>
        <v>1331.64</v>
      </c>
      <c r="BJ965" s="29" t="n">
        <f aca="false">IF(AZ965="","",ROUND(-BB965*$K965,0))</f>
        <v>103</v>
      </c>
    </row>
    <row r="966" customFormat="false" ht="15" hidden="false" customHeight="false" outlineLevel="0" collapsed="false">
      <c r="A966" s="26" t="str">
        <f aca="false">+C966&amp;D966&amp;G966</f>
        <v>AppleiPhone 17 Pro 256GBPack 5G Reload Exchange-12,99-30</v>
      </c>
      <c r="B966" s="27" t="s">
        <v>95</v>
      </c>
      <c r="C966" s="28" t="s">
        <v>71</v>
      </c>
      <c r="D966" s="29" t="s">
        <v>186</v>
      </c>
      <c r="E966" s="30" t="n">
        <v>1359.9</v>
      </c>
      <c r="F966" s="31" t="n">
        <v>1359.9</v>
      </c>
      <c r="G966" s="32" t="s">
        <v>112</v>
      </c>
      <c r="H966" s="32" t="s">
        <v>98</v>
      </c>
      <c r="I966" s="33" t="n">
        <v>12.99</v>
      </c>
      <c r="J966" s="34" t="s">
        <v>35</v>
      </c>
      <c r="K966" s="35" t="n">
        <v>30</v>
      </c>
      <c r="L966" s="33"/>
      <c r="M966" s="33" t="n">
        <f aca="false">+IF(E966&lt;=150,1.49,IF(AND(E966&gt;150,E966&lt;=300),2.99,(IF(E966&gt;1200,8.99,IF(AND(E966&gt;300,E966&lt;=700),4.99,IF(AND(E966&gt;=700,E966&lt;=1200),6.99))))))</f>
        <v>8.99</v>
      </c>
      <c r="N966" s="33" t="n">
        <f aca="false">IF(E966="","",IF(E966&gt;=1200,9.99,IF(AND(E966&gt;700,E966&lt;1200),7.99,IF(AND(E966&gt;=299.9,E966&lt;=699.9),5.99))))</f>
        <v>9.99</v>
      </c>
      <c r="O966" s="37" t="s">
        <v>113</v>
      </c>
      <c r="P966" s="38" t="n">
        <v>99.99</v>
      </c>
      <c r="Q966" s="34" t="n">
        <v>41.99</v>
      </c>
      <c r="R966" s="39" t="n">
        <v>-0.01</v>
      </c>
      <c r="S966" s="40" t="n">
        <v>42</v>
      </c>
      <c r="T966" s="40" t="n">
        <v>42</v>
      </c>
      <c r="U966" s="40" t="n">
        <v>41.91</v>
      </c>
      <c r="V966" s="32" t="n">
        <f aca="false">IF(P966="","",$I966+R966)</f>
        <v>12.98</v>
      </c>
      <c r="W966" s="32" t="n">
        <f aca="false">IF(P966="","",$I966)</f>
        <v>12.99</v>
      </c>
      <c r="X966" s="40" t="n">
        <f aca="false">IF(P966="","",Q966+$I966)</f>
        <v>54.98</v>
      </c>
      <c r="Y966" s="29" t="n">
        <f aca="false">IF(P966="","",P966+(R966*$K966)+(S966*$K966))</f>
        <v>1359.69</v>
      </c>
      <c r="Z966" s="29" t="n">
        <f aca="false">IF(P966="","",ROUND(-R966*$K966,0))</f>
        <v>0</v>
      </c>
      <c r="AA966" s="41"/>
      <c r="AB966" s="38"/>
      <c r="AC966" s="34"/>
      <c r="AD966" s="39"/>
      <c r="AE966" s="40"/>
      <c r="AF966" s="40"/>
      <c r="AG966" s="40"/>
      <c r="AH966" s="32" t="str">
        <f aca="false">IF(AB966="","",$I966+AD966)</f>
        <v/>
      </c>
      <c r="AI966" s="32" t="str">
        <f aca="false">IF(AB966="","",$I966)</f>
        <v/>
      </c>
      <c r="AJ966" s="40" t="str">
        <f aca="false">IF(AB966="","",AC966+$I966)</f>
        <v/>
      </c>
      <c r="AK966" s="29" t="str">
        <f aca="false">IF(AB966="","",AB966+(AD966*$K966)+(AE966*$K966))</f>
        <v/>
      </c>
      <c r="AL966" s="29" t="str">
        <f aca="false">IF(AB966="","",ROUND(-AD966*$K966,0))</f>
        <v/>
      </c>
      <c r="AM966" s="41"/>
      <c r="AN966" s="38" t="n">
        <v>0</v>
      </c>
      <c r="AO966" s="34" t="n">
        <v>43.99</v>
      </c>
      <c r="AP966" s="39" t="n">
        <v>-3.42</v>
      </c>
      <c r="AQ966" s="40" t="n">
        <v>47.41</v>
      </c>
      <c r="AR966" s="40" t="n">
        <v>47.41</v>
      </c>
      <c r="AS966" s="40" t="n">
        <v>47.41</v>
      </c>
      <c r="AT966" s="32" t="n">
        <f aca="false">IF(AN966="","",$I966+AP966)</f>
        <v>9.57</v>
      </c>
      <c r="AU966" s="32" t="n">
        <f aca="false">IF(AN966="","",$I966)</f>
        <v>12.99</v>
      </c>
      <c r="AV966" s="40" t="n">
        <f aca="false">IF(AN966="","",AO966+$I966)</f>
        <v>56.98</v>
      </c>
      <c r="AW966" s="31" t="n">
        <f aca="false">IF(AN966="","",AN966+(AP966*$K966)+(AQ966*$K966))</f>
        <v>1319.7</v>
      </c>
      <c r="AX966" s="29" t="n">
        <f aca="false">IF(AN966="","",ROUND(-AP966*$K966,0))</f>
        <v>103</v>
      </c>
      <c r="AY966" s="42"/>
      <c r="AZ966" s="38" t="n">
        <v>0</v>
      </c>
      <c r="BA966" s="34" t="n">
        <v>43.99</v>
      </c>
      <c r="BB966" s="39" t="n">
        <v>-3.42</v>
      </c>
      <c r="BC966" s="40" t="n">
        <v>47.41</v>
      </c>
      <c r="BD966" s="40" t="n">
        <v>47.41</v>
      </c>
      <c r="BE966" s="40" t="n">
        <v>47.41</v>
      </c>
      <c r="BF966" s="32" t="n">
        <f aca="false">IF(AZ966="","",$I966+BB966)</f>
        <v>9.57</v>
      </c>
      <c r="BG966" s="32" t="n">
        <f aca="false">IF(AZ966="","",$I966)</f>
        <v>12.99</v>
      </c>
      <c r="BH966" s="40" t="n">
        <f aca="false">IF(AZ966="","",BA966+$I966)</f>
        <v>56.98</v>
      </c>
      <c r="BI966" s="31" t="n">
        <f aca="false">IF(AZ966="","",AZ966+(BB966*$K966)+(BC966*$K966))</f>
        <v>1319.7</v>
      </c>
      <c r="BJ966" s="29" t="n">
        <f aca="false">IF(AZ966="","",ROUND(-BB966*$K966,0))</f>
        <v>103</v>
      </c>
    </row>
    <row r="967" customFormat="false" ht="15" hidden="false" customHeight="false" outlineLevel="0" collapsed="false">
      <c r="A967" s="26" t="str">
        <f aca="false">+C967&amp;D967&amp;G967</f>
        <v>AppleiPhone 17 Pro 256GBPack 5G Reload Exchange-12,99-24</v>
      </c>
      <c r="B967" s="27" t="s">
        <v>95</v>
      </c>
      <c r="C967" s="28" t="s">
        <v>71</v>
      </c>
      <c r="D967" s="29" t="s">
        <v>186</v>
      </c>
      <c r="E967" s="30" t="n">
        <v>1359.9</v>
      </c>
      <c r="F967" s="31" t="n">
        <v>1359.9</v>
      </c>
      <c r="G967" s="32" t="s">
        <v>114</v>
      </c>
      <c r="H967" s="32" t="s">
        <v>98</v>
      </c>
      <c r="I967" s="33" t="n">
        <v>12.99</v>
      </c>
      <c r="J967" s="34" t="s">
        <v>35</v>
      </c>
      <c r="K967" s="35" t="n">
        <v>24</v>
      </c>
      <c r="L967" s="33"/>
      <c r="M967" s="33" t="n">
        <f aca="false">+IF(E967&lt;=150,1.49,IF(AND(E967&gt;150,E967&lt;=300),2.99,(IF(E967&gt;1200,8.99,IF(AND(E967&gt;300,E967&lt;=700),4.99,IF(AND(E967&gt;=700,E967&lt;=1200),6.99))))))</f>
        <v>8.99</v>
      </c>
      <c r="N967" s="33" t="n">
        <f aca="false">IF(E967="","",IF(E967&gt;=1200,9.99,IF(AND(E967&gt;700,E967&lt;1200),7.99,IF(AND(E967&gt;=299.9,E967&lt;=699.9),5.99))))</f>
        <v>9.99</v>
      </c>
      <c r="O967" s="37" t="s">
        <v>115</v>
      </c>
      <c r="P967" s="38" t="n">
        <v>109.99</v>
      </c>
      <c r="Q967" s="34" t="n">
        <v>51.99</v>
      </c>
      <c r="R967" s="39" t="n">
        <v>-0.09</v>
      </c>
      <c r="S967" s="40" t="n">
        <v>52.08</v>
      </c>
      <c r="T967" s="40" t="n">
        <v>0</v>
      </c>
      <c r="U967" s="40" t="n">
        <v>52.07</v>
      </c>
      <c r="V967" s="32" t="n">
        <f aca="false">IF(P967="","",$I967+R967)</f>
        <v>12.9</v>
      </c>
      <c r="W967" s="32" t="n">
        <f aca="false">IF(P967="","",$I967)</f>
        <v>12.99</v>
      </c>
      <c r="X967" s="40" t="n">
        <f aca="false">IF(P967="","",Q967+$I967)</f>
        <v>64.98</v>
      </c>
      <c r="Y967" s="29" t="n">
        <f aca="false">IF(P967="","",P967+(R967*$K967)+(S967*$K967))</f>
        <v>1357.75</v>
      </c>
      <c r="Z967" s="29" t="n">
        <f aca="false">IF(P967="","",ROUND(-R967*$K967,0))</f>
        <v>2</v>
      </c>
      <c r="AA967" s="41"/>
      <c r="AB967" s="38"/>
      <c r="AC967" s="34"/>
      <c r="AD967" s="39"/>
      <c r="AE967" s="40"/>
      <c r="AF967" s="40"/>
      <c r="AG967" s="40"/>
      <c r="AH967" s="32" t="str">
        <f aca="false">IF(AB967="","",$I967+AD967)</f>
        <v/>
      </c>
      <c r="AI967" s="32" t="str">
        <f aca="false">IF(AB967="","",$I967)</f>
        <v/>
      </c>
      <c r="AJ967" s="40" t="str">
        <f aca="false">IF(AB967="","",AC967+$I967)</f>
        <v/>
      </c>
      <c r="AK967" s="29" t="str">
        <f aca="false">IF(AB967="","",AB967+(AD967*$K967)+(AE967*$K967))</f>
        <v/>
      </c>
      <c r="AL967" s="29" t="str">
        <f aca="false">IF(AB967="","",ROUND(-AD967*$K967,0))</f>
        <v/>
      </c>
      <c r="AM967" s="41"/>
      <c r="AN967" s="38" t="n">
        <v>0</v>
      </c>
      <c r="AO967" s="34" t="n">
        <v>53.99</v>
      </c>
      <c r="AP967" s="39" t="n">
        <v>-2.67</v>
      </c>
      <c r="AQ967" s="40" t="n">
        <v>56.66</v>
      </c>
      <c r="AR967" s="40" t="n">
        <v>0</v>
      </c>
      <c r="AS967" s="40" t="n">
        <v>56.72</v>
      </c>
      <c r="AT967" s="32" t="n">
        <f aca="false">IF(AN967="","",$I967+AP967)</f>
        <v>10.32</v>
      </c>
      <c r="AU967" s="32" t="n">
        <f aca="false">IF(AN967="","",$I967)</f>
        <v>12.99</v>
      </c>
      <c r="AV967" s="40" t="n">
        <f aca="false">IF(AN967="","",AO967+$I967)</f>
        <v>66.98</v>
      </c>
      <c r="AW967" s="31" t="n">
        <f aca="false">IF(AN967="","",AN967+(AP967*$K967)+(AQ967*$K967))</f>
        <v>1295.76</v>
      </c>
      <c r="AX967" s="29" t="n">
        <f aca="false">IF(AN967="","",ROUND(-AP967*$K967,0))</f>
        <v>64</v>
      </c>
      <c r="AY967" s="42"/>
      <c r="AZ967" s="38" t="n">
        <v>0</v>
      </c>
      <c r="BA967" s="34" t="n">
        <v>53.99</v>
      </c>
      <c r="BB967" s="39" t="n">
        <v>-2.67</v>
      </c>
      <c r="BC967" s="40" t="n">
        <v>56.66</v>
      </c>
      <c r="BD967" s="40" t="n">
        <v>0</v>
      </c>
      <c r="BE967" s="40" t="n">
        <v>56.72</v>
      </c>
      <c r="BF967" s="32" t="n">
        <f aca="false">IF(AZ967="","",$I967+BB967)</f>
        <v>10.32</v>
      </c>
      <c r="BG967" s="32" t="n">
        <f aca="false">IF(AZ967="","",$I967)</f>
        <v>12.99</v>
      </c>
      <c r="BH967" s="40" t="n">
        <f aca="false">IF(AZ967="","",BA967+$I967)</f>
        <v>66.98</v>
      </c>
      <c r="BI967" s="31" t="n">
        <f aca="false">IF(AZ967="","",AZ967+(BB967*$K967)+(BC967*$K967))</f>
        <v>1295.76</v>
      </c>
      <c r="BJ967" s="29" t="n">
        <f aca="false">IF(AZ967="","",ROUND(-BB967*$K967,0))</f>
        <v>64</v>
      </c>
    </row>
    <row r="968" customFormat="false" ht="15" hidden="false" customHeight="false" outlineLevel="0" collapsed="false">
      <c r="A968" s="26" t="str">
        <f aca="false">+C968&amp;D968&amp;G968</f>
        <v>AppleiPhone 17 Pro 256GBCANONE SIM  9,99€ - 36 Mesi</v>
      </c>
      <c r="B968" s="27" t="s">
        <v>95</v>
      </c>
      <c r="C968" s="28" t="s">
        <v>71</v>
      </c>
      <c r="D968" s="29" t="s">
        <v>186</v>
      </c>
      <c r="E968" s="30" t="n">
        <v>1359.9</v>
      </c>
      <c r="F968" s="31" t="n">
        <v>1359.9</v>
      </c>
      <c r="G968" s="32" t="s">
        <v>116</v>
      </c>
      <c r="H968" s="32" t="s">
        <v>98</v>
      </c>
      <c r="I968" s="33" t="n">
        <v>9.99</v>
      </c>
      <c r="J968" s="34" t="s">
        <v>35</v>
      </c>
      <c r="K968" s="35" t="n">
        <v>36</v>
      </c>
      <c r="L968" s="33"/>
      <c r="M968" s="33" t="n">
        <f aca="false">+IF(E968&lt;=150,1.49,IF(AND(E968&gt;150,E968&lt;=300),2.99,(IF(E968&gt;1200,8.99,IF(AND(E968&gt;300,E968&lt;=700),4.99,IF(AND(E968&gt;=700,E968&lt;=1200),6.99))))))</f>
        <v>8.99</v>
      </c>
      <c r="N968" s="33" t="n">
        <f aca="false">IF(E968="","",IF(E968&gt;=1200,9.99,IF(AND(E968&gt;700,E968&lt;1200),7.99,IF(AND(E968&gt;=299.9,E968&lt;=699.9),5.99))))</f>
        <v>9.99</v>
      </c>
      <c r="O968" s="37" t="s">
        <v>117</v>
      </c>
      <c r="P968" s="38"/>
      <c r="Q968" s="34"/>
      <c r="R968" s="39"/>
      <c r="S968" s="40"/>
      <c r="T968" s="40"/>
      <c r="U968" s="40"/>
      <c r="V968" s="32" t="str">
        <f aca="false">IF(P968="","",$I968+R968)</f>
        <v/>
      </c>
      <c r="W968" s="32" t="str">
        <f aca="false">IF(P968="","",$I968)</f>
        <v/>
      </c>
      <c r="X968" s="40" t="str">
        <f aca="false">IF(P968="","",Q968+$I968)</f>
        <v/>
      </c>
      <c r="Y968" s="29" t="str">
        <f aca="false">IF(P968="","",P968+(R968*$K968)+(S968*$K968))</f>
        <v/>
      </c>
      <c r="Z968" s="29" t="str">
        <f aca="false">IF(P968="","",ROUND(-R968*$K968,0))</f>
        <v/>
      </c>
      <c r="AA968" s="41"/>
      <c r="AB968" s="38"/>
      <c r="AC968" s="34"/>
      <c r="AD968" s="39"/>
      <c r="AE968" s="40"/>
      <c r="AF968" s="40"/>
      <c r="AG968" s="40"/>
      <c r="AH968" s="32" t="str">
        <f aca="false">IF(AB968="","",$I968+AD968)</f>
        <v/>
      </c>
      <c r="AI968" s="32" t="str">
        <f aca="false">IF(AB968="","",$I968)</f>
        <v/>
      </c>
      <c r="AJ968" s="40" t="str">
        <f aca="false">IF(AB968="","",AC968+$I968)</f>
        <v/>
      </c>
      <c r="AK968" s="29" t="str">
        <f aca="false">IF(AB968="","",AB968+(AD968*$K968)+(AE968*$K968))</f>
        <v/>
      </c>
      <c r="AL968" s="29" t="str">
        <f aca="false">IF(AB968="","",ROUND(-AD968*$K968,0))</f>
        <v/>
      </c>
      <c r="AM968" s="41"/>
      <c r="AN968" s="38" t="n">
        <v>0</v>
      </c>
      <c r="AO968" s="34" t="n">
        <v>38</v>
      </c>
      <c r="AP968" s="39" t="n">
        <v>-1.85</v>
      </c>
      <c r="AQ968" s="40" t="n">
        <v>39.85</v>
      </c>
      <c r="AR968" s="40" t="n">
        <v>39.85</v>
      </c>
      <c r="AS968" s="40" t="n">
        <v>39.85</v>
      </c>
      <c r="AT968" s="32" t="n">
        <f aca="false">IF(AN968="","",$I968+AP968)</f>
        <v>8.14</v>
      </c>
      <c r="AU968" s="32" t="n">
        <f aca="false">IF(AN968="","",$I968)</f>
        <v>9.99</v>
      </c>
      <c r="AV968" s="40" t="n">
        <f aca="false">IF(AN968="","",AO968+$I968)</f>
        <v>47.99</v>
      </c>
      <c r="AW968" s="31" t="n">
        <f aca="false">IF(AN968="","",AN968+(AP968*$K968)+(AQ968*$K968))</f>
        <v>1368</v>
      </c>
      <c r="AX968" s="29" t="n">
        <f aca="false">IF(AN968="","",ROUND(-AP968*$K968,0))</f>
        <v>67</v>
      </c>
      <c r="AY968" s="42"/>
      <c r="AZ968" s="38" t="n">
        <v>0</v>
      </c>
      <c r="BA968" s="34" t="n">
        <v>38</v>
      </c>
      <c r="BB968" s="39" t="n">
        <v>-1.85</v>
      </c>
      <c r="BC968" s="40" t="n">
        <v>39.85</v>
      </c>
      <c r="BD968" s="40" t="n">
        <v>39.85</v>
      </c>
      <c r="BE968" s="40" t="n">
        <v>39.85</v>
      </c>
      <c r="BF968" s="32" t="n">
        <f aca="false">IF(AZ968="","",$I968+BB968)</f>
        <v>8.14</v>
      </c>
      <c r="BG968" s="32" t="n">
        <f aca="false">IF(AZ968="","",$I968)</f>
        <v>9.99</v>
      </c>
      <c r="BH968" s="40" t="n">
        <f aca="false">IF(AZ968="","",BA968+$I968)</f>
        <v>47.99</v>
      </c>
      <c r="BI968" s="31" t="n">
        <f aca="false">IF(AZ968="","",AZ968+(BB968*$K968)+(BC968*$K968))</f>
        <v>1368</v>
      </c>
      <c r="BJ968" s="29" t="n">
        <f aca="false">IF(AZ968="","",ROUND(-BB968*$K968,0))</f>
        <v>67</v>
      </c>
    </row>
    <row r="969" customFormat="false" ht="15" hidden="false" customHeight="false" outlineLevel="0" collapsed="false">
      <c r="A969" s="26" t="str">
        <f aca="false">+C969&amp;D969&amp;G969</f>
        <v>AppleiPhone 17 Pro 256GBCANONE SIM  9,99€ - 30 Mesi</v>
      </c>
      <c r="B969" s="27" t="s">
        <v>95</v>
      </c>
      <c r="C969" s="28" t="s">
        <v>71</v>
      </c>
      <c r="D969" s="29" t="s">
        <v>186</v>
      </c>
      <c r="E969" s="30" t="n">
        <v>1359.9</v>
      </c>
      <c r="F969" s="31" t="n">
        <v>1359.9</v>
      </c>
      <c r="G969" s="32" t="s">
        <v>118</v>
      </c>
      <c r="H969" s="32" t="s">
        <v>98</v>
      </c>
      <c r="I969" s="33" t="n">
        <v>9.99</v>
      </c>
      <c r="J969" s="34" t="s">
        <v>35</v>
      </c>
      <c r="K969" s="35" t="n">
        <v>30</v>
      </c>
      <c r="L969" s="33"/>
      <c r="M969" s="33" t="n">
        <f aca="false">+IF(E969&lt;=150,1.49,IF(AND(E969&gt;150,E969&lt;=300),2.99,(IF(E969&gt;1200,8.99,IF(AND(E969&gt;300,E969&lt;=700),4.99,IF(AND(E969&gt;=700,E969&lt;=1200),6.99))))))</f>
        <v>8.99</v>
      </c>
      <c r="N969" s="33" t="n">
        <f aca="false">IF(E969="","",IF(E969&gt;=1200,9.99,IF(AND(E969&gt;700,E969&lt;1200),7.99,IF(AND(E969&gt;=299.9,E969&lt;=699.9),5.99))))</f>
        <v>9.99</v>
      </c>
      <c r="O969" s="37" t="s">
        <v>119</v>
      </c>
      <c r="P969" s="38"/>
      <c r="Q969" s="34"/>
      <c r="R969" s="39"/>
      <c r="S969" s="40"/>
      <c r="T969" s="40"/>
      <c r="U969" s="40"/>
      <c r="V969" s="32" t="str">
        <f aca="false">IF(P969="","",$I969+R969)</f>
        <v/>
      </c>
      <c r="W969" s="32" t="str">
        <f aca="false">IF(P969="","",$I969)</f>
        <v/>
      </c>
      <c r="X969" s="40" t="str">
        <f aca="false">IF(P969="","",Q969+$I969)</f>
        <v/>
      </c>
      <c r="Y969" s="29" t="str">
        <f aca="false">IF(P969="","",P969+(R969*$K969)+(S969*$K969))</f>
        <v/>
      </c>
      <c r="Z969" s="29" t="str">
        <f aca="false">IF(P969="","",ROUND(-R969*$K969,0))</f>
        <v/>
      </c>
      <c r="AA969" s="41"/>
      <c r="AB969" s="38"/>
      <c r="AC969" s="34"/>
      <c r="AD969" s="39"/>
      <c r="AE969" s="40"/>
      <c r="AF969" s="40"/>
      <c r="AG969" s="40"/>
      <c r="AH969" s="32" t="str">
        <f aca="false">IF(AB969="","",$I969+AD969)</f>
        <v/>
      </c>
      <c r="AI969" s="32" t="str">
        <f aca="false">IF(AB969="","",$I969)</f>
        <v/>
      </c>
      <c r="AJ969" s="40" t="str">
        <f aca="false">IF(AB969="","",AC969+$I969)</f>
        <v/>
      </c>
      <c r="AK969" s="29" t="str">
        <f aca="false">IF(AB969="","",AB969+(AD969*$K969)+(AE969*$K969))</f>
        <v/>
      </c>
      <c r="AL969" s="29" t="str">
        <f aca="false">IF(AB969="","",ROUND(-AD969*$K969,0))</f>
        <v/>
      </c>
      <c r="AM969" s="41"/>
      <c r="AN969" s="38" t="n">
        <v>0</v>
      </c>
      <c r="AO969" s="34" t="n">
        <v>46</v>
      </c>
      <c r="AP969" s="39" t="n">
        <v>-1.41</v>
      </c>
      <c r="AQ969" s="40" t="n">
        <v>47.41</v>
      </c>
      <c r="AR969" s="40" t="n">
        <v>47.41</v>
      </c>
      <c r="AS969" s="40" t="n">
        <v>47.41</v>
      </c>
      <c r="AT969" s="32" t="n">
        <f aca="false">IF(AN969="","",$I969+AP969)</f>
        <v>8.58</v>
      </c>
      <c r="AU969" s="32" t="n">
        <f aca="false">IF(AN969="","",$I969)</f>
        <v>9.99</v>
      </c>
      <c r="AV969" s="40" t="n">
        <f aca="false">IF(AN969="","",AO969+$I969)</f>
        <v>55.99</v>
      </c>
      <c r="AW969" s="31" t="n">
        <f aca="false">IF(AN969="","",AN969+(AP969*$K969)+(AQ969*$K969))</f>
        <v>1380</v>
      </c>
      <c r="AX969" s="29" t="n">
        <f aca="false">IF(AN969="","",ROUND(-AP969*$K969,0))</f>
        <v>42</v>
      </c>
      <c r="AY969" s="42"/>
      <c r="AZ969" s="38" t="n">
        <v>0</v>
      </c>
      <c r="BA969" s="34" t="n">
        <v>46</v>
      </c>
      <c r="BB969" s="39" t="n">
        <v>-1.41</v>
      </c>
      <c r="BC969" s="40" t="n">
        <v>47.41</v>
      </c>
      <c r="BD969" s="40" t="n">
        <v>47.41</v>
      </c>
      <c r="BE969" s="40" t="n">
        <v>47.41</v>
      </c>
      <c r="BF969" s="32" t="n">
        <f aca="false">IF(AZ969="","",$I969+BB969)</f>
        <v>8.58</v>
      </c>
      <c r="BG969" s="32" t="n">
        <f aca="false">IF(AZ969="","",$I969)</f>
        <v>9.99</v>
      </c>
      <c r="BH969" s="40" t="n">
        <f aca="false">IF(AZ969="","",BA969+$I969)</f>
        <v>55.99</v>
      </c>
      <c r="BI969" s="31" t="n">
        <f aca="false">IF(AZ969="","",AZ969+(BB969*$K969)+(BC969*$K969))</f>
        <v>1380</v>
      </c>
      <c r="BJ969" s="29" t="n">
        <f aca="false">IF(AZ969="","",ROUND(-BB969*$K969,0))</f>
        <v>42</v>
      </c>
    </row>
    <row r="970" customFormat="false" ht="15" hidden="false" customHeight="false" outlineLevel="0" collapsed="false">
      <c r="A970" s="26" t="str">
        <f aca="false">+C970&amp;D970&amp;G970</f>
        <v>AppleiPhone 17 Pro 256GBCANONE SIM  9,99€ - 24 Mesi</v>
      </c>
      <c r="B970" s="27" t="s">
        <v>95</v>
      </c>
      <c r="C970" s="28" t="s">
        <v>71</v>
      </c>
      <c r="D970" s="29" t="s">
        <v>186</v>
      </c>
      <c r="E970" s="30" t="n">
        <v>1359.9</v>
      </c>
      <c r="F970" s="31" t="n">
        <v>1359.9</v>
      </c>
      <c r="G970" s="32" t="s">
        <v>120</v>
      </c>
      <c r="H970" s="32" t="s">
        <v>98</v>
      </c>
      <c r="I970" s="33" t="n">
        <v>9.99</v>
      </c>
      <c r="J970" s="34" t="s">
        <v>35</v>
      </c>
      <c r="K970" s="35" t="n">
        <v>24</v>
      </c>
      <c r="L970" s="33"/>
      <c r="M970" s="33" t="n">
        <f aca="false">+IF(E970&lt;=150,1.49,IF(AND(E970&gt;150,E970&lt;=300),2.99,(IF(E970&gt;1200,8.99,IF(AND(E970&gt;300,E970&lt;=700),4.99,IF(AND(E970&gt;=700,E970&lt;=1200),6.99))))))</f>
        <v>8.99</v>
      </c>
      <c r="N970" s="33" t="n">
        <f aca="false">IF(E970="","",IF(E970&gt;=1200,9.99,IF(AND(E970&gt;700,E970&lt;1200),7.99,IF(AND(E970&gt;=299.9,E970&lt;=699.9),5.99))))</f>
        <v>9.99</v>
      </c>
      <c r="O970" s="37" t="s">
        <v>121</v>
      </c>
      <c r="P970" s="38"/>
      <c r="Q970" s="34"/>
      <c r="R970" s="39"/>
      <c r="S970" s="40"/>
      <c r="T970" s="40"/>
      <c r="U970" s="40"/>
      <c r="V970" s="32" t="str">
        <f aca="false">IF(P970="","",$I970+R970)</f>
        <v/>
      </c>
      <c r="W970" s="32" t="str">
        <f aca="false">IF(P970="","",$I970)</f>
        <v/>
      </c>
      <c r="X970" s="40" t="str">
        <f aca="false">IF(P970="","",Q970+$I970)</f>
        <v/>
      </c>
      <c r="Y970" s="29" t="str">
        <f aca="false">IF(P970="","",P970+(R970*$K970)+(S970*$K970))</f>
        <v/>
      </c>
      <c r="Z970" s="29" t="str">
        <f aca="false">IF(P970="","",ROUND(-R970*$K970,0))</f>
        <v/>
      </c>
      <c r="AA970" s="41"/>
      <c r="AB970" s="38"/>
      <c r="AC970" s="34"/>
      <c r="AD970" s="39"/>
      <c r="AE970" s="40"/>
      <c r="AF970" s="40"/>
      <c r="AG970" s="40"/>
      <c r="AH970" s="32" t="str">
        <f aca="false">IF(AB970="","",$I970+AD970)</f>
        <v/>
      </c>
      <c r="AI970" s="32" t="str">
        <f aca="false">IF(AB970="","",$I970)</f>
        <v/>
      </c>
      <c r="AJ970" s="40" t="str">
        <f aca="false">IF(AB970="","",AC970+$I970)</f>
        <v/>
      </c>
      <c r="AK970" s="29" t="str">
        <f aca="false">IF(AB970="","",AB970+(AD970*$K970)+(AE970*$K970))</f>
        <v/>
      </c>
      <c r="AL970" s="29" t="str">
        <f aca="false">IF(AB970="","",ROUND(-AD970*$K970,0))</f>
        <v/>
      </c>
      <c r="AM970" s="41"/>
      <c r="AN970" s="38" t="n">
        <v>0</v>
      </c>
      <c r="AO970" s="34" t="n">
        <v>56</v>
      </c>
      <c r="AP970" s="39" t="n">
        <v>-0.66</v>
      </c>
      <c r="AQ970" s="40" t="n">
        <v>56.66</v>
      </c>
      <c r="AR970" s="40" t="n">
        <v>0</v>
      </c>
      <c r="AS970" s="40" t="n">
        <v>56.72</v>
      </c>
      <c r="AT970" s="32" t="n">
        <f aca="false">IF(AN970="","",$I970+AP970)</f>
        <v>9.33</v>
      </c>
      <c r="AU970" s="32" t="n">
        <f aca="false">IF(AN970="","",$I970)</f>
        <v>9.99</v>
      </c>
      <c r="AV970" s="40" t="n">
        <f aca="false">IF(AN970="","",AO970+$I970)</f>
        <v>65.99</v>
      </c>
      <c r="AW970" s="31" t="n">
        <f aca="false">IF(AN970="","",AN970+(AP970*$K970)+(AQ970*$K970))</f>
        <v>1344</v>
      </c>
      <c r="AX970" s="29" t="n">
        <f aca="false">IF(AN970="","",ROUND(-AP970*$K970,0))</f>
        <v>16</v>
      </c>
      <c r="AY970" s="42"/>
      <c r="AZ970" s="38" t="n">
        <v>0</v>
      </c>
      <c r="BA970" s="34" t="n">
        <v>56</v>
      </c>
      <c r="BB970" s="39" t="n">
        <v>-0.66</v>
      </c>
      <c r="BC970" s="40" t="n">
        <v>56.66</v>
      </c>
      <c r="BD970" s="40" t="n">
        <v>0</v>
      </c>
      <c r="BE970" s="40" t="n">
        <v>56.72</v>
      </c>
      <c r="BF970" s="32" t="n">
        <f aca="false">IF(AZ970="","",$I970+BB970)</f>
        <v>9.33</v>
      </c>
      <c r="BG970" s="32" t="n">
        <f aca="false">IF(AZ970="","",$I970)</f>
        <v>9.99</v>
      </c>
      <c r="BH970" s="40" t="n">
        <f aca="false">IF(AZ970="","",BA970+$I970)</f>
        <v>65.99</v>
      </c>
      <c r="BI970" s="31" t="n">
        <f aca="false">IF(AZ970="","",AZ970+(BB970*$K970)+(BC970*$K970))</f>
        <v>1344</v>
      </c>
      <c r="BJ970" s="29" t="n">
        <f aca="false">IF(AZ970="","",ROUND(-BB970*$K970,0))</f>
        <v>16</v>
      </c>
    </row>
    <row r="971" customFormat="false" ht="15" hidden="false" customHeight="false" outlineLevel="0" collapsed="false">
      <c r="A971" s="26" t="str">
        <f aca="false">+C971&amp;D971&amp;G971</f>
        <v>AppleiPhone 17 Pro 256GBCANONE SIM 7,99€ - 36 Mesi</v>
      </c>
      <c r="B971" s="27" t="s">
        <v>95</v>
      </c>
      <c r="C971" s="28" t="s">
        <v>71</v>
      </c>
      <c r="D971" s="29" t="s">
        <v>186</v>
      </c>
      <c r="E971" s="30" t="n">
        <v>1359.9</v>
      </c>
      <c r="F971" s="31" t="n">
        <v>1359.9</v>
      </c>
      <c r="G971" s="32" t="s">
        <v>122</v>
      </c>
      <c r="H971" s="32" t="s">
        <v>98</v>
      </c>
      <c r="I971" s="33" t="n">
        <v>7.99</v>
      </c>
      <c r="J971" s="34" t="s">
        <v>35</v>
      </c>
      <c r="K971" s="35" t="n">
        <v>36</v>
      </c>
      <c r="L971" s="33"/>
      <c r="M971" s="33" t="n">
        <f aca="false">+IF(E971&lt;=150,1.49,IF(AND(E971&gt;150,E971&lt;=300),2.99,(IF(E971&gt;1200,8.99,IF(AND(E971&gt;300,E971&lt;=700),4.99,IF(AND(E971&gt;=700,E971&lt;=1200),6.99))))))</f>
        <v>8.99</v>
      </c>
      <c r="N971" s="33" t="n">
        <f aca="false">IF(E971="","",IF(E971&gt;=1200,9.99,IF(AND(E971&gt;700,E971&lt;1200),7.99,IF(AND(E971&gt;=299.9,E971&lt;=699.9),5.99))))</f>
        <v>9.99</v>
      </c>
      <c r="O971" s="37" t="s">
        <v>123</v>
      </c>
      <c r="P971" s="38"/>
      <c r="Q971" s="34"/>
      <c r="R971" s="39"/>
      <c r="S971" s="40"/>
      <c r="T971" s="40"/>
      <c r="U971" s="40"/>
      <c r="V971" s="32" t="str">
        <f aca="false">IF(P971="","",$I971+R971)</f>
        <v/>
      </c>
      <c r="W971" s="32" t="str">
        <f aca="false">IF(P971="","",$I971)</f>
        <v/>
      </c>
      <c r="X971" s="40" t="str">
        <f aca="false">IF(P971="","",Q971+$I971)</f>
        <v/>
      </c>
      <c r="Y971" s="29" t="str">
        <f aca="false">IF(P971="","",P971+(R971*$K971)+(S971*$K971))</f>
        <v/>
      </c>
      <c r="Z971" s="29" t="str">
        <f aca="false">IF(P971="","",ROUND(-R971*$K971,0))</f>
        <v/>
      </c>
      <c r="AA971" s="41"/>
      <c r="AB971" s="38"/>
      <c r="AC971" s="34"/>
      <c r="AD971" s="39"/>
      <c r="AE971" s="40"/>
      <c r="AF971" s="40"/>
      <c r="AG971" s="40"/>
      <c r="AH971" s="32" t="str">
        <f aca="false">IF(AB971="","",$I971+AD971)</f>
        <v/>
      </c>
      <c r="AI971" s="32" t="str">
        <f aca="false">IF(AB971="","",$I971)</f>
        <v/>
      </c>
      <c r="AJ971" s="40" t="str">
        <f aca="false">IF(AB971="","",AC971+$I971)</f>
        <v/>
      </c>
      <c r="AK971" s="29" t="str">
        <f aca="false">IF(AB971="","",AB971+(AD971*$K971)+(AE971*$K971))</f>
        <v/>
      </c>
      <c r="AL971" s="29" t="str">
        <f aca="false">IF(AB971="","",ROUND(-AD971*$K971,0))</f>
        <v/>
      </c>
      <c r="AM971" s="41"/>
      <c r="AN971" s="38" t="n">
        <v>0</v>
      </c>
      <c r="AO971" s="34" t="n">
        <v>40.99</v>
      </c>
      <c r="AP971" s="39" t="n">
        <v>-2.73</v>
      </c>
      <c r="AQ971" s="40" t="n">
        <v>43.72</v>
      </c>
      <c r="AR971" s="40" t="n">
        <v>43.72</v>
      </c>
      <c r="AS971" s="40" t="n">
        <v>43.72</v>
      </c>
      <c r="AT971" s="32" t="n">
        <f aca="false">IF(AN971="","",$I971+AP971)</f>
        <v>5.26</v>
      </c>
      <c r="AU971" s="32" t="n">
        <f aca="false">IF(AN971="","",$I971)</f>
        <v>7.99</v>
      </c>
      <c r="AV971" s="40" t="n">
        <f aca="false">IF(AN971="","",AO971+$I971)</f>
        <v>48.98</v>
      </c>
      <c r="AW971" s="31" t="n">
        <f aca="false">IF(AN971="","",AN971+(AP971*$K971)+(AQ971*$K971))</f>
        <v>1475.64</v>
      </c>
      <c r="AX971" s="29" t="n">
        <f aca="false">IF(AN971="","",ROUND(-AP971*$K971,0))</f>
        <v>98</v>
      </c>
      <c r="AY971" s="42"/>
      <c r="AZ971" s="38" t="n">
        <v>0</v>
      </c>
      <c r="BA971" s="34" t="n">
        <v>40.99</v>
      </c>
      <c r="BB971" s="39" t="n">
        <v>-2.73</v>
      </c>
      <c r="BC971" s="40" t="n">
        <v>43.72</v>
      </c>
      <c r="BD971" s="40" t="n">
        <v>43.72</v>
      </c>
      <c r="BE971" s="40" t="n">
        <v>43.72</v>
      </c>
      <c r="BF971" s="32" t="n">
        <f aca="false">IF(AZ971="","",$I971+BB971)</f>
        <v>5.26</v>
      </c>
      <c r="BG971" s="32" t="n">
        <f aca="false">IF(AZ971="","",$I971)</f>
        <v>7.99</v>
      </c>
      <c r="BH971" s="40" t="n">
        <f aca="false">IF(AZ971="","",BA971+$I971)</f>
        <v>48.98</v>
      </c>
      <c r="BI971" s="31" t="n">
        <f aca="false">IF(AZ971="","",AZ971+(BB971*$K971)+(BC971*$K971))</f>
        <v>1475.64</v>
      </c>
      <c r="BJ971" s="29" t="n">
        <f aca="false">IF(AZ971="","",ROUND(-BB971*$K971,0))</f>
        <v>98</v>
      </c>
    </row>
    <row r="972" customFormat="false" ht="15" hidden="false" customHeight="false" outlineLevel="0" collapsed="false">
      <c r="A972" s="26" t="str">
        <f aca="false">+C972&amp;D972&amp;G972</f>
        <v>AppleiPhone 17 Pro 256GBCANONE SIM 7,99€ - 30 Mesi</v>
      </c>
      <c r="B972" s="27" t="s">
        <v>95</v>
      </c>
      <c r="C972" s="28" t="s">
        <v>71</v>
      </c>
      <c r="D972" s="29" t="s">
        <v>186</v>
      </c>
      <c r="E972" s="30" t="n">
        <v>1359.9</v>
      </c>
      <c r="F972" s="31" t="n">
        <v>1359.9</v>
      </c>
      <c r="G972" s="32" t="s">
        <v>124</v>
      </c>
      <c r="H972" s="32" t="s">
        <v>98</v>
      </c>
      <c r="I972" s="33" t="n">
        <v>7.99</v>
      </c>
      <c r="J972" s="34" t="s">
        <v>35</v>
      </c>
      <c r="K972" s="35" t="n">
        <v>30</v>
      </c>
      <c r="L972" s="33"/>
      <c r="M972" s="33" t="n">
        <f aca="false">+IF(E972&lt;=150,1.49,IF(AND(E972&gt;150,E972&lt;=300),2.99,(IF(E972&gt;1200,8.99,IF(AND(E972&gt;300,E972&lt;=700),4.99,IF(AND(E972&gt;=700,E972&lt;=1200),6.99))))))</f>
        <v>8.99</v>
      </c>
      <c r="N972" s="33" t="n">
        <f aca="false">IF(E972="","",IF(E972&gt;=1200,9.99,IF(AND(E972&gt;700,E972&lt;1200),7.99,IF(AND(E972&gt;=299.9,E972&lt;=699.9),5.99))))</f>
        <v>9.99</v>
      </c>
      <c r="O972" s="37" t="s">
        <v>125</v>
      </c>
      <c r="P972" s="38"/>
      <c r="Q972" s="34"/>
      <c r="R972" s="39"/>
      <c r="S972" s="40"/>
      <c r="T972" s="40"/>
      <c r="U972" s="40"/>
      <c r="V972" s="32" t="str">
        <f aca="false">IF(P972="","",$I972+R972)</f>
        <v/>
      </c>
      <c r="W972" s="32" t="str">
        <f aca="false">IF(P972="","",$I972)</f>
        <v/>
      </c>
      <c r="X972" s="40" t="str">
        <f aca="false">IF(P972="","",Q972+$I972)</f>
        <v/>
      </c>
      <c r="Y972" s="29" t="str">
        <f aca="false">IF(P972="","",P972+(R972*$K972)+(S972*$K972))</f>
        <v/>
      </c>
      <c r="Z972" s="29" t="str">
        <f aca="false">IF(P972="","",ROUND(-R972*$K972,0))</f>
        <v/>
      </c>
      <c r="AA972" s="41"/>
      <c r="AB972" s="38"/>
      <c r="AC972" s="34"/>
      <c r="AD972" s="39"/>
      <c r="AE972" s="40"/>
      <c r="AF972" s="40"/>
      <c r="AG972" s="40"/>
      <c r="AH972" s="32" t="str">
        <f aca="false">IF(AB972="","",$I972+AD972)</f>
        <v/>
      </c>
      <c r="AI972" s="32" t="str">
        <f aca="false">IF(AB972="","",$I972)</f>
        <v/>
      </c>
      <c r="AJ972" s="40" t="str">
        <f aca="false">IF(AB972="","",AC972+$I972)</f>
        <v/>
      </c>
      <c r="AK972" s="29" t="str">
        <f aca="false">IF(AB972="","",AB972+(AD972*$K972)+(AE972*$K972))</f>
        <v/>
      </c>
      <c r="AL972" s="29" t="str">
        <f aca="false">IF(AB972="","",ROUND(-AD972*$K972,0))</f>
        <v/>
      </c>
      <c r="AM972" s="41"/>
      <c r="AN972" s="38" t="n">
        <v>0</v>
      </c>
      <c r="AO972" s="34" t="n">
        <v>47.99</v>
      </c>
      <c r="AP972" s="39" t="n">
        <v>-3.27</v>
      </c>
      <c r="AQ972" s="40" t="n">
        <v>51.26</v>
      </c>
      <c r="AR972" s="40" t="n">
        <v>51.26</v>
      </c>
      <c r="AS972" s="40" t="n">
        <v>51.26</v>
      </c>
      <c r="AT972" s="32" t="n">
        <f aca="false">IF(AN972="","",$I972+AP972)</f>
        <v>4.72</v>
      </c>
      <c r="AU972" s="32" t="n">
        <f aca="false">IF(AN972="","",$I972)</f>
        <v>7.99</v>
      </c>
      <c r="AV972" s="40" t="n">
        <f aca="false">IF(AN972="","",AO972+$I972)</f>
        <v>55.98</v>
      </c>
      <c r="AW972" s="31" t="n">
        <f aca="false">IF(AN972="","",AN972+(AP972*$K972)+(AQ972*$K972))</f>
        <v>1439.7</v>
      </c>
      <c r="AX972" s="29" t="n">
        <f aca="false">IF(AN972="","",ROUND(-AP972*$K972,0))</f>
        <v>98</v>
      </c>
      <c r="AY972" s="42"/>
      <c r="AZ972" s="38" t="n">
        <v>0</v>
      </c>
      <c r="BA972" s="34" t="n">
        <v>47.99</v>
      </c>
      <c r="BB972" s="39" t="n">
        <v>-3.27</v>
      </c>
      <c r="BC972" s="40" t="n">
        <v>51.26</v>
      </c>
      <c r="BD972" s="40" t="n">
        <v>51.26</v>
      </c>
      <c r="BE972" s="40" t="n">
        <v>51.26</v>
      </c>
      <c r="BF972" s="32" t="n">
        <f aca="false">IF(AZ972="","",$I972+BB972)</f>
        <v>4.72</v>
      </c>
      <c r="BG972" s="32" t="n">
        <f aca="false">IF(AZ972="","",$I972)</f>
        <v>7.99</v>
      </c>
      <c r="BH972" s="40" t="n">
        <f aca="false">IF(AZ972="","",BA972+$I972)</f>
        <v>55.98</v>
      </c>
      <c r="BI972" s="31" t="n">
        <f aca="false">IF(AZ972="","",AZ972+(BB972*$K972)+(BC972*$K972))</f>
        <v>1439.7</v>
      </c>
      <c r="BJ972" s="29" t="n">
        <f aca="false">IF(AZ972="","",ROUND(-BB972*$K972,0))</f>
        <v>98</v>
      </c>
    </row>
    <row r="973" customFormat="false" ht="15" hidden="false" customHeight="false" outlineLevel="0" collapsed="false">
      <c r="A973" s="26" t="str">
        <f aca="false">+C973&amp;D973&amp;G973</f>
        <v>AppleiPhone 17 Pro 256GBCANONE SIM 7,99€  - 24 Mesi</v>
      </c>
      <c r="B973" s="27" t="s">
        <v>95</v>
      </c>
      <c r="C973" s="28" t="s">
        <v>71</v>
      </c>
      <c r="D973" s="29" t="s">
        <v>186</v>
      </c>
      <c r="E973" s="30" t="n">
        <v>1359.9</v>
      </c>
      <c r="F973" s="31" t="n">
        <v>1359.9</v>
      </c>
      <c r="G973" s="32" t="s">
        <v>126</v>
      </c>
      <c r="H973" s="32" t="s">
        <v>98</v>
      </c>
      <c r="I973" s="33" t="n">
        <v>7.99</v>
      </c>
      <c r="J973" s="34" t="s">
        <v>35</v>
      </c>
      <c r="K973" s="35" t="n">
        <v>24</v>
      </c>
      <c r="L973" s="33"/>
      <c r="M973" s="33" t="n">
        <f aca="false">+IF(E973&lt;=150,1.49,IF(AND(E973&gt;150,E973&lt;=300),2.99,(IF(E973&gt;1200,8.99,IF(AND(E973&gt;300,E973&lt;=700),4.99,IF(AND(E973&gt;=700,E973&lt;=1200),6.99))))))</f>
        <v>8.99</v>
      </c>
      <c r="N973" s="33" t="n">
        <f aca="false">IF(E973="","",IF(E973&gt;=1200,9.99,IF(AND(E973&gt;700,E973&lt;1200),7.99,IF(AND(E973&gt;=299.9,E973&lt;=699.9),5.99))))</f>
        <v>9.99</v>
      </c>
      <c r="O973" s="37" t="s">
        <v>127</v>
      </c>
      <c r="P973" s="38"/>
      <c r="Q973" s="34"/>
      <c r="R973" s="39"/>
      <c r="S973" s="40"/>
      <c r="T973" s="40"/>
      <c r="U973" s="40"/>
      <c r="V973" s="32" t="str">
        <f aca="false">IF(P973="","",$I973+R973)</f>
        <v/>
      </c>
      <c r="W973" s="32" t="str">
        <f aca="false">IF(P973="","",$I973)</f>
        <v/>
      </c>
      <c r="X973" s="40" t="str">
        <f aca="false">IF(P973="","",Q973+$I973)</f>
        <v/>
      </c>
      <c r="Y973" s="29" t="str">
        <f aca="false">IF(P973="","",P973+(R973*$K973)+(S973*$K973))</f>
        <v/>
      </c>
      <c r="Z973" s="29" t="str">
        <f aca="false">IF(P973="","",ROUND(-R973*$K973,0))</f>
        <v/>
      </c>
      <c r="AA973" s="41"/>
      <c r="AB973" s="38"/>
      <c r="AC973" s="34"/>
      <c r="AD973" s="39"/>
      <c r="AE973" s="40"/>
      <c r="AF973" s="40"/>
      <c r="AG973" s="40"/>
      <c r="AH973" s="32" t="str">
        <f aca="false">IF(AB973="","",$I973+AD973)</f>
        <v/>
      </c>
      <c r="AI973" s="32" t="str">
        <f aca="false">IF(AB973="","",$I973)</f>
        <v/>
      </c>
      <c r="AJ973" s="40" t="str">
        <f aca="false">IF(AB973="","",AC973+$I973)</f>
        <v/>
      </c>
      <c r="AK973" s="29" t="str">
        <f aca="false">IF(AB973="","",AB973+(AD973*$K973)+(AE973*$K973))</f>
        <v/>
      </c>
      <c r="AL973" s="29" t="str">
        <f aca="false">IF(AB973="","",ROUND(-AD973*$K973,0))</f>
        <v/>
      </c>
      <c r="AM973" s="41"/>
      <c r="AN973" s="38" t="n">
        <v>0</v>
      </c>
      <c r="AO973" s="34" t="n">
        <v>57.99</v>
      </c>
      <c r="AP973" s="39" t="n">
        <v>-0.76</v>
      </c>
      <c r="AQ973" s="40" t="n">
        <v>58.75</v>
      </c>
      <c r="AR973" s="40" t="n">
        <v>0</v>
      </c>
      <c r="AS973" s="40" t="n">
        <v>58.75</v>
      </c>
      <c r="AT973" s="32" t="n">
        <f aca="false">IF(AN973="","",$I973+AP973)</f>
        <v>7.23</v>
      </c>
      <c r="AU973" s="32" t="n">
        <f aca="false">IF(AN973="","",$I973)</f>
        <v>7.99</v>
      </c>
      <c r="AV973" s="40" t="n">
        <f aca="false">IF(AN973="","",AO973+$I973)</f>
        <v>65.98</v>
      </c>
      <c r="AW973" s="31" t="n">
        <f aca="false">IF(AN973="","",AN973+(AP973*$K973)+(AQ973*$K973))</f>
        <v>1391.76</v>
      </c>
      <c r="AX973" s="29" t="n">
        <f aca="false">IF(AN973="","",ROUND(-AP973*$K973,0))</f>
        <v>18</v>
      </c>
      <c r="AY973" s="42"/>
      <c r="AZ973" s="38" t="n">
        <v>0</v>
      </c>
      <c r="BA973" s="34" t="n">
        <v>57.99</v>
      </c>
      <c r="BB973" s="39" t="n">
        <v>-0.76</v>
      </c>
      <c r="BC973" s="40" t="n">
        <v>58.75</v>
      </c>
      <c r="BD973" s="40" t="n">
        <v>0</v>
      </c>
      <c r="BE973" s="40" t="n">
        <v>58.75</v>
      </c>
      <c r="BF973" s="32" t="n">
        <f aca="false">IF(AZ973="","",$I973+BB973)</f>
        <v>7.23</v>
      </c>
      <c r="BG973" s="32" t="n">
        <f aca="false">IF(AZ973="","",$I973)</f>
        <v>7.99</v>
      </c>
      <c r="BH973" s="40" t="n">
        <f aca="false">IF(AZ973="","",BA973+$I973)</f>
        <v>65.98</v>
      </c>
      <c r="BI973" s="31" t="n">
        <f aca="false">IF(AZ973="","",AZ973+(BB973*$K973)+(BC973*$K973))</f>
        <v>1391.76</v>
      </c>
      <c r="BJ973" s="29" t="n">
        <f aca="false">IF(AZ973="","",ROUND(-BB973*$K973,0))</f>
        <v>18</v>
      </c>
    </row>
    <row r="974" customFormat="false" ht="15" hidden="false" customHeight="false" outlineLevel="0" collapsed="false">
      <c r="A974" s="26" t="str">
        <f aca="false">+C974&amp;D974&amp;G974</f>
        <v>AppleiPhone 17 Pro 256GBCANONE SIM 5,99€ - 36 Mesi</v>
      </c>
      <c r="B974" s="27" t="s">
        <v>95</v>
      </c>
      <c r="C974" s="28" t="s">
        <v>71</v>
      </c>
      <c r="D974" s="29" t="s">
        <v>186</v>
      </c>
      <c r="E974" s="30" t="n">
        <v>1359.9</v>
      </c>
      <c r="F974" s="31" t="n">
        <v>1359.9</v>
      </c>
      <c r="G974" s="32" t="s">
        <v>132</v>
      </c>
      <c r="H974" s="32" t="s">
        <v>98</v>
      </c>
      <c r="I974" s="33" t="n">
        <v>5.99</v>
      </c>
      <c r="J974" s="34" t="s">
        <v>35</v>
      </c>
      <c r="K974" s="35" t="n">
        <v>36</v>
      </c>
      <c r="L974" s="33"/>
      <c r="M974" s="33" t="n">
        <f aca="false">+IF(E974&lt;=150,1.49,IF(AND(E974&gt;150,E974&lt;=300),2.99,(IF(E974&gt;1200,8.99,IF(AND(E974&gt;300,E974&lt;=700),4.99,IF(AND(E974&gt;=700,E974&lt;=1200),6.99))))))</f>
        <v>8.99</v>
      </c>
      <c r="N974" s="33" t="n">
        <f aca="false">IF(E974="","",IF(E974&gt;=1200,9.99,IF(AND(E974&gt;700,E974&lt;1200),7.99,IF(AND(E974&gt;=299.9,E974&lt;=699.9),5.99))))</f>
        <v>9.99</v>
      </c>
      <c r="O974" s="37" t="s">
        <v>133</v>
      </c>
      <c r="P974" s="38"/>
      <c r="Q974" s="34"/>
      <c r="R974" s="39"/>
      <c r="S974" s="40"/>
      <c r="T974" s="40"/>
      <c r="U974" s="40"/>
      <c r="V974" s="32" t="str">
        <f aca="false">IF(P974="","",$I974+R974)</f>
        <v/>
      </c>
      <c r="W974" s="32" t="str">
        <f aca="false">IF(P974="","",$I974)</f>
        <v/>
      </c>
      <c r="X974" s="40" t="str">
        <f aca="false">IF(P974="","",Q974+$I974)</f>
        <v/>
      </c>
      <c r="Y974" s="29" t="str">
        <f aca="false">IF(P974="","",P974+(R974*$K974)+(S974*$K974))</f>
        <v/>
      </c>
      <c r="Z974" s="29" t="str">
        <f aca="false">IF(P974="","",ROUND(-R974*$K974,0))</f>
        <v/>
      </c>
      <c r="AA974" s="41"/>
      <c r="AB974" s="38"/>
      <c r="AC974" s="34"/>
      <c r="AD974" s="39"/>
      <c r="AE974" s="40"/>
      <c r="AF974" s="40"/>
      <c r="AG974" s="40"/>
      <c r="AH974" s="32" t="str">
        <f aca="false">IF(AB974="","",$I974+AD974)</f>
        <v/>
      </c>
      <c r="AI974" s="32" t="str">
        <f aca="false">IF(AB974="","",$I974)</f>
        <v/>
      </c>
      <c r="AJ974" s="40" t="str">
        <f aca="false">IF(AB974="","",AC974+$I974)</f>
        <v/>
      </c>
      <c r="AK974" s="29" t="str">
        <f aca="false">IF(AB974="","",AB974+(AD974*$K974)+(AE974*$K974))</f>
        <v/>
      </c>
      <c r="AL974" s="29" t="str">
        <f aca="false">IF(AB974="","",ROUND(-AD974*$K974,0))</f>
        <v/>
      </c>
      <c r="AM974" s="41"/>
      <c r="AN974" s="38" t="n">
        <v>0</v>
      </c>
      <c r="AO974" s="34" t="n">
        <v>41.99</v>
      </c>
      <c r="AP974" s="39" t="n">
        <v>-1.73</v>
      </c>
      <c r="AQ974" s="40" t="n">
        <v>43.72</v>
      </c>
      <c r="AR974" s="40" t="n">
        <v>43.72</v>
      </c>
      <c r="AS974" s="40" t="n">
        <v>43.72</v>
      </c>
      <c r="AT974" s="32" t="n">
        <f aca="false">IF(AN974="","",$I974+AP974)</f>
        <v>4.26</v>
      </c>
      <c r="AU974" s="32" t="n">
        <f aca="false">IF(AN974="","",$I974)</f>
        <v>5.99</v>
      </c>
      <c r="AV974" s="40" t="n">
        <f aca="false">IF(AN974="","",AO974+$I974)</f>
        <v>47.98</v>
      </c>
      <c r="AW974" s="31" t="n">
        <f aca="false">IF(AN974="","",AN974+(AP974*$K974)+(AQ974*$K974))</f>
        <v>1511.64</v>
      </c>
      <c r="AX974" s="29" t="n">
        <f aca="false">IF(AN974="","",ROUND(-AP974*$K974,0))</f>
        <v>62</v>
      </c>
      <c r="AY974" s="42"/>
      <c r="AZ974" s="38" t="n">
        <v>0</v>
      </c>
      <c r="BA974" s="34" t="n">
        <v>41.99</v>
      </c>
      <c r="BB974" s="39" t="n">
        <v>-1.73</v>
      </c>
      <c r="BC974" s="40" t="n">
        <v>43.72</v>
      </c>
      <c r="BD974" s="40" t="n">
        <v>43.72</v>
      </c>
      <c r="BE974" s="40" t="n">
        <v>43.72</v>
      </c>
      <c r="BF974" s="32" t="n">
        <f aca="false">IF(AZ974="","",$I974+BB974)</f>
        <v>4.26</v>
      </c>
      <c r="BG974" s="32" t="n">
        <f aca="false">IF(AZ974="","",$I974)</f>
        <v>5.99</v>
      </c>
      <c r="BH974" s="40" t="n">
        <f aca="false">IF(AZ974="","",BA974+$I974)</f>
        <v>47.98</v>
      </c>
      <c r="BI974" s="31" t="n">
        <f aca="false">IF(AZ974="","",AZ974+(BB974*$K974)+(BC974*$K974))</f>
        <v>1511.64</v>
      </c>
      <c r="BJ974" s="29" t="n">
        <f aca="false">IF(AZ974="","",ROUND(-BB974*$K974,0))</f>
        <v>62</v>
      </c>
    </row>
    <row r="975" customFormat="false" ht="15" hidden="false" customHeight="false" outlineLevel="0" collapsed="false">
      <c r="A975" s="26" t="str">
        <f aca="false">+C975&amp;D975&amp;G975</f>
        <v>AppleiPhone 17 Pro 256GBCANONE SIM 5,99€ - 30 Mesi</v>
      </c>
      <c r="B975" s="27" t="s">
        <v>95</v>
      </c>
      <c r="C975" s="28" t="s">
        <v>71</v>
      </c>
      <c r="D975" s="29" t="s">
        <v>186</v>
      </c>
      <c r="E975" s="30" t="n">
        <v>1359.9</v>
      </c>
      <c r="F975" s="31" t="n">
        <v>1359.9</v>
      </c>
      <c r="G975" s="32" t="s">
        <v>128</v>
      </c>
      <c r="H975" s="32" t="s">
        <v>98</v>
      </c>
      <c r="I975" s="33" t="n">
        <v>5.99</v>
      </c>
      <c r="J975" s="34" t="s">
        <v>35</v>
      </c>
      <c r="K975" s="35" t="n">
        <v>30</v>
      </c>
      <c r="L975" s="33"/>
      <c r="M975" s="33" t="n">
        <f aca="false">+IF(E975&lt;=150,1.49,IF(AND(E975&gt;150,E975&lt;=300),2.99,(IF(E975&gt;1200,8.99,IF(AND(E975&gt;300,E975&lt;=700),4.99,IF(AND(E975&gt;=700,E975&lt;=1200),6.99))))))</f>
        <v>8.99</v>
      </c>
      <c r="N975" s="33" t="n">
        <f aca="false">IF(E975="","",IF(E975&gt;=1200,9.99,IF(AND(E975&gt;700,E975&lt;1200),7.99,IF(AND(E975&gt;=299.9,E975&lt;=699.9),5.99))))</f>
        <v>9.99</v>
      </c>
      <c r="O975" s="37" t="s">
        <v>129</v>
      </c>
      <c r="P975" s="38"/>
      <c r="Q975" s="34"/>
      <c r="R975" s="39"/>
      <c r="S975" s="40"/>
      <c r="T975" s="40"/>
      <c r="U975" s="40"/>
      <c r="V975" s="32" t="str">
        <f aca="false">IF(P975="","",$I975+R975)</f>
        <v/>
      </c>
      <c r="W975" s="32" t="str">
        <f aca="false">IF(P975="","",$I975)</f>
        <v/>
      </c>
      <c r="X975" s="40" t="str">
        <f aca="false">IF(P975="","",Q975+$I975)</f>
        <v/>
      </c>
      <c r="Y975" s="29" t="str">
        <f aca="false">IF(P975="","",P975+(R975*$K975)+(S975*$K975))</f>
        <v/>
      </c>
      <c r="Z975" s="29" t="str">
        <f aca="false">IF(P975="","",ROUND(-R975*$K975,0))</f>
        <v/>
      </c>
      <c r="AA975" s="41"/>
      <c r="AB975" s="38"/>
      <c r="AC975" s="34"/>
      <c r="AD975" s="39"/>
      <c r="AE975" s="40"/>
      <c r="AF975" s="40"/>
      <c r="AG975" s="40"/>
      <c r="AH975" s="32" t="str">
        <f aca="false">IF(AB975="","",$I975+AD975)</f>
        <v/>
      </c>
      <c r="AI975" s="32" t="str">
        <f aca="false">IF(AB975="","",$I975)</f>
        <v/>
      </c>
      <c r="AJ975" s="40" t="str">
        <f aca="false">IF(AB975="","",AC975+$I975)</f>
        <v/>
      </c>
      <c r="AK975" s="29" t="str">
        <f aca="false">IF(AB975="","",AB975+(AD975*$K975)+(AE975*$K975))</f>
        <v/>
      </c>
      <c r="AL975" s="29" t="str">
        <f aca="false">IF(AB975="","",ROUND(-AD975*$K975,0))</f>
        <v/>
      </c>
      <c r="AM975" s="41"/>
      <c r="AN975" s="38" t="n">
        <v>0</v>
      </c>
      <c r="AO975" s="34" t="n">
        <v>49.99</v>
      </c>
      <c r="AP975" s="39" t="n">
        <v>-1.27</v>
      </c>
      <c r="AQ975" s="40" t="n">
        <v>51.26</v>
      </c>
      <c r="AR975" s="40" t="n">
        <v>51.26</v>
      </c>
      <c r="AS975" s="40" t="n">
        <v>51.26</v>
      </c>
      <c r="AT975" s="32" t="n">
        <f aca="false">IF(AN975="","",$I975+AP975)</f>
        <v>4.72</v>
      </c>
      <c r="AU975" s="32" t="n">
        <f aca="false">IF(AN975="","",$I975)</f>
        <v>5.99</v>
      </c>
      <c r="AV975" s="40" t="n">
        <f aca="false">IF(AN975="","",AO975+$I975)</f>
        <v>55.98</v>
      </c>
      <c r="AW975" s="31" t="n">
        <f aca="false">IF(AN975="","",AN975+(AP975*$K975)+(AQ975*$K975))</f>
        <v>1499.7</v>
      </c>
      <c r="AX975" s="29" t="n">
        <f aca="false">IF(AN975="","",ROUND(-AP975*$K975,0))</f>
        <v>38</v>
      </c>
      <c r="AY975" s="42"/>
      <c r="AZ975" s="38" t="n">
        <v>0</v>
      </c>
      <c r="BA975" s="34" t="n">
        <v>49.99</v>
      </c>
      <c r="BB975" s="39" t="n">
        <v>-1.27</v>
      </c>
      <c r="BC975" s="40" t="n">
        <v>51.26</v>
      </c>
      <c r="BD975" s="40" t="n">
        <v>51.26</v>
      </c>
      <c r="BE975" s="40" t="n">
        <v>51.26</v>
      </c>
      <c r="BF975" s="32" t="n">
        <f aca="false">IF(AZ975="","",$I975+BB975)</f>
        <v>4.72</v>
      </c>
      <c r="BG975" s="32" t="n">
        <f aca="false">IF(AZ975="","",$I975)</f>
        <v>5.99</v>
      </c>
      <c r="BH975" s="40" t="n">
        <f aca="false">IF(AZ975="","",BA975+$I975)</f>
        <v>55.98</v>
      </c>
      <c r="BI975" s="31" t="n">
        <f aca="false">IF(AZ975="","",AZ975+(BB975*$K975)+(BC975*$K975))</f>
        <v>1499.7</v>
      </c>
      <c r="BJ975" s="29" t="n">
        <f aca="false">IF(AZ975="","",ROUND(-BB975*$K975,0))</f>
        <v>38</v>
      </c>
    </row>
    <row r="976" customFormat="false" ht="15" hidden="false" customHeight="false" outlineLevel="0" collapsed="false">
      <c r="A976" s="26" t="str">
        <f aca="false">+C976&amp;D976&amp;G976</f>
        <v>AppleiPhone 17 Pro 256GBCANONE SIM 5,99€ - 24 Mesi</v>
      </c>
      <c r="B976" s="27" t="s">
        <v>95</v>
      </c>
      <c r="C976" s="28" t="s">
        <v>71</v>
      </c>
      <c r="D976" s="29" t="s">
        <v>186</v>
      </c>
      <c r="E976" s="30" t="n">
        <v>1359.9</v>
      </c>
      <c r="F976" s="31" t="n">
        <v>1359.9</v>
      </c>
      <c r="G976" s="32" t="s">
        <v>134</v>
      </c>
      <c r="H976" s="32" t="s">
        <v>98</v>
      </c>
      <c r="I976" s="33" t="n">
        <v>5.99</v>
      </c>
      <c r="J976" s="34" t="s">
        <v>35</v>
      </c>
      <c r="K976" s="35" t="n">
        <v>24</v>
      </c>
      <c r="L976" s="33"/>
      <c r="M976" s="33" t="n">
        <f aca="false">+IF(E976&lt;=150,1.49,IF(AND(E976&gt;150,E976&lt;=300),2.99,(IF(E976&gt;1200,8.99,IF(AND(E976&gt;300,E976&lt;=700),4.99,IF(AND(E976&gt;=700,E976&lt;=1200),6.99))))))</f>
        <v>8.99</v>
      </c>
      <c r="N976" s="33" t="n">
        <f aca="false">IF(E976="","",IF(E976&gt;=1200,9.99,IF(AND(E976&gt;700,E976&lt;1200),7.99,IF(AND(E976&gt;=299.9,E976&lt;=699.9),5.99))))</f>
        <v>9.99</v>
      </c>
      <c r="O976" s="37" t="s">
        <v>135</v>
      </c>
      <c r="P976" s="38"/>
      <c r="Q976" s="34"/>
      <c r="R976" s="39"/>
      <c r="S976" s="40"/>
      <c r="T976" s="40"/>
      <c r="U976" s="40"/>
      <c r="V976" s="32" t="str">
        <f aca="false">IF(P976="","",$I976+R976)</f>
        <v/>
      </c>
      <c r="W976" s="32" t="str">
        <f aca="false">IF(P976="","",$I976)</f>
        <v/>
      </c>
      <c r="X976" s="40" t="str">
        <f aca="false">IF(P976="","",Q976+$I976)</f>
        <v/>
      </c>
      <c r="Y976" s="29" t="str">
        <f aca="false">IF(P976="","",P976+(R976*$K976)+(S976*$K976))</f>
        <v/>
      </c>
      <c r="Z976" s="29" t="str">
        <f aca="false">IF(P976="","",ROUND(-R976*$K976,0))</f>
        <v/>
      </c>
      <c r="AA976" s="41"/>
      <c r="AB976" s="38"/>
      <c r="AC976" s="34"/>
      <c r="AD976" s="39"/>
      <c r="AE976" s="40"/>
      <c r="AF976" s="40"/>
      <c r="AG976" s="40"/>
      <c r="AH976" s="32" t="str">
        <f aca="false">IF(AB976="","",$I976+AD976)</f>
        <v/>
      </c>
      <c r="AI976" s="32" t="str">
        <f aca="false">IF(AB976="","",$I976)</f>
        <v/>
      </c>
      <c r="AJ976" s="40" t="str">
        <f aca="false">IF(AB976="","",AC976+$I976)</f>
        <v/>
      </c>
      <c r="AK976" s="29" t="str">
        <f aca="false">IF(AB976="","",AB976+(AD976*$K976)+(AE976*$K976))</f>
        <v/>
      </c>
      <c r="AL976" s="29" t="str">
        <f aca="false">IF(AB976="","",ROUND(-AD976*$K976,0))</f>
        <v/>
      </c>
      <c r="AM976" s="41"/>
      <c r="AN976" s="38" t="n">
        <v>0</v>
      </c>
      <c r="AO976" s="34" t="n">
        <v>60.99</v>
      </c>
      <c r="AP976" s="39" t="n">
        <v>-1.61</v>
      </c>
      <c r="AQ976" s="40" t="n">
        <v>62.6</v>
      </c>
      <c r="AR976" s="40" t="n">
        <v>0</v>
      </c>
      <c r="AS976" s="40" t="n">
        <v>62.6</v>
      </c>
      <c r="AT976" s="32" t="n">
        <f aca="false">IF(AN976="","",$I976+AP976)</f>
        <v>4.38</v>
      </c>
      <c r="AU976" s="32" t="n">
        <f aca="false">IF(AN976="","",$I976)</f>
        <v>5.99</v>
      </c>
      <c r="AV976" s="40" t="n">
        <f aca="false">IF(AN976="","",AO976+$I976)</f>
        <v>66.98</v>
      </c>
      <c r="AW976" s="31" t="n">
        <f aca="false">IF(AN976="","",AN976+(AP976*$K976)+(AQ976*$K976))</f>
        <v>1463.76</v>
      </c>
      <c r="AX976" s="29" t="n">
        <f aca="false">IF(AN976="","",ROUND(-AP976*$K976,0))</f>
        <v>39</v>
      </c>
      <c r="AY976" s="42"/>
      <c r="AZ976" s="38" t="n">
        <v>0</v>
      </c>
      <c r="BA976" s="34" t="n">
        <v>60.99</v>
      </c>
      <c r="BB976" s="39" t="n">
        <v>-1.61</v>
      </c>
      <c r="BC976" s="40" t="n">
        <v>62.6</v>
      </c>
      <c r="BD976" s="40" t="n">
        <v>0</v>
      </c>
      <c r="BE976" s="40" t="n">
        <v>62.6</v>
      </c>
      <c r="BF976" s="32" t="n">
        <f aca="false">IF(AZ976="","",$I976+BB976)</f>
        <v>4.38</v>
      </c>
      <c r="BG976" s="32" t="n">
        <f aca="false">IF(AZ976="","",$I976)</f>
        <v>5.99</v>
      </c>
      <c r="BH976" s="40" t="n">
        <f aca="false">IF(AZ976="","",BA976+$I976)</f>
        <v>66.98</v>
      </c>
      <c r="BI976" s="31" t="n">
        <f aca="false">IF(AZ976="","",AZ976+(BB976*$K976)+(BC976*$K976))</f>
        <v>1463.76</v>
      </c>
      <c r="BJ976" s="29" t="n">
        <f aca="false">IF(AZ976="","",ROUND(-BB976*$K976,0))</f>
        <v>39</v>
      </c>
    </row>
    <row r="977" customFormat="false" ht="15" hidden="false" customHeight="false" outlineLevel="0" collapsed="false">
      <c r="A977" s="26" t="str">
        <f aca="false">+C977&amp;D977&amp;G977</f>
        <v>AppleiPhone 17 Pro 512GBCANONE SIM 14,99€ - 36 Mesi</v>
      </c>
      <c r="B977" s="27" t="s">
        <v>95</v>
      </c>
      <c r="C977" s="28" t="s">
        <v>71</v>
      </c>
      <c r="D977" s="29" t="s">
        <v>187</v>
      </c>
      <c r="E977" s="30" t="n">
        <v>1609.9</v>
      </c>
      <c r="F977" s="31" t="n">
        <v>1609.9</v>
      </c>
      <c r="G977" s="32" t="s">
        <v>97</v>
      </c>
      <c r="H977" s="32" t="s">
        <v>98</v>
      </c>
      <c r="I977" s="33" t="n">
        <v>14.99</v>
      </c>
      <c r="J977" s="34" t="s">
        <v>35</v>
      </c>
      <c r="K977" s="35" t="n">
        <v>36</v>
      </c>
      <c r="L977" s="33"/>
      <c r="M977" s="33" t="n">
        <f aca="false">+IF(E977&lt;=150,1.49,IF(AND(E977&gt;150,E977&lt;=300),2.99,(IF(E977&gt;1200,8.99,IF(AND(E977&gt;300,E977&lt;=700),4.99,IF(AND(E977&gt;=700,E977&lt;=1200),6.99))))))</f>
        <v>8.99</v>
      </c>
      <c r="N977" s="33" t="n">
        <f aca="false">IF(E977="","",IF(E977&gt;=1200,9.99,IF(AND(E977&gt;700,E977&lt;1200),7.99,IF(AND(E977&gt;=299.9,E977&lt;=699.9),5.99))))</f>
        <v>9.99</v>
      </c>
      <c r="O977" s="37" t="s">
        <v>99</v>
      </c>
      <c r="P977" s="38" t="n">
        <v>379.99</v>
      </c>
      <c r="Q977" s="34" t="n">
        <v>33.99</v>
      </c>
      <c r="R977" s="39" t="n">
        <v>-0.17</v>
      </c>
      <c r="S977" s="40" t="n">
        <v>34.16</v>
      </c>
      <c r="T977" s="40" t="n">
        <v>34.16</v>
      </c>
      <c r="U977" s="40" t="n">
        <v>34.31</v>
      </c>
      <c r="V977" s="32" t="n">
        <f aca="false">IF(P977="","",$I977+R977)</f>
        <v>14.82</v>
      </c>
      <c r="W977" s="32" t="n">
        <f aca="false">IF(P977="","",$I977)</f>
        <v>14.99</v>
      </c>
      <c r="X977" s="40" t="n">
        <f aca="false">IF(P977="","",Q977+$I977)</f>
        <v>48.98</v>
      </c>
      <c r="Y977" s="29" t="n">
        <f aca="false">IF(P977="","",P977+(R977*$K977)+(S977*$K977))</f>
        <v>1603.63</v>
      </c>
      <c r="Z977" s="29" t="n">
        <f aca="false">IF(P977="","",ROUND(-R977*$K977,0))</f>
        <v>6</v>
      </c>
      <c r="AA977" s="41"/>
      <c r="AB977" s="38"/>
      <c r="AC977" s="34"/>
      <c r="AD977" s="39"/>
      <c r="AE977" s="40"/>
      <c r="AF977" s="40"/>
      <c r="AG977" s="40"/>
      <c r="AH977" s="32" t="str">
        <f aca="false">IF(AB977="","",$I977+AD977)</f>
        <v/>
      </c>
      <c r="AI977" s="32" t="str">
        <f aca="false">IF(AB977="","",$I977)</f>
        <v/>
      </c>
      <c r="AJ977" s="40" t="str">
        <f aca="false">IF(AB977="","",AC977+$I977)</f>
        <v/>
      </c>
      <c r="AK977" s="29" t="str">
        <f aca="false">IF(AB977="","",AB977+(AD977*$K977)+(AE977*$K977))</f>
        <v/>
      </c>
      <c r="AL977" s="29" t="str">
        <f aca="false">IF(AB977="","",ROUND(-AD977*$K977,0))</f>
        <v/>
      </c>
      <c r="AM977" s="41"/>
      <c r="AN977" s="38" t="n">
        <v>0</v>
      </c>
      <c r="AO977" s="34" t="n">
        <v>41.99</v>
      </c>
      <c r="AP977" s="39" t="n">
        <v>-5.18</v>
      </c>
      <c r="AQ977" s="40" t="n">
        <v>47.17</v>
      </c>
      <c r="AR977" s="40" t="n">
        <v>47.17</v>
      </c>
      <c r="AS977" s="40" t="n">
        <v>47.17</v>
      </c>
      <c r="AT977" s="32" t="n">
        <f aca="false">IF(AN977="","",$I977+AP977)</f>
        <v>9.81</v>
      </c>
      <c r="AU977" s="32" t="n">
        <f aca="false">IF(AN977="","",$I977)</f>
        <v>14.99</v>
      </c>
      <c r="AV977" s="40" t="n">
        <f aca="false">IF(AN977="","",AO977+$I977)</f>
        <v>56.98</v>
      </c>
      <c r="AW977" s="31" t="n">
        <f aca="false">IF(AN977="","",AN977+(AP977*$K977)+(AQ977*$K977))</f>
        <v>1511.64</v>
      </c>
      <c r="AX977" s="29" t="n">
        <f aca="false">IF(AN977="","",ROUND(-AP977*$K977,0))</f>
        <v>186</v>
      </c>
      <c r="AY977" s="42"/>
      <c r="AZ977" s="38" t="n">
        <v>0</v>
      </c>
      <c r="BA977" s="34" t="n">
        <v>41.99</v>
      </c>
      <c r="BB977" s="39" t="n">
        <v>-5.18</v>
      </c>
      <c r="BC977" s="40" t="n">
        <v>47.17</v>
      </c>
      <c r="BD977" s="40" t="n">
        <v>47.17</v>
      </c>
      <c r="BE977" s="40" t="n">
        <v>47.17</v>
      </c>
      <c r="BF977" s="32" t="n">
        <f aca="false">IF(AZ977="","",$I977+BB977)</f>
        <v>9.81</v>
      </c>
      <c r="BG977" s="32" t="n">
        <f aca="false">IF(AZ977="","",$I977)</f>
        <v>14.99</v>
      </c>
      <c r="BH977" s="40" t="n">
        <f aca="false">IF(AZ977="","",BA977+$I977)</f>
        <v>56.98</v>
      </c>
      <c r="BI977" s="31" t="n">
        <f aca="false">IF(AZ977="","",AZ977+(BB977*$K977)+(BC977*$K977))</f>
        <v>1511.64</v>
      </c>
      <c r="BJ977" s="29" t="n">
        <f aca="false">IF(AZ977="","",ROUND(-BB977*$K977,0))</f>
        <v>186</v>
      </c>
    </row>
    <row r="978" customFormat="false" ht="15" hidden="false" customHeight="false" outlineLevel="0" collapsed="false">
      <c r="A978" s="26" t="str">
        <f aca="false">+C978&amp;D978&amp;G978</f>
        <v>AppleiPhone 17 Pro 512GBCANONE SIM 14,99€ - 30 Mesi</v>
      </c>
      <c r="B978" s="27" t="s">
        <v>95</v>
      </c>
      <c r="C978" s="28" t="s">
        <v>71</v>
      </c>
      <c r="D978" s="29" t="s">
        <v>187</v>
      </c>
      <c r="E978" s="30" t="n">
        <v>1609.9</v>
      </c>
      <c r="F978" s="31" t="n">
        <v>1609.9</v>
      </c>
      <c r="G978" s="32" t="s">
        <v>100</v>
      </c>
      <c r="H978" s="32" t="s">
        <v>98</v>
      </c>
      <c r="I978" s="33" t="n">
        <v>14.99</v>
      </c>
      <c r="J978" s="34" t="s">
        <v>35</v>
      </c>
      <c r="K978" s="35" t="n">
        <v>30</v>
      </c>
      <c r="L978" s="33"/>
      <c r="M978" s="33" t="n">
        <f aca="false">+IF(E978&lt;=150,1.49,IF(AND(E978&gt;150,E978&lt;=300),2.99,(IF(E978&gt;1200,8.99,IF(AND(E978&gt;300,E978&lt;=700),4.99,IF(AND(E978&gt;=700,E978&lt;=1200),6.99))))))</f>
        <v>8.99</v>
      </c>
      <c r="N978" s="33" t="n">
        <f aca="false">IF(E978="","",IF(E978&gt;=1200,9.99,IF(AND(E978&gt;700,E978&lt;1200),7.99,IF(AND(E978&gt;=299.9,E978&lt;=699.9),5.99))))</f>
        <v>9.99</v>
      </c>
      <c r="O978" s="37" t="s">
        <v>101</v>
      </c>
      <c r="P978" s="38" t="n">
        <v>379.99</v>
      </c>
      <c r="Q978" s="34" t="n">
        <v>40.99</v>
      </c>
      <c r="R978" s="39" t="n">
        <v>-0.01</v>
      </c>
      <c r="S978" s="40" t="n">
        <v>41</v>
      </c>
      <c r="T978" s="40" t="n">
        <v>41</v>
      </c>
      <c r="U978" s="40" t="n">
        <v>40.91</v>
      </c>
      <c r="V978" s="32" t="n">
        <f aca="false">IF(P978="","",$I978+R978)</f>
        <v>14.98</v>
      </c>
      <c r="W978" s="32" t="n">
        <f aca="false">IF(P978="","",$I978)</f>
        <v>14.99</v>
      </c>
      <c r="X978" s="40" t="n">
        <f aca="false">IF(P978="","",Q978+$I978)</f>
        <v>55.98</v>
      </c>
      <c r="Y978" s="29" t="n">
        <f aca="false">IF(P978="","",P978+(R978*$K978)+(S978*$K978))</f>
        <v>1609.69</v>
      </c>
      <c r="Z978" s="29" t="n">
        <f aca="false">IF(P978="","",ROUND(-R978*$K978,0))</f>
        <v>0</v>
      </c>
      <c r="AA978" s="41"/>
      <c r="AB978" s="38"/>
      <c r="AC978" s="34"/>
      <c r="AD978" s="39"/>
      <c r="AE978" s="40"/>
      <c r="AF978" s="40"/>
      <c r="AG978" s="40"/>
      <c r="AH978" s="32" t="str">
        <f aca="false">IF(AB978="","",$I978+AD978)</f>
        <v/>
      </c>
      <c r="AI978" s="32" t="str">
        <f aca="false">IF(AB978="","",$I978)</f>
        <v/>
      </c>
      <c r="AJ978" s="40" t="str">
        <f aca="false">IF(AB978="","",AC978+$I978)</f>
        <v/>
      </c>
      <c r="AK978" s="29" t="str">
        <f aca="false">IF(AB978="","",AB978+(AD978*$K978)+(AE978*$K978))</f>
        <v/>
      </c>
      <c r="AL978" s="29" t="str">
        <f aca="false">IF(AB978="","",ROUND(-AD978*$K978,0))</f>
        <v/>
      </c>
      <c r="AM978" s="41"/>
      <c r="AN978" s="38" t="n">
        <v>0</v>
      </c>
      <c r="AO978" s="34" t="n">
        <v>50.99</v>
      </c>
      <c r="AP978" s="39" t="n">
        <v>-5.13</v>
      </c>
      <c r="AQ978" s="40" t="n">
        <v>56.12</v>
      </c>
      <c r="AR978" s="40" t="n">
        <v>56.12</v>
      </c>
      <c r="AS978" s="40" t="n">
        <v>56.12</v>
      </c>
      <c r="AT978" s="32" t="n">
        <f aca="false">IF(AN978="","",$I978+AP978)</f>
        <v>9.86</v>
      </c>
      <c r="AU978" s="32" t="n">
        <f aca="false">IF(AN978="","",$I978)</f>
        <v>14.99</v>
      </c>
      <c r="AV978" s="40" t="n">
        <f aca="false">IF(AN978="","",AO978+$I978)</f>
        <v>65.98</v>
      </c>
      <c r="AW978" s="31" t="n">
        <f aca="false">IF(AN978="","",AN978+(AP978*$K978)+(AQ978*$K978))</f>
        <v>1529.7</v>
      </c>
      <c r="AX978" s="29" t="n">
        <f aca="false">IF(AN978="","",ROUND(-AP978*$K978,0))</f>
        <v>154</v>
      </c>
      <c r="AY978" s="42"/>
      <c r="AZ978" s="38" t="n">
        <v>0</v>
      </c>
      <c r="BA978" s="34" t="n">
        <v>50.99</v>
      </c>
      <c r="BB978" s="39" t="n">
        <v>-5.13</v>
      </c>
      <c r="BC978" s="40" t="n">
        <v>56.12</v>
      </c>
      <c r="BD978" s="40" t="n">
        <v>56.12</v>
      </c>
      <c r="BE978" s="40" t="n">
        <v>56.12</v>
      </c>
      <c r="BF978" s="32" t="n">
        <f aca="false">IF(AZ978="","",$I978+BB978)</f>
        <v>9.86</v>
      </c>
      <c r="BG978" s="32" t="n">
        <f aca="false">IF(AZ978="","",$I978)</f>
        <v>14.99</v>
      </c>
      <c r="BH978" s="40" t="n">
        <f aca="false">IF(AZ978="","",BA978+$I978)</f>
        <v>65.98</v>
      </c>
      <c r="BI978" s="31" t="n">
        <f aca="false">IF(AZ978="","",AZ978+(BB978*$K978)+(BC978*$K978))</f>
        <v>1529.7</v>
      </c>
      <c r="BJ978" s="29" t="n">
        <f aca="false">IF(AZ978="","",ROUND(-BB978*$K978,0))</f>
        <v>154</v>
      </c>
    </row>
    <row r="979" customFormat="false" ht="15" hidden="false" customHeight="false" outlineLevel="0" collapsed="false">
      <c r="A979" s="26" t="str">
        <f aca="false">+C979&amp;D979&amp;G979</f>
        <v>AppleiPhone 17 Pro 512GBCANONE SIM 14,99€ - 24 Mesi</v>
      </c>
      <c r="B979" s="27" t="s">
        <v>95</v>
      </c>
      <c r="C979" s="28" t="s">
        <v>71</v>
      </c>
      <c r="D979" s="29" t="s">
        <v>187</v>
      </c>
      <c r="E979" s="30" t="n">
        <v>1609.9</v>
      </c>
      <c r="F979" s="31" t="n">
        <v>1609.9</v>
      </c>
      <c r="G979" s="32" t="s">
        <v>102</v>
      </c>
      <c r="H979" s="32" t="s">
        <v>98</v>
      </c>
      <c r="I979" s="33" t="n">
        <v>14.99</v>
      </c>
      <c r="J979" s="34" t="s">
        <v>35</v>
      </c>
      <c r="K979" s="35" t="n">
        <v>24</v>
      </c>
      <c r="L979" s="33"/>
      <c r="M979" s="33" t="n">
        <f aca="false">+IF(E979&lt;=150,1.49,IF(AND(E979&gt;150,E979&lt;=300),2.99,(IF(E979&gt;1200,8.99,IF(AND(E979&gt;300,E979&lt;=700),4.99,IF(AND(E979&gt;=700,E979&lt;=1200),6.99))))))</f>
        <v>8.99</v>
      </c>
      <c r="N979" s="33" t="n">
        <f aca="false">IF(E979="","",IF(E979&gt;=1200,9.99,IF(AND(E979&gt;700,E979&lt;1200),7.99,IF(AND(E979&gt;=299.9,E979&lt;=699.9),5.99))))</f>
        <v>9.99</v>
      </c>
      <c r="O979" s="37" t="s">
        <v>103</v>
      </c>
      <c r="P979" s="38" t="n">
        <v>379.99</v>
      </c>
      <c r="Q979" s="34" t="n">
        <v>50.99</v>
      </c>
      <c r="R979" s="39" t="n">
        <v>-0.26</v>
      </c>
      <c r="S979" s="40" t="n">
        <v>51.25</v>
      </c>
      <c r="T979" s="40" t="n">
        <v>0</v>
      </c>
      <c r="U979" s="40" t="n">
        <v>51.16</v>
      </c>
      <c r="V979" s="32" t="n">
        <f aca="false">IF(P979="","",$I979+R979)</f>
        <v>14.73</v>
      </c>
      <c r="W979" s="32" t="n">
        <f aca="false">IF(P979="","",$I979)</f>
        <v>14.99</v>
      </c>
      <c r="X979" s="40" t="n">
        <f aca="false">IF(P979="","",Q979+$I979)</f>
        <v>65.98</v>
      </c>
      <c r="Y979" s="29" t="n">
        <f aca="false">IF(P979="","",P979+(R979*$K979)+(S979*$K979))</f>
        <v>1603.75</v>
      </c>
      <c r="Z979" s="29" t="n">
        <f aca="false">IF(P979="","",ROUND(-R979*$K979,0))</f>
        <v>6</v>
      </c>
      <c r="AA979" s="41"/>
      <c r="AB979" s="38"/>
      <c r="AC979" s="34"/>
      <c r="AD979" s="39"/>
      <c r="AE979" s="40"/>
      <c r="AF979" s="40"/>
      <c r="AG979" s="40"/>
      <c r="AH979" s="32" t="str">
        <f aca="false">IF(AB979="","",$I979+AD979)</f>
        <v/>
      </c>
      <c r="AI979" s="32" t="str">
        <f aca="false">IF(AB979="","",$I979)</f>
        <v/>
      </c>
      <c r="AJ979" s="40" t="str">
        <f aca="false">IF(AB979="","",AC979+$I979)</f>
        <v/>
      </c>
      <c r="AK979" s="29" t="str">
        <f aca="false">IF(AB979="","",AB979+(AD979*$K979)+(AE979*$K979))</f>
        <v/>
      </c>
      <c r="AL979" s="29" t="str">
        <f aca="false">IF(AB979="","",ROUND(-AD979*$K979,0))</f>
        <v/>
      </c>
      <c r="AM979" s="41"/>
      <c r="AN979" s="38" t="n">
        <v>0</v>
      </c>
      <c r="AO979" s="34" t="n">
        <v>62.99</v>
      </c>
      <c r="AP979" s="39" t="n">
        <v>-4.08</v>
      </c>
      <c r="AQ979" s="40" t="n">
        <v>67.07</v>
      </c>
      <c r="AR979" s="40" t="n">
        <v>0</v>
      </c>
      <c r="AS979" s="40" t="n">
        <v>67.29</v>
      </c>
      <c r="AT979" s="32" t="n">
        <f aca="false">IF(AN979="","",$I979+AP979)</f>
        <v>10.91</v>
      </c>
      <c r="AU979" s="32" t="n">
        <f aca="false">IF(AN979="","",$I979)</f>
        <v>14.99</v>
      </c>
      <c r="AV979" s="40" t="n">
        <f aca="false">IF(AN979="","",AO979+$I979)</f>
        <v>77.98</v>
      </c>
      <c r="AW979" s="31" t="n">
        <f aca="false">IF(AN979="","",AN979+(AP979*$K979)+(AQ979*$K979))</f>
        <v>1511.76</v>
      </c>
      <c r="AX979" s="29" t="n">
        <f aca="false">IF(AN979="","",ROUND(-AP979*$K979,0))</f>
        <v>98</v>
      </c>
      <c r="AY979" s="42"/>
      <c r="AZ979" s="38" t="n">
        <v>0</v>
      </c>
      <c r="BA979" s="34" t="n">
        <v>62.99</v>
      </c>
      <c r="BB979" s="39" t="n">
        <v>-4.08</v>
      </c>
      <c r="BC979" s="40" t="n">
        <v>67.07</v>
      </c>
      <c r="BD979" s="40" t="n">
        <v>0</v>
      </c>
      <c r="BE979" s="40" t="n">
        <v>67.29</v>
      </c>
      <c r="BF979" s="32" t="n">
        <f aca="false">IF(AZ979="","",$I979+BB979)</f>
        <v>10.91</v>
      </c>
      <c r="BG979" s="32" t="n">
        <f aca="false">IF(AZ979="","",$I979)</f>
        <v>14.99</v>
      </c>
      <c r="BH979" s="40" t="n">
        <f aca="false">IF(AZ979="","",BA979+$I979)</f>
        <v>77.98</v>
      </c>
      <c r="BI979" s="31" t="n">
        <f aca="false">IF(AZ979="","",AZ979+(BB979*$K979)+(BC979*$K979))</f>
        <v>1511.76</v>
      </c>
      <c r="BJ979" s="29" t="n">
        <f aca="false">IF(AZ979="","",ROUND(-BB979*$K979,0))</f>
        <v>98</v>
      </c>
    </row>
    <row r="980" customFormat="false" ht="15" hidden="false" customHeight="false" outlineLevel="0" collapsed="false">
      <c r="A980" s="26" t="str">
        <f aca="false">+C980&amp;D980&amp;G980</f>
        <v>AppleiPhone 17 Pro 512GBCANONE SIM 12,99€ - 36 Mesi</v>
      </c>
      <c r="B980" s="27" t="s">
        <v>95</v>
      </c>
      <c r="C980" s="28" t="s">
        <v>71</v>
      </c>
      <c r="D980" s="29" t="s">
        <v>187</v>
      </c>
      <c r="E980" s="30" t="n">
        <v>1609.9</v>
      </c>
      <c r="F980" s="31" t="n">
        <v>1609.9</v>
      </c>
      <c r="G980" s="32" t="s">
        <v>104</v>
      </c>
      <c r="H980" s="32" t="s">
        <v>98</v>
      </c>
      <c r="I980" s="33" t="n">
        <v>12.99</v>
      </c>
      <c r="J980" s="34" t="s">
        <v>35</v>
      </c>
      <c r="K980" s="35" t="n">
        <v>36</v>
      </c>
      <c r="L980" s="33"/>
      <c r="M980" s="33" t="n">
        <f aca="false">+IF(E980&lt;=150,1.49,IF(AND(E980&gt;150,E980&lt;=300),2.99,(IF(E980&gt;1200,8.99,IF(AND(E980&gt;300,E980&lt;=700),4.99,IF(AND(E980&gt;=700,E980&lt;=1200),6.99))))))</f>
        <v>8.99</v>
      </c>
      <c r="N980" s="33" t="n">
        <f aca="false">IF(E980="","",IF(E980&gt;=1200,9.99,IF(AND(E980&gt;700,E980&lt;1200),7.99,IF(AND(E980&gt;=299.9,E980&lt;=699.9),5.99))))</f>
        <v>9.99</v>
      </c>
      <c r="O980" s="37" t="s">
        <v>105</v>
      </c>
      <c r="P980" s="38" t="n">
        <v>379.99</v>
      </c>
      <c r="Q980" s="34" t="n">
        <v>33.99</v>
      </c>
      <c r="R980" s="39" t="n">
        <v>-0.17</v>
      </c>
      <c r="S980" s="40" t="n">
        <v>34.16</v>
      </c>
      <c r="T980" s="40" t="n">
        <v>34.16</v>
      </c>
      <c r="U980" s="40" t="n">
        <v>34.31</v>
      </c>
      <c r="V980" s="32" t="n">
        <f aca="false">IF(P980="","",$I980+R980)</f>
        <v>12.82</v>
      </c>
      <c r="W980" s="32" t="n">
        <f aca="false">IF(P980="","",$I980)</f>
        <v>12.99</v>
      </c>
      <c r="X980" s="40" t="n">
        <f aca="false">IF(P980="","",Q980+$I980)</f>
        <v>46.98</v>
      </c>
      <c r="Y980" s="29" t="n">
        <f aca="false">IF(P980="","",P980+(R980*$K980)+(S980*$K980))</f>
        <v>1603.63</v>
      </c>
      <c r="Z980" s="29" t="n">
        <f aca="false">IF(P980="","",ROUND(-R980*$K980,0))</f>
        <v>6</v>
      </c>
      <c r="AA980" s="41"/>
      <c r="AB980" s="38"/>
      <c r="AC980" s="34"/>
      <c r="AD980" s="39"/>
      <c r="AE980" s="40"/>
      <c r="AF980" s="40"/>
      <c r="AG980" s="40"/>
      <c r="AH980" s="32" t="str">
        <f aca="false">IF(AB980="","",$I980+AD980)</f>
        <v/>
      </c>
      <c r="AI980" s="32" t="str">
        <f aca="false">IF(AB980="","",$I980)</f>
        <v/>
      </c>
      <c r="AJ980" s="40" t="str">
        <f aca="false">IF(AB980="","",AC980+$I980)</f>
        <v/>
      </c>
      <c r="AK980" s="29" t="str">
        <f aca="false">IF(AB980="","",AB980+(AD980*$K980)+(AE980*$K980))</f>
        <v/>
      </c>
      <c r="AL980" s="29" t="str">
        <f aca="false">IF(AB980="","",ROUND(-AD980*$K980,0))</f>
        <v/>
      </c>
      <c r="AM980" s="41"/>
      <c r="AN980" s="38" t="n">
        <v>0</v>
      </c>
      <c r="AO980" s="34" t="n">
        <v>43.99</v>
      </c>
      <c r="AP980" s="39" t="n">
        <v>-3.18</v>
      </c>
      <c r="AQ980" s="40" t="n">
        <v>47.17</v>
      </c>
      <c r="AR980" s="40" t="n">
        <v>47.17</v>
      </c>
      <c r="AS980" s="40" t="n">
        <v>47.17</v>
      </c>
      <c r="AT980" s="32" t="n">
        <f aca="false">IF(AN980="","",$I980+AP980)</f>
        <v>9.81</v>
      </c>
      <c r="AU980" s="32" t="n">
        <f aca="false">IF(AN980="","",$I980)</f>
        <v>12.99</v>
      </c>
      <c r="AV980" s="40" t="n">
        <f aca="false">IF(AN980="","",AO980+$I980)</f>
        <v>56.98</v>
      </c>
      <c r="AW980" s="31" t="n">
        <f aca="false">IF(AN980="","",AN980+(AP980*$K980)+(AQ980*$K980))</f>
        <v>1583.64</v>
      </c>
      <c r="AX980" s="29" t="n">
        <f aca="false">IF(AN980="","",ROUND(-AP980*$K980,0))</f>
        <v>114</v>
      </c>
      <c r="AY980" s="42"/>
      <c r="AZ980" s="38" t="n">
        <v>0</v>
      </c>
      <c r="BA980" s="34" t="n">
        <v>43.99</v>
      </c>
      <c r="BB980" s="39" t="n">
        <v>-3.18</v>
      </c>
      <c r="BC980" s="40" t="n">
        <v>47.17</v>
      </c>
      <c r="BD980" s="40" t="n">
        <v>47.17</v>
      </c>
      <c r="BE980" s="40" t="n">
        <v>47.17</v>
      </c>
      <c r="BF980" s="32" t="n">
        <f aca="false">IF(AZ980="","",$I980+BB980)</f>
        <v>9.81</v>
      </c>
      <c r="BG980" s="32" t="n">
        <f aca="false">IF(AZ980="","",$I980)</f>
        <v>12.99</v>
      </c>
      <c r="BH980" s="40" t="n">
        <f aca="false">IF(AZ980="","",BA980+$I980)</f>
        <v>56.98</v>
      </c>
      <c r="BI980" s="31" t="n">
        <f aca="false">IF(AZ980="","",AZ980+(BB980*$K980)+(BC980*$K980))</f>
        <v>1583.64</v>
      </c>
      <c r="BJ980" s="29" t="n">
        <f aca="false">IF(AZ980="","",ROUND(-BB980*$K980,0))</f>
        <v>114</v>
      </c>
    </row>
    <row r="981" customFormat="false" ht="15" hidden="false" customHeight="false" outlineLevel="0" collapsed="false">
      <c r="A981" s="26" t="str">
        <f aca="false">+C981&amp;D981&amp;G981</f>
        <v>AppleiPhone 17 Pro 512GBCANONE SIM 12,99€ - 30 Mesi</v>
      </c>
      <c r="B981" s="27" t="s">
        <v>95</v>
      </c>
      <c r="C981" s="28" t="s">
        <v>71</v>
      </c>
      <c r="D981" s="29" t="s">
        <v>187</v>
      </c>
      <c r="E981" s="30" t="n">
        <v>1609.9</v>
      </c>
      <c r="F981" s="31" t="n">
        <v>1609.9</v>
      </c>
      <c r="G981" s="32" t="s">
        <v>106</v>
      </c>
      <c r="H981" s="32" t="s">
        <v>98</v>
      </c>
      <c r="I981" s="33" t="n">
        <v>12.99</v>
      </c>
      <c r="J981" s="34" t="s">
        <v>35</v>
      </c>
      <c r="K981" s="35" t="n">
        <v>30</v>
      </c>
      <c r="L981" s="33"/>
      <c r="M981" s="33" t="n">
        <f aca="false">+IF(E981&lt;=150,1.49,IF(AND(E981&gt;150,E981&lt;=300),2.99,(IF(E981&gt;1200,8.99,IF(AND(E981&gt;300,E981&lt;=700),4.99,IF(AND(E981&gt;=700,E981&lt;=1200),6.99))))))</f>
        <v>8.99</v>
      </c>
      <c r="N981" s="33" t="n">
        <f aca="false">IF(E981="","",IF(E981&gt;=1200,9.99,IF(AND(E981&gt;700,E981&lt;1200),7.99,IF(AND(E981&gt;=299.9,E981&lt;=699.9),5.99))))</f>
        <v>9.99</v>
      </c>
      <c r="O981" s="37" t="s">
        <v>107</v>
      </c>
      <c r="P981" s="38" t="n">
        <v>379.99</v>
      </c>
      <c r="Q981" s="34" t="n">
        <v>40.99</v>
      </c>
      <c r="R981" s="39" t="n">
        <v>-0.01</v>
      </c>
      <c r="S981" s="40" t="n">
        <v>41</v>
      </c>
      <c r="T981" s="40" t="n">
        <v>41</v>
      </c>
      <c r="U981" s="40" t="n">
        <v>40.91</v>
      </c>
      <c r="V981" s="32" t="n">
        <f aca="false">IF(P981="","",$I981+R981)</f>
        <v>12.98</v>
      </c>
      <c r="W981" s="32" t="n">
        <f aca="false">IF(P981="","",$I981)</f>
        <v>12.99</v>
      </c>
      <c r="X981" s="40" t="n">
        <f aca="false">IF(P981="","",Q981+$I981)</f>
        <v>53.98</v>
      </c>
      <c r="Y981" s="29" t="n">
        <f aca="false">IF(P981="","",P981+(R981*$K981)+(S981*$K981))</f>
        <v>1609.69</v>
      </c>
      <c r="Z981" s="29" t="n">
        <f aca="false">IF(P981="","",ROUND(-R981*$K981,0))</f>
        <v>0</v>
      </c>
      <c r="AA981" s="41"/>
      <c r="AB981" s="38"/>
      <c r="AC981" s="34"/>
      <c r="AD981" s="39"/>
      <c r="AE981" s="40"/>
      <c r="AF981" s="40"/>
      <c r="AG981" s="40"/>
      <c r="AH981" s="32" t="str">
        <f aca="false">IF(AB981="","",$I981+AD981)</f>
        <v/>
      </c>
      <c r="AI981" s="32" t="str">
        <f aca="false">IF(AB981="","",$I981)</f>
        <v/>
      </c>
      <c r="AJ981" s="40" t="str">
        <f aca="false">IF(AB981="","",AC981+$I981)</f>
        <v/>
      </c>
      <c r="AK981" s="29" t="str">
        <f aca="false">IF(AB981="","",AB981+(AD981*$K981)+(AE981*$K981))</f>
        <v/>
      </c>
      <c r="AL981" s="29" t="str">
        <f aca="false">IF(AB981="","",ROUND(-AD981*$K981,0))</f>
        <v/>
      </c>
      <c r="AM981" s="41"/>
      <c r="AN981" s="38" t="n">
        <v>0</v>
      </c>
      <c r="AO981" s="34" t="n">
        <v>52.99</v>
      </c>
      <c r="AP981" s="39" t="n">
        <v>-3.13</v>
      </c>
      <c r="AQ981" s="40" t="n">
        <v>56.12</v>
      </c>
      <c r="AR981" s="40" t="n">
        <v>56.12</v>
      </c>
      <c r="AS981" s="40" t="n">
        <v>56.12</v>
      </c>
      <c r="AT981" s="32" t="n">
        <f aca="false">IF(AN981="","",$I981+AP981)</f>
        <v>9.86</v>
      </c>
      <c r="AU981" s="32" t="n">
        <f aca="false">IF(AN981="","",$I981)</f>
        <v>12.99</v>
      </c>
      <c r="AV981" s="40" t="n">
        <f aca="false">IF(AN981="","",AO981+$I981)</f>
        <v>65.98</v>
      </c>
      <c r="AW981" s="31" t="n">
        <f aca="false">IF(AN981="","",AN981+(AP981*$K981)+(AQ981*$K981))</f>
        <v>1589.7</v>
      </c>
      <c r="AX981" s="29" t="n">
        <f aca="false">IF(AN981="","",ROUND(-AP981*$K981,0))</f>
        <v>94</v>
      </c>
      <c r="AY981" s="42"/>
      <c r="AZ981" s="38" t="n">
        <v>0</v>
      </c>
      <c r="BA981" s="34" t="n">
        <v>52.99</v>
      </c>
      <c r="BB981" s="39" t="n">
        <v>-3.13</v>
      </c>
      <c r="BC981" s="40" t="n">
        <v>56.12</v>
      </c>
      <c r="BD981" s="40" t="n">
        <v>56.12</v>
      </c>
      <c r="BE981" s="40" t="n">
        <v>56.12</v>
      </c>
      <c r="BF981" s="32" t="n">
        <f aca="false">IF(AZ981="","",$I981+BB981)</f>
        <v>9.86</v>
      </c>
      <c r="BG981" s="32" t="n">
        <f aca="false">IF(AZ981="","",$I981)</f>
        <v>12.99</v>
      </c>
      <c r="BH981" s="40" t="n">
        <f aca="false">IF(AZ981="","",BA981+$I981)</f>
        <v>65.98</v>
      </c>
      <c r="BI981" s="31" t="n">
        <f aca="false">IF(AZ981="","",AZ981+(BB981*$K981)+(BC981*$K981))</f>
        <v>1589.7</v>
      </c>
      <c r="BJ981" s="29" t="n">
        <f aca="false">IF(AZ981="","",ROUND(-BB981*$K981,0))</f>
        <v>94</v>
      </c>
    </row>
    <row r="982" customFormat="false" ht="15" hidden="false" customHeight="false" outlineLevel="0" collapsed="false">
      <c r="A982" s="26" t="str">
        <f aca="false">+C982&amp;D982&amp;G982</f>
        <v>AppleiPhone 17 Pro 512GBCANONE SIM 12,99€ - 24 Mesi</v>
      </c>
      <c r="B982" s="27" t="s">
        <v>95</v>
      </c>
      <c r="C982" s="28" t="s">
        <v>71</v>
      </c>
      <c r="D982" s="29" t="s">
        <v>187</v>
      </c>
      <c r="E982" s="30" t="n">
        <v>1609.9</v>
      </c>
      <c r="F982" s="31" t="n">
        <v>1609.9</v>
      </c>
      <c r="G982" s="32" t="s">
        <v>108</v>
      </c>
      <c r="H982" s="32" t="s">
        <v>98</v>
      </c>
      <c r="I982" s="33" t="n">
        <v>12.99</v>
      </c>
      <c r="J982" s="34" t="s">
        <v>35</v>
      </c>
      <c r="K982" s="35" t="n">
        <v>24</v>
      </c>
      <c r="L982" s="33"/>
      <c r="M982" s="33" t="n">
        <f aca="false">+IF(E982&lt;=150,1.49,IF(AND(E982&gt;150,E982&lt;=300),2.99,(IF(E982&gt;1200,8.99,IF(AND(E982&gt;300,E982&lt;=700),4.99,IF(AND(E982&gt;=700,E982&lt;=1200),6.99))))))</f>
        <v>8.99</v>
      </c>
      <c r="N982" s="33" t="n">
        <f aca="false">IF(E982="","",IF(E982&gt;=1200,9.99,IF(AND(E982&gt;700,E982&lt;1200),7.99,IF(AND(E982&gt;=299.9,E982&lt;=699.9),5.99))))</f>
        <v>9.99</v>
      </c>
      <c r="O982" s="37" t="s">
        <v>109</v>
      </c>
      <c r="P982" s="38" t="n">
        <v>379.99</v>
      </c>
      <c r="Q982" s="34" t="n">
        <v>50.99</v>
      </c>
      <c r="R982" s="39" t="n">
        <v>-0.26</v>
      </c>
      <c r="S982" s="40" t="n">
        <v>51.25</v>
      </c>
      <c r="T982" s="40" t="n">
        <v>0</v>
      </c>
      <c r="U982" s="40" t="n">
        <v>51.16</v>
      </c>
      <c r="V982" s="32" t="n">
        <f aca="false">IF(P982="","",$I982+R982)</f>
        <v>12.73</v>
      </c>
      <c r="W982" s="32" t="n">
        <f aca="false">IF(P982="","",$I982)</f>
        <v>12.99</v>
      </c>
      <c r="X982" s="40" t="n">
        <f aca="false">IF(P982="","",Q982+$I982)</f>
        <v>63.98</v>
      </c>
      <c r="Y982" s="29" t="n">
        <f aca="false">IF(P982="","",P982+(R982*$K982)+(S982*$K982))</f>
        <v>1603.75</v>
      </c>
      <c r="Z982" s="29" t="n">
        <f aca="false">IF(P982="","",ROUND(-R982*$K982,0))</f>
        <v>6</v>
      </c>
      <c r="AA982" s="41"/>
      <c r="AB982" s="38"/>
      <c r="AC982" s="34"/>
      <c r="AD982" s="39"/>
      <c r="AE982" s="40"/>
      <c r="AF982" s="40"/>
      <c r="AG982" s="40"/>
      <c r="AH982" s="32" t="str">
        <f aca="false">IF(AB982="","",$I982+AD982)</f>
        <v/>
      </c>
      <c r="AI982" s="32" t="str">
        <f aca="false">IF(AB982="","",$I982)</f>
        <v/>
      </c>
      <c r="AJ982" s="40" t="str">
        <f aca="false">IF(AB982="","",AC982+$I982)</f>
        <v/>
      </c>
      <c r="AK982" s="29" t="str">
        <f aca="false">IF(AB982="","",AB982+(AD982*$K982)+(AE982*$K982))</f>
        <v/>
      </c>
      <c r="AL982" s="29" t="str">
        <f aca="false">IF(AB982="","",ROUND(-AD982*$K982,0))</f>
        <v/>
      </c>
      <c r="AM982" s="41"/>
      <c r="AN982" s="38" t="n">
        <v>0</v>
      </c>
      <c r="AO982" s="34" t="n">
        <v>64.99</v>
      </c>
      <c r="AP982" s="39" t="n">
        <v>-2.08</v>
      </c>
      <c r="AQ982" s="40" t="n">
        <v>67.07</v>
      </c>
      <c r="AR982" s="40" t="n">
        <v>0</v>
      </c>
      <c r="AS982" s="40" t="n">
        <v>67.29</v>
      </c>
      <c r="AT982" s="32" t="n">
        <f aca="false">IF(AN982="","",$I982+AP982)</f>
        <v>10.91</v>
      </c>
      <c r="AU982" s="32" t="n">
        <f aca="false">IF(AN982="","",$I982)</f>
        <v>12.99</v>
      </c>
      <c r="AV982" s="40" t="n">
        <f aca="false">IF(AN982="","",AO982+$I982)</f>
        <v>77.98</v>
      </c>
      <c r="AW982" s="31" t="n">
        <f aca="false">IF(AN982="","",AN982+(AP982*$K982)+(AQ982*$K982))</f>
        <v>1559.76</v>
      </c>
      <c r="AX982" s="29" t="n">
        <f aca="false">IF(AN982="","",ROUND(-AP982*$K982,0))</f>
        <v>50</v>
      </c>
      <c r="AY982" s="42"/>
      <c r="AZ982" s="38" t="n">
        <v>0</v>
      </c>
      <c r="BA982" s="34" t="n">
        <v>64.99</v>
      </c>
      <c r="BB982" s="39" t="n">
        <v>-2.08</v>
      </c>
      <c r="BC982" s="40" t="n">
        <v>67.07</v>
      </c>
      <c r="BD982" s="40" t="n">
        <v>0</v>
      </c>
      <c r="BE982" s="40" t="n">
        <v>67.29</v>
      </c>
      <c r="BF982" s="32" t="n">
        <f aca="false">IF(AZ982="","",$I982+BB982)</f>
        <v>10.91</v>
      </c>
      <c r="BG982" s="32" t="n">
        <f aca="false">IF(AZ982="","",$I982)</f>
        <v>12.99</v>
      </c>
      <c r="BH982" s="40" t="n">
        <f aca="false">IF(AZ982="","",BA982+$I982)</f>
        <v>77.98</v>
      </c>
      <c r="BI982" s="31" t="n">
        <f aca="false">IF(AZ982="","",AZ982+(BB982*$K982)+(BC982*$K982))</f>
        <v>1559.76</v>
      </c>
      <c r="BJ982" s="29" t="n">
        <f aca="false">IF(AZ982="","",ROUND(-BB982*$K982,0))</f>
        <v>50</v>
      </c>
    </row>
    <row r="983" customFormat="false" ht="15" hidden="false" customHeight="false" outlineLevel="0" collapsed="false">
      <c r="A983" s="26" t="str">
        <f aca="false">+C983&amp;D983&amp;G983</f>
        <v>AppleiPhone 17 Pro 512GBPack 5G Reload Exchange-12,99-36</v>
      </c>
      <c r="B983" s="27" t="s">
        <v>95</v>
      </c>
      <c r="C983" s="28" t="s">
        <v>71</v>
      </c>
      <c r="D983" s="29" t="s">
        <v>187</v>
      </c>
      <c r="E983" s="30" t="n">
        <v>1609.9</v>
      </c>
      <c r="F983" s="31" t="n">
        <v>1609.9</v>
      </c>
      <c r="G983" s="32" t="s">
        <v>110</v>
      </c>
      <c r="H983" s="32" t="s">
        <v>98</v>
      </c>
      <c r="I983" s="33" t="n">
        <v>12.99</v>
      </c>
      <c r="J983" s="34" t="s">
        <v>35</v>
      </c>
      <c r="K983" s="35" t="n">
        <v>36</v>
      </c>
      <c r="L983" s="33"/>
      <c r="M983" s="33" t="n">
        <f aca="false">+IF(E983&lt;=150,1.49,IF(AND(E983&gt;150,E983&lt;=300),2.99,(IF(E983&gt;1200,8.99,IF(AND(E983&gt;300,E983&lt;=700),4.99,IF(AND(E983&gt;=700,E983&lt;=1200),6.99))))))</f>
        <v>8.99</v>
      </c>
      <c r="N983" s="33" t="n">
        <f aca="false">IF(E983="","",IF(E983&gt;=1200,9.99,IF(AND(E983&gt;700,E983&lt;1200),7.99,IF(AND(E983&gt;=299.9,E983&lt;=699.9),5.99))))</f>
        <v>9.99</v>
      </c>
      <c r="O983" s="37" t="s">
        <v>111</v>
      </c>
      <c r="P983" s="38" t="n">
        <v>379.99</v>
      </c>
      <c r="Q983" s="34" t="n">
        <v>33.99</v>
      </c>
      <c r="R983" s="39" t="n">
        <v>-0.17</v>
      </c>
      <c r="S983" s="40" t="n">
        <v>34.16</v>
      </c>
      <c r="T983" s="40" t="n">
        <v>34.16</v>
      </c>
      <c r="U983" s="40" t="n">
        <v>34.31</v>
      </c>
      <c r="V983" s="32" t="n">
        <f aca="false">IF(P983="","",$I983+R983)</f>
        <v>12.82</v>
      </c>
      <c r="W983" s="32" t="n">
        <f aca="false">IF(P983="","",$I983)</f>
        <v>12.99</v>
      </c>
      <c r="X983" s="40" t="n">
        <f aca="false">IF(P983="","",Q983+$I983)</f>
        <v>46.98</v>
      </c>
      <c r="Y983" s="29" t="n">
        <f aca="false">IF(P983="","",P983+(R983*$K983)+(S983*$K983))</f>
        <v>1603.63</v>
      </c>
      <c r="Z983" s="29" t="n">
        <f aca="false">IF(P983="","",ROUND(-R983*$K983,0))</f>
        <v>6</v>
      </c>
      <c r="AA983" s="41"/>
      <c r="AB983" s="38"/>
      <c r="AC983" s="34"/>
      <c r="AD983" s="39"/>
      <c r="AE983" s="40"/>
      <c r="AF983" s="40"/>
      <c r="AG983" s="40"/>
      <c r="AH983" s="32" t="str">
        <f aca="false">IF(AB983="","",$I983+AD983)</f>
        <v/>
      </c>
      <c r="AI983" s="32" t="str">
        <f aca="false">IF(AB983="","",$I983)</f>
        <v/>
      </c>
      <c r="AJ983" s="40" t="str">
        <f aca="false">IF(AB983="","",AC983+$I983)</f>
        <v/>
      </c>
      <c r="AK983" s="29" t="str">
        <f aca="false">IF(AB983="","",AB983+(AD983*$K983)+(AE983*$K983))</f>
        <v/>
      </c>
      <c r="AL983" s="29" t="str">
        <f aca="false">IF(AB983="","",ROUND(-AD983*$K983,0))</f>
        <v/>
      </c>
      <c r="AM983" s="41"/>
      <c r="AN983" s="38" t="n">
        <v>0</v>
      </c>
      <c r="AO983" s="34" t="n">
        <v>43.99</v>
      </c>
      <c r="AP983" s="39" t="n">
        <v>-3.18</v>
      </c>
      <c r="AQ983" s="40" t="n">
        <v>47.17</v>
      </c>
      <c r="AR983" s="40" t="n">
        <v>47.17</v>
      </c>
      <c r="AS983" s="40" t="n">
        <v>47.17</v>
      </c>
      <c r="AT983" s="32" t="n">
        <f aca="false">IF(AN983="","",$I983+AP983)</f>
        <v>9.81</v>
      </c>
      <c r="AU983" s="32" t="n">
        <f aca="false">IF(AN983="","",$I983)</f>
        <v>12.99</v>
      </c>
      <c r="AV983" s="40" t="n">
        <f aca="false">IF(AN983="","",AO983+$I983)</f>
        <v>56.98</v>
      </c>
      <c r="AW983" s="31" t="n">
        <f aca="false">IF(AN983="","",AN983+(AP983*$K983)+(AQ983*$K983))</f>
        <v>1583.64</v>
      </c>
      <c r="AX983" s="29" t="n">
        <f aca="false">IF(AN983="","",ROUND(-AP983*$K983,0))</f>
        <v>114</v>
      </c>
      <c r="AY983" s="42"/>
      <c r="AZ983" s="38" t="n">
        <v>0</v>
      </c>
      <c r="BA983" s="34" t="n">
        <v>43.99</v>
      </c>
      <c r="BB983" s="39" t="n">
        <v>-3.18</v>
      </c>
      <c r="BC983" s="40" t="n">
        <v>47.17</v>
      </c>
      <c r="BD983" s="40" t="n">
        <v>47.17</v>
      </c>
      <c r="BE983" s="40" t="n">
        <v>47.17</v>
      </c>
      <c r="BF983" s="32" t="n">
        <f aca="false">IF(AZ983="","",$I983+BB983)</f>
        <v>9.81</v>
      </c>
      <c r="BG983" s="32" t="n">
        <f aca="false">IF(AZ983="","",$I983)</f>
        <v>12.99</v>
      </c>
      <c r="BH983" s="40" t="n">
        <f aca="false">IF(AZ983="","",BA983+$I983)</f>
        <v>56.98</v>
      </c>
      <c r="BI983" s="31" t="n">
        <f aca="false">IF(AZ983="","",AZ983+(BB983*$K983)+(BC983*$K983))</f>
        <v>1583.64</v>
      </c>
      <c r="BJ983" s="29" t="n">
        <f aca="false">IF(AZ983="","",ROUND(-BB983*$K983,0))</f>
        <v>114</v>
      </c>
    </row>
    <row r="984" customFormat="false" ht="15" hidden="false" customHeight="false" outlineLevel="0" collapsed="false">
      <c r="A984" s="26" t="str">
        <f aca="false">+C984&amp;D984&amp;G984</f>
        <v>AppleiPhone 17 Pro 512GBPack 5G Reload Exchange-12,99-30</v>
      </c>
      <c r="B984" s="27" t="s">
        <v>95</v>
      </c>
      <c r="C984" s="28" t="s">
        <v>71</v>
      </c>
      <c r="D984" s="29" t="s">
        <v>187</v>
      </c>
      <c r="E984" s="30" t="n">
        <v>1609.9</v>
      </c>
      <c r="F984" s="31" t="n">
        <v>1609.9</v>
      </c>
      <c r="G984" s="32" t="s">
        <v>112</v>
      </c>
      <c r="H984" s="32" t="s">
        <v>98</v>
      </c>
      <c r="I984" s="33" t="n">
        <v>12.99</v>
      </c>
      <c r="J984" s="34" t="s">
        <v>35</v>
      </c>
      <c r="K984" s="35" t="n">
        <v>30</v>
      </c>
      <c r="L984" s="33"/>
      <c r="M984" s="33" t="n">
        <f aca="false">+IF(E984&lt;=150,1.49,IF(AND(E984&gt;150,E984&lt;=300),2.99,(IF(E984&gt;1200,8.99,IF(AND(E984&gt;300,E984&lt;=700),4.99,IF(AND(E984&gt;=700,E984&lt;=1200),6.99))))))</f>
        <v>8.99</v>
      </c>
      <c r="N984" s="33" t="n">
        <f aca="false">IF(E984="","",IF(E984&gt;=1200,9.99,IF(AND(E984&gt;700,E984&lt;1200),7.99,IF(AND(E984&gt;=299.9,E984&lt;=699.9),5.99))))</f>
        <v>9.99</v>
      </c>
      <c r="O984" s="37" t="s">
        <v>113</v>
      </c>
      <c r="P984" s="38" t="n">
        <v>379.99</v>
      </c>
      <c r="Q984" s="34" t="n">
        <v>40.99</v>
      </c>
      <c r="R984" s="39" t="n">
        <v>-0.01</v>
      </c>
      <c r="S984" s="40" t="n">
        <v>41</v>
      </c>
      <c r="T984" s="40" t="n">
        <v>41</v>
      </c>
      <c r="U984" s="40" t="n">
        <v>40.91</v>
      </c>
      <c r="V984" s="32" t="n">
        <f aca="false">IF(P984="","",$I984+R984)</f>
        <v>12.98</v>
      </c>
      <c r="W984" s="32" t="n">
        <f aca="false">IF(P984="","",$I984)</f>
        <v>12.99</v>
      </c>
      <c r="X984" s="40" t="n">
        <f aca="false">IF(P984="","",Q984+$I984)</f>
        <v>53.98</v>
      </c>
      <c r="Y984" s="29" t="n">
        <f aca="false">IF(P984="","",P984+(R984*$K984)+(S984*$K984))</f>
        <v>1609.69</v>
      </c>
      <c r="Z984" s="29" t="n">
        <f aca="false">IF(P984="","",ROUND(-R984*$K984,0))</f>
        <v>0</v>
      </c>
      <c r="AA984" s="41"/>
      <c r="AB984" s="38"/>
      <c r="AC984" s="34"/>
      <c r="AD984" s="39"/>
      <c r="AE984" s="40"/>
      <c r="AF984" s="40"/>
      <c r="AG984" s="40"/>
      <c r="AH984" s="32" t="str">
        <f aca="false">IF(AB984="","",$I984+AD984)</f>
        <v/>
      </c>
      <c r="AI984" s="32" t="str">
        <f aca="false">IF(AB984="","",$I984)</f>
        <v/>
      </c>
      <c r="AJ984" s="40" t="str">
        <f aca="false">IF(AB984="","",AC984+$I984)</f>
        <v/>
      </c>
      <c r="AK984" s="29" t="str">
        <f aca="false">IF(AB984="","",AB984+(AD984*$K984)+(AE984*$K984))</f>
        <v/>
      </c>
      <c r="AL984" s="29" t="str">
        <f aca="false">IF(AB984="","",ROUND(-AD984*$K984,0))</f>
        <v/>
      </c>
      <c r="AM984" s="41"/>
      <c r="AN984" s="38" t="n">
        <v>0</v>
      </c>
      <c r="AO984" s="34" t="n">
        <v>52.99</v>
      </c>
      <c r="AP984" s="39" t="n">
        <v>-3.13</v>
      </c>
      <c r="AQ984" s="40" t="n">
        <v>56.12</v>
      </c>
      <c r="AR984" s="40" t="n">
        <v>56.12</v>
      </c>
      <c r="AS984" s="40" t="n">
        <v>56.12</v>
      </c>
      <c r="AT984" s="32" t="n">
        <f aca="false">IF(AN984="","",$I984+AP984)</f>
        <v>9.86</v>
      </c>
      <c r="AU984" s="32" t="n">
        <f aca="false">IF(AN984="","",$I984)</f>
        <v>12.99</v>
      </c>
      <c r="AV984" s="40" t="n">
        <f aca="false">IF(AN984="","",AO984+$I984)</f>
        <v>65.98</v>
      </c>
      <c r="AW984" s="31" t="n">
        <f aca="false">IF(AN984="","",AN984+(AP984*$K984)+(AQ984*$K984))</f>
        <v>1589.7</v>
      </c>
      <c r="AX984" s="29" t="n">
        <f aca="false">IF(AN984="","",ROUND(-AP984*$K984,0))</f>
        <v>94</v>
      </c>
      <c r="AY984" s="42"/>
      <c r="AZ984" s="38" t="n">
        <v>0</v>
      </c>
      <c r="BA984" s="34" t="n">
        <v>52.99</v>
      </c>
      <c r="BB984" s="39" t="n">
        <v>-3.13</v>
      </c>
      <c r="BC984" s="40" t="n">
        <v>56.12</v>
      </c>
      <c r="BD984" s="40" t="n">
        <v>56.12</v>
      </c>
      <c r="BE984" s="40" t="n">
        <v>56.12</v>
      </c>
      <c r="BF984" s="32" t="n">
        <f aca="false">IF(AZ984="","",$I984+BB984)</f>
        <v>9.86</v>
      </c>
      <c r="BG984" s="32" t="n">
        <f aca="false">IF(AZ984="","",$I984)</f>
        <v>12.99</v>
      </c>
      <c r="BH984" s="40" t="n">
        <f aca="false">IF(AZ984="","",BA984+$I984)</f>
        <v>65.98</v>
      </c>
      <c r="BI984" s="31" t="n">
        <f aca="false">IF(AZ984="","",AZ984+(BB984*$K984)+(BC984*$K984))</f>
        <v>1589.7</v>
      </c>
      <c r="BJ984" s="29" t="n">
        <f aca="false">IF(AZ984="","",ROUND(-BB984*$K984,0))</f>
        <v>94</v>
      </c>
    </row>
    <row r="985" customFormat="false" ht="15" hidden="false" customHeight="false" outlineLevel="0" collapsed="false">
      <c r="A985" s="26" t="str">
        <f aca="false">+C985&amp;D985&amp;G985</f>
        <v>AppleiPhone 17 Pro 512GBPack 5G Reload Exchange-12,99-24</v>
      </c>
      <c r="B985" s="27" t="s">
        <v>95</v>
      </c>
      <c r="C985" s="28" t="s">
        <v>71</v>
      </c>
      <c r="D985" s="29" t="s">
        <v>187</v>
      </c>
      <c r="E985" s="30" t="n">
        <v>1609.9</v>
      </c>
      <c r="F985" s="31" t="n">
        <v>1609.9</v>
      </c>
      <c r="G985" s="32" t="s">
        <v>114</v>
      </c>
      <c r="H985" s="32" t="s">
        <v>98</v>
      </c>
      <c r="I985" s="33" t="n">
        <v>12.99</v>
      </c>
      <c r="J985" s="34" t="s">
        <v>35</v>
      </c>
      <c r="K985" s="35" t="n">
        <v>24</v>
      </c>
      <c r="L985" s="33"/>
      <c r="M985" s="33" t="n">
        <f aca="false">+IF(E985&lt;=150,1.49,IF(AND(E985&gt;150,E985&lt;=300),2.99,(IF(E985&gt;1200,8.99,IF(AND(E985&gt;300,E985&lt;=700),4.99,IF(AND(E985&gt;=700,E985&lt;=1200),6.99))))))</f>
        <v>8.99</v>
      </c>
      <c r="N985" s="33" t="n">
        <f aca="false">IF(E985="","",IF(E985&gt;=1200,9.99,IF(AND(E985&gt;700,E985&lt;1200),7.99,IF(AND(E985&gt;=299.9,E985&lt;=699.9),5.99))))</f>
        <v>9.99</v>
      </c>
      <c r="O985" s="37" t="s">
        <v>115</v>
      </c>
      <c r="P985" s="38" t="n">
        <v>379.99</v>
      </c>
      <c r="Q985" s="34" t="n">
        <v>50.99</v>
      </c>
      <c r="R985" s="39" t="n">
        <v>-0.26</v>
      </c>
      <c r="S985" s="40" t="n">
        <v>51.25</v>
      </c>
      <c r="T985" s="40" t="n">
        <v>0</v>
      </c>
      <c r="U985" s="40" t="n">
        <v>51.16</v>
      </c>
      <c r="V985" s="32" t="n">
        <f aca="false">IF(P985="","",$I985+R985)</f>
        <v>12.73</v>
      </c>
      <c r="W985" s="32" t="n">
        <f aca="false">IF(P985="","",$I985)</f>
        <v>12.99</v>
      </c>
      <c r="X985" s="40" t="n">
        <f aca="false">IF(P985="","",Q985+$I985)</f>
        <v>63.98</v>
      </c>
      <c r="Y985" s="29" t="n">
        <f aca="false">IF(P985="","",P985+(R985*$K985)+(S985*$K985))</f>
        <v>1603.75</v>
      </c>
      <c r="Z985" s="29" t="n">
        <f aca="false">IF(P985="","",ROUND(-R985*$K985,0))</f>
        <v>6</v>
      </c>
      <c r="AA985" s="41"/>
      <c r="AB985" s="38"/>
      <c r="AC985" s="34"/>
      <c r="AD985" s="39"/>
      <c r="AE985" s="40"/>
      <c r="AF985" s="40"/>
      <c r="AG985" s="40"/>
      <c r="AH985" s="32" t="str">
        <f aca="false">IF(AB985="","",$I985+AD985)</f>
        <v/>
      </c>
      <c r="AI985" s="32" t="str">
        <f aca="false">IF(AB985="","",$I985)</f>
        <v/>
      </c>
      <c r="AJ985" s="40" t="str">
        <f aca="false">IF(AB985="","",AC985+$I985)</f>
        <v/>
      </c>
      <c r="AK985" s="29" t="str">
        <f aca="false">IF(AB985="","",AB985+(AD985*$K985)+(AE985*$K985))</f>
        <v/>
      </c>
      <c r="AL985" s="29" t="str">
        <f aca="false">IF(AB985="","",ROUND(-AD985*$K985,0))</f>
        <v/>
      </c>
      <c r="AM985" s="41"/>
      <c r="AN985" s="38" t="n">
        <v>0</v>
      </c>
      <c r="AO985" s="34" t="n">
        <v>64.99</v>
      </c>
      <c r="AP985" s="39" t="n">
        <v>-2.08</v>
      </c>
      <c r="AQ985" s="40" t="n">
        <v>67.07</v>
      </c>
      <c r="AR985" s="40" t="n">
        <v>0</v>
      </c>
      <c r="AS985" s="40" t="n">
        <v>67.29</v>
      </c>
      <c r="AT985" s="32" t="n">
        <f aca="false">IF(AN985="","",$I985+AP985)</f>
        <v>10.91</v>
      </c>
      <c r="AU985" s="32" t="n">
        <f aca="false">IF(AN985="","",$I985)</f>
        <v>12.99</v>
      </c>
      <c r="AV985" s="40" t="n">
        <f aca="false">IF(AN985="","",AO985+$I985)</f>
        <v>77.98</v>
      </c>
      <c r="AW985" s="31" t="n">
        <f aca="false">IF(AN985="","",AN985+(AP985*$K985)+(AQ985*$K985))</f>
        <v>1559.76</v>
      </c>
      <c r="AX985" s="29" t="n">
        <f aca="false">IF(AN985="","",ROUND(-AP985*$K985,0))</f>
        <v>50</v>
      </c>
      <c r="AY985" s="42"/>
      <c r="AZ985" s="38" t="n">
        <v>0</v>
      </c>
      <c r="BA985" s="34" t="n">
        <v>64.99</v>
      </c>
      <c r="BB985" s="39" t="n">
        <v>-2.08</v>
      </c>
      <c r="BC985" s="40" t="n">
        <v>67.07</v>
      </c>
      <c r="BD985" s="40" t="n">
        <v>0</v>
      </c>
      <c r="BE985" s="40" t="n">
        <v>67.29</v>
      </c>
      <c r="BF985" s="32" t="n">
        <f aca="false">IF(AZ985="","",$I985+BB985)</f>
        <v>10.91</v>
      </c>
      <c r="BG985" s="32" t="n">
        <f aca="false">IF(AZ985="","",$I985)</f>
        <v>12.99</v>
      </c>
      <c r="BH985" s="40" t="n">
        <f aca="false">IF(AZ985="","",BA985+$I985)</f>
        <v>77.98</v>
      </c>
      <c r="BI985" s="31" t="n">
        <f aca="false">IF(AZ985="","",AZ985+(BB985*$K985)+(BC985*$K985))</f>
        <v>1559.76</v>
      </c>
      <c r="BJ985" s="29" t="n">
        <f aca="false">IF(AZ985="","",ROUND(-BB985*$K985,0))</f>
        <v>50</v>
      </c>
    </row>
    <row r="986" customFormat="false" ht="15" hidden="false" customHeight="false" outlineLevel="0" collapsed="false">
      <c r="A986" s="26" t="str">
        <f aca="false">+C986&amp;D986&amp;G986</f>
        <v>AppleiPhone 17 Pro 512GBCANONE SIM  9,99€ - 36 Mesi</v>
      </c>
      <c r="B986" s="27" t="s">
        <v>95</v>
      </c>
      <c r="C986" s="28" t="s">
        <v>71</v>
      </c>
      <c r="D986" s="29" t="s">
        <v>187</v>
      </c>
      <c r="E986" s="30" t="n">
        <v>1609.9</v>
      </c>
      <c r="F986" s="31" t="n">
        <v>1609.9</v>
      </c>
      <c r="G986" s="32" t="s">
        <v>116</v>
      </c>
      <c r="H986" s="32" t="s">
        <v>98</v>
      </c>
      <c r="I986" s="33" t="n">
        <v>9.99</v>
      </c>
      <c r="J986" s="34" t="s">
        <v>35</v>
      </c>
      <c r="K986" s="35" t="n">
        <v>36</v>
      </c>
      <c r="L986" s="33"/>
      <c r="M986" s="33" t="n">
        <f aca="false">+IF(E986&lt;=150,1.49,IF(AND(E986&gt;150,E986&lt;=300),2.99,(IF(E986&gt;1200,8.99,IF(AND(E986&gt;300,E986&lt;=700),4.99,IF(AND(E986&gt;=700,E986&lt;=1200),6.99))))))</f>
        <v>8.99</v>
      </c>
      <c r="N986" s="33" t="n">
        <f aca="false">IF(E986="","",IF(E986&gt;=1200,9.99,IF(AND(E986&gt;700,E986&lt;1200),7.99,IF(AND(E986&gt;=299.9,E986&lt;=699.9),5.99))))</f>
        <v>9.99</v>
      </c>
      <c r="O986" s="37" t="s">
        <v>117</v>
      </c>
      <c r="P986" s="38"/>
      <c r="Q986" s="34"/>
      <c r="R986" s="39"/>
      <c r="S986" s="40"/>
      <c r="T986" s="40"/>
      <c r="U986" s="40"/>
      <c r="V986" s="32" t="str">
        <f aca="false">IF(P986="","",$I986+R986)</f>
        <v/>
      </c>
      <c r="W986" s="32" t="str">
        <f aca="false">IF(P986="","",$I986)</f>
        <v/>
      </c>
      <c r="X986" s="40" t="str">
        <f aca="false">IF(P986="","",Q986+$I986)</f>
        <v/>
      </c>
      <c r="Y986" s="29" t="str">
        <f aca="false">IF(P986="","",P986+(R986*$K986)+(S986*$K986))</f>
        <v/>
      </c>
      <c r="Z986" s="29" t="str">
        <f aca="false">IF(P986="","",ROUND(-R986*$K986,0))</f>
        <v/>
      </c>
      <c r="AA986" s="41"/>
      <c r="AB986" s="38"/>
      <c r="AC986" s="34"/>
      <c r="AD986" s="39"/>
      <c r="AE986" s="40"/>
      <c r="AF986" s="40"/>
      <c r="AG986" s="40"/>
      <c r="AH986" s="32" t="str">
        <f aca="false">IF(AB986="","",$I986+AD986)</f>
        <v/>
      </c>
      <c r="AI986" s="32" t="str">
        <f aca="false">IF(AB986="","",$I986)</f>
        <v/>
      </c>
      <c r="AJ986" s="40" t="str">
        <f aca="false">IF(AB986="","",AC986+$I986)</f>
        <v/>
      </c>
      <c r="AK986" s="29" t="str">
        <f aca="false">IF(AB986="","",AB986+(AD986*$K986)+(AE986*$K986))</f>
        <v/>
      </c>
      <c r="AL986" s="29" t="str">
        <f aca="false">IF(AB986="","",ROUND(-AD986*$K986,0))</f>
        <v/>
      </c>
      <c r="AM986" s="41"/>
      <c r="AN986" s="38" t="n">
        <v>0</v>
      </c>
      <c r="AO986" s="34" t="n">
        <v>46</v>
      </c>
      <c r="AP986" s="39" t="n">
        <v>-1.17</v>
      </c>
      <c r="AQ986" s="40" t="n">
        <v>47.17</v>
      </c>
      <c r="AR986" s="40" t="n">
        <v>47.17</v>
      </c>
      <c r="AS986" s="40" t="n">
        <v>47.17</v>
      </c>
      <c r="AT986" s="32" t="n">
        <f aca="false">IF(AN986="","",$I986+AP986)</f>
        <v>8.82</v>
      </c>
      <c r="AU986" s="32" t="n">
        <f aca="false">IF(AN986="","",$I986)</f>
        <v>9.99</v>
      </c>
      <c r="AV986" s="40" t="n">
        <f aca="false">IF(AN986="","",AO986+$I986)</f>
        <v>55.99</v>
      </c>
      <c r="AW986" s="31" t="n">
        <f aca="false">IF(AN986="","",AN986+(AP986*$K986)+(AQ986*$K986))</f>
        <v>1656</v>
      </c>
      <c r="AX986" s="29" t="n">
        <f aca="false">IF(AN986="","",ROUND(-AP986*$K986,0))</f>
        <v>42</v>
      </c>
      <c r="AY986" s="42"/>
      <c r="AZ986" s="38" t="n">
        <v>0</v>
      </c>
      <c r="BA986" s="34" t="n">
        <v>46</v>
      </c>
      <c r="BB986" s="39" t="n">
        <v>-1.17</v>
      </c>
      <c r="BC986" s="40" t="n">
        <v>47.17</v>
      </c>
      <c r="BD986" s="40" t="n">
        <v>47.17</v>
      </c>
      <c r="BE986" s="40" t="n">
        <v>47.17</v>
      </c>
      <c r="BF986" s="32" t="n">
        <f aca="false">IF(AZ986="","",$I986+BB986)</f>
        <v>8.82</v>
      </c>
      <c r="BG986" s="32" t="n">
        <f aca="false">IF(AZ986="","",$I986)</f>
        <v>9.99</v>
      </c>
      <c r="BH986" s="40" t="n">
        <f aca="false">IF(AZ986="","",BA986+$I986)</f>
        <v>55.99</v>
      </c>
      <c r="BI986" s="31" t="n">
        <f aca="false">IF(AZ986="","",AZ986+(BB986*$K986)+(BC986*$K986))</f>
        <v>1656</v>
      </c>
      <c r="BJ986" s="29" t="n">
        <f aca="false">IF(AZ986="","",ROUND(-BB986*$K986,0))</f>
        <v>42</v>
      </c>
    </row>
    <row r="987" customFormat="false" ht="15" hidden="false" customHeight="false" outlineLevel="0" collapsed="false">
      <c r="A987" s="26" t="str">
        <f aca="false">+C987&amp;D987&amp;G987</f>
        <v>AppleiPhone 17 Pro 512GBCANONE SIM  9,99€ - 30 Mesi</v>
      </c>
      <c r="B987" s="27" t="s">
        <v>95</v>
      </c>
      <c r="C987" s="28" t="s">
        <v>71</v>
      </c>
      <c r="D987" s="29" t="s">
        <v>187</v>
      </c>
      <c r="E987" s="30" t="n">
        <v>1609.9</v>
      </c>
      <c r="F987" s="31" t="n">
        <v>1609.9</v>
      </c>
      <c r="G987" s="32" t="s">
        <v>118</v>
      </c>
      <c r="H987" s="32" t="s">
        <v>98</v>
      </c>
      <c r="I987" s="33" t="n">
        <v>9.99</v>
      </c>
      <c r="J987" s="34" t="s">
        <v>35</v>
      </c>
      <c r="K987" s="35" t="n">
        <v>30</v>
      </c>
      <c r="L987" s="33"/>
      <c r="M987" s="33" t="n">
        <f aca="false">+IF(E987&lt;=150,1.49,IF(AND(E987&gt;150,E987&lt;=300),2.99,(IF(E987&gt;1200,8.99,IF(AND(E987&gt;300,E987&lt;=700),4.99,IF(AND(E987&gt;=700,E987&lt;=1200),6.99))))))</f>
        <v>8.99</v>
      </c>
      <c r="N987" s="33" t="n">
        <f aca="false">IF(E987="","",IF(E987&gt;=1200,9.99,IF(AND(E987&gt;700,E987&lt;1200),7.99,IF(AND(E987&gt;=299.9,E987&lt;=699.9),5.99))))</f>
        <v>9.99</v>
      </c>
      <c r="O987" s="37" t="s">
        <v>119</v>
      </c>
      <c r="P987" s="38"/>
      <c r="Q987" s="34"/>
      <c r="R987" s="39"/>
      <c r="S987" s="40"/>
      <c r="T987" s="40"/>
      <c r="U987" s="40"/>
      <c r="V987" s="32" t="str">
        <f aca="false">IF(P987="","",$I987+R987)</f>
        <v/>
      </c>
      <c r="W987" s="32" t="str">
        <f aca="false">IF(P987="","",$I987)</f>
        <v/>
      </c>
      <c r="X987" s="40" t="str">
        <f aca="false">IF(P987="","",Q987+$I987)</f>
        <v/>
      </c>
      <c r="Y987" s="29" t="str">
        <f aca="false">IF(P987="","",P987+(R987*$K987)+(S987*$K987))</f>
        <v/>
      </c>
      <c r="Z987" s="29" t="str">
        <f aca="false">IF(P987="","",ROUND(-R987*$K987,0))</f>
        <v/>
      </c>
      <c r="AA987" s="41"/>
      <c r="AB987" s="38"/>
      <c r="AC987" s="34"/>
      <c r="AD987" s="39"/>
      <c r="AE987" s="40"/>
      <c r="AF987" s="40"/>
      <c r="AG987" s="40"/>
      <c r="AH987" s="32" t="str">
        <f aca="false">IF(AB987="","",$I987+AD987)</f>
        <v/>
      </c>
      <c r="AI987" s="32" t="str">
        <f aca="false">IF(AB987="","",$I987)</f>
        <v/>
      </c>
      <c r="AJ987" s="40" t="str">
        <f aca="false">IF(AB987="","",AC987+$I987)</f>
        <v/>
      </c>
      <c r="AK987" s="29" t="str">
        <f aca="false">IF(AB987="","",AB987+(AD987*$K987)+(AE987*$K987))</f>
        <v/>
      </c>
      <c r="AL987" s="29" t="str">
        <f aca="false">IF(AB987="","",ROUND(-AD987*$K987,0))</f>
        <v/>
      </c>
      <c r="AM987" s="41"/>
      <c r="AN987" s="38" t="n">
        <v>0</v>
      </c>
      <c r="AO987" s="34" t="n">
        <v>55</v>
      </c>
      <c r="AP987" s="39" t="n">
        <v>-1.12</v>
      </c>
      <c r="AQ987" s="40" t="n">
        <v>56.12</v>
      </c>
      <c r="AR987" s="40" t="n">
        <v>56.12</v>
      </c>
      <c r="AS987" s="40" t="n">
        <v>56.12</v>
      </c>
      <c r="AT987" s="32" t="n">
        <f aca="false">IF(AN987="","",$I987+AP987)</f>
        <v>8.87</v>
      </c>
      <c r="AU987" s="32" t="n">
        <f aca="false">IF(AN987="","",$I987)</f>
        <v>9.99</v>
      </c>
      <c r="AV987" s="40" t="n">
        <f aca="false">IF(AN987="","",AO987+$I987)</f>
        <v>64.99</v>
      </c>
      <c r="AW987" s="31" t="n">
        <f aca="false">IF(AN987="","",AN987+(AP987*$K987)+(AQ987*$K987))</f>
        <v>1650</v>
      </c>
      <c r="AX987" s="29" t="n">
        <f aca="false">IF(AN987="","",ROUND(-AP987*$K987,0))</f>
        <v>34</v>
      </c>
      <c r="AY987" s="42"/>
      <c r="AZ987" s="38" t="n">
        <v>0</v>
      </c>
      <c r="BA987" s="34" t="n">
        <v>55</v>
      </c>
      <c r="BB987" s="39" t="n">
        <v>-1.12</v>
      </c>
      <c r="BC987" s="40" t="n">
        <v>56.12</v>
      </c>
      <c r="BD987" s="40" t="n">
        <v>56.12</v>
      </c>
      <c r="BE987" s="40" t="n">
        <v>56.12</v>
      </c>
      <c r="BF987" s="32" t="n">
        <f aca="false">IF(AZ987="","",$I987+BB987)</f>
        <v>8.87</v>
      </c>
      <c r="BG987" s="32" t="n">
        <f aca="false">IF(AZ987="","",$I987)</f>
        <v>9.99</v>
      </c>
      <c r="BH987" s="40" t="n">
        <f aca="false">IF(AZ987="","",BA987+$I987)</f>
        <v>64.99</v>
      </c>
      <c r="BI987" s="31" t="n">
        <f aca="false">IF(AZ987="","",AZ987+(BB987*$K987)+(BC987*$K987))</f>
        <v>1650</v>
      </c>
      <c r="BJ987" s="29" t="n">
        <f aca="false">IF(AZ987="","",ROUND(-BB987*$K987,0))</f>
        <v>34</v>
      </c>
    </row>
    <row r="988" customFormat="false" ht="15" hidden="false" customHeight="false" outlineLevel="0" collapsed="false">
      <c r="A988" s="26" t="str">
        <f aca="false">+C988&amp;D988&amp;G988</f>
        <v>AppleiPhone 17 Pro 512GBCANONE SIM  9,99€ - 24 Mesi</v>
      </c>
      <c r="B988" s="27" t="s">
        <v>95</v>
      </c>
      <c r="C988" s="28" t="s">
        <v>71</v>
      </c>
      <c r="D988" s="29" t="s">
        <v>187</v>
      </c>
      <c r="E988" s="30" t="n">
        <v>1609.9</v>
      </c>
      <c r="F988" s="31" t="n">
        <v>1609.9</v>
      </c>
      <c r="G988" s="32" t="s">
        <v>120</v>
      </c>
      <c r="H988" s="32" t="s">
        <v>98</v>
      </c>
      <c r="I988" s="33" t="n">
        <v>9.99</v>
      </c>
      <c r="J988" s="34" t="s">
        <v>35</v>
      </c>
      <c r="K988" s="35" t="n">
        <v>24</v>
      </c>
      <c r="L988" s="33"/>
      <c r="M988" s="33" t="n">
        <f aca="false">+IF(E988&lt;=150,1.49,IF(AND(E988&gt;150,E988&lt;=300),2.99,(IF(E988&gt;1200,8.99,IF(AND(E988&gt;300,E988&lt;=700),4.99,IF(AND(E988&gt;=700,E988&lt;=1200),6.99))))))</f>
        <v>8.99</v>
      </c>
      <c r="N988" s="33" t="n">
        <f aca="false">IF(E988="","",IF(E988&gt;=1200,9.99,IF(AND(E988&gt;700,E988&lt;1200),7.99,IF(AND(E988&gt;=299.9,E988&lt;=699.9),5.99))))</f>
        <v>9.99</v>
      </c>
      <c r="O988" s="37" t="s">
        <v>121</v>
      </c>
      <c r="P988" s="38"/>
      <c r="Q988" s="34"/>
      <c r="R988" s="39"/>
      <c r="S988" s="40"/>
      <c r="T988" s="40"/>
      <c r="U988" s="40"/>
      <c r="V988" s="32" t="str">
        <f aca="false">IF(P988="","",$I988+R988)</f>
        <v/>
      </c>
      <c r="W988" s="32" t="str">
        <f aca="false">IF(P988="","",$I988)</f>
        <v/>
      </c>
      <c r="X988" s="40" t="str">
        <f aca="false">IF(P988="","",Q988+$I988)</f>
        <v/>
      </c>
      <c r="Y988" s="29" t="str">
        <f aca="false">IF(P988="","",P988+(R988*$K988)+(S988*$K988))</f>
        <v/>
      </c>
      <c r="Z988" s="29" t="str">
        <f aca="false">IF(P988="","",ROUND(-R988*$K988,0))</f>
        <v/>
      </c>
      <c r="AA988" s="41"/>
      <c r="AB988" s="38"/>
      <c r="AC988" s="34"/>
      <c r="AD988" s="39"/>
      <c r="AE988" s="40"/>
      <c r="AF988" s="40"/>
      <c r="AG988" s="40"/>
      <c r="AH988" s="32" t="str">
        <f aca="false">IF(AB988="","",$I988+AD988)</f>
        <v/>
      </c>
      <c r="AI988" s="32" t="str">
        <f aca="false">IF(AB988="","",$I988)</f>
        <v/>
      </c>
      <c r="AJ988" s="40" t="str">
        <f aca="false">IF(AB988="","",AC988+$I988)</f>
        <v/>
      </c>
      <c r="AK988" s="29" t="str">
        <f aca="false">IF(AB988="","",AB988+(AD988*$K988)+(AE988*$K988))</f>
        <v/>
      </c>
      <c r="AL988" s="29" t="str">
        <f aca="false">IF(AB988="","",ROUND(-AD988*$K988,0))</f>
        <v/>
      </c>
      <c r="AM988" s="41"/>
      <c r="AN988" s="38" t="n">
        <v>0</v>
      </c>
      <c r="AO988" s="34" t="n">
        <v>67</v>
      </c>
      <c r="AP988" s="39" t="n">
        <v>-0.07</v>
      </c>
      <c r="AQ988" s="40" t="n">
        <v>67.07</v>
      </c>
      <c r="AR988" s="40" t="n">
        <v>0</v>
      </c>
      <c r="AS988" s="40" t="n">
        <v>67.29</v>
      </c>
      <c r="AT988" s="32" t="n">
        <f aca="false">IF(AN988="","",$I988+AP988)</f>
        <v>9.92</v>
      </c>
      <c r="AU988" s="32" t="n">
        <f aca="false">IF(AN988="","",$I988)</f>
        <v>9.99</v>
      </c>
      <c r="AV988" s="40" t="n">
        <f aca="false">IF(AN988="","",AO988+$I988)</f>
        <v>76.99</v>
      </c>
      <c r="AW988" s="31" t="n">
        <f aca="false">IF(AN988="","",AN988+(AP988*$K988)+(AQ988*$K988))</f>
        <v>1608</v>
      </c>
      <c r="AX988" s="29" t="n">
        <f aca="false">IF(AN988="","",ROUND(-AP988*$K988,0))</f>
        <v>2</v>
      </c>
      <c r="AY988" s="42"/>
      <c r="AZ988" s="38" t="n">
        <v>0</v>
      </c>
      <c r="BA988" s="34" t="n">
        <v>67</v>
      </c>
      <c r="BB988" s="39" t="n">
        <v>-0.07</v>
      </c>
      <c r="BC988" s="40" t="n">
        <v>67.07</v>
      </c>
      <c r="BD988" s="40" t="n">
        <v>0</v>
      </c>
      <c r="BE988" s="40" t="n">
        <v>67.29</v>
      </c>
      <c r="BF988" s="32" t="n">
        <f aca="false">IF(AZ988="","",$I988+BB988)</f>
        <v>9.92</v>
      </c>
      <c r="BG988" s="32" t="n">
        <f aca="false">IF(AZ988="","",$I988)</f>
        <v>9.99</v>
      </c>
      <c r="BH988" s="40" t="n">
        <f aca="false">IF(AZ988="","",BA988+$I988)</f>
        <v>76.99</v>
      </c>
      <c r="BI988" s="31" t="n">
        <f aca="false">IF(AZ988="","",AZ988+(BB988*$K988)+(BC988*$K988))</f>
        <v>1608</v>
      </c>
      <c r="BJ988" s="29" t="n">
        <f aca="false">IF(AZ988="","",ROUND(-BB988*$K988,0))</f>
        <v>2</v>
      </c>
    </row>
    <row r="989" customFormat="false" ht="15" hidden="false" customHeight="false" outlineLevel="0" collapsed="false">
      <c r="A989" s="26" t="str">
        <f aca="false">+C989&amp;D989&amp;G989</f>
        <v>AppleiPhone 17 Pro 512GBCANONE SIM 7,99€ - 36 Mesi</v>
      </c>
      <c r="B989" s="27" t="s">
        <v>95</v>
      </c>
      <c r="C989" s="28" t="s">
        <v>71</v>
      </c>
      <c r="D989" s="29" t="s">
        <v>187</v>
      </c>
      <c r="E989" s="30" t="n">
        <v>1609.9</v>
      </c>
      <c r="F989" s="31" t="n">
        <v>1609.9</v>
      </c>
      <c r="G989" s="32" t="s">
        <v>122</v>
      </c>
      <c r="H989" s="32" t="s">
        <v>98</v>
      </c>
      <c r="I989" s="33" t="n">
        <v>7.99</v>
      </c>
      <c r="J989" s="34" t="s">
        <v>35</v>
      </c>
      <c r="K989" s="35" t="n">
        <v>36</v>
      </c>
      <c r="L989" s="33"/>
      <c r="M989" s="33" t="n">
        <f aca="false">+IF(E989&lt;=150,1.49,IF(AND(E989&gt;150,E989&lt;=300),2.99,(IF(E989&gt;1200,8.99,IF(AND(E989&gt;300,E989&lt;=700),4.99,IF(AND(E989&gt;=700,E989&lt;=1200),6.99))))))</f>
        <v>8.99</v>
      </c>
      <c r="N989" s="33" t="n">
        <f aca="false">IF(E989="","",IF(E989&gt;=1200,9.99,IF(AND(E989&gt;700,E989&lt;1200),7.99,IF(AND(E989&gt;=299.9,E989&lt;=699.9),5.99))))</f>
        <v>9.99</v>
      </c>
      <c r="O989" s="37" t="s">
        <v>123</v>
      </c>
      <c r="P989" s="38"/>
      <c r="Q989" s="34"/>
      <c r="R989" s="39"/>
      <c r="S989" s="40"/>
      <c r="T989" s="40"/>
      <c r="U989" s="40"/>
      <c r="V989" s="32" t="str">
        <f aca="false">IF(P989="","",$I989+R989)</f>
        <v/>
      </c>
      <c r="W989" s="32" t="str">
        <f aca="false">IF(P989="","",$I989)</f>
        <v/>
      </c>
      <c r="X989" s="40" t="str">
        <f aca="false">IF(P989="","",Q989+$I989)</f>
        <v/>
      </c>
      <c r="Y989" s="29" t="str">
        <f aca="false">IF(P989="","",P989+(R989*$K989)+(S989*$K989))</f>
        <v/>
      </c>
      <c r="Z989" s="29" t="str">
        <f aca="false">IF(P989="","",ROUND(-R989*$K989,0))</f>
        <v/>
      </c>
      <c r="AA989" s="41"/>
      <c r="AB989" s="38"/>
      <c r="AC989" s="34"/>
      <c r="AD989" s="39"/>
      <c r="AE989" s="40"/>
      <c r="AF989" s="40"/>
      <c r="AG989" s="40"/>
      <c r="AH989" s="32" t="str">
        <f aca="false">IF(AB989="","",$I989+AD989)</f>
        <v/>
      </c>
      <c r="AI989" s="32" t="str">
        <f aca="false">IF(AB989="","",$I989)</f>
        <v/>
      </c>
      <c r="AJ989" s="40" t="str">
        <f aca="false">IF(AB989="","",AC989+$I989)</f>
        <v/>
      </c>
      <c r="AK989" s="29" t="str">
        <f aca="false">IF(AB989="","",AB989+(AD989*$K989)+(AE989*$K989))</f>
        <v/>
      </c>
      <c r="AL989" s="29" t="str">
        <f aca="false">IF(AB989="","",ROUND(-AD989*$K989,0))</f>
        <v/>
      </c>
      <c r="AM989" s="41"/>
      <c r="AN989" s="38" t="n">
        <v>0</v>
      </c>
      <c r="AO989" s="34" t="n">
        <v>47.99</v>
      </c>
      <c r="AP989" s="39" t="n">
        <v>-3.77</v>
      </c>
      <c r="AQ989" s="40" t="n">
        <v>51.76</v>
      </c>
      <c r="AR989" s="40" t="n">
        <v>51.76</v>
      </c>
      <c r="AS989" s="40" t="n">
        <v>51.76</v>
      </c>
      <c r="AT989" s="32" t="n">
        <f aca="false">IF(AN989="","",$I989+AP989)</f>
        <v>4.22</v>
      </c>
      <c r="AU989" s="32" t="n">
        <f aca="false">IF(AN989="","",$I989)</f>
        <v>7.99</v>
      </c>
      <c r="AV989" s="40" t="n">
        <f aca="false">IF(AN989="","",AO989+$I989)</f>
        <v>55.98</v>
      </c>
      <c r="AW989" s="31" t="n">
        <f aca="false">IF(AN989="","",AN989+(AP989*$K989)+(AQ989*$K989))</f>
        <v>1727.64</v>
      </c>
      <c r="AX989" s="29" t="n">
        <f aca="false">IF(AN989="","",ROUND(-AP989*$K989,0))</f>
        <v>136</v>
      </c>
      <c r="AY989" s="42"/>
      <c r="AZ989" s="38" t="n">
        <v>0</v>
      </c>
      <c r="BA989" s="34" t="n">
        <v>47.99</v>
      </c>
      <c r="BB989" s="39" t="n">
        <v>-3.77</v>
      </c>
      <c r="BC989" s="40" t="n">
        <v>51.76</v>
      </c>
      <c r="BD989" s="40" t="n">
        <v>51.76</v>
      </c>
      <c r="BE989" s="40" t="n">
        <v>51.76</v>
      </c>
      <c r="BF989" s="32" t="n">
        <f aca="false">IF(AZ989="","",$I989+BB989)</f>
        <v>4.22</v>
      </c>
      <c r="BG989" s="32" t="n">
        <f aca="false">IF(AZ989="","",$I989)</f>
        <v>7.99</v>
      </c>
      <c r="BH989" s="40" t="n">
        <f aca="false">IF(AZ989="","",BA989+$I989)</f>
        <v>55.98</v>
      </c>
      <c r="BI989" s="31" t="n">
        <f aca="false">IF(AZ989="","",AZ989+(BB989*$K989)+(BC989*$K989))</f>
        <v>1727.64</v>
      </c>
      <c r="BJ989" s="29" t="n">
        <f aca="false">IF(AZ989="","",ROUND(-BB989*$K989,0))</f>
        <v>136</v>
      </c>
    </row>
    <row r="990" customFormat="false" ht="15" hidden="false" customHeight="false" outlineLevel="0" collapsed="false">
      <c r="A990" s="26" t="str">
        <f aca="false">+C990&amp;D990&amp;G990</f>
        <v>AppleiPhone 17 Pro 512GBCANONE SIM 7,99€ - 30 Mesi</v>
      </c>
      <c r="B990" s="27" t="s">
        <v>95</v>
      </c>
      <c r="C990" s="28" t="s">
        <v>71</v>
      </c>
      <c r="D990" s="29" t="s">
        <v>187</v>
      </c>
      <c r="E990" s="30" t="n">
        <v>1609.9</v>
      </c>
      <c r="F990" s="31" t="n">
        <v>1609.9</v>
      </c>
      <c r="G990" s="32" t="s">
        <v>124</v>
      </c>
      <c r="H990" s="32" t="s">
        <v>98</v>
      </c>
      <c r="I990" s="33" t="n">
        <v>7.99</v>
      </c>
      <c r="J990" s="34" t="s">
        <v>35</v>
      </c>
      <c r="K990" s="35" t="n">
        <v>30</v>
      </c>
      <c r="L990" s="33"/>
      <c r="M990" s="33" t="n">
        <f aca="false">+IF(E990&lt;=150,1.49,IF(AND(E990&gt;150,E990&lt;=300),2.99,(IF(E990&gt;1200,8.99,IF(AND(E990&gt;300,E990&lt;=700),4.99,IF(AND(E990&gt;=700,E990&lt;=1200),6.99))))))</f>
        <v>8.99</v>
      </c>
      <c r="N990" s="33" t="n">
        <f aca="false">IF(E990="","",IF(E990&gt;=1200,9.99,IF(AND(E990&gt;700,E990&lt;1200),7.99,IF(AND(E990&gt;=299.9,E990&lt;=699.9),5.99))))</f>
        <v>9.99</v>
      </c>
      <c r="O990" s="37" t="s">
        <v>125</v>
      </c>
      <c r="P990" s="38"/>
      <c r="Q990" s="34"/>
      <c r="R990" s="39"/>
      <c r="S990" s="40"/>
      <c r="T990" s="40"/>
      <c r="U990" s="40"/>
      <c r="V990" s="32" t="str">
        <f aca="false">IF(P990="","",$I990+R990)</f>
        <v/>
      </c>
      <c r="W990" s="32" t="str">
        <f aca="false">IF(P990="","",$I990)</f>
        <v/>
      </c>
      <c r="X990" s="40" t="str">
        <f aca="false">IF(P990="","",Q990+$I990)</f>
        <v/>
      </c>
      <c r="Y990" s="29" t="str">
        <f aca="false">IF(P990="","",P990+(R990*$K990)+(S990*$K990))</f>
        <v/>
      </c>
      <c r="Z990" s="29" t="str">
        <f aca="false">IF(P990="","",ROUND(-R990*$K990,0))</f>
        <v/>
      </c>
      <c r="AA990" s="41"/>
      <c r="AB990" s="38"/>
      <c r="AC990" s="34"/>
      <c r="AD990" s="39"/>
      <c r="AE990" s="40"/>
      <c r="AF990" s="40"/>
      <c r="AG990" s="40"/>
      <c r="AH990" s="32" t="str">
        <f aca="false">IF(AB990="","",$I990+AD990)</f>
        <v/>
      </c>
      <c r="AI990" s="32" t="str">
        <f aca="false">IF(AB990="","",$I990)</f>
        <v/>
      </c>
      <c r="AJ990" s="40" t="str">
        <f aca="false">IF(AB990="","",AC990+$I990)</f>
        <v/>
      </c>
      <c r="AK990" s="29" t="str">
        <f aca="false">IF(AB990="","",AB990+(AD990*$K990)+(AE990*$K990))</f>
        <v/>
      </c>
      <c r="AL990" s="29" t="str">
        <f aca="false">IF(AB990="","",ROUND(-AD990*$K990,0))</f>
        <v/>
      </c>
      <c r="AM990" s="41"/>
      <c r="AN990" s="38" t="n">
        <v>0</v>
      </c>
      <c r="AO990" s="34" t="n">
        <v>56.99</v>
      </c>
      <c r="AP990" s="39" t="n">
        <v>-3.7</v>
      </c>
      <c r="AQ990" s="40" t="n">
        <v>60.69</v>
      </c>
      <c r="AR990" s="40" t="n">
        <v>60.69</v>
      </c>
      <c r="AS990" s="40" t="n">
        <v>60.69</v>
      </c>
      <c r="AT990" s="32" t="n">
        <f aca="false">IF(AN990="","",$I990+AP990)</f>
        <v>4.29</v>
      </c>
      <c r="AU990" s="32" t="n">
        <f aca="false">IF(AN990="","",$I990)</f>
        <v>7.99</v>
      </c>
      <c r="AV990" s="40" t="n">
        <f aca="false">IF(AN990="","",AO990+$I990)</f>
        <v>64.98</v>
      </c>
      <c r="AW990" s="31" t="n">
        <f aca="false">IF(AN990="","",AN990+(AP990*$K990)+(AQ990*$K990))</f>
        <v>1709.7</v>
      </c>
      <c r="AX990" s="29" t="n">
        <f aca="false">IF(AN990="","",ROUND(-AP990*$K990,0))</f>
        <v>111</v>
      </c>
      <c r="AY990" s="42"/>
      <c r="AZ990" s="38" t="n">
        <v>0</v>
      </c>
      <c r="BA990" s="34" t="n">
        <v>56.99</v>
      </c>
      <c r="BB990" s="39" t="n">
        <v>-3.7</v>
      </c>
      <c r="BC990" s="40" t="n">
        <v>60.69</v>
      </c>
      <c r="BD990" s="40" t="n">
        <v>60.69</v>
      </c>
      <c r="BE990" s="40" t="n">
        <v>60.69</v>
      </c>
      <c r="BF990" s="32" t="n">
        <f aca="false">IF(AZ990="","",$I990+BB990)</f>
        <v>4.29</v>
      </c>
      <c r="BG990" s="32" t="n">
        <f aca="false">IF(AZ990="","",$I990)</f>
        <v>7.99</v>
      </c>
      <c r="BH990" s="40" t="n">
        <f aca="false">IF(AZ990="","",BA990+$I990)</f>
        <v>64.98</v>
      </c>
      <c r="BI990" s="31" t="n">
        <f aca="false">IF(AZ990="","",AZ990+(BB990*$K990)+(BC990*$K990))</f>
        <v>1709.7</v>
      </c>
      <c r="BJ990" s="29" t="n">
        <f aca="false">IF(AZ990="","",ROUND(-BB990*$K990,0))</f>
        <v>111</v>
      </c>
    </row>
    <row r="991" customFormat="false" ht="15" hidden="false" customHeight="false" outlineLevel="0" collapsed="false">
      <c r="A991" s="26" t="str">
        <f aca="false">+C991&amp;D991&amp;G991</f>
        <v>AppleiPhone 17 Pro 512GBCANONE SIM 7,99€  - 24 Mesi</v>
      </c>
      <c r="B991" s="27" t="s">
        <v>95</v>
      </c>
      <c r="C991" s="28" t="s">
        <v>71</v>
      </c>
      <c r="D991" s="29" t="s">
        <v>187</v>
      </c>
      <c r="E991" s="30" t="n">
        <v>1609.9</v>
      </c>
      <c r="F991" s="31" t="n">
        <v>1609.9</v>
      </c>
      <c r="G991" s="32" t="s">
        <v>126</v>
      </c>
      <c r="H991" s="32" t="s">
        <v>98</v>
      </c>
      <c r="I991" s="33" t="n">
        <v>7.99</v>
      </c>
      <c r="J991" s="34" t="s">
        <v>35</v>
      </c>
      <c r="K991" s="35" t="n">
        <v>24</v>
      </c>
      <c r="L991" s="33"/>
      <c r="M991" s="33" t="n">
        <f aca="false">+IF(E991&lt;=150,1.49,IF(AND(E991&gt;150,E991&lt;=300),2.99,(IF(E991&gt;1200,8.99,IF(AND(E991&gt;300,E991&lt;=700),4.99,IF(AND(E991&gt;=700,E991&lt;=1200),6.99))))))</f>
        <v>8.99</v>
      </c>
      <c r="N991" s="33" t="n">
        <f aca="false">IF(E991="","",IF(E991&gt;=1200,9.99,IF(AND(E991&gt;700,E991&lt;1200),7.99,IF(AND(E991&gt;=299.9,E991&lt;=699.9),5.99))))</f>
        <v>9.99</v>
      </c>
      <c r="O991" s="37" t="s">
        <v>127</v>
      </c>
      <c r="P991" s="38"/>
      <c r="Q991" s="34"/>
      <c r="R991" s="39"/>
      <c r="S991" s="40"/>
      <c r="T991" s="40"/>
      <c r="U991" s="40"/>
      <c r="V991" s="32" t="str">
        <f aca="false">IF(P991="","",$I991+R991)</f>
        <v/>
      </c>
      <c r="W991" s="32" t="str">
        <f aca="false">IF(P991="","",$I991)</f>
        <v/>
      </c>
      <c r="X991" s="40" t="str">
        <f aca="false">IF(P991="","",Q991+$I991)</f>
        <v/>
      </c>
      <c r="Y991" s="29" t="str">
        <f aca="false">IF(P991="","",P991+(R991*$K991)+(S991*$K991))</f>
        <v/>
      </c>
      <c r="Z991" s="29" t="str">
        <f aca="false">IF(P991="","",ROUND(-R991*$K991,0))</f>
        <v/>
      </c>
      <c r="AA991" s="41"/>
      <c r="AB991" s="38"/>
      <c r="AC991" s="34"/>
      <c r="AD991" s="39"/>
      <c r="AE991" s="40"/>
      <c r="AF991" s="40"/>
      <c r="AG991" s="40"/>
      <c r="AH991" s="32" t="str">
        <f aca="false">IF(AB991="","",$I991+AD991)</f>
        <v/>
      </c>
      <c r="AI991" s="32" t="str">
        <f aca="false">IF(AB991="","",$I991)</f>
        <v/>
      </c>
      <c r="AJ991" s="40" t="str">
        <f aca="false">IF(AB991="","",AC991+$I991)</f>
        <v/>
      </c>
      <c r="AK991" s="29" t="str">
        <f aca="false">IF(AB991="","",AB991+(AD991*$K991)+(AE991*$K991))</f>
        <v/>
      </c>
      <c r="AL991" s="29" t="str">
        <f aca="false">IF(AB991="","",ROUND(-AD991*$K991,0))</f>
        <v/>
      </c>
      <c r="AM991" s="41"/>
      <c r="AN991" s="38" t="n">
        <v>0</v>
      </c>
      <c r="AO991" s="34" t="n">
        <v>69.99</v>
      </c>
      <c r="AP991" s="39" t="n">
        <v>-4.11</v>
      </c>
      <c r="AQ991" s="40" t="n">
        <v>74.1</v>
      </c>
      <c r="AR991" s="40" t="n">
        <v>0</v>
      </c>
      <c r="AS991" s="40" t="n">
        <v>74.1</v>
      </c>
      <c r="AT991" s="32" t="n">
        <f aca="false">IF(AN991="","",$I991+AP991)</f>
        <v>3.88</v>
      </c>
      <c r="AU991" s="32" t="n">
        <f aca="false">IF(AN991="","",$I991)</f>
        <v>7.99</v>
      </c>
      <c r="AV991" s="40" t="n">
        <f aca="false">IF(AN991="","",AO991+$I991)</f>
        <v>77.98</v>
      </c>
      <c r="AW991" s="31" t="n">
        <f aca="false">IF(AN991="","",AN991+(AP991*$K991)+(AQ991*$K991))</f>
        <v>1679.76</v>
      </c>
      <c r="AX991" s="29" t="n">
        <f aca="false">IF(AN991="","",ROUND(-AP991*$K991,0))</f>
        <v>99</v>
      </c>
      <c r="AY991" s="42"/>
      <c r="AZ991" s="38" t="n">
        <v>0</v>
      </c>
      <c r="BA991" s="34" t="n">
        <v>69.99</v>
      </c>
      <c r="BB991" s="39" t="n">
        <v>-4.11</v>
      </c>
      <c r="BC991" s="40" t="n">
        <v>74.1</v>
      </c>
      <c r="BD991" s="40" t="n">
        <v>0</v>
      </c>
      <c r="BE991" s="40" t="n">
        <v>74.1</v>
      </c>
      <c r="BF991" s="32" t="n">
        <f aca="false">IF(AZ991="","",$I991+BB991)</f>
        <v>3.88</v>
      </c>
      <c r="BG991" s="32" t="n">
        <f aca="false">IF(AZ991="","",$I991)</f>
        <v>7.99</v>
      </c>
      <c r="BH991" s="40" t="n">
        <f aca="false">IF(AZ991="","",BA991+$I991)</f>
        <v>77.98</v>
      </c>
      <c r="BI991" s="31" t="n">
        <f aca="false">IF(AZ991="","",AZ991+(BB991*$K991)+(BC991*$K991))</f>
        <v>1679.76</v>
      </c>
      <c r="BJ991" s="29" t="n">
        <f aca="false">IF(AZ991="","",ROUND(-BB991*$K991,0))</f>
        <v>99</v>
      </c>
    </row>
    <row r="992" customFormat="false" ht="15" hidden="false" customHeight="false" outlineLevel="0" collapsed="false">
      <c r="A992" s="26" t="str">
        <f aca="false">+C992&amp;D992&amp;G992</f>
        <v>AppleiPhone 17 Pro 512GBCANONE SIM 5,99€ - 36 Mesi</v>
      </c>
      <c r="B992" s="27" t="s">
        <v>95</v>
      </c>
      <c r="C992" s="28" t="s">
        <v>71</v>
      </c>
      <c r="D992" s="29" t="s">
        <v>187</v>
      </c>
      <c r="E992" s="30" t="n">
        <v>1609.9</v>
      </c>
      <c r="F992" s="31" t="n">
        <v>1609.9</v>
      </c>
      <c r="G992" s="32" t="s">
        <v>132</v>
      </c>
      <c r="H992" s="32" t="s">
        <v>98</v>
      </c>
      <c r="I992" s="33" t="n">
        <v>5.99</v>
      </c>
      <c r="J992" s="34" t="s">
        <v>35</v>
      </c>
      <c r="K992" s="35" t="n">
        <v>36</v>
      </c>
      <c r="L992" s="33"/>
      <c r="M992" s="33" t="n">
        <f aca="false">+IF(E992&lt;=150,1.49,IF(AND(E992&gt;150,E992&lt;=300),2.99,(IF(E992&gt;1200,8.99,IF(AND(E992&gt;300,E992&lt;=700),4.99,IF(AND(E992&gt;=700,E992&lt;=1200),6.99))))))</f>
        <v>8.99</v>
      </c>
      <c r="N992" s="33" t="n">
        <f aca="false">IF(E992="","",IF(E992&gt;=1200,9.99,IF(AND(E992&gt;700,E992&lt;1200),7.99,IF(AND(E992&gt;=299.9,E992&lt;=699.9),5.99))))</f>
        <v>9.99</v>
      </c>
      <c r="O992" s="37" t="s">
        <v>133</v>
      </c>
      <c r="P992" s="38"/>
      <c r="Q992" s="34"/>
      <c r="R992" s="39"/>
      <c r="S992" s="40"/>
      <c r="T992" s="40"/>
      <c r="U992" s="40"/>
      <c r="V992" s="32" t="str">
        <f aca="false">IF(P992="","",$I992+R992)</f>
        <v/>
      </c>
      <c r="W992" s="32" t="str">
        <f aca="false">IF(P992="","",$I992)</f>
        <v/>
      </c>
      <c r="X992" s="40" t="str">
        <f aca="false">IF(P992="","",Q992+$I992)</f>
        <v/>
      </c>
      <c r="Y992" s="29" t="str">
        <f aca="false">IF(P992="","",P992+(R992*$K992)+(S992*$K992))</f>
        <v/>
      </c>
      <c r="Z992" s="29" t="str">
        <f aca="false">IF(P992="","",ROUND(-R992*$K992,0))</f>
        <v/>
      </c>
      <c r="AA992" s="41"/>
      <c r="AB992" s="38"/>
      <c r="AC992" s="34"/>
      <c r="AD992" s="39"/>
      <c r="AE992" s="40"/>
      <c r="AF992" s="40"/>
      <c r="AG992" s="40"/>
      <c r="AH992" s="32" t="str">
        <f aca="false">IF(AB992="","",$I992+AD992)</f>
        <v/>
      </c>
      <c r="AI992" s="32" t="str">
        <f aca="false">IF(AB992="","",$I992)</f>
        <v/>
      </c>
      <c r="AJ992" s="40" t="str">
        <f aca="false">IF(AB992="","",AC992+$I992)</f>
        <v/>
      </c>
      <c r="AK992" s="29" t="str">
        <f aca="false">IF(AB992="","",AB992+(AD992*$K992)+(AE992*$K992))</f>
        <v/>
      </c>
      <c r="AL992" s="29" t="str">
        <f aca="false">IF(AB992="","",ROUND(-AD992*$K992,0))</f>
        <v/>
      </c>
      <c r="AM992" s="41"/>
      <c r="AN992" s="38" t="n">
        <v>0</v>
      </c>
      <c r="AO992" s="34" t="n">
        <v>49.99</v>
      </c>
      <c r="AP992" s="39" t="n">
        <v>-1.77</v>
      </c>
      <c r="AQ992" s="40" t="n">
        <v>51.76</v>
      </c>
      <c r="AR992" s="40" t="n">
        <v>51.76</v>
      </c>
      <c r="AS992" s="40" t="n">
        <v>51.76</v>
      </c>
      <c r="AT992" s="32" t="n">
        <f aca="false">IF(AN992="","",$I992+AP992)</f>
        <v>4.22</v>
      </c>
      <c r="AU992" s="32" t="n">
        <f aca="false">IF(AN992="","",$I992)</f>
        <v>5.99</v>
      </c>
      <c r="AV992" s="40" t="n">
        <f aca="false">IF(AN992="","",AO992+$I992)</f>
        <v>55.98</v>
      </c>
      <c r="AW992" s="31" t="n">
        <f aca="false">IF(AN992="","",AN992+(AP992*$K992)+(AQ992*$K992))</f>
        <v>1799.64</v>
      </c>
      <c r="AX992" s="29" t="n">
        <f aca="false">IF(AN992="","",ROUND(-AP992*$K992,0))</f>
        <v>64</v>
      </c>
      <c r="AY992" s="42"/>
      <c r="AZ992" s="38" t="n">
        <v>0</v>
      </c>
      <c r="BA992" s="34" t="n">
        <v>49.99</v>
      </c>
      <c r="BB992" s="39" t="n">
        <v>-1.77</v>
      </c>
      <c r="BC992" s="40" t="n">
        <v>51.76</v>
      </c>
      <c r="BD992" s="40" t="n">
        <v>51.76</v>
      </c>
      <c r="BE992" s="40" t="n">
        <v>51.76</v>
      </c>
      <c r="BF992" s="32" t="n">
        <f aca="false">IF(AZ992="","",$I992+BB992)</f>
        <v>4.22</v>
      </c>
      <c r="BG992" s="32" t="n">
        <f aca="false">IF(AZ992="","",$I992)</f>
        <v>5.99</v>
      </c>
      <c r="BH992" s="40" t="n">
        <f aca="false">IF(AZ992="","",BA992+$I992)</f>
        <v>55.98</v>
      </c>
      <c r="BI992" s="31" t="n">
        <f aca="false">IF(AZ992="","",AZ992+(BB992*$K992)+(BC992*$K992))</f>
        <v>1799.64</v>
      </c>
      <c r="BJ992" s="29" t="n">
        <f aca="false">IF(AZ992="","",ROUND(-BB992*$K992,0))</f>
        <v>64</v>
      </c>
    </row>
    <row r="993" customFormat="false" ht="15" hidden="false" customHeight="false" outlineLevel="0" collapsed="false">
      <c r="A993" s="26" t="str">
        <f aca="false">+C993&amp;D993&amp;G993</f>
        <v>AppleiPhone 17 Pro 512GBCANONE SIM 5,99€ - 30 Mesi</v>
      </c>
      <c r="B993" s="27" t="s">
        <v>95</v>
      </c>
      <c r="C993" s="28" t="s">
        <v>71</v>
      </c>
      <c r="D993" s="29" t="s">
        <v>187</v>
      </c>
      <c r="E993" s="30" t="n">
        <v>1609.9</v>
      </c>
      <c r="F993" s="31" t="n">
        <v>1609.9</v>
      </c>
      <c r="G993" s="32" t="s">
        <v>128</v>
      </c>
      <c r="H993" s="32" t="s">
        <v>98</v>
      </c>
      <c r="I993" s="33" t="n">
        <v>5.99</v>
      </c>
      <c r="J993" s="34" t="s">
        <v>35</v>
      </c>
      <c r="K993" s="35" t="n">
        <v>30</v>
      </c>
      <c r="L993" s="33"/>
      <c r="M993" s="33" t="n">
        <f aca="false">+IF(E993&lt;=150,1.49,IF(AND(E993&gt;150,E993&lt;=300),2.99,(IF(E993&gt;1200,8.99,IF(AND(E993&gt;300,E993&lt;=700),4.99,IF(AND(E993&gt;=700,E993&lt;=1200),6.99))))))</f>
        <v>8.99</v>
      </c>
      <c r="N993" s="33" t="n">
        <f aca="false">IF(E993="","",IF(E993&gt;=1200,9.99,IF(AND(E993&gt;700,E993&lt;1200),7.99,IF(AND(E993&gt;=299.9,E993&lt;=699.9),5.99))))</f>
        <v>9.99</v>
      </c>
      <c r="O993" s="37" t="s">
        <v>129</v>
      </c>
      <c r="P993" s="38"/>
      <c r="Q993" s="34"/>
      <c r="R993" s="39"/>
      <c r="S993" s="40"/>
      <c r="T993" s="40"/>
      <c r="U993" s="40"/>
      <c r="V993" s="32" t="str">
        <f aca="false">IF(P993="","",$I993+R993)</f>
        <v/>
      </c>
      <c r="W993" s="32" t="str">
        <f aca="false">IF(P993="","",$I993)</f>
        <v/>
      </c>
      <c r="X993" s="40" t="str">
        <f aca="false">IF(P993="","",Q993+$I993)</f>
        <v/>
      </c>
      <c r="Y993" s="29" t="str">
        <f aca="false">IF(P993="","",P993+(R993*$K993)+(S993*$K993))</f>
        <v/>
      </c>
      <c r="Z993" s="29" t="str">
        <f aca="false">IF(P993="","",ROUND(-R993*$K993,0))</f>
        <v/>
      </c>
      <c r="AA993" s="41"/>
      <c r="AB993" s="38"/>
      <c r="AC993" s="34"/>
      <c r="AD993" s="39"/>
      <c r="AE993" s="40"/>
      <c r="AF993" s="40"/>
      <c r="AG993" s="40"/>
      <c r="AH993" s="32" t="str">
        <f aca="false">IF(AB993="","",$I993+AD993)</f>
        <v/>
      </c>
      <c r="AI993" s="32" t="str">
        <f aca="false">IF(AB993="","",$I993)</f>
        <v/>
      </c>
      <c r="AJ993" s="40" t="str">
        <f aca="false">IF(AB993="","",AC993+$I993)</f>
        <v/>
      </c>
      <c r="AK993" s="29" t="str">
        <f aca="false">IF(AB993="","",AB993+(AD993*$K993)+(AE993*$K993))</f>
        <v/>
      </c>
      <c r="AL993" s="29" t="str">
        <f aca="false">IF(AB993="","",ROUND(-AD993*$K993,0))</f>
        <v/>
      </c>
      <c r="AM993" s="41"/>
      <c r="AN993" s="38" t="n">
        <v>0</v>
      </c>
      <c r="AO993" s="34" t="n">
        <v>58.99</v>
      </c>
      <c r="AP993" s="39" t="n">
        <v>-1.7</v>
      </c>
      <c r="AQ993" s="40" t="n">
        <v>60.69</v>
      </c>
      <c r="AR993" s="40" t="n">
        <v>60.69</v>
      </c>
      <c r="AS993" s="40" t="n">
        <v>60.69</v>
      </c>
      <c r="AT993" s="32" t="n">
        <f aca="false">IF(AN993="","",$I993+AP993)</f>
        <v>4.29</v>
      </c>
      <c r="AU993" s="32" t="n">
        <f aca="false">IF(AN993="","",$I993)</f>
        <v>5.99</v>
      </c>
      <c r="AV993" s="40" t="n">
        <f aca="false">IF(AN993="","",AO993+$I993)</f>
        <v>64.98</v>
      </c>
      <c r="AW993" s="31" t="n">
        <f aca="false">IF(AN993="","",AN993+(AP993*$K993)+(AQ993*$K993))</f>
        <v>1769.7</v>
      </c>
      <c r="AX993" s="29" t="n">
        <f aca="false">IF(AN993="","",ROUND(-AP993*$K993,0))</f>
        <v>51</v>
      </c>
      <c r="AY993" s="42"/>
      <c r="AZ993" s="38" t="n">
        <v>0</v>
      </c>
      <c r="BA993" s="34" t="n">
        <v>58.99</v>
      </c>
      <c r="BB993" s="39" t="n">
        <v>-1.7</v>
      </c>
      <c r="BC993" s="40" t="n">
        <v>60.69</v>
      </c>
      <c r="BD993" s="40" t="n">
        <v>60.69</v>
      </c>
      <c r="BE993" s="40" t="n">
        <v>60.69</v>
      </c>
      <c r="BF993" s="32" t="n">
        <f aca="false">IF(AZ993="","",$I993+BB993)</f>
        <v>4.29</v>
      </c>
      <c r="BG993" s="32" t="n">
        <f aca="false">IF(AZ993="","",$I993)</f>
        <v>5.99</v>
      </c>
      <c r="BH993" s="40" t="n">
        <f aca="false">IF(AZ993="","",BA993+$I993)</f>
        <v>64.98</v>
      </c>
      <c r="BI993" s="31" t="n">
        <f aca="false">IF(AZ993="","",AZ993+(BB993*$K993)+(BC993*$K993))</f>
        <v>1769.7</v>
      </c>
      <c r="BJ993" s="29" t="n">
        <f aca="false">IF(AZ993="","",ROUND(-BB993*$K993,0))</f>
        <v>51</v>
      </c>
    </row>
    <row r="994" customFormat="false" ht="15" hidden="false" customHeight="false" outlineLevel="0" collapsed="false">
      <c r="A994" s="26" t="str">
        <f aca="false">+C994&amp;D994&amp;G994</f>
        <v>AppleiPhone 17 Pro 512GBCANONE SIM 5,99€ - 24 Mesi</v>
      </c>
      <c r="B994" s="27" t="s">
        <v>95</v>
      </c>
      <c r="C994" s="28" t="s">
        <v>71</v>
      </c>
      <c r="D994" s="29" t="s">
        <v>187</v>
      </c>
      <c r="E994" s="30" t="n">
        <v>1609.9</v>
      </c>
      <c r="F994" s="31" t="n">
        <v>1609.9</v>
      </c>
      <c r="G994" s="32" t="s">
        <v>134</v>
      </c>
      <c r="H994" s="32" t="s">
        <v>98</v>
      </c>
      <c r="I994" s="33" t="n">
        <v>5.99</v>
      </c>
      <c r="J994" s="34" t="s">
        <v>35</v>
      </c>
      <c r="K994" s="35" t="n">
        <v>24</v>
      </c>
      <c r="L994" s="33"/>
      <c r="M994" s="33" t="n">
        <f aca="false">+IF(E994&lt;=150,1.49,IF(AND(E994&gt;150,E994&lt;=300),2.99,(IF(E994&gt;1200,8.99,IF(AND(E994&gt;300,E994&lt;=700),4.99,IF(AND(E994&gt;=700,E994&lt;=1200),6.99))))))</f>
        <v>8.99</v>
      </c>
      <c r="N994" s="33" t="n">
        <f aca="false">IF(E994="","",IF(E994&gt;=1200,9.99,IF(AND(E994&gt;700,E994&lt;1200),7.99,IF(AND(E994&gt;=299.9,E994&lt;=699.9),5.99))))</f>
        <v>9.99</v>
      </c>
      <c r="O994" s="37" t="s">
        <v>135</v>
      </c>
      <c r="P994" s="38"/>
      <c r="Q994" s="34"/>
      <c r="R994" s="39"/>
      <c r="S994" s="40"/>
      <c r="T994" s="40"/>
      <c r="U994" s="40"/>
      <c r="V994" s="32" t="str">
        <f aca="false">IF(P994="","",$I994+R994)</f>
        <v/>
      </c>
      <c r="W994" s="32" t="str">
        <f aca="false">IF(P994="","",$I994)</f>
        <v/>
      </c>
      <c r="X994" s="40" t="str">
        <f aca="false">IF(P994="","",Q994+$I994)</f>
        <v/>
      </c>
      <c r="Y994" s="29" t="str">
        <f aca="false">IF(P994="","",P994+(R994*$K994)+(S994*$K994))</f>
        <v/>
      </c>
      <c r="Z994" s="29" t="str">
        <f aca="false">IF(P994="","",ROUND(-R994*$K994,0))</f>
        <v/>
      </c>
      <c r="AA994" s="41"/>
      <c r="AB994" s="38"/>
      <c r="AC994" s="34"/>
      <c r="AD994" s="39"/>
      <c r="AE994" s="40"/>
      <c r="AF994" s="40"/>
      <c r="AG994" s="40"/>
      <c r="AH994" s="32" t="str">
        <f aca="false">IF(AB994="","",$I994+AD994)</f>
        <v/>
      </c>
      <c r="AI994" s="32" t="str">
        <f aca="false">IF(AB994="","",$I994)</f>
        <v/>
      </c>
      <c r="AJ994" s="40" t="str">
        <f aca="false">IF(AB994="","",AC994+$I994)</f>
        <v/>
      </c>
      <c r="AK994" s="29" t="str">
        <f aca="false">IF(AB994="","",AB994+(AD994*$K994)+(AE994*$K994))</f>
        <v/>
      </c>
      <c r="AL994" s="29" t="str">
        <f aca="false">IF(AB994="","",ROUND(-AD994*$K994,0))</f>
        <v/>
      </c>
      <c r="AM994" s="41"/>
      <c r="AN994" s="38" t="n">
        <v>9.99</v>
      </c>
      <c r="AO994" s="34" t="n">
        <v>70.99</v>
      </c>
      <c r="AP994" s="39" t="n">
        <v>-2.65</v>
      </c>
      <c r="AQ994" s="40" t="n">
        <v>73.64</v>
      </c>
      <c r="AR994" s="40" t="n">
        <v>0</v>
      </c>
      <c r="AS994" s="40" t="n">
        <v>73.64</v>
      </c>
      <c r="AT994" s="32" t="n">
        <f aca="false">IF(AN994="","",$I994+AP994)</f>
        <v>3.34</v>
      </c>
      <c r="AU994" s="32" t="n">
        <f aca="false">IF(AN994="","",$I994)</f>
        <v>5.99</v>
      </c>
      <c r="AV994" s="40" t="n">
        <f aca="false">IF(AN994="","",AO994+$I994)</f>
        <v>76.98</v>
      </c>
      <c r="AW994" s="31" t="n">
        <f aca="false">IF(AN994="","",AN994+(AP994*$K994)+(AQ994*$K994))</f>
        <v>1713.75</v>
      </c>
      <c r="AX994" s="29" t="n">
        <f aca="false">IF(AN994="","",ROUND(-AP994*$K994,0))</f>
        <v>64</v>
      </c>
      <c r="AY994" s="42"/>
      <c r="AZ994" s="38" t="n">
        <v>9.99</v>
      </c>
      <c r="BA994" s="34" t="n">
        <v>70.99</v>
      </c>
      <c r="BB994" s="39" t="n">
        <v>-2.65</v>
      </c>
      <c r="BC994" s="40" t="n">
        <v>73.64</v>
      </c>
      <c r="BD994" s="40" t="n">
        <v>0</v>
      </c>
      <c r="BE994" s="40" t="n">
        <v>73.64</v>
      </c>
      <c r="BF994" s="32" t="n">
        <f aca="false">IF(AZ994="","",$I994+BB994)</f>
        <v>3.34</v>
      </c>
      <c r="BG994" s="32" t="n">
        <f aca="false">IF(AZ994="","",$I994)</f>
        <v>5.99</v>
      </c>
      <c r="BH994" s="40" t="n">
        <f aca="false">IF(AZ994="","",BA994+$I994)</f>
        <v>76.98</v>
      </c>
      <c r="BI994" s="31" t="n">
        <f aca="false">IF(AZ994="","",AZ994+(BB994*$K994)+(BC994*$K994))</f>
        <v>1713.75</v>
      </c>
      <c r="BJ994" s="29" t="n">
        <f aca="false">IF(AZ994="","",ROUND(-BB994*$K994,0))</f>
        <v>64</v>
      </c>
    </row>
    <row r="995" customFormat="false" ht="15" hidden="false" customHeight="false" outlineLevel="0" collapsed="false">
      <c r="A995" s="26" t="str">
        <f aca="false">+C995&amp;D995&amp;G995</f>
        <v>AppleiPhone 17 Pro 1TBCANONE SIM 14,99€ - 36 Mesi</v>
      </c>
      <c r="B995" s="27" t="s">
        <v>95</v>
      </c>
      <c r="C995" s="28" t="s">
        <v>71</v>
      </c>
      <c r="D995" s="29" t="s">
        <v>188</v>
      </c>
      <c r="E995" s="30" t="n">
        <v>1859.9</v>
      </c>
      <c r="F995" s="31" t="n">
        <v>1859.9</v>
      </c>
      <c r="G995" s="32" t="s">
        <v>97</v>
      </c>
      <c r="H995" s="32" t="s">
        <v>98</v>
      </c>
      <c r="I995" s="33" t="n">
        <v>14.99</v>
      </c>
      <c r="J995" s="34" t="s">
        <v>35</v>
      </c>
      <c r="K995" s="35" t="n">
        <v>36</v>
      </c>
      <c r="L995" s="33"/>
      <c r="M995" s="33" t="n">
        <f aca="false">+IF(E995&lt;=150,1.49,IF(AND(E995&gt;150,E995&lt;=300),2.99,(IF(E995&gt;1200,8.99,IF(AND(E995&gt;300,E995&lt;=700),4.99,IF(AND(E995&gt;=700,E995&lt;=1200),6.99))))))</f>
        <v>8.99</v>
      </c>
      <c r="N995" s="33" t="n">
        <f aca="false">IF(E995="","",IF(E995&gt;=1200,9.99,IF(AND(E995&gt;700,E995&lt;1200),7.99,IF(AND(E995&gt;=299.9,E995&lt;=699.9),5.99))))</f>
        <v>9.99</v>
      </c>
      <c r="O995" s="37" t="s">
        <v>99</v>
      </c>
      <c r="P995" s="38" t="n">
        <v>579.99</v>
      </c>
      <c r="Q995" s="34" t="n">
        <v>34.99</v>
      </c>
      <c r="R995" s="39" t="n">
        <v>-0.56</v>
      </c>
      <c r="S995" s="40" t="n">
        <v>35.55</v>
      </c>
      <c r="T995" s="40" t="n">
        <v>35.55</v>
      </c>
      <c r="U995" s="40" t="n">
        <v>35.66</v>
      </c>
      <c r="V995" s="32" t="n">
        <f aca="false">IF(P995="","",$I995+R995)</f>
        <v>14.43</v>
      </c>
      <c r="W995" s="32" t="n">
        <f aca="false">IF(P995="","",$I995)</f>
        <v>14.99</v>
      </c>
      <c r="X995" s="40" t="n">
        <f aca="false">IF(P995="","",Q995+$I995)</f>
        <v>49.98</v>
      </c>
      <c r="Y995" s="29" t="n">
        <f aca="false">IF(P995="","",P995+(R995*$K995)+(S995*$K995))</f>
        <v>1839.63</v>
      </c>
      <c r="Z995" s="29" t="n">
        <f aca="false">IF(P995="","",ROUND(-R995*$K995,0))</f>
        <v>20</v>
      </c>
      <c r="AA995" s="41"/>
      <c r="AB995" s="38"/>
      <c r="AC995" s="34"/>
      <c r="AD995" s="39"/>
      <c r="AE995" s="40"/>
      <c r="AF995" s="40"/>
      <c r="AG995" s="40"/>
      <c r="AH995" s="32" t="str">
        <f aca="false">IF(AB995="","",$I995+AD995)</f>
        <v/>
      </c>
      <c r="AI995" s="32" t="str">
        <f aca="false">IF(AB995="","",$I995)</f>
        <v/>
      </c>
      <c r="AJ995" s="40" t="str">
        <f aca="false">IF(AB995="","",AC995+$I995)</f>
        <v/>
      </c>
      <c r="AK995" s="29" t="str">
        <f aca="false">IF(AB995="","",AB995+(AD995*$K995)+(AE995*$K995))</f>
        <v/>
      </c>
      <c r="AL995" s="29" t="str">
        <f aca="false">IF(AB995="","",ROUND(-AD995*$K995,0))</f>
        <v/>
      </c>
      <c r="AM995" s="41"/>
      <c r="AN995" s="38" t="n">
        <v>0</v>
      </c>
      <c r="AO995" s="34" t="n">
        <v>49.99</v>
      </c>
      <c r="AP995" s="39" t="n">
        <v>-4.51</v>
      </c>
      <c r="AQ995" s="40" t="n">
        <v>54.5</v>
      </c>
      <c r="AR995" s="40" t="n">
        <v>54.5</v>
      </c>
      <c r="AS995" s="40" t="n">
        <v>54.5</v>
      </c>
      <c r="AT995" s="32" t="n">
        <f aca="false">IF(AN995="","",$I995+AP995)</f>
        <v>10.48</v>
      </c>
      <c r="AU995" s="32" t="n">
        <f aca="false">IF(AN995="","",$I995)</f>
        <v>14.99</v>
      </c>
      <c r="AV995" s="40" t="n">
        <f aca="false">IF(AN995="","",AO995+$I995)</f>
        <v>64.98</v>
      </c>
      <c r="AW995" s="31" t="n">
        <f aca="false">IF(AN995="","",AN995+(AP995*$K995)+(AQ995*$K995))</f>
        <v>1799.64</v>
      </c>
      <c r="AX995" s="29" t="n">
        <f aca="false">IF(AN995="","",ROUND(-AP995*$K995,0))</f>
        <v>162</v>
      </c>
      <c r="AY995" s="42"/>
      <c r="AZ995" s="38" t="n">
        <v>0</v>
      </c>
      <c r="BA995" s="34" t="n">
        <v>49.99</v>
      </c>
      <c r="BB995" s="39" t="n">
        <v>-4.51</v>
      </c>
      <c r="BC995" s="40" t="n">
        <v>54.5</v>
      </c>
      <c r="BD995" s="40" t="n">
        <v>54.5</v>
      </c>
      <c r="BE995" s="40" t="n">
        <v>54.5</v>
      </c>
      <c r="BF995" s="32" t="n">
        <f aca="false">IF(AZ995="","",$I995+BB995)</f>
        <v>10.48</v>
      </c>
      <c r="BG995" s="32" t="n">
        <f aca="false">IF(AZ995="","",$I995)</f>
        <v>14.99</v>
      </c>
      <c r="BH995" s="40" t="n">
        <f aca="false">IF(AZ995="","",BA995+$I995)</f>
        <v>64.98</v>
      </c>
      <c r="BI995" s="31" t="n">
        <f aca="false">IF(AZ995="","",AZ995+(BB995*$K995)+(BC995*$K995))</f>
        <v>1799.64</v>
      </c>
      <c r="BJ995" s="29" t="n">
        <f aca="false">IF(AZ995="","",ROUND(-BB995*$K995,0))</f>
        <v>162</v>
      </c>
    </row>
    <row r="996" customFormat="false" ht="15" hidden="false" customHeight="false" outlineLevel="0" collapsed="false">
      <c r="A996" s="26" t="str">
        <f aca="false">+C996&amp;D996&amp;G996</f>
        <v>AppleiPhone 17 Pro 1TBCANONE SIM 14,99€ - 30 Mesi</v>
      </c>
      <c r="B996" s="27" t="s">
        <v>95</v>
      </c>
      <c r="C996" s="28" t="s">
        <v>71</v>
      </c>
      <c r="D996" s="29" t="s">
        <v>188</v>
      </c>
      <c r="E996" s="30" t="n">
        <v>1859.9</v>
      </c>
      <c r="F996" s="31" t="n">
        <v>1859.9</v>
      </c>
      <c r="G996" s="32" t="s">
        <v>100</v>
      </c>
      <c r="H996" s="32" t="s">
        <v>98</v>
      </c>
      <c r="I996" s="33" t="n">
        <v>14.99</v>
      </c>
      <c r="J996" s="34" t="s">
        <v>35</v>
      </c>
      <c r="K996" s="35" t="n">
        <v>30</v>
      </c>
      <c r="L996" s="33"/>
      <c r="M996" s="33" t="n">
        <f aca="false">+IF(E996&lt;=150,1.49,IF(AND(E996&gt;150,E996&lt;=300),2.99,(IF(E996&gt;1200,8.99,IF(AND(E996&gt;300,E996&lt;=700),4.99,IF(AND(E996&gt;=700,E996&lt;=1200),6.99))))))</f>
        <v>8.99</v>
      </c>
      <c r="N996" s="33" t="n">
        <f aca="false">IF(E996="","",IF(E996&gt;=1200,9.99,IF(AND(E996&gt;700,E996&lt;1200),7.99,IF(AND(E996&gt;=299.9,E996&lt;=699.9),5.99))))</f>
        <v>9.99</v>
      </c>
      <c r="O996" s="37" t="s">
        <v>101</v>
      </c>
      <c r="P996" s="38" t="n">
        <v>579.99</v>
      </c>
      <c r="Q996" s="34" t="n">
        <v>41.99</v>
      </c>
      <c r="R996" s="39" t="n">
        <v>-0.67</v>
      </c>
      <c r="S996" s="40" t="n">
        <v>42.66</v>
      </c>
      <c r="T996" s="40" t="n">
        <v>42.66</v>
      </c>
      <c r="U996" s="40" t="n">
        <v>42.77</v>
      </c>
      <c r="V996" s="32" t="n">
        <f aca="false">IF(P996="","",$I996+R996)</f>
        <v>14.32</v>
      </c>
      <c r="W996" s="32" t="n">
        <f aca="false">IF(P996="","",$I996)</f>
        <v>14.99</v>
      </c>
      <c r="X996" s="40" t="n">
        <f aca="false">IF(P996="","",Q996+$I996)</f>
        <v>56.98</v>
      </c>
      <c r="Y996" s="29" t="n">
        <f aca="false">IF(P996="","",P996+(R996*$K996)+(S996*$K996))</f>
        <v>1839.69</v>
      </c>
      <c r="Z996" s="29" t="n">
        <f aca="false">IF(P996="","",ROUND(-R996*$K996,0))</f>
        <v>20</v>
      </c>
      <c r="AA996" s="41"/>
      <c r="AB996" s="38"/>
      <c r="AC996" s="34"/>
      <c r="AD996" s="39"/>
      <c r="AE996" s="40"/>
      <c r="AF996" s="40"/>
      <c r="AG996" s="40"/>
      <c r="AH996" s="32" t="str">
        <f aca="false">IF(AB996="","",$I996+AD996)</f>
        <v/>
      </c>
      <c r="AI996" s="32" t="str">
        <f aca="false">IF(AB996="","",$I996)</f>
        <v/>
      </c>
      <c r="AJ996" s="40" t="str">
        <f aca="false">IF(AB996="","",AC996+$I996)</f>
        <v/>
      </c>
      <c r="AK996" s="29" t="str">
        <f aca="false">IF(AB996="","",AB996+(AD996*$K996)+(AE996*$K996))</f>
        <v/>
      </c>
      <c r="AL996" s="29" t="str">
        <f aca="false">IF(AB996="","",ROUND(-AD996*$K996,0))</f>
        <v/>
      </c>
      <c r="AM996" s="41"/>
      <c r="AN996" s="38" t="n">
        <v>0</v>
      </c>
      <c r="AO996" s="34" t="n">
        <v>60.99</v>
      </c>
      <c r="AP996" s="39" t="n">
        <v>-3.85</v>
      </c>
      <c r="AQ996" s="40" t="n">
        <v>64.84</v>
      </c>
      <c r="AR996" s="40" t="n">
        <v>64.84</v>
      </c>
      <c r="AS996" s="40" t="n">
        <v>64.84</v>
      </c>
      <c r="AT996" s="32" t="n">
        <f aca="false">IF(AN996="","",$I996+AP996)</f>
        <v>11.14</v>
      </c>
      <c r="AU996" s="32" t="n">
        <f aca="false">IF(AN996="","",$I996)</f>
        <v>14.99</v>
      </c>
      <c r="AV996" s="40" t="n">
        <f aca="false">IF(AN996="","",AO996+$I996)</f>
        <v>75.98</v>
      </c>
      <c r="AW996" s="31" t="n">
        <f aca="false">IF(AN996="","",AN996+(AP996*$K996)+(AQ996*$K996))</f>
        <v>1829.7</v>
      </c>
      <c r="AX996" s="29" t="n">
        <f aca="false">IF(AN996="","",ROUND(-AP996*$K996,0))</f>
        <v>116</v>
      </c>
      <c r="AY996" s="42"/>
      <c r="AZ996" s="38" t="n">
        <v>0</v>
      </c>
      <c r="BA996" s="34" t="n">
        <v>60.99</v>
      </c>
      <c r="BB996" s="39" t="n">
        <v>-3.85</v>
      </c>
      <c r="BC996" s="40" t="n">
        <v>64.84</v>
      </c>
      <c r="BD996" s="40" t="n">
        <v>64.84</v>
      </c>
      <c r="BE996" s="40" t="n">
        <v>64.84</v>
      </c>
      <c r="BF996" s="32" t="n">
        <f aca="false">IF(AZ996="","",$I996+BB996)</f>
        <v>11.14</v>
      </c>
      <c r="BG996" s="32" t="n">
        <f aca="false">IF(AZ996="","",$I996)</f>
        <v>14.99</v>
      </c>
      <c r="BH996" s="40" t="n">
        <f aca="false">IF(AZ996="","",BA996+$I996)</f>
        <v>75.98</v>
      </c>
      <c r="BI996" s="31" t="n">
        <f aca="false">IF(AZ996="","",AZ996+(BB996*$K996)+(BC996*$K996))</f>
        <v>1829.7</v>
      </c>
      <c r="BJ996" s="29" t="n">
        <f aca="false">IF(AZ996="","",ROUND(-BB996*$K996,0))</f>
        <v>116</v>
      </c>
    </row>
    <row r="997" customFormat="false" ht="15" hidden="false" customHeight="false" outlineLevel="0" collapsed="false">
      <c r="A997" s="26" t="str">
        <f aca="false">+C997&amp;D997&amp;G997</f>
        <v>AppleiPhone 17 Pro 1TBCANONE SIM 14,99€ - 24 Mesi</v>
      </c>
      <c r="B997" s="27" t="s">
        <v>95</v>
      </c>
      <c r="C997" s="28" t="s">
        <v>71</v>
      </c>
      <c r="D997" s="29" t="s">
        <v>188</v>
      </c>
      <c r="E997" s="30" t="n">
        <v>1859.9</v>
      </c>
      <c r="F997" s="31" t="n">
        <v>1859.9</v>
      </c>
      <c r="G997" s="32" t="s">
        <v>102</v>
      </c>
      <c r="H997" s="32" t="s">
        <v>98</v>
      </c>
      <c r="I997" s="33" t="n">
        <v>14.99</v>
      </c>
      <c r="J997" s="34" t="s">
        <v>35</v>
      </c>
      <c r="K997" s="35" t="n">
        <v>24</v>
      </c>
      <c r="L997" s="33"/>
      <c r="M997" s="33" t="n">
        <f aca="false">+IF(E997&lt;=150,1.49,IF(AND(E997&gt;150,E997&lt;=300),2.99,(IF(E997&gt;1200,8.99,IF(AND(E997&gt;300,E997&lt;=700),4.99,IF(AND(E997&gt;=700,E997&lt;=1200),6.99))))))</f>
        <v>8.99</v>
      </c>
      <c r="N997" s="33" t="n">
        <f aca="false">IF(E997="","",IF(E997&gt;=1200,9.99,IF(AND(E997&gt;700,E997&lt;1200),7.99,IF(AND(E997&gt;=299.9,E997&lt;=699.9),5.99))))</f>
        <v>9.99</v>
      </c>
      <c r="O997" s="37" t="s">
        <v>103</v>
      </c>
      <c r="P997" s="38" t="n">
        <v>569.99</v>
      </c>
      <c r="Q997" s="34" t="n">
        <v>52.99</v>
      </c>
      <c r="R997" s="39" t="n">
        <v>-0.76</v>
      </c>
      <c r="S997" s="40" t="n">
        <v>53.75</v>
      </c>
      <c r="T997" s="40" t="n">
        <v>0</v>
      </c>
      <c r="U997" s="40" t="n">
        <v>53.66</v>
      </c>
      <c r="V997" s="32" t="n">
        <f aca="false">IF(P997="","",$I997+R997)</f>
        <v>14.23</v>
      </c>
      <c r="W997" s="32" t="n">
        <f aca="false">IF(P997="","",$I997)</f>
        <v>14.99</v>
      </c>
      <c r="X997" s="40" t="n">
        <f aca="false">IF(P997="","",Q997+$I997)</f>
        <v>67.98</v>
      </c>
      <c r="Y997" s="29" t="n">
        <f aca="false">IF(P997="","",P997+(R997*$K997)+(S997*$K997))</f>
        <v>1841.75</v>
      </c>
      <c r="Z997" s="29" t="n">
        <f aca="false">IF(P997="","",ROUND(-R997*$K997,0))</f>
        <v>18</v>
      </c>
      <c r="AA997" s="41"/>
      <c r="AB997" s="38"/>
      <c r="AC997" s="34"/>
      <c r="AD997" s="39"/>
      <c r="AE997" s="40"/>
      <c r="AF997" s="40"/>
      <c r="AG997" s="40"/>
      <c r="AH997" s="32" t="str">
        <f aca="false">IF(AB997="","",$I997+AD997)</f>
        <v/>
      </c>
      <c r="AI997" s="32" t="str">
        <f aca="false">IF(AB997="","",$I997)</f>
        <v/>
      </c>
      <c r="AJ997" s="40" t="str">
        <f aca="false">IF(AB997="","",AC997+$I997)</f>
        <v/>
      </c>
      <c r="AK997" s="29" t="str">
        <f aca="false">IF(AB997="","",AB997+(AD997*$K997)+(AE997*$K997))</f>
        <v/>
      </c>
      <c r="AL997" s="29" t="str">
        <f aca="false">IF(AB997="","",ROUND(-AD997*$K997,0))</f>
        <v/>
      </c>
      <c r="AM997" s="41"/>
      <c r="AN997" s="38" t="n">
        <v>0</v>
      </c>
      <c r="AO997" s="34" t="n">
        <v>73.99</v>
      </c>
      <c r="AP997" s="39" t="n">
        <v>-3.5</v>
      </c>
      <c r="AQ997" s="40" t="n">
        <v>77.49</v>
      </c>
      <c r="AR997" s="40" t="n">
        <v>0</v>
      </c>
      <c r="AS997" s="40" t="n">
        <v>77.63</v>
      </c>
      <c r="AT997" s="32" t="n">
        <f aca="false">IF(AN997="","",$I997+AP997)</f>
        <v>11.49</v>
      </c>
      <c r="AU997" s="32" t="n">
        <f aca="false">IF(AN997="","",$I997)</f>
        <v>14.99</v>
      </c>
      <c r="AV997" s="40" t="n">
        <f aca="false">IF(AN997="","",AO997+$I997)</f>
        <v>88.98</v>
      </c>
      <c r="AW997" s="31" t="n">
        <f aca="false">IF(AN997="","",AN997+(AP997*$K997)+(AQ997*$K997))</f>
        <v>1775.76</v>
      </c>
      <c r="AX997" s="29" t="n">
        <f aca="false">IF(AN997="","",ROUND(-AP997*$K997,0))</f>
        <v>84</v>
      </c>
      <c r="AY997" s="42"/>
      <c r="AZ997" s="38" t="n">
        <v>0</v>
      </c>
      <c r="BA997" s="34" t="n">
        <v>73.99</v>
      </c>
      <c r="BB997" s="39" t="n">
        <v>-3.5</v>
      </c>
      <c r="BC997" s="40" t="n">
        <v>77.49</v>
      </c>
      <c r="BD997" s="40" t="n">
        <v>0</v>
      </c>
      <c r="BE997" s="40" t="n">
        <v>77.63</v>
      </c>
      <c r="BF997" s="32" t="n">
        <f aca="false">IF(AZ997="","",$I997+BB997)</f>
        <v>11.49</v>
      </c>
      <c r="BG997" s="32" t="n">
        <f aca="false">IF(AZ997="","",$I997)</f>
        <v>14.99</v>
      </c>
      <c r="BH997" s="40" t="n">
        <f aca="false">IF(AZ997="","",BA997+$I997)</f>
        <v>88.98</v>
      </c>
      <c r="BI997" s="31" t="n">
        <f aca="false">IF(AZ997="","",AZ997+(BB997*$K997)+(BC997*$K997))</f>
        <v>1775.76</v>
      </c>
      <c r="BJ997" s="29" t="n">
        <f aca="false">IF(AZ997="","",ROUND(-BB997*$K997,0))</f>
        <v>84</v>
      </c>
    </row>
    <row r="998" customFormat="false" ht="15" hidden="false" customHeight="false" outlineLevel="0" collapsed="false">
      <c r="A998" s="26" t="str">
        <f aca="false">+C998&amp;D998&amp;G998</f>
        <v>AppleiPhone 17 Pro 1TBCANONE SIM 12,99€ - 36 Mesi</v>
      </c>
      <c r="B998" s="27" t="s">
        <v>95</v>
      </c>
      <c r="C998" s="28" t="s">
        <v>71</v>
      </c>
      <c r="D998" s="29" t="s">
        <v>188</v>
      </c>
      <c r="E998" s="30" t="n">
        <v>1859.9</v>
      </c>
      <c r="F998" s="31" t="n">
        <v>1859.9</v>
      </c>
      <c r="G998" s="32" t="s">
        <v>104</v>
      </c>
      <c r="H998" s="32" t="s">
        <v>98</v>
      </c>
      <c r="I998" s="33" t="n">
        <v>12.99</v>
      </c>
      <c r="J998" s="34" t="s">
        <v>35</v>
      </c>
      <c r="K998" s="35" t="n">
        <v>36</v>
      </c>
      <c r="L998" s="33"/>
      <c r="M998" s="33" t="n">
        <f aca="false">+IF(E998&lt;=150,1.49,IF(AND(E998&gt;150,E998&lt;=300),2.99,(IF(E998&gt;1200,8.99,IF(AND(E998&gt;300,E998&lt;=700),4.99,IF(AND(E998&gt;=700,E998&lt;=1200),6.99))))))</f>
        <v>8.99</v>
      </c>
      <c r="N998" s="33" t="n">
        <f aca="false">IF(E998="","",IF(E998&gt;=1200,9.99,IF(AND(E998&gt;700,E998&lt;1200),7.99,IF(AND(E998&gt;=299.9,E998&lt;=699.9),5.99))))</f>
        <v>9.99</v>
      </c>
      <c r="O998" s="37" t="s">
        <v>105</v>
      </c>
      <c r="P998" s="38" t="n">
        <v>579.99</v>
      </c>
      <c r="Q998" s="34" t="n">
        <v>34.99</v>
      </c>
      <c r="R998" s="39" t="n">
        <v>-0.56</v>
      </c>
      <c r="S998" s="40" t="n">
        <v>35.55</v>
      </c>
      <c r="T998" s="40" t="n">
        <v>35.55</v>
      </c>
      <c r="U998" s="40" t="n">
        <v>35.66</v>
      </c>
      <c r="V998" s="32" t="n">
        <f aca="false">IF(P998="","",$I998+R998)</f>
        <v>12.43</v>
      </c>
      <c r="W998" s="32" t="n">
        <f aca="false">IF(P998="","",$I998)</f>
        <v>12.99</v>
      </c>
      <c r="X998" s="40" t="n">
        <f aca="false">IF(P998="","",Q998+$I998)</f>
        <v>47.98</v>
      </c>
      <c r="Y998" s="29" t="n">
        <f aca="false">IF(P998="","",P998+(R998*$K998)+(S998*$K998))</f>
        <v>1839.63</v>
      </c>
      <c r="Z998" s="29" t="n">
        <f aca="false">IF(P998="","",ROUND(-R998*$K998,0))</f>
        <v>20</v>
      </c>
      <c r="AA998" s="41"/>
      <c r="AB998" s="38"/>
      <c r="AC998" s="34"/>
      <c r="AD998" s="39"/>
      <c r="AE998" s="40"/>
      <c r="AF998" s="40"/>
      <c r="AG998" s="40"/>
      <c r="AH998" s="32" t="str">
        <f aca="false">IF(AB998="","",$I998+AD998)</f>
        <v/>
      </c>
      <c r="AI998" s="32" t="str">
        <f aca="false">IF(AB998="","",$I998)</f>
        <v/>
      </c>
      <c r="AJ998" s="40" t="str">
        <f aca="false">IF(AB998="","",AC998+$I998)</f>
        <v/>
      </c>
      <c r="AK998" s="29" t="str">
        <f aca="false">IF(AB998="","",AB998+(AD998*$K998)+(AE998*$K998))</f>
        <v/>
      </c>
      <c r="AL998" s="29" t="str">
        <f aca="false">IF(AB998="","",ROUND(-AD998*$K998,0))</f>
        <v/>
      </c>
      <c r="AM998" s="41"/>
      <c r="AN998" s="38" t="n">
        <v>0</v>
      </c>
      <c r="AO998" s="34" t="n">
        <v>51.99</v>
      </c>
      <c r="AP998" s="39" t="n">
        <v>-2.51</v>
      </c>
      <c r="AQ998" s="40" t="n">
        <v>54.5</v>
      </c>
      <c r="AR998" s="40" t="n">
        <v>54.5</v>
      </c>
      <c r="AS998" s="40" t="n">
        <v>54.5</v>
      </c>
      <c r="AT998" s="32" t="n">
        <f aca="false">IF(AN998="","",$I998+AP998)</f>
        <v>10.48</v>
      </c>
      <c r="AU998" s="32" t="n">
        <f aca="false">IF(AN998="","",$I998)</f>
        <v>12.99</v>
      </c>
      <c r="AV998" s="40" t="n">
        <f aca="false">IF(AN998="","",AO998+$I998)</f>
        <v>64.98</v>
      </c>
      <c r="AW998" s="31" t="n">
        <f aca="false">IF(AN998="","",AN998+(AP998*$K998)+(AQ998*$K998))</f>
        <v>1871.64</v>
      </c>
      <c r="AX998" s="29" t="n">
        <f aca="false">IF(AN998="","",ROUND(-AP998*$K998,0))</f>
        <v>90</v>
      </c>
      <c r="AY998" s="42"/>
      <c r="AZ998" s="38" t="n">
        <v>0</v>
      </c>
      <c r="BA998" s="34" t="n">
        <v>51.99</v>
      </c>
      <c r="BB998" s="39" t="n">
        <v>-2.51</v>
      </c>
      <c r="BC998" s="40" t="n">
        <v>54.5</v>
      </c>
      <c r="BD998" s="40" t="n">
        <v>54.5</v>
      </c>
      <c r="BE998" s="40" t="n">
        <v>54.5</v>
      </c>
      <c r="BF998" s="32" t="n">
        <f aca="false">IF(AZ998="","",$I998+BB998)</f>
        <v>10.48</v>
      </c>
      <c r="BG998" s="32" t="n">
        <f aca="false">IF(AZ998="","",$I998)</f>
        <v>12.99</v>
      </c>
      <c r="BH998" s="40" t="n">
        <f aca="false">IF(AZ998="","",BA998+$I998)</f>
        <v>64.98</v>
      </c>
      <c r="BI998" s="31" t="n">
        <f aca="false">IF(AZ998="","",AZ998+(BB998*$K998)+(BC998*$K998))</f>
        <v>1871.64</v>
      </c>
      <c r="BJ998" s="29" t="n">
        <f aca="false">IF(AZ998="","",ROUND(-BB998*$K998,0))</f>
        <v>90</v>
      </c>
    </row>
    <row r="999" customFormat="false" ht="15" hidden="false" customHeight="false" outlineLevel="0" collapsed="false">
      <c r="A999" s="26" t="str">
        <f aca="false">+C999&amp;D999&amp;G999</f>
        <v>AppleiPhone 17 Pro 1TBCANONE SIM 12,99€ - 30 Mesi</v>
      </c>
      <c r="B999" s="27" t="s">
        <v>95</v>
      </c>
      <c r="C999" s="28" t="s">
        <v>71</v>
      </c>
      <c r="D999" s="29" t="s">
        <v>188</v>
      </c>
      <c r="E999" s="30" t="n">
        <v>1859.9</v>
      </c>
      <c r="F999" s="31" t="n">
        <v>1859.9</v>
      </c>
      <c r="G999" s="32" t="s">
        <v>106</v>
      </c>
      <c r="H999" s="32" t="s">
        <v>98</v>
      </c>
      <c r="I999" s="33" t="n">
        <v>12.99</v>
      </c>
      <c r="J999" s="34" t="s">
        <v>35</v>
      </c>
      <c r="K999" s="35" t="n">
        <v>30</v>
      </c>
      <c r="L999" s="33"/>
      <c r="M999" s="33" t="n">
        <f aca="false">+IF(E999&lt;=150,1.49,IF(AND(E999&gt;150,E999&lt;=300),2.99,(IF(E999&gt;1200,8.99,IF(AND(E999&gt;300,E999&lt;=700),4.99,IF(AND(E999&gt;=700,E999&lt;=1200),6.99))))))</f>
        <v>8.99</v>
      </c>
      <c r="N999" s="33" t="n">
        <f aca="false">IF(E999="","",IF(E999&gt;=1200,9.99,IF(AND(E999&gt;700,E999&lt;1200),7.99,IF(AND(E999&gt;=299.9,E999&lt;=699.9),5.99))))</f>
        <v>9.99</v>
      </c>
      <c r="O999" s="37" t="s">
        <v>107</v>
      </c>
      <c r="P999" s="38" t="n">
        <v>579.99</v>
      </c>
      <c r="Q999" s="34" t="n">
        <v>41.99</v>
      </c>
      <c r="R999" s="39" t="n">
        <v>-0.67</v>
      </c>
      <c r="S999" s="40" t="n">
        <v>42.66</v>
      </c>
      <c r="T999" s="40" t="n">
        <v>42.66</v>
      </c>
      <c r="U999" s="40" t="n">
        <v>42.77</v>
      </c>
      <c r="V999" s="32" t="n">
        <f aca="false">IF(P999="","",$I999+R999)</f>
        <v>12.32</v>
      </c>
      <c r="W999" s="32" t="n">
        <f aca="false">IF(P999="","",$I999)</f>
        <v>12.99</v>
      </c>
      <c r="X999" s="40" t="n">
        <f aca="false">IF(P999="","",Q999+$I999)</f>
        <v>54.98</v>
      </c>
      <c r="Y999" s="29" t="n">
        <f aca="false">IF(P999="","",P999+(R999*$K999)+(S999*$K999))</f>
        <v>1839.69</v>
      </c>
      <c r="Z999" s="29" t="n">
        <f aca="false">IF(P999="","",ROUND(-R999*$K999,0))</f>
        <v>20</v>
      </c>
      <c r="AA999" s="41"/>
      <c r="AB999" s="38"/>
      <c r="AC999" s="34"/>
      <c r="AD999" s="39"/>
      <c r="AE999" s="40"/>
      <c r="AF999" s="40"/>
      <c r="AG999" s="40"/>
      <c r="AH999" s="32" t="str">
        <f aca="false">IF(AB999="","",$I999+AD999)</f>
        <v/>
      </c>
      <c r="AI999" s="32" t="str">
        <f aca="false">IF(AB999="","",$I999)</f>
        <v/>
      </c>
      <c r="AJ999" s="40" t="str">
        <f aca="false">IF(AB999="","",AC999+$I999)</f>
        <v/>
      </c>
      <c r="AK999" s="29" t="str">
        <f aca="false">IF(AB999="","",AB999+(AD999*$K999)+(AE999*$K999))</f>
        <v/>
      </c>
      <c r="AL999" s="29" t="str">
        <f aca="false">IF(AB999="","",ROUND(-AD999*$K999,0))</f>
        <v/>
      </c>
      <c r="AM999" s="41"/>
      <c r="AN999" s="38" t="n">
        <v>0</v>
      </c>
      <c r="AO999" s="34" t="n">
        <v>61.99</v>
      </c>
      <c r="AP999" s="39" t="n">
        <v>-2.85</v>
      </c>
      <c r="AQ999" s="40" t="n">
        <v>64.84</v>
      </c>
      <c r="AR999" s="40" t="n">
        <v>64.84</v>
      </c>
      <c r="AS999" s="40" t="n">
        <v>64.84</v>
      </c>
      <c r="AT999" s="32" t="n">
        <f aca="false">IF(AN999="","",$I999+AP999)</f>
        <v>10.14</v>
      </c>
      <c r="AU999" s="32" t="n">
        <f aca="false">IF(AN999="","",$I999)</f>
        <v>12.99</v>
      </c>
      <c r="AV999" s="40" t="n">
        <f aca="false">IF(AN999="","",AO999+$I999)</f>
        <v>74.98</v>
      </c>
      <c r="AW999" s="31" t="n">
        <f aca="false">IF(AN999="","",AN999+(AP999*$K999)+(AQ999*$K999))</f>
        <v>1859.7</v>
      </c>
      <c r="AX999" s="29" t="n">
        <f aca="false">IF(AN999="","",ROUND(-AP999*$K999,0))</f>
        <v>86</v>
      </c>
      <c r="AY999" s="42"/>
      <c r="AZ999" s="38" t="n">
        <v>0</v>
      </c>
      <c r="BA999" s="34" t="n">
        <v>61.99</v>
      </c>
      <c r="BB999" s="39" t="n">
        <v>-2.85</v>
      </c>
      <c r="BC999" s="40" t="n">
        <v>64.84</v>
      </c>
      <c r="BD999" s="40" t="n">
        <v>64.84</v>
      </c>
      <c r="BE999" s="40" t="n">
        <v>64.84</v>
      </c>
      <c r="BF999" s="32" t="n">
        <f aca="false">IF(AZ999="","",$I999+BB999)</f>
        <v>10.14</v>
      </c>
      <c r="BG999" s="32" t="n">
        <f aca="false">IF(AZ999="","",$I999)</f>
        <v>12.99</v>
      </c>
      <c r="BH999" s="40" t="n">
        <f aca="false">IF(AZ999="","",BA999+$I999)</f>
        <v>74.98</v>
      </c>
      <c r="BI999" s="31" t="n">
        <f aca="false">IF(AZ999="","",AZ999+(BB999*$K999)+(BC999*$K999))</f>
        <v>1859.7</v>
      </c>
      <c r="BJ999" s="29" t="n">
        <f aca="false">IF(AZ999="","",ROUND(-BB999*$K999,0))</f>
        <v>86</v>
      </c>
    </row>
    <row r="1000" customFormat="false" ht="15" hidden="false" customHeight="false" outlineLevel="0" collapsed="false">
      <c r="A1000" s="26" t="str">
        <f aca="false">+C1000&amp;D1000&amp;G1000</f>
        <v>AppleiPhone 17 Pro 1TBCANONE SIM 12,99€ - 24 Mesi</v>
      </c>
      <c r="B1000" s="27" t="s">
        <v>95</v>
      </c>
      <c r="C1000" s="28" t="s">
        <v>71</v>
      </c>
      <c r="D1000" s="29" t="s">
        <v>188</v>
      </c>
      <c r="E1000" s="30" t="n">
        <v>1859.9</v>
      </c>
      <c r="F1000" s="31" t="n">
        <v>1859.9</v>
      </c>
      <c r="G1000" s="32" t="s">
        <v>108</v>
      </c>
      <c r="H1000" s="32" t="s">
        <v>98</v>
      </c>
      <c r="I1000" s="33" t="n">
        <v>12.99</v>
      </c>
      <c r="J1000" s="34" t="s">
        <v>35</v>
      </c>
      <c r="K1000" s="35" t="n">
        <v>24</v>
      </c>
      <c r="L1000" s="33"/>
      <c r="M1000" s="33" t="n">
        <f aca="false">+IF(E1000&lt;=150,1.49,IF(AND(E1000&gt;150,E1000&lt;=300),2.99,(IF(E1000&gt;1200,8.99,IF(AND(E1000&gt;300,E1000&lt;=700),4.99,IF(AND(E1000&gt;=700,E1000&lt;=1200),6.99))))))</f>
        <v>8.99</v>
      </c>
      <c r="N1000" s="33" t="n">
        <f aca="false">IF(E1000="","",IF(E1000&gt;=1200,9.99,IF(AND(E1000&gt;700,E1000&lt;1200),7.99,IF(AND(E1000&gt;=299.9,E1000&lt;=699.9),5.99))))</f>
        <v>9.99</v>
      </c>
      <c r="O1000" s="37" t="s">
        <v>109</v>
      </c>
      <c r="P1000" s="38" t="n">
        <v>569.99</v>
      </c>
      <c r="Q1000" s="34" t="n">
        <v>52.99</v>
      </c>
      <c r="R1000" s="39" t="n">
        <v>-0.76</v>
      </c>
      <c r="S1000" s="40" t="n">
        <v>53.75</v>
      </c>
      <c r="T1000" s="40" t="n">
        <v>0</v>
      </c>
      <c r="U1000" s="40" t="n">
        <v>53.66</v>
      </c>
      <c r="V1000" s="32" t="n">
        <f aca="false">IF(P1000="","",$I1000+R1000)</f>
        <v>12.23</v>
      </c>
      <c r="W1000" s="32" t="n">
        <f aca="false">IF(P1000="","",$I1000)</f>
        <v>12.99</v>
      </c>
      <c r="X1000" s="40" t="n">
        <f aca="false">IF(P1000="","",Q1000+$I1000)</f>
        <v>65.98</v>
      </c>
      <c r="Y1000" s="29" t="n">
        <f aca="false">IF(P1000="","",P1000+(R1000*$K1000)+(S1000*$K1000))</f>
        <v>1841.75</v>
      </c>
      <c r="Z1000" s="29" t="n">
        <f aca="false">IF(P1000="","",ROUND(-R1000*$K1000,0))</f>
        <v>18</v>
      </c>
      <c r="AA1000" s="41"/>
      <c r="AB1000" s="38"/>
      <c r="AC1000" s="34"/>
      <c r="AD1000" s="39"/>
      <c r="AE1000" s="40"/>
      <c r="AF1000" s="40"/>
      <c r="AG1000" s="40"/>
      <c r="AH1000" s="32" t="str">
        <f aca="false">IF(AB1000="","",$I1000+AD1000)</f>
        <v/>
      </c>
      <c r="AI1000" s="32" t="str">
        <f aca="false">IF(AB1000="","",$I1000)</f>
        <v/>
      </c>
      <c r="AJ1000" s="40" t="str">
        <f aca="false">IF(AB1000="","",AC1000+$I1000)</f>
        <v/>
      </c>
      <c r="AK1000" s="29" t="str">
        <f aca="false">IF(AB1000="","",AB1000+(AD1000*$K1000)+(AE1000*$K1000))</f>
        <v/>
      </c>
      <c r="AL1000" s="29" t="str">
        <f aca="false">IF(AB1000="","",ROUND(-AD1000*$K1000,0))</f>
        <v/>
      </c>
      <c r="AM1000" s="41"/>
      <c r="AN1000" s="38" t="n">
        <v>0</v>
      </c>
      <c r="AO1000" s="34" t="n">
        <v>76.99</v>
      </c>
      <c r="AP1000" s="39" t="n">
        <v>-0.5</v>
      </c>
      <c r="AQ1000" s="40" t="n">
        <v>77.49</v>
      </c>
      <c r="AR1000" s="40" t="n">
        <v>0</v>
      </c>
      <c r="AS1000" s="40" t="n">
        <v>77.63</v>
      </c>
      <c r="AT1000" s="32" t="n">
        <f aca="false">IF(AN1000="","",$I1000+AP1000)</f>
        <v>12.49</v>
      </c>
      <c r="AU1000" s="32" t="n">
        <f aca="false">IF(AN1000="","",$I1000)</f>
        <v>12.99</v>
      </c>
      <c r="AV1000" s="40" t="n">
        <f aca="false">IF(AN1000="","",AO1000+$I1000)</f>
        <v>89.98</v>
      </c>
      <c r="AW1000" s="31" t="n">
        <f aca="false">IF(AN1000="","",AN1000+(AP1000*$K1000)+(AQ1000*$K1000))</f>
        <v>1847.76</v>
      </c>
      <c r="AX1000" s="29" t="n">
        <f aca="false">IF(AN1000="","",ROUND(-AP1000*$K1000,0))</f>
        <v>12</v>
      </c>
      <c r="AY1000" s="42"/>
      <c r="AZ1000" s="38" t="n">
        <v>0</v>
      </c>
      <c r="BA1000" s="34" t="n">
        <v>76.99</v>
      </c>
      <c r="BB1000" s="39" t="n">
        <v>-0.5</v>
      </c>
      <c r="BC1000" s="40" t="n">
        <v>77.49</v>
      </c>
      <c r="BD1000" s="40" t="n">
        <v>0</v>
      </c>
      <c r="BE1000" s="40" t="n">
        <v>77.63</v>
      </c>
      <c r="BF1000" s="32" t="n">
        <f aca="false">IF(AZ1000="","",$I1000+BB1000)</f>
        <v>12.49</v>
      </c>
      <c r="BG1000" s="32" t="n">
        <f aca="false">IF(AZ1000="","",$I1000)</f>
        <v>12.99</v>
      </c>
      <c r="BH1000" s="40" t="n">
        <f aca="false">IF(AZ1000="","",BA1000+$I1000)</f>
        <v>89.98</v>
      </c>
      <c r="BI1000" s="31" t="n">
        <f aca="false">IF(AZ1000="","",AZ1000+(BB1000*$K1000)+(BC1000*$K1000))</f>
        <v>1847.76</v>
      </c>
      <c r="BJ1000" s="29" t="n">
        <f aca="false">IF(AZ1000="","",ROUND(-BB1000*$K1000,0))</f>
        <v>12</v>
      </c>
    </row>
    <row r="1001" customFormat="false" ht="15" hidden="false" customHeight="false" outlineLevel="0" collapsed="false">
      <c r="A1001" s="26" t="str">
        <f aca="false">+C1001&amp;D1001&amp;G1001</f>
        <v>AppleiPhone 17 Pro 1TBPack 5G Reload Exchange-12,99-36</v>
      </c>
      <c r="B1001" s="27" t="s">
        <v>95</v>
      </c>
      <c r="C1001" s="28" t="s">
        <v>71</v>
      </c>
      <c r="D1001" s="29" t="s">
        <v>188</v>
      </c>
      <c r="E1001" s="30" t="n">
        <v>1859.9</v>
      </c>
      <c r="F1001" s="31" t="n">
        <v>1859.9</v>
      </c>
      <c r="G1001" s="32" t="s">
        <v>110</v>
      </c>
      <c r="H1001" s="32" t="s">
        <v>98</v>
      </c>
      <c r="I1001" s="33" t="n">
        <v>12.99</v>
      </c>
      <c r="J1001" s="34" t="s">
        <v>35</v>
      </c>
      <c r="K1001" s="35" t="n">
        <v>36</v>
      </c>
      <c r="L1001" s="33"/>
      <c r="M1001" s="33" t="n">
        <f aca="false">+IF(E1001&lt;=150,1.49,IF(AND(E1001&gt;150,E1001&lt;=300),2.99,(IF(E1001&gt;1200,8.99,IF(AND(E1001&gt;300,E1001&lt;=700),4.99,IF(AND(E1001&gt;=700,E1001&lt;=1200),6.99))))))</f>
        <v>8.99</v>
      </c>
      <c r="N1001" s="33" t="n">
        <f aca="false">IF(E1001="","",IF(E1001&gt;=1200,9.99,IF(AND(E1001&gt;700,E1001&lt;1200),7.99,IF(AND(E1001&gt;=299.9,E1001&lt;=699.9),5.99))))</f>
        <v>9.99</v>
      </c>
      <c r="O1001" s="37" t="s">
        <v>111</v>
      </c>
      <c r="P1001" s="38" t="n">
        <v>579.99</v>
      </c>
      <c r="Q1001" s="34" t="n">
        <v>34.99</v>
      </c>
      <c r="R1001" s="39" t="n">
        <v>-0.56</v>
      </c>
      <c r="S1001" s="40" t="n">
        <v>35.55</v>
      </c>
      <c r="T1001" s="40" t="n">
        <v>35.55</v>
      </c>
      <c r="U1001" s="40" t="n">
        <v>35.66</v>
      </c>
      <c r="V1001" s="32" t="n">
        <f aca="false">IF(P1001="","",$I1001+R1001)</f>
        <v>12.43</v>
      </c>
      <c r="W1001" s="32" t="n">
        <f aca="false">IF(P1001="","",$I1001)</f>
        <v>12.99</v>
      </c>
      <c r="X1001" s="40" t="n">
        <f aca="false">IF(P1001="","",Q1001+$I1001)</f>
        <v>47.98</v>
      </c>
      <c r="Y1001" s="29" t="n">
        <f aca="false">IF(P1001="","",P1001+(R1001*$K1001)+(S1001*$K1001))</f>
        <v>1839.63</v>
      </c>
      <c r="Z1001" s="29" t="n">
        <f aca="false">IF(P1001="","",ROUND(-R1001*$K1001,0))</f>
        <v>20</v>
      </c>
      <c r="AA1001" s="41"/>
      <c r="AB1001" s="38"/>
      <c r="AC1001" s="34"/>
      <c r="AD1001" s="39"/>
      <c r="AE1001" s="40"/>
      <c r="AF1001" s="40"/>
      <c r="AG1001" s="40"/>
      <c r="AH1001" s="32" t="str">
        <f aca="false">IF(AB1001="","",$I1001+AD1001)</f>
        <v/>
      </c>
      <c r="AI1001" s="32" t="str">
        <f aca="false">IF(AB1001="","",$I1001)</f>
        <v/>
      </c>
      <c r="AJ1001" s="40" t="str">
        <f aca="false">IF(AB1001="","",AC1001+$I1001)</f>
        <v/>
      </c>
      <c r="AK1001" s="29" t="str">
        <f aca="false">IF(AB1001="","",AB1001+(AD1001*$K1001)+(AE1001*$K1001))</f>
        <v/>
      </c>
      <c r="AL1001" s="29" t="str">
        <f aca="false">IF(AB1001="","",ROUND(-AD1001*$K1001,0))</f>
        <v/>
      </c>
      <c r="AM1001" s="41"/>
      <c r="AN1001" s="38" t="n">
        <v>0</v>
      </c>
      <c r="AO1001" s="34" t="n">
        <v>51.99</v>
      </c>
      <c r="AP1001" s="39" t="n">
        <v>-2.51</v>
      </c>
      <c r="AQ1001" s="40" t="n">
        <v>54.5</v>
      </c>
      <c r="AR1001" s="40" t="n">
        <v>54.5</v>
      </c>
      <c r="AS1001" s="40" t="n">
        <v>54.5</v>
      </c>
      <c r="AT1001" s="32" t="n">
        <f aca="false">IF(AN1001="","",$I1001+AP1001)</f>
        <v>10.48</v>
      </c>
      <c r="AU1001" s="32" t="n">
        <f aca="false">IF(AN1001="","",$I1001)</f>
        <v>12.99</v>
      </c>
      <c r="AV1001" s="40" t="n">
        <f aca="false">IF(AN1001="","",AO1001+$I1001)</f>
        <v>64.98</v>
      </c>
      <c r="AW1001" s="31" t="n">
        <f aca="false">IF(AN1001="","",AN1001+(AP1001*$K1001)+(AQ1001*$K1001))</f>
        <v>1871.64</v>
      </c>
      <c r="AX1001" s="29" t="n">
        <f aca="false">IF(AN1001="","",ROUND(-AP1001*$K1001,0))</f>
        <v>90</v>
      </c>
      <c r="AY1001" s="42"/>
      <c r="AZ1001" s="38" t="n">
        <v>0</v>
      </c>
      <c r="BA1001" s="34" t="n">
        <v>51.99</v>
      </c>
      <c r="BB1001" s="39" t="n">
        <v>-2.51</v>
      </c>
      <c r="BC1001" s="40" t="n">
        <v>54.5</v>
      </c>
      <c r="BD1001" s="40" t="n">
        <v>54.5</v>
      </c>
      <c r="BE1001" s="40" t="n">
        <v>54.5</v>
      </c>
      <c r="BF1001" s="32" t="n">
        <f aca="false">IF(AZ1001="","",$I1001+BB1001)</f>
        <v>10.48</v>
      </c>
      <c r="BG1001" s="32" t="n">
        <f aca="false">IF(AZ1001="","",$I1001)</f>
        <v>12.99</v>
      </c>
      <c r="BH1001" s="40" t="n">
        <f aca="false">IF(AZ1001="","",BA1001+$I1001)</f>
        <v>64.98</v>
      </c>
      <c r="BI1001" s="31" t="n">
        <f aca="false">IF(AZ1001="","",AZ1001+(BB1001*$K1001)+(BC1001*$K1001))</f>
        <v>1871.64</v>
      </c>
      <c r="BJ1001" s="29" t="n">
        <f aca="false">IF(AZ1001="","",ROUND(-BB1001*$K1001,0))</f>
        <v>90</v>
      </c>
    </row>
    <row r="1002" customFormat="false" ht="15" hidden="false" customHeight="false" outlineLevel="0" collapsed="false">
      <c r="A1002" s="26" t="str">
        <f aca="false">+C1002&amp;D1002&amp;G1002</f>
        <v>AppleiPhone 17 Pro 1TBPack 5G Reload Exchange-12,99-30</v>
      </c>
      <c r="B1002" s="27" t="s">
        <v>95</v>
      </c>
      <c r="C1002" s="28" t="s">
        <v>71</v>
      </c>
      <c r="D1002" s="29" t="s">
        <v>188</v>
      </c>
      <c r="E1002" s="30" t="n">
        <v>1859.9</v>
      </c>
      <c r="F1002" s="31" t="n">
        <v>1859.9</v>
      </c>
      <c r="G1002" s="32" t="s">
        <v>112</v>
      </c>
      <c r="H1002" s="32" t="s">
        <v>98</v>
      </c>
      <c r="I1002" s="33" t="n">
        <v>12.99</v>
      </c>
      <c r="J1002" s="34" t="s">
        <v>35</v>
      </c>
      <c r="K1002" s="35" t="n">
        <v>30</v>
      </c>
      <c r="L1002" s="33"/>
      <c r="M1002" s="33" t="n">
        <f aca="false">+IF(E1002&lt;=150,1.49,IF(AND(E1002&gt;150,E1002&lt;=300),2.99,(IF(E1002&gt;1200,8.99,IF(AND(E1002&gt;300,E1002&lt;=700),4.99,IF(AND(E1002&gt;=700,E1002&lt;=1200),6.99))))))</f>
        <v>8.99</v>
      </c>
      <c r="N1002" s="33" t="n">
        <f aca="false">IF(E1002="","",IF(E1002&gt;=1200,9.99,IF(AND(E1002&gt;700,E1002&lt;1200),7.99,IF(AND(E1002&gt;=299.9,E1002&lt;=699.9),5.99))))</f>
        <v>9.99</v>
      </c>
      <c r="O1002" s="37" t="s">
        <v>113</v>
      </c>
      <c r="P1002" s="38" t="n">
        <v>579.99</v>
      </c>
      <c r="Q1002" s="34" t="n">
        <v>41.99</v>
      </c>
      <c r="R1002" s="39" t="n">
        <v>-0.67</v>
      </c>
      <c r="S1002" s="40" t="n">
        <v>42.66</v>
      </c>
      <c r="T1002" s="40" t="n">
        <v>42.66</v>
      </c>
      <c r="U1002" s="40" t="n">
        <v>42.77</v>
      </c>
      <c r="V1002" s="32" t="n">
        <f aca="false">IF(P1002="","",$I1002+R1002)</f>
        <v>12.32</v>
      </c>
      <c r="W1002" s="32" t="n">
        <f aca="false">IF(P1002="","",$I1002)</f>
        <v>12.99</v>
      </c>
      <c r="X1002" s="40" t="n">
        <f aca="false">IF(P1002="","",Q1002+$I1002)</f>
        <v>54.98</v>
      </c>
      <c r="Y1002" s="29" t="n">
        <f aca="false">IF(P1002="","",P1002+(R1002*$K1002)+(S1002*$K1002))</f>
        <v>1839.69</v>
      </c>
      <c r="Z1002" s="29" t="n">
        <f aca="false">IF(P1002="","",ROUND(-R1002*$K1002,0))</f>
        <v>20</v>
      </c>
      <c r="AA1002" s="41"/>
      <c r="AB1002" s="38"/>
      <c r="AC1002" s="34"/>
      <c r="AD1002" s="39"/>
      <c r="AE1002" s="40"/>
      <c r="AF1002" s="40"/>
      <c r="AG1002" s="40"/>
      <c r="AH1002" s="32" t="str">
        <f aca="false">IF(AB1002="","",$I1002+AD1002)</f>
        <v/>
      </c>
      <c r="AI1002" s="32" t="str">
        <f aca="false">IF(AB1002="","",$I1002)</f>
        <v/>
      </c>
      <c r="AJ1002" s="40" t="str">
        <f aca="false">IF(AB1002="","",AC1002+$I1002)</f>
        <v/>
      </c>
      <c r="AK1002" s="29" t="str">
        <f aca="false">IF(AB1002="","",AB1002+(AD1002*$K1002)+(AE1002*$K1002))</f>
        <v/>
      </c>
      <c r="AL1002" s="29" t="str">
        <f aca="false">IF(AB1002="","",ROUND(-AD1002*$K1002,0))</f>
        <v/>
      </c>
      <c r="AM1002" s="41"/>
      <c r="AN1002" s="38" t="n">
        <v>0</v>
      </c>
      <c r="AO1002" s="34" t="n">
        <v>61.99</v>
      </c>
      <c r="AP1002" s="39" t="n">
        <v>-2.85</v>
      </c>
      <c r="AQ1002" s="40" t="n">
        <v>64.84</v>
      </c>
      <c r="AR1002" s="40" t="n">
        <v>64.84</v>
      </c>
      <c r="AS1002" s="40" t="n">
        <v>64.84</v>
      </c>
      <c r="AT1002" s="32" t="n">
        <f aca="false">IF(AN1002="","",$I1002+AP1002)</f>
        <v>10.14</v>
      </c>
      <c r="AU1002" s="32" t="n">
        <f aca="false">IF(AN1002="","",$I1002)</f>
        <v>12.99</v>
      </c>
      <c r="AV1002" s="40" t="n">
        <f aca="false">IF(AN1002="","",AO1002+$I1002)</f>
        <v>74.98</v>
      </c>
      <c r="AW1002" s="31" t="n">
        <f aca="false">IF(AN1002="","",AN1002+(AP1002*$K1002)+(AQ1002*$K1002))</f>
        <v>1859.7</v>
      </c>
      <c r="AX1002" s="29" t="n">
        <f aca="false">IF(AN1002="","",ROUND(-AP1002*$K1002,0))</f>
        <v>86</v>
      </c>
      <c r="AY1002" s="42"/>
      <c r="AZ1002" s="38" t="n">
        <v>0</v>
      </c>
      <c r="BA1002" s="34" t="n">
        <v>61.99</v>
      </c>
      <c r="BB1002" s="39" t="n">
        <v>-2.85</v>
      </c>
      <c r="BC1002" s="40" t="n">
        <v>64.84</v>
      </c>
      <c r="BD1002" s="40" t="n">
        <v>64.84</v>
      </c>
      <c r="BE1002" s="40" t="n">
        <v>64.84</v>
      </c>
      <c r="BF1002" s="32" t="n">
        <f aca="false">IF(AZ1002="","",$I1002+BB1002)</f>
        <v>10.14</v>
      </c>
      <c r="BG1002" s="32" t="n">
        <f aca="false">IF(AZ1002="","",$I1002)</f>
        <v>12.99</v>
      </c>
      <c r="BH1002" s="40" t="n">
        <f aca="false">IF(AZ1002="","",BA1002+$I1002)</f>
        <v>74.98</v>
      </c>
      <c r="BI1002" s="31" t="n">
        <f aca="false">IF(AZ1002="","",AZ1002+(BB1002*$K1002)+(BC1002*$K1002))</f>
        <v>1859.7</v>
      </c>
      <c r="BJ1002" s="29" t="n">
        <f aca="false">IF(AZ1002="","",ROUND(-BB1002*$K1002,0))</f>
        <v>86</v>
      </c>
    </row>
    <row r="1003" customFormat="false" ht="15" hidden="false" customHeight="false" outlineLevel="0" collapsed="false">
      <c r="A1003" s="26" t="str">
        <f aca="false">+C1003&amp;D1003&amp;G1003</f>
        <v>AppleiPhone 17 Pro 1TBPack 5G Reload Exchange-12,99-24</v>
      </c>
      <c r="B1003" s="27" t="s">
        <v>95</v>
      </c>
      <c r="C1003" s="28" t="s">
        <v>71</v>
      </c>
      <c r="D1003" s="29" t="s">
        <v>188</v>
      </c>
      <c r="E1003" s="30" t="n">
        <v>1859.9</v>
      </c>
      <c r="F1003" s="31" t="n">
        <v>1859.9</v>
      </c>
      <c r="G1003" s="32" t="s">
        <v>114</v>
      </c>
      <c r="H1003" s="32" t="s">
        <v>98</v>
      </c>
      <c r="I1003" s="33" t="n">
        <v>12.99</v>
      </c>
      <c r="J1003" s="34" t="s">
        <v>35</v>
      </c>
      <c r="K1003" s="35" t="n">
        <v>24</v>
      </c>
      <c r="L1003" s="33"/>
      <c r="M1003" s="33" t="n">
        <f aca="false">+IF(E1003&lt;=150,1.49,IF(AND(E1003&gt;150,E1003&lt;=300),2.99,(IF(E1003&gt;1200,8.99,IF(AND(E1003&gt;300,E1003&lt;=700),4.99,IF(AND(E1003&gt;=700,E1003&lt;=1200),6.99))))))</f>
        <v>8.99</v>
      </c>
      <c r="N1003" s="33" t="n">
        <f aca="false">IF(E1003="","",IF(E1003&gt;=1200,9.99,IF(AND(E1003&gt;700,E1003&lt;1200),7.99,IF(AND(E1003&gt;=299.9,E1003&lt;=699.9),5.99))))</f>
        <v>9.99</v>
      </c>
      <c r="O1003" s="37" t="s">
        <v>115</v>
      </c>
      <c r="P1003" s="38" t="n">
        <v>569.99</v>
      </c>
      <c r="Q1003" s="34" t="n">
        <v>52.99</v>
      </c>
      <c r="R1003" s="39" t="n">
        <v>-0.76</v>
      </c>
      <c r="S1003" s="40" t="n">
        <v>53.75</v>
      </c>
      <c r="T1003" s="40" t="n">
        <v>0</v>
      </c>
      <c r="U1003" s="40" t="n">
        <v>53.66</v>
      </c>
      <c r="V1003" s="32" t="n">
        <f aca="false">IF(P1003="","",$I1003+R1003)</f>
        <v>12.23</v>
      </c>
      <c r="W1003" s="32" t="n">
        <f aca="false">IF(P1003="","",$I1003)</f>
        <v>12.99</v>
      </c>
      <c r="X1003" s="40" t="n">
        <f aca="false">IF(P1003="","",Q1003+$I1003)</f>
        <v>65.98</v>
      </c>
      <c r="Y1003" s="29" t="n">
        <f aca="false">IF(P1003="","",P1003+(R1003*$K1003)+(S1003*$K1003))</f>
        <v>1841.75</v>
      </c>
      <c r="Z1003" s="29" t="n">
        <f aca="false">IF(P1003="","",ROUND(-R1003*$K1003,0))</f>
        <v>18</v>
      </c>
      <c r="AA1003" s="41"/>
      <c r="AB1003" s="38"/>
      <c r="AC1003" s="34"/>
      <c r="AD1003" s="39"/>
      <c r="AE1003" s="40"/>
      <c r="AF1003" s="40"/>
      <c r="AG1003" s="40"/>
      <c r="AH1003" s="32" t="str">
        <f aca="false">IF(AB1003="","",$I1003+AD1003)</f>
        <v/>
      </c>
      <c r="AI1003" s="32" t="str">
        <f aca="false">IF(AB1003="","",$I1003)</f>
        <v/>
      </c>
      <c r="AJ1003" s="40" t="str">
        <f aca="false">IF(AB1003="","",AC1003+$I1003)</f>
        <v/>
      </c>
      <c r="AK1003" s="29" t="str">
        <f aca="false">IF(AB1003="","",AB1003+(AD1003*$K1003)+(AE1003*$K1003))</f>
        <v/>
      </c>
      <c r="AL1003" s="29" t="str">
        <f aca="false">IF(AB1003="","",ROUND(-AD1003*$K1003,0))</f>
        <v/>
      </c>
      <c r="AM1003" s="41"/>
      <c r="AN1003" s="38" t="n">
        <v>0</v>
      </c>
      <c r="AO1003" s="34" t="n">
        <v>76.99</v>
      </c>
      <c r="AP1003" s="39" t="n">
        <v>-0.5</v>
      </c>
      <c r="AQ1003" s="40" t="n">
        <v>77.49</v>
      </c>
      <c r="AR1003" s="40" t="n">
        <v>0</v>
      </c>
      <c r="AS1003" s="40" t="n">
        <v>77.63</v>
      </c>
      <c r="AT1003" s="32" t="n">
        <f aca="false">IF(AN1003="","",$I1003+AP1003)</f>
        <v>12.49</v>
      </c>
      <c r="AU1003" s="32" t="n">
        <f aca="false">IF(AN1003="","",$I1003)</f>
        <v>12.99</v>
      </c>
      <c r="AV1003" s="40" t="n">
        <f aca="false">IF(AN1003="","",AO1003+$I1003)</f>
        <v>89.98</v>
      </c>
      <c r="AW1003" s="31" t="n">
        <f aca="false">IF(AN1003="","",AN1003+(AP1003*$K1003)+(AQ1003*$K1003))</f>
        <v>1847.76</v>
      </c>
      <c r="AX1003" s="29" t="n">
        <f aca="false">IF(AN1003="","",ROUND(-AP1003*$K1003,0))</f>
        <v>12</v>
      </c>
      <c r="AY1003" s="42"/>
      <c r="AZ1003" s="38" t="n">
        <v>0</v>
      </c>
      <c r="BA1003" s="34" t="n">
        <v>76.99</v>
      </c>
      <c r="BB1003" s="39" t="n">
        <v>-0.5</v>
      </c>
      <c r="BC1003" s="40" t="n">
        <v>77.49</v>
      </c>
      <c r="BD1003" s="40" t="n">
        <v>0</v>
      </c>
      <c r="BE1003" s="40" t="n">
        <v>77.63</v>
      </c>
      <c r="BF1003" s="32" t="n">
        <f aca="false">IF(AZ1003="","",$I1003+BB1003)</f>
        <v>12.49</v>
      </c>
      <c r="BG1003" s="32" t="n">
        <f aca="false">IF(AZ1003="","",$I1003)</f>
        <v>12.99</v>
      </c>
      <c r="BH1003" s="40" t="n">
        <f aca="false">IF(AZ1003="","",BA1003+$I1003)</f>
        <v>89.98</v>
      </c>
      <c r="BI1003" s="31" t="n">
        <f aca="false">IF(AZ1003="","",AZ1003+(BB1003*$K1003)+(BC1003*$K1003))</f>
        <v>1847.76</v>
      </c>
      <c r="BJ1003" s="29" t="n">
        <f aca="false">IF(AZ1003="","",ROUND(-BB1003*$K1003,0))</f>
        <v>12</v>
      </c>
    </row>
    <row r="1004" customFormat="false" ht="15" hidden="false" customHeight="false" outlineLevel="0" collapsed="false">
      <c r="A1004" s="26" t="str">
        <f aca="false">+C1004&amp;D1004&amp;G1004</f>
        <v>AppleiPhone 17 Pro 1TBCANONE SIM  9,99€ - 36 Mesi</v>
      </c>
      <c r="B1004" s="27" t="s">
        <v>95</v>
      </c>
      <c r="C1004" s="28" t="s">
        <v>71</v>
      </c>
      <c r="D1004" s="29" t="s">
        <v>188</v>
      </c>
      <c r="E1004" s="30" t="n">
        <v>1859.9</v>
      </c>
      <c r="F1004" s="31" t="n">
        <v>1859.9</v>
      </c>
      <c r="G1004" s="32" t="s">
        <v>116</v>
      </c>
      <c r="H1004" s="32" t="s">
        <v>98</v>
      </c>
      <c r="I1004" s="33" t="n">
        <v>9.99</v>
      </c>
      <c r="J1004" s="34" t="s">
        <v>35</v>
      </c>
      <c r="K1004" s="35" t="n">
        <v>36</v>
      </c>
      <c r="L1004" s="33"/>
      <c r="M1004" s="33" t="n">
        <f aca="false">+IF(E1004&lt;=150,1.49,IF(AND(E1004&gt;150,E1004&lt;=300),2.99,(IF(E1004&gt;1200,8.99,IF(AND(E1004&gt;300,E1004&lt;=700),4.99,IF(AND(E1004&gt;=700,E1004&lt;=1200),6.99))))))</f>
        <v>8.99</v>
      </c>
      <c r="N1004" s="33" t="n">
        <f aca="false">IF(E1004="","",IF(E1004&gt;=1200,9.99,IF(AND(E1004&gt;700,E1004&lt;1200),7.99,IF(AND(E1004&gt;=299.9,E1004&lt;=699.9),5.99))))</f>
        <v>9.99</v>
      </c>
      <c r="O1004" s="37" t="s">
        <v>117</v>
      </c>
      <c r="P1004" s="38"/>
      <c r="Q1004" s="34"/>
      <c r="R1004" s="39"/>
      <c r="S1004" s="40"/>
      <c r="T1004" s="40"/>
      <c r="U1004" s="40"/>
      <c r="V1004" s="32" t="str">
        <f aca="false">IF(P1004="","",$I1004+R1004)</f>
        <v/>
      </c>
      <c r="W1004" s="32" t="str">
        <f aca="false">IF(P1004="","",$I1004)</f>
        <v/>
      </c>
      <c r="X1004" s="40" t="str">
        <f aca="false">IF(P1004="","",Q1004+$I1004)</f>
        <v/>
      </c>
      <c r="Y1004" s="29" t="str">
        <f aca="false">IF(P1004="","",P1004+(R1004*$K1004)+(S1004*$K1004))</f>
        <v/>
      </c>
      <c r="Z1004" s="29" t="str">
        <f aca="false">IF(P1004="","",ROUND(-R1004*$K1004,0))</f>
        <v/>
      </c>
      <c r="AA1004" s="41"/>
      <c r="AB1004" s="38"/>
      <c r="AC1004" s="34"/>
      <c r="AD1004" s="39"/>
      <c r="AE1004" s="40"/>
      <c r="AF1004" s="40"/>
      <c r="AG1004" s="40"/>
      <c r="AH1004" s="32" t="str">
        <f aca="false">IF(AB1004="","",$I1004+AD1004)</f>
        <v/>
      </c>
      <c r="AI1004" s="32" t="str">
        <f aca="false">IF(AB1004="","",$I1004)</f>
        <v/>
      </c>
      <c r="AJ1004" s="40" t="str">
        <f aca="false">IF(AB1004="","",AC1004+$I1004)</f>
        <v/>
      </c>
      <c r="AK1004" s="29" t="str">
        <f aca="false">IF(AB1004="","",AB1004+(AD1004*$K1004)+(AE1004*$K1004))</f>
        <v/>
      </c>
      <c r="AL1004" s="29" t="str">
        <f aca="false">IF(AB1004="","",ROUND(-AD1004*$K1004,0))</f>
        <v/>
      </c>
      <c r="AM1004" s="41"/>
      <c r="AN1004" s="38" t="n">
        <v>0</v>
      </c>
      <c r="AO1004" s="34" t="n">
        <v>54</v>
      </c>
      <c r="AP1004" s="39" t="n">
        <v>-0.5</v>
      </c>
      <c r="AQ1004" s="40" t="n">
        <v>54.5</v>
      </c>
      <c r="AR1004" s="40" t="n">
        <v>54.5</v>
      </c>
      <c r="AS1004" s="40" t="n">
        <v>54.5</v>
      </c>
      <c r="AT1004" s="32" t="n">
        <f aca="false">IF(AN1004="","",$I1004+AP1004)</f>
        <v>9.49</v>
      </c>
      <c r="AU1004" s="32" t="n">
        <f aca="false">IF(AN1004="","",$I1004)</f>
        <v>9.99</v>
      </c>
      <c r="AV1004" s="40" t="n">
        <f aca="false">IF(AN1004="","",AO1004+$I1004)</f>
        <v>63.99</v>
      </c>
      <c r="AW1004" s="31" t="n">
        <f aca="false">IF(AN1004="","",AN1004+(AP1004*$K1004)+(AQ1004*$K1004))</f>
        <v>1944</v>
      </c>
      <c r="AX1004" s="29" t="n">
        <f aca="false">IF(AN1004="","",ROUND(-AP1004*$K1004,0))</f>
        <v>18</v>
      </c>
      <c r="AY1004" s="42"/>
      <c r="AZ1004" s="38" t="n">
        <v>0</v>
      </c>
      <c r="BA1004" s="34" t="n">
        <v>54</v>
      </c>
      <c r="BB1004" s="39" t="n">
        <v>-0.5</v>
      </c>
      <c r="BC1004" s="40" t="n">
        <v>54.5</v>
      </c>
      <c r="BD1004" s="40" t="n">
        <v>54.5</v>
      </c>
      <c r="BE1004" s="40" t="n">
        <v>54.5</v>
      </c>
      <c r="BF1004" s="32" t="n">
        <f aca="false">IF(AZ1004="","",$I1004+BB1004)</f>
        <v>9.49</v>
      </c>
      <c r="BG1004" s="32" t="n">
        <f aca="false">IF(AZ1004="","",$I1004)</f>
        <v>9.99</v>
      </c>
      <c r="BH1004" s="40" t="n">
        <f aca="false">IF(AZ1004="","",BA1004+$I1004)</f>
        <v>63.99</v>
      </c>
      <c r="BI1004" s="31" t="n">
        <f aca="false">IF(AZ1004="","",AZ1004+(BB1004*$K1004)+(BC1004*$K1004))</f>
        <v>1944</v>
      </c>
      <c r="BJ1004" s="29" t="n">
        <f aca="false">IF(AZ1004="","",ROUND(-BB1004*$K1004,0))</f>
        <v>18</v>
      </c>
    </row>
    <row r="1005" customFormat="false" ht="15" hidden="false" customHeight="false" outlineLevel="0" collapsed="false">
      <c r="A1005" s="26" t="str">
        <f aca="false">+C1005&amp;D1005&amp;G1005</f>
        <v>AppleiPhone 17 Pro 1TBCANONE SIM  9,99€ - 30 Mesi</v>
      </c>
      <c r="B1005" s="27" t="s">
        <v>95</v>
      </c>
      <c r="C1005" s="28" t="s">
        <v>71</v>
      </c>
      <c r="D1005" s="29" t="s">
        <v>188</v>
      </c>
      <c r="E1005" s="30" t="n">
        <v>1859.9</v>
      </c>
      <c r="F1005" s="31" t="n">
        <v>1859.9</v>
      </c>
      <c r="G1005" s="32" t="s">
        <v>118</v>
      </c>
      <c r="H1005" s="32" t="s">
        <v>98</v>
      </c>
      <c r="I1005" s="33" t="n">
        <v>9.99</v>
      </c>
      <c r="J1005" s="34" t="s">
        <v>35</v>
      </c>
      <c r="K1005" s="35" t="n">
        <v>30</v>
      </c>
      <c r="L1005" s="33"/>
      <c r="M1005" s="33" t="n">
        <f aca="false">+IF(E1005&lt;=150,1.49,IF(AND(E1005&gt;150,E1005&lt;=300),2.99,(IF(E1005&gt;1200,8.99,IF(AND(E1005&gt;300,E1005&lt;=700),4.99,IF(AND(E1005&gt;=700,E1005&lt;=1200),6.99))))))</f>
        <v>8.99</v>
      </c>
      <c r="N1005" s="33" t="n">
        <f aca="false">IF(E1005="","",IF(E1005&gt;=1200,9.99,IF(AND(E1005&gt;700,E1005&lt;1200),7.99,IF(AND(E1005&gt;=299.9,E1005&lt;=699.9),5.99))))</f>
        <v>9.99</v>
      </c>
      <c r="O1005" s="37" t="s">
        <v>119</v>
      </c>
      <c r="P1005" s="38"/>
      <c r="Q1005" s="34"/>
      <c r="R1005" s="39"/>
      <c r="S1005" s="40"/>
      <c r="T1005" s="40"/>
      <c r="U1005" s="40"/>
      <c r="V1005" s="32" t="str">
        <f aca="false">IF(P1005="","",$I1005+R1005)</f>
        <v/>
      </c>
      <c r="W1005" s="32" t="str">
        <f aca="false">IF(P1005="","",$I1005)</f>
        <v/>
      </c>
      <c r="X1005" s="40" t="str">
        <f aca="false">IF(P1005="","",Q1005+$I1005)</f>
        <v/>
      </c>
      <c r="Y1005" s="29" t="str">
        <f aca="false">IF(P1005="","",P1005+(R1005*$K1005)+(S1005*$K1005))</f>
        <v/>
      </c>
      <c r="Z1005" s="29" t="str">
        <f aca="false">IF(P1005="","",ROUND(-R1005*$K1005,0))</f>
        <v/>
      </c>
      <c r="AA1005" s="41"/>
      <c r="AB1005" s="38"/>
      <c r="AC1005" s="34"/>
      <c r="AD1005" s="39"/>
      <c r="AE1005" s="40"/>
      <c r="AF1005" s="40"/>
      <c r="AG1005" s="40"/>
      <c r="AH1005" s="32" t="str">
        <f aca="false">IF(AB1005="","",$I1005+AD1005)</f>
        <v/>
      </c>
      <c r="AI1005" s="32" t="str">
        <f aca="false">IF(AB1005="","",$I1005)</f>
        <v/>
      </c>
      <c r="AJ1005" s="40" t="str">
        <f aca="false">IF(AB1005="","",AC1005+$I1005)</f>
        <v/>
      </c>
      <c r="AK1005" s="29" t="str">
        <f aca="false">IF(AB1005="","",AB1005+(AD1005*$K1005)+(AE1005*$K1005))</f>
        <v/>
      </c>
      <c r="AL1005" s="29" t="str">
        <f aca="false">IF(AB1005="","",ROUND(-AD1005*$K1005,0))</f>
        <v/>
      </c>
      <c r="AM1005" s="41"/>
      <c r="AN1005" s="38" t="n">
        <v>0</v>
      </c>
      <c r="AO1005" s="34" t="n">
        <v>64</v>
      </c>
      <c r="AP1005" s="39" t="n">
        <v>-0.84</v>
      </c>
      <c r="AQ1005" s="40" t="n">
        <v>64.84</v>
      </c>
      <c r="AR1005" s="40" t="n">
        <v>64.84</v>
      </c>
      <c r="AS1005" s="40" t="n">
        <v>64.84</v>
      </c>
      <c r="AT1005" s="32" t="n">
        <f aca="false">IF(AN1005="","",$I1005+AP1005)</f>
        <v>9.15</v>
      </c>
      <c r="AU1005" s="32" t="n">
        <f aca="false">IF(AN1005="","",$I1005)</f>
        <v>9.99</v>
      </c>
      <c r="AV1005" s="40" t="n">
        <f aca="false">IF(AN1005="","",AO1005+$I1005)</f>
        <v>73.99</v>
      </c>
      <c r="AW1005" s="31" t="n">
        <f aca="false">IF(AN1005="","",AN1005+(AP1005*$K1005)+(AQ1005*$K1005))</f>
        <v>1920</v>
      </c>
      <c r="AX1005" s="29" t="n">
        <f aca="false">IF(AN1005="","",ROUND(-AP1005*$K1005,0))</f>
        <v>25</v>
      </c>
      <c r="AY1005" s="42"/>
      <c r="AZ1005" s="38" t="n">
        <v>0</v>
      </c>
      <c r="BA1005" s="34" t="n">
        <v>64</v>
      </c>
      <c r="BB1005" s="39" t="n">
        <v>-0.84</v>
      </c>
      <c r="BC1005" s="40" t="n">
        <v>64.84</v>
      </c>
      <c r="BD1005" s="40" t="n">
        <v>64.84</v>
      </c>
      <c r="BE1005" s="40" t="n">
        <v>64.84</v>
      </c>
      <c r="BF1005" s="32" t="n">
        <f aca="false">IF(AZ1005="","",$I1005+BB1005)</f>
        <v>9.15</v>
      </c>
      <c r="BG1005" s="32" t="n">
        <f aca="false">IF(AZ1005="","",$I1005)</f>
        <v>9.99</v>
      </c>
      <c r="BH1005" s="40" t="n">
        <f aca="false">IF(AZ1005="","",BA1005+$I1005)</f>
        <v>73.99</v>
      </c>
      <c r="BI1005" s="31" t="n">
        <f aca="false">IF(AZ1005="","",AZ1005+(BB1005*$K1005)+(BC1005*$K1005))</f>
        <v>1920</v>
      </c>
      <c r="BJ1005" s="29" t="n">
        <f aca="false">IF(AZ1005="","",ROUND(-BB1005*$K1005,0))</f>
        <v>25</v>
      </c>
    </row>
    <row r="1006" customFormat="false" ht="15" hidden="false" customHeight="false" outlineLevel="0" collapsed="false">
      <c r="A1006" s="26" t="str">
        <f aca="false">+C1006&amp;D1006&amp;G1006</f>
        <v>AppleiPhone 17 Pro 1TBCANONE SIM 7,99€ - 36 Mesi</v>
      </c>
      <c r="B1006" s="27" t="s">
        <v>95</v>
      </c>
      <c r="C1006" s="28" t="s">
        <v>71</v>
      </c>
      <c r="D1006" s="29" t="s">
        <v>188</v>
      </c>
      <c r="E1006" s="30" t="n">
        <v>1859.9</v>
      </c>
      <c r="F1006" s="31" t="n">
        <v>1859.9</v>
      </c>
      <c r="G1006" s="32" t="s">
        <v>122</v>
      </c>
      <c r="H1006" s="32" t="s">
        <v>98</v>
      </c>
      <c r="I1006" s="33" t="n">
        <v>7.99</v>
      </c>
      <c r="J1006" s="34" t="s">
        <v>35</v>
      </c>
      <c r="K1006" s="35" t="n">
        <v>36</v>
      </c>
      <c r="L1006" s="33"/>
      <c r="M1006" s="33" t="n">
        <f aca="false">+IF(E1006&lt;=150,1.49,IF(AND(E1006&gt;150,E1006&lt;=300),2.99,(IF(E1006&gt;1200,8.99,IF(AND(E1006&gt;300,E1006&lt;=700),4.99,IF(AND(E1006&gt;=700,E1006&lt;=1200),6.99))))))</f>
        <v>8.99</v>
      </c>
      <c r="N1006" s="33" t="n">
        <f aca="false">IF(E1006="","",IF(E1006&gt;=1200,9.99,IF(AND(E1006&gt;700,E1006&lt;1200),7.99,IF(AND(E1006&gt;=299.9,E1006&lt;=699.9),5.99))))</f>
        <v>9.99</v>
      </c>
      <c r="O1006" s="37" t="s">
        <v>123</v>
      </c>
      <c r="P1006" s="38"/>
      <c r="Q1006" s="34"/>
      <c r="R1006" s="39"/>
      <c r="S1006" s="40"/>
      <c r="T1006" s="40"/>
      <c r="U1006" s="40"/>
      <c r="V1006" s="32" t="str">
        <f aca="false">IF(P1006="","",$I1006+R1006)</f>
        <v/>
      </c>
      <c r="W1006" s="32" t="str">
        <f aca="false">IF(P1006="","",$I1006)</f>
        <v/>
      </c>
      <c r="X1006" s="40" t="str">
        <f aca="false">IF(P1006="","",Q1006+$I1006)</f>
        <v/>
      </c>
      <c r="Y1006" s="29" t="str">
        <f aca="false">IF(P1006="","",P1006+(R1006*$K1006)+(S1006*$K1006))</f>
        <v/>
      </c>
      <c r="Z1006" s="29" t="str">
        <f aca="false">IF(P1006="","",ROUND(-R1006*$K1006,0))</f>
        <v/>
      </c>
      <c r="AA1006" s="41"/>
      <c r="AB1006" s="38"/>
      <c r="AC1006" s="34"/>
      <c r="AD1006" s="39"/>
      <c r="AE1006" s="40"/>
      <c r="AF1006" s="40"/>
      <c r="AG1006" s="40"/>
      <c r="AH1006" s="32" t="str">
        <f aca="false">IF(AB1006="","",$I1006+AD1006)</f>
        <v/>
      </c>
      <c r="AI1006" s="32" t="str">
        <f aca="false">IF(AB1006="","",$I1006)</f>
        <v/>
      </c>
      <c r="AJ1006" s="40" t="str">
        <f aca="false">IF(AB1006="","",AC1006+$I1006)</f>
        <v/>
      </c>
      <c r="AK1006" s="29" t="str">
        <f aca="false">IF(AB1006="","",AB1006+(AD1006*$K1006)+(AE1006*$K1006))</f>
        <v/>
      </c>
      <c r="AL1006" s="29" t="str">
        <f aca="false">IF(AB1006="","",ROUND(-AD1006*$K1006,0))</f>
        <v/>
      </c>
      <c r="AM1006" s="41"/>
      <c r="AN1006" s="38" t="n">
        <v>0</v>
      </c>
      <c r="AO1006" s="34" t="n">
        <v>55.99</v>
      </c>
      <c r="AP1006" s="39" t="n">
        <v>-3.81</v>
      </c>
      <c r="AQ1006" s="40" t="n">
        <v>59.8</v>
      </c>
      <c r="AR1006" s="40" t="n">
        <v>59.8</v>
      </c>
      <c r="AS1006" s="40" t="n">
        <v>59.8</v>
      </c>
      <c r="AT1006" s="32" t="n">
        <f aca="false">IF(AN1006="","",$I1006+AP1006)</f>
        <v>4.18</v>
      </c>
      <c r="AU1006" s="32" t="n">
        <f aca="false">IF(AN1006="","",$I1006)</f>
        <v>7.99</v>
      </c>
      <c r="AV1006" s="40" t="n">
        <f aca="false">IF(AN1006="","",AO1006+$I1006)</f>
        <v>63.98</v>
      </c>
      <c r="AW1006" s="31" t="n">
        <f aca="false">IF(AN1006="","",AN1006+(AP1006*$K1006)+(AQ1006*$K1006))</f>
        <v>2015.64</v>
      </c>
      <c r="AX1006" s="29" t="n">
        <f aca="false">IF(AN1006="","",ROUND(-AP1006*$K1006,0))</f>
        <v>137</v>
      </c>
      <c r="AY1006" s="42"/>
      <c r="AZ1006" s="38" t="n">
        <v>0</v>
      </c>
      <c r="BA1006" s="34" t="n">
        <v>55.99</v>
      </c>
      <c r="BB1006" s="39" t="n">
        <v>-3.81</v>
      </c>
      <c r="BC1006" s="40" t="n">
        <v>59.8</v>
      </c>
      <c r="BD1006" s="40" t="n">
        <v>59.8</v>
      </c>
      <c r="BE1006" s="40" t="n">
        <v>59.8</v>
      </c>
      <c r="BF1006" s="32" t="n">
        <f aca="false">IF(AZ1006="","",$I1006+BB1006)</f>
        <v>4.18</v>
      </c>
      <c r="BG1006" s="32" t="n">
        <f aca="false">IF(AZ1006="","",$I1006)</f>
        <v>7.99</v>
      </c>
      <c r="BH1006" s="40" t="n">
        <f aca="false">IF(AZ1006="","",BA1006+$I1006)</f>
        <v>63.98</v>
      </c>
      <c r="BI1006" s="31" t="n">
        <f aca="false">IF(AZ1006="","",AZ1006+(BB1006*$K1006)+(BC1006*$K1006))</f>
        <v>2015.64</v>
      </c>
      <c r="BJ1006" s="29" t="n">
        <f aca="false">IF(AZ1006="","",ROUND(-BB1006*$K1006,0))</f>
        <v>137</v>
      </c>
    </row>
    <row r="1007" customFormat="false" ht="15" hidden="false" customHeight="false" outlineLevel="0" collapsed="false">
      <c r="A1007" s="26" t="str">
        <f aca="false">+C1007&amp;D1007&amp;G1007</f>
        <v>AppleiPhone 17 Pro 1TBCANONE SIM 7,99€ - 30 Mesi</v>
      </c>
      <c r="B1007" s="27" t="s">
        <v>95</v>
      </c>
      <c r="C1007" s="28" t="s">
        <v>71</v>
      </c>
      <c r="D1007" s="29" t="s">
        <v>188</v>
      </c>
      <c r="E1007" s="30" t="n">
        <v>1859.9</v>
      </c>
      <c r="F1007" s="31" t="n">
        <v>1859.9</v>
      </c>
      <c r="G1007" s="32" t="s">
        <v>124</v>
      </c>
      <c r="H1007" s="32" t="s">
        <v>98</v>
      </c>
      <c r="I1007" s="33" t="n">
        <v>7.99</v>
      </c>
      <c r="J1007" s="34" t="s">
        <v>35</v>
      </c>
      <c r="K1007" s="35" t="n">
        <v>30</v>
      </c>
      <c r="L1007" s="33"/>
      <c r="M1007" s="33" t="n">
        <f aca="false">+IF(E1007&lt;=150,1.49,IF(AND(E1007&gt;150,E1007&lt;=300),2.99,(IF(E1007&gt;1200,8.99,IF(AND(E1007&gt;300,E1007&lt;=700),4.99,IF(AND(E1007&gt;=700,E1007&lt;=1200),6.99))))))</f>
        <v>8.99</v>
      </c>
      <c r="N1007" s="33" t="n">
        <f aca="false">IF(E1007="","",IF(E1007&gt;=1200,9.99,IF(AND(E1007&gt;700,E1007&lt;1200),7.99,IF(AND(E1007&gt;=299.9,E1007&lt;=699.9),5.99))))</f>
        <v>9.99</v>
      </c>
      <c r="O1007" s="37" t="s">
        <v>125</v>
      </c>
      <c r="P1007" s="38"/>
      <c r="Q1007" s="34"/>
      <c r="R1007" s="39"/>
      <c r="S1007" s="40"/>
      <c r="T1007" s="40"/>
      <c r="U1007" s="40"/>
      <c r="V1007" s="32" t="str">
        <f aca="false">IF(P1007="","",$I1007+R1007)</f>
        <v/>
      </c>
      <c r="W1007" s="32" t="str">
        <f aca="false">IF(P1007="","",$I1007)</f>
        <v/>
      </c>
      <c r="X1007" s="40" t="str">
        <f aca="false">IF(P1007="","",Q1007+$I1007)</f>
        <v/>
      </c>
      <c r="Y1007" s="29" t="str">
        <f aca="false">IF(P1007="","",P1007+(R1007*$K1007)+(S1007*$K1007))</f>
        <v/>
      </c>
      <c r="Z1007" s="29" t="str">
        <f aca="false">IF(P1007="","",ROUND(-R1007*$K1007,0))</f>
        <v/>
      </c>
      <c r="AA1007" s="41"/>
      <c r="AB1007" s="38"/>
      <c r="AC1007" s="34"/>
      <c r="AD1007" s="39"/>
      <c r="AE1007" s="40"/>
      <c r="AF1007" s="40"/>
      <c r="AG1007" s="40"/>
      <c r="AH1007" s="32" t="str">
        <f aca="false">IF(AB1007="","",$I1007+AD1007)</f>
        <v/>
      </c>
      <c r="AI1007" s="32" t="str">
        <f aca="false">IF(AB1007="","",$I1007)</f>
        <v/>
      </c>
      <c r="AJ1007" s="40" t="str">
        <f aca="false">IF(AB1007="","",AC1007+$I1007)</f>
        <v/>
      </c>
      <c r="AK1007" s="29" t="str">
        <f aca="false">IF(AB1007="","",AB1007+(AD1007*$K1007)+(AE1007*$K1007))</f>
        <v/>
      </c>
      <c r="AL1007" s="29" t="str">
        <f aca="false">IF(AB1007="","",ROUND(-AD1007*$K1007,0))</f>
        <v/>
      </c>
      <c r="AM1007" s="41"/>
      <c r="AN1007" s="38" t="n">
        <v>0</v>
      </c>
      <c r="AO1007" s="34" t="n">
        <v>65.99</v>
      </c>
      <c r="AP1007" s="39" t="n">
        <v>-4.12</v>
      </c>
      <c r="AQ1007" s="40" t="n">
        <v>70.11</v>
      </c>
      <c r="AR1007" s="40" t="n">
        <v>70.11</v>
      </c>
      <c r="AS1007" s="40" t="n">
        <v>70.11</v>
      </c>
      <c r="AT1007" s="32" t="n">
        <f aca="false">IF(AN1007="","",$I1007+AP1007)</f>
        <v>3.87</v>
      </c>
      <c r="AU1007" s="32" t="n">
        <f aca="false">IF(AN1007="","",$I1007)</f>
        <v>7.99</v>
      </c>
      <c r="AV1007" s="40" t="n">
        <f aca="false">IF(AN1007="","",AO1007+$I1007)</f>
        <v>73.98</v>
      </c>
      <c r="AW1007" s="31" t="n">
        <f aca="false">IF(AN1007="","",AN1007+(AP1007*$K1007)+(AQ1007*$K1007))</f>
        <v>1979.7</v>
      </c>
      <c r="AX1007" s="29" t="n">
        <f aca="false">IF(AN1007="","",ROUND(-AP1007*$K1007,0))</f>
        <v>124</v>
      </c>
      <c r="AY1007" s="42"/>
      <c r="AZ1007" s="38" t="n">
        <v>0</v>
      </c>
      <c r="BA1007" s="34" t="n">
        <v>65.99</v>
      </c>
      <c r="BB1007" s="39" t="n">
        <v>-4.12</v>
      </c>
      <c r="BC1007" s="40" t="n">
        <v>70.11</v>
      </c>
      <c r="BD1007" s="40" t="n">
        <v>70.11</v>
      </c>
      <c r="BE1007" s="40" t="n">
        <v>70.11</v>
      </c>
      <c r="BF1007" s="32" t="n">
        <f aca="false">IF(AZ1007="","",$I1007+BB1007)</f>
        <v>3.87</v>
      </c>
      <c r="BG1007" s="32" t="n">
        <f aca="false">IF(AZ1007="","",$I1007)</f>
        <v>7.99</v>
      </c>
      <c r="BH1007" s="40" t="n">
        <f aca="false">IF(AZ1007="","",BA1007+$I1007)</f>
        <v>73.98</v>
      </c>
      <c r="BI1007" s="31" t="n">
        <f aca="false">IF(AZ1007="","",AZ1007+(BB1007*$K1007)+(BC1007*$K1007))</f>
        <v>1979.7</v>
      </c>
      <c r="BJ1007" s="29" t="n">
        <f aca="false">IF(AZ1007="","",ROUND(-BB1007*$K1007,0))</f>
        <v>124</v>
      </c>
    </row>
    <row r="1008" customFormat="false" ht="15" hidden="false" customHeight="false" outlineLevel="0" collapsed="false">
      <c r="A1008" s="26" t="str">
        <f aca="false">+C1008&amp;D1008&amp;G1008</f>
        <v>AppleiPhone 17 Pro 1TBCANONE SIM 7,99€  - 24 Mesi</v>
      </c>
      <c r="B1008" s="27" t="s">
        <v>95</v>
      </c>
      <c r="C1008" s="28" t="s">
        <v>71</v>
      </c>
      <c r="D1008" s="29" t="s">
        <v>188</v>
      </c>
      <c r="E1008" s="30" t="n">
        <v>1859.9</v>
      </c>
      <c r="F1008" s="31" t="n">
        <v>1859.9</v>
      </c>
      <c r="G1008" s="32" t="s">
        <v>126</v>
      </c>
      <c r="H1008" s="32" t="s">
        <v>98</v>
      </c>
      <c r="I1008" s="33" t="n">
        <v>7.99</v>
      </c>
      <c r="J1008" s="34" t="s">
        <v>35</v>
      </c>
      <c r="K1008" s="35" t="n">
        <v>24</v>
      </c>
      <c r="L1008" s="33"/>
      <c r="M1008" s="33" t="n">
        <f aca="false">+IF(E1008&lt;=150,1.49,IF(AND(E1008&gt;150,E1008&lt;=300),2.99,(IF(E1008&gt;1200,8.99,IF(AND(E1008&gt;300,E1008&lt;=700),4.99,IF(AND(E1008&gt;=700,E1008&lt;=1200),6.99))))))</f>
        <v>8.99</v>
      </c>
      <c r="N1008" s="33" t="n">
        <f aca="false">IF(E1008="","",IF(E1008&gt;=1200,9.99,IF(AND(E1008&gt;700,E1008&lt;1200),7.99,IF(AND(E1008&gt;=299.9,E1008&lt;=699.9),5.99))))</f>
        <v>9.99</v>
      </c>
      <c r="O1008" s="37" t="s">
        <v>127</v>
      </c>
      <c r="P1008" s="38"/>
      <c r="Q1008" s="34"/>
      <c r="R1008" s="39"/>
      <c r="S1008" s="40"/>
      <c r="T1008" s="40"/>
      <c r="U1008" s="40"/>
      <c r="V1008" s="32" t="str">
        <f aca="false">IF(P1008="","",$I1008+R1008)</f>
        <v/>
      </c>
      <c r="W1008" s="32" t="str">
        <f aca="false">IF(P1008="","",$I1008)</f>
        <v/>
      </c>
      <c r="X1008" s="40" t="str">
        <f aca="false">IF(P1008="","",Q1008+$I1008)</f>
        <v/>
      </c>
      <c r="Y1008" s="29" t="str">
        <f aca="false">IF(P1008="","",P1008+(R1008*$K1008)+(S1008*$K1008))</f>
        <v/>
      </c>
      <c r="Z1008" s="29" t="str">
        <f aca="false">IF(P1008="","",ROUND(-R1008*$K1008,0))</f>
        <v/>
      </c>
      <c r="AA1008" s="41"/>
      <c r="AB1008" s="38"/>
      <c r="AC1008" s="34"/>
      <c r="AD1008" s="39"/>
      <c r="AE1008" s="40"/>
      <c r="AF1008" s="40"/>
      <c r="AG1008" s="40"/>
      <c r="AH1008" s="32" t="str">
        <f aca="false">IF(AB1008="","",$I1008+AD1008)</f>
        <v/>
      </c>
      <c r="AI1008" s="32" t="str">
        <f aca="false">IF(AB1008="","",$I1008)</f>
        <v/>
      </c>
      <c r="AJ1008" s="40" t="str">
        <f aca="false">IF(AB1008="","",AC1008+$I1008)</f>
        <v/>
      </c>
      <c r="AK1008" s="29" t="str">
        <f aca="false">IF(AB1008="","",AB1008+(AD1008*$K1008)+(AE1008*$K1008))</f>
        <v/>
      </c>
      <c r="AL1008" s="29" t="str">
        <f aca="false">IF(AB1008="","",ROUND(-AD1008*$K1008,0))</f>
        <v/>
      </c>
      <c r="AM1008" s="41"/>
      <c r="AN1008" s="38" t="n">
        <v>0</v>
      </c>
      <c r="AO1008" s="34" t="n">
        <v>80.99</v>
      </c>
      <c r="AP1008" s="39" t="n">
        <v>-4.62</v>
      </c>
      <c r="AQ1008" s="40" t="n">
        <v>85.61</v>
      </c>
      <c r="AR1008" s="40" t="n">
        <v>0</v>
      </c>
      <c r="AS1008" s="40" t="n">
        <v>85.61</v>
      </c>
      <c r="AT1008" s="32" t="n">
        <f aca="false">IF(AN1008="","",$I1008+AP1008)</f>
        <v>3.37</v>
      </c>
      <c r="AU1008" s="32" t="n">
        <f aca="false">IF(AN1008="","",$I1008)</f>
        <v>7.99</v>
      </c>
      <c r="AV1008" s="40" t="n">
        <f aca="false">IF(AN1008="","",AO1008+$I1008)</f>
        <v>88.98</v>
      </c>
      <c r="AW1008" s="31" t="n">
        <f aca="false">IF(AN1008="","",AN1008+(AP1008*$K1008)+(AQ1008*$K1008))</f>
        <v>1943.76</v>
      </c>
      <c r="AX1008" s="29" t="n">
        <f aca="false">IF(AN1008="","",ROUND(-AP1008*$K1008,0))</f>
        <v>111</v>
      </c>
      <c r="AY1008" s="42"/>
      <c r="AZ1008" s="38" t="n">
        <v>0</v>
      </c>
      <c r="BA1008" s="34" t="n">
        <v>80.99</v>
      </c>
      <c r="BB1008" s="39" t="n">
        <v>-4.62</v>
      </c>
      <c r="BC1008" s="40" t="n">
        <v>85.61</v>
      </c>
      <c r="BD1008" s="40" t="n">
        <v>0</v>
      </c>
      <c r="BE1008" s="40" t="n">
        <v>85.61</v>
      </c>
      <c r="BF1008" s="32" t="n">
        <f aca="false">IF(AZ1008="","",$I1008+BB1008)</f>
        <v>3.37</v>
      </c>
      <c r="BG1008" s="32" t="n">
        <f aca="false">IF(AZ1008="","",$I1008)</f>
        <v>7.99</v>
      </c>
      <c r="BH1008" s="40" t="n">
        <f aca="false">IF(AZ1008="","",BA1008+$I1008)</f>
        <v>88.98</v>
      </c>
      <c r="BI1008" s="31" t="n">
        <f aca="false">IF(AZ1008="","",AZ1008+(BB1008*$K1008)+(BC1008*$K1008))</f>
        <v>1943.76</v>
      </c>
      <c r="BJ1008" s="29" t="n">
        <f aca="false">IF(AZ1008="","",ROUND(-BB1008*$K1008,0))</f>
        <v>111</v>
      </c>
    </row>
    <row r="1009" customFormat="false" ht="15" hidden="false" customHeight="false" outlineLevel="0" collapsed="false">
      <c r="A1009" s="26" t="str">
        <f aca="false">+C1009&amp;D1009&amp;G1009</f>
        <v>AppleiPhone 17 Pro 1TBCANONE SIM 5,99€ - 36 Mesi</v>
      </c>
      <c r="B1009" s="27" t="s">
        <v>95</v>
      </c>
      <c r="C1009" s="28" t="s">
        <v>71</v>
      </c>
      <c r="D1009" s="29" t="s">
        <v>188</v>
      </c>
      <c r="E1009" s="30" t="n">
        <v>1859.9</v>
      </c>
      <c r="F1009" s="31" t="n">
        <v>1859.9</v>
      </c>
      <c r="G1009" s="32" t="s">
        <v>132</v>
      </c>
      <c r="H1009" s="32" t="s">
        <v>98</v>
      </c>
      <c r="I1009" s="33" t="n">
        <v>5.99</v>
      </c>
      <c r="J1009" s="34" t="s">
        <v>35</v>
      </c>
      <c r="K1009" s="35" t="n">
        <v>36</v>
      </c>
      <c r="L1009" s="33"/>
      <c r="M1009" s="33" t="n">
        <f aca="false">+IF(E1009&lt;=150,1.49,IF(AND(E1009&gt;150,E1009&lt;=300),2.99,(IF(E1009&gt;1200,8.99,IF(AND(E1009&gt;300,E1009&lt;=700),4.99,IF(AND(E1009&gt;=700,E1009&lt;=1200),6.99))))))</f>
        <v>8.99</v>
      </c>
      <c r="N1009" s="33" t="n">
        <f aca="false">IF(E1009="","",IF(E1009&gt;=1200,9.99,IF(AND(E1009&gt;700,E1009&lt;1200),7.99,IF(AND(E1009&gt;=299.9,E1009&lt;=699.9),5.99))))</f>
        <v>9.99</v>
      </c>
      <c r="O1009" s="37" t="s">
        <v>133</v>
      </c>
      <c r="P1009" s="38"/>
      <c r="Q1009" s="34"/>
      <c r="R1009" s="39"/>
      <c r="S1009" s="40"/>
      <c r="T1009" s="40"/>
      <c r="U1009" s="40"/>
      <c r="V1009" s="32" t="str">
        <f aca="false">IF(P1009="","",$I1009+R1009)</f>
        <v/>
      </c>
      <c r="W1009" s="32" t="str">
        <f aca="false">IF(P1009="","",$I1009)</f>
        <v/>
      </c>
      <c r="X1009" s="40" t="str">
        <f aca="false">IF(P1009="","",Q1009+$I1009)</f>
        <v/>
      </c>
      <c r="Y1009" s="29" t="str">
        <f aca="false">IF(P1009="","",P1009+(R1009*$K1009)+(S1009*$K1009))</f>
        <v/>
      </c>
      <c r="Z1009" s="29" t="str">
        <f aca="false">IF(P1009="","",ROUND(-R1009*$K1009,0))</f>
        <v/>
      </c>
      <c r="AA1009" s="41"/>
      <c r="AB1009" s="38"/>
      <c r="AC1009" s="34"/>
      <c r="AD1009" s="39"/>
      <c r="AE1009" s="40"/>
      <c r="AF1009" s="40"/>
      <c r="AG1009" s="40"/>
      <c r="AH1009" s="32" t="str">
        <f aca="false">IF(AB1009="","",$I1009+AD1009)</f>
        <v/>
      </c>
      <c r="AI1009" s="32" t="str">
        <f aca="false">IF(AB1009="","",$I1009)</f>
        <v/>
      </c>
      <c r="AJ1009" s="40" t="str">
        <f aca="false">IF(AB1009="","",AC1009+$I1009)</f>
        <v/>
      </c>
      <c r="AK1009" s="29" t="str">
        <f aca="false">IF(AB1009="","",AB1009+(AD1009*$K1009)+(AE1009*$K1009))</f>
        <v/>
      </c>
      <c r="AL1009" s="29" t="str">
        <f aca="false">IF(AB1009="","",ROUND(-AD1009*$K1009,0))</f>
        <v/>
      </c>
      <c r="AM1009" s="41"/>
      <c r="AN1009" s="38" t="n">
        <v>0</v>
      </c>
      <c r="AO1009" s="34" t="n">
        <v>57.99</v>
      </c>
      <c r="AP1009" s="39" t="n">
        <v>-1.81</v>
      </c>
      <c r="AQ1009" s="40" t="n">
        <v>59.8</v>
      </c>
      <c r="AR1009" s="40" t="n">
        <v>59.8</v>
      </c>
      <c r="AS1009" s="40" t="n">
        <v>59.8</v>
      </c>
      <c r="AT1009" s="32" t="n">
        <f aca="false">IF(AN1009="","",$I1009+AP1009)</f>
        <v>4.18</v>
      </c>
      <c r="AU1009" s="32" t="n">
        <f aca="false">IF(AN1009="","",$I1009)</f>
        <v>5.99</v>
      </c>
      <c r="AV1009" s="40" t="n">
        <f aca="false">IF(AN1009="","",AO1009+$I1009)</f>
        <v>63.98</v>
      </c>
      <c r="AW1009" s="31" t="n">
        <f aca="false">IF(AN1009="","",AN1009+(AP1009*$K1009)+(AQ1009*$K1009))</f>
        <v>2087.64</v>
      </c>
      <c r="AX1009" s="29" t="n">
        <f aca="false">IF(AN1009="","",ROUND(-AP1009*$K1009,0))</f>
        <v>65</v>
      </c>
      <c r="AY1009" s="42"/>
      <c r="AZ1009" s="38" t="n">
        <v>0</v>
      </c>
      <c r="BA1009" s="34" t="n">
        <v>57.99</v>
      </c>
      <c r="BB1009" s="39" t="n">
        <v>-1.81</v>
      </c>
      <c r="BC1009" s="40" t="n">
        <v>59.8</v>
      </c>
      <c r="BD1009" s="40" t="n">
        <v>59.8</v>
      </c>
      <c r="BE1009" s="40" t="n">
        <v>59.8</v>
      </c>
      <c r="BF1009" s="32" t="n">
        <f aca="false">IF(AZ1009="","",$I1009+BB1009)</f>
        <v>4.18</v>
      </c>
      <c r="BG1009" s="32" t="n">
        <f aca="false">IF(AZ1009="","",$I1009)</f>
        <v>5.99</v>
      </c>
      <c r="BH1009" s="40" t="n">
        <f aca="false">IF(AZ1009="","",BA1009+$I1009)</f>
        <v>63.98</v>
      </c>
      <c r="BI1009" s="31" t="n">
        <f aca="false">IF(AZ1009="","",AZ1009+(BB1009*$K1009)+(BC1009*$K1009))</f>
        <v>2087.64</v>
      </c>
      <c r="BJ1009" s="29" t="n">
        <f aca="false">IF(AZ1009="","",ROUND(-BB1009*$K1009,0))</f>
        <v>65</v>
      </c>
    </row>
    <row r="1010" customFormat="false" ht="15" hidden="false" customHeight="false" outlineLevel="0" collapsed="false">
      <c r="A1010" s="26" t="str">
        <f aca="false">+C1010&amp;D1010&amp;G1010</f>
        <v>AppleiPhone 17 Pro 1TBCANONE SIM 5,99€ - 30 Mesi</v>
      </c>
      <c r="B1010" s="27" t="s">
        <v>95</v>
      </c>
      <c r="C1010" s="28" t="s">
        <v>71</v>
      </c>
      <c r="D1010" s="29" t="s">
        <v>188</v>
      </c>
      <c r="E1010" s="30" t="n">
        <v>1859.9</v>
      </c>
      <c r="F1010" s="31" t="n">
        <v>1859.9</v>
      </c>
      <c r="G1010" s="32" t="s">
        <v>128</v>
      </c>
      <c r="H1010" s="32" t="s">
        <v>98</v>
      </c>
      <c r="I1010" s="33" t="n">
        <v>5.99</v>
      </c>
      <c r="J1010" s="34" t="s">
        <v>35</v>
      </c>
      <c r="K1010" s="35" t="n">
        <v>30</v>
      </c>
      <c r="L1010" s="33"/>
      <c r="M1010" s="33" t="n">
        <f aca="false">+IF(E1010&lt;=150,1.49,IF(AND(E1010&gt;150,E1010&lt;=300),2.99,(IF(E1010&gt;1200,8.99,IF(AND(E1010&gt;300,E1010&lt;=700),4.99,IF(AND(E1010&gt;=700,E1010&lt;=1200),6.99))))))</f>
        <v>8.99</v>
      </c>
      <c r="N1010" s="33" t="n">
        <f aca="false">IF(E1010="","",IF(E1010&gt;=1200,9.99,IF(AND(E1010&gt;700,E1010&lt;1200),7.99,IF(AND(E1010&gt;=299.9,E1010&lt;=699.9),5.99))))</f>
        <v>9.99</v>
      </c>
      <c r="O1010" s="37" t="s">
        <v>129</v>
      </c>
      <c r="P1010" s="38"/>
      <c r="Q1010" s="34"/>
      <c r="R1010" s="39"/>
      <c r="S1010" s="40"/>
      <c r="T1010" s="40"/>
      <c r="U1010" s="40"/>
      <c r="V1010" s="32" t="str">
        <f aca="false">IF(P1010="","",$I1010+R1010)</f>
        <v/>
      </c>
      <c r="W1010" s="32" t="str">
        <f aca="false">IF(P1010="","",$I1010)</f>
        <v/>
      </c>
      <c r="X1010" s="40" t="str">
        <f aca="false">IF(P1010="","",Q1010+$I1010)</f>
        <v/>
      </c>
      <c r="Y1010" s="29" t="str">
        <f aca="false">IF(P1010="","",P1010+(R1010*$K1010)+(S1010*$K1010))</f>
        <v/>
      </c>
      <c r="Z1010" s="29" t="str">
        <f aca="false">IF(P1010="","",ROUND(-R1010*$K1010,0))</f>
        <v/>
      </c>
      <c r="AA1010" s="41"/>
      <c r="AB1010" s="38"/>
      <c r="AC1010" s="34"/>
      <c r="AD1010" s="39"/>
      <c r="AE1010" s="40"/>
      <c r="AF1010" s="40"/>
      <c r="AG1010" s="40"/>
      <c r="AH1010" s="32" t="str">
        <f aca="false">IF(AB1010="","",$I1010+AD1010)</f>
        <v/>
      </c>
      <c r="AI1010" s="32" t="str">
        <f aca="false">IF(AB1010="","",$I1010)</f>
        <v/>
      </c>
      <c r="AJ1010" s="40" t="str">
        <f aca="false">IF(AB1010="","",AC1010+$I1010)</f>
        <v/>
      </c>
      <c r="AK1010" s="29" t="str">
        <f aca="false">IF(AB1010="","",AB1010+(AD1010*$K1010)+(AE1010*$K1010))</f>
        <v/>
      </c>
      <c r="AL1010" s="29" t="str">
        <f aca="false">IF(AB1010="","",ROUND(-AD1010*$K1010,0))</f>
        <v/>
      </c>
      <c r="AM1010" s="41"/>
      <c r="AN1010" s="38" t="n">
        <v>0</v>
      </c>
      <c r="AO1010" s="34" t="n">
        <v>67.99</v>
      </c>
      <c r="AP1010" s="39" t="n">
        <v>-2.12</v>
      </c>
      <c r="AQ1010" s="40" t="n">
        <v>70.11</v>
      </c>
      <c r="AR1010" s="40" t="n">
        <v>70.11</v>
      </c>
      <c r="AS1010" s="40" t="n">
        <v>70.11</v>
      </c>
      <c r="AT1010" s="32" t="n">
        <f aca="false">IF(AN1010="","",$I1010+AP1010)</f>
        <v>3.87</v>
      </c>
      <c r="AU1010" s="32" t="n">
        <f aca="false">IF(AN1010="","",$I1010)</f>
        <v>5.99</v>
      </c>
      <c r="AV1010" s="40" t="n">
        <f aca="false">IF(AN1010="","",AO1010+$I1010)</f>
        <v>73.98</v>
      </c>
      <c r="AW1010" s="31" t="n">
        <f aca="false">IF(AN1010="","",AN1010+(AP1010*$K1010)+(AQ1010*$K1010))</f>
        <v>2039.7</v>
      </c>
      <c r="AX1010" s="29" t="n">
        <f aca="false">IF(AN1010="","",ROUND(-AP1010*$K1010,0))</f>
        <v>64</v>
      </c>
      <c r="AY1010" s="42"/>
      <c r="AZ1010" s="38" t="n">
        <v>0</v>
      </c>
      <c r="BA1010" s="34" t="n">
        <v>67.99</v>
      </c>
      <c r="BB1010" s="39" t="n">
        <v>-2.12</v>
      </c>
      <c r="BC1010" s="40" t="n">
        <v>70.11</v>
      </c>
      <c r="BD1010" s="40" t="n">
        <v>70.11</v>
      </c>
      <c r="BE1010" s="40" t="n">
        <v>70.11</v>
      </c>
      <c r="BF1010" s="32" t="n">
        <f aca="false">IF(AZ1010="","",$I1010+BB1010)</f>
        <v>3.87</v>
      </c>
      <c r="BG1010" s="32" t="n">
        <f aca="false">IF(AZ1010="","",$I1010)</f>
        <v>5.99</v>
      </c>
      <c r="BH1010" s="40" t="n">
        <f aca="false">IF(AZ1010="","",BA1010+$I1010)</f>
        <v>73.98</v>
      </c>
      <c r="BI1010" s="31" t="n">
        <f aca="false">IF(AZ1010="","",AZ1010+(BB1010*$K1010)+(BC1010*$K1010))</f>
        <v>2039.7</v>
      </c>
      <c r="BJ1010" s="29" t="n">
        <f aca="false">IF(AZ1010="","",ROUND(-BB1010*$K1010,0))</f>
        <v>64</v>
      </c>
    </row>
    <row r="1011" customFormat="false" ht="15" hidden="false" customHeight="false" outlineLevel="0" collapsed="false">
      <c r="A1011" s="26" t="str">
        <f aca="false">+C1011&amp;D1011&amp;G1011</f>
        <v>AppleiPhone 17 Pro 1TBCANONE SIM 5,99€ - 24 Mesi</v>
      </c>
      <c r="B1011" s="27" t="s">
        <v>95</v>
      </c>
      <c r="C1011" s="28" t="s">
        <v>71</v>
      </c>
      <c r="D1011" s="29" t="s">
        <v>188</v>
      </c>
      <c r="E1011" s="30" t="n">
        <v>1859.9</v>
      </c>
      <c r="F1011" s="31" t="n">
        <v>1859.9</v>
      </c>
      <c r="G1011" s="32" t="s">
        <v>134</v>
      </c>
      <c r="H1011" s="32" t="s">
        <v>98</v>
      </c>
      <c r="I1011" s="33" t="n">
        <v>5.99</v>
      </c>
      <c r="J1011" s="34" t="s">
        <v>35</v>
      </c>
      <c r="K1011" s="35" t="n">
        <v>24</v>
      </c>
      <c r="L1011" s="33"/>
      <c r="M1011" s="33" t="n">
        <f aca="false">+IF(E1011&lt;=150,1.49,IF(AND(E1011&gt;150,E1011&lt;=300),2.99,(IF(E1011&gt;1200,8.99,IF(AND(E1011&gt;300,E1011&lt;=700),4.99,IF(AND(E1011&gt;=700,E1011&lt;=1200),6.99))))))</f>
        <v>8.99</v>
      </c>
      <c r="N1011" s="33" t="n">
        <f aca="false">IF(E1011="","",IF(E1011&gt;=1200,9.99,IF(AND(E1011&gt;700,E1011&lt;1200),7.99,IF(AND(E1011&gt;=299.9,E1011&lt;=699.9),5.99))))</f>
        <v>9.99</v>
      </c>
      <c r="O1011" s="37" t="s">
        <v>135</v>
      </c>
      <c r="P1011" s="38"/>
      <c r="Q1011" s="34"/>
      <c r="R1011" s="39"/>
      <c r="S1011" s="40"/>
      <c r="T1011" s="40"/>
      <c r="U1011" s="40"/>
      <c r="V1011" s="32" t="str">
        <f aca="false">IF(P1011="","",$I1011+R1011)</f>
        <v/>
      </c>
      <c r="W1011" s="32" t="str">
        <f aca="false">IF(P1011="","",$I1011)</f>
        <v/>
      </c>
      <c r="X1011" s="40" t="str">
        <f aca="false">IF(P1011="","",Q1011+$I1011)</f>
        <v/>
      </c>
      <c r="Y1011" s="29" t="str">
        <f aca="false">IF(P1011="","",P1011+(R1011*$K1011)+(S1011*$K1011))</f>
        <v/>
      </c>
      <c r="Z1011" s="29" t="str">
        <f aca="false">IF(P1011="","",ROUND(-R1011*$K1011,0))</f>
        <v/>
      </c>
      <c r="AA1011" s="41"/>
      <c r="AB1011" s="38"/>
      <c r="AC1011" s="34"/>
      <c r="AD1011" s="39"/>
      <c r="AE1011" s="40"/>
      <c r="AF1011" s="40"/>
      <c r="AG1011" s="40"/>
      <c r="AH1011" s="32" t="str">
        <f aca="false">IF(AB1011="","",$I1011+AD1011)</f>
        <v/>
      </c>
      <c r="AI1011" s="32" t="str">
        <f aca="false">IF(AB1011="","",$I1011)</f>
        <v/>
      </c>
      <c r="AJ1011" s="40" t="str">
        <f aca="false">IF(AB1011="","",AC1011+$I1011)</f>
        <v/>
      </c>
      <c r="AK1011" s="29" t="str">
        <f aca="false">IF(AB1011="","",AB1011+(AD1011*$K1011)+(AE1011*$K1011))</f>
        <v/>
      </c>
      <c r="AL1011" s="29" t="str">
        <f aca="false">IF(AB1011="","",ROUND(-AD1011*$K1011,0))</f>
        <v/>
      </c>
      <c r="AM1011" s="41"/>
      <c r="AN1011" s="38" t="n">
        <v>0</v>
      </c>
      <c r="AO1011" s="34" t="n">
        <v>82.99</v>
      </c>
      <c r="AP1011" s="39" t="n">
        <v>-2.62</v>
      </c>
      <c r="AQ1011" s="40" t="n">
        <v>85.61</v>
      </c>
      <c r="AR1011" s="40" t="n">
        <v>0</v>
      </c>
      <c r="AS1011" s="40" t="n">
        <v>85.61</v>
      </c>
      <c r="AT1011" s="32" t="n">
        <f aca="false">IF(AN1011="","",$I1011+AP1011)</f>
        <v>3.37</v>
      </c>
      <c r="AU1011" s="32" t="n">
        <f aca="false">IF(AN1011="","",$I1011)</f>
        <v>5.99</v>
      </c>
      <c r="AV1011" s="40" t="n">
        <f aca="false">IF(AN1011="","",AO1011+$I1011)</f>
        <v>88.98</v>
      </c>
      <c r="AW1011" s="31" t="n">
        <f aca="false">IF(AN1011="","",AN1011+(AP1011*$K1011)+(AQ1011*$K1011))</f>
        <v>1991.76</v>
      </c>
      <c r="AX1011" s="29" t="n">
        <f aca="false">IF(AN1011="","",ROUND(-AP1011*$K1011,0))</f>
        <v>63</v>
      </c>
      <c r="AY1011" s="42"/>
      <c r="AZ1011" s="38" t="n">
        <v>0</v>
      </c>
      <c r="BA1011" s="34" t="n">
        <v>82.99</v>
      </c>
      <c r="BB1011" s="39" t="n">
        <v>-2.62</v>
      </c>
      <c r="BC1011" s="40" t="n">
        <v>85.61</v>
      </c>
      <c r="BD1011" s="40" t="n">
        <v>0</v>
      </c>
      <c r="BE1011" s="40" t="n">
        <v>85.61</v>
      </c>
      <c r="BF1011" s="32" t="n">
        <f aca="false">IF(AZ1011="","",$I1011+BB1011)</f>
        <v>3.37</v>
      </c>
      <c r="BG1011" s="32" t="n">
        <f aca="false">IF(AZ1011="","",$I1011)</f>
        <v>5.99</v>
      </c>
      <c r="BH1011" s="40" t="n">
        <f aca="false">IF(AZ1011="","",BA1011+$I1011)</f>
        <v>88.98</v>
      </c>
      <c r="BI1011" s="31" t="n">
        <f aca="false">IF(AZ1011="","",AZ1011+(BB1011*$K1011)+(BC1011*$K1011))</f>
        <v>1991.76</v>
      </c>
      <c r="BJ1011" s="29" t="n">
        <f aca="false">IF(AZ1011="","",ROUND(-BB1011*$K1011,0))</f>
        <v>63</v>
      </c>
    </row>
    <row r="1012" customFormat="false" ht="15" hidden="false" customHeight="false" outlineLevel="0" collapsed="false">
      <c r="A1012" s="26" t="str">
        <f aca="false">+C1012&amp;D1012&amp;G1012</f>
        <v>AppleiPhone 17 Pro Max 256GBCANONE SIM 14,99€ - 36 Mesi</v>
      </c>
      <c r="B1012" s="27" t="s">
        <v>95</v>
      </c>
      <c r="C1012" s="28" t="s">
        <v>71</v>
      </c>
      <c r="D1012" s="29" t="s">
        <v>189</v>
      </c>
      <c r="E1012" s="30" t="n">
        <v>1509.9</v>
      </c>
      <c r="F1012" s="31" t="n">
        <v>1509.9</v>
      </c>
      <c r="G1012" s="32" t="s">
        <v>97</v>
      </c>
      <c r="H1012" s="32" t="s">
        <v>98</v>
      </c>
      <c r="I1012" s="33" t="n">
        <v>14.99</v>
      </c>
      <c r="J1012" s="34" t="s">
        <v>35</v>
      </c>
      <c r="K1012" s="35" t="n">
        <v>36</v>
      </c>
      <c r="L1012" s="33"/>
      <c r="M1012" s="33" t="n">
        <f aca="false">+IF(E1012&lt;=150,1.49,IF(AND(E1012&gt;150,E1012&lt;=300),2.99,(IF(E1012&gt;1200,8.99,IF(AND(E1012&gt;300,E1012&lt;=700),4.99,IF(AND(E1012&gt;=700,E1012&lt;=1200),6.99))))))</f>
        <v>8.99</v>
      </c>
      <c r="N1012" s="33" t="n">
        <f aca="false">IF(E1012="","",IF(E1012&gt;=1200,9.99,IF(AND(E1012&gt;700,E1012&lt;1200),7.99,IF(AND(E1012&gt;=299.9,E1012&lt;=699.9),5.99))))</f>
        <v>9.99</v>
      </c>
      <c r="O1012" s="37" t="s">
        <v>99</v>
      </c>
      <c r="P1012" s="38" t="n">
        <v>339.99</v>
      </c>
      <c r="Q1012" s="34" t="n">
        <v>31.99</v>
      </c>
      <c r="R1012" s="39" t="n">
        <v>-0.51</v>
      </c>
      <c r="S1012" s="40" t="n">
        <v>32.5</v>
      </c>
      <c r="T1012" s="40" t="n">
        <v>32.5</v>
      </c>
      <c r="U1012" s="40" t="n">
        <v>32.41</v>
      </c>
      <c r="V1012" s="32" t="n">
        <f aca="false">IF(P1012="","",$I1012+R1012)</f>
        <v>14.48</v>
      </c>
      <c r="W1012" s="32" t="n">
        <f aca="false">IF(P1012="","",$I1012)</f>
        <v>14.99</v>
      </c>
      <c r="X1012" s="40" t="n">
        <f aca="false">IF(P1012="","",Q1012+$I1012)</f>
        <v>46.98</v>
      </c>
      <c r="Y1012" s="29" t="n">
        <f aca="false">IF(P1012="","",P1012+(R1012*$K1012)+(S1012*$K1012))</f>
        <v>1491.63</v>
      </c>
      <c r="Z1012" s="29" t="n">
        <f aca="false">IF(P1012="","",ROUND(-R1012*$K1012,0))</f>
        <v>18</v>
      </c>
      <c r="AA1012" s="41"/>
      <c r="AB1012" s="38"/>
      <c r="AC1012" s="34"/>
      <c r="AD1012" s="39"/>
      <c r="AE1012" s="40"/>
      <c r="AF1012" s="40"/>
      <c r="AG1012" s="40"/>
      <c r="AH1012" s="32" t="str">
        <f aca="false">IF(AB1012="","",$I1012+AD1012)</f>
        <v/>
      </c>
      <c r="AI1012" s="32" t="str">
        <f aca="false">IF(AB1012="","",$I1012)</f>
        <v/>
      </c>
      <c r="AJ1012" s="40" t="str">
        <f aca="false">IF(AB1012="","",AC1012+$I1012)</f>
        <v/>
      </c>
      <c r="AK1012" s="29" t="str">
        <f aca="false">IF(AB1012="","",AB1012+(AD1012*$K1012)+(AE1012*$K1012))</f>
        <v/>
      </c>
      <c r="AL1012" s="29" t="str">
        <f aca="false">IF(AB1012="","",ROUND(-AD1012*$K1012,0))</f>
        <v/>
      </c>
      <c r="AM1012" s="41"/>
      <c r="AN1012" s="38" t="n">
        <v>0</v>
      </c>
      <c r="AO1012" s="34" t="n">
        <v>39.99</v>
      </c>
      <c r="AP1012" s="39" t="n">
        <v>-4.25</v>
      </c>
      <c r="AQ1012" s="40" t="n">
        <v>44.24</v>
      </c>
      <c r="AR1012" s="40" t="n">
        <v>44.24</v>
      </c>
      <c r="AS1012" s="40" t="n">
        <v>44.24</v>
      </c>
      <c r="AT1012" s="32" t="n">
        <f aca="false">IF(AN1012="","",$I1012+AP1012)</f>
        <v>10.74</v>
      </c>
      <c r="AU1012" s="32" t="n">
        <f aca="false">IF(AN1012="","",$I1012)</f>
        <v>14.99</v>
      </c>
      <c r="AV1012" s="40" t="n">
        <f aca="false">IF(AN1012="","",AO1012+$I1012)</f>
        <v>54.98</v>
      </c>
      <c r="AW1012" s="31" t="n">
        <f aca="false">IF(AN1012="","",AN1012+(AP1012*$K1012)+(AQ1012*$K1012))</f>
        <v>1439.64</v>
      </c>
      <c r="AX1012" s="29" t="n">
        <f aca="false">IF(AN1012="","",ROUND(-AP1012*$K1012,0))</f>
        <v>153</v>
      </c>
      <c r="AY1012" s="42"/>
      <c r="AZ1012" s="38" t="n">
        <v>0</v>
      </c>
      <c r="BA1012" s="34" t="n">
        <v>39.99</v>
      </c>
      <c r="BB1012" s="39" t="n">
        <v>-4.25</v>
      </c>
      <c r="BC1012" s="40" t="n">
        <v>44.24</v>
      </c>
      <c r="BD1012" s="40" t="n">
        <v>44.24</v>
      </c>
      <c r="BE1012" s="40" t="n">
        <v>44.24</v>
      </c>
      <c r="BF1012" s="32" t="n">
        <f aca="false">IF(AZ1012="","",$I1012+BB1012)</f>
        <v>10.74</v>
      </c>
      <c r="BG1012" s="32" t="n">
        <f aca="false">IF(AZ1012="","",$I1012)</f>
        <v>14.99</v>
      </c>
      <c r="BH1012" s="40" t="n">
        <f aca="false">IF(AZ1012="","",BA1012+$I1012)</f>
        <v>54.98</v>
      </c>
      <c r="BI1012" s="31" t="n">
        <f aca="false">IF(AZ1012="","",AZ1012+(BB1012*$K1012)+(BC1012*$K1012))</f>
        <v>1439.64</v>
      </c>
      <c r="BJ1012" s="29" t="n">
        <f aca="false">IF(AZ1012="","",ROUND(-BB1012*$K1012,0))</f>
        <v>153</v>
      </c>
    </row>
    <row r="1013" customFormat="false" ht="15" hidden="false" customHeight="false" outlineLevel="0" collapsed="false">
      <c r="A1013" s="26" t="str">
        <f aca="false">+C1013&amp;D1013&amp;G1013</f>
        <v>AppleiPhone 17 Pro Max 256GBCANONE SIM 14,99€ - 30 Mesi</v>
      </c>
      <c r="B1013" s="27" t="s">
        <v>95</v>
      </c>
      <c r="C1013" s="28" t="s">
        <v>71</v>
      </c>
      <c r="D1013" s="29" t="s">
        <v>189</v>
      </c>
      <c r="E1013" s="30" t="n">
        <v>1509.9</v>
      </c>
      <c r="F1013" s="31" t="n">
        <v>1509.9</v>
      </c>
      <c r="G1013" s="32" t="s">
        <v>100</v>
      </c>
      <c r="H1013" s="32" t="s">
        <v>98</v>
      </c>
      <c r="I1013" s="33" t="n">
        <v>14.99</v>
      </c>
      <c r="J1013" s="34" t="s">
        <v>35</v>
      </c>
      <c r="K1013" s="35" t="n">
        <v>30</v>
      </c>
      <c r="L1013" s="33"/>
      <c r="M1013" s="33" t="n">
        <f aca="false">+IF(E1013&lt;=150,1.49,IF(AND(E1013&gt;150,E1013&lt;=300),2.99,(IF(E1013&gt;1200,8.99,IF(AND(E1013&gt;300,E1013&lt;=700),4.99,IF(AND(E1013&gt;=700,E1013&lt;=1200),6.99))))))</f>
        <v>8.99</v>
      </c>
      <c r="N1013" s="33" t="n">
        <f aca="false">IF(E1013="","",IF(E1013&gt;=1200,9.99,IF(AND(E1013&gt;700,E1013&lt;1200),7.99,IF(AND(E1013&gt;=299.9,E1013&lt;=699.9),5.99))))</f>
        <v>9.99</v>
      </c>
      <c r="O1013" s="37" t="s">
        <v>101</v>
      </c>
      <c r="P1013" s="38" t="n">
        <v>329.99</v>
      </c>
      <c r="Q1013" s="34" t="n">
        <v>38.99</v>
      </c>
      <c r="R1013" s="39" t="n">
        <v>-0.34</v>
      </c>
      <c r="S1013" s="40" t="n">
        <v>39.33</v>
      </c>
      <c r="T1013" s="40" t="n">
        <v>39.33</v>
      </c>
      <c r="U1013" s="40" t="n">
        <v>39.34</v>
      </c>
      <c r="V1013" s="32" t="n">
        <f aca="false">IF(P1013="","",$I1013+R1013)</f>
        <v>14.65</v>
      </c>
      <c r="W1013" s="32" t="n">
        <f aca="false">IF(P1013="","",$I1013)</f>
        <v>14.99</v>
      </c>
      <c r="X1013" s="40" t="n">
        <f aca="false">IF(P1013="","",Q1013+$I1013)</f>
        <v>53.98</v>
      </c>
      <c r="Y1013" s="29" t="n">
        <f aca="false">IF(P1013="","",P1013+(R1013*$K1013)+(S1013*$K1013))</f>
        <v>1499.69</v>
      </c>
      <c r="Z1013" s="29" t="n">
        <f aca="false">IF(P1013="","",ROUND(-R1013*$K1013,0))</f>
        <v>10</v>
      </c>
      <c r="AA1013" s="41"/>
      <c r="AB1013" s="38"/>
      <c r="AC1013" s="34"/>
      <c r="AD1013" s="39"/>
      <c r="AE1013" s="40"/>
      <c r="AF1013" s="40"/>
      <c r="AG1013" s="40"/>
      <c r="AH1013" s="32" t="str">
        <f aca="false">IF(AB1013="","",$I1013+AD1013)</f>
        <v/>
      </c>
      <c r="AI1013" s="32" t="str">
        <f aca="false">IF(AB1013="","",$I1013)</f>
        <v/>
      </c>
      <c r="AJ1013" s="40" t="str">
        <f aca="false">IF(AB1013="","",AC1013+$I1013)</f>
        <v/>
      </c>
      <c r="AK1013" s="29" t="str">
        <f aca="false">IF(AB1013="","",AB1013+(AD1013*$K1013)+(AE1013*$K1013))</f>
        <v/>
      </c>
      <c r="AL1013" s="29" t="str">
        <f aca="false">IF(AB1013="","",ROUND(-AD1013*$K1013,0))</f>
        <v/>
      </c>
      <c r="AM1013" s="41"/>
      <c r="AN1013" s="38" t="n">
        <v>0</v>
      </c>
      <c r="AO1013" s="34" t="n">
        <v>47.99</v>
      </c>
      <c r="AP1013" s="39" t="n">
        <v>-4.65</v>
      </c>
      <c r="AQ1013" s="40" t="n">
        <v>52.64</v>
      </c>
      <c r="AR1013" s="40" t="n">
        <v>52.64</v>
      </c>
      <c r="AS1013" s="40" t="n">
        <v>52.64</v>
      </c>
      <c r="AT1013" s="32" t="n">
        <f aca="false">IF(AN1013="","",$I1013+AP1013)</f>
        <v>10.34</v>
      </c>
      <c r="AU1013" s="32" t="n">
        <f aca="false">IF(AN1013="","",$I1013)</f>
        <v>14.99</v>
      </c>
      <c r="AV1013" s="40" t="n">
        <f aca="false">IF(AN1013="","",AO1013+$I1013)</f>
        <v>62.98</v>
      </c>
      <c r="AW1013" s="31" t="n">
        <f aca="false">IF(AN1013="","",AN1013+(AP1013*$K1013)+(AQ1013*$K1013))</f>
        <v>1439.7</v>
      </c>
      <c r="AX1013" s="29" t="n">
        <f aca="false">IF(AN1013="","",ROUND(-AP1013*$K1013,0))</f>
        <v>140</v>
      </c>
      <c r="AY1013" s="42"/>
      <c r="AZ1013" s="38" t="n">
        <v>0</v>
      </c>
      <c r="BA1013" s="34" t="n">
        <v>47.99</v>
      </c>
      <c r="BB1013" s="39" t="n">
        <v>-4.65</v>
      </c>
      <c r="BC1013" s="40" t="n">
        <v>52.64</v>
      </c>
      <c r="BD1013" s="40" t="n">
        <v>52.64</v>
      </c>
      <c r="BE1013" s="40" t="n">
        <v>52.64</v>
      </c>
      <c r="BF1013" s="32" t="n">
        <f aca="false">IF(AZ1013="","",$I1013+BB1013)</f>
        <v>10.34</v>
      </c>
      <c r="BG1013" s="32" t="n">
        <f aca="false">IF(AZ1013="","",$I1013)</f>
        <v>14.99</v>
      </c>
      <c r="BH1013" s="40" t="n">
        <f aca="false">IF(AZ1013="","",BA1013+$I1013)</f>
        <v>62.98</v>
      </c>
      <c r="BI1013" s="31" t="n">
        <f aca="false">IF(AZ1013="","",AZ1013+(BB1013*$K1013)+(BC1013*$K1013))</f>
        <v>1439.7</v>
      </c>
      <c r="BJ1013" s="29" t="n">
        <f aca="false">IF(AZ1013="","",ROUND(-BB1013*$K1013,0))</f>
        <v>140</v>
      </c>
    </row>
    <row r="1014" customFormat="false" ht="15" hidden="false" customHeight="false" outlineLevel="0" collapsed="false">
      <c r="A1014" s="26" t="str">
        <f aca="false">+C1014&amp;D1014&amp;G1014</f>
        <v>AppleiPhone 17 Pro Max 256GBCANONE SIM 14,99€ - 24 Mesi</v>
      </c>
      <c r="B1014" s="27" t="s">
        <v>95</v>
      </c>
      <c r="C1014" s="28" t="s">
        <v>71</v>
      </c>
      <c r="D1014" s="29" t="s">
        <v>189</v>
      </c>
      <c r="E1014" s="30" t="n">
        <v>1509.9</v>
      </c>
      <c r="F1014" s="31" t="n">
        <v>1509.9</v>
      </c>
      <c r="G1014" s="32" t="s">
        <v>102</v>
      </c>
      <c r="H1014" s="32" t="s">
        <v>98</v>
      </c>
      <c r="I1014" s="33" t="n">
        <v>14.99</v>
      </c>
      <c r="J1014" s="34" t="s">
        <v>35</v>
      </c>
      <c r="K1014" s="35" t="n">
        <v>24</v>
      </c>
      <c r="L1014" s="33"/>
      <c r="M1014" s="33" t="n">
        <f aca="false">+IF(E1014&lt;=150,1.49,IF(AND(E1014&gt;150,E1014&lt;=300),2.99,(IF(E1014&gt;1200,8.99,IF(AND(E1014&gt;300,E1014&lt;=700),4.99,IF(AND(E1014&gt;=700,E1014&lt;=1200),6.99))))))</f>
        <v>8.99</v>
      </c>
      <c r="N1014" s="33" t="n">
        <f aca="false">IF(E1014="","",IF(E1014&gt;=1200,9.99,IF(AND(E1014&gt;700,E1014&lt;1200),7.99,IF(AND(E1014&gt;=299.9,E1014&lt;=699.9),5.99))))</f>
        <v>9.99</v>
      </c>
      <c r="O1014" s="37" t="s">
        <v>103</v>
      </c>
      <c r="P1014" s="38" t="n">
        <v>329.99</v>
      </c>
      <c r="Q1014" s="34" t="n">
        <v>48.99</v>
      </c>
      <c r="R1014" s="39" t="n">
        <v>-0.17</v>
      </c>
      <c r="S1014" s="40" t="n">
        <v>49.16</v>
      </c>
      <c r="T1014" s="40" t="n">
        <v>0</v>
      </c>
      <c r="U1014" s="40" t="n">
        <v>49.23</v>
      </c>
      <c r="V1014" s="32" t="n">
        <f aca="false">IF(P1014="","",$I1014+R1014)</f>
        <v>14.82</v>
      </c>
      <c r="W1014" s="32" t="n">
        <f aca="false">IF(P1014="","",$I1014)</f>
        <v>14.99</v>
      </c>
      <c r="X1014" s="40" t="n">
        <f aca="false">IF(P1014="","",Q1014+$I1014)</f>
        <v>63.98</v>
      </c>
      <c r="Y1014" s="29" t="n">
        <f aca="false">IF(P1014="","",P1014+(R1014*$K1014)+(S1014*$K1014))</f>
        <v>1505.75</v>
      </c>
      <c r="Z1014" s="29" t="n">
        <f aca="false">IF(P1014="","",ROUND(-R1014*$K1014,0))</f>
        <v>4</v>
      </c>
      <c r="AA1014" s="41"/>
      <c r="AB1014" s="38"/>
      <c r="AC1014" s="34"/>
      <c r="AD1014" s="39"/>
      <c r="AE1014" s="40"/>
      <c r="AF1014" s="40"/>
      <c r="AG1014" s="40"/>
      <c r="AH1014" s="32" t="str">
        <f aca="false">IF(AB1014="","",$I1014+AD1014)</f>
        <v/>
      </c>
      <c r="AI1014" s="32" t="str">
        <f aca="false">IF(AB1014="","",$I1014)</f>
        <v/>
      </c>
      <c r="AJ1014" s="40" t="str">
        <f aca="false">IF(AB1014="","",AC1014+$I1014)</f>
        <v/>
      </c>
      <c r="AK1014" s="29" t="str">
        <f aca="false">IF(AB1014="","",AB1014+(AD1014*$K1014)+(AE1014*$K1014))</f>
        <v/>
      </c>
      <c r="AL1014" s="29" t="str">
        <f aca="false">IF(AB1014="","",ROUND(-AD1014*$K1014,0))</f>
        <v/>
      </c>
      <c r="AM1014" s="41"/>
      <c r="AN1014" s="38" t="n">
        <v>0</v>
      </c>
      <c r="AO1014" s="34" t="n">
        <v>58.99</v>
      </c>
      <c r="AP1014" s="39" t="n">
        <v>-3.92</v>
      </c>
      <c r="AQ1014" s="40" t="n">
        <v>62.91</v>
      </c>
      <c r="AR1014" s="40" t="n">
        <v>0</v>
      </c>
      <c r="AS1014" s="40" t="n">
        <v>62.97</v>
      </c>
      <c r="AT1014" s="32" t="n">
        <f aca="false">IF(AN1014="","",$I1014+AP1014)</f>
        <v>11.07</v>
      </c>
      <c r="AU1014" s="32" t="n">
        <f aca="false">IF(AN1014="","",$I1014)</f>
        <v>14.99</v>
      </c>
      <c r="AV1014" s="40" t="n">
        <f aca="false">IF(AN1014="","",AO1014+$I1014)</f>
        <v>73.98</v>
      </c>
      <c r="AW1014" s="31" t="n">
        <f aca="false">IF(AN1014="","",AN1014+(AP1014*$K1014)+(AQ1014*$K1014))</f>
        <v>1415.76</v>
      </c>
      <c r="AX1014" s="29" t="n">
        <f aca="false">IF(AN1014="","",ROUND(-AP1014*$K1014,0))</f>
        <v>94</v>
      </c>
      <c r="AY1014" s="42"/>
      <c r="AZ1014" s="38" t="n">
        <v>0</v>
      </c>
      <c r="BA1014" s="34" t="n">
        <v>58.99</v>
      </c>
      <c r="BB1014" s="39" t="n">
        <v>-3.92</v>
      </c>
      <c r="BC1014" s="40" t="n">
        <v>62.91</v>
      </c>
      <c r="BD1014" s="40" t="n">
        <v>0</v>
      </c>
      <c r="BE1014" s="40" t="n">
        <v>62.97</v>
      </c>
      <c r="BF1014" s="32" t="n">
        <f aca="false">IF(AZ1014="","",$I1014+BB1014)</f>
        <v>11.07</v>
      </c>
      <c r="BG1014" s="32" t="n">
        <f aca="false">IF(AZ1014="","",$I1014)</f>
        <v>14.99</v>
      </c>
      <c r="BH1014" s="40" t="n">
        <f aca="false">IF(AZ1014="","",BA1014+$I1014)</f>
        <v>73.98</v>
      </c>
      <c r="BI1014" s="31" t="n">
        <f aca="false">IF(AZ1014="","",AZ1014+(BB1014*$K1014)+(BC1014*$K1014))</f>
        <v>1415.76</v>
      </c>
      <c r="BJ1014" s="29" t="n">
        <f aca="false">IF(AZ1014="","",ROUND(-BB1014*$K1014,0))</f>
        <v>94</v>
      </c>
    </row>
    <row r="1015" customFormat="false" ht="15" hidden="false" customHeight="false" outlineLevel="0" collapsed="false">
      <c r="A1015" s="26" t="str">
        <f aca="false">+C1015&amp;D1015&amp;G1015</f>
        <v>AppleiPhone 17 Pro Max 256GBCANONE SIM 12,99€ - 36 Mesi</v>
      </c>
      <c r="B1015" s="27" t="s">
        <v>95</v>
      </c>
      <c r="C1015" s="28" t="s">
        <v>71</v>
      </c>
      <c r="D1015" s="29" t="s">
        <v>189</v>
      </c>
      <c r="E1015" s="30" t="n">
        <v>1509.9</v>
      </c>
      <c r="F1015" s="31" t="n">
        <v>1509.9</v>
      </c>
      <c r="G1015" s="32" t="s">
        <v>104</v>
      </c>
      <c r="H1015" s="32" t="s">
        <v>98</v>
      </c>
      <c r="I1015" s="33" t="n">
        <v>12.99</v>
      </c>
      <c r="J1015" s="34" t="s">
        <v>35</v>
      </c>
      <c r="K1015" s="35" t="n">
        <v>36</v>
      </c>
      <c r="L1015" s="33"/>
      <c r="M1015" s="33" t="n">
        <f aca="false">+IF(E1015&lt;=150,1.49,IF(AND(E1015&gt;150,E1015&lt;=300),2.99,(IF(E1015&gt;1200,8.99,IF(AND(E1015&gt;300,E1015&lt;=700),4.99,IF(AND(E1015&gt;=700,E1015&lt;=1200),6.99))))))</f>
        <v>8.99</v>
      </c>
      <c r="N1015" s="33" t="n">
        <f aca="false">IF(E1015="","",IF(E1015&gt;=1200,9.99,IF(AND(E1015&gt;700,E1015&lt;1200),7.99,IF(AND(E1015&gt;=299.9,E1015&lt;=699.9),5.99))))</f>
        <v>9.99</v>
      </c>
      <c r="O1015" s="37" t="s">
        <v>105</v>
      </c>
      <c r="P1015" s="38" t="n">
        <v>339.99</v>
      </c>
      <c r="Q1015" s="34" t="n">
        <v>31.99</v>
      </c>
      <c r="R1015" s="39" t="n">
        <v>-0.51</v>
      </c>
      <c r="S1015" s="40" t="n">
        <v>32.5</v>
      </c>
      <c r="T1015" s="40" t="n">
        <v>32.5</v>
      </c>
      <c r="U1015" s="40" t="n">
        <v>32.41</v>
      </c>
      <c r="V1015" s="32" t="n">
        <f aca="false">IF(P1015="","",$I1015+R1015)</f>
        <v>12.48</v>
      </c>
      <c r="W1015" s="32" t="n">
        <f aca="false">IF(P1015="","",$I1015)</f>
        <v>12.99</v>
      </c>
      <c r="X1015" s="40" t="n">
        <f aca="false">IF(P1015="","",Q1015+$I1015)</f>
        <v>44.98</v>
      </c>
      <c r="Y1015" s="29" t="n">
        <f aca="false">IF(P1015="","",P1015+(R1015*$K1015)+(S1015*$K1015))</f>
        <v>1491.63</v>
      </c>
      <c r="Z1015" s="29" t="n">
        <f aca="false">IF(P1015="","",ROUND(-R1015*$K1015,0))</f>
        <v>18</v>
      </c>
      <c r="AA1015" s="41"/>
      <c r="AB1015" s="38"/>
      <c r="AC1015" s="34"/>
      <c r="AD1015" s="39"/>
      <c r="AE1015" s="40"/>
      <c r="AF1015" s="40"/>
      <c r="AG1015" s="40"/>
      <c r="AH1015" s="32" t="str">
        <f aca="false">IF(AB1015="","",$I1015+AD1015)</f>
        <v/>
      </c>
      <c r="AI1015" s="32" t="str">
        <f aca="false">IF(AB1015="","",$I1015)</f>
        <v/>
      </c>
      <c r="AJ1015" s="40" t="str">
        <f aca="false">IF(AB1015="","",AC1015+$I1015)</f>
        <v/>
      </c>
      <c r="AK1015" s="29" t="str">
        <f aca="false">IF(AB1015="","",AB1015+(AD1015*$K1015)+(AE1015*$K1015))</f>
        <v/>
      </c>
      <c r="AL1015" s="29" t="str">
        <f aca="false">IF(AB1015="","",ROUND(-AD1015*$K1015,0))</f>
        <v/>
      </c>
      <c r="AM1015" s="41"/>
      <c r="AN1015" s="38" t="n">
        <v>0</v>
      </c>
      <c r="AO1015" s="34" t="n">
        <v>40.99</v>
      </c>
      <c r="AP1015" s="39" t="n">
        <v>-3.25</v>
      </c>
      <c r="AQ1015" s="40" t="n">
        <v>44.24</v>
      </c>
      <c r="AR1015" s="40" t="n">
        <v>44.24</v>
      </c>
      <c r="AS1015" s="40" t="n">
        <v>44.24</v>
      </c>
      <c r="AT1015" s="32" t="n">
        <f aca="false">IF(AN1015="","",$I1015+AP1015)</f>
        <v>9.74</v>
      </c>
      <c r="AU1015" s="32" t="n">
        <f aca="false">IF(AN1015="","",$I1015)</f>
        <v>12.99</v>
      </c>
      <c r="AV1015" s="40" t="n">
        <f aca="false">IF(AN1015="","",AO1015+$I1015)</f>
        <v>53.98</v>
      </c>
      <c r="AW1015" s="31" t="n">
        <f aca="false">IF(AN1015="","",AN1015+(AP1015*$K1015)+(AQ1015*$K1015))</f>
        <v>1475.64</v>
      </c>
      <c r="AX1015" s="29" t="n">
        <f aca="false">IF(AN1015="","",ROUND(-AP1015*$K1015,0))</f>
        <v>117</v>
      </c>
      <c r="AY1015" s="42"/>
      <c r="AZ1015" s="38" t="n">
        <v>0</v>
      </c>
      <c r="BA1015" s="34" t="n">
        <v>40.99</v>
      </c>
      <c r="BB1015" s="39" t="n">
        <v>-3.25</v>
      </c>
      <c r="BC1015" s="40" t="n">
        <v>44.24</v>
      </c>
      <c r="BD1015" s="40" t="n">
        <v>44.24</v>
      </c>
      <c r="BE1015" s="40" t="n">
        <v>44.24</v>
      </c>
      <c r="BF1015" s="32" t="n">
        <f aca="false">IF(AZ1015="","",$I1015+BB1015)</f>
        <v>9.74</v>
      </c>
      <c r="BG1015" s="32" t="n">
        <f aca="false">IF(AZ1015="","",$I1015)</f>
        <v>12.99</v>
      </c>
      <c r="BH1015" s="40" t="n">
        <f aca="false">IF(AZ1015="","",BA1015+$I1015)</f>
        <v>53.98</v>
      </c>
      <c r="BI1015" s="31" t="n">
        <f aca="false">IF(AZ1015="","",AZ1015+(BB1015*$K1015)+(BC1015*$K1015))</f>
        <v>1475.64</v>
      </c>
      <c r="BJ1015" s="29" t="n">
        <f aca="false">IF(AZ1015="","",ROUND(-BB1015*$K1015,0))</f>
        <v>117</v>
      </c>
    </row>
    <row r="1016" customFormat="false" ht="15" hidden="false" customHeight="false" outlineLevel="0" collapsed="false">
      <c r="A1016" s="26" t="str">
        <f aca="false">+C1016&amp;D1016&amp;G1016</f>
        <v>AppleiPhone 17 Pro Max 256GBCANONE SIM 12,99€ - 30 Mesi</v>
      </c>
      <c r="B1016" s="27" t="s">
        <v>95</v>
      </c>
      <c r="C1016" s="28" t="s">
        <v>71</v>
      </c>
      <c r="D1016" s="29" t="s">
        <v>189</v>
      </c>
      <c r="E1016" s="30" t="n">
        <v>1509.9</v>
      </c>
      <c r="F1016" s="31" t="n">
        <v>1509.9</v>
      </c>
      <c r="G1016" s="32" t="s">
        <v>106</v>
      </c>
      <c r="H1016" s="32" t="s">
        <v>98</v>
      </c>
      <c r="I1016" s="33" t="n">
        <v>12.99</v>
      </c>
      <c r="J1016" s="34" t="s">
        <v>35</v>
      </c>
      <c r="K1016" s="35" t="n">
        <v>30</v>
      </c>
      <c r="L1016" s="33"/>
      <c r="M1016" s="33" t="n">
        <f aca="false">+IF(E1016&lt;=150,1.49,IF(AND(E1016&gt;150,E1016&lt;=300),2.99,(IF(E1016&gt;1200,8.99,IF(AND(E1016&gt;300,E1016&lt;=700),4.99,IF(AND(E1016&gt;=700,E1016&lt;=1200),6.99))))))</f>
        <v>8.99</v>
      </c>
      <c r="N1016" s="33" t="n">
        <f aca="false">IF(E1016="","",IF(E1016&gt;=1200,9.99,IF(AND(E1016&gt;700,E1016&lt;1200),7.99,IF(AND(E1016&gt;=299.9,E1016&lt;=699.9),5.99))))</f>
        <v>9.99</v>
      </c>
      <c r="O1016" s="37" t="s">
        <v>107</v>
      </c>
      <c r="P1016" s="38" t="n">
        <v>329.99</v>
      </c>
      <c r="Q1016" s="34" t="n">
        <v>38.99</v>
      </c>
      <c r="R1016" s="39" t="n">
        <v>-0.34</v>
      </c>
      <c r="S1016" s="40" t="n">
        <v>39.33</v>
      </c>
      <c r="T1016" s="40" t="n">
        <v>39.33</v>
      </c>
      <c r="U1016" s="40" t="n">
        <v>39.34</v>
      </c>
      <c r="V1016" s="32" t="n">
        <f aca="false">IF(P1016="","",$I1016+R1016)</f>
        <v>12.65</v>
      </c>
      <c r="W1016" s="32" t="n">
        <f aca="false">IF(P1016="","",$I1016)</f>
        <v>12.99</v>
      </c>
      <c r="X1016" s="40" t="n">
        <f aca="false">IF(P1016="","",Q1016+$I1016)</f>
        <v>51.98</v>
      </c>
      <c r="Y1016" s="29" t="n">
        <f aca="false">IF(P1016="","",P1016+(R1016*$K1016)+(S1016*$K1016))</f>
        <v>1499.69</v>
      </c>
      <c r="Z1016" s="29" t="n">
        <f aca="false">IF(P1016="","",ROUND(-R1016*$K1016,0))</f>
        <v>10</v>
      </c>
      <c r="AA1016" s="41"/>
      <c r="AB1016" s="38"/>
      <c r="AC1016" s="34"/>
      <c r="AD1016" s="39"/>
      <c r="AE1016" s="40"/>
      <c r="AF1016" s="40"/>
      <c r="AG1016" s="40"/>
      <c r="AH1016" s="32" t="str">
        <f aca="false">IF(AB1016="","",$I1016+AD1016)</f>
        <v/>
      </c>
      <c r="AI1016" s="32" t="str">
        <f aca="false">IF(AB1016="","",$I1016)</f>
        <v/>
      </c>
      <c r="AJ1016" s="40" t="str">
        <f aca="false">IF(AB1016="","",AC1016+$I1016)</f>
        <v/>
      </c>
      <c r="AK1016" s="29" t="str">
        <f aca="false">IF(AB1016="","",AB1016+(AD1016*$K1016)+(AE1016*$K1016))</f>
        <v/>
      </c>
      <c r="AL1016" s="29" t="str">
        <f aca="false">IF(AB1016="","",ROUND(-AD1016*$K1016,0))</f>
        <v/>
      </c>
      <c r="AM1016" s="41"/>
      <c r="AN1016" s="38" t="n">
        <v>0</v>
      </c>
      <c r="AO1016" s="34" t="n">
        <v>48.99</v>
      </c>
      <c r="AP1016" s="39" t="n">
        <v>-3.65</v>
      </c>
      <c r="AQ1016" s="40" t="n">
        <v>52.64</v>
      </c>
      <c r="AR1016" s="40" t="n">
        <v>52.64</v>
      </c>
      <c r="AS1016" s="40" t="n">
        <v>52.64</v>
      </c>
      <c r="AT1016" s="32" t="n">
        <f aca="false">IF(AN1016="","",$I1016+AP1016)</f>
        <v>9.34</v>
      </c>
      <c r="AU1016" s="32" t="n">
        <f aca="false">IF(AN1016="","",$I1016)</f>
        <v>12.99</v>
      </c>
      <c r="AV1016" s="40" t="n">
        <f aca="false">IF(AN1016="","",AO1016+$I1016)</f>
        <v>61.98</v>
      </c>
      <c r="AW1016" s="31" t="n">
        <f aca="false">IF(AN1016="","",AN1016+(AP1016*$K1016)+(AQ1016*$K1016))</f>
        <v>1469.7</v>
      </c>
      <c r="AX1016" s="29" t="n">
        <f aca="false">IF(AN1016="","",ROUND(-AP1016*$K1016,0))</f>
        <v>110</v>
      </c>
      <c r="AY1016" s="42"/>
      <c r="AZ1016" s="38" t="n">
        <v>0</v>
      </c>
      <c r="BA1016" s="34" t="n">
        <v>48.99</v>
      </c>
      <c r="BB1016" s="39" t="n">
        <v>-3.65</v>
      </c>
      <c r="BC1016" s="40" t="n">
        <v>52.64</v>
      </c>
      <c r="BD1016" s="40" t="n">
        <v>52.64</v>
      </c>
      <c r="BE1016" s="40" t="n">
        <v>52.64</v>
      </c>
      <c r="BF1016" s="32" t="n">
        <f aca="false">IF(AZ1016="","",$I1016+BB1016)</f>
        <v>9.34</v>
      </c>
      <c r="BG1016" s="32" t="n">
        <f aca="false">IF(AZ1016="","",$I1016)</f>
        <v>12.99</v>
      </c>
      <c r="BH1016" s="40" t="n">
        <f aca="false">IF(AZ1016="","",BA1016+$I1016)</f>
        <v>61.98</v>
      </c>
      <c r="BI1016" s="31" t="n">
        <f aca="false">IF(AZ1016="","",AZ1016+(BB1016*$K1016)+(BC1016*$K1016))</f>
        <v>1469.7</v>
      </c>
      <c r="BJ1016" s="29" t="n">
        <f aca="false">IF(AZ1016="","",ROUND(-BB1016*$K1016,0))</f>
        <v>110</v>
      </c>
    </row>
    <row r="1017" customFormat="false" ht="15" hidden="false" customHeight="false" outlineLevel="0" collapsed="false">
      <c r="A1017" s="26" t="str">
        <f aca="false">+C1017&amp;D1017&amp;G1017</f>
        <v>AppleiPhone 17 Pro Max 256GBCANONE SIM 12,99€ - 24 Mesi</v>
      </c>
      <c r="B1017" s="27" t="s">
        <v>95</v>
      </c>
      <c r="C1017" s="28" t="s">
        <v>71</v>
      </c>
      <c r="D1017" s="29" t="s">
        <v>189</v>
      </c>
      <c r="E1017" s="30" t="n">
        <v>1509.9</v>
      </c>
      <c r="F1017" s="31" t="n">
        <v>1509.9</v>
      </c>
      <c r="G1017" s="32" t="s">
        <v>108</v>
      </c>
      <c r="H1017" s="32" t="s">
        <v>98</v>
      </c>
      <c r="I1017" s="33" t="n">
        <v>12.99</v>
      </c>
      <c r="J1017" s="34" t="s">
        <v>35</v>
      </c>
      <c r="K1017" s="35" t="n">
        <v>24</v>
      </c>
      <c r="L1017" s="33"/>
      <c r="M1017" s="33" t="n">
        <f aca="false">+IF(E1017&lt;=150,1.49,IF(AND(E1017&gt;150,E1017&lt;=300),2.99,(IF(E1017&gt;1200,8.99,IF(AND(E1017&gt;300,E1017&lt;=700),4.99,IF(AND(E1017&gt;=700,E1017&lt;=1200),6.99))))))</f>
        <v>8.99</v>
      </c>
      <c r="N1017" s="33" t="n">
        <f aca="false">IF(E1017="","",IF(E1017&gt;=1200,9.99,IF(AND(E1017&gt;700,E1017&lt;1200),7.99,IF(AND(E1017&gt;=299.9,E1017&lt;=699.9),5.99))))</f>
        <v>9.99</v>
      </c>
      <c r="O1017" s="37" t="s">
        <v>109</v>
      </c>
      <c r="P1017" s="38" t="n">
        <v>329.99</v>
      </c>
      <c r="Q1017" s="34" t="n">
        <v>48.99</v>
      </c>
      <c r="R1017" s="39" t="n">
        <v>-0.17</v>
      </c>
      <c r="S1017" s="40" t="n">
        <v>49.16</v>
      </c>
      <c r="T1017" s="40" t="n">
        <v>0</v>
      </c>
      <c r="U1017" s="40" t="n">
        <v>49.23</v>
      </c>
      <c r="V1017" s="32" t="n">
        <f aca="false">IF(P1017="","",$I1017+R1017)</f>
        <v>12.82</v>
      </c>
      <c r="W1017" s="32" t="n">
        <f aca="false">IF(P1017="","",$I1017)</f>
        <v>12.99</v>
      </c>
      <c r="X1017" s="40" t="n">
        <f aca="false">IF(P1017="","",Q1017+$I1017)</f>
        <v>61.98</v>
      </c>
      <c r="Y1017" s="29" t="n">
        <f aca="false">IF(P1017="","",P1017+(R1017*$K1017)+(S1017*$K1017))</f>
        <v>1505.75</v>
      </c>
      <c r="Z1017" s="29" t="n">
        <f aca="false">IF(P1017="","",ROUND(-R1017*$K1017,0))</f>
        <v>4</v>
      </c>
      <c r="AA1017" s="41"/>
      <c r="AB1017" s="38"/>
      <c r="AC1017" s="34"/>
      <c r="AD1017" s="39"/>
      <c r="AE1017" s="40"/>
      <c r="AF1017" s="40"/>
      <c r="AG1017" s="40"/>
      <c r="AH1017" s="32" t="str">
        <f aca="false">IF(AB1017="","",$I1017+AD1017)</f>
        <v/>
      </c>
      <c r="AI1017" s="32" t="str">
        <f aca="false">IF(AB1017="","",$I1017)</f>
        <v/>
      </c>
      <c r="AJ1017" s="40" t="str">
        <f aca="false">IF(AB1017="","",AC1017+$I1017)</f>
        <v/>
      </c>
      <c r="AK1017" s="29" t="str">
        <f aca="false">IF(AB1017="","",AB1017+(AD1017*$K1017)+(AE1017*$K1017))</f>
        <v/>
      </c>
      <c r="AL1017" s="29" t="str">
        <f aca="false">IF(AB1017="","",ROUND(-AD1017*$K1017,0))</f>
        <v/>
      </c>
      <c r="AM1017" s="41"/>
      <c r="AN1017" s="38" t="n">
        <v>0</v>
      </c>
      <c r="AO1017" s="34" t="n">
        <v>59.99</v>
      </c>
      <c r="AP1017" s="39" t="n">
        <v>-2.92</v>
      </c>
      <c r="AQ1017" s="40" t="n">
        <v>62.91</v>
      </c>
      <c r="AR1017" s="40" t="n">
        <v>0</v>
      </c>
      <c r="AS1017" s="40" t="n">
        <v>62.97</v>
      </c>
      <c r="AT1017" s="32" t="n">
        <f aca="false">IF(AN1017="","",$I1017+AP1017)</f>
        <v>10.07</v>
      </c>
      <c r="AU1017" s="32" t="n">
        <f aca="false">IF(AN1017="","",$I1017)</f>
        <v>12.99</v>
      </c>
      <c r="AV1017" s="40" t="n">
        <f aca="false">IF(AN1017="","",AO1017+$I1017)</f>
        <v>72.98</v>
      </c>
      <c r="AW1017" s="31" t="n">
        <f aca="false">IF(AN1017="","",AN1017+(AP1017*$K1017)+(AQ1017*$K1017))</f>
        <v>1439.76</v>
      </c>
      <c r="AX1017" s="29" t="n">
        <f aca="false">IF(AN1017="","",ROUND(-AP1017*$K1017,0))</f>
        <v>70</v>
      </c>
      <c r="AY1017" s="42"/>
      <c r="AZ1017" s="38" t="n">
        <v>0</v>
      </c>
      <c r="BA1017" s="34" t="n">
        <v>59.99</v>
      </c>
      <c r="BB1017" s="39" t="n">
        <v>-2.92</v>
      </c>
      <c r="BC1017" s="40" t="n">
        <v>62.91</v>
      </c>
      <c r="BD1017" s="40" t="n">
        <v>0</v>
      </c>
      <c r="BE1017" s="40" t="n">
        <v>62.97</v>
      </c>
      <c r="BF1017" s="32" t="n">
        <f aca="false">IF(AZ1017="","",$I1017+BB1017)</f>
        <v>10.07</v>
      </c>
      <c r="BG1017" s="32" t="n">
        <f aca="false">IF(AZ1017="","",$I1017)</f>
        <v>12.99</v>
      </c>
      <c r="BH1017" s="40" t="n">
        <f aca="false">IF(AZ1017="","",BA1017+$I1017)</f>
        <v>72.98</v>
      </c>
      <c r="BI1017" s="31" t="n">
        <f aca="false">IF(AZ1017="","",AZ1017+(BB1017*$K1017)+(BC1017*$K1017))</f>
        <v>1439.76</v>
      </c>
      <c r="BJ1017" s="29" t="n">
        <f aca="false">IF(AZ1017="","",ROUND(-BB1017*$K1017,0))</f>
        <v>70</v>
      </c>
    </row>
    <row r="1018" customFormat="false" ht="15" hidden="false" customHeight="false" outlineLevel="0" collapsed="false">
      <c r="A1018" s="26" t="str">
        <f aca="false">+C1018&amp;D1018&amp;G1018</f>
        <v>AppleiPhone 17 Pro Max 256GBPack 5G Reload Exchange-12,99-36</v>
      </c>
      <c r="B1018" s="27" t="s">
        <v>95</v>
      </c>
      <c r="C1018" s="28" t="s">
        <v>71</v>
      </c>
      <c r="D1018" s="29" t="s">
        <v>189</v>
      </c>
      <c r="E1018" s="30" t="n">
        <v>1509.9</v>
      </c>
      <c r="F1018" s="31" t="n">
        <v>1509.9</v>
      </c>
      <c r="G1018" s="32" t="s">
        <v>110</v>
      </c>
      <c r="H1018" s="32" t="s">
        <v>98</v>
      </c>
      <c r="I1018" s="33" t="n">
        <v>12.99</v>
      </c>
      <c r="J1018" s="34" t="s">
        <v>35</v>
      </c>
      <c r="K1018" s="35" t="n">
        <v>36</v>
      </c>
      <c r="L1018" s="33"/>
      <c r="M1018" s="33" t="n">
        <f aca="false">+IF(E1018&lt;=150,1.49,IF(AND(E1018&gt;150,E1018&lt;=300),2.99,(IF(E1018&gt;1200,8.99,IF(AND(E1018&gt;300,E1018&lt;=700),4.99,IF(AND(E1018&gt;=700,E1018&lt;=1200),6.99))))))</f>
        <v>8.99</v>
      </c>
      <c r="N1018" s="33" t="n">
        <f aca="false">IF(E1018="","",IF(E1018&gt;=1200,9.99,IF(AND(E1018&gt;700,E1018&lt;1200),7.99,IF(AND(E1018&gt;=299.9,E1018&lt;=699.9),5.99))))</f>
        <v>9.99</v>
      </c>
      <c r="O1018" s="37" t="s">
        <v>111</v>
      </c>
      <c r="P1018" s="38" t="n">
        <v>339.99</v>
      </c>
      <c r="Q1018" s="34" t="n">
        <v>31.99</v>
      </c>
      <c r="R1018" s="39" t="n">
        <v>-0.51</v>
      </c>
      <c r="S1018" s="40" t="n">
        <v>32.5</v>
      </c>
      <c r="T1018" s="40" t="n">
        <v>32.5</v>
      </c>
      <c r="U1018" s="40" t="n">
        <v>32.41</v>
      </c>
      <c r="V1018" s="32" t="n">
        <f aca="false">IF(P1018="","",$I1018+R1018)</f>
        <v>12.48</v>
      </c>
      <c r="W1018" s="32" t="n">
        <f aca="false">IF(P1018="","",$I1018)</f>
        <v>12.99</v>
      </c>
      <c r="X1018" s="40" t="n">
        <f aca="false">IF(P1018="","",Q1018+$I1018)</f>
        <v>44.98</v>
      </c>
      <c r="Y1018" s="29" t="n">
        <f aca="false">IF(P1018="","",P1018+(R1018*$K1018)+(S1018*$K1018))</f>
        <v>1491.63</v>
      </c>
      <c r="Z1018" s="29" t="n">
        <f aca="false">IF(P1018="","",ROUND(-R1018*$K1018,0))</f>
        <v>18</v>
      </c>
      <c r="AA1018" s="41"/>
      <c r="AB1018" s="38"/>
      <c r="AC1018" s="34"/>
      <c r="AD1018" s="39"/>
      <c r="AE1018" s="40"/>
      <c r="AF1018" s="40"/>
      <c r="AG1018" s="40"/>
      <c r="AH1018" s="32" t="str">
        <f aca="false">IF(AB1018="","",$I1018+AD1018)</f>
        <v/>
      </c>
      <c r="AI1018" s="32" t="str">
        <f aca="false">IF(AB1018="","",$I1018)</f>
        <v/>
      </c>
      <c r="AJ1018" s="40" t="str">
        <f aca="false">IF(AB1018="","",AC1018+$I1018)</f>
        <v/>
      </c>
      <c r="AK1018" s="29" t="str">
        <f aca="false">IF(AB1018="","",AB1018+(AD1018*$K1018)+(AE1018*$K1018))</f>
        <v/>
      </c>
      <c r="AL1018" s="29" t="str">
        <f aca="false">IF(AB1018="","",ROUND(-AD1018*$K1018,0))</f>
        <v/>
      </c>
      <c r="AM1018" s="41"/>
      <c r="AN1018" s="38" t="n">
        <v>0</v>
      </c>
      <c r="AO1018" s="34" t="n">
        <v>40.99</v>
      </c>
      <c r="AP1018" s="39" t="n">
        <v>-3.25</v>
      </c>
      <c r="AQ1018" s="40" t="n">
        <v>44.24</v>
      </c>
      <c r="AR1018" s="40" t="n">
        <v>44.24</v>
      </c>
      <c r="AS1018" s="40" t="n">
        <v>44.24</v>
      </c>
      <c r="AT1018" s="32" t="n">
        <f aca="false">IF(AN1018="","",$I1018+AP1018)</f>
        <v>9.74</v>
      </c>
      <c r="AU1018" s="32" t="n">
        <f aca="false">IF(AN1018="","",$I1018)</f>
        <v>12.99</v>
      </c>
      <c r="AV1018" s="40" t="n">
        <f aca="false">IF(AN1018="","",AO1018+$I1018)</f>
        <v>53.98</v>
      </c>
      <c r="AW1018" s="31" t="n">
        <f aca="false">IF(AN1018="","",AN1018+(AP1018*$K1018)+(AQ1018*$K1018))</f>
        <v>1475.64</v>
      </c>
      <c r="AX1018" s="29" t="n">
        <f aca="false">IF(AN1018="","",ROUND(-AP1018*$K1018,0))</f>
        <v>117</v>
      </c>
      <c r="AY1018" s="42"/>
      <c r="AZ1018" s="38" t="n">
        <v>0</v>
      </c>
      <c r="BA1018" s="34" t="n">
        <v>40.99</v>
      </c>
      <c r="BB1018" s="39" t="n">
        <v>-3.25</v>
      </c>
      <c r="BC1018" s="40" t="n">
        <v>44.24</v>
      </c>
      <c r="BD1018" s="40" t="n">
        <v>44.24</v>
      </c>
      <c r="BE1018" s="40" t="n">
        <v>44.24</v>
      </c>
      <c r="BF1018" s="32" t="n">
        <f aca="false">IF(AZ1018="","",$I1018+BB1018)</f>
        <v>9.74</v>
      </c>
      <c r="BG1018" s="32" t="n">
        <f aca="false">IF(AZ1018="","",$I1018)</f>
        <v>12.99</v>
      </c>
      <c r="BH1018" s="40" t="n">
        <f aca="false">IF(AZ1018="","",BA1018+$I1018)</f>
        <v>53.98</v>
      </c>
      <c r="BI1018" s="31" t="n">
        <f aca="false">IF(AZ1018="","",AZ1018+(BB1018*$K1018)+(BC1018*$K1018))</f>
        <v>1475.64</v>
      </c>
      <c r="BJ1018" s="29" t="n">
        <f aca="false">IF(AZ1018="","",ROUND(-BB1018*$K1018,0))</f>
        <v>117</v>
      </c>
    </row>
    <row r="1019" customFormat="false" ht="15" hidden="false" customHeight="false" outlineLevel="0" collapsed="false">
      <c r="A1019" s="26" t="str">
        <f aca="false">+C1019&amp;D1019&amp;G1019</f>
        <v>AppleiPhone 17 Pro Max 256GBPack 5G Reload Exchange-12,99-30</v>
      </c>
      <c r="B1019" s="27" t="s">
        <v>95</v>
      </c>
      <c r="C1019" s="28" t="s">
        <v>71</v>
      </c>
      <c r="D1019" s="29" t="s">
        <v>189</v>
      </c>
      <c r="E1019" s="30" t="n">
        <v>1509.9</v>
      </c>
      <c r="F1019" s="31" t="n">
        <v>1509.9</v>
      </c>
      <c r="G1019" s="32" t="s">
        <v>112</v>
      </c>
      <c r="H1019" s="32" t="s">
        <v>98</v>
      </c>
      <c r="I1019" s="33" t="n">
        <v>12.99</v>
      </c>
      <c r="J1019" s="34" t="s">
        <v>35</v>
      </c>
      <c r="K1019" s="35" t="n">
        <v>30</v>
      </c>
      <c r="L1019" s="33"/>
      <c r="M1019" s="33" t="n">
        <f aca="false">+IF(E1019&lt;=150,1.49,IF(AND(E1019&gt;150,E1019&lt;=300),2.99,(IF(E1019&gt;1200,8.99,IF(AND(E1019&gt;300,E1019&lt;=700),4.99,IF(AND(E1019&gt;=700,E1019&lt;=1200),6.99))))))</f>
        <v>8.99</v>
      </c>
      <c r="N1019" s="33" t="n">
        <f aca="false">IF(E1019="","",IF(E1019&gt;=1200,9.99,IF(AND(E1019&gt;700,E1019&lt;1200),7.99,IF(AND(E1019&gt;=299.9,E1019&lt;=699.9),5.99))))</f>
        <v>9.99</v>
      </c>
      <c r="O1019" s="37" t="s">
        <v>113</v>
      </c>
      <c r="P1019" s="38" t="n">
        <v>329.99</v>
      </c>
      <c r="Q1019" s="34" t="n">
        <v>38.99</v>
      </c>
      <c r="R1019" s="39" t="n">
        <v>-0.34</v>
      </c>
      <c r="S1019" s="40" t="n">
        <v>39.33</v>
      </c>
      <c r="T1019" s="40" t="n">
        <v>39.33</v>
      </c>
      <c r="U1019" s="40" t="n">
        <v>39.34</v>
      </c>
      <c r="V1019" s="32" t="n">
        <f aca="false">IF(P1019="","",$I1019+R1019)</f>
        <v>12.65</v>
      </c>
      <c r="W1019" s="32" t="n">
        <f aca="false">IF(P1019="","",$I1019)</f>
        <v>12.99</v>
      </c>
      <c r="X1019" s="40" t="n">
        <f aca="false">IF(P1019="","",Q1019+$I1019)</f>
        <v>51.98</v>
      </c>
      <c r="Y1019" s="29" t="n">
        <f aca="false">IF(P1019="","",P1019+(R1019*$K1019)+(S1019*$K1019))</f>
        <v>1499.69</v>
      </c>
      <c r="Z1019" s="29" t="n">
        <f aca="false">IF(P1019="","",ROUND(-R1019*$K1019,0))</f>
        <v>10</v>
      </c>
      <c r="AA1019" s="41"/>
      <c r="AB1019" s="38"/>
      <c r="AC1019" s="34"/>
      <c r="AD1019" s="39"/>
      <c r="AE1019" s="40"/>
      <c r="AF1019" s="40"/>
      <c r="AG1019" s="40"/>
      <c r="AH1019" s="32" t="str">
        <f aca="false">IF(AB1019="","",$I1019+AD1019)</f>
        <v/>
      </c>
      <c r="AI1019" s="32" t="str">
        <f aca="false">IF(AB1019="","",$I1019)</f>
        <v/>
      </c>
      <c r="AJ1019" s="40" t="str">
        <f aca="false">IF(AB1019="","",AC1019+$I1019)</f>
        <v/>
      </c>
      <c r="AK1019" s="29" t="str">
        <f aca="false">IF(AB1019="","",AB1019+(AD1019*$K1019)+(AE1019*$K1019))</f>
        <v/>
      </c>
      <c r="AL1019" s="29" t="str">
        <f aca="false">IF(AB1019="","",ROUND(-AD1019*$K1019,0))</f>
        <v/>
      </c>
      <c r="AM1019" s="41"/>
      <c r="AN1019" s="38" t="n">
        <v>0</v>
      </c>
      <c r="AO1019" s="34" t="n">
        <v>48.99</v>
      </c>
      <c r="AP1019" s="39" t="n">
        <v>-3.65</v>
      </c>
      <c r="AQ1019" s="40" t="n">
        <v>52.64</v>
      </c>
      <c r="AR1019" s="40" t="n">
        <v>52.64</v>
      </c>
      <c r="AS1019" s="40" t="n">
        <v>52.64</v>
      </c>
      <c r="AT1019" s="32" t="n">
        <f aca="false">IF(AN1019="","",$I1019+AP1019)</f>
        <v>9.34</v>
      </c>
      <c r="AU1019" s="32" t="n">
        <f aca="false">IF(AN1019="","",$I1019)</f>
        <v>12.99</v>
      </c>
      <c r="AV1019" s="40" t="n">
        <f aca="false">IF(AN1019="","",AO1019+$I1019)</f>
        <v>61.98</v>
      </c>
      <c r="AW1019" s="31" t="n">
        <f aca="false">IF(AN1019="","",AN1019+(AP1019*$K1019)+(AQ1019*$K1019))</f>
        <v>1469.7</v>
      </c>
      <c r="AX1019" s="29" t="n">
        <f aca="false">IF(AN1019="","",ROUND(-AP1019*$K1019,0))</f>
        <v>110</v>
      </c>
      <c r="AY1019" s="42"/>
      <c r="AZ1019" s="38" t="n">
        <v>0</v>
      </c>
      <c r="BA1019" s="34" t="n">
        <v>48.99</v>
      </c>
      <c r="BB1019" s="39" t="n">
        <v>-3.65</v>
      </c>
      <c r="BC1019" s="40" t="n">
        <v>52.64</v>
      </c>
      <c r="BD1019" s="40" t="n">
        <v>52.64</v>
      </c>
      <c r="BE1019" s="40" t="n">
        <v>52.64</v>
      </c>
      <c r="BF1019" s="32" t="n">
        <f aca="false">IF(AZ1019="","",$I1019+BB1019)</f>
        <v>9.34</v>
      </c>
      <c r="BG1019" s="32" t="n">
        <f aca="false">IF(AZ1019="","",$I1019)</f>
        <v>12.99</v>
      </c>
      <c r="BH1019" s="40" t="n">
        <f aca="false">IF(AZ1019="","",BA1019+$I1019)</f>
        <v>61.98</v>
      </c>
      <c r="BI1019" s="31" t="n">
        <f aca="false">IF(AZ1019="","",AZ1019+(BB1019*$K1019)+(BC1019*$K1019))</f>
        <v>1469.7</v>
      </c>
      <c r="BJ1019" s="29" t="n">
        <f aca="false">IF(AZ1019="","",ROUND(-BB1019*$K1019,0))</f>
        <v>110</v>
      </c>
    </row>
    <row r="1020" customFormat="false" ht="15" hidden="false" customHeight="false" outlineLevel="0" collapsed="false">
      <c r="A1020" s="26" t="str">
        <f aca="false">+C1020&amp;D1020&amp;G1020</f>
        <v>AppleiPhone 17 Pro Max 256GBPack 5G Reload Exchange-12,99-24</v>
      </c>
      <c r="B1020" s="27" t="s">
        <v>95</v>
      </c>
      <c r="C1020" s="28" t="s">
        <v>71</v>
      </c>
      <c r="D1020" s="29" t="s">
        <v>189</v>
      </c>
      <c r="E1020" s="30" t="n">
        <v>1509.9</v>
      </c>
      <c r="F1020" s="31" t="n">
        <v>1509.9</v>
      </c>
      <c r="G1020" s="32" t="s">
        <v>114</v>
      </c>
      <c r="H1020" s="32" t="s">
        <v>98</v>
      </c>
      <c r="I1020" s="33" t="n">
        <v>12.99</v>
      </c>
      <c r="J1020" s="34" t="s">
        <v>35</v>
      </c>
      <c r="K1020" s="35" t="n">
        <v>24</v>
      </c>
      <c r="L1020" s="33"/>
      <c r="M1020" s="33" t="n">
        <f aca="false">+IF(E1020&lt;=150,1.49,IF(AND(E1020&gt;150,E1020&lt;=300),2.99,(IF(E1020&gt;1200,8.99,IF(AND(E1020&gt;300,E1020&lt;=700),4.99,IF(AND(E1020&gt;=700,E1020&lt;=1200),6.99))))))</f>
        <v>8.99</v>
      </c>
      <c r="N1020" s="33" t="n">
        <f aca="false">IF(E1020="","",IF(E1020&gt;=1200,9.99,IF(AND(E1020&gt;700,E1020&lt;1200),7.99,IF(AND(E1020&gt;=299.9,E1020&lt;=699.9),5.99))))</f>
        <v>9.99</v>
      </c>
      <c r="O1020" s="37" t="s">
        <v>115</v>
      </c>
      <c r="P1020" s="38" t="n">
        <v>329.99</v>
      </c>
      <c r="Q1020" s="34" t="n">
        <v>48.99</v>
      </c>
      <c r="R1020" s="39" t="n">
        <v>-0.17</v>
      </c>
      <c r="S1020" s="40" t="n">
        <v>49.16</v>
      </c>
      <c r="T1020" s="40" t="n">
        <v>0</v>
      </c>
      <c r="U1020" s="40" t="n">
        <v>49.23</v>
      </c>
      <c r="V1020" s="32" t="n">
        <f aca="false">IF(P1020="","",$I1020+R1020)</f>
        <v>12.82</v>
      </c>
      <c r="W1020" s="32" t="n">
        <f aca="false">IF(P1020="","",$I1020)</f>
        <v>12.99</v>
      </c>
      <c r="X1020" s="40" t="n">
        <f aca="false">IF(P1020="","",Q1020+$I1020)</f>
        <v>61.98</v>
      </c>
      <c r="Y1020" s="29" t="n">
        <f aca="false">IF(P1020="","",P1020+(R1020*$K1020)+(S1020*$K1020))</f>
        <v>1505.75</v>
      </c>
      <c r="Z1020" s="29" t="n">
        <f aca="false">IF(P1020="","",ROUND(-R1020*$K1020,0))</f>
        <v>4</v>
      </c>
      <c r="AA1020" s="41"/>
      <c r="AB1020" s="38"/>
      <c r="AC1020" s="34"/>
      <c r="AD1020" s="39"/>
      <c r="AE1020" s="40"/>
      <c r="AF1020" s="40"/>
      <c r="AG1020" s="40"/>
      <c r="AH1020" s="32" t="str">
        <f aca="false">IF(AB1020="","",$I1020+AD1020)</f>
        <v/>
      </c>
      <c r="AI1020" s="32" t="str">
        <f aca="false">IF(AB1020="","",$I1020)</f>
        <v/>
      </c>
      <c r="AJ1020" s="40" t="str">
        <f aca="false">IF(AB1020="","",AC1020+$I1020)</f>
        <v/>
      </c>
      <c r="AK1020" s="29" t="str">
        <f aca="false">IF(AB1020="","",AB1020+(AD1020*$K1020)+(AE1020*$K1020))</f>
        <v/>
      </c>
      <c r="AL1020" s="29" t="str">
        <f aca="false">IF(AB1020="","",ROUND(-AD1020*$K1020,0))</f>
        <v/>
      </c>
      <c r="AM1020" s="41"/>
      <c r="AN1020" s="38" t="n">
        <v>0</v>
      </c>
      <c r="AO1020" s="34" t="n">
        <v>59.99</v>
      </c>
      <c r="AP1020" s="39" t="n">
        <v>-2.92</v>
      </c>
      <c r="AQ1020" s="40" t="n">
        <v>62.91</v>
      </c>
      <c r="AR1020" s="40" t="n">
        <v>0</v>
      </c>
      <c r="AS1020" s="40" t="n">
        <v>62.97</v>
      </c>
      <c r="AT1020" s="32" t="n">
        <f aca="false">IF(AN1020="","",$I1020+AP1020)</f>
        <v>10.07</v>
      </c>
      <c r="AU1020" s="32" t="n">
        <f aca="false">IF(AN1020="","",$I1020)</f>
        <v>12.99</v>
      </c>
      <c r="AV1020" s="40" t="n">
        <f aca="false">IF(AN1020="","",AO1020+$I1020)</f>
        <v>72.98</v>
      </c>
      <c r="AW1020" s="31" t="n">
        <f aca="false">IF(AN1020="","",AN1020+(AP1020*$K1020)+(AQ1020*$K1020))</f>
        <v>1439.76</v>
      </c>
      <c r="AX1020" s="29" t="n">
        <f aca="false">IF(AN1020="","",ROUND(-AP1020*$K1020,0))</f>
        <v>70</v>
      </c>
      <c r="AY1020" s="42"/>
      <c r="AZ1020" s="38" t="n">
        <v>0</v>
      </c>
      <c r="BA1020" s="34" t="n">
        <v>59.99</v>
      </c>
      <c r="BB1020" s="39" t="n">
        <v>-2.92</v>
      </c>
      <c r="BC1020" s="40" t="n">
        <v>62.91</v>
      </c>
      <c r="BD1020" s="40" t="n">
        <v>0</v>
      </c>
      <c r="BE1020" s="40" t="n">
        <v>62.97</v>
      </c>
      <c r="BF1020" s="32" t="n">
        <f aca="false">IF(AZ1020="","",$I1020+BB1020)</f>
        <v>10.07</v>
      </c>
      <c r="BG1020" s="32" t="n">
        <f aca="false">IF(AZ1020="","",$I1020)</f>
        <v>12.99</v>
      </c>
      <c r="BH1020" s="40" t="n">
        <f aca="false">IF(AZ1020="","",BA1020+$I1020)</f>
        <v>72.98</v>
      </c>
      <c r="BI1020" s="31" t="n">
        <f aca="false">IF(AZ1020="","",AZ1020+(BB1020*$K1020)+(BC1020*$K1020))</f>
        <v>1439.76</v>
      </c>
      <c r="BJ1020" s="29" t="n">
        <f aca="false">IF(AZ1020="","",ROUND(-BB1020*$K1020,0))</f>
        <v>70</v>
      </c>
    </row>
    <row r="1021" customFormat="false" ht="15" hidden="false" customHeight="false" outlineLevel="0" collapsed="false">
      <c r="A1021" s="26" t="str">
        <f aca="false">+C1021&amp;D1021&amp;G1021</f>
        <v>AppleiPhone 17 Pro Max 256GBCANONE SIM  9,99€ - 36 Mesi</v>
      </c>
      <c r="B1021" s="27" t="s">
        <v>95</v>
      </c>
      <c r="C1021" s="28" t="s">
        <v>71</v>
      </c>
      <c r="D1021" s="29" t="s">
        <v>189</v>
      </c>
      <c r="E1021" s="30" t="n">
        <v>1509.9</v>
      </c>
      <c r="F1021" s="31" t="n">
        <v>1509.9</v>
      </c>
      <c r="G1021" s="32" t="s">
        <v>116</v>
      </c>
      <c r="H1021" s="32" t="s">
        <v>98</v>
      </c>
      <c r="I1021" s="33" t="n">
        <v>9.99</v>
      </c>
      <c r="J1021" s="34" t="s">
        <v>35</v>
      </c>
      <c r="K1021" s="35" t="n">
        <v>36</v>
      </c>
      <c r="L1021" s="33"/>
      <c r="M1021" s="33" t="n">
        <f aca="false">+IF(E1021&lt;=150,1.49,IF(AND(E1021&gt;150,E1021&lt;=300),2.99,(IF(E1021&gt;1200,8.99,IF(AND(E1021&gt;300,E1021&lt;=700),4.99,IF(AND(E1021&gt;=700,E1021&lt;=1200),6.99))))))</f>
        <v>8.99</v>
      </c>
      <c r="N1021" s="33" t="n">
        <f aca="false">IF(E1021="","",IF(E1021&gt;=1200,9.99,IF(AND(E1021&gt;700,E1021&lt;1200),7.99,IF(AND(E1021&gt;=299.9,E1021&lt;=699.9),5.99))))</f>
        <v>9.99</v>
      </c>
      <c r="O1021" s="37" t="s">
        <v>117</v>
      </c>
      <c r="P1021" s="38"/>
      <c r="Q1021" s="34"/>
      <c r="R1021" s="39"/>
      <c r="S1021" s="40"/>
      <c r="T1021" s="40"/>
      <c r="U1021" s="40"/>
      <c r="V1021" s="32" t="str">
        <f aca="false">IF(P1021="","",$I1021+R1021)</f>
        <v/>
      </c>
      <c r="W1021" s="32" t="str">
        <f aca="false">IF(P1021="","",$I1021)</f>
        <v/>
      </c>
      <c r="X1021" s="40" t="str">
        <f aca="false">IF(P1021="","",Q1021+$I1021)</f>
        <v/>
      </c>
      <c r="Y1021" s="29" t="str">
        <f aca="false">IF(P1021="","",P1021+(R1021*$K1021)+(S1021*$K1021))</f>
        <v/>
      </c>
      <c r="Z1021" s="29" t="str">
        <f aca="false">IF(P1021="","",ROUND(-R1021*$K1021,0))</f>
        <v/>
      </c>
      <c r="AA1021" s="41"/>
      <c r="AB1021" s="38"/>
      <c r="AC1021" s="34"/>
      <c r="AD1021" s="39"/>
      <c r="AE1021" s="40"/>
      <c r="AF1021" s="40"/>
      <c r="AG1021" s="40"/>
      <c r="AH1021" s="32" t="str">
        <f aca="false">IF(AB1021="","",$I1021+AD1021)</f>
        <v/>
      </c>
      <c r="AI1021" s="32" t="str">
        <f aca="false">IF(AB1021="","",$I1021)</f>
        <v/>
      </c>
      <c r="AJ1021" s="40" t="str">
        <f aca="false">IF(AB1021="","",AC1021+$I1021)</f>
        <v/>
      </c>
      <c r="AK1021" s="29" t="str">
        <f aca="false">IF(AB1021="","",AB1021+(AD1021*$K1021)+(AE1021*$K1021))</f>
        <v/>
      </c>
      <c r="AL1021" s="29" t="str">
        <f aca="false">IF(AB1021="","",ROUND(-AD1021*$K1021,0))</f>
        <v/>
      </c>
      <c r="AM1021" s="41"/>
      <c r="AN1021" s="38" t="n">
        <v>0</v>
      </c>
      <c r="AO1021" s="34" t="n">
        <v>43</v>
      </c>
      <c r="AP1021" s="39" t="n">
        <v>-1.24</v>
      </c>
      <c r="AQ1021" s="40" t="n">
        <v>44.24</v>
      </c>
      <c r="AR1021" s="40" t="n">
        <v>44.24</v>
      </c>
      <c r="AS1021" s="40" t="n">
        <v>44.24</v>
      </c>
      <c r="AT1021" s="32" t="n">
        <f aca="false">IF(AN1021="","",$I1021+AP1021)</f>
        <v>8.75</v>
      </c>
      <c r="AU1021" s="32" t="n">
        <f aca="false">IF(AN1021="","",$I1021)</f>
        <v>9.99</v>
      </c>
      <c r="AV1021" s="40" t="n">
        <f aca="false">IF(AN1021="","",AO1021+$I1021)</f>
        <v>52.99</v>
      </c>
      <c r="AW1021" s="31" t="n">
        <f aca="false">IF(AN1021="","",AN1021+(AP1021*$K1021)+(AQ1021*$K1021))</f>
        <v>1548</v>
      </c>
      <c r="AX1021" s="29" t="n">
        <f aca="false">IF(AN1021="","",ROUND(-AP1021*$K1021,0))</f>
        <v>45</v>
      </c>
      <c r="AY1021" s="42"/>
      <c r="AZ1021" s="38" t="n">
        <v>0</v>
      </c>
      <c r="BA1021" s="34" t="n">
        <v>43</v>
      </c>
      <c r="BB1021" s="39" t="n">
        <v>-1.24</v>
      </c>
      <c r="BC1021" s="40" t="n">
        <v>44.24</v>
      </c>
      <c r="BD1021" s="40" t="n">
        <v>44.24</v>
      </c>
      <c r="BE1021" s="40" t="n">
        <v>44.24</v>
      </c>
      <c r="BF1021" s="32" t="n">
        <f aca="false">IF(AZ1021="","",$I1021+BB1021)</f>
        <v>8.75</v>
      </c>
      <c r="BG1021" s="32" t="n">
        <f aca="false">IF(AZ1021="","",$I1021)</f>
        <v>9.99</v>
      </c>
      <c r="BH1021" s="40" t="n">
        <f aca="false">IF(AZ1021="","",BA1021+$I1021)</f>
        <v>52.99</v>
      </c>
      <c r="BI1021" s="31" t="n">
        <f aca="false">IF(AZ1021="","",AZ1021+(BB1021*$K1021)+(BC1021*$K1021))</f>
        <v>1548</v>
      </c>
      <c r="BJ1021" s="29" t="n">
        <f aca="false">IF(AZ1021="","",ROUND(-BB1021*$K1021,0))</f>
        <v>45</v>
      </c>
    </row>
    <row r="1022" customFormat="false" ht="15" hidden="false" customHeight="false" outlineLevel="0" collapsed="false">
      <c r="A1022" s="26" t="str">
        <f aca="false">+C1022&amp;D1022&amp;G1022</f>
        <v>AppleiPhone 17 Pro Max 256GBCANONE SIM  9,99€ - 30 Mesi</v>
      </c>
      <c r="B1022" s="27" t="s">
        <v>95</v>
      </c>
      <c r="C1022" s="28" t="s">
        <v>71</v>
      </c>
      <c r="D1022" s="29" t="s">
        <v>189</v>
      </c>
      <c r="E1022" s="30" t="n">
        <v>1509.9</v>
      </c>
      <c r="F1022" s="31" t="n">
        <v>1509.9</v>
      </c>
      <c r="G1022" s="32" t="s">
        <v>118</v>
      </c>
      <c r="H1022" s="32" t="s">
        <v>98</v>
      </c>
      <c r="I1022" s="33" t="n">
        <v>9.99</v>
      </c>
      <c r="J1022" s="34" t="s">
        <v>35</v>
      </c>
      <c r="K1022" s="35" t="n">
        <v>30</v>
      </c>
      <c r="L1022" s="33"/>
      <c r="M1022" s="33" t="n">
        <f aca="false">+IF(E1022&lt;=150,1.49,IF(AND(E1022&gt;150,E1022&lt;=300),2.99,(IF(E1022&gt;1200,8.99,IF(AND(E1022&gt;300,E1022&lt;=700),4.99,IF(AND(E1022&gt;=700,E1022&lt;=1200),6.99))))))</f>
        <v>8.99</v>
      </c>
      <c r="N1022" s="33" t="n">
        <f aca="false">IF(E1022="","",IF(E1022&gt;=1200,9.99,IF(AND(E1022&gt;700,E1022&lt;1200),7.99,IF(AND(E1022&gt;=299.9,E1022&lt;=699.9),5.99))))</f>
        <v>9.99</v>
      </c>
      <c r="O1022" s="37" t="s">
        <v>119</v>
      </c>
      <c r="P1022" s="38"/>
      <c r="Q1022" s="34"/>
      <c r="R1022" s="39"/>
      <c r="S1022" s="40"/>
      <c r="T1022" s="40"/>
      <c r="U1022" s="40"/>
      <c r="V1022" s="32" t="str">
        <f aca="false">IF(P1022="","",$I1022+R1022)</f>
        <v/>
      </c>
      <c r="W1022" s="32" t="str">
        <f aca="false">IF(P1022="","",$I1022)</f>
        <v/>
      </c>
      <c r="X1022" s="40" t="str">
        <f aca="false">IF(P1022="","",Q1022+$I1022)</f>
        <v/>
      </c>
      <c r="Y1022" s="29" t="str">
        <f aca="false">IF(P1022="","",P1022+(R1022*$K1022)+(S1022*$K1022))</f>
        <v/>
      </c>
      <c r="Z1022" s="29" t="str">
        <f aca="false">IF(P1022="","",ROUND(-R1022*$K1022,0))</f>
        <v/>
      </c>
      <c r="AA1022" s="41"/>
      <c r="AB1022" s="38"/>
      <c r="AC1022" s="34"/>
      <c r="AD1022" s="39"/>
      <c r="AE1022" s="40"/>
      <c r="AF1022" s="40"/>
      <c r="AG1022" s="40"/>
      <c r="AH1022" s="32" t="str">
        <f aca="false">IF(AB1022="","",$I1022+AD1022)</f>
        <v/>
      </c>
      <c r="AI1022" s="32" t="str">
        <f aca="false">IF(AB1022="","",$I1022)</f>
        <v/>
      </c>
      <c r="AJ1022" s="40" t="str">
        <f aca="false">IF(AB1022="","",AC1022+$I1022)</f>
        <v/>
      </c>
      <c r="AK1022" s="29" t="str">
        <f aca="false">IF(AB1022="","",AB1022+(AD1022*$K1022)+(AE1022*$K1022))</f>
        <v/>
      </c>
      <c r="AL1022" s="29" t="str">
        <f aca="false">IF(AB1022="","",ROUND(-AD1022*$K1022,0))</f>
        <v/>
      </c>
      <c r="AM1022" s="41"/>
      <c r="AN1022" s="38" t="n">
        <v>0</v>
      </c>
      <c r="AO1022" s="34" t="n">
        <v>51</v>
      </c>
      <c r="AP1022" s="39" t="n">
        <v>-1.64</v>
      </c>
      <c r="AQ1022" s="40" t="n">
        <v>52.64</v>
      </c>
      <c r="AR1022" s="40" t="n">
        <v>52.64</v>
      </c>
      <c r="AS1022" s="40" t="n">
        <v>52.64</v>
      </c>
      <c r="AT1022" s="32" t="n">
        <f aca="false">IF(AN1022="","",$I1022+AP1022)</f>
        <v>8.35</v>
      </c>
      <c r="AU1022" s="32" t="n">
        <f aca="false">IF(AN1022="","",$I1022)</f>
        <v>9.99</v>
      </c>
      <c r="AV1022" s="40" t="n">
        <f aca="false">IF(AN1022="","",AO1022+$I1022)</f>
        <v>60.99</v>
      </c>
      <c r="AW1022" s="31" t="n">
        <f aca="false">IF(AN1022="","",AN1022+(AP1022*$K1022)+(AQ1022*$K1022))</f>
        <v>1530</v>
      </c>
      <c r="AX1022" s="29" t="n">
        <f aca="false">IF(AN1022="","",ROUND(-AP1022*$K1022,0))</f>
        <v>49</v>
      </c>
      <c r="AY1022" s="42"/>
      <c r="AZ1022" s="38" t="n">
        <v>0</v>
      </c>
      <c r="BA1022" s="34" t="n">
        <v>51</v>
      </c>
      <c r="BB1022" s="39" t="n">
        <v>-1.64</v>
      </c>
      <c r="BC1022" s="40" t="n">
        <v>52.64</v>
      </c>
      <c r="BD1022" s="40" t="n">
        <v>52.64</v>
      </c>
      <c r="BE1022" s="40" t="n">
        <v>52.64</v>
      </c>
      <c r="BF1022" s="32" t="n">
        <f aca="false">IF(AZ1022="","",$I1022+BB1022)</f>
        <v>8.35</v>
      </c>
      <c r="BG1022" s="32" t="n">
        <f aca="false">IF(AZ1022="","",$I1022)</f>
        <v>9.99</v>
      </c>
      <c r="BH1022" s="40" t="n">
        <f aca="false">IF(AZ1022="","",BA1022+$I1022)</f>
        <v>60.99</v>
      </c>
      <c r="BI1022" s="31" t="n">
        <f aca="false">IF(AZ1022="","",AZ1022+(BB1022*$K1022)+(BC1022*$K1022))</f>
        <v>1530</v>
      </c>
      <c r="BJ1022" s="29" t="n">
        <f aca="false">IF(AZ1022="","",ROUND(-BB1022*$K1022,0))</f>
        <v>49</v>
      </c>
    </row>
    <row r="1023" customFormat="false" ht="15" hidden="false" customHeight="false" outlineLevel="0" collapsed="false">
      <c r="A1023" s="26" t="str">
        <f aca="false">+C1023&amp;D1023&amp;G1023</f>
        <v>AppleiPhone 17 Pro Max 256GBCANONE SIM  9,99€ - 24 Mesi</v>
      </c>
      <c r="B1023" s="27" t="s">
        <v>95</v>
      </c>
      <c r="C1023" s="28" t="s">
        <v>71</v>
      </c>
      <c r="D1023" s="29" t="s">
        <v>189</v>
      </c>
      <c r="E1023" s="30" t="n">
        <v>1509.9</v>
      </c>
      <c r="F1023" s="31" t="n">
        <v>1509.9</v>
      </c>
      <c r="G1023" s="32" t="s">
        <v>120</v>
      </c>
      <c r="H1023" s="32" t="s">
        <v>98</v>
      </c>
      <c r="I1023" s="33" t="n">
        <v>9.99</v>
      </c>
      <c r="J1023" s="34" t="s">
        <v>35</v>
      </c>
      <c r="K1023" s="35" t="n">
        <v>24</v>
      </c>
      <c r="L1023" s="33"/>
      <c r="M1023" s="33" t="n">
        <f aca="false">+IF(E1023&lt;=150,1.49,IF(AND(E1023&gt;150,E1023&lt;=300),2.99,(IF(E1023&gt;1200,8.99,IF(AND(E1023&gt;300,E1023&lt;=700),4.99,IF(AND(E1023&gt;=700,E1023&lt;=1200),6.99))))))</f>
        <v>8.99</v>
      </c>
      <c r="N1023" s="33" t="n">
        <f aca="false">IF(E1023="","",IF(E1023&gt;=1200,9.99,IF(AND(E1023&gt;700,E1023&lt;1200),7.99,IF(AND(E1023&gt;=299.9,E1023&lt;=699.9),5.99))))</f>
        <v>9.99</v>
      </c>
      <c r="O1023" s="37" t="s">
        <v>121</v>
      </c>
      <c r="P1023" s="38"/>
      <c r="Q1023" s="34"/>
      <c r="R1023" s="39"/>
      <c r="S1023" s="40"/>
      <c r="T1023" s="40"/>
      <c r="U1023" s="40"/>
      <c r="V1023" s="32" t="str">
        <f aca="false">IF(P1023="","",$I1023+R1023)</f>
        <v/>
      </c>
      <c r="W1023" s="32" t="str">
        <f aca="false">IF(P1023="","",$I1023)</f>
        <v/>
      </c>
      <c r="X1023" s="40" t="str">
        <f aca="false">IF(P1023="","",Q1023+$I1023)</f>
        <v/>
      </c>
      <c r="Y1023" s="29" t="str">
        <f aca="false">IF(P1023="","",P1023+(R1023*$K1023)+(S1023*$K1023))</f>
        <v/>
      </c>
      <c r="Z1023" s="29" t="str">
        <f aca="false">IF(P1023="","",ROUND(-R1023*$K1023,0))</f>
        <v/>
      </c>
      <c r="AA1023" s="41"/>
      <c r="AB1023" s="38"/>
      <c r="AC1023" s="34"/>
      <c r="AD1023" s="39"/>
      <c r="AE1023" s="40"/>
      <c r="AF1023" s="40"/>
      <c r="AG1023" s="40"/>
      <c r="AH1023" s="32" t="str">
        <f aca="false">IF(AB1023="","",$I1023+AD1023)</f>
        <v/>
      </c>
      <c r="AI1023" s="32" t="str">
        <f aca="false">IF(AB1023="","",$I1023)</f>
        <v/>
      </c>
      <c r="AJ1023" s="40" t="str">
        <f aca="false">IF(AB1023="","",AC1023+$I1023)</f>
        <v/>
      </c>
      <c r="AK1023" s="29" t="str">
        <f aca="false">IF(AB1023="","",AB1023+(AD1023*$K1023)+(AE1023*$K1023))</f>
        <v/>
      </c>
      <c r="AL1023" s="29" t="str">
        <f aca="false">IF(AB1023="","",ROUND(-AD1023*$K1023,0))</f>
        <v/>
      </c>
      <c r="AM1023" s="41"/>
      <c r="AN1023" s="38" t="n">
        <v>0</v>
      </c>
      <c r="AO1023" s="34" t="n">
        <v>62</v>
      </c>
      <c r="AP1023" s="39" t="n">
        <v>-0.91</v>
      </c>
      <c r="AQ1023" s="40" t="n">
        <v>62.91</v>
      </c>
      <c r="AR1023" s="40" t="n">
        <v>0</v>
      </c>
      <c r="AS1023" s="40" t="n">
        <v>62.97</v>
      </c>
      <c r="AT1023" s="32" t="n">
        <f aca="false">IF(AN1023="","",$I1023+AP1023)</f>
        <v>9.08</v>
      </c>
      <c r="AU1023" s="32" t="n">
        <f aca="false">IF(AN1023="","",$I1023)</f>
        <v>9.99</v>
      </c>
      <c r="AV1023" s="40" t="n">
        <f aca="false">IF(AN1023="","",AO1023+$I1023)</f>
        <v>71.99</v>
      </c>
      <c r="AW1023" s="31" t="n">
        <f aca="false">IF(AN1023="","",AN1023+(AP1023*$K1023)+(AQ1023*$K1023))</f>
        <v>1488</v>
      </c>
      <c r="AX1023" s="29" t="n">
        <f aca="false">IF(AN1023="","",ROUND(-AP1023*$K1023,0))</f>
        <v>22</v>
      </c>
      <c r="AY1023" s="42"/>
      <c r="AZ1023" s="38" t="n">
        <v>0</v>
      </c>
      <c r="BA1023" s="34" t="n">
        <v>62</v>
      </c>
      <c r="BB1023" s="39" t="n">
        <v>-0.91</v>
      </c>
      <c r="BC1023" s="40" t="n">
        <v>62.91</v>
      </c>
      <c r="BD1023" s="40" t="n">
        <v>0</v>
      </c>
      <c r="BE1023" s="40" t="n">
        <v>62.97</v>
      </c>
      <c r="BF1023" s="32" t="n">
        <f aca="false">IF(AZ1023="","",$I1023+BB1023)</f>
        <v>9.08</v>
      </c>
      <c r="BG1023" s="32" t="n">
        <f aca="false">IF(AZ1023="","",$I1023)</f>
        <v>9.99</v>
      </c>
      <c r="BH1023" s="40" t="n">
        <f aca="false">IF(AZ1023="","",BA1023+$I1023)</f>
        <v>71.99</v>
      </c>
      <c r="BI1023" s="31" t="n">
        <f aca="false">IF(AZ1023="","",AZ1023+(BB1023*$K1023)+(BC1023*$K1023))</f>
        <v>1488</v>
      </c>
      <c r="BJ1023" s="29" t="n">
        <f aca="false">IF(AZ1023="","",ROUND(-BB1023*$K1023,0))</f>
        <v>22</v>
      </c>
    </row>
    <row r="1024" customFormat="false" ht="15" hidden="false" customHeight="false" outlineLevel="0" collapsed="false">
      <c r="A1024" s="26" t="str">
        <f aca="false">+C1024&amp;D1024&amp;G1024</f>
        <v>AppleiPhone 17 Pro Max 256GBCANONE SIM 7,99€ - 36 Mesi</v>
      </c>
      <c r="B1024" s="27" t="s">
        <v>95</v>
      </c>
      <c r="C1024" s="28" t="s">
        <v>71</v>
      </c>
      <c r="D1024" s="29" t="s">
        <v>189</v>
      </c>
      <c r="E1024" s="30" t="n">
        <v>1509.9</v>
      </c>
      <c r="F1024" s="31" t="n">
        <v>1509.9</v>
      </c>
      <c r="G1024" s="32" t="s">
        <v>122</v>
      </c>
      <c r="H1024" s="32" t="s">
        <v>98</v>
      </c>
      <c r="I1024" s="33" t="n">
        <v>7.99</v>
      </c>
      <c r="J1024" s="34" t="s">
        <v>35</v>
      </c>
      <c r="K1024" s="35" t="n">
        <v>36</v>
      </c>
      <c r="L1024" s="33"/>
      <c r="M1024" s="33" t="n">
        <f aca="false">+IF(E1024&lt;=150,1.49,IF(AND(E1024&gt;150,E1024&lt;=300),2.99,(IF(E1024&gt;1200,8.99,IF(AND(E1024&gt;300,E1024&lt;=700),4.99,IF(AND(E1024&gt;=700,E1024&lt;=1200),6.99))))))</f>
        <v>8.99</v>
      </c>
      <c r="N1024" s="33" t="n">
        <f aca="false">IF(E1024="","",IF(E1024&gt;=1200,9.99,IF(AND(E1024&gt;700,E1024&lt;1200),7.99,IF(AND(E1024&gt;=299.9,E1024&lt;=699.9),5.99))))</f>
        <v>9.99</v>
      </c>
      <c r="O1024" s="37" t="s">
        <v>123</v>
      </c>
      <c r="P1024" s="38"/>
      <c r="Q1024" s="34"/>
      <c r="R1024" s="39"/>
      <c r="S1024" s="40"/>
      <c r="T1024" s="40"/>
      <c r="U1024" s="40"/>
      <c r="V1024" s="32" t="str">
        <f aca="false">IF(P1024="","",$I1024+R1024)</f>
        <v/>
      </c>
      <c r="W1024" s="32" t="str">
        <f aca="false">IF(P1024="","",$I1024)</f>
        <v/>
      </c>
      <c r="X1024" s="40" t="str">
        <f aca="false">IF(P1024="","",Q1024+$I1024)</f>
        <v/>
      </c>
      <c r="Y1024" s="29" t="str">
        <f aca="false">IF(P1024="","",P1024+(R1024*$K1024)+(S1024*$K1024))</f>
        <v/>
      </c>
      <c r="Z1024" s="29" t="str">
        <f aca="false">IF(P1024="","",ROUND(-R1024*$K1024,0))</f>
        <v/>
      </c>
      <c r="AA1024" s="41"/>
      <c r="AB1024" s="38"/>
      <c r="AC1024" s="34"/>
      <c r="AD1024" s="39"/>
      <c r="AE1024" s="40"/>
      <c r="AF1024" s="40"/>
      <c r="AG1024" s="40"/>
      <c r="AH1024" s="32" t="str">
        <f aca="false">IF(AB1024="","",$I1024+AD1024)</f>
        <v/>
      </c>
      <c r="AI1024" s="32" t="str">
        <f aca="false">IF(AB1024="","",$I1024)</f>
        <v/>
      </c>
      <c r="AJ1024" s="40" t="str">
        <f aca="false">IF(AB1024="","",AC1024+$I1024)</f>
        <v/>
      </c>
      <c r="AK1024" s="29" t="str">
        <f aca="false">IF(AB1024="","",AB1024+(AD1024*$K1024)+(AE1024*$K1024))</f>
        <v/>
      </c>
      <c r="AL1024" s="29" t="str">
        <f aca="false">IF(AB1024="","",ROUND(-AD1024*$K1024,0))</f>
        <v/>
      </c>
      <c r="AM1024" s="41"/>
      <c r="AN1024" s="38" t="n">
        <v>0</v>
      </c>
      <c r="AO1024" s="34" t="n">
        <v>44.99</v>
      </c>
      <c r="AP1024" s="39" t="n">
        <v>-3.55</v>
      </c>
      <c r="AQ1024" s="40" t="n">
        <v>48.54</v>
      </c>
      <c r="AR1024" s="40" t="n">
        <v>48.54</v>
      </c>
      <c r="AS1024" s="40" t="n">
        <v>48.54</v>
      </c>
      <c r="AT1024" s="32" t="n">
        <f aca="false">IF(AN1024="","",$I1024+AP1024)</f>
        <v>4.44</v>
      </c>
      <c r="AU1024" s="32" t="n">
        <f aca="false">IF(AN1024="","",$I1024)</f>
        <v>7.99</v>
      </c>
      <c r="AV1024" s="40" t="n">
        <f aca="false">IF(AN1024="","",AO1024+$I1024)</f>
        <v>52.98</v>
      </c>
      <c r="AW1024" s="31" t="n">
        <f aca="false">IF(AN1024="","",AN1024+(AP1024*$K1024)+(AQ1024*$K1024))</f>
        <v>1619.64</v>
      </c>
      <c r="AX1024" s="29" t="n">
        <f aca="false">IF(AN1024="","",ROUND(-AP1024*$K1024,0))</f>
        <v>128</v>
      </c>
      <c r="AY1024" s="42"/>
      <c r="AZ1024" s="38" t="n">
        <v>0</v>
      </c>
      <c r="BA1024" s="34" t="n">
        <v>44.99</v>
      </c>
      <c r="BB1024" s="39" t="n">
        <v>-3.55</v>
      </c>
      <c r="BC1024" s="40" t="n">
        <v>48.54</v>
      </c>
      <c r="BD1024" s="40" t="n">
        <v>48.54</v>
      </c>
      <c r="BE1024" s="40" t="n">
        <v>48.54</v>
      </c>
      <c r="BF1024" s="32" t="n">
        <f aca="false">IF(AZ1024="","",$I1024+BB1024)</f>
        <v>4.44</v>
      </c>
      <c r="BG1024" s="32" t="n">
        <f aca="false">IF(AZ1024="","",$I1024)</f>
        <v>7.99</v>
      </c>
      <c r="BH1024" s="40" t="n">
        <f aca="false">IF(AZ1024="","",BA1024+$I1024)</f>
        <v>52.98</v>
      </c>
      <c r="BI1024" s="31" t="n">
        <f aca="false">IF(AZ1024="","",AZ1024+(BB1024*$K1024)+(BC1024*$K1024))</f>
        <v>1619.64</v>
      </c>
      <c r="BJ1024" s="29" t="n">
        <f aca="false">IF(AZ1024="","",ROUND(-BB1024*$K1024,0))</f>
        <v>128</v>
      </c>
    </row>
    <row r="1025" customFormat="false" ht="15" hidden="false" customHeight="false" outlineLevel="0" collapsed="false">
      <c r="A1025" s="26" t="str">
        <f aca="false">+C1025&amp;D1025&amp;G1025</f>
        <v>AppleiPhone 17 Pro Max 256GBCANONE SIM 7,99€ - 30 Mesi</v>
      </c>
      <c r="B1025" s="27" t="s">
        <v>95</v>
      </c>
      <c r="C1025" s="28" t="s">
        <v>71</v>
      </c>
      <c r="D1025" s="29" t="s">
        <v>189</v>
      </c>
      <c r="E1025" s="30" t="n">
        <v>1509.9</v>
      </c>
      <c r="F1025" s="31" t="n">
        <v>1509.9</v>
      </c>
      <c r="G1025" s="32" t="s">
        <v>124</v>
      </c>
      <c r="H1025" s="32" t="s">
        <v>98</v>
      </c>
      <c r="I1025" s="33" t="n">
        <v>7.99</v>
      </c>
      <c r="J1025" s="34" t="s">
        <v>35</v>
      </c>
      <c r="K1025" s="35" t="n">
        <v>30</v>
      </c>
      <c r="L1025" s="33"/>
      <c r="M1025" s="33" t="n">
        <f aca="false">+IF(E1025&lt;=150,1.49,IF(AND(E1025&gt;150,E1025&lt;=300),2.99,(IF(E1025&gt;1200,8.99,IF(AND(E1025&gt;300,E1025&lt;=700),4.99,IF(AND(E1025&gt;=700,E1025&lt;=1200),6.99))))))</f>
        <v>8.99</v>
      </c>
      <c r="N1025" s="33" t="n">
        <f aca="false">IF(E1025="","",IF(E1025&gt;=1200,9.99,IF(AND(E1025&gt;700,E1025&lt;1200),7.99,IF(AND(E1025&gt;=299.9,E1025&lt;=699.9),5.99))))</f>
        <v>9.99</v>
      </c>
      <c r="O1025" s="37" t="s">
        <v>125</v>
      </c>
      <c r="P1025" s="38"/>
      <c r="Q1025" s="34"/>
      <c r="R1025" s="39"/>
      <c r="S1025" s="40"/>
      <c r="T1025" s="40"/>
      <c r="U1025" s="40"/>
      <c r="V1025" s="32" t="str">
        <f aca="false">IF(P1025="","",$I1025+R1025)</f>
        <v/>
      </c>
      <c r="W1025" s="32" t="str">
        <f aca="false">IF(P1025="","",$I1025)</f>
        <v/>
      </c>
      <c r="X1025" s="40" t="str">
        <f aca="false">IF(P1025="","",Q1025+$I1025)</f>
        <v/>
      </c>
      <c r="Y1025" s="29" t="str">
        <f aca="false">IF(P1025="","",P1025+(R1025*$K1025)+(S1025*$K1025))</f>
        <v/>
      </c>
      <c r="Z1025" s="29" t="str">
        <f aca="false">IF(P1025="","",ROUND(-R1025*$K1025,0))</f>
        <v/>
      </c>
      <c r="AA1025" s="41"/>
      <c r="AB1025" s="38"/>
      <c r="AC1025" s="34"/>
      <c r="AD1025" s="39"/>
      <c r="AE1025" s="40"/>
      <c r="AF1025" s="40"/>
      <c r="AG1025" s="40"/>
      <c r="AH1025" s="32" t="str">
        <f aca="false">IF(AB1025="","",$I1025+AD1025)</f>
        <v/>
      </c>
      <c r="AI1025" s="32" t="str">
        <f aca="false">IF(AB1025="","",$I1025)</f>
        <v/>
      </c>
      <c r="AJ1025" s="40" t="str">
        <f aca="false">IF(AB1025="","",AC1025+$I1025)</f>
        <v/>
      </c>
      <c r="AK1025" s="29" t="str">
        <f aca="false">IF(AB1025="","",AB1025+(AD1025*$K1025)+(AE1025*$K1025))</f>
        <v/>
      </c>
      <c r="AL1025" s="29" t="str">
        <f aca="false">IF(AB1025="","",ROUND(-AD1025*$K1025,0))</f>
        <v/>
      </c>
      <c r="AM1025" s="41"/>
      <c r="AN1025" s="38" t="n">
        <v>0</v>
      </c>
      <c r="AO1025" s="34" t="n">
        <v>52.99</v>
      </c>
      <c r="AP1025" s="39" t="n">
        <v>-3.93</v>
      </c>
      <c r="AQ1025" s="40" t="n">
        <v>56.92</v>
      </c>
      <c r="AR1025" s="40" t="n">
        <v>56.92</v>
      </c>
      <c r="AS1025" s="40" t="n">
        <v>56.92</v>
      </c>
      <c r="AT1025" s="32" t="n">
        <f aca="false">IF(AN1025="","",$I1025+AP1025)</f>
        <v>4.06</v>
      </c>
      <c r="AU1025" s="32" t="n">
        <f aca="false">IF(AN1025="","",$I1025)</f>
        <v>7.99</v>
      </c>
      <c r="AV1025" s="40" t="n">
        <f aca="false">IF(AN1025="","",AO1025+$I1025)</f>
        <v>60.98</v>
      </c>
      <c r="AW1025" s="31" t="n">
        <f aca="false">IF(AN1025="","",AN1025+(AP1025*$K1025)+(AQ1025*$K1025))</f>
        <v>1589.7</v>
      </c>
      <c r="AX1025" s="29" t="n">
        <f aca="false">IF(AN1025="","",ROUND(-AP1025*$K1025,0))</f>
        <v>118</v>
      </c>
      <c r="AY1025" s="42"/>
      <c r="AZ1025" s="38" t="n">
        <v>0</v>
      </c>
      <c r="BA1025" s="34" t="n">
        <v>52.99</v>
      </c>
      <c r="BB1025" s="39" t="n">
        <v>-3.93</v>
      </c>
      <c r="BC1025" s="40" t="n">
        <v>56.92</v>
      </c>
      <c r="BD1025" s="40" t="n">
        <v>56.92</v>
      </c>
      <c r="BE1025" s="40" t="n">
        <v>56.92</v>
      </c>
      <c r="BF1025" s="32" t="n">
        <f aca="false">IF(AZ1025="","",$I1025+BB1025)</f>
        <v>4.06</v>
      </c>
      <c r="BG1025" s="32" t="n">
        <f aca="false">IF(AZ1025="","",$I1025)</f>
        <v>7.99</v>
      </c>
      <c r="BH1025" s="40" t="n">
        <f aca="false">IF(AZ1025="","",BA1025+$I1025)</f>
        <v>60.98</v>
      </c>
      <c r="BI1025" s="31" t="n">
        <f aca="false">IF(AZ1025="","",AZ1025+(BB1025*$K1025)+(BC1025*$K1025))</f>
        <v>1589.7</v>
      </c>
      <c r="BJ1025" s="29" t="n">
        <f aca="false">IF(AZ1025="","",ROUND(-BB1025*$K1025,0))</f>
        <v>118</v>
      </c>
    </row>
    <row r="1026" customFormat="false" ht="15" hidden="false" customHeight="false" outlineLevel="0" collapsed="false">
      <c r="A1026" s="26" t="str">
        <f aca="false">+C1026&amp;D1026&amp;G1026</f>
        <v>AppleiPhone 17 Pro Max 256GBCANONE SIM 7,99€  - 24 Mesi</v>
      </c>
      <c r="B1026" s="27" t="s">
        <v>95</v>
      </c>
      <c r="C1026" s="28" t="s">
        <v>71</v>
      </c>
      <c r="D1026" s="29" t="s">
        <v>189</v>
      </c>
      <c r="E1026" s="30" t="n">
        <v>1509.9</v>
      </c>
      <c r="F1026" s="31" t="n">
        <v>1509.9</v>
      </c>
      <c r="G1026" s="32" t="s">
        <v>126</v>
      </c>
      <c r="H1026" s="32" t="s">
        <v>98</v>
      </c>
      <c r="I1026" s="33" t="n">
        <v>7.99</v>
      </c>
      <c r="J1026" s="34" t="s">
        <v>35</v>
      </c>
      <c r="K1026" s="35" t="n">
        <v>24</v>
      </c>
      <c r="L1026" s="33"/>
      <c r="M1026" s="33" t="n">
        <f aca="false">+IF(E1026&lt;=150,1.49,IF(AND(E1026&gt;150,E1026&lt;=300),2.99,(IF(E1026&gt;1200,8.99,IF(AND(E1026&gt;300,E1026&lt;=700),4.99,IF(AND(E1026&gt;=700,E1026&lt;=1200),6.99))))))</f>
        <v>8.99</v>
      </c>
      <c r="N1026" s="33" t="n">
        <f aca="false">IF(E1026="","",IF(E1026&gt;=1200,9.99,IF(AND(E1026&gt;700,E1026&lt;1200),7.99,IF(AND(E1026&gt;=299.9,E1026&lt;=699.9),5.99))))</f>
        <v>9.99</v>
      </c>
      <c r="O1026" s="37" t="s">
        <v>127</v>
      </c>
      <c r="P1026" s="38"/>
      <c r="Q1026" s="34"/>
      <c r="R1026" s="39"/>
      <c r="S1026" s="40"/>
      <c r="T1026" s="40"/>
      <c r="U1026" s="40"/>
      <c r="V1026" s="32" t="str">
        <f aca="false">IF(P1026="","",$I1026+R1026)</f>
        <v/>
      </c>
      <c r="W1026" s="32" t="str">
        <f aca="false">IF(P1026="","",$I1026)</f>
        <v/>
      </c>
      <c r="X1026" s="40" t="str">
        <f aca="false">IF(P1026="","",Q1026+$I1026)</f>
        <v/>
      </c>
      <c r="Y1026" s="29" t="str">
        <f aca="false">IF(P1026="","",P1026+(R1026*$K1026)+(S1026*$K1026))</f>
        <v/>
      </c>
      <c r="Z1026" s="29" t="str">
        <f aca="false">IF(P1026="","",ROUND(-R1026*$K1026,0))</f>
        <v/>
      </c>
      <c r="AA1026" s="41"/>
      <c r="AB1026" s="38"/>
      <c r="AC1026" s="34"/>
      <c r="AD1026" s="39"/>
      <c r="AE1026" s="40"/>
      <c r="AF1026" s="40"/>
      <c r="AG1026" s="40"/>
      <c r="AH1026" s="32" t="str">
        <f aca="false">IF(AB1026="","",$I1026+AD1026)</f>
        <v/>
      </c>
      <c r="AI1026" s="32" t="str">
        <f aca="false">IF(AB1026="","",$I1026)</f>
        <v/>
      </c>
      <c r="AJ1026" s="40" t="str">
        <f aca="false">IF(AB1026="","",AC1026+$I1026)</f>
        <v/>
      </c>
      <c r="AK1026" s="29" t="str">
        <f aca="false">IF(AB1026="","",AB1026+(AD1026*$K1026)+(AE1026*$K1026))</f>
        <v/>
      </c>
      <c r="AL1026" s="29" t="str">
        <f aca="false">IF(AB1026="","",ROUND(-AD1026*$K1026,0))</f>
        <v/>
      </c>
      <c r="AM1026" s="41"/>
      <c r="AN1026" s="38" t="n">
        <v>0</v>
      </c>
      <c r="AO1026" s="34" t="n">
        <v>64.99</v>
      </c>
      <c r="AP1026" s="39" t="n">
        <v>-4.51</v>
      </c>
      <c r="AQ1026" s="40" t="n">
        <v>69.5</v>
      </c>
      <c r="AR1026" s="40" t="n">
        <v>0</v>
      </c>
      <c r="AS1026" s="40" t="n">
        <v>69.5</v>
      </c>
      <c r="AT1026" s="32" t="n">
        <f aca="false">IF(AN1026="","",$I1026+AP1026)</f>
        <v>3.48</v>
      </c>
      <c r="AU1026" s="32" t="n">
        <f aca="false">IF(AN1026="","",$I1026)</f>
        <v>7.99</v>
      </c>
      <c r="AV1026" s="40" t="n">
        <f aca="false">IF(AN1026="","",AO1026+$I1026)</f>
        <v>72.98</v>
      </c>
      <c r="AW1026" s="31" t="n">
        <f aca="false">IF(AN1026="","",AN1026+(AP1026*$K1026)+(AQ1026*$K1026))</f>
        <v>1559.76</v>
      </c>
      <c r="AX1026" s="29" t="n">
        <f aca="false">IF(AN1026="","",ROUND(-AP1026*$K1026,0))</f>
        <v>108</v>
      </c>
      <c r="AY1026" s="42"/>
      <c r="AZ1026" s="38" t="n">
        <v>0</v>
      </c>
      <c r="BA1026" s="34" t="n">
        <v>64.99</v>
      </c>
      <c r="BB1026" s="39" t="n">
        <v>-4.51</v>
      </c>
      <c r="BC1026" s="40" t="n">
        <v>69.5</v>
      </c>
      <c r="BD1026" s="40" t="n">
        <v>0</v>
      </c>
      <c r="BE1026" s="40" t="n">
        <v>69.5</v>
      </c>
      <c r="BF1026" s="32" t="n">
        <f aca="false">IF(AZ1026="","",$I1026+BB1026)</f>
        <v>3.48</v>
      </c>
      <c r="BG1026" s="32" t="n">
        <f aca="false">IF(AZ1026="","",$I1026)</f>
        <v>7.99</v>
      </c>
      <c r="BH1026" s="40" t="n">
        <f aca="false">IF(AZ1026="","",BA1026+$I1026)</f>
        <v>72.98</v>
      </c>
      <c r="BI1026" s="31" t="n">
        <f aca="false">IF(AZ1026="","",AZ1026+(BB1026*$K1026)+(BC1026*$K1026))</f>
        <v>1559.76</v>
      </c>
      <c r="BJ1026" s="29" t="n">
        <f aca="false">IF(AZ1026="","",ROUND(-BB1026*$K1026,0))</f>
        <v>108</v>
      </c>
    </row>
    <row r="1027" customFormat="false" ht="15" hidden="false" customHeight="false" outlineLevel="0" collapsed="false">
      <c r="A1027" s="26" t="str">
        <f aca="false">+C1027&amp;D1027&amp;G1027</f>
        <v>AppleiPhone 17 Pro Max 256GBCANONE SIM 5,99€ - 36 Mesi</v>
      </c>
      <c r="B1027" s="27" t="s">
        <v>95</v>
      </c>
      <c r="C1027" s="28" t="s">
        <v>71</v>
      </c>
      <c r="D1027" s="29" t="s">
        <v>189</v>
      </c>
      <c r="E1027" s="30" t="n">
        <v>1509.9</v>
      </c>
      <c r="F1027" s="31" t="n">
        <v>1509.9</v>
      </c>
      <c r="G1027" s="32" t="s">
        <v>132</v>
      </c>
      <c r="H1027" s="32" t="s">
        <v>98</v>
      </c>
      <c r="I1027" s="33" t="n">
        <v>5.99</v>
      </c>
      <c r="J1027" s="34" t="s">
        <v>35</v>
      </c>
      <c r="K1027" s="35" t="n">
        <v>36</v>
      </c>
      <c r="L1027" s="33"/>
      <c r="M1027" s="33" t="n">
        <f aca="false">+IF(E1027&lt;=150,1.49,IF(AND(E1027&gt;150,E1027&lt;=300),2.99,(IF(E1027&gt;1200,8.99,IF(AND(E1027&gt;300,E1027&lt;=700),4.99,IF(AND(E1027&gt;=700,E1027&lt;=1200),6.99))))))</f>
        <v>8.99</v>
      </c>
      <c r="N1027" s="33" t="n">
        <f aca="false">IF(E1027="","",IF(E1027&gt;=1200,9.99,IF(AND(E1027&gt;700,E1027&lt;1200),7.99,IF(AND(E1027&gt;=299.9,E1027&lt;=699.9),5.99))))</f>
        <v>9.99</v>
      </c>
      <c r="O1027" s="37" t="s">
        <v>133</v>
      </c>
      <c r="P1027" s="38"/>
      <c r="Q1027" s="34"/>
      <c r="R1027" s="39"/>
      <c r="S1027" s="40"/>
      <c r="T1027" s="40"/>
      <c r="U1027" s="40"/>
      <c r="V1027" s="32" t="str">
        <f aca="false">IF(P1027="","",$I1027+R1027)</f>
        <v/>
      </c>
      <c r="W1027" s="32" t="str">
        <f aca="false">IF(P1027="","",$I1027)</f>
        <v/>
      </c>
      <c r="X1027" s="40" t="str">
        <f aca="false">IF(P1027="","",Q1027+$I1027)</f>
        <v/>
      </c>
      <c r="Y1027" s="29" t="str">
        <f aca="false">IF(P1027="","",P1027+(R1027*$K1027)+(S1027*$K1027))</f>
        <v/>
      </c>
      <c r="Z1027" s="29" t="str">
        <f aca="false">IF(P1027="","",ROUND(-R1027*$K1027,0))</f>
        <v/>
      </c>
      <c r="AA1027" s="41"/>
      <c r="AB1027" s="38"/>
      <c r="AC1027" s="34"/>
      <c r="AD1027" s="39"/>
      <c r="AE1027" s="40"/>
      <c r="AF1027" s="40"/>
      <c r="AG1027" s="40"/>
      <c r="AH1027" s="32" t="str">
        <f aca="false">IF(AB1027="","",$I1027+AD1027)</f>
        <v/>
      </c>
      <c r="AI1027" s="32" t="str">
        <f aca="false">IF(AB1027="","",$I1027)</f>
        <v/>
      </c>
      <c r="AJ1027" s="40" t="str">
        <f aca="false">IF(AB1027="","",AC1027+$I1027)</f>
        <v/>
      </c>
      <c r="AK1027" s="29" t="str">
        <f aca="false">IF(AB1027="","",AB1027+(AD1027*$K1027)+(AE1027*$K1027))</f>
        <v/>
      </c>
      <c r="AL1027" s="29" t="str">
        <f aca="false">IF(AB1027="","",ROUND(-AD1027*$K1027,0))</f>
        <v/>
      </c>
      <c r="AM1027" s="41"/>
      <c r="AN1027" s="38" t="n">
        <v>0</v>
      </c>
      <c r="AO1027" s="34" t="n">
        <v>46.99</v>
      </c>
      <c r="AP1027" s="39" t="n">
        <v>-1.55</v>
      </c>
      <c r="AQ1027" s="40" t="n">
        <v>48.54</v>
      </c>
      <c r="AR1027" s="40" t="n">
        <v>48.54</v>
      </c>
      <c r="AS1027" s="40" t="n">
        <v>48.54</v>
      </c>
      <c r="AT1027" s="32" t="n">
        <f aca="false">IF(AN1027="","",$I1027+AP1027)</f>
        <v>4.44</v>
      </c>
      <c r="AU1027" s="32" t="n">
        <f aca="false">IF(AN1027="","",$I1027)</f>
        <v>5.99</v>
      </c>
      <c r="AV1027" s="40" t="n">
        <f aca="false">IF(AN1027="","",AO1027+$I1027)</f>
        <v>52.98</v>
      </c>
      <c r="AW1027" s="31" t="n">
        <f aca="false">IF(AN1027="","",AN1027+(AP1027*$K1027)+(AQ1027*$K1027))</f>
        <v>1691.64</v>
      </c>
      <c r="AX1027" s="29" t="n">
        <f aca="false">IF(AN1027="","",ROUND(-AP1027*$K1027,0))</f>
        <v>56</v>
      </c>
      <c r="AY1027" s="42"/>
      <c r="AZ1027" s="38" t="n">
        <v>0</v>
      </c>
      <c r="BA1027" s="34" t="n">
        <v>46.99</v>
      </c>
      <c r="BB1027" s="39" t="n">
        <v>-1.55</v>
      </c>
      <c r="BC1027" s="40" t="n">
        <v>48.54</v>
      </c>
      <c r="BD1027" s="40" t="n">
        <v>48.54</v>
      </c>
      <c r="BE1027" s="40" t="n">
        <v>48.54</v>
      </c>
      <c r="BF1027" s="32" t="n">
        <f aca="false">IF(AZ1027="","",$I1027+BB1027)</f>
        <v>4.44</v>
      </c>
      <c r="BG1027" s="32" t="n">
        <f aca="false">IF(AZ1027="","",$I1027)</f>
        <v>5.99</v>
      </c>
      <c r="BH1027" s="40" t="n">
        <f aca="false">IF(AZ1027="","",BA1027+$I1027)</f>
        <v>52.98</v>
      </c>
      <c r="BI1027" s="31" t="n">
        <f aca="false">IF(AZ1027="","",AZ1027+(BB1027*$K1027)+(BC1027*$K1027))</f>
        <v>1691.64</v>
      </c>
      <c r="BJ1027" s="29" t="n">
        <f aca="false">IF(AZ1027="","",ROUND(-BB1027*$K1027,0))</f>
        <v>56</v>
      </c>
    </row>
    <row r="1028" customFormat="false" ht="15" hidden="false" customHeight="false" outlineLevel="0" collapsed="false">
      <c r="A1028" s="26" t="str">
        <f aca="false">+C1028&amp;D1028&amp;G1028</f>
        <v>AppleiPhone 17 Pro Max 256GBCANONE SIM 5,99€ - 30 Mesi</v>
      </c>
      <c r="B1028" s="27" t="s">
        <v>95</v>
      </c>
      <c r="C1028" s="28" t="s">
        <v>71</v>
      </c>
      <c r="D1028" s="29" t="s">
        <v>189</v>
      </c>
      <c r="E1028" s="30" t="n">
        <v>1509.9</v>
      </c>
      <c r="F1028" s="31" t="n">
        <v>1509.9</v>
      </c>
      <c r="G1028" s="32" t="s">
        <v>128</v>
      </c>
      <c r="H1028" s="32" t="s">
        <v>98</v>
      </c>
      <c r="I1028" s="33" t="n">
        <v>5.99</v>
      </c>
      <c r="J1028" s="34" t="s">
        <v>35</v>
      </c>
      <c r="K1028" s="35" t="n">
        <v>30</v>
      </c>
      <c r="L1028" s="33"/>
      <c r="M1028" s="33" t="n">
        <f aca="false">+IF(E1028&lt;=150,1.49,IF(AND(E1028&gt;150,E1028&lt;=300),2.99,(IF(E1028&gt;1200,8.99,IF(AND(E1028&gt;300,E1028&lt;=700),4.99,IF(AND(E1028&gt;=700,E1028&lt;=1200),6.99))))))</f>
        <v>8.99</v>
      </c>
      <c r="N1028" s="33" t="n">
        <f aca="false">IF(E1028="","",IF(E1028&gt;=1200,9.99,IF(AND(E1028&gt;700,E1028&lt;1200),7.99,IF(AND(E1028&gt;=299.9,E1028&lt;=699.9),5.99))))</f>
        <v>9.99</v>
      </c>
      <c r="O1028" s="37" t="s">
        <v>129</v>
      </c>
      <c r="P1028" s="38"/>
      <c r="Q1028" s="34"/>
      <c r="R1028" s="39"/>
      <c r="S1028" s="40"/>
      <c r="T1028" s="40"/>
      <c r="U1028" s="40"/>
      <c r="V1028" s="32" t="str">
        <f aca="false">IF(P1028="","",$I1028+R1028)</f>
        <v/>
      </c>
      <c r="W1028" s="32" t="str">
        <f aca="false">IF(P1028="","",$I1028)</f>
        <v/>
      </c>
      <c r="X1028" s="40" t="str">
        <f aca="false">IF(P1028="","",Q1028+$I1028)</f>
        <v/>
      </c>
      <c r="Y1028" s="29" t="str">
        <f aca="false">IF(P1028="","",P1028+(R1028*$K1028)+(S1028*$K1028))</f>
        <v/>
      </c>
      <c r="Z1028" s="29" t="str">
        <f aca="false">IF(P1028="","",ROUND(-R1028*$K1028,0))</f>
        <v/>
      </c>
      <c r="AA1028" s="41"/>
      <c r="AB1028" s="38"/>
      <c r="AC1028" s="34"/>
      <c r="AD1028" s="39"/>
      <c r="AE1028" s="40"/>
      <c r="AF1028" s="40"/>
      <c r="AG1028" s="40"/>
      <c r="AH1028" s="32" t="str">
        <f aca="false">IF(AB1028="","",$I1028+AD1028)</f>
        <v/>
      </c>
      <c r="AI1028" s="32" t="str">
        <f aca="false">IF(AB1028="","",$I1028)</f>
        <v/>
      </c>
      <c r="AJ1028" s="40" t="str">
        <f aca="false">IF(AB1028="","",AC1028+$I1028)</f>
        <v/>
      </c>
      <c r="AK1028" s="29" t="str">
        <f aca="false">IF(AB1028="","",AB1028+(AD1028*$K1028)+(AE1028*$K1028))</f>
        <v/>
      </c>
      <c r="AL1028" s="29" t="str">
        <f aca="false">IF(AB1028="","",ROUND(-AD1028*$K1028,0))</f>
        <v/>
      </c>
      <c r="AM1028" s="41"/>
      <c r="AN1028" s="38" t="n">
        <v>0</v>
      </c>
      <c r="AO1028" s="34" t="n">
        <v>54.99</v>
      </c>
      <c r="AP1028" s="39" t="n">
        <v>-1.93</v>
      </c>
      <c r="AQ1028" s="40" t="n">
        <v>56.92</v>
      </c>
      <c r="AR1028" s="40" t="n">
        <v>56.92</v>
      </c>
      <c r="AS1028" s="40" t="n">
        <v>56.92</v>
      </c>
      <c r="AT1028" s="32" t="n">
        <f aca="false">IF(AN1028="","",$I1028+AP1028)</f>
        <v>4.06</v>
      </c>
      <c r="AU1028" s="32" t="n">
        <f aca="false">IF(AN1028="","",$I1028)</f>
        <v>5.99</v>
      </c>
      <c r="AV1028" s="40" t="n">
        <f aca="false">IF(AN1028="","",AO1028+$I1028)</f>
        <v>60.98</v>
      </c>
      <c r="AW1028" s="31" t="n">
        <f aca="false">IF(AN1028="","",AN1028+(AP1028*$K1028)+(AQ1028*$K1028))</f>
        <v>1649.7</v>
      </c>
      <c r="AX1028" s="29" t="n">
        <f aca="false">IF(AN1028="","",ROUND(-AP1028*$K1028,0))</f>
        <v>58</v>
      </c>
      <c r="AY1028" s="42"/>
      <c r="AZ1028" s="38" t="n">
        <v>0</v>
      </c>
      <c r="BA1028" s="34" t="n">
        <v>54.99</v>
      </c>
      <c r="BB1028" s="39" t="n">
        <v>-1.93</v>
      </c>
      <c r="BC1028" s="40" t="n">
        <v>56.92</v>
      </c>
      <c r="BD1028" s="40" t="n">
        <v>56.92</v>
      </c>
      <c r="BE1028" s="40" t="n">
        <v>56.92</v>
      </c>
      <c r="BF1028" s="32" t="n">
        <f aca="false">IF(AZ1028="","",$I1028+BB1028)</f>
        <v>4.06</v>
      </c>
      <c r="BG1028" s="32" t="n">
        <f aca="false">IF(AZ1028="","",$I1028)</f>
        <v>5.99</v>
      </c>
      <c r="BH1028" s="40" t="n">
        <f aca="false">IF(AZ1028="","",BA1028+$I1028)</f>
        <v>60.98</v>
      </c>
      <c r="BI1028" s="31" t="n">
        <f aca="false">IF(AZ1028="","",AZ1028+(BB1028*$K1028)+(BC1028*$K1028))</f>
        <v>1649.7</v>
      </c>
      <c r="BJ1028" s="29" t="n">
        <f aca="false">IF(AZ1028="","",ROUND(-BB1028*$K1028,0))</f>
        <v>58</v>
      </c>
    </row>
    <row r="1029" customFormat="false" ht="15" hidden="false" customHeight="false" outlineLevel="0" collapsed="false">
      <c r="A1029" s="26" t="str">
        <f aca="false">+C1029&amp;D1029&amp;G1029</f>
        <v>AppleiPhone 17 Pro Max 256GBCANONE SIM 5,99€ - 24 Mesi</v>
      </c>
      <c r="B1029" s="27" t="s">
        <v>95</v>
      </c>
      <c r="C1029" s="28" t="s">
        <v>71</v>
      </c>
      <c r="D1029" s="29" t="s">
        <v>189</v>
      </c>
      <c r="E1029" s="30" t="n">
        <v>1509.9</v>
      </c>
      <c r="F1029" s="31" t="n">
        <v>1509.9</v>
      </c>
      <c r="G1029" s="32" t="s">
        <v>134</v>
      </c>
      <c r="H1029" s="32" t="s">
        <v>98</v>
      </c>
      <c r="I1029" s="33" t="n">
        <v>5.99</v>
      </c>
      <c r="J1029" s="34" t="s">
        <v>35</v>
      </c>
      <c r="K1029" s="35" t="n">
        <v>24</v>
      </c>
      <c r="L1029" s="33"/>
      <c r="M1029" s="33" t="n">
        <f aca="false">+IF(E1029&lt;=150,1.49,IF(AND(E1029&gt;150,E1029&lt;=300),2.99,(IF(E1029&gt;1200,8.99,IF(AND(E1029&gt;300,E1029&lt;=700),4.99,IF(AND(E1029&gt;=700,E1029&lt;=1200),6.99))))))</f>
        <v>8.99</v>
      </c>
      <c r="N1029" s="33" t="n">
        <f aca="false">IF(E1029="","",IF(E1029&gt;=1200,9.99,IF(AND(E1029&gt;700,E1029&lt;1200),7.99,IF(AND(E1029&gt;=299.9,E1029&lt;=699.9),5.99))))</f>
        <v>9.99</v>
      </c>
      <c r="O1029" s="37" t="s">
        <v>135</v>
      </c>
      <c r="P1029" s="38"/>
      <c r="Q1029" s="34"/>
      <c r="R1029" s="39"/>
      <c r="S1029" s="40"/>
      <c r="T1029" s="40"/>
      <c r="U1029" s="40"/>
      <c r="V1029" s="32" t="str">
        <f aca="false">IF(P1029="","",$I1029+R1029)</f>
        <v/>
      </c>
      <c r="W1029" s="32" t="str">
        <f aca="false">IF(P1029="","",$I1029)</f>
        <v/>
      </c>
      <c r="X1029" s="40" t="str">
        <f aca="false">IF(P1029="","",Q1029+$I1029)</f>
        <v/>
      </c>
      <c r="Y1029" s="29" t="str">
        <f aca="false">IF(P1029="","",P1029+(R1029*$K1029)+(S1029*$K1029))</f>
        <v/>
      </c>
      <c r="Z1029" s="29" t="str">
        <f aca="false">IF(P1029="","",ROUND(-R1029*$K1029,0))</f>
        <v/>
      </c>
      <c r="AA1029" s="41"/>
      <c r="AB1029" s="38"/>
      <c r="AC1029" s="34"/>
      <c r="AD1029" s="39"/>
      <c r="AE1029" s="40"/>
      <c r="AF1029" s="40"/>
      <c r="AG1029" s="40"/>
      <c r="AH1029" s="32" t="str">
        <f aca="false">IF(AB1029="","",$I1029+AD1029)</f>
        <v/>
      </c>
      <c r="AI1029" s="32" t="str">
        <f aca="false">IF(AB1029="","",$I1029)</f>
        <v/>
      </c>
      <c r="AJ1029" s="40" t="str">
        <f aca="false">IF(AB1029="","",AC1029+$I1029)</f>
        <v/>
      </c>
      <c r="AK1029" s="29" t="str">
        <f aca="false">IF(AB1029="","",AB1029+(AD1029*$K1029)+(AE1029*$K1029))</f>
        <v/>
      </c>
      <c r="AL1029" s="29" t="str">
        <f aca="false">IF(AB1029="","",ROUND(-AD1029*$K1029,0))</f>
        <v/>
      </c>
      <c r="AM1029" s="41"/>
      <c r="AN1029" s="38" t="n">
        <v>0</v>
      </c>
      <c r="AO1029" s="34" t="n">
        <v>66.99</v>
      </c>
      <c r="AP1029" s="39" t="n">
        <v>-2.51</v>
      </c>
      <c r="AQ1029" s="40" t="n">
        <v>69.5</v>
      </c>
      <c r="AR1029" s="40" t="n">
        <v>0</v>
      </c>
      <c r="AS1029" s="40" t="n">
        <v>69.5</v>
      </c>
      <c r="AT1029" s="32" t="n">
        <f aca="false">IF(AN1029="","",$I1029+AP1029)</f>
        <v>3.48</v>
      </c>
      <c r="AU1029" s="32" t="n">
        <f aca="false">IF(AN1029="","",$I1029)</f>
        <v>5.99</v>
      </c>
      <c r="AV1029" s="40" t="n">
        <f aca="false">IF(AN1029="","",AO1029+$I1029)</f>
        <v>72.98</v>
      </c>
      <c r="AW1029" s="31" t="n">
        <f aca="false">IF(AN1029="","",AN1029+(AP1029*$K1029)+(AQ1029*$K1029))</f>
        <v>1607.76</v>
      </c>
      <c r="AX1029" s="29" t="n">
        <f aca="false">IF(AN1029="","",ROUND(-AP1029*$K1029,0))</f>
        <v>60</v>
      </c>
      <c r="AY1029" s="42"/>
      <c r="AZ1029" s="38" t="n">
        <v>0</v>
      </c>
      <c r="BA1029" s="34" t="n">
        <v>66.99</v>
      </c>
      <c r="BB1029" s="39" t="n">
        <v>-2.51</v>
      </c>
      <c r="BC1029" s="40" t="n">
        <v>69.5</v>
      </c>
      <c r="BD1029" s="40" t="n">
        <v>0</v>
      </c>
      <c r="BE1029" s="40" t="n">
        <v>69.5</v>
      </c>
      <c r="BF1029" s="32" t="n">
        <f aca="false">IF(AZ1029="","",$I1029+BB1029)</f>
        <v>3.48</v>
      </c>
      <c r="BG1029" s="32" t="n">
        <f aca="false">IF(AZ1029="","",$I1029)</f>
        <v>5.99</v>
      </c>
      <c r="BH1029" s="40" t="n">
        <f aca="false">IF(AZ1029="","",BA1029+$I1029)</f>
        <v>72.98</v>
      </c>
      <c r="BI1029" s="31" t="n">
        <f aca="false">IF(AZ1029="","",AZ1029+(BB1029*$K1029)+(BC1029*$K1029))</f>
        <v>1607.76</v>
      </c>
      <c r="BJ1029" s="29" t="n">
        <f aca="false">IF(AZ1029="","",ROUND(-BB1029*$K1029,0))</f>
        <v>60</v>
      </c>
    </row>
    <row r="1030" customFormat="false" ht="15" hidden="false" customHeight="false" outlineLevel="0" collapsed="false">
      <c r="A1030" s="26" t="str">
        <f aca="false">+C1030&amp;D1030&amp;G1030</f>
        <v>AppleiPhone 17 Pro Max 512GBCANONE SIM 14,99€ - 36 Mesi</v>
      </c>
      <c r="B1030" s="27" t="s">
        <v>95</v>
      </c>
      <c r="C1030" s="28" t="s">
        <v>71</v>
      </c>
      <c r="D1030" s="29" t="s">
        <v>190</v>
      </c>
      <c r="E1030" s="30" t="n">
        <v>1759.9</v>
      </c>
      <c r="F1030" s="31" t="n">
        <v>1759.9</v>
      </c>
      <c r="G1030" s="32" t="s">
        <v>97</v>
      </c>
      <c r="H1030" s="32" t="s">
        <v>98</v>
      </c>
      <c r="I1030" s="33" t="n">
        <v>14.99</v>
      </c>
      <c r="J1030" s="34" t="s">
        <v>35</v>
      </c>
      <c r="K1030" s="35" t="n">
        <v>36</v>
      </c>
      <c r="L1030" s="33"/>
      <c r="M1030" s="33" t="n">
        <f aca="false">+IF(E1030&lt;=150,1.49,IF(AND(E1030&gt;150,E1030&lt;=300),2.99,(IF(E1030&gt;1200,8.99,IF(AND(E1030&gt;300,E1030&lt;=700),4.99,IF(AND(E1030&gt;=700,E1030&lt;=1200),6.99))))))</f>
        <v>8.99</v>
      </c>
      <c r="N1030" s="33" t="n">
        <f aca="false">IF(E1030="","",IF(E1030&gt;=1200,9.99,IF(AND(E1030&gt;700,E1030&lt;1200),7.99,IF(AND(E1030&gt;=299.9,E1030&lt;=699.9),5.99))))</f>
        <v>9.99</v>
      </c>
      <c r="O1030" s="37" t="s">
        <v>99</v>
      </c>
      <c r="P1030" s="38" t="n">
        <v>579.99</v>
      </c>
      <c r="Q1030" s="34" t="n">
        <v>31.99</v>
      </c>
      <c r="R1030" s="39" t="n">
        <v>-0.79</v>
      </c>
      <c r="S1030" s="40" t="n">
        <v>32.78</v>
      </c>
      <c r="T1030" s="40" t="n">
        <v>32.78</v>
      </c>
      <c r="U1030" s="40" t="n">
        <v>32.61</v>
      </c>
      <c r="V1030" s="32" t="n">
        <f aca="false">IF(P1030="","",$I1030+R1030)</f>
        <v>14.2</v>
      </c>
      <c r="W1030" s="32" t="n">
        <f aca="false">IF(P1030="","",$I1030)</f>
        <v>14.99</v>
      </c>
      <c r="X1030" s="40" t="n">
        <f aca="false">IF(P1030="","",Q1030+$I1030)</f>
        <v>46.98</v>
      </c>
      <c r="Y1030" s="29" t="n">
        <f aca="false">IF(P1030="","",P1030+(R1030*$K1030)+(S1030*$K1030))</f>
        <v>1731.63</v>
      </c>
      <c r="Z1030" s="29" t="n">
        <f aca="false">IF(P1030="","",ROUND(-R1030*$K1030,0))</f>
        <v>28</v>
      </c>
      <c r="AA1030" s="41"/>
      <c r="AB1030" s="38"/>
      <c r="AC1030" s="34"/>
      <c r="AD1030" s="39"/>
      <c r="AE1030" s="40"/>
      <c r="AF1030" s="40"/>
      <c r="AG1030" s="40"/>
      <c r="AH1030" s="32" t="str">
        <f aca="false">IF(AB1030="","",$I1030+AD1030)</f>
        <v/>
      </c>
      <c r="AI1030" s="32" t="str">
        <f aca="false">IF(AB1030="","",$I1030)</f>
        <v/>
      </c>
      <c r="AJ1030" s="40" t="str">
        <f aca="false">IF(AB1030="","",AC1030+$I1030)</f>
        <v/>
      </c>
      <c r="AK1030" s="29" t="str">
        <f aca="false">IF(AB1030="","",AB1030+(AD1030*$K1030)+(AE1030*$K1030))</f>
        <v/>
      </c>
      <c r="AL1030" s="29" t="str">
        <f aca="false">IF(AB1030="","",ROUND(-AD1030*$K1030,0))</f>
        <v/>
      </c>
      <c r="AM1030" s="41"/>
      <c r="AN1030" s="38" t="n">
        <v>0</v>
      </c>
      <c r="AO1030" s="34" t="n">
        <v>47.99</v>
      </c>
      <c r="AP1030" s="39" t="n">
        <v>-3.58</v>
      </c>
      <c r="AQ1030" s="40" t="n">
        <v>51.57</v>
      </c>
      <c r="AR1030" s="40" t="n">
        <v>51.57</v>
      </c>
      <c r="AS1030" s="40" t="n">
        <v>51.57</v>
      </c>
      <c r="AT1030" s="32" t="n">
        <f aca="false">IF(AN1030="","",$I1030+AP1030)</f>
        <v>11.41</v>
      </c>
      <c r="AU1030" s="32" t="n">
        <f aca="false">IF(AN1030="","",$I1030)</f>
        <v>14.99</v>
      </c>
      <c r="AV1030" s="40" t="n">
        <f aca="false">IF(AN1030="","",AO1030+$I1030)</f>
        <v>62.98</v>
      </c>
      <c r="AW1030" s="31" t="n">
        <f aca="false">IF(AN1030="","",AN1030+(AP1030*$K1030)+(AQ1030*$K1030))</f>
        <v>1727.64</v>
      </c>
      <c r="AX1030" s="29" t="n">
        <f aca="false">IF(AN1030="","",ROUND(-AP1030*$K1030,0))</f>
        <v>129</v>
      </c>
      <c r="AY1030" s="42"/>
      <c r="AZ1030" s="38" t="n">
        <v>0</v>
      </c>
      <c r="BA1030" s="34" t="n">
        <v>47.99</v>
      </c>
      <c r="BB1030" s="39" t="n">
        <v>-3.58</v>
      </c>
      <c r="BC1030" s="40" t="n">
        <v>51.57</v>
      </c>
      <c r="BD1030" s="40" t="n">
        <v>51.57</v>
      </c>
      <c r="BE1030" s="40" t="n">
        <v>51.57</v>
      </c>
      <c r="BF1030" s="32" t="n">
        <f aca="false">IF(AZ1030="","",$I1030+BB1030)</f>
        <v>11.41</v>
      </c>
      <c r="BG1030" s="32" t="n">
        <f aca="false">IF(AZ1030="","",$I1030)</f>
        <v>14.99</v>
      </c>
      <c r="BH1030" s="40" t="n">
        <f aca="false">IF(AZ1030="","",BA1030+$I1030)</f>
        <v>62.98</v>
      </c>
      <c r="BI1030" s="31" t="n">
        <f aca="false">IF(AZ1030="","",AZ1030+(BB1030*$K1030)+(BC1030*$K1030))</f>
        <v>1727.64</v>
      </c>
      <c r="BJ1030" s="29" t="n">
        <f aca="false">IF(AZ1030="","",ROUND(-BB1030*$K1030,0))</f>
        <v>129</v>
      </c>
    </row>
    <row r="1031" customFormat="false" ht="15" hidden="false" customHeight="false" outlineLevel="0" collapsed="false">
      <c r="A1031" s="26" t="str">
        <f aca="false">+C1031&amp;D1031&amp;G1031</f>
        <v>AppleiPhone 17 Pro Max 512GBCANONE SIM 14,99€ - 30 Mesi</v>
      </c>
      <c r="B1031" s="27" t="s">
        <v>95</v>
      </c>
      <c r="C1031" s="28" t="s">
        <v>71</v>
      </c>
      <c r="D1031" s="29" t="s">
        <v>190</v>
      </c>
      <c r="E1031" s="30" t="n">
        <v>1759.9</v>
      </c>
      <c r="F1031" s="31" t="n">
        <v>1759.9</v>
      </c>
      <c r="G1031" s="32" t="s">
        <v>100</v>
      </c>
      <c r="H1031" s="32" t="s">
        <v>98</v>
      </c>
      <c r="I1031" s="33" t="n">
        <v>14.99</v>
      </c>
      <c r="J1031" s="34" t="s">
        <v>35</v>
      </c>
      <c r="K1031" s="35" t="n">
        <v>30</v>
      </c>
      <c r="L1031" s="33"/>
      <c r="M1031" s="33" t="n">
        <f aca="false">+IF(E1031&lt;=150,1.49,IF(AND(E1031&gt;150,E1031&lt;=300),2.99,(IF(E1031&gt;1200,8.99,IF(AND(E1031&gt;300,E1031&lt;=700),4.99,IF(AND(E1031&gt;=700,E1031&lt;=1200),6.99))))))</f>
        <v>8.99</v>
      </c>
      <c r="N1031" s="33" t="n">
        <f aca="false">IF(E1031="","",IF(E1031&gt;=1200,9.99,IF(AND(E1031&gt;700,E1031&lt;1200),7.99,IF(AND(E1031&gt;=299.9,E1031&lt;=699.9),5.99))))</f>
        <v>9.99</v>
      </c>
      <c r="O1031" s="37" t="s">
        <v>101</v>
      </c>
      <c r="P1031" s="38" t="n">
        <v>579.99</v>
      </c>
      <c r="Q1031" s="34" t="n">
        <v>38.99</v>
      </c>
      <c r="R1031" s="39" t="n">
        <v>-0.34</v>
      </c>
      <c r="S1031" s="40" t="n">
        <v>39.33</v>
      </c>
      <c r="T1031" s="40" t="n">
        <v>39.33</v>
      </c>
      <c r="U1031" s="40" t="n">
        <v>39.34</v>
      </c>
      <c r="V1031" s="32" t="n">
        <f aca="false">IF(P1031="","",$I1031+R1031)</f>
        <v>14.65</v>
      </c>
      <c r="W1031" s="32" t="n">
        <f aca="false">IF(P1031="","",$I1031)</f>
        <v>14.99</v>
      </c>
      <c r="X1031" s="40" t="n">
        <f aca="false">IF(P1031="","",Q1031+$I1031)</f>
        <v>53.98</v>
      </c>
      <c r="Y1031" s="29" t="n">
        <f aca="false">IF(P1031="","",P1031+(R1031*$K1031)+(S1031*$K1031))</f>
        <v>1749.69</v>
      </c>
      <c r="Z1031" s="29" t="n">
        <f aca="false">IF(P1031="","",ROUND(-R1031*$K1031,0))</f>
        <v>10</v>
      </c>
      <c r="AA1031" s="41"/>
      <c r="AB1031" s="38"/>
      <c r="AC1031" s="34"/>
      <c r="AD1031" s="39"/>
      <c r="AE1031" s="40"/>
      <c r="AF1031" s="40"/>
      <c r="AG1031" s="40"/>
      <c r="AH1031" s="32" t="str">
        <f aca="false">IF(AB1031="","",$I1031+AD1031)</f>
        <v/>
      </c>
      <c r="AI1031" s="32" t="str">
        <f aca="false">IF(AB1031="","",$I1031)</f>
        <v/>
      </c>
      <c r="AJ1031" s="40" t="str">
        <f aca="false">IF(AB1031="","",AC1031+$I1031)</f>
        <v/>
      </c>
      <c r="AK1031" s="29" t="str">
        <f aca="false">IF(AB1031="","",AB1031+(AD1031*$K1031)+(AE1031*$K1031))</f>
        <v/>
      </c>
      <c r="AL1031" s="29" t="str">
        <f aca="false">IF(AB1031="","",ROUND(-AD1031*$K1031,0))</f>
        <v/>
      </c>
      <c r="AM1031" s="41"/>
      <c r="AN1031" s="38" t="n">
        <v>0</v>
      </c>
      <c r="AO1031" s="34" t="n">
        <v>56.99</v>
      </c>
      <c r="AP1031" s="39" t="n">
        <v>-4.36</v>
      </c>
      <c r="AQ1031" s="40" t="n">
        <v>61.35</v>
      </c>
      <c r="AR1031" s="40" t="n">
        <v>61.35</v>
      </c>
      <c r="AS1031" s="40" t="n">
        <v>61.35</v>
      </c>
      <c r="AT1031" s="32" t="n">
        <f aca="false">IF(AN1031="","",$I1031+AP1031)</f>
        <v>10.63</v>
      </c>
      <c r="AU1031" s="32" t="n">
        <f aca="false">IF(AN1031="","",$I1031)</f>
        <v>14.99</v>
      </c>
      <c r="AV1031" s="40" t="n">
        <f aca="false">IF(AN1031="","",AO1031+$I1031)</f>
        <v>71.98</v>
      </c>
      <c r="AW1031" s="31" t="n">
        <f aca="false">IF(AN1031="","",AN1031+(AP1031*$K1031)+(AQ1031*$K1031))</f>
        <v>1709.7</v>
      </c>
      <c r="AX1031" s="29" t="n">
        <f aca="false">IF(AN1031="","",ROUND(-AP1031*$K1031,0))</f>
        <v>131</v>
      </c>
      <c r="AY1031" s="42"/>
      <c r="AZ1031" s="38" t="n">
        <v>0</v>
      </c>
      <c r="BA1031" s="34" t="n">
        <v>56.99</v>
      </c>
      <c r="BB1031" s="39" t="n">
        <v>-4.36</v>
      </c>
      <c r="BC1031" s="40" t="n">
        <v>61.35</v>
      </c>
      <c r="BD1031" s="40" t="n">
        <v>61.35</v>
      </c>
      <c r="BE1031" s="40" t="n">
        <v>61.35</v>
      </c>
      <c r="BF1031" s="32" t="n">
        <f aca="false">IF(AZ1031="","",$I1031+BB1031)</f>
        <v>10.63</v>
      </c>
      <c r="BG1031" s="32" t="n">
        <f aca="false">IF(AZ1031="","",$I1031)</f>
        <v>14.99</v>
      </c>
      <c r="BH1031" s="40" t="n">
        <f aca="false">IF(AZ1031="","",BA1031+$I1031)</f>
        <v>71.98</v>
      </c>
      <c r="BI1031" s="31" t="n">
        <f aca="false">IF(AZ1031="","",AZ1031+(BB1031*$K1031)+(BC1031*$K1031))</f>
        <v>1709.7</v>
      </c>
      <c r="BJ1031" s="29" t="n">
        <f aca="false">IF(AZ1031="","",ROUND(-BB1031*$K1031,0))</f>
        <v>131</v>
      </c>
    </row>
    <row r="1032" customFormat="false" ht="15" hidden="false" customHeight="false" outlineLevel="0" collapsed="false">
      <c r="A1032" s="26" t="str">
        <f aca="false">+C1032&amp;D1032&amp;G1032</f>
        <v>AppleiPhone 17 Pro Max 512GBCANONE SIM 14,99€ - 24 Mesi</v>
      </c>
      <c r="B1032" s="27" t="s">
        <v>95</v>
      </c>
      <c r="C1032" s="28" t="s">
        <v>71</v>
      </c>
      <c r="D1032" s="29" t="s">
        <v>190</v>
      </c>
      <c r="E1032" s="30" t="n">
        <v>1759.9</v>
      </c>
      <c r="F1032" s="31" t="n">
        <v>1759.9</v>
      </c>
      <c r="G1032" s="32" t="s">
        <v>102</v>
      </c>
      <c r="H1032" s="32" t="s">
        <v>98</v>
      </c>
      <c r="I1032" s="33" t="n">
        <v>14.99</v>
      </c>
      <c r="J1032" s="34" t="s">
        <v>35</v>
      </c>
      <c r="K1032" s="35" t="n">
        <v>24</v>
      </c>
      <c r="L1032" s="33"/>
      <c r="M1032" s="33" t="n">
        <f aca="false">+IF(E1032&lt;=150,1.49,IF(AND(E1032&gt;150,E1032&lt;=300),2.99,(IF(E1032&gt;1200,8.99,IF(AND(E1032&gt;300,E1032&lt;=700),4.99,IF(AND(E1032&gt;=700,E1032&lt;=1200),6.99))))))</f>
        <v>8.99</v>
      </c>
      <c r="N1032" s="33" t="n">
        <f aca="false">IF(E1032="","",IF(E1032&gt;=1200,9.99,IF(AND(E1032&gt;700,E1032&lt;1200),7.99,IF(AND(E1032&gt;=299.9,E1032&lt;=699.9),5.99))))</f>
        <v>9.99</v>
      </c>
      <c r="O1032" s="37" t="s">
        <v>103</v>
      </c>
      <c r="P1032" s="38" t="n">
        <v>579.99</v>
      </c>
      <c r="Q1032" s="34" t="n">
        <v>48.99</v>
      </c>
      <c r="R1032" s="39" t="n">
        <v>-0.17</v>
      </c>
      <c r="S1032" s="40" t="n">
        <v>49.16</v>
      </c>
      <c r="T1032" s="40" t="n">
        <v>0</v>
      </c>
      <c r="U1032" s="40" t="n">
        <v>49.23</v>
      </c>
      <c r="V1032" s="32" t="n">
        <f aca="false">IF(P1032="","",$I1032+R1032)</f>
        <v>14.82</v>
      </c>
      <c r="W1032" s="32" t="n">
        <f aca="false">IF(P1032="","",$I1032)</f>
        <v>14.99</v>
      </c>
      <c r="X1032" s="40" t="n">
        <f aca="false">IF(P1032="","",Q1032+$I1032)</f>
        <v>63.98</v>
      </c>
      <c r="Y1032" s="29" t="n">
        <f aca="false">IF(P1032="","",P1032+(R1032*$K1032)+(S1032*$K1032))</f>
        <v>1755.75</v>
      </c>
      <c r="Z1032" s="29" t="n">
        <f aca="false">IF(P1032="","",ROUND(-R1032*$K1032,0))</f>
        <v>4</v>
      </c>
      <c r="AA1032" s="41"/>
      <c r="AB1032" s="38"/>
      <c r="AC1032" s="34"/>
      <c r="AD1032" s="39"/>
      <c r="AE1032" s="40"/>
      <c r="AF1032" s="40"/>
      <c r="AG1032" s="40"/>
      <c r="AH1032" s="32" t="str">
        <f aca="false">IF(AB1032="","",$I1032+AD1032)</f>
        <v/>
      </c>
      <c r="AI1032" s="32" t="str">
        <f aca="false">IF(AB1032="","",$I1032)</f>
        <v/>
      </c>
      <c r="AJ1032" s="40" t="str">
        <f aca="false">IF(AB1032="","",AC1032+$I1032)</f>
        <v/>
      </c>
      <c r="AK1032" s="29" t="str">
        <f aca="false">IF(AB1032="","",AB1032+(AD1032*$K1032)+(AE1032*$K1032))</f>
        <v/>
      </c>
      <c r="AL1032" s="29" t="str">
        <f aca="false">IF(AB1032="","",ROUND(-AD1032*$K1032,0))</f>
        <v/>
      </c>
      <c r="AM1032" s="41"/>
      <c r="AN1032" s="38" t="n">
        <v>0</v>
      </c>
      <c r="AO1032" s="34" t="n">
        <v>70.99</v>
      </c>
      <c r="AP1032" s="39" t="n">
        <v>-2.33</v>
      </c>
      <c r="AQ1032" s="40" t="n">
        <v>73.32</v>
      </c>
      <c r="AR1032" s="40" t="n">
        <v>0</v>
      </c>
      <c r="AS1032" s="40" t="n">
        <v>73.54</v>
      </c>
      <c r="AT1032" s="32" t="n">
        <f aca="false">IF(AN1032="","",$I1032+AP1032)</f>
        <v>12.66</v>
      </c>
      <c r="AU1032" s="32" t="n">
        <f aca="false">IF(AN1032="","",$I1032)</f>
        <v>14.99</v>
      </c>
      <c r="AV1032" s="40" t="n">
        <f aca="false">IF(AN1032="","",AO1032+$I1032)</f>
        <v>85.98</v>
      </c>
      <c r="AW1032" s="31" t="n">
        <f aca="false">IF(AN1032="","",AN1032+(AP1032*$K1032)+(AQ1032*$K1032))</f>
        <v>1703.76</v>
      </c>
      <c r="AX1032" s="29" t="n">
        <f aca="false">IF(AN1032="","",ROUND(-AP1032*$K1032,0))</f>
        <v>56</v>
      </c>
      <c r="AY1032" s="42"/>
      <c r="AZ1032" s="38" t="n">
        <v>0</v>
      </c>
      <c r="BA1032" s="34" t="n">
        <v>70.99</v>
      </c>
      <c r="BB1032" s="39" t="n">
        <v>-2.33</v>
      </c>
      <c r="BC1032" s="40" t="n">
        <v>73.32</v>
      </c>
      <c r="BD1032" s="40" t="n">
        <v>0</v>
      </c>
      <c r="BE1032" s="40" t="n">
        <v>73.54</v>
      </c>
      <c r="BF1032" s="32" t="n">
        <f aca="false">IF(AZ1032="","",$I1032+BB1032)</f>
        <v>12.66</v>
      </c>
      <c r="BG1032" s="32" t="n">
        <f aca="false">IF(AZ1032="","",$I1032)</f>
        <v>14.99</v>
      </c>
      <c r="BH1032" s="40" t="n">
        <f aca="false">IF(AZ1032="","",BA1032+$I1032)</f>
        <v>85.98</v>
      </c>
      <c r="BI1032" s="31" t="n">
        <f aca="false">IF(AZ1032="","",AZ1032+(BB1032*$K1032)+(BC1032*$K1032))</f>
        <v>1703.76</v>
      </c>
      <c r="BJ1032" s="29" t="n">
        <f aca="false">IF(AZ1032="","",ROUND(-BB1032*$K1032,0))</f>
        <v>56</v>
      </c>
    </row>
    <row r="1033" customFormat="false" ht="15" hidden="false" customHeight="false" outlineLevel="0" collapsed="false">
      <c r="A1033" s="26" t="str">
        <f aca="false">+C1033&amp;D1033&amp;G1033</f>
        <v>AppleiPhone 17 Pro Max 512GBCANONE SIM 12,99€ - 36 Mesi</v>
      </c>
      <c r="B1033" s="27" t="s">
        <v>95</v>
      </c>
      <c r="C1033" s="28" t="s">
        <v>71</v>
      </c>
      <c r="D1033" s="29" t="s">
        <v>190</v>
      </c>
      <c r="E1033" s="30" t="n">
        <v>1759.9</v>
      </c>
      <c r="F1033" s="31" t="n">
        <v>1759.9</v>
      </c>
      <c r="G1033" s="32" t="s">
        <v>104</v>
      </c>
      <c r="H1033" s="32" t="s">
        <v>98</v>
      </c>
      <c r="I1033" s="33" t="n">
        <v>12.99</v>
      </c>
      <c r="J1033" s="34" t="s">
        <v>35</v>
      </c>
      <c r="K1033" s="35" t="n">
        <v>36</v>
      </c>
      <c r="L1033" s="33"/>
      <c r="M1033" s="33" t="n">
        <f aca="false">+IF(E1033&lt;=150,1.49,IF(AND(E1033&gt;150,E1033&lt;=300),2.99,(IF(E1033&gt;1200,8.99,IF(AND(E1033&gt;300,E1033&lt;=700),4.99,IF(AND(E1033&gt;=700,E1033&lt;=1200),6.99))))))</f>
        <v>8.99</v>
      </c>
      <c r="N1033" s="33" t="n">
        <f aca="false">IF(E1033="","",IF(E1033&gt;=1200,9.99,IF(AND(E1033&gt;700,E1033&lt;1200),7.99,IF(AND(E1033&gt;=299.9,E1033&lt;=699.9),5.99))))</f>
        <v>9.99</v>
      </c>
      <c r="O1033" s="37" t="s">
        <v>105</v>
      </c>
      <c r="P1033" s="38" t="n">
        <v>579.99</v>
      </c>
      <c r="Q1033" s="34" t="n">
        <v>31.99</v>
      </c>
      <c r="R1033" s="39" t="n">
        <v>-0.79</v>
      </c>
      <c r="S1033" s="40" t="n">
        <v>32.78</v>
      </c>
      <c r="T1033" s="40" t="n">
        <v>32.78</v>
      </c>
      <c r="U1033" s="40" t="n">
        <v>32.61</v>
      </c>
      <c r="V1033" s="32" t="n">
        <f aca="false">IF(P1033="","",$I1033+R1033)</f>
        <v>12.2</v>
      </c>
      <c r="W1033" s="32" t="n">
        <f aca="false">IF(P1033="","",$I1033)</f>
        <v>12.99</v>
      </c>
      <c r="X1033" s="40" t="n">
        <f aca="false">IF(P1033="","",Q1033+$I1033)</f>
        <v>44.98</v>
      </c>
      <c r="Y1033" s="29" t="n">
        <f aca="false">IF(P1033="","",P1033+(R1033*$K1033)+(S1033*$K1033))</f>
        <v>1731.63</v>
      </c>
      <c r="Z1033" s="29" t="n">
        <f aca="false">IF(P1033="","",ROUND(-R1033*$K1033,0))</f>
        <v>28</v>
      </c>
      <c r="AA1033" s="41"/>
      <c r="AB1033" s="38"/>
      <c r="AC1033" s="34"/>
      <c r="AD1033" s="39"/>
      <c r="AE1033" s="40"/>
      <c r="AF1033" s="40"/>
      <c r="AG1033" s="40"/>
      <c r="AH1033" s="32" t="str">
        <f aca="false">IF(AB1033="","",$I1033+AD1033)</f>
        <v/>
      </c>
      <c r="AI1033" s="32" t="str">
        <f aca="false">IF(AB1033="","",$I1033)</f>
        <v/>
      </c>
      <c r="AJ1033" s="40" t="str">
        <f aca="false">IF(AB1033="","",AC1033+$I1033)</f>
        <v/>
      </c>
      <c r="AK1033" s="29" t="str">
        <f aca="false">IF(AB1033="","",AB1033+(AD1033*$K1033)+(AE1033*$K1033))</f>
        <v/>
      </c>
      <c r="AL1033" s="29" t="str">
        <f aca="false">IF(AB1033="","",ROUND(-AD1033*$K1033,0))</f>
        <v/>
      </c>
      <c r="AM1033" s="41"/>
      <c r="AN1033" s="38" t="n">
        <v>0</v>
      </c>
      <c r="AO1033" s="34" t="n">
        <v>48.99</v>
      </c>
      <c r="AP1033" s="39" t="n">
        <v>-2.58</v>
      </c>
      <c r="AQ1033" s="40" t="n">
        <v>51.57</v>
      </c>
      <c r="AR1033" s="40" t="n">
        <v>51.57</v>
      </c>
      <c r="AS1033" s="40" t="n">
        <v>51.57</v>
      </c>
      <c r="AT1033" s="32" t="n">
        <f aca="false">IF(AN1033="","",$I1033+AP1033)</f>
        <v>10.41</v>
      </c>
      <c r="AU1033" s="32" t="n">
        <f aca="false">IF(AN1033="","",$I1033)</f>
        <v>12.99</v>
      </c>
      <c r="AV1033" s="40" t="n">
        <f aca="false">IF(AN1033="","",AO1033+$I1033)</f>
        <v>61.98</v>
      </c>
      <c r="AW1033" s="31" t="n">
        <f aca="false">IF(AN1033="","",AN1033+(AP1033*$K1033)+(AQ1033*$K1033))</f>
        <v>1763.64</v>
      </c>
      <c r="AX1033" s="29" t="n">
        <f aca="false">IF(AN1033="","",ROUND(-AP1033*$K1033,0))</f>
        <v>93</v>
      </c>
      <c r="AY1033" s="42"/>
      <c r="AZ1033" s="38" t="n">
        <v>0</v>
      </c>
      <c r="BA1033" s="34" t="n">
        <v>48.99</v>
      </c>
      <c r="BB1033" s="39" t="n">
        <v>-2.58</v>
      </c>
      <c r="BC1033" s="40" t="n">
        <v>51.57</v>
      </c>
      <c r="BD1033" s="40" t="n">
        <v>51.57</v>
      </c>
      <c r="BE1033" s="40" t="n">
        <v>51.57</v>
      </c>
      <c r="BF1033" s="32" t="n">
        <f aca="false">IF(AZ1033="","",$I1033+BB1033)</f>
        <v>10.41</v>
      </c>
      <c r="BG1033" s="32" t="n">
        <f aca="false">IF(AZ1033="","",$I1033)</f>
        <v>12.99</v>
      </c>
      <c r="BH1033" s="40" t="n">
        <f aca="false">IF(AZ1033="","",BA1033+$I1033)</f>
        <v>61.98</v>
      </c>
      <c r="BI1033" s="31" t="n">
        <f aca="false">IF(AZ1033="","",AZ1033+(BB1033*$K1033)+(BC1033*$K1033))</f>
        <v>1763.64</v>
      </c>
      <c r="BJ1033" s="29" t="n">
        <f aca="false">IF(AZ1033="","",ROUND(-BB1033*$K1033,0))</f>
        <v>93</v>
      </c>
    </row>
    <row r="1034" customFormat="false" ht="15" hidden="false" customHeight="false" outlineLevel="0" collapsed="false">
      <c r="A1034" s="26" t="str">
        <f aca="false">+C1034&amp;D1034&amp;G1034</f>
        <v>AppleiPhone 17 Pro Max 512GBCANONE SIM 12,99€ - 30 Mesi</v>
      </c>
      <c r="B1034" s="27" t="s">
        <v>95</v>
      </c>
      <c r="C1034" s="28" t="s">
        <v>71</v>
      </c>
      <c r="D1034" s="29" t="s">
        <v>190</v>
      </c>
      <c r="E1034" s="30" t="n">
        <v>1759.9</v>
      </c>
      <c r="F1034" s="31" t="n">
        <v>1759.9</v>
      </c>
      <c r="G1034" s="32" t="s">
        <v>106</v>
      </c>
      <c r="H1034" s="32" t="s">
        <v>98</v>
      </c>
      <c r="I1034" s="33" t="n">
        <v>12.99</v>
      </c>
      <c r="J1034" s="34" t="s">
        <v>35</v>
      </c>
      <c r="K1034" s="35" t="n">
        <v>30</v>
      </c>
      <c r="L1034" s="33"/>
      <c r="M1034" s="33" t="n">
        <f aca="false">+IF(E1034&lt;=150,1.49,IF(AND(E1034&gt;150,E1034&lt;=300),2.99,(IF(E1034&gt;1200,8.99,IF(AND(E1034&gt;300,E1034&lt;=700),4.99,IF(AND(E1034&gt;=700,E1034&lt;=1200),6.99))))))</f>
        <v>8.99</v>
      </c>
      <c r="N1034" s="33" t="n">
        <f aca="false">IF(E1034="","",IF(E1034&gt;=1200,9.99,IF(AND(E1034&gt;700,E1034&lt;1200),7.99,IF(AND(E1034&gt;=299.9,E1034&lt;=699.9),5.99))))</f>
        <v>9.99</v>
      </c>
      <c r="O1034" s="37" t="s">
        <v>107</v>
      </c>
      <c r="P1034" s="38" t="n">
        <v>579.99</v>
      </c>
      <c r="Q1034" s="34" t="n">
        <v>38.99</v>
      </c>
      <c r="R1034" s="39" t="n">
        <v>-0.34</v>
      </c>
      <c r="S1034" s="40" t="n">
        <v>39.33</v>
      </c>
      <c r="T1034" s="40" t="n">
        <v>39.33</v>
      </c>
      <c r="U1034" s="40" t="n">
        <v>39.34</v>
      </c>
      <c r="V1034" s="32" t="n">
        <f aca="false">IF(P1034="","",$I1034+R1034)</f>
        <v>12.65</v>
      </c>
      <c r="W1034" s="32" t="n">
        <f aca="false">IF(P1034="","",$I1034)</f>
        <v>12.99</v>
      </c>
      <c r="X1034" s="40" t="n">
        <f aca="false">IF(P1034="","",Q1034+$I1034)</f>
        <v>51.98</v>
      </c>
      <c r="Y1034" s="29" t="n">
        <f aca="false">IF(P1034="","",P1034+(R1034*$K1034)+(S1034*$K1034))</f>
        <v>1749.69</v>
      </c>
      <c r="Z1034" s="29" t="n">
        <f aca="false">IF(P1034="","",ROUND(-R1034*$K1034,0))</f>
        <v>10</v>
      </c>
      <c r="AA1034" s="41"/>
      <c r="AB1034" s="38"/>
      <c r="AC1034" s="34"/>
      <c r="AD1034" s="39"/>
      <c r="AE1034" s="40"/>
      <c r="AF1034" s="40"/>
      <c r="AG1034" s="40"/>
      <c r="AH1034" s="32" t="str">
        <f aca="false">IF(AB1034="","",$I1034+AD1034)</f>
        <v/>
      </c>
      <c r="AI1034" s="32" t="str">
        <f aca="false">IF(AB1034="","",$I1034)</f>
        <v/>
      </c>
      <c r="AJ1034" s="40" t="str">
        <f aca="false">IF(AB1034="","",AC1034+$I1034)</f>
        <v/>
      </c>
      <c r="AK1034" s="29" t="str">
        <f aca="false">IF(AB1034="","",AB1034+(AD1034*$K1034)+(AE1034*$K1034))</f>
        <v/>
      </c>
      <c r="AL1034" s="29" t="str">
        <f aca="false">IF(AB1034="","",ROUND(-AD1034*$K1034,0))</f>
        <v/>
      </c>
      <c r="AM1034" s="41"/>
      <c r="AN1034" s="38" t="n">
        <v>0</v>
      </c>
      <c r="AO1034" s="34" t="n">
        <v>57.99</v>
      </c>
      <c r="AP1034" s="39" t="n">
        <v>-3.36</v>
      </c>
      <c r="AQ1034" s="40" t="n">
        <v>61.35</v>
      </c>
      <c r="AR1034" s="40" t="n">
        <v>61.35</v>
      </c>
      <c r="AS1034" s="40" t="n">
        <v>61.35</v>
      </c>
      <c r="AT1034" s="32" t="n">
        <f aca="false">IF(AN1034="","",$I1034+AP1034)</f>
        <v>9.63</v>
      </c>
      <c r="AU1034" s="32" t="n">
        <f aca="false">IF(AN1034="","",$I1034)</f>
        <v>12.99</v>
      </c>
      <c r="AV1034" s="40" t="n">
        <f aca="false">IF(AN1034="","",AO1034+$I1034)</f>
        <v>70.98</v>
      </c>
      <c r="AW1034" s="31" t="n">
        <f aca="false">IF(AN1034="","",AN1034+(AP1034*$K1034)+(AQ1034*$K1034))</f>
        <v>1739.7</v>
      </c>
      <c r="AX1034" s="29" t="n">
        <f aca="false">IF(AN1034="","",ROUND(-AP1034*$K1034,0))</f>
        <v>101</v>
      </c>
      <c r="AY1034" s="42"/>
      <c r="AZ1034" s="38" t="n">
        <v>0</v>
      </c>
      <c r="BA1034" s="34" t="n">
        <v>57.99</v>
      </c>
      <c r="BB1034" s="39" t="n">
        <v>-3.36</v>
      </c>
      <c r="BC1034" s="40" t="n">
        <v>61.35</v>
      </c>
      <c r="BD1034" s="40" t="n">
        <v>61.35</v>
      </c>
      <c r="BE1034" s="40" t="n">
        <v>61.35</v>
      </c>
      <c r="BF1034" s="32" t="n">
        <f aca="false">IF(AZ1034="","",$I1034+BB1034)</f>
        <v>9.63</v>
      </c>
      <c r="BG1034" s="32" t="n">
        <f aca="false">IF(AZ1034="","",$I1034)</f>
        <v>12.99</v>
      </c>
      <c r="BH1034" s="40" t="n">
        <f aca="false">IF(AZ1034="","",BA1034+$I1034)</f>
        <v>70.98</v>
      </c>
      <c r="BI1034" s="31" t="n">
        <f aca="false">IF(AZ1034="","",AZ1034+(BB1034*$K1034)+(BC1034*$K1034))</f>
        <v>1739.7</v>
      </c>
      <c r="BJ1034" s="29" t="n">
        <f aca="false">IF(AZ1034="","",ROUND(-BB1034*$K1034,0))</f>
        <v>101</v>
      </c>
    </row>
    <row r="1035" customFormat="false" ht="15" hidden="false" customHeight="false" outlineLevel="0" collapsed="false">
      <c r="A1035" s="26" t="str">
        <f aca="false">+C1035&amp;D1035&amp;G1035</f>
        <v>AppleiPhone 17 Pro Max 512GBCANONE SIM 12,99€ - 24 Mesi</v>
      </c>
      <c r="B1035" s="27" t="s">
        <v>95</v>
      </c>
      <c r="C1035" s="28" t="s">
        <v>71</v>
      </c>
      <c r="D1035" s="29" t="s">
        <v>190</v>
      </c>
      <c r="E1035" s="30" t="n">
        <v>1759.9</v>
      </c>
      <c r="F1035" s="31" t="n">
        <v>1759.9</v>
      </c>
      <c r="G1035" s="32" t="s">
        <v>108</v>
      </c>
      <c r="H1035" s="32" t="s">
        <v>98</v>
      </c>
      <c r="I1035" s="33" t="n">
        <v>12.99</v>
      </c>
      <c r="J1035" s="34" t="s">
        <v>35</v>
      </c>
      <c r="K1035" s="35" t="n">
        <v>24</v>
      </c>
      <c r="L1035" s="33"/>
      <c r="M1035" s="33" t="n">
        <f aca="false">+IF(E1035&lt;=150,1.49,IF(AND(E1035&gt;150,E1035&lt;=300),2.99,(IF(E1035&gt;1200,8.99,IF(AND(E1035&gt;300,E1035&lt;=700),4.99,IF(AND(E1035&gt;=700,E1035&lt;=1200),6.99))))))</f>
        <v>8.99</v>
      </c>
      <c r="N1035" s="33" t="n">
        <f aca="false">IF(E1035="","",IF(E1035&gt;=1200,9.99,IF(AND(E1035&gt;700,E1035&lt;1200),7.99,IF(AND(E1035&gt;=299.9,E1035&lt;=699.9),5.99))))</f>
        <v>9.99</v>
      </c>
      <c r="O1035" s="37" t="s">
        <v>109</v>
      </c>
      <c r="P1035" s="38" t="n">
        <v>579.99</v>
      </c>
      <c r="Q1035" s="34" t="n">
        <v>48.99</v>
      </c>
      <c r="R1035" s="39" t="n">
        <v>-0.17</v>
      </c>
      <c r="S1035" s="40" t="n">
        <v>49.16</v>
      </c>
      <c r="T1035" s="40" t="n">
        <v>0</v>
      </c>
      <c r="U1035" s="40" t="n">
        <v>49.23</v>
      </c>
      <c r="V1035" s="32" t="n">
        <f aca="false">IF(P1035="","",$I1035+R1035)</f>
        <v>12.82</v>
      </c>
      <c r="W1035" s="32" t="n">
        <f aca="false">IF(P1035="","",$I1035)</f>
        <v>12.99</v>
      </c>
      <c r="X1035" s="40" t="n">
        <f aca="false">IF(P1035="","",Q1035+$I1035)</f>
        <v>61.98</v>
      </c>
      <c r="Y1035" s="29" t="n">
        <f aca="false">IF(P1035="","",P1035+(R1035*$K1035)+(S1035*$K1035))</f>
        <v>1755.75</v>
      </c>
      <c r="Z1035" s="29" t="n">
        <f aca="false">IF(P1035="","",ROUND(-R1035*$K1035,0))</f>
        <v>4</v>
      </c>
      <c r="AA1035" s="41"/>
      <c r="AB1035" s="38"/>
      <c r="AC1035" s="34"/>
      <c r="AD1035" s="39"/>
      <c r="AE1035" s="40"/>
      <c r="AF1035" s="40"/>
      <c r="AG1035" s="40"/>
      <c r="AH1035" s="32" t="str">
        <f aca="false">IF(AB1035="","",$I1035+AD1035)</f>
        <v/>
      </c>
      <c r="AI1035" s="32" t="str">
        <f aca="false">IF(AB1035="","",$I1035)</f>
        <v/>
      </c>
      <c r="AJ1035" s="40" t="str">
        <f aca="false">IF(AB1035="","",AC1035+$I1035)</f>
        <v/>
      </c>
      <c r="AK1035" s="29" t="str">
        <f aca="false">IF(AB1035="","",AB1035+(AD1035*$K1035)+(AE1035*$K1035))</f>
        <v/>
      </c>
      <c r="AL1035" s="29" t="str">
        <f aca="false">IF(AB1035="","",ROUND(-AD1035*$K1035,0))</f>
        <v/>
      </c>
      <c r="AM1035" s="41"/>
      <c r="AN1035" s="38" t="n">
        <v>0</v>
      </c>
      <c r="AO1035" s="34" t="n">
        <v>71.99</v>
      </c>
      <c r="AP1035" s="39" t="n">
        <v>-1.33</v>
      </c>
      <c r="AQ1035" s="40" t="n">
        <v>73.32</v>
      </c>
      <c r="AR1035" s="40" t="n">
        <v>0</v>
      </c>
      <c r="AS1035" s="40" t="n">
        <v>73.54</v>
      </c>
      <c r="AT1035" s="32" t="n">
        <f aca="false">IF(AN1035="","",$I1035+AP1035)</f>
        <v>11.66</v>
      </c>
      <c r="AU1035" s="32" t="n">
        <f aca="false">IF(AN1035="","",$I1035)</f>
        <v>12.99</v>
      </c>
      <c r="AV1035" s="40" t="n">
        <f aca="false">IF(AN1035="","",AO1035+$I1035)</f>
        <v>84.98</v>
      </c>
      <c r="AW1035" s="31" t="n">
        <f aca="false">IF(AN1035="","",AN1035+(AP1035*$K1035)+(AQ1035*$K1035))</f>
        <v>1727.76</v>
      </c>
      <c r="AX1035" s="29" t="n">
        <f aca="false">IF(AN1035="","",ROUND(-AP1035*$K1035,0))</f>
        <v>32</v>
      </c>
      <c r="AY1035" s="42"/>
      <c r="AZ1035" s="38" t="n">
        <v>0</v>
      </c>
      <c r="BA1035" s="34" t="n">
        <v>71.99</v>
      </c>
      <c r="BB1035" s="39" t="n">
        <v>-1.33</v>
      </c>
      <c r="BC1035" s="40" t="n">
        <v>73.32</v>
      </c>
      <c r="BD1035" s="40" t="n">
        <v>0</v>
      </c>
      <c r="BE1035" s="40" t="n">
        <v>73.54</v>
      </c>
      <c r="BF1035" s="32" t="n">
        <f aca="false">IF(AZ1035="","",$I1035+BB1035)</f>
        <v>11.66</v>
      </c>
      <c r="BG1035" s="32" t="n">
        <f aca="false">IF(AZ1035="","",$I1035)</f>
        <v>12.99</v>
      </c>
      <c r="BH1035" s="40" t="n">
        <f aca="false">IF(AZ1035="","",BA1035+$I1035)</f>
        <v>84.98</v>
      </c>
      <c r="BI1035" s="31" t="n">
        <f aca="false">IF(AZ1035="","",AZ1035+(BB1035*$K1035)+(BC1035*$K1035))</f>
        <v>1727.76</v>
      </c>
      <c r="BJ1035" s="29" t="n">
        <f aca="false">IF(AZ1035="","",ROUND(-BB1035*$K1035,0))</f>
        <v>32</v>
      </c>
    </row>
    <row r="1036" customFormat="false" ht="15" hidden="false" customHeight="false" outlineLevel="0" collapsed="false">
      <c r="A1036" s="26" t="str">
        <f aca="false">+C1036&amp;D1036&amp;G1036</f>
        <v>AppleiPhone 17 Pro Max 512GBPack 5G Reload Exchange-12,99-36</v>
      </c>
      <c r="B1036" s="27" t="s">
        <v>95</v>
      </c>
      <c r="C1036" s="28" t="s">
        <v>71</v>
      </c>
      <c r="D1036" s="29" t="s">
        <v>190</v>
      </c>
      <c r="E1036" s="30" t="n">
        <v>1759.9</v>
      </c>
      <c r="F1036" s="31" t="n">
        <v>1759.9</v>
      </c>
      <c r="G1036" s="32" t="s">
        <v>110</v>
      </c>
      <c r="H1036" s="32" t="s">
        <v>98</v>
      </c>
      <c r="I1036" s="33" t="n">
        <v>12.99</v>
      </c>
      <c r="J1036" s="34" t="s">
        <v>35</v>
      </c>
      <c r="K1036" s="35" t="n">
        <v>36</v>
      </c>
      <c r="L1036" s="33"/>
      <c r="M1036" s="33" t="n">
        <f aca="false">+IF(E1036&lt;=150,1.49,IF(AND(E1036&gt;150,E1036&lt;=300),2.99,(IF(E1036&gt;1200,8.99,IF(AND(E1036&gt;300,E1036&lt;=700),4.99,IF(AND(E1036&gt;=700,E1036&lt;=1200),6.99))))))</f>
        <v>8.99</v>
      </c>
      <c r="N1036" s="33" t="n">
        <f aca="false">IF(E1036="","",IF(E1036&gt;=1200,9.99,IF(AND(E1036&gt;700,E1036&lt;1200),7.99,IF(AND(E1036&gt;=299.9,E1036&lt;=699.9),5.99))))</f>
        <v>9.99</v>
      </c>
      <c r="O1036" s="37" t="s">
        <v>111</v>
      </c>
      <c r="P1036" s="38" t="n">
        <v>579.99</v>
      </c>
      <c r="Q1036" s="34" t="n">
        <v>31.99</v>
      </c>
      <c r="R1036" s="39" t="n">
        <v>-0.79</v>
      </c>
      <c r="S1036" s="40" t="n">
        <v>32.78</v>
      </c>
      <c r="T1036" s="40" t="n">
        <v>32.78</v>
      </c>
      <c r="U1036" s="40" t="n">
        <v>32.61</v>
      </c>
      <c r="V1036" s="32" t="n">
        <f aca="false">IF(P1036="","",$I1036+R1036)</f>
        <v>12.2</v>
      </c>
      <c r="W1036" s="32" t="n">
        <f aca="false">IF(P1036="","",$I1036)</f>
        <v>12.99</v>
      </c>
      <c r="X1036" s="40" t="n">
        <f aca="false">IF(P1036="","",Q1036+$I1036)</f>
        <v>44.98</v>
      </c>
      <c r="Y1036" s="29" t="n">
        <f aca="false">IF(P1036="","",P1036+(R1036*$K1036)+(S1036*$K1036))</f>
        <v>1731.63</v>
      </c>
      <c r="Z1036" s="29" t="n">
        <f aca="false">IF(P1036="","",ROUND(-R1036*$K1036,0))</f>
        <v>28</v>
      </c>
      <c r="AA1036" s="41"/>
      <c r="AB1036" s="38"/>
      <c r="AC1036" s="34"/>
      <c r="AD1036" s="39"/>
      <c r="AE1036" s="40"/>
      <c r="AF1036" s="40"/>
      <c r="AG1036" s="40"/>
      <c r="AH1036" s="32" t="str">
        <f aca="false">IF(AB1036="","",$I1036+AD1036)</f>
        <v/>
      </c>
      <c r="AI1036" s="32" t="str">
        <f aca="false">IF(AB1036="","",$I1036)</f>
        <v/>
      </c>
      <c r="AJ1036" s="40" t="str">
        <f aca="false">IF(AB1036="","",AC1036+$I1036)</f>
        <v/>
      </c>
      <c r="AK1036" s="29" t="str">
        <f aca="false">IF(AB1036="","",AB1036+(AD1036*$K1036)+(AE1036*$K1036))</f>
        <v/>
      </c>
      <c r="AL1036" s="29" t="str">
        <f aca="false">IF(AB1036="","",ROUND(-AD1036*$K1036,0))</f>
        <v/>
      </c>
      <c r="AM1036" s="41"/>
      <c r="AN1036" s="38" t="n">
        <v>0</v>
      </c>
      <c r="AO1036" s="34" t="n">
        <v>48.99</v>
      </c>
      <c r="AP1036" s="39" t="n">
        <v>-2.58</v>
      </c>
      <c r="AQ1036" s="40" t="n">
        <v>51.57</v>
      </c>
      <c r="AR1036" s="40" t="n">
        <v>51.57</v>
      </c>
      <c r="AS1036" s="40" t="n">
        <v>51.57</v>
      </c>
      <c r="AT1036" s="32" t="n">
        <f aca="false">IF(AN1036="","",$I1036+AP1036)</f>
        <v>10.41</v>
      </c>
      <c r="AU1036" s="32" t="n">
        <f aca="false">IF(AN1036="","",$I1036)</f>
        <v>12.99</v>
      </c>
      <c r="AV1036" s="40" t="n">
        <f aca="false">IF(AN1036="","",AO1036+$I1036)</f>
        <v>61.98</v>
      </c>
      <c r="AW1036" s="31" t="n">
        <f aca="false">IF(AN1036="","",AN1036+(AP1036*$K1036)+(AQ1036*$K1036))</f>
        <v>1763.64</v>
      </c>
      <c r="AX1036" s="29" t="n">
        <f aca="false">IF(AN1036="","",ROUND(-AP1036*$K1036,0))</f>
        <v>93</v>
      </c>
      <c r="AY1036" s="42"/>
      <c r="AZ1036" s="38" t="n">
        <v>0</v>
      </c>
      <c r="BA1036" s="34" t="n">
        <v>48.99</v>
      </c>
      <c r="BB1036" s="39" t="n">
        <v>-2.58</v>
      </c>
      <c r="BC1036" s="40" t="n">
        <v>51.57</v>
      </c>
      <c r="BD1036" s="40" t="n">
        <v>51.57</v>
      </c>
      <c r="BE1036" s="40" t="n">
        <v>51.57</v>
      </c>
      <c r="BF1036" s="32" t="n">
        <f aca="false">IF(AZ1036="","",$I1036+BB1036)</f>
        <v>10.41</v>
      </c>
      <c r="BG1036" s="32" t="n">
        <f aca="false">IF(AZ1036="","",$I1036)</f>
        <v>12.99</v>
      </c>
      <c r="BH1036" s="40" t="n">
        <f aca="false">IF(AZ1036="","",BA1036+$I1036)</f>
        <v>61.98</v>
      </c>
      <c r="BI1036" s="31" t="n">
        <f aca="false">IF(AZ1036="","",AZ1036+(BB1036*$K1036)+(BC1036*$K1036))</f>
        <v>1763.64</v>
      </c>
      <c r="BJ1036" s="29" t="n">
        <f aca="false">IF(AZ1036="","",ROUND(-BB1036*$K1036,0))</f>
        <v>93</v>
      </c>
    </row>
    <row r="1037" customFormat="false" ht="15" hidden="false" customHeight="false" outlineLevel="0" collapsed="false">
      <c r="A1037" s="26" t="str">
        <f aca="false">+C1037&amp;D1037&amp;G1037</f>
        <v>AppleiPhone 17 Pro Max 512GBPack 5G Reload Exchange-12,99-30</v>
      </c>
      <c r="B1037" s="27" t="s">
        <v>95</v>
      </c>
      <c r="C1037" s="28" t="s">
        <v>71</v>
      </c>
      <c r="D1037" s="29" t="s">
        <v>190</v>
      </c>
      <c r="E1037" s="30" t="n">
        <v>1759.9</v>
      </c>
      <c r="F1037" s="31" t="n">
        <v>1759.9</v>
      </c>
      <c r="G1037" s="32" t="s">
        <v>112</v>
      </c>
      <c r="H1037" s="32" t="s">
        <v>98</v>
      </c>
      <c r="I1037" s="33" t="n">
        <v>12.99</v>
      </c>
      <c r="J1037" s="34" t="s">
        <v>35</v>
      </c>
      <c r="K1037" s="35" t="n">
        <v>30</v>
      </c>
      <c r="L1037" s="33"/>
      <c r="M1037" s="33" t="n">
        <f aca="false">+IF(E1037&lt;=150,1.49,IF(AND(E1037&gt;150,E1037&lt;=300),2.99,(IF(E1037&gt;1200,8.99,IF(AND(E1037&gt;300,E1037&lt;=700),4.99,IF(AND(E1037&gt;=700,E1037&lt;=1200),6.99))))))</f>
        <v>8.99</v>
      </c>
      <c r="N1037" s="33" t="n">
        <f aca="false">IF(E1037="","",IF(E1037&gt;=1200,9.99,IF(AND(E1037&gt;700,E1037&lt;1200),7.99,IF(AND(E1037&gt;=299.9,E1037&lt;=699.9),5.99))))</f>
        <v>9.99</v>
      </c>
      <c r="O1037" s="37" t="s">
        <v>113</v>
      </c>
      <c r="P1037" s="38" t="n">
        <v>579.99</v>
      </c>
      <c r="Q1037" s="34" t="n">
        <v>38.99</v>
      </c>
      <c r="R1037" s="39" t="n">
        <v>-0.34</v>
      </c>
      <c r="S1037" s="40" t="n">
        <v>39.33</v>
      </c>
      <c r="T1037" s="40" t="n">
        <v>39.33</v>
      </c>
      <c r="U1037" s="40" t="n">
        <v>39.34</v>
      </c>
      <c r="V1037" s="32" t="n">
        <f aca="false">IF(P1037="","",$I1037+R1037)</f>
        <v>12.65</v>
      </c>
      <c r="W1037" s="32" t="n">
        <f aca="false">IF(P1037="","",$I1037)</f>
        <v>12.99</v>
      </c>
      <c r="X1037" s="40" t="n">
        <f aca="false">IF(P1037="","",Q1037+$I1037)</f>
        <v>51.98</v>
      </c>
      <c r="Y1037" s="29" t="n">
        <f aca="false">IF(P1037="","",P1037+(R1037*$K1037)+(S1037*$K1037))</f>
        <v>1749.69</v>
      </c>
      <c r="Z1037" s="29" t="n">
        <f aca="false">IF(P1037="","",ROUND(-R1037*$K1037,0))</f>
        <v>10</v>
      </c>
      <c r="AA1037" s="41"/>
      <c r="AB1037" s="38"/>
      <c r="AC1037" s="34"/>
      <c r="AD1037" s="39"/>
      <c r="AE1037" s="40"/>
      <c r="AF1037" s="40"/>
      <c r="AG1037" s="40"/>
      <c r="AH1037" s="32" t="str">
        <f aca="false">IF(AB1037="","",$I1037+AD1037)</f>
        <v/>
      </c>
      <c r="AI1037" s="32" t="str">
        <f aca="false">IF(AB1037="","",$I1037)</f>
        <v/>
      </c>
      <c r="AJ1037" s="40" t="str">
        <f aca="false">IF(AB1037="","",AC1037+$I1037)</f>
        <v/>
      </c>
      <c r="AK1037" s="29" t="str">
        <f aca="false">IF(AB1037="","",AB1037+(AD1037*$K1037)+(AE1037*$K1037))</f>
        <v/>
      </c>
      <c r="AL1037" s="29" t="str">
        <f aca="false">IF(AB1037="","",ROUND(-AD1037*$K1037,0))</f>
        <v/>
      </c>
      <c r="AM1037" s="41"/>
      <c r="AN1037" s="38" t="n">
        <v>0</v>
      </c>
      <c r="AO1037" s="34" t="n">
        <v>57.99</v>
      </c>
      <c r="AP1037" s="39" t="n">
        <v>-3.36</v>
      </c>
      <c r="AQ1037" s="40" t="n">
        <v>61.35</v>
      </c>
      <c r="AR1037" s="40" t="n">
        <v>61.35</v>
      </c>
      <c r="AS1037" s="40" t="n">
        <v>61.35</v>
      </c>
      <c r="AT1037" s="32" t="n">
        <f aca="false">IF(AN1037="","",$I1037+AP1037)</f>
        <v>9.63</v>
      </c>
      <c r="AU1037" s="32" t="n">
        <f aca="false">IF(AN1037="","",$I1037)</f>
        <v>12.99</v>
      </c>
      <c r="AV1037" s="40" t="n">
        <f aca="false">IF(AN1037="","",AO1037+$I1037)</f>
        <v>70.98</v>
      </c>
      <c r="AW1037" s="31" t="n">
        <f aca="false">IF(AN1037="","",AN1037+(AP1037*$K1037)+(AQ1037*$K1037))</f>
        <v>1739.7</v>
      </c>
      <c r="AX1037" s="29" t="n">
        <f aca="false">IF(AN1037="","",ROUND(-AP1037*$K1037,0))</f>
        <v>101</v>
      </c>
      <c r="AY1037" s="42"/>
      <c r="AZ1037" s="38" t="n">
        <v>0</v>
      </c>
      <c r="BA1037" s="34" t="n">
        <v>57.99</v>
      </c>
      <c r="BB1037" s="39" t="n">
        <v>-3.36</v>
      </c>
      <c r="BC1037" s="40" t="n">
        <v>61.35</v>
      </c>
      <c r="BD1037" s="40" t="n">
        <v>61.35</v>
      </c>
      <c r="BE1037" s="40" t="n">
        <v>61.35</v>
      </c>
      <c r="BF1037" s="32" t="n">
        <f aca="false">IF(AZ1037="","",$I1037+BB1037)</f>
        <v>9.63</v>
      </c>
      <c r="BG1037" s="32" t="n">
        <f aca="false">IF(AZ1037="","",$I1037)</f>
        <v>12.99</v>
      </c>
      <c r="BH1037" s="40" t="n">
        <f aca="false">IF(AZ1037="","",BA1037+$I1037)</f>
        <v>70.98</v>
      </c>
      <c r="BI1037" s="31" t="n">
        <f aca="false">IF(AZ1037="","",AZ1037+(BB1037*$K1037)+(BC1037*$K1037))</f>
        <v>1739.7</v>
      </c>
      <c r="BJ1037" s="29" t="n">
        <f aca="false">IF(AZ1037="","",ROUND(-BB1037*$K1037,0))</f>
        <v>101</v>
      </c>
    </row>
    <row r="1038" customFormat="false" ht="15" hidden="false" customHeight="false" outlineLevel="0" collapsed="false">
      <c r="A1038" s="26" t="str">
        <f aca="false">+C1038&amp;D1038&amp;G1038</f>
        <v>AppleiPhone 17 Pro Max 512GBPack 5G Reload Exchange-12,99-24</v>
      </c>
      <c r="B1038" s="27" t="s">
        <v>95</v>
      </c>
      <c r="C1038" s="28" t="s">
        <v>71</v>
      </c>
      <c r="D1038" s="29" t="s">
        <v>190</v>
      </c>
      <c r="E1038" s="30" t="n">
        <v>1759.9</v>
      </c>
      <c r="F1038" s="31" t="n">
        <v>1759.9</v>
      </c>
      <c r="G1038" s="32" t="s">
        <v>114</v>
      </c>
      <c r="H1038" s="32" t="s">
        <v>98</v>
      </c>
      <c r="I1038" s="33" t="n">
        <v>12.99</v>
      </c>
      <c r="J1038" s="34" t="s">
        <v>35</v>
      </c>
      <c r="K1038" s="35" t="n">
        <v>24</v>
      </c>
      <c r="L1038" s="33"/>
      <c r="M1038" s="33" t="n">
        <f aca="false">+IF(E1038&lt;=150,1.49,IF(AND(E1038&gt;150,E1038&lt;=300),2.99,(IF(E1038&gt;1200,8.99,IF(AND(E1038&gt;300,E1038&lt;=700),4.99,IF(AND(E1038&gt;=700,E1038&lt;=1200),6.99))))))</f>
        <v>8.99</v>
      </c>
      <c r="N1038" s="33" t="n">
        <f aca="false">IF(E1038="","",IF(E1038&gt;=1200,9.99,IF(AND(E1038&gt;700,E1038&lt;1200),7.99,IF(AND(E1038&gt;=299.9,E1038&lt;=699.9),5.99))))</f>
        <v>9.99</v>
      </c>
      <c r="O1038" s="37" t="s">
        <v>115</v>
      </c>
      <c r="P1038" s="38" t="n">
        <v>579.99</v>
      </c>
      <c r="Q1038" s="34" t="n">
        <v>48.99</v>
      </c>
      <c r="R1038" s="39" t="n">
        <v>-0.17</v>
      </c>
      <c r="S1038" s="40" t="n">
        <v>49.16</v>
      </c>
      <c r="T1038" s="40" t="n">
        <v>0</v>
      </c>
      <c r="U1038" s="40" t="n">
        <v>49.23</v>
      </c>
      <c r="V1038" s="32" t="n">
        <f aca="false">IF(P1038="","",$I1038+R1038)</f>
        <v>12.82</v>
      </c>
      <c r="W1038" s="32" t="n">
        <f aca="false">IF(P1038="","",$I1038)</f>
        <v>12.99</v>
      </c>
      <c r="X1038" s="40" t="n">
        <f aca="false">IF(P1038="","",Q1038+$I1038)</f>
        <v>61.98</v>
      </c>
      <c r="Y1038" s="29" t="n">
        <f aca="false">IF(P1038="","",P1038+(R1038*$K1038)+(S1038*$K1038))</f>
        <v>1755.75</v>
      </c>
      <c r="Z1038" s="29" t="n">
        <f aca="false">IF(P1038="","",ROUND(-R1038*$K1038,0))</f>
        <v>4</v>
      </c>
      <c r="AA1038" s="41"/>
      <c r="AB1038" s="38"/>
      <c r="AC1038" s="34"/>
      <c r="AD1038" s="39"/>
      <c r="AE1038" s="40"/>
      <c r="AF1038" s="40"/>
      <c r="AG1038" s="40"/>
      <c r="AH1038" s="32" t="str">
        <f aca="false">IF(AB1038="","",$I1038+AD1038)</f>
        <v/>
      </c>
      <c r="AI1038" s="32" t="str">
        <f aca="false">IF(AB1038="","",$I1038)</f>
        <v/>
      </c>
      <c r="AJ1038" s="40" t="str">
        <f aca="false">IF(AB1038="","",AC1038+$I1038)</f>
        <v/>
      </c>
      <c r="AK1038" s="29" t="str">
        <f aca="false">IF(AB1038="","",AB1038+(AD1038*$K1038)+(AE1038*$K1038))</f>
        <v/>
      </c>
      <c r="AL1038" s="29" t="str">
        <f aca="false">IF(AB1038="","",ROUND(-AD1038*$K1038,0))</f>
        <v/>
      </c>
      <c r="AM1038" s="41"/>
      <c r="AN1038" s="38" t="n">
        <v>0</v>
      </c>
      <c r="AO1038" s="34" t="n">
        <v>71.99</v>
      </c>
      <c r="AP1038" s="39" t="n">
        <v>-1.33</v>
      </c>
      <c r="AQ1038" s="40" t="n">
        <v>73.32</v>
      </c>
      <c r="AR1038" s="40" t="n">
        <v>0</v>
      </c>
      <c r="AS1038" s="40" t="n">
        <v>73.54</v>
      </c>
      <c r="AT1038" s="32" t="n">
        <f aca="false">IF(AN1038="","",$I1038+AP1038)</f>
        <v>11.66</v>
      </c>
      <c r="AU1038" s="32" t="n">
        <f aca="false">IF(AN1038="","",$I1038)</f>
        <v>12.99</v>
      </c>
      <c r="AV1038" s="40" t="n">
        <f aca="false">IF(AN1038="","",AO1038+$I1038)</f>
        <v>84.98</v>
      </c>
      <c r="AW1038" s="31" t="n">
        <f aca="false">IF(AN1038="","",AN1038+(AP1038*$K1038)+(AQ1038*$K1038))</f>
        <v>1727.76</v>
      </c>
      <c r="AX1038" s="29" t="n">
        <f aca="false">IF(AN1038="","",ROUND(-AP1038*$K1038,0))</f>
        <v>32</v>
      </c>
      <c r="AY1038" s="42"/>
      <c r="AZ1038" s="38" t="n">
        <v>0</v>
      </c>
      <c r="BA1038" s="34" t="n">
        <v>71.99</v>
      </c>
      <c r="BB1038" s="39" t="n">
        <v>-1.33</v>
      </c>
      <c r="BC1038" s="40" t="n">
        <v>73.32</v>
      </c>
      <c r="BD1038" s="40" t="n">
        <v>0</v>
      </c>
      <c r="BE1038" s="40" t="n">
        <v>73.54</v>
      </c>
      <c r="BF1038" s="32" t="n">
        <f aca="false">IF(AZ1038="","",$I1038+BB1038)</f>
        <v>11.66</v>
      </c>
      <c r="BG1038" s="32" t="n">
        <f aca="false">IF(AZ1038="","",$I1038)</f>
        <v>12.99</v>
      </c>
      <c r="BH1038" s="40" t="n">
        <f aca="false">IF(AZ1038="","",BA1038+$I1038)</f>
        <v>84.98</v>
      </c>
      <c r="BI1038" s="31" t="n">
        <f aca="false">IF(AZ1038="","",AZ1038+(BB1038*$K1038)+(BC1038*$K1038))</f>
        <v>1727.76</v>
      </c>
      <c r="BJ1038" s="29" t="n">
        <f aca="false">IF(AZ1038="","",ROUND(-BB1038*$K1038,0))</f>
        <v>32</v>
      </c>
    </row>
    <row r="1039" customFormat="false" ht="15" hidden="false" customHeight="false" outlineLevel="0" collapsed="false">
      <c r="A1039" s="26" t="str">
        <f aca="false">+C1039&amp;D1039&amp;G1039</f>
        <v>AppleiPhone 17 Pro Max 512GBCANONE SIM  9,99€ - 36 Mesi</v>
      </c>
      <c r="B1039" s="27" t="s">
        <v>95</v>
      </c>
      <c r="C1039" s="28" t="s">
        <v>71</v>
      </c>
      <c r="D1039" s="29" t="s">
        <v>190</v>
      </c>
      <c r="E1039" s="30" t="n">
        <v>1759.9</v>
      </c>
      <c r="F1039" s="31" t="n">
        <v>1759.9</v>
      </c>
      <c r="G1039" s="32" t="s">
        <v>116</v>
      </c>
      <c r="H1039" s="32" t="s">
        <v>98</v>
      </c>
      <c r="I1039" s="33" t="n">
        <v>9.99</v>
      </c>
      <c r="J1039" s="34" t="s">
        <v>35</v>
      </c>
      <c r="K1039" s="35" t="n">
        <v>36</v>
      </c>
      <c r="L1039" s="33"/>
      <c r="M1039" s="33" t="n">
        <f aca="false">+IF(E1039&lt;=150,1.49,IF(AND(E1039&gt;150,E1039&lt;=300),2.99,(IF(E1039&gt;1200,8.99,IF(AND(E1039&gt;300,E1039&lt;=700),4.99,IF(AND(E1039&gt;=700,E1039&lt;=1200),6.99))))))</f>
        <v>8.99</v>
      </c>
      <c r="N1039" s="33" t="n">
        <f aca="false">IF(E1039="","",IF(E1039&gt;=1200,9.99,IF(AND(E1039&gt;700,E1039&lt;1200),7.99,IF(AND(E1039&gt;=299.9,E1039&lt;=699.9),5.99))))</f>
        <v>9.99</v>
      </c>
      <c r="O1039" s="37" t="s">
        <v>117</v>
      </c>
      <c r="P1039" s="38"/>
      <c r="Q1039" s="34"/>
      <c r="R1039" s="39"/>
      <c r="S1039" s="40"/>
      <c r="T1039" s="40"/>
      <c r="U1039" s="40"/>
      <c r="V1039" s="32" t="str">
        <f aca="false">IF(P1039="","",$I1039+R1039)</f>
        <v/>
      </c>
      <c r="W1039" s="32" t="str">
        <f aca="false">IF(P1039="","",$I1039)</f>
        <v/>
      </c>
      <c r="X1039" s="40" t="str">
        <f aca="false">IF(P1039="","",Q1039+$I1039)</f>
        <v/>
      </c>
      <c r="Y1039" s="29" t="str">
        <f aca="false">IF(P1039="","",P1039+(R1039*$K1039)+(S1039*$K1039))</f>
        <v/>
      </c>
      <c r="Z1039" s="29" t="str">
        <f aca="false">IF(P1039="","",ROUND(-R1039*$K1039,0))</f>
        <v/>
      </c>
      <c r="AA1039" s="41"/>
      <c r="AB1039" s="38"/>
      <c r="AC1039" s="34"/>
      <c r="AD1039" s="39"/>
      <c r="AE1039" s="40"/>
      <c r="AF1039" s="40"/>
      <c r="AG1039" s="40"/>
      <c r="AH1039" s="32" t="str">
        <f aca="false">IF(AB1039="","",$I1039+AD1039)</f>
        <v/>
      </c>
      <c r="AI1039" s="32" t="str">
        <f aca="false">IF(AB1039="","",$I1039)</f>
        <v/>
      </c>
      <c r="AJ1039" s="40" t="str">
        <f aca="false">IF(AB1039="","",AC1039+$I1039)</f>
        <v/>
      </c>
      <c r="AK1039" s="29" t="str">
        <f aca="false">IF(AB1039="","",AB1039+(AD1039*$K1039)+(AE1039*$K1039))</f>
        <v/>
      </c>
      <c r="AL1039" s="29" t="str">
        <f aca="false">IF(AB1039="","",ROUND(-AD1039*$K1039,0))</f>
        <v/>
      </c>
      <c r="AM1039" s="41"/>
      <c r="AN1039" s="38" t="n">
        <v>0</v>
      </c>
      <c r="AO1039" s="34" t="n">
        <v>51</v>
      </c>
      <c r="AP1039" s="39" t="n">
        <v>-0.57</v>
      </c>
      <c r="AQ1039" s="40" t="n">
        <v>51.57</v>
      </c>
      <c r="AR1039" s="40" t="n">
        <v>51.57</v>
      </c>
      <c r="AS1039" s="40" t="n">
        <v>51.57</v>
      </c>
      <c r="AT1039" s="32" t="n">
        <f aca="false">IF(AN1039="","",$I1039+AP1039)</f>
        <v>9.42</v>
      </c>
      <c r="AU1039" s="32" t="n">
        <f aca="false">IF(AN1039="","",$I1039)</f>
        <v>9.99</v>
      </c>
      <c r="AV1039" s="40" t="n">
        <f aca="false">IF(AN1039="","",AO1039+$I1039)</f>
        <v>60.99</v>
      </c>
      <c r="AW1039" s="31" t="n">
        <f aca="false">IF(AN1039="","",AN1039+(AP1039*$K1039)+(AQ1039*$K1039))</f>
        <v>1836</v>
      </c>
      <c r="AX1039" s="29" t="n">
        <f aca="false">IF(AN1039="","",ROUND(-AP1039*$K1039,0))</f>
        <v>21</v>
      </c>
      <c r="AY1039" s="42"/>
      <c r="AZ1039" s="38" t="n">
        <v>0</v>
      </c>
      <c r="BA1039" s="34" t="n">
        <v>51</v>
      </c>
      <c r="BB1039" s="39" t="n">
        <v>-0.57</v>
      </c>
      <c r="BC1039" s="40" t="n">
        <v>51.57</v>
      </c>
      <c r="BD1039" s="40" t="n">
        <v>51.57</v>
      </c>
      <c r="BE1039" s="40" t="n">
        <v>51.57</v>
      </c>
      <c r="BF1039" s="32" t="n">
        <f aca="false">IF(AZ1039="","",$I1039+BB1039)</f>
        <v>9.42</v>
      </c>
      <c r="BG1039" s="32" t="n">
        <f aca="false">IF(AZ1039="","",$I1039)</f>
        <v>9.99</v>
      </c>
      <c r="BH1039" s="40" t="n">
        <f aca="false">IF(AZ1039="","",BA1039+$I1039)</f>
        <v>60.99</v>
      </c>
      <c r="BI1039" s="31" t="n">
        <f aca="false">IF(AZ1039="","",AZ1039+(BB1039*$K1039)+(BC1039*$K1039))</f>
        <v>1836</v>
      </c>
      <c r="BJ1039" s="29" t="n">
        <f aca="false">IF(AZ1039="","",ROUND(-BB1039*$K1039,0))</f>
        <v>21</v>
      </c>
    </row>
    <row r="1040" customFormat="false" ht="15" hidden="false" customHeight="false" outlineLevel="0" collapsed="false">
      <c r="A1040" s="26" t="str">
        <f aca="false">+C1040&amp;D1040&amp;G1040</f>
        <v>AppleiPhone 17 Pro Max 512GBCANONE SIM  9,99€ - 30 Mesi</v>
      </c>
      <c r="B1040" s="27" t="s">
        <v>95</v>
      </c>
      <c r="C1040" s="28" t="s">
        <v>71</v>
      </c>
      <c r="D1040" s="29" t="s">
        <v>190</v>
      </c>
      <c r="E1040" s="30" t="n">
        <v>1759.9</v>
      </c>
      <c r="F1040" s="31" t="n">
        <v>1759.9</v>
      </c>
      <c r="G1040" s="32" t="s">
        <v>118</v>
      </c>
      <c r="H1040" s="32" t="s">
        <v>98</v>
      </c>
      <c r="I1040" s="33" t="n">
        <v>9.99</v>
      </c>
      <c r="J1040" s="34" t="s">
        <v>35</v>
      </c>
      <c r="K1040" s="35" t="n">
        <v>30</v>
      </c>
      <c r="L1040" s="33"/>
      <c r="M1040" s="33" t="n">
        <f aca="false">+IF(E1040&lt;=150,1.49,IF(AND(E1040&gt;150,E1040&lt;=300),2.99,(IF(E1040&gt;1200,8.99,IF(AND(E1040&gt;300,E1040&lt;=700),4.99,IF(AND(E1040&gt;=700,E1040&lt;=1200),6.99))))))</f>
        <v>8.99</v>
      </c>
      <c r="N1040" s="33" t="n">
        <f aca="false">IF(E1040="","",IF(E1040&gt;=1200,9.99,IF(AND(E1040&gt;700,E1040&lt;1200),7.99,IF(AND(E1040&gt;=299.9,E1040&lt;=699.9),5.99))))</f>
        <v>9.99</v>
      </c>
      <c r="O1040" s="37" t="s">
        <v>119</v>
      </c>
      <c r="P1040" s="38"/>
      <c r="Q1040" s="34"/>
      <c r="R1040" s="39"/>
      <c r="S1040" s="40"/>
      <c r="T1040" s="40"/>
      <c r="U1040" s="40"/>
      <c r="V1040" s="32" t="str">
        <f aca="false">IF(P1040="","",$I1040+R1040)</f>
        <v/>
      </c>
      <c r="W1040" s="32" t="str">
        <f aca="false">IF(P1040="","",$I1040)</f>
        <v/>
      </c>
      <c r="X1040" s="40" t="str">
        <f aca="false">IF(P1040="","",Q1040+$I1040)</f>
        <v/>
      </c>
      <c r="Y1040" s="29" t="str">
        <f aca="false">IF(P1040="","",P1040+(R1040*$K1040)+(S1040*$K1040))</f>
        <v/>
      </c>
      <c r="Z1040" s="29" t="str">
        <f aca="false">IF(P1040="","",ROUND(-R1040*$K1040,0))</f>
        <v/>
      </c>
      <c r="AA1040" s="41"/>
      <c r="AB1040" s="38"/>
      <c r="AC1040" s="34"/>
      <c r="AD1040" s="39"/>
      <c r="AE1040" s="40"/>
      <c r="AF1040" s="40"/>
      <c r="AG1040" s="40"/>
      <c r="AH1040" s="32" t="str">
        <f aca="false">IF(AB1040="","",$I1040+AD1040)</f>
        <v/>
      </c>
      <c r="AI1040" s="32" t="str">
        <f aca="false">IF(AB1040="","",$I1040)</f>
        <v/>
      </c>
      <c r="AJ1040" s="40" t="str">
        <f aca="false">IF(AB1040="","",AC1040+$I1040)</f>
        <v/>
      </c>
      <c r="AK1040" s="29" t="str">
        <f aca="false">IF(AB1040="","",AB1040+(AD1040*$K1040)+(AE1040*$K1040))</f>
        <v/>
      </c>
      <c r="AL1040" s="29" t="str">
        <f aca="false">IF(AB1040="","",ROUND(-AD1040*$K1040,0))</f>
        <v/>
      </c>
      <c r="AM1040" s="41"/>
      <c r="AN1040" s="38" t="n">
        <v>0</v>
      </c>
      <c r="AO1040" s="34" t="n">
        <v>61</v>
      </c>
      <c r="AP1040" s="39" t="n">
        <v>-0.35</v>
      </c>
      <c r="AQ1040" s="40" t="n">
        <v>61.35</v>
      </c>
      <c r="AR1040" s="40" t="n">
        <v>61.35</v>
      </c>
      <c r="AS1040" s="40" t="n">
        <v>61.35</v>
      </c>
      <c r="AT1040" s="32" t="n">
        <f aca="false">IF(AN1040="","",$I1040+AP1040)</f>
        <v>9.64</v>
      </c>
      <c r="AU1040" s="32" t="n">
        <f aca="false">IF(AN1040="","",$I1040)</f>
        <v>9.99</v>
      </c>
      <c r="AV1040" s="40" t="n">
        <f aca="false">IF(AN1040="","",AO1040+$I1040)</f>
        <v>70.99</v>
      </c>
      <c r="AW1040" s="31" t="n">
        <f aca="false">IF(AN1040="","",AN1040+(AP1040*$K1040)+(AQ1040*$K1040))</f>
        <v>1830</v>
      </c>
      <c r="AX1040" s="29" t="n">
        <f aca="false">IF(AN1040="","",ROUND(-AP1040*$K1040,0))</f>
        <v>11</v>
      </c>
      <c r="AY1040" s="42"/>
      <c r="AZ1040" s="38" t="n">
        <v>0</v>
      </c>
      <c r="BA1040" s="34" t="n">
        <v>61</v>
      </c>
      <c r="BB1040" s="39" t="n">
        <v>-0.35</v>
      </c>
      <c r="BC1040" s="40" t="n">
        <v>61.35</v>
      </c>
      <c r="BD1040" s="40" t="n">
        <v>61.35</v>
      </c>
      <c r="BE1040" s="40" t="n">
        <v>61.35</v>
      </c>
      <c r="BF1040" s="32" t="n">
        <f aca="false">IF(AZ1040="","",$I1040+BB1040)</f>
        <v>9.64</v>
      </c>
      <c r="BG1040" s="32" t="n">
        <f aca="false">IF(AZ1040="","",$I1040)</f>
        <v>9.99</v>
      </c>
      <c r="BH1040" s="40" t="n">
        <f aca="false">IF(AZ1040="","",BA1040+$I1040)</f>
        <v>70.99</v>
      </c>
      <c r="BI1040" s="31" t="n">
        <f aca="false">IF(AZ1040="","",AZ1040+(BB1040*$K1040)+(BC1040*$K1040))</f>
        <v>1830</v>
      </c>
      <c r="BJ1040" s="29" t="n">
        <f aca="false">IF(AZ1040="","",ROUND(-BB1040*$K1040,0))</f>
        <v>11</v>
      </c>
    </row>
    <row r="1041" customFormat="false" ht="15" hidden="false" customHeight="false" outlineLevel="0" collapsed="false">
      <c r="A1041" s="26" t="str">
        <f aca="false">+C1041&amp;D1041&amp;G1041</f>
        <v>AppleiPhone 17 Pro Max 512GBCANONE SIM 7,99€ - 36 Mesi</v>
      </c>
      <c r="B1041" s="27" t="s">
        <v>95</v>
      </c>
      <c r="C1041" s="28" t="s">
        <v>71</v>
      </c>
      <c r="D1041" s="29" t="s">
        <v>190</v>
      </c>
      <c r="E1041" s="30" t="n">
        <v>1759.9</v>
      </c>
      <c r="F1041" s="31" t="n">
        <v>1759.9</v>
      </c>
      <c r="G1041" s="32" t="s">
        <v>122</v>
      </c>
      <c r="H1041" s="32" t="s">
        <v>98</v>
      </c>
      <c r="I1041" s="33" t="n">
        <v>7.99</v>
      </c>
      <c r="J1041" s="34" t="s">
        <v>35</v>
      </c>
      <c r="K1041" s="35" t="n">
        <v>36</v>
      </c>
      <c r="L1041" s="33"/>
      <c r="M1041" s="33" t="n">
        <f aca="false">+IF(E1041&lt;=150,1.49,IF(AND(E1041&gt;150,E1041&lt;=300),2.99,(IF(E1041&gt;1200,8.99,IF(AND(E1041&gt;300,E1041&lt;=700),4.99,IF(AND(E1041&gt;=700,E1041&lt;=1200),6.99))))))</f>
        <v>8.99</v>
      </c>
      <c r="N1041" s="33" t="n">
        <f aca="false">IF(E1041="","",IF(E1041&gt;=1200,9.99,IF(AND(E1041&gt;700,E1041&lt;1200),7.99,IF(AND(E1041&gt;=299.9,E1041&lt;=699.9),5.99))))</f>
        <v>9.99</v>
      </c>
      <c r="O1041" s="37" t="s">
        <v>123</v>
      </c>
      <c r="P1041" s="38"/>
      <c r="Q1041" s="34"/>
      <c r="R1041" s="39"/>
      <c r="S1041" s="40"/>
      <c r="T1041" s="40"/>
      <c r="U1041" s="40"/>
      <c r="V1041" s="32" t="str">
        <f aca="false">IF(P1041="","",$I1041+R1041)</f>
        <v/>
      </c>
      <c r="W1041" s="32" t="str">
        <f aca="false">IF(P1041="","",$I1041)</f>
        <v/>
      </c>
      <c r="X1041" s="40" t="str">
        <f aca="false">IF(P1041="","",Q1041+$I1041)</f>
        <v/>
      </c>
      <c r="Y1041" s="29" t="str">
        <f aca="false">IF(P1041="","",P1041+(R1041*$K1041)+(S1041*$K1041))</f>
        <v/>
      </c>
      <c r="Z1041" s="29" t="str">
        <f aca="false">IF(P1041="","",ROUND(-R1041*$K1041,0))</f>
        <v/>
      </c>
      <c r="AA1041" s="41"/>
      <c r="AB1041" s="38"/>
      <c r="AC1041" s="34"/>
      <c r="AD1041" s="39"/>
      <c r="AE1041" s="40"/>
      <c r="AF1041" s="40"/>
      <c r="AG1041" s="40"/>
      <c r="AH1041" s="32" t="str">
        <f aca="false">IF(AB1041="","",$I1041+AD1041)</f>
        <v/>
      </c>
      <c r="AI1041" s="32" t="str">
        <f aca="false">IF(AB1041="","",$I1041)</f>
        <v/>
      </c>
      <c r="AJ1041" s="40" t="str">
        <f aca="false">IF(AB1041="","",AC1041+$I1041)</f>
        <v/>
      </c>
      <c r="AK1041" s="29" t="str">
        <f aca="false">IF(AB1041="","",AB1041+(AD1041*$K1041)+(AE1041*$K1041))</f>
        <v/>
      </c>
      <c r="AL1041" s="29" t="str">
        <f aca="false">IF(AB1041="","",ROUND(-AD1041*$K1041,0))</f>
        <v/>
      </c>
      <c r="AM1041" s="41"/>
      <c r="AN1041" s="38" t="n">
        <v>0</v>
      </c>
      <c r="AO1041" s="34" t="n">
        <v>52.99</v>
      </c>
      <c r="AP1041" s="39" t="n">
        <v>-3.59</v>
      </c>
      <c r="AQ1041" s="40" t="n">
        <v>56.58</v>
      </c>
      <c r="AR1041" s="40" t="n">
        <v>56.58</v>
      </c>
      <c r="AS1041" s="40" t="n">
        <v>56.58</v>
      </c>
      <c r="AT1041" s="32" t="n">
        <f aca="false">IF(AN1041="","",$I1041+AP1041)</f>
        <v>4.4</v>
      </c>
      <c r="AU1041" s="32" t="n">
        <f aca="false">IF(AN1041="","",$I1041)</f>
        <v>7.99</v>
      </c>
      <c r="AV1041" s="40" t="n">
        <f aca="false">IF(AN1041="","",AO1041+$I1041)</f>
        <v>60.98</v>
      </c>
      <c r="AW1041" s="31" t="n">
        <f aca="false">IF(AN1041="","",AN1041+(AP1041*$K1041)+(AQ1041*$K1041))</f>
        <v>1907.64</v>
      </c>
      <c r="AX1041" s="29" t="n">
        <f aca="false">IF(AN1041="","",ROUND(-AP1041*$K1041,0))</f>
        <v>129</v>
      </c>
      <c r="AY1041" s="42"/>
      <c r="AZ1041" s="38" t="n">
        <v>0</v>
      </c>
      <c r="BA1041" s="34" t="n">
        <v>52.99</v>
      </c>
      <c r="BB1041" s="39" t="n">
        <v>-3.59</v>
      </c>
      <c r="BC1041" s="40" t="n">
        <v>56.58</v>
      </c>
      <c r="BD1041" s="40" t="n">
        <v>56.58</v>
      </c>
      <c r="BE1041" s="40" t="n">
        <v>56.58</v>
      </c>
      <c r="BF1041" s="32" t="n">
        <f aca="false">IF(AZ1041="","",$I1041+BB1041)</f>
        <v>4.4</v>
      </c>
      <c r="BG1041" s="32" t="n">
        <f aca="false">IF(AZ1041="","",$I1041)</f>
        <v>7.99</v>
      </c>
      <c r="BH1041" s="40" t="n">
        <f aca="false">IF(AZ1041="","",BA1041+$I1041)</f>
        <v>60.98</v>
      </c>
      <c r="BI1041" s="31" t="n">
        <f aca="false">IF(AZ1041="","",AZ1041+(BB1041*$K1041)+(BC1041*$K1041))</f>
        <v>1907.64</v>
      </c>
      <c r="BJ1041" s="29" t="n">
        <f aca="false">IF(AZ1041="","",ROUND(-BB1041*$K1041,0))</f>
        <v>129</v>
      </c>
    </row>
    <row r="1042" customFormat="false" ht="15" hidden="false" customHeight="false" outlineLevel="0" collapsed="false">
      <c r="A1042" s="26" t="str">
        <f aca="false">+C1042&amp;D1042&amp;G1042</f>
        <v>AppleiPhone 17 Pro Max 512GBCANONE SIM 7,99€ - 30 Mesi</v>
      </c>
      <c r="B1042" s="27" t="s">
        <v>95</v>
      </c>
      <c r="C1042" s="28" t="s">
        <v>71</v>
      </c>
      <c r="D1042" s="29" t="s">
        <v>190</v>
      </c>
      <c r="E1042" s="30" t="n">
        <v>1759.9</v>
      </c>
      <c r="F1042" s="31" t="n">
        <v>1759.9</v>
      </c>
      <c r="G1042" s="32" t="s">
        <v>124</v>
      </c>
      <c r="H1042" s="32" t="s">
        <v>98</v>
      </c>
      <c r="I1042" s="33" t="n">
        <v>7.99</v>
      </c>
      <c r="J1042" s="34" t="s">
        <v>35</v>
      </c>
      <c r="K1042" s="35" t="n">
        <v>30</v>
      </c>
      <c r="L1042" s="33"/>
      <c r="M1042" s="33" t="n">
        <f aca="false">+IF(E1042&lt;=150,1.49,IF(AND(E1042&gt;150,E1042&lt;=300),2.99,(IF(E1042&gt;1200,8.99,IF(AND(E1042&gt;300,E1042&lt;=700),4.99,IF(AND(E1042&gt;=700,E1042&lt;=1200),6.99))))))</f>
        <v>8.99</v>
      </c>
      <c r="N1042" s="33" t="n">
        <f aca="false">IF(E1042="","",IF(E1042&gt;=1200,9.99,IF(AND(E1042&gt;700,E1042&lt;1200),7.99,IF(AND(E1042&gt;=299.9,E1042&lt;=699.9),5.99))))</f>
        <v>9.99</v>
      </c>
      <c r="O1042" s="37" t="s">
        <v>125</v>
      </c>
      <c r="P1042" s="38"/>
      <c r="Q1042" s="34"/>
      <c r="R1042" s="39"/>
      <c r="S1042" s="40"/>
      <c r="T1042" s="40"/>
      <c r="U1042" s="40"/>
      <c r="V1042" s="32" t="str">
        <f aca="false">IF(P1042="","",$I1042+R1042)</f>
        <v/>
      </c>
      <c r="W1042" s="32" t="str">
        <f aca="false">IF(P1042="","",$I1042)</f>
        <v/>
      </c>
      <c r="X1042" s="40" t="str">
        <f aca="false">IF(P1042="","",Q1042+$I1042)</f>
        <v/>
      </c>
      <c r="Y1042" s="29" t="str">
        <f aca="false">IF(P1042="","",P1042+(R1042*$K1042)+(S1042*$K1042))</f>
        <v/>
      </c>
      <c r="Z1042" s="29" t="str">
        <f aca="false">IF(P1042="","",ROUND(-R1042*$K1042,0))</f>
        <v/>
      </c>
      <c r="AA1042" s="41"/>
      <c r="AB1042" s="38"/>
      <c r="AC1042" s="34"/>
      <c r="AD1042" s="39"/>
      <c r="AE1042" s="40"/>
      <c r="AF1042" s="40"/>
      <c r="AG1042" s="40"/>
      <c r="AH1042" s="32" t="str">
        <f aca="false">IF(AB1042="","",$I1042+AD1042)</f>
        <v/>
      </c>
      <c r="AI1042" s="32" t="str">
        <f aca="false">IF(AB1042="","",$I1042)</f>
        <v/>
      </c>
      <c r="AJ1042" s="40" t="str">
        <f aca="false">IF(AB1042="","",AC1042+$I1042)</f>
        <v/>
      </c>
      <c r="AK1042" s="29" t="str">
        <f aca="false">IF(AB1042="","",AB1042+(AD1042*$K1042)+(AE1042*$K1042))</f>
        <v/>
      </c>
      <c r="AL1042" s="29" t="str">
        <f aca="false">IF(AB1042="","",ROUND(-AD1042*$K1042,0))</f>
        <v/>
      </c>
      <c r="AM1042" s="41"/>
      <c r="AN1042" s="38" t="n">
        <v>0</v>
      </c>
      <c r="AO1042" s="34" t="n">
        <v>62.99</v>
      </c>
      <c r="AP1042" s="39" t="n">
        <v>-3.35</v>
      </c>
      <c r="AQ1042" s="40" t="n">
        <v>66.34</v>
      </c>
      <c r="AR1042" s="40" t="n">
        <v>66.34</v>
      </c>
      <c r="AS1042" s="40" t="n">
        <v>66.34</v>
      </c>
      <c r="AT1042" s="32" t="n">
        <f aca="false">IF(AN1042="","",$I1042+AP1042)</f>
        <v>4.64</v>
      </c>
      <c r="AU1042" s="32" t="n">
        <f aca="false">IF(AN1042="","",$I1042)</f>
        <v>7.99</v>
      </c>
      <c r="AV1042" s="40" t="n">
        <f aca="false">IF(AN1042="","",AO1042+$I1042)</f>
        <v>70.98</v>
      </c>
      <c r="AW1042" s="31" t="n">
        <f aca="false">IF(AN1042="","",AN1042+(AP1042*$K1042)+(AQ1042*$K1042))</f>
        <v>1889.7</v>
      </c>
      <c r="AX1042" s="29" t="n">
        <f aca="false">IF(AN1042="","",ROUND(-AP1042*$K1042,0))</f>
        <v>101</v>
      </c>
      <c r="AY1042" s="42"/>
      <c r="AZ1042" s="38" t="n">
        <v>0</v>
      </c>
      <c r="BA1042" s="34" t="n">
        <v>62.99</v>
      </c>
      <c r="BB1042" s="39" t="n">
        <v>-3.35</v>
      </c>
      <c r="BC1042" s="40" t="n">
        <v>66.34</v>
      </c>
      <c r="BD1042" s="40" t="n">
        <v>66.34</v>
      </c>
      <c r="BE1042" s="40" t="n">
        <v>66.34</v>
      </c>
      <c r="BF1042" s="32" t="n">
        <f aca="false">IF(AZ1042="","",$I1042+BB1042)</f>
        <v>4.64</v>
      </c>
      <c r="BG1042" s="32" t="n">
        <f aca="false">IF(AZ1042="","",$I1042)</f>
        <v>7.99</v>
      </c>
      <c r="BH1042" s="40" t="n">
        <f aca="false">IF(AZ1042="","",BA1042+$I1042)</f>
        <v>70.98</v>
      </c>
      <c r="BI1042" s="31" t="n">
        <f aca="false">IF(AZ1042="","",AZ1042+(BB1042*$K1042)+(BC1042*$K1042))</f>
        <v>1889.7</v>
      </c>
      <c r="BJ1042" s="29" t="n">
        <f aca="false">IF(AZ1042="","",ROUND(-BB1042*$K1042,0))</f>
        <v>101</v>
      </c>
    </row>
    <row r="1043" customFormat="false" ht="15" hidden="false" customHeight="false" outlineLevel="0" collapsed="false">
      <c r="A1043" s="26" t="str">
        <f aca="false">+C1043&amp;D1043&amp;G1043</f>
        <v>AppleiPhone 17 Pro Max 512GBCANONE SIM 7,99€  - 24 Mesi</v>
      </c>
      <c r="B1043" s="27" t="s">
        <v>95</v>
      </c>
      <c r="C1043" s="28" t="s">
        <v>71</v>
      </c>
      <c r="D1043" s="29" t="s">
        <v>190</v>
      </c>
      <c r="E1043" s="30" t="n">
        <v>1759.9</v>
      </c>
      <c r="F1043" s="31" t="n">
        <v>1759.9</v>
      </c>
      <c r="G1043" s="32" t="s">
        <v>126</v>
      </c>
      <c r="H1043" s="32" t="s">
        <v>98</v>
      </c>
      <c r="I1043" s="33" t="n">
        <v>7.99</v>
      </c>
      <c r="J1043" s="34" t="s">
        <v>35</v>
      </c>
      <c r="K1043" s="35" t="n">
        <v>24</v>
      </c>
      <c r="L1043" s="33"/>
      <c r="M1043" s="33" t="n">
        <f aca="false">+IF(E1043&lt;=150,1.49,IF(AND(E1043&gt;150,E1043&lt;=300),2.99,(IF(E1043&gt;1200,8.99,IF(AND(E1043&gt;300,E1043&lt;=700),4.99,IF(AND(E1043&gt;=700,E1043&lt;=1200),6.99))))))</f>
        <v>8.99</v>
      </c>
      <c r="N1043" s="33" t="n">
        <f aca="false">IF(E1043="","",IF(E1043&gt;=1200,9.99,IF(AND(E1043&gt;700,E1043&lt;1200),7.99,IF(AND(E1043&gt;=299.9,E1043&lt;=699.9),5.99))))</f>
        <v>9.99</v>
      </c>
      <c r="O1043" s="37" t="s">
        <v>127</v>
      </c>
      <c r="P1043" s="38"/>
      <c r="Q1043" s="34"/>
      <c r="R1043" s="39"/>
      <c r="S1043" s="40"/>
      <c r="T1043" s="40"/>
      <c r="U1043" s="40"/>
      <c r="V1043" s="32" t="str">
        <f aca="false">IF(P1043="","",$I1043+R1043)</f>
        <v/>
      </c>
      <c r="W1043" s="32" t="str">
        <f aca="false">IF(P1043="","",$I1043)</f>
        <v/>
      </c>
      <c r="X1043" s="40" t="str">
        <f aca="false">IF(P1043="","",Q1043+$I1043)</f>
        <v/>
      </c>
      <c r="Y1043" s="29" t="str">
        <f aca="false">IF(P1043="","",P1043+(R1043*$K1043)+(S1043*$K1043))</f>
        <v/>
      </c>
      <c r="Z1043" s="29" t="str">
        <f aca="false">IF(P1043="","",ROUND(-R1043*$K1043,0))</f>
        <v/>
      </c>
      <c r="AA1043" s="41"/>
      <c r="AB1043" s="38"/>
      <c r="AC1043" s="34"/>
      <c r="AD1043" s="39"/>
      <c r="AE1043" s="40"/>
      <c r="AF1043" s="40"/>
      <c r="AG1043" s="40"/>
      <c r="AH1043" s="32" t="str">
        <f aca="false">IF(AB1043="","",$I1043+AD1043)</f>
        <v/>
      </c>
      <c r="AI1043" s="32" t="str">
        <f aca="false">IF(AB1043="","",$I1043)</f>
        <v/>
      </c>
      <c r="AJ1043" s="40" t="str">
        <f aca="false">IF(AB1043="","",AC1043+$I1043)</f>
        <v/>
      </c>
      <c r="AK1043" s="29" t="str">
        <f aca="false">IF(AB1043="","",AB1043+(AD1043*$K1043)+(AE1043*$K1043))</f>
        <v/>
      </c>
      <c r="AL1043" s="29" t="str">
        <f aca="false">IF(AB1043="","",ROUND(-AD1043*$K1043,0))</f>
        <v/>
      </c>
      <c r="AM1043" s="41"/>
      <c r="AN1043" s="38" t="n">
        <v>0</v>
      </c>
      <c r="AO1043" s="34" t="n">
        <v>77.99</v>
      </c>
      <c r="AP1043" s="39" t="n">
        <v>-3.02</v>
      </c>
      <c r="AQ1043" s="40" t="n">
        <v>81.01</v>
      </c>
      <c r="AR1043" s="40" t="n">
        <v>0</v>
      </c>
      <c r="AS1043" s="40" t="n">
        <v>81.01</v>
      </c>
      <c r="AT1043" s="32" t="n">
        <f aca="false">IF(AN1043="","",$I1043+AP1043)</f>
        <v>4.97</v>
      </c>
      <c r="AU1043" s="32" t="n">
        <f aca="false">IF(AN1043="","",$I1043)</f>
        <v>7.99</v>
      </c>
      <c r="AV1043" s="40" t="n">
        <f aca="false">IF(AN1043="","",AO1043+$I1043)</f>
        <v>85.98</v>
      </c>
      <c r="AW1043" s="31" t="n">
        <f aca="false">IF(AN1043="","",AN1043+(AP1043*$K1043)+(AQ1043*$K1043))</f>
        <v>1871.76</v>
      </c>
      <c r="AX1043" s="29" t="n">
        <f aca="false">IF(AN1043="","",ROUND(-AP1043*$K1043,0))</f>
        <v>72</v>
      </c>
      <c r="AY1043" s="42"/>
      <c r="AZ1043" s="38" t="n">
        <v>0</v>
      </c>
      <c r="BA1043" s="34" t="n">
        <v>77.99</v>
      </c>
      <c r="BB1043" s="39" t="n">
        <v>-3.02</v>
      </c>
      <c r="BC1043" s="40" t="n">
        <v>81.01</v>
      </c>
      <c r="BD1043" s="40" t="n">
        <v>0</v>
      </c>
      <c r="BE1043" s="40" t="n">
        <v>81.01</v>
      </c>
      <c r="BF1043" s="32" t="n">
        <f aca="false">IF(AZ1043="","",$I1043+BB1043)</f>
        <v>4.97</v>
      </c>
      <c r="BG1043" s="32" t="n">
        <f aca="false">IF(AZ1043="","",$I1043)</f>
        <v>7.99</v>
      </c>
      <c r="BH1043" s="40" t="n">
        <f aca="false">IF(AZ1043="","",BA1043+$I1043)</f>
        <v>85.98</v>
      </c>
      <c r="BI1043" s="31" t="n">
        <f aca="false">IF(AZ1043="","",AZ1043+(BB1043*$K1043)+(BC1043*$K1043))</f>
        <v>1871.76</v>
      </c>
      <c r="BJ1043" s="29" t="n">
        <f aca="false">IF(AZ1043="","",ROUND(-BB1043*$K1043,0))</f>
        <v>72</v>
      </c>
    </row>
    <row r="1044" customFormat="false" ht="15" hidden="false" customHeight="false" outlineLevel="0" collapsed="false">
      <c r="A1044" s="26" t="str">
        <f aca="false">+C1044&amp;D1044&amp;G1044</f>
        <v>AppleiPhone 17 Pro Max 512GBCANONE SIM 5,99€ - 36 Mesi</v>
      </c>
      <c r="B1044" s="27" t="s">
        <v>95</v>
      </c>
      <c r="C1044" s="28" t="s">
        <v>71</v>
      </c>
      <c r="D1044" s="29" t="s">
        <v>190</v>
      </c>
      <c r="E1044" s="30" t="n">
        <v>1759.9</v>
      </c>
      <c r="F1044" s="31" t="n">
        <v>1759.9</v>
      </c>
      <c r="G1044" s="32" t="s">
        <v>132</v>
      </c>
      <c r="H1044" s="32" t="s">
        <v>98</v>
      </c>
      <c r="I1044" s="33" t="n">
        <v>5.99</v>
      </c>
      <c r="J1044" s="34" t="s">
        <v>35</v>
      </c>
      <c r="K1044" s="35" t="n">
        <v>36</v>
      </c>
      <c r="L1044" s="33"/>
      <c r="M1044" s="33" t="n">
        <f aca="false">+IF(E1044&lt;=150,1.49,IF(AND(E1044&gt;150,E1044&lt;=300),2.99,(IF(E1044&gt;1200,8.99,IF(AND(E1044&gt;300,E1044&lt;=700),4.99,IF(AND(E1044&gt;=700,E1044&lt;=1200),6.99))))))</f>
        <v>8.99</v>
      </c>
      <c r="N1044" s="33" t="n">
        <f aca="false">IF(E1044="","",IF(E1044&gt;=1200,9.99,IF(AND(E1044&gt;700,E1044&lt;1200),7.99,IF(AND(E1044&gt;=299.9,E1044&lt;=699.9),5.99))))</f>
        <v>9.99</v>
      </c>
      <c r="O1044" s="37" t="s">
        <v>133</v>
      </c>
      <c r="P1044" s="38"/>
      <c r="Q1044" s="34"/>
      <c r="R1044" s="39"/>
      <c r="S1044" s="40"/>
      <c r="T1044" s="40"/>
      <c r="U1044" s="40"/>
      <c r="V1044" s="32" t="str">
        <f aca="false">IF(P1044="","",$I1044+R1044)</f>
        <v/>
      </c>
      <c r="W1044" s="32" t="str">
        <f aca="false">IF(P1044="","",$I1044)</f>
        <v/>
      </c>
      <c r="X1044" s="40" t="str">
        <f aca="false">IF(P1044="","",Q1044+$I1044)</f>
        <v/>
      </c>
      <c r="Y1044" s="29" t="str">
        <f aca="false">IF(P1044="","",P1044+(R1044*$K1044)+(S1044*$K1044))</f>
        <v/>
      </c>
      <c r="Z1044" s="29" t="str">
        <f aca="false">IF(P1044="","",ROUND(-R1044*$K1044,0))</f>
        <v/>
      </c>
      <c r="AA1044" s="41"/>
      <c r="AB1044" s="38"/>
      <c r="AC1044" s="34"/>
      <c r="AD1044" s="39"/>
      <c r="AE1044" s="40"/>
      <c r="AF1044" s="40"/>
      <c r="AG1044" s="40"/>
      <c r="AH1044" s="32" t="str">
        <f aca="false">IF(AB1044="","",$I1044+AD1044)</f>
        <v/>
      </c>
      <c r="AI1044" s="32" t="str">
        <f aca="false">IF(AB1044="","",$I1044)</f>
        <v/>
      </c>
      <c r="AJ1044" s="40" t="str">
        <f aca="false">IF(AB1044="","",AC1044+$I1044)</f>
        <v/>
      </c>
      <c r="AK1044" s="29" t="str">
        <f aca="false">IF(AB1044="","",AB1044+(AD1044*$K1044)+(AE1044*$K1044))</f>
        <v/>
      </c>
      <c r="AL1044" s="29" t="str">
        <f aca="false">IF(AB1044="","",ROUND(-AD1044*$K1044,0))</f>
        <v/>
      </c>
      <c r="AM1044" s="41"/>
      <c r="AN1044" s="38" t="n">
        <v>0</v>
      </c>
      <c r="AO1044" s="34" t="n">
        <v>54.99</v>
      </c>
      <c r="AP1044" s="39" t="n">
        <v>-1.59</v>
      </c>
      <c r="AQ1044" s="40" t="n">
        <v>56.58</v>
      </c>
      <c r="AR1044" s="40" t="n">
        <v>56.58</v>
      </c>
      <c r="AS1044" s="40" t="n">
        <v>56.58</v>
      </c>
      <c r="AT1044" s="32" t="n">
        <f aca="false">IF(AN1044="","",$I1044+AP1044)</f>
        <v>4.4</v>
      </c>
      <c r="AU1044" s="32" t="n">
        <f aca="false">IF(AN1044="","",$I1044)</f>
        <v>5.99</v>
      </c>
      <c r="AV1044" s="40" t="n">
        <f aca="false">IF(AN1044="","",AO1044+$I1044)</f>
        <v>60.98</v>
      </c>
      <c r="AW1044" s="31" t="n">
        <f aca="false">IF(AN1044="","",AN1044+(AP1044*$K1044)+(AQ1044*$K1044))</f>
        <v>1979.64</v>
      </c>
      <c r="AX1044" s="29" t="n">
        <f aca="false">IF(AN1044="","",ROUND(-AP1044*$K1044,0))</f>
        <v>57</v>
      </c>
      <c r="AY1044" s="42"/>
      <c r="AZ1044" s="38" t="n">
        <v>0</v>
      </c>
      <c r="BA1044" s="34" t="n">
        <v>54.99</v>
      </c>
      <c r="BB1044" s="39" t="n">
        <v>-1.59</v>
      </c>
      <c r="BC1044" s="40" t="n">
        <v>56.58</v>
      </c>
      <c r="BD1044" s="40" t="n">
        <v>56.58</v>
      </c>
      <c r="BE1044" s="40" t="n">
        <v>56.58</v>
      </c>
      <c r="BF1044" s="32" t="n">
        <f aca="false">IF(AZ1044="","",$I1044+BB1044)</f>
        <v>4.4</v>
      </c>
      <c r="BG1044" s="32" t="n">
        <f aca="false">IF(AZ1044="","",$I1044)</f>
        <v>5.99</v>
      </c>
      <c r="BH1044" s="40" t="n">
        <f aca="false">IF(AZ1044="","",BA1044+$I1044)</f>
        <v>60.98</v>
      </c>
      <c r="BI1044" s="31" t="n">
        <f aca="false">IF(AZ1044="","",AZ1044+(BB1044*$K1044)+(BC1044*$K1044))</f>
        <v>1979.64</v>
      </c>
      <c r="BJ1044" s="29" t="n">
        <f aca="false">IF(AZ1044="","",ROUND(-BB1044*$K1044,0))</f>
        <v>57</v>
      </c>
    </row>
    <row r="1045" customFormat="false" ht="15" hidden="false" customHeight="false" outlineLevel="0" collapsed="false">
      <c r="A1045" s="26" t="str">
        <f aca="false">+C1045&amp;D1045&amp;G1045</f>
        <v>AppleiPhone 17 Pro Max 512GBCANONE SIM 5,99€ - 30 Mesi</v>
      </c>
      <c r="B1045" s="27" t="s">
        <v>95</v>
      </c>
      <c r="C1045" s="28" t="s">
        <v>71</v>
      </c>
      <c r="D1045" s="29" t="s">
        <v>190</v>
      </c>
      <c r="E1045" s="30" t="n">
        <v>1759.9</v>
      </c>
      <c r="F1045" s="31" t="n">
        <v>1759.9</v>
      </c>
      <c r="G1045" s="32" t="s">
        <v>128</v>
      </c>
      <c r="H1045" s="32" t="s">
        <v>98</v>
      </c>
      <c r="I1045" s="33" t="n">
        <v>5.99</v>
      </c>
      <c r="J1045" s="34" t="s">
        <v>35</v>
      </c>
      <c r="K1045" s="35" t="n">
        <v>30</v>
      </c>
      <c r="L1045" s="33"/>
      <c r="M1045" s="33" t="n">
        <f aca="false">+IF(E1045&lt;=150,1.49,IF(AND(E1045&gt;150,E1045&lt;=300),2.99,(IF(E1045&gt;1200,8.99,IF(AND(E1045&gt;300,E1045&lt;=700),4.99,IF(AND(E1045&gt;=700,E1045&lt;=1200),6.99))))))</f>
        <v>8.99</v>
      </c>
      <c r="N1045" s="33" t="n">
        <f aca="false">IF(E1045="","",IF(E1045&gt;=1200,9.99,IF(AND(E1045&gt;700,E1045&lt;1200),7.99,IF(AND(E1045&gt;=299.9,E1045&lt;=699.9),5.99))))</f>
        <v>9.99</v>
      </c>
      <c r="O1045" s="37" t="s">
        <v>129</v>
      </c>
      <c r="P1045" s="38"/>
      <c r="Q1045" s="34"/>
      <c r="R1045" s="39"/>
      <c r="S1045" s="40"/>
      <c r="T1045" s="40"/>
      <c r="U1045" s="40"/>
      <c r="V1045" s="32" t="str">
        <f aca="false">IF(P1045="","",$I1045+R1045)</f>
        <v/>
      </c>
      <c r="W1045" s="32" t="str">
        <f aca="false">IF(P1045="","",$I1045)</f>
        <v/>
      </c>
      <c r="X1045" s="40" t="str">
        <f aca="false">IF(P1045="","",Q1045+$I1045)</f>
        <v/>
      </c>
      <c r="Y1045" s="29" t="str">
        <f aca="false">IF(P1045="","",P1045+(R1045*$K1045)+(S1045*$K1045))</f>
        <v/>
      </c>
      <c r="Z1045" s="29" t="str">
        <f aca="false">IF(P1045="","",ROUND(-R1045*$K1045,0))</f>
        <v/>
      </c>
      <c r="AA1045" s="41"/>
      <c r="AB1045" s="38"/>
      <c r="AC1045" s="34"/>
      <c r="AD1045" s="39"/>
      <c r="AE1045" s="40"/>
      <c r="AF1045" s="40"/>
      <c r="AG1045" s="40"/>
      <c r="AH1045" s="32" t="str">
        <f aca="false">IF(AB1045="","",$I1045+AD1045)</f>
        <v/>
      </c>
      <c r="AI1045" s="32" t="str">
        <f aca="false">IF(AB1045="","",$I1045)</f>
        <v/>
      </c>
      <c r="AJ1045" s="40" t="str">
        <f aca="false">IF(AB1045="","",AC1045+$I1045)</f>
        <v/>
      </c>
      <c r="AK1045" s="29" t="str">
        <f aca="false">IF(AB1045="","",AB1045+(AD1045*$K1045)+(AE1045*$K1045))</f>
        <v/>
      </c>
      <c r="AL1045" s="29" t="str">
        <f aca="false">IF(AB1045="","",ROUND(-AD1045*$K1045,0))</f>
        <v/>
      </c>
      <c r="AM1045" s="41"/>
      <c r="AN1045" s="38" t="n">
        <v>0</v>
      </c>
      <c r="AO1045" s="34" t="n">
        <v>64.99</v>
      </c>
      <c r="AP1045" s="39" t="n">
        <v>-1.35</v>
      </c>
      <c r="AQ1045" s="40" t="n">
        <v>66.34</v>
      </c>
      <c r="AR1045" s="40" t="n">
        <v>66.34</v>
      </c>
      <c r="AS1045" s="40" t="n">
        <v>66.34</v>
      </c>
      <c r="AT1045" s="32" t="n">
        <f aca="false">IF(AN1045="","",$I1045+AP1045)</f>
        <v>4.64</v>
      </c>
      <c r="AU1045" s="32" t="n">
        <f aca="false">IF(AN1045="","",$I1045)</f>
        <v>5.99</v>
      </c>
      <c r="AV1045" s="40" t="n">
        <f aca="false">IF(AN1045="","",AO1045+$I1045)</f>
        <v>70.98</v>
      </c>
      <c r="AW1045" s="31" t="n">
        <f aca="false">IF(AN1045="","",AN1045+(AP1045*$K1045)+(AQ1045*$K1045))</f>
        <v>1949.7</v>
      </c>
      <c r="AX1045" s="29" t="n">
        <f aca="false">IF(AN1045="","",ROUND(-AP1045*$K1045,0))</f>
        <v>41</v>
      </c>
      <c r="AY1045" s="42"/>
      <c r="AZ1045" s="38" t="n">
        <v>0</v>
      </c>
      <c r="BA1045" s="34" t="n">
        <v>64.99</v>
      </c>
      <c r="BB1045" s="39" t="n">
        <v>-1.35</v>
      </c>
      <c r="BC1045" s="40" t="n">
        <v>66.34</v>
      </c>
      <c r="BD1045" s="40" t="n">
        <v>66.34</v>
      </c>
      <c r="BE1045" s="40" t="n">
        <v>66.34</v>
      </c>
      <c r="BF1045" s="32" t="n">
        <f aca="false">IF(AZ1045="","",$I1045+BB1045)</f>
        <v>4.64</v>
      </c>
      <c r="BG1045" s="32" t="n">
        <f aca="false">IF(AZ1045="","",$I1045)</f>
        <v>5.99</v>
      </c>
      <c r="BH1045" s="40" t="n">
        <f aca="false">IF(AZ1045="","",BA1045+$I1045)</f>
        <v>70.98</v>
      </c>
      <c r="BI1045" s="31" t="n">
        <f aca="false">IF(AZ1045="","",AZ1045+(BB1045*$K1045)+(BC1045*$K1045))</f>
        <v>1949.7</v>
      </c>
      <c r="BJ1045" s="29" t="n">
        <f aca="false">IF(AZ1045="","",ROUND(-BB1045*$K1045,0))</f>
        <v>41</v>
      </c>
    </row>
    <row r="1046" customFormat="false" ht="15" hidden="false" customHeight="false" outlineLevel="0" collapsed="false">
      <c r="A1046" s="26" t="str">
        <f aca="false">+C1046&amp;D1046&amp;G1046</f>
        <v>AppleiPhone 17 Pro Max 512GBCANONE SIM 5,99€ - 24 Mesi</v>
      </c>
      <c r="B1046" s="27" t="s">
        <v>95</v>
      </c>
      <c r="C1046" s="28" t="s">
        <v>71</v>
      </c>
      <c r="D1046" s="29" t="s">
        <v>190</v>
      </c>
      <c r="E1046" s="30" t="n">
        <v>1759.9</v>
      </c>
      <c r="F1046" s="31" t="n">
        <v>1759.9</v>
      </c>
      <c r="G1046" s="32" t="s">
        <v>134</v>
      </c>
      <c r="H1046" s="32" t="s">
        <v>98</v>
      </c>
      <c r="I1046" s="33" t="n">
        <v>5.99</v>
      </c>
      <c r="J1046" s="34" t="s">
        <v>35</v>
      </c>
      <c r="K1046" s="35" t="n">
        <v>24</v>
      </c>
      <c r="L1046" s="33"/>
      <c r="M1046" s="33" t="n">
        <f aca="false">+IF(E1046&lt;=150,1.49,IF(AND(E1046&gt;150,E1046&lt;=300),2.99,(IF(E1046&gt;1200,8.99,IF(AND(E1046&gt;300,E1046&lt;=700),4.99,IF(AND(E1046&gt;=700,E1046&lt;=1200),6.99))))))</f>
        <v>8.99</v>
      </c>
      <c r="N1046" s="33" t="n">
        <f aca="false">IF(E1046="","",IF(E1046&gt;=1200,9.99,IF(AND(E1046&gt;700,E1046&lt;1200),7.99,IF(AND(E1046&gt;=299.9,E1046&lt;=699.9),5.99))))</f>
        <v>9.99</v>
      </c>
      <c r="O1046" s="37" t="s">
        <v>135</v>
      </c>
      <c r="P1046" s="38"/>
      <c r="Q1046" s="34"/>
      <c r="R1046" s="39"/>
      <c r="S1046" s="40"/>
      <c r="T1046" s="40"/>
      <c r="U1046" s="40"/>
      <c r="V1046" s="32" t="str">
        <f aca="false">IF(P1046="","",$I1046+R1046)</f>
        <v/>
      </c>
      <c r="W1046" s="32" t="str">
        <f aca="false">IF(P1046="","",$I1046)</f>
        <v/>
      </c>
      <c r="X1046" s="40" t="str">
        <f aca="false">IF(P1046="","",Q1046+$I1046)</f>
        <v/>
      </c>
      <c r="Y1046" s="29" t="str">
        <f aca="false">IF(P1046="","",P1046+(R1046*$K1046)+(S1046*$K1046))</f>
        <v/>
      </c>
      <c r="Z1046" s="29" t="str">
        <f aca="false">IF(P1046="","",ROUND(-R1046*$K1046,0))</f>
        <v/>
      </c>
      <c r="AA1046" s="41"/>
      <c r="AB1046" s="38"/>
      <c r="AC1046" s="34"/>
      <c r="AD1046" s="39"/>
      <c r="AE1046" s="40"/>
      <c r="AF1046" s="40"/>
      <c r="AG1046" s="40"/>
      <c r="AH1046" s="32" t="str">
        <f aca="false">IF(AB1046="","",$I1046+AD1046)</f>
        <v/>
      </c>
      <c r="AI1046" s="32" t="str">
        <f aca="false">IF(AB1046="","",$I1046)</f>
        <v/>
      </c>
      <c r="AJ1046" s="40" t="str">
        <f aca="false">IF(AB1046="","",AC1046+$I1046)</f>
        <v/>
      </c>
      <c r="AK1046" s="29" t="str">
        <f aca="false">IF(AB1046="","",AB1046+(AD1046*$K1046)+(AE1046*$K1046))</f>
        <v/>
      </c>
      <c r="AL1046" s="29" t="str">
        <f aca="false">IF(AB1046="","",ROUND(-AD1046*$K1046,0))</f>
        <v/>
      </c>
      <c r="AM1046" s="41"/>
      <c r="AN1046" s="38" t="n">
        <v>0</v>
      </c>
      <c r="AO1046" s="34" t="n">
        <v>78.99</v>
      </c>
      <c r="AP1046" s="39" t="n">
        <v>-2.02</v>
      </c>
      <c r="AQ1046" s="40" t="n">
        <v>81.01</v>
      </c>
      <c r="AR1046" s="40" t="n">
        <v>0</v>
      </c>
      <c r="AS1046" s="40" t="n">
        <v>81.01</v>
      </c>
      <c r="AT1046" s="32" t="n">
        <f aca="false">IF(AN1046="","",$I1046+AP1046)</f>
        <v>3.97</v>
      </c>
      <c r="AU1046" s="32" t="n">
        <f aca="false">IF(AN1046="","",$I1046)</f>
        <v>5.99</v>
      </c>
      <c r="AV1046" s="40" t="n">
        <f aca="false">IF(AN1046="","",AO1046+$I1046)</f>
        <v>84.98</v>
      </c>
      <c r="AW1046" s="31" t="n">
        <f aca="false">IF(AN1046="","",AN1046+(AP1046*$K1046)+(AQ1046*$K1046))</f>
        <v>1895.76</v>
      </c>
      <c r="AX1046" s="29" t="n">
        <f aca="false">IF(AN1046="","",ROUND(-AP1046*$K1046,0))</f>
        <v>48</v>
      </c>
      <c r="AY1046" s="42"/>
      <c r="AZ1046" s="38" t="n">
        <v>0</v>
      </c>
      <c r="BA1046" s="34" t="n">
        <v>78.99</v>
      </c>
      <c r="BB1046" s="39" t="n">
        <v>-2.02</v>
      </c>
      <c r="BC1046" s="40" t="n">
        <v>81.01</v>
      </c>
      <c r="BD1046" s="40" t="n">
        <v>0</v>
      </c>
      <c r="BE1046" s="40" t="n">
        <v>81.01</v>
      </c>
      <c r="BF1046" s="32" t="n">
        <f aca="false">IF(AZ1046="","",$I1046+BB1046)</f>
        <v>3.97</v>
      </c>
      <c r="BG1046" s="32" t="n">
        <f aca="false">IF(AZ1046="","",$I1046)</f>
        <v>5.99</v>
      </c>
      <c r="BH1046" s="40" t="n">
        <f aca="false">IF(AZ1046="","",BA1046+$I1046)</f>
        <v>84.98</v>
      </c>
      <c r="BI1046" s="31" t="n">
        <f aca="false">IF(AZ1046="","",AZ1046+(BB1046*$K1046)+(BC1046*$K1046))</f>
        <v>1895.76</v>
      </c>
      <c r="BJ1046" s="29" t="n">
        <f aca="false">IF(AZ1046="","",ROUND(-BB1046*$K1046,0))</f>
        <v>48</v>
      </c>
    </row>
    <row r="1047" customFormat="false" ht="15" hidden="false" customHeight="false" outlineLevel="0" collapsed="false">
      <c r="A1047" s="26" t="str">
        <f aca="false">+C1047&amp;D1047&amp;G1047</f>
        <v>SamsungGalaxy A17 4G 256GBCANONE SIM 14,99€ - 36 Mesi</v>
      </c>
      <c r="B1047" s="27" t="s">
        <v>95</v>
      </c>
      <c r="C1047" s="28" t="s">
        <v>64</v>
      </c>
      <c r="D1047" s="29" t="s">
        <v>191</v>
      </c>
      <c r="E1047" s="30" t="n">
        <v>289.9</v>
      </c>
      <c r="F1047" s="31" t="n">
        <v>209.9</v>
      </c>
      <c r="G1047" s="32" t="s">
        <v>97</v>
      </c>
      <c r="H1047" s="32" t="s">
        <v>98</v>
      </c>
      <c r="I1047" s="33" t="n">
        <v>14.99</v>
      </c>
      <c r="J1047" s="34" t="s">
        <v>35</v>
      </c>
      <c r="K1047" s="35" t="n">
        <v>36</v>
      </c>
      <c r="L1047" s="33"/>
      <c r="M1047" s="33" t="n">
        <f aca="false">+IF(E1047&lt;=150,1.49,IF(AND(E1047&gt;150,E1047&lt;=300),2.99,(IF(E1047&gt;1200,8.99,IF(AND(E1047&gt;300,E1047&lt;=700),4.99,IF(AND(E1047&gt;=700,E1047&lt;=1200),6.99))))))</f>
        <v>2.99</v>
      </c>
      <c r="N1047" s="33"/>
      <c r="O1047" s="37" t="s">
        <v>99</v>
      </c>
      <c r="P1047" s="38" t="n">
        <v>29.99</v>
      </c>
      <c r="Q1047" s="34" t="n">
        <v>0</v>
      </c>
      <c r="R1047" s="39" t="n">
        <v>-5</v>
      </c>
      <c r="S1047" s="40" t="n">
        <v>5</v>
      </c>
      <c r="T1047" s="40" t="n">
        <v>5</v>
      </c>
      <c r="U1047" s="40" t="n">
        <v>4.91</v>
      </c>
      <c r="V1047" s="32" t="n">
        <f aca="false">IF(P1047="","",$I1047+R1047)</f>
        <v>9.99</v>
      </c>
      <c r="W1047" s="32" t="n">
        <f aca="false">IF(P1047="","",$I1047)</f>
        <v>14.99</v>
      </c>
      <c r="X1047" s="40" t="n">
        <f aca="false">IF(P1047="","",Q1047+$I1047)</f>
        <v>14.99</v>
      </c>
      <c r="Y1047" s="29" t="n">
        <f aca="false">IF(P1047="","",P1047+(R1047*$K1047)+(S1047*$K1047))</f>
        <v>29.99</v>
      </c>
      <c r="Z1047" s="29" t="n">
        <f aca="false">IF(P1047="","",ROUND(-R1047*$K1047,0))</f>
        <v>180</v>
      </c>
      <c r="AA1047" s="41"/>
      <c r="AB1047" s="38" t="n">
        <v>59.99</v>
      </c>
      <c r="AC1047" s="34" t="n">
        <v>0</v>
      </c>
      <c r="AD1047" s="39" t="n">
        <v>-4.16</v>
      </c>
      <c r="AE1047" s="40" t="n">
        <v>4.16</v>
      </c>
      <c r="AF1047" s="40" t="n">
        <v>4.16</v>
      </c>
      <c r="AG1047" s="40" t="n">
        <v>4.31</v>
      </c>
      <c r="AH1047" s="32" t="n">
        <f aca="false">IF(AB1047="","",$I1047+AD1047)</f>
        <v>10.83</v>
      </c>
      <c r="AI1047" s="32" t="n">
        <f aca="false">IF(AB1047="","",$I1047)</f>
        <v>14.99</v>
      </c>
      <c r="AJ1047" s="40" t="n">
        <f aca="false">IF(AB1047="","",AC1047+$I1047)</f>
        <v>14.99</v>
      </c>
      <c r="AK1047" s="29" t="n">
        <f aca="false">IF(AB1047="","",AB1047+(AD1047*$K1047)+(AE1047*$K1047))</f>
        <v>59.99</v>
      </c>
      <c r="AL1047" s="29" t="n">
        <f aca="false">IF(AB1047="","",ROUND(-AD1047*$K1047,0))</f>
        <v>150</v>
      </c>
      <c r="AM1047" s="41"/>
      <c r="AN1047" s="38" t="n">
        <v>0</v>
      </c>
      <c r="AO1047" s="34" t="n">
        <v>0</v>
      </c>
      <c r="AP1047" s="39" t="n">
        <v>-6.15</v>
      </c>
      <c r="AQ1047" s="40" t="n">
        <v>6.15</v>
      </c>
      <c r="AR1047" s="40" t="n">
        <v>6.15</v>
      </c>
      <c r="AS1047" s="40" t="n">
        <v>6.15</v>
      </c>
      <c r="AT1047" s="32" t="n">
        <f aca="false">IF(AN1047="","",$I1047+AP1047)</f>
        <v>8.84</v>
      </c>
      <c r="AU1047" s="32" t="n">
        <f aca="false">IF(AN1047="","",$I1047)</f>
        <v>14.99</v>
      </c>
      <c r="AV1047" s="40" t="n">
        <f aca="false">IF(AN1047="","",AO1047+$I1047)</f>
        <v>14.99</v>
      </c>
      <c r="AW1047" s="31" t="n">
        <f aca="false">IF(AN1047="","",AN1047+(AP1047*$K1047)+(AQ1047*$K1047))</f>
        <v>0</v>
      </c>
      <c r="AX1047" s="29" t="n">
        <f aca="false">IF(AN1047="","",ROUND(-AP1047*$K1047,0))</f>
        <v>221</v>
      </c>
      <c r="AY1047" s="42"/>
      <c r="AZ1047" s="38" t="n">
        <v>0</v>
      </c>
      <c r="BA1047" s="34" t="n">
        <v>0</v>
      </c>
      <c r="BB1047" s="39" t="n">
        <v>-6.15</v>
      </c>
      <c r="BC1047" s="40" t="n">
        <v>6.15</v>
      </c>
      <c r="BD1047" s="40" t="n">
        <v>6.15</v>
      </c>
      <c r="BE1047" s="40" t="n">
        <v>6.15</v>
      </c>
      <c r="BF1047" s="32" t="n">
        <f aca="false">IF(AZ1047="","",$I1047+BB1047)</f>
        <v>8.84</v>
      </c>
      <c r="BG1047" s="32" t="n">
        <f aca="false">IF(AZ1047="","",$I1047)</f>
        <v>14.99</v>
      </c>
      <c r="BH1047" s="40" t="n">
        <f aca="false">IF(AZ1047="","",BA1047+$I1047)</f>
        <v>14.99</v>
      </c>
      <c r="BI1047" s="31" t="n">
        <f aca="false">IF(AZ1047="","",AZ1047+(BB1047*$K1047)+(BC1047*$K1047))</f>
        <v>0</v>
      </c>
      <c r="BJ1047" s="29" t="n">
        <f aca="false">IF(AZ1047="","",ROUND(-BB1047*$K1047,0))</f>
        <v>221</v>
      </c>
    </row>
    <row r="1048" customFormat="false" ht="15" hidden="false" customHeight="false" outlineLevel="0" collapsed="false">
      <c r="A1048" s="26" t="str">
        <f aca="false">+C1048&amp;D1048&amp;G1048</f>
        <v>SamsungGalaxy A17 4G 256GBCANONE SIM 14,99€ - 30 Mesi</v>
      </c>
      <c r="B1048" s="27" t="s">
        <v>95</v>
      </c>
      <c r="C1048" s="28" t="s">
        <v>64</v>
      </c>
      <c r="D1048" s="29" t="s">
        <v>191</v>
      </c>
      <c r="E1048" s="30" t="n">
        <v>289.9</v>
      </c>
      <c r="F1048" s="31" t="n">
        <v>209.9</v>
      </c>
      <c r="G1048" s="32" t="s">
        <v>100</v>
      </c>
      <c r="H1048" s="32" t="s">
        <v>98</v>
      </c>
      <c r="I1048" s="33" t="n">
        <v>14.99</v>
      </c>
      <c r="J1048" s="34" t="s">
        <v>35</v>
      </c>
      <c r="K1048" s="35" t="n">
        <v>30</v>
      </c>
      <c r="L1048" s="33"/>
      <c r="M1048" s="33" t="n">
        <f aca="false">+IF(E1048&lt;=150,1.49,IF(AND(E1048&gt;150,E1048&lt;=300),2.99,(IF(E1048&gt;1200,8.99,IF(AND(E1048&gt;300,E1048&lt;=700),4.99,IF(AND(E1048&gt;=700,E1048&lt;=1200),6.99))))))</f>
        <v>2.99</v>
      </c>
      <c r="N1048" s="33"/>
      <c r="O1048" s="37" t="s">
        <v>101</v>
      </c>
      <c r="P1048" s="38" t="n">
        <v>29.99</v>
      </c>
      <c r="Q1048" s="34" t="n">
        <v>0</v>
      </c>
      <c r="R1048" s="39" t="n">
        <v>-6</v>
      </c>
      <c r="S1048" s="40" t="n">
        <v>6</v>
      </c>
      <c r="T1048" s="40" t="n">
        <v>6</v>
      </c>
      <c r="U1048" s="40" t="n">
        <v>5.91</v>
      </c>
      <c r="V1048" s="32" t="n">
        <f aca="false">IF(P1048="","",$I1048+R1048)</f>
        <v>8.99</v>
      </c>
      <c r="W1048" s="32" t="n">
        <f aca="false">IF(P1048="","",$I1048)</f>
        <v>14.99</v>
      </c>
      <c r="X1048" s="40" t="n">
        <f aca="false">IF(P1048="","",Q1048+$I1048)</f>
        <v>14.99</v>
      </c>
      <c r="Y1048" s="29" t="n">
        <f aca="false">IF(P1048="","",P1048+(R1048*$K1048)+(S1048*$K1048))</f>
        <v>29.99</v>
      </c>
      <c r="Z1048" s="29" t="n">
        <f aca="false">IF(P1048="","",ROUND(-R1048*$K1048,0))</f>
        <v>180</v>
      </c>
      <c r="AA1048" s="41"/>
      <c r="AB1048" s="38" t="n">
        <v>59.99</v>
      </c>
      <c r="AC1048" s="34" t="n">
        <v>0</v>
      </c>
      <c r="AD1048" s="39" t="n">
        <v>-5</v>
      </c>
      <c r="AE1048" s="40" t="n">
        <v>5</v>
      </c>
      <c r="AF1048" s="40" t="n">
        <v>5</v>
      </c>
      <c r="AG1048" s="40" t="n">
        <v>4.91</v>
      </c>
      <c r="AH1048" s="32" t="n">
        <f aca="false">IF(AB1048="","",$I1048+AD1048)</f>
        <v>9.99</v>
      </c>
      <c r="AI1048" s="32" t="n">
        <f aca="false">IF(AB1048="","",$I1048)</f>
        <v>14.99</v>
      </c>
      <c r="AJ1048" s="40" t="n">
        <f aca="false">IF(AB1048="","",AC1048+$I1048)</f>
        <v>14.99</v>
      </c>
      <c r="AK1048" s="29" t="n">
        <f aca="false">IF(AB1048="","",AB1048+(AD1048*$K1048)+(AE1048*$K1048))</f>
        <v>59.99</v>
      </c>
      <c r="AL1048" s="29" t="n">
        <f aca="false">IF(AB1048="","",ROUND(-AD1048*$K1048,0))</f>
        <v>150</v>
      </c>
      <c r="AM1048" s="41"/>
      <c r="AN1048" s="38" t="n">
        <v>0</v>
      </c>
      <c r="AO1048" s="34" t="n">
        <v>0</v>
      </c>
      <c r="AP1048" s="39" t="n">
        <v>-7.32</v>
      </c>
      <c r="AQ1048" s="40" t="n">
        <v>7.32</v>
      </c>
      <c r="AR1048" s="40" t="n">
        <v>7.32</v>
      </c>
      <c r="AS1048" s="40" t="n">
        <v>7.32</v>
      </c>
      <c r="AT1048" s="32" t="n">
        <f aca="false">IF(AN1048="","",$I1048+AP1048)</f>
        <v>7.67</v>
      </c>
      <c r="AU1048" s="32" t="n">
        <f aca="false">IF(AN1048="","",$I1048)</f>
        <v>14.99</v>
      </c>
      <c r="AV1048" s="40" t="n">
        <f aca="false">IF(AN1048="","",AO1048+$I1048)</f>
        <v>14.99</v>
      </c>
      <c r="AW1048" s="31" t="n">
        <f aca="false">IF(AN1048="","",AN1048+(AP1048*$K1048)+(AQ1048*$K1048))</f>
        <v>0</v>
      </c>
      <c r="AX1048" s="29" t="n">
        <f aca="false">IF(AN1048="","",ROUND(-AP1048*$K1048,0))</f>
        <v>220</v>
      </c>
      <c r="AY1048" s="42"/>
      <c r="AZ1048" s="38" t="n">
        <v>0</v>
      </c>
      <c r="BA1048" s="34" t="n">
        <v>0</v>
      </c>
      <c r="BB1048" s="39" t="n">
        <v>-7.32</v>
      </c>
      <c r="BC1048" s="40" t="n">
        <v>7.32</v>
      </c>
      <c r="BD1048" s="40" t="n">
        <v>7.32</v>
      </c>
      <c r="BE1048" s="40" t="n">
        <v>7.32</v>
      </c>
      <c r="BF1048" s="32" t="n">
        <f aca="false">IF(AZ1048="","",$I1048+BB1048)</f>
        <v>7.67</v>
      </c>
      <c r="BG1048" s="32" t="n">
        <f aca="false">IF(AZ1048="","",$I1048)</f>
        <v>14.99</v>
      </c>
      <c r="BH1048" s="40" t="n">
        <f aca="false">IF(AZ1048="","",BA1048+$I1048)</f>
        <v>14.99</v>
      </c>
      <c r="BI1048" s="31" t="n">
        <f aca="false">IF(AZ1048="","",AZ1048+(BB1048*$K1048)+(BC1048*$K1048))</f>
        <v>0</v>
      </c>
      <c r="BJ1048" s="29" t="n">
        <f aca="false">IF(AZ1048="","",ROUND(-BB1048*$K1048,0))</f>
        <v>220</v>
      </c>
    </row>
    <row r="1049" customFormat="false" ht="15" hidden="false" customHeight="false" outlineLevel="0" collapsed="false">
      <c r="A1049" s="26" t="str">
        <f aca="false">+C1049&amp;D1049&amp;G1049</f>
        <v>SamsungGalaxy A17 4G 256GBCANONE SIM 14,99€ - 24 Mesi</v>
      </c>
      <c r="B1049" s="27" t="s">
        <v>95</v>
      </c>
      <c r="C1049" s="28" t="s">
        <v>64</v>
      </c>
      <c r="D1049" s="29" t="s">
        <v>191</v>
      </c>
      <c r="E1049" s="30" t="n">
        <v>289.9</v>
      </c>
      <c r="F1049" s="31" t="n">
        <v>209.9</v>
      </c>
      <c r="G1049" s="32" t="s">
        <v>102</v>
      </c>
      <c r="H1049" s="32" t="s">
        <v>98</v>
      </c>
      <c r="I1049" s="33" t="n">
        <v>14.99</v>
      </c>
      <c r="J1049" s="34" t="s">
        <v>35</v>
      </c>
      <c r="K1049" s="35" t="n">
        <v>24</v>
      </c>
      <c r="L1049" s="33"/>
      <c r="M1049" s="33" t="n">
        <f aca="false">+IF(E1049&lt;=150,1.49,IF(AND(E1049&gt;150,E1049&lt;=300),2.99,(IF(E1049&gt;1200,8.99,IF(AND(E1049&gt;300,E1049&lt;=700),4.99,IF(AND(E1049&gt;=700,E1049&lt;=1200),6.99))))))</f>
        <v>2.99</v>
      </c>
      <c r="N1049" s="33"/>
      <c r="O1049" s="37" t="s">
        <v>103</v>
      </c>
      <c r="P1049" s="38" t="n">
        <v>29.99</v>
      </c>
      <c r="Q1049" s="34" t="n">
        <v>0.99</v>
      </c>
      <c r="R1049" s="39" t="n">
        <v>-6.51</v>
      </c>
      <c r="S1049" s="40" t="n">
        <v>7.5</v>
      </c>
      <c r="T1049" s="40" t="n">
        <v>0</v>
      </c>
      <c r="U1049" s="40" t="n">
        <v>7.41</v>
      </c>
      <c r="V1049" s="32" t="n">
        <f aca="false">IF(P1049="","",$I1049+R1049)</f>
        <v>8.48</v>
      </c>
      <c r="W1049" s="32" t="n">
        <f aca="false">IF(P1049="","",$I1049)</f>
        <v>14.99</v>
      </c>
      <c r="X1049" s="40" t="n">
        <f aca="false">IF(P1049="","",Q1049+$I1049)</f>
        <v>15.98</v>
      </c>
      <c r="Y1049" s="29" t="n">
        <f aca="false">IF(P1049="","",P1049+(R1049*$K1049)+(S1049*$K1049))</f>
        <v>53.75</v>
      </c>
      <c r="Z1049" s="29" t="n">
        <f aca="false">IF(P1049="","",ROUND(-R1049*$K1049,0))</f>
        <v>156</v>
      </c>
      <c r="AA1049" s="41"/>
      <c r="AB1049" s="38" t="n">
        <v>59.99</v>
      </c>
      <c r="AC1049" s="34" t="n">
        <v>0.99</v>
      </c>
      <c r="AD1049" s="39" t="n">
        <v>-5.26</v>
      </c>
      <c r="AE1049" s="40" t="n">
        <v>6.25</v>
      </c>
      <c r="AF1049" s="40" t="n">
        <v>0</v>
      </c>
      <c r="AG1049" s="40" t="n">
        <v>6.16</v>
      </c>
      <c r="AH1049" s="32" t="n">
        <f aca="false">IF(AB1049="","",$I1049+AD1049)</f>
        <v>9.73</v>
      </c>
      <c r="AI1049" s="32" t="n">
        <f aca="false">IF(AB1049="","",$I1049)</f>
        <v>14.99</v>
      </c>
      <c r="AJ1049" s="40" t="n">
        <f aca="false">IF(AB1049="","",AC1049+$I1049)</f>
        <v>15.98</v>
      </c>
      <c r="AK1049" s="29" t="n">
        <f aca="false">IF(AB1049="","",AB1049+(AD1049*$K1049)+(AE1049*$K1049))</f>
        <v>83.75</v>
      </c>
      <c r="AL1049" s="29" t="n">
        <f aca="false">IF(AB1049="","",ROUND(-AD1049*$K1049,0))</f>
        <v>126</v>
      </c>
      <c r="AM1049" s="41"/>
      <c r="AN1049" s="38" t="n">
        <v>0</v>
      </c>
      <c r="AO1049" s="34" t="n">
        <v>0.99</v>
      </c>
      <c r="AP1049" s="39" t="n">
        <v>-7.75</v>
      </c>
      <c r="AQ1049" s="40" t="n">
        <v>8.74</v>
      </c>
      <c r="AR1049" s="40" t="n">
        <v>0</v>
      </c>
      <c r="AS1049" s="40" t="n">
        <v>8.88</v>
      </c>
      <c r="AT1049" s="32" t="n">
        <f aca="false">IF(AN1049="","",$I1049+AP1049)</f>
        <v>7.24</v>
      </c>
      <c r="AU1049" s="32" t="n">
        <f aca="false">IF(AN1049="","",$I1049)</f>
        <v>14.99</v>
      </c>
      <c r="AV1049" s="40" t="n">
        <f aca="false">IF(AN1049="","",AO1049+$I1049)</f>
        <v>15.98</v>
      </c>
      <c r="AW1049" s="31" t="n">
        <f aca="false">IF(AN1049="","",AN1049+(AP1049*$K1049)+(AQ1049*$K1049))</f>
        <v>23.76</v>
      </c>
      <c r="AX1049" s="29" t="n">
        <f aca="false">IF(AN1049="","",ROUND(-AP1049*$K1049,0))</f>
        <v>186</v>
      </c>
      <c r="AY1049" s="42"/>
      <c r="AZ1049" s="38" t="n">
        <v>0</v>
      </c>
      <c r="BA1049" s="34" t="n">
        <v>0.99</v>
      </c>
      <c r="BB1049" s="39" t="n">
        <v>-7.75</v>
      </c>
      <c r="BC1049" s="40" t="n">
        <v>8.74</v>
      </c>
      <c r="BD1049" s="40" t="n">
        <v>0</v>
      </c>
      <c r="BE1049" s="40" t="n">
        <v>8.88</v>
      </c>
      <c r="BF1049" s="32" t="n">
        <f aca="false">IF(AZ1049="","",$I1049+BB1049)</f>
        <v>7.24</v>
      </c>
      <c r="BG1049" s="32" t="n">
        <f aca="false">IF(AZ1049="","",$I1049)</f>
        <v>14.99</v>
      </c>
      <c r="BH1049" s="40" t="n">
        <f aca="false">IF(AZ1049="","",BA1049+$I1049)</f>
        <v>15.98</v>
      </c>
      <c r="BI1049" s="31" t="n">
        <f aca="false">IF(AZ1049="","",AZ1049+(BB1049*$K1049)+(BC1049*$K1049))</f>
        <v>23.76</v>
      </c>
      <c r="BJ1049" s="29" t="n">
        <f aca="false">IF(AZ1049="","",ROUND(-BB1049*$K1049,0))</f>
        <v>186</v>
      </c>
    </row>
    <row r="1050" customFormat="false" ht="15" hidden="false" customHeight="false" outlineLevel="0" collapsed="false">
      <c r="A1050" s="26" t="str">
        <f aca="false">+C1050&amp;D1050&amp;G1050</f>
        <v>SamsungGalaxy A17 4G 256GBCANONE SIM 12,99€ - 36 Mesi</v>
      </c>
      <c r="B1050" s="27" t="s">
        <v>95</v>
      </c>
      <c r="C1050" s="28" t="s">
        <v>64</v>
      </c>
      <c r="D1050" s="29" t="s">
        <v>191</v>
      </c>
      <c r="E1050" s="30" t="n">
        <v>289.9</v>
      </c>
      <c r="F1050" s="31" t="n">
        <v>209.9</v>
      </c>
      <c r="G1050" s="32" t="s">
        <v>104</v>
      </c>
      <c r="H1050" s="32" t="s">
        <v>98</v>
      </c>
      <c r="I1050" s="33" t="n">
        <v>12.99</v>
      </c>
      <c r="J1050" s="34" t="s">
        <v>35</v>
      </c>
      <c r="K1050" s="35" t="n">
        <v>36</v>
      </c>
      <c r="L1050" s="33"/>
      <c r="M1050" s="33" t="n">
        <f aca="false">+IF(E1050&lt;=150,1.49,IF(AND(E1050&gt;150,E1050&lt;=300),2.99,(IF(E1050&gt;1200,8.99,IF(AND(E1050&gt;300,E1050&lt;=700),4.99,IF(AND(E1050&gt;=700,E1050&lt;=1200),6.99))))))</f>
        <v>2.99</v>
      </c>
      <c r="N1050" s="33"/>
      <c r="O1050" s="37" t="s">
        <v>105</v>
      </c>
      <c r="P1050" s="38" t="n">
        <v>29.99</v>
      </c>
      <c r="Q1050" s="34" t="n">
        <v>0</v>
      </c>
      <c r="R1050" s="39" t="n">
        <v>-5</v>
      </c>
      <c r="S1050" s="40" t="n">
        <v>5</v>
      </c>
      <c r="T1050" s="40" t="n">
        <v>5</v>
      </c>
      <c r="U1050" s="40" t="n">
        <v>4.91</v>
      </c>
      <c r="V1050" s="32" t="n">
        <f aca="false">IF(P1050="","",$I1050+R1050)</f>
        <v>7.99</v>
      </c>
      <c r="W1050" s="32" t="n">
        <f aca="false">IF(P1050="","",$I1050)</f>
        <v>12.99</v>
      </c>
      <c r="X1050" s="40" t="n">
        <f aca="false">IF(P1050="","",Q1050+$I1050)</f>
        <v>12.99</v>
      </c>
      <c r="Y1050" s="29" t="n">
        <f aca="false">IF(P1050="","",P1050+(R1050*$K1050)+(S1050*$K1050))</f>
        <v>29.99</v>
      </c>
      <c r="Z1050" s="29" t="n">
        <f aca="false">IF(P1050="","",ROUND(-R1050*$K1050,0))</f>
        <v>180</v>
      </c>
      <c r="AA1050" s="41"/>
      <c r="AB1050" s="38" t="n">
        <v>59.99</v>
      </c>
      <c r="AC1050" s="34" t="n">
        <v>0</v>
      </c>
      <c r="AD1050" s="39" t="n">
        <v>-4.16</v>
      </c>
      <c r="AE1050" s="40" t="n">
        <v>4.16</v>
      </c>
      <c r="AF1050" s="40" t="n">
        <v>4.16</v>
      </c>
      <c r="AG1050" s="40" t="n">
        <v>4.31</v>
      </c>
      <c r="AH1050" s="32" t="n">
        <f aca="false">IF(AB1050="","",$I1050+AD1050)</f>
        <v>8.83</v>
      </c>
      <c r="AI1050" s="32" t="n">
        <f aca="false">IF(AB1050="","",$I1050)</f>
        <v>12.99</v>
      </c>
      <c r="AJ1050" s="40" t="n">
        <f aca="false">IF(AB1050="","",AC1050+$I1050)</f>
        <v>12.99</v>
      </c>
      <c r="AK1050" s="29" t="n">
        <f aca="false">IF(AB1050="","",AB1050+(AD1050*$K1050)+(AE1050*$K1050))</f>
        <v>59.99</v>
      </c>
      <c r="AL1050" s="29" t="n">
        <f aca="false">IF(AB1050="","",ROUND(-AD1050*$K1050,0))</f>
        <v>150</v>
      </c>
      <c r="AM1050" s="41"/>
      <c r="AN1050" s="38" t="n">
        <v>0</v>
      </c>
      <c r="AO1050" s="34" t="n">
        <v>0</v>
      </c>
      <c r="AP1050" s="39" t="n">
        <v>-6.15</v>
      </c>
      <c r="AQ1050" s="40" t="n">
        <v>6.15</v>
      </c>
      <c r="AR1050" s="40" t="n">
        <v>6.15</v>
      </c>
      <c r="AS1050" s="40" t="n">
        <v>6.15</v>
      </c>
      <c r="AT1050" s="32" t="n">
        <f aca="false">IF(AN1050="","",$I1050+AP1050)</f>
        <v>6.84</v>
      </c>
      <c r="AU1050" s="32" t="n">
        <f aca="false">IF(AN1050="","",$I1050)</f>
        <v>12.99</v>
      </c>
      <c r="AV1050" s="40" t="n">
        <f aca="false">IF(AN1050="","",AO1050+$I1050)</f>
        <v>12.99</v>
      </c>
      <c r="AW1050" s="31" t="n">
        <f aca="false">IF(AN1050="","",AN1050+(AP1050*$K1050)+(AQ1050*$K1050))</f>
        <v>0</v>
      </c>
      <c r="AX1050" s="29" t="n">
        <f aca="false">IF(AN1050="","",ROUND(-AP1050*$K1050,0))</f>
        <v>221</v>
      </c>
      <c r="AY1050" s="42"/>
      <c r="AZ1050" s="38" t="n">
        <v>0</v>
      </c>
      <c r="BA1050" s="34" t="n">
        <v>0</v>
      </c>
      <c r="BB1050" s="39" t="n">
        <v>-6.15</v>
      </c>
      <c r="BC1050" s="40" t="n">
        <v>6.15</v>
      </c>
      <c r="BD1050" s="40" t="n">
        <v>6.15</v>
      </c>
      <c r="BE1050" s="40" t="n">
        <v>6.15</v>
      </c>
      <c r="BF1050" s="32" t="n">
        <f aca="false">IF(AZ1050="","",$I1050+BB1050)</f>
        <v>6.84</v>
      </c>
      <c r="BG1050" s="32" t="n">
        <f aca="false">IF(AZ1050="","",$I1050)</f>
        <v>12.99</v>
      </c>
      <c r="BH1050" s="40" t="n">
        <f aca="false">IF(AZ1050="","",BA1050+$I1050)</f>
        <v>12.99</v>
      </c>
      <c r="BI1050" s="31" t="n">
        <f aca="false">IF(AZ1050="","",AZ1050+(BB1050*$K1050)+(BC1050*$K1050))</f>
        <v>0</v>
      </c>
      <c r="BJ1050" s="29" t="n">
        <f aca="false">IF(AZ1050="","",ROUND(-BB1050*$K1050,0))</f>
        <v>221</v>
      </c>
    </row>
    <row r="1051" customFormat="false" ht="15" hidden="false" customHeight="false" outlineLevel="0" collapsed="false">
      <c r="A1051" s="26" t="str">
        <f aca="false">+C1051&amp;D1051&amp;G1051</f>
        <v>SamsungGalaxy A17 4G 256GBCANONE SIM 12,99€ - 30 Mesi</v>
      </c>
      <c r="B1051" s="27" t="s">
        <v>95</v>
      </c>
      <c r="C1051" s="28" t="s">
        <v>64</v>
      </c>
      <c r="D1051" s="29" t="s">
        <v>191</v>
      </c>
      <c r="E1051" s="30" t="n">
        <v>289.9</v>
      </c>
      <c r="F1051" s="31" t="n">
        <v>209.9</v>
      </c>
      <c r="G1051" s="32" t="s">
        <v>106</v>
      </c>
      <c r="H1051" s="32" t="s">
        <v>98</v>
      </c>
      <c r="I1051" s="33" t="n">
        <v>12.99</v>
      </c>
      <c r="J1051" s="34" t="s">
        <v>35</v>
      </c>
      <c r="K1051" s="35" t="n">
        <v>30</v>
      </c>
      <c r="L1051" s="33"/>
      <c r="M1051" s="33" t="n">
        <f aca="false">+IF(E1051&lt;=150,1.49,IF(AND(E1051&gt;150,E1051&lt;=300),2.99,(IF(E1051&gt;1200,8.99,IF(AND(E1051&gt;300,E1051&lt;=700),4.99,IF(AND(E1051&gt;=700,E1051&lt;=1200),6.99))))))</f>
        <v>2.99</v>
      </c>
      <c r="N1051" s="33"/>
      <c r="O1051" s="37" t="s">
        <v>107</v>
      </c>
      <c r="P1051" s="38" t="n">
        <v>29.99</v>
      </c>
      <c r="Q1051" s="34" t="n">
        <v>0.99</v>
      </c>
      <c r="R1051" s="39" t="n">
        <v>-5.01</v>
      </c>
      <c r="S1051" s="40" t="n">
        <v>6</v>
      </c>
      <c r="T1051" s="40" t="n">
        <v>6</v>
      </c>
      <c r="U1051" s="40" t="n">
        <v>5.91</v>
      </c>
      <c r="V1051" s="32" t="n">
        <f aca="false">IF(P1051="","",$I1051+R1051)</f>
        <v>7.98</v>
      </c>
      <c r="W1051" s="32" t="n">
        <f aca="false">IF(P1051="","",$I1051)</f>
        <v>12.99</v>
      </c>
      <c r="X1051" s="40" t="n">
        <f aca="false">IF(P1051="","",Q1051+$I1051)</f>
        <v>13.98</v>
      </c>
      <c r="Y1051" s="29" t="n">
        <f aca="false">IF(P1051="","",P1051+(R1051*$K1051)+(S1051*$K1051))</f>
        <v>59.69</v>
      </c>
      <c r="Z1051" s="29" t="n">
        <f aca="false">IF(P1051="","",ROUND(-R1051*$K1051,0))</f>
        <v>150</v>
      </c>
      <c r="AA1051" s="41"/>
      <c r="AB1051" s="38" t="n">
        <v>59.99</v>
      </c>
      <c r="AC1051" s="34" t="n">
        <v>0.99</v>
      </c>
      <c r="AD1051" s="39" t="n">
        <v>-4.01</v>
      </c>
      <c r="AE1051" s="40" t="n">
        <v>5</v>
      </c>
      <c r="AF1051" s="40" t="n">
        <v>5</v>
      </c>
      <c r="AG1051" s="40" t="n">
        <v>4.91</v>
      </c>
      <c r="AH1051" s="32" t="n">
        <f aca="false">IF(AB1051="","",$I1051+AD1051)</f>
        <v>8.98</v>
      </c>
      <c r="AI1051" s="32" t="n">
        <f aca="false">IF(AB1051="","",$I1051)</f>
        <v>12.99</v>
      </c>
      <c r="AJ1051" s="40" t="n">
        <f aca="false">IF(AB1051="","",AC1051+$I1051)</f>
        <v>13.98</v>
      </c>
      <c r="AK1051" s="29" t="n">
        <f aca="false">IF(AB1051="","",AB1051+(AD1051*$K1051)+(AE1051*$K1051))</f>
        <v>89.69</v>
      </c>
      <c r="AL1051" s="29" t="n">
        <f aca="false">IF(AB1051="","",ROUND(-AD1051*$K1051,0))</f>
        <v>120</v>
      </c>
      <c r="AM1051" s="41"/>
      <c r="AN1051" s="38" t="n">
        <v>0</v>
      </c>
      <c r="AO1051" s="34" t="n">
        <v>0.99</v>
      </c>
      <c r="AP1051" s="39" t="n">
        <v>-6.33</v>
      </c>
      <c r="AQ1051" s="40" t="n">
        <v>7.32</v>
      </c>
      <c r="AR1051" s="40" t="n">
        <v>7.32</v>
      </c>
      <c r="AS1051" s="40" t="n">
        <v>7.32</v>
      </c>
      <c r="AT1051" s="32" t="n">
        <f aca="false">IF(AN1051="","",$I1051+AP1051)</f>
        <v>6.66</v>
      </c>
      <c r="AU1051" s="32" t="n">
        <f aca="false">IF(AN1051="","",$I1051)</f>
        <v>12.99</v>
      </c>
      <c r="AV1051" s="40" t="n">
        <f aca="false">IF(AN1051="","",AO1051+$I1051)</f>
        <v>13.98</v>
      </c>
      <c r="AW1051" s="31" t="n">
        <f aca="false">IF(AN1051="","",AN1051+(AP1051*$K1051)+(AQ1051*$K1051))</f>
        <v>29.7</v>
      </c>
      <c r="AX1051" s="29" t="n">
        <f aca="false">IF(AN1051="","",ROUND(-AP1051*$K1051,0))</f>
        <v>190</v>
      </c>
      <c r="AY1051" s="42"/>
      <c r="AZ1051" s="38" t="n">
        <v>0</v>
      </c>
      <c r="BA1051" s="34" t="n">
        <v>0.99</v>
      </c>
      <c r="BB1051" s="39" t="n">
        <v>-6.33</v>
      </c>
      <c r="BC1051" s="40" t="n">
        <v>7.32</v>
      </c>
      <c r="BD1051" s="40" t="n">
        <v>7.32</v>
      </c>
      <c r="BE1051" s="40" t="n">
        <v>7.32</v>
      </c>
      <c r="BF1051" s="32" t="n">
        <f aca="false">IF(AZ1051="","",$I1051+BB1051)</f>
        <v>6.66</v>
      </c>
      <c r="BG1051" s="32" t="n">
        <f aca="false">IF(AZ1051="","",$I1051)</f>
        <v>12.99</v>
      </c>
      <c r="BH1051" s="40" t="n">
        <f aca="false">IF(AZ1051="","",BA1051+$I1051)</f>
        <v>13.98</v>
      </c>
      <c r="BI1051" s="31" t="n">
        <f aca="false">IF(AZ1051="","",AZ1051+(BB1051*$K1051)+(BC1051*$K1051))</f>
        <v>29.7</v>
      </c>
      <c r="BJ1051" s="29" t="n">
        <f aca="false">IF(AZ1051="","",ROUND(-BB1051*$K1051,0))</f>
        <v>190</v>
      </c>
    </row>
    <row r="1052" customFormat="false" ht="15" hidden="false" customHeight="false" outlineLevel="0" collapsed="false">
      <c r="A1052" s="26" t="str">
        <f aca="false">+C1052&amp;D1052&amp;G1052</f>
        <v>SamsungGalaxy A17 4G 256GBCANONE SIM 12,99€ - 24 Mesi</v>
      </c>
      <c r="B1052" s="27" t="s">
        <v>95</v>
      </c>
      <c r="C1052" s="28" t="s">
        <v>64</v>
      </c>
      <c r="D1052" s="29" t="s">
        <v>191</v>
      </c>
      <c r="E1052" s="30" t="n">
        <v>289.9</v>
      </c>
      <c r="F1052" s="31" t="n">
        <v>209.9</v>
      </c>
      <c r="G1052" s="32" t="s">
        <v>108</v>
      </c>
      <c r="H1052" s="32" t="s">
        <v>98</v>
      </c>
      <c r="I1052" s="33" t="n">
        <v>12.99</v>
      </c>
      <c r="J1052" s="34" t="s">
        <v>35</v>
      </c>
      <c r="K1052" s="35" t="n">
        <v>24</v>
      </c>
      <c r="L1052" s="33"/>
      <c r="M1052" s="33" t="n">
        <f aca="false">+IF(E1052&lt;=150,1.49,IF(AND(E1052&gt;150,E1052&lt;=300),2.99,(IF(E1052&gt;1200,8.99,IF(AND(E1052&gt;300,E1052&lt;=700),4.99,IF(AND(E1052&gt;=700,E1052&lt;=1200),6.99))))))</f>
        <v>2.99</v>
      </c>
      <c r="N1052" s="33"/>
      <c r="O1052" s="37" t="s">
        <v>109</v>
      </c>
      <c r="P1052" s="38" t="n">
        <v>29.99</v>
      </c>
      <c r="Q1052" s="34" t="n">
        <v>1.99</v>
      </c>
      <c r="R1052" s="39" t="n">
        <v>-5.51</v>
      </c>
      <c r="S1052" s="40" t="n">
        <v>7.5</v>
      </c>
      <c r="T1052" s="40" t="n">
        <v>0</v>
      </c>
      <c r="U1052" s="40" t="n">
        <v>7.41</v>
      </c>
      <c r="V1052" s="32" t="n">
        <f aca="false">IF(P1052="","",$I1052+R1052)</f>
        <v>7.48</v>
      </c>
      <c r="W1052" s="32" t="n">
        <f aca="false">IF(P1052="","",$I1052)</f>
        <v>12.99</v>
      </c>
      <c r="X1052" s="40" t="n">
        <f aca="false">IF(P1052="","",Q1052+$I1052)</f>
        <v>14.98</v>
      </c>
      <c r="Y1052" s="29" t="n">
        <f aca="false">IF(P1052="","",P1052+(R1052*$K1052)+(S1052*$K1052))</f>
        <v>77.75</v>
      </c>
      <c r="Z1052" s="29" t="n">
        <f aca="false">IF(P1052="","",ROUND(-R1052*$K1052,0))</f>
        <v>132</v>
      </c>
      <c r="AA1052" s="41"/>
      <c r="AB1052" s="38" t="n">
        <v>59.99</v>
      </c>
      <c r="AC1052" s="34" t="n">
        <v>1.99</v>
      </c>
      <c r="AD1052" s="39" t="n">
        <v>-4.26</v>
      </c>
      <c r="AE1052" s="40" t="n">
        <v>6.25</v>
      </c>
      <c r="AF1052" s="40" t="n">
        <v>0</v>
      </c>
      <c r="AG1052" s="40" t="n">
        <v>6.16</v>
      </c>
      <c r="AH1052" s="32" t="n">
        <f aca="false">IF(AB1052="","",$I1052+AD1052)</f>
        <v>8.73</v>
      </c>
      <c r="AI1052" s="32" t="n">
        <f aca="false">IF(AB1052="","",$I1052)</f>
        <v>12.99</v>
      </c>
      <c r="AJ1052" s="40" t="n">
        <f aca="false">IF(AB1052="","",AC1052+$I1052)</f>
        <v>14.98</v>
      </c>
      <c r="AK1052" s="29" t="n">
        <f aca="false">IF(AB1052="","",AB1052+(AD1052*$K1052)+(AE1052*$K1052))</f>
        <v>107.75</v>
      </c>
      <c r="AL1052" s="29" t="n">
        <f aca="false">IF(AB1052="","",ROUND(-AD1052*$K1052,0))</f>
        <v>102</v>
      </c>
      <c r="AM1052" s="41"/>
      <c r="AN1052" s="38" t="n">
        <v>0</v>
      </c>
      <c r="AO1052" s="34" t="n">
        <v>1.99</v>
      </c>
      <c r="AP1052" s="39" t="n">
        <v>-6.75</v>
      </c>
      <c r="AQ1052" s="40" t="n">
        <v>8.74</v>
      </c>
      <c r="AR1052" s="40" t="n">
        <v>0</v>
      </c>
      <c r="AS1052" s="40" t="n">
        <v>8.88</v>
      </c>
      <c r="AT1052" s="32" t="n">
        <f aca="false">IF(AN1052="","",$I1052+AP1052)</f>
        <v>6.24</v>
      </c>
      <c r="AU1052" s="32" t="n">
        <f aca="false">IF(AN1052="","",$I1052)</f>
        <v>12.99</v>
      </c>
      <c r="AV1052" s="40" t="n">
        <f aca="false">IF(AN1052="","",AO1052+$I1052)</f>
        <v>14.98</v>
      </c>
      <c r="AW1052" s="31" t="n">
        <f aca="false">IF(AN1052="","",AN1052+(AP1052*$K1052)+(AQ1052*$K1052))</f>
        <v>47.76</v>
      </c>
      <c r="AX1052" s="29" t="n">
        <f aca="false">IF(AN1052="","",ROUND(-AP1052*$K1052,0))</f>
        <v>162</v>
      </c>
      <c r="AY1052" s="42"/>
      <c r="AZ1052" s="38" t="n">
        <v>0</v>
      </c>
      <c r="BA1052" s="34" t="n">
        <v>1.99</v>
      </c>
      <c r="BB1052" s="39" t="n">
        <v>-6.75</v>
      </c>
      <c r="BC1052" s="40" t="n">
        <v>8.74</v>
      </c>
      <c r="BD1052" s="40" t="n">
        <v>0</v>
      </c>
      <c r="BE1052" s="40" t="n">
        <v>8.88</v>
      </c>
      <c r="BF1052" s="32" t="n">
        <f aca="false">IF(AZ1052="","",$I1052+BB1052)</f>
        <v>6.24</v>
      </c>
      <c r="BG1052" s="32" t="n">
        <f aca="false">IF(AZ1052="","",$I1052)</f>
        <v>12.99</v>
      </c>
      <c r="BH1052" s="40" t="n">
        <f aca="false">IF(AZ1052="","",BA1052+$I1052)</f>
        <v>14.98</v>
      </c>
      <c r="BI1052" s="31" t="n">
        <f aca="false">IF(AZ1052="","",AZ1052+(BB1052*$K1052)+(BC1052*$K1052))</f>
        <v>47.76</v>
      </c>
      <c r="BJ1052" s="29" t="n">
        <f aca="false">IF(AZ1052="","",ROUND(-BB1052*$K1052,0))</f>
        <v>162</v>
      </c>
    </row>
    <row r="1053" customFormat="false" ht="15" hidden="false" customHeight="false" outlineLevel="0" collapsed="false">
      <c r="A1053" s="26" t="str">
        <f aca="false">+C1053&amp;D1053&amp;G1053</f>
        <v>SamsungGalaxy A17 4G 256GBPack 5G Reload Exchange-12,99-36</v>
      </c>
      <c r="B1053" s="27" t="s">
        <v>95</v>
      </c>
      <c r="C1053" s="28" t="s">
        <v>64</v>
      </c>
      <c r="D1053" s="29" t="s">
        <v>191</v>
      </c>
      <c r="E1053" s="30" t="n">
        <v>289.9</v>
      </c>
      <c r="F1053" s="31" t="n">
        <v>209.9</v>
      </c>
      <c r="G1053" s="32" t="s">
        <v>110</v>
      </c>
      <c r="H1053" s="32" t="s">
        <v>98</v>
      </c>
      <c r="I1053" s="33" t="n">
        <v>12.99</v>
      </c>
      <c r="J1053" s="34" t="s">
        <v>35</v>
      </c>
      <c r="K1053" s="35" t="n">
        <v>36</v>
      </c>
      <c r="L1053" s="33"/>
      <c r="M1053" s="33" t="n">
        <f aca="false">+IF(E1053&lt;=150,1.49,IF(AND(E1053&gt;150,E1053&lt;=300),2.99,(IF(E1053&gt;1200,8.99,IF(AND(E1053&gt;300,E1053&lt;=700),4.99,IF(AND(E1053&gt;=700,E1053&lt;=1200),6.99))))))</f>
        <v>2.99</v>
      </c>
      <c r="N1053" s="33"/>
      <c r="O1053" s="37" t="s">
        <v>111</v>
      </c>
      <c r="P1053" s="38" t="n">
        <v>29.99</v>
      </c>
      <c r="Q1053" s="34" t="n">
        <v>0</v>
      </c>
      <c r="R1053" s="39" t="n">
        <v>-5</v>
      </c>
      <c r="S1053" s="40" t="n">
        <v>5</v>
      </c>
      <c r="T1053" s="40" t="n">
        <v>5</v>
      </c>
      <c r="U1053" s="40" t="n">
        <v>4.91</v>
      </c>
      <c r="V1053" s="32" t="n">
        <f aca="false">IF(P1053="","",$I1053+R1053)</f>
        <v>7.99</v>
      </c>
      <c r="W1053" s="32" t="n">
        <f aca="false">IF(P1053="","",$I1053)</f>
        <v>12.99</v>
      </c>
      <c r="X1053" s="40" t="n">
        <f aca="false">IF(P1053="","",Q1053+$I1053)</f>
        <v>12.99</v>
      </c>
      <c r="Y1053" s="29" t="n">
        <f aca="false">IF(P1053="","",P1053+(R1053*$K1053)+(S1053*$K1053))</f>
        <v>29.99</v>
      </c>
      <c r="Z1053" s="29" t="n">
        <f aca="false">IF(P1053="","",ROUND(-R1053*$K1053,0))</f>
        <v>180</v>
      </c>
      <c r="AA1053" s="41"/>
      <c r="AB1053" s="38" t="n">
        <v>59.99</v>
      </c>
      <c r="AC1053" s="34" t="n">
        <v>0</v>
      </c>
      <c r="AD1053" s="39" t="n">
        <v>-4.16</v>
      </c>
      <c r="AE1053" s="40" t="n">
        <v>4.16</v>
      </c>
      <c r="AF1053" s="40" t="n">
        <v>4.16</v>
      </c>
      <c r="AG1053" s="40" t="n">
        <v>4.31</v>
      </c>
      <c r="AH1053" s="32" t="n">
        <f aca="false">IF(AB1053="","",$I1053+AD1053)</f>
        <v>8.83</v>
      </c>
      <c r="AI1053" s="32" t="n">
        <f aca="false">IF(AB1053="","",$I1053)</f>
        <v>12.99</v>
      </c>
      <c r="AJ1053" s="40" t="n">
        <f aca="false">IF(AB1053="","",AC1053+$I1053)</f>
        <v>12.99</v>
      </c>
      <c r="AK1053" s="29" t="n">
        <f aca="false">IF(AB1053="","",AB1053+(AD1053*$K1053)+(AE1053*$K1053))</f>
        <v>59.99</v>
      </c>
      <c r="AL1053" s="29" t="n">
        <f aca="false">IF(AB1053="","",ROUND(-AD1053*$K1053,0))</f>
        <v>150</v>
      </c>
      <c r="AM1053" s="41"/>
      <c r="AN1053" s="38" t="n">
        <v>0</v>
      </c>
      <c r="AO1053" s="34" t="n">
        <v>0</v>
      </c>
      <c r="AP1053" s="39" t="n">
        <v>-6.15</v>
      </c>
      <c r="AQ1053" s="40" t="n">
        <v>6.15</v>
      </c>
      <c r="AR1053" s="40" t="n">
        <v>6.15</v>
      </c>
      <c r="AS1053" s="40" t="n">
        <v>6.15</v>
      </c>
      <c r="AT1053" s="32" t="n">
        <f aca="false">IF(AN1053="","",$I1053+AP1053)</f>
        <v>6.84</v>
      </c>
      <c r="AU1053" s="32" t="n">
        <f aca="false">IF(AN1053="","",$I1053)</f>
        <v>12.99</v>
      </c>
      <c r="AV1053" s="40" t="n">
        <f aca="false">IF(AN1053="","",AO1053+$I1053)</f>
        <v>12.99</v>
      </c>
      <c r="AW1053" s="31" t="n">
        <f aca="false">IF(AN1053="","",AN1053+(AP1053*$K1053)+(AQ1053*$K1053))</f>
        <v>0</v>
      </c>
      <c r="AX1053" s="29" t="n">
        <f aca="false">IF(AN1053="","",ROUND(-AP1053*$K1053,0))</f>
        <v>221</v>
      </c>
      <c r="AY1053" s="42"/>
      <c r="AZ1053" s="38" t="n">
        <v>0</v>
      </c>
      <c r="BA1053" s="34" t="n">
        <v>0</v>
      </c>
      <c r="BB1053" s="39" t="n">
        <v>-6.15</v>
      </c>
      <c r="BC1053" s="40" t="n">
        <v>6.15</v>
      </c>
      <c r="BD1053" s="40" t="n">
        <v>6.15</v>
      </c>
      <c r="BE1053" s="40" t="n">
        <v>6.15</v>
      </c>
      <c r="BF1053" s="32" t="n">
        <f aca="false">IF(AZ1053="","",$I1053+BB1053)</f>
        <v>6.84</v>
      </c>
      <c r="BG1053" s="32" t="n">
        <f aca="false">IF(AZ1053="","",$I1053)</f>
        <v>12.99</v>
      </c>
      <c r="BH1053" s="40" t="n">
        <f aca="false">IF(AZ1053="","",BA1053+$I1053)</f>
        <v>12.99</v>
      </c>
      <c r="BI1053" s="31" t="n">
        <f aca="false">IF(AZ1053="","",AZ1053+(BB1053*$K1053)+(BC1053*$K1053))</f>
        <v>0</v>
      </c>
      <c r="BJ1053" s="29" t="n">
        <f aca="false">IF(AZ1053="","",ROUND(-BB1053*$K1053,0))</f>
        <v>221</v>
      </c>
    </row>
    <row r="1054" customFormat="false" ht="15" hidden="false" customHeight="false" outlineLevel="0" collapsed="false">
      <c r="A1054" s="26" t="str">
        <f aca="false">+C1054&amp;D1054&amp;G1054</f>
        <v>SamsungGalaxy A17 4G 256GBPack 5G Reload Exchange-12,99-30</v>
      </c>
      <c r="B1054" s="27" t="s">
        <v>95</v>
      </c>
      <c r="C1054" s="28" t="s">
        <v>64</v>
      </c>
      <c r="D1054" s="29" t="s">
        <v>191</v>
      </c>
      <c r="E1054" s="30" t="n">
        <v>289.9</v>
      </c>
      <c r="F1054" s="31" t="n">
        <v>209.9</v>
      </c>
      <c r="G1054" s="32" t="s">
        <v>112</v>
      </c>
      <c r="H1054" s="32" t="s">
        <v>98</v>
      </c>
      <c r="I1054" s="33" t="n">
        <v>12.99</v>
      </c>
      <c r="J1054" s="34" t="s">
        <v>35</v>
      </c>
      <c r="K1054" s="35" t="n">
        <v>30</v>
      </c>
      <c r="L1054" s="33"/>
      <c r="M1054" s="33" t="n">
        <f aca="false">+IF(E1054&lt;=150,1.49,IF(AND(E1054&gt;150,E1054&lt;=300),2.99,(IF(E1054&gt;1200,8.99,IF(AND(E1054&gt;300,E1054&lt;=700),4.99,IF(AND(E1054&gt;=700,E1054&lt;=1200),6.99))))))</f>
        <v>2.99</v>
      </c>
      <c r="N1054" s="33"/>
      <c r="O1054" s="37" t="s">
        <v>113</v>
      </c>
      <c r="P1054" s="38" t="n">
        <v>29.99</v>
      </c>
      <c r="Q1054" s="34" t="n">
        <v>0.99</v>
      </c>
      <c r="R1054" s="39" t="n">
        <v>-5.01</v>
      </c>
      <c r="S1054" s="40" t="n">
        <v>6</v>
      </c>
      <c r="T1054" s="40" t="n">
        <v>6</v>
      </c>
      <c r="U1054" s="40" t="n">
        <v>5.91</v>
      </c>
      <c r="V1054" s="32" t="n">
        <f aca="false">IF(P1054="","",$I1054+R1054)</f>
        <v>7.98</v>
      </c>
      <c r="W1054" s="32" t="n">
        <f aca="false">IF(P1054="","",$I1054)</f>
        <v>12.99</v>
      </c>
      <c r="X1054" s="40" t="n">
        <f aca="false">IF(P1054="","",Q1054+$I1054)</f>
        <v>13.98</v>
      </c>
      <c r="Y1054" s="29" t="n">
        <f aca="false">IF(P1054="","",P1054+(R1054*$K1054)+(S1054*$K1054))</f>
        <v>59.69</v>
      </c>
      <c r="Z1054" s="29" t="n">
        <f aca="false">IF(P1054="","",ROUND(-R1054*$K1054,0))</f>
        <v>150</v>
      </c>
      <c r="AA1054" s="41"/>
      <c r="AB1054" s="38" t="n">
        <v>59.99</v>
      </c>
      <c r="AC1054" s="34" t="n">
        <v>0.99</v>
      </c>
      <c r="AD1054" s="39" t="n">
        <v>-4.01</v>
      </c>
      <c r="AE1054" s="40" t="n">
        <v>5</v>
      </c>
      <c r="AF1054" s="40" t="n">
        <v>5</v>
      </c>
      <c r="AG1054" s="40" t="n">
        <v>4.91</v>
      </c>
      <c r="AH1054" s="32" t="n">
        <f aca="false">IF(AB1054="","",$I1054+AD1054)</f>
        <v>8.98</v>
      </c>
      <c r="AI1054" s="32" t="n">
        <f aca="false">IF(AB1054="","",$I1054)</f>
        <v>12.99</v>
      </c>
      <c r="AJ1054" s="40" t="n">
        <f aca="false">IF(AB1054="","",AC1054+$I1054)</f>
        <v>13.98</v>
      </c>
      <c r="AK1054" s="29" t="n">
        <f aca="false">IF(AB1054="","",AB1054+(AD1054*$K1054)+(AE1054*$K1054))</f>
        <v>89.69</v>
      </c>
      <c r="AL1054" s="29" t="n">
        <f aca="false">IF(AB1054="","",ROUND(-AD1054*$K1054,0))</f>
        <v>120</v>
      </c>
      <c r="AM1054" s="41"/>
      <c r="AN1054" s="38" t="n">
        <v>0</v>
      </c>
      <c r="AO1054" s="34" t="n">
        <v>0.99</v>
      </c>
      <c r="AP1054" s="39" t="n">
        <v>-6.33</v>
      </c>
      <c r="AQ1054" s="40" t="n">
        <v>7.32</v>
      </c>
      <c r="AR1054" s="40" t="n">
        <v>7.32</v>
      </c>
      <c r="AS1054" s="40" t="n">
        <v>7.32</v>
      </c>
      <c r="AT1054" s="32" t="n">
        <f aca="false">IF(AN1054="","",$I1054+AP1054)</f>
        <v>6.66</v>
      </c>
      <c r="AU1054" s="32" t="n">
        <f aca="false">IF(AN1054="","",$I1054)</f>
        <v>12.99</v>
      </c>
      <c r="AV1054" s="40" t="n">
        <f aca="false">IF(AN1054="","",AO1054+$I1054)</f>
        <v>13.98</v>
      </c>
      <c r="AW1054" s="31" t="n">
        <f aca="false">IF(AN1054="","",AN1054+(AP1054*$K1054)+(AQ1054*$K1054))</f>
        <v>29.7</v>
      </c>
      <c r="AX1054" s="29" t="n">
        <f aca="false">IF(AN1054="","",ROUND(-AP1054*$K1054,0))</f>
        <v>190</v>
      </c>
      <c r="AY1054" s="42"/>
      <c r="AZ1054" s="38" t="n">
        <v>0</v>
      </c>
      <c r="BA1054" s="34" t="n">
        <v>0.99</v>
      </c>
      <c r="BB1054" s="39" t="n">
        <v>-6.33</v>
      </c>
      <c r="BC1054" s="40" t="n">
        <v>7.32</v>
      </c>
      <c r="BD1054" s="40" t="n">
        <v>7.32</v>
      </c>
      <c r="BE1054" s="40" t="n">
        <v>7.32</v>
      </c>
      <c r="BF1054" s="32" t="n">
        <f aca="false">IF(AZ1054="","",$I1054+BB1054)</f>
        <v>6.66</v>
      </c>
      <c r="BG1054" s="32" t="n">
        <f aca="false">IF(AZ1054="","",$I1054)</f>
        <v>12.99</v>
      </c>
      <c r="BH1054" s="40" t="n">
        <f aca="false">IF(AZ1054="","",BA1054+$I1054)</f>
        <v>13.98</v>
      </c>
      <c r="BI1054" s="31" t="n">
        <f aca="false">IF(AZ1054="","",AZ1054+(BB1054*$K1054)+(BC1054*$K1054))</f>
        <v>29.7</v>
      </c>
      <c r="BJ1054" s="29" t="n">
        <f aca="false">IF(AZ1054="","",ROUND(-BB1054*$K1054,0))</f>
        <v>190</v>
      </c>
    </row>
    <row r="1055" customFormat="false" ht="15" hidden="false" customHeight="false" outlineLevel="0" collapsed="false">
      <c r="A1055" s="26" t="str">
        <f aca="false">+C1055&amp;D1055&amp;G1055</f>
        <v>SamsungGalaxy A17 4G 256GBPack 5G Reload Exchange-12,99-24</v>
      </c>
      <c r="B1055" s="27" t="s">
        <v>95</v>
      </c>
      <c r="C1055" s="28" t="s">
        <v>64</v>
      </c>
      <c r="D1055" s="29" t="s">
        <v>191</v>
      </c>
      <c r="E1055" s="30" t="n">
        <v>289.9</v>
      </c>
      <c r="F1055" s="31" t="n">
        <v>209.9</v>
      </c>
      <c r="G1055" s="32" t="s">
        <v>114</v>
      </c>
      <c r="H1055" s="32" t="s">
        <v>98</v>
      </c>
      <c r="I1055" s="33" t="n">
        <v>12.99</v>
      </c>
      <c r="J1055" s="34" t="s">
        <v>35</v>
      </c>
      <c r="K1055" s="35" t="n">
        <v>24</v>
      </c>
      <c r="L1055" s="33"/>
      <c r="M1055" s="33" t="n">
        <f aca="false">+IF(E1055&lt;=150,1.49,IF(AND(E1055&gt;150,E1055&lt;=300),2.99,(IF(E1055&gt;1200,8.99,IF(AND(E1055&gt;300,E1055&lt;=700),4.99,IF(AND(E1055&gt;=700,E1055&lt;=1200),6.99))))))</f>
        <v>2.99</v>
      </c>
      <c r="N1055" s="33"/>
      <c r="O1055" s="37" t="s">
        <v>115</v>
      </c>
      <c r="P1055" s="38" t="n">
        <v>29.99</v>
      </c>
      <c r="Q1055" s="34" t="n">
        <v>1.99</v>
      </c>
      <c r="R1055" s="39" t="n">
        <v>-5.51</v>
      </c>
      <c r="S1055" s="40" t="n">
        <v>7.5</v>
      </c>
      <c r="T1055" s="40" t="n">
        <v>0</v>
      </c>
      <c r="U1055" s="40" t="n">
        <v>7.41</v>
      </c>
      <c r="V1055" s="32" t="n">
        <f aca="false">IF(P1055="","",$I1055+R1055)</f>
        <v>7.48</v>
      </c>
      <c r="W1055" s="32" t="n">
        <f aca="false">IF(P1055="","",$I1055)</f>
        <v>12.99</v>
      </c>
      <c r="X1055" s="40" t="n">
        <f aca="false">IF(P1055="","",Q1055+$I1055)</f>
        <v>14.98</v>
      </c>
      <c r="Y1055" s="29" t="n">
        <f aca="false">IF(P1055="","",P1055+(R1055*$K1055)+(S1055*$K1055))</f>
        <v>77.75</v>
      </c>
      <c r="Z1055" s="29" t="n">
        <f aca="false">IF(P1055="","",ROUND(-R1055*$K1055,0))</f>
        <v>132</v>
      </c>
      <c r="AA1055" s="41"/>
      <c r="AB1055" s="38" t="n">
        <v>59.99</v>
      </c>
      <c r="AC1055" s="34" t="n">
        <v>1.99</v>
      </c>
      <c r="AD1055" s="39" t="n">
        <v>-4.26</v>
      </c>
      <c r="AE1055" s="40" t="n">
        <v>6.25</v>
      </c>
      <c r="AF1055" s="40" t="n">
        <v>0</v>
      </c>
      <c r="AG1055" s="40" t="n">
        <v>6.16</v>
      </c>
      <c r="AH1055" s="32" t="n">
        <f aca="false">IF(AB1055="","",$I1055+AD1055)</f>
        <v>8.73</v>
      </c>
      <c r="AI1055" s="32" t="n">
        <f aca="false">IF(AB1055="","",$I1055)</f>
        <v>12.99</v>
      </c>
      <c r="AJ1055" s="40" t="n">
        <f aca="false">IF(AB1055="","",AC1055+$I1055)</f>
        <v>14.98</v>
      </c>
      <c r="AK1055" s="29" t="n">
        <f aca="false">IF(AB1055="","",AB1055+(AD1055*$K1055)+(AE1055*$K1055))</f>
        <v>107.75</v>
      </c>
      <c r="AL1055" s="29" t="n">
        <f aca="false">IF(AB1055="","",ROUND(-AD1055*$K1055,0))</f>
        <v>102</v>
      </c>
      <c r="AM1055" s="41"/>
      <c r="AN1055" s="38" t="n">
        <v>0</v>
      </c>
      <c r="AO1055" s="34" t="n">
        <v>1.99</v>
      </c>
      <c r="AP1055" s="39" t="n">
        <v>-6.75</v>
      </c>
      <c r="AQ1055" s="40" t="n">
        <v>8.74</v>
      </c>
      <c r="AR1055" s="40" t="n">
        <v>0</v>
      </c>
      <c r="AS1055" s="40" t="n">
        <v>8.88</v>
      </c>
      <c r="AT1055" s="32" t="n">
        <f aca="false">IF(AN1055="","",$I1055+AP1055)</f>
        <v>6.24</v>
      </c>
      <c r="AU1055" s="32" t="n">
        <f aca="false">IF(AN1055="","",$I1055)</f>
        <v>12.99</v>
      </c>
      <c r="AV1055" s="40" t="n">
        <f aca="false">IF(AN1055="","",AO1055+$I1055)</f>
        <v>14.98</v>
      </c>
      <c r="AW1055" s="31" t="n">
        <f aca="false">IF(AN1055="","",AN1055+(AP1055*$K1055)+(AQ1055*$K1055))</f>
        <v>47.76</v>
      </c>
      <c r="AX1055" s="29" t="n">
        <f aca="false">IF(AN1055="","",ROUND(-AP1055*$K1055,0))</f>
        <v>162</v>
      </c>
      <c r="AY1055" s="42"/>
      <c r="AZ1055" s="38" t="n">
        <v>0</v>
      </c>
      <c r="BA1055" s="34" t="n">
        <v>1.99</v>
      </c>
      <c r="BB1055" s="39" t="n">
        <v>-6.75</v>
      </c>
      <c r="BC1055" s="40" t="n">
        <v>8.74</v>
      </c>
      <c r="BD1055" s="40" t="n">
        <v>0</v>
      </c>
      <c r="BE1055" s="40" t="n">
        <v>8.88</v>
      </c>
      <c r="BF1055" s="32" t="n">
        <f aca="false">IF(AZ1055="","",$I1055+BB1055)</f>
        <v>6.24</v>
      </c>
      <c r="BG1055" s="32" t="n">
        <f aca="false">IF(AZ1055="","",$I1055)</f>
        <v>12.99</v>
      </c>
      <c r="BH1055" s="40" t="n">
        <f aca="false">IF(AZ1055="","",BA1055+$I1055)</f>
        <v>14.98</v>
      </c>
      <c r="BI1055" s="31" t="n">
        <f aca="false">IF(AZ1055="","",AZ1055+(BB1055*$K1055)+(BC1055*$K1055))</f>
        <v>47.76</v>
      </c>
      <c r="BJ1055" s="29" t="n">
        <f aca="false">IF(AZ1055="","",ROUND(-BB1055*$K1055,0))</f>
        <v>162</v>
      </c>
    </row>
    <row r="1056" customFormat="false" ht="15" hidden="false" customHeight="false" outlineLevel="0" collapsed="false">
      <c r="A1056" s="26" t="str">
        <f aca="false">+C1056&amp;D1056&amp;G1056</f>
        <v>SamsungGalaxy A17 4G 256GBCANONE SIM  9,99€ - 36 Mesi</v>
      </c>
      <c r="B1056" s="27" t="s">
        <v>95</v>
      </c>
      <c r="C1056" s="28" t="s">
        <v>64</v>
      </c>
      <c r="D1056" s="29" t="s">
        <v>191</v>
      </c>
      <c r="E1056" s="30" t="n">
        <v>289.9</v>
      </c>
      <c r="F1056" s="31" t="n">
        <v>209.9</v>
      </c>
      <c r="G1056" s="32" t="s">
        <v>116</v>
      </c>
      <c r="H1056" s="32" t="s">
        <v>98</v>
      </c>
      <c r="I1056" s="33" t="n">
        <v>9.99</v>
      </c>
      <c r="J1056" s="34" t="s">
        <v>35</v>
      </c>
      <c r="K1056" s="35" t="n">
        <v>36</v>
      </c>
      <c r="L1056" s="33"/>
      <c r="M1056" s="33" t="n">
        <f aca="false">+IF(E1056&lt;=150,1.49,IF(AND(E1056&gt;150,E1056&lt;=300),2.99,(IF(E1056&gt;1200,8.99,IF(AND(E1056&gt;300,E1056&lt;=700),4.99,IF(AND(E1056&gt;=700,E1056&lt;=1200),6.99))))))</f>
        <v>2.99</v>
      </c>
      <c r="N1056" s="33"/>
      <c r="O1056" s="37" t="s">
        <v>117</v>
      </c>
      <c r="P1056" s="38" t="n">
        <v>29.99</v>
      </c>
      <c r="Q1056" s="34" t="n">
        <v>2</v>
      </c>
      <c r="R1056" s="39" t="n">
        <v>-3</v>
      </c>
      <c r="S1056" s="40" t="n">
        <v>5</v>
      </c>
      <c r="T1056" s="40" t="n">
        <v>5</v>
      </c>
      <c r="U1056" s="40" t="n">
        <v>4.91</v>
      </c>
      <c r="V1056" s="32" t="n">
        <f aca="false">IF(P1056="","",$I1056+R1056)</f>
        <v>6.99</v>
      </c>
      <c r="W1056" s="32" t="n">
        <f aca="false">IF(P1056="","",$I1056)</f>
        <v>9.99</v>
      </c>
      <c r="X1056" s="40" t="n">
        <f aca="false">IF(P1056="","",Q1056+$I1056)</f>
        <v>11.99</v>
      </c>
      <c r="Y1056" s="29" t="n">
        <f aca="false">IF(P1056="","",P1056+(R1056*$K1056)+(S1056*$K1056))</f>
        <v>101.99</v>
      </c>
      <c r="Z1056" s="29" t="n">
        <f aca="false">IF(P1056="","",ROUND(-R1056*$K1056,0))</f>
        <v>108</v>
      </c>
      <c r="AA1056" s="41"/>
      <c r="AB1056" s="38" t="n">
        <v>59.99</v>
      </c>
      <c r="AC1056" s="34" t="n">
        <v>2</v>
      </c>
      <c r="AD1056" s="39" t="n">
        <v>-2.16</v>
      </c>
      <c r="AE1056" s="40" t="n">
        <v>4.16</v>
      </c>
      <c r="AF1056" s="40" t="n">
        <v>4.16</v>
      </c>
      <c r="AG1056" s="40" t="n">
        <v>4.31</v>
      </c>
      <c r="AH1056" s="32" t="n">
        <f aca="false">IF(AB1056="","",$I1056+AD1056)</f>
        <v>7.83</v>
      </c>
      <c r="AI1056" s="32" t="n">
        <f aca="false">IF(AB1056="","",$I1056)</f>
        <v>9.99</v>
      </c>
      <c r="AJ1056" s="40" t="n">
        <f aca="false">IF(AB1056="","",AC1056+$I1056)</f>
        <v>11.99</v>
      </c>
      <c r="AK1056" s="29" t="n">
        <f aca="false">IF(AB1056="","",AB1056+(AD1056*$K1056)+(AE1056*$K1056))</f>
        <v>131.99</v>
      </c>
      <c r="AL1056" s="29" t="n">
        <f aca="false">IF(AB1056="","",ROUND(-AD1056*$K1056,0))</f>
        <v>78</v>
      </c>
      <c r="AM1056" s="41"/>
      <c r="AN1056" s="38" t="n">
        <v>0</v>
      </c>
      <c r="AO1056" s="34" t="n">
        <v>2</v>
      </c>
      <c r="AP1056" s="39" t="n">
        <v>-4.15</v>
      </c>
      <c r="AQ1056" s="40" t="n">
        <v>6.15</v>
      </c>
      <c r="AR1056" s="40" t="n">
        <v>6.15</v>
      </c>
      <c r="AS1056" s="40" t="n">
        <v>6.15</v>
      </c>
      <c r="AT1056" s="32" t="n">
        <f aca="false">IF(AN1056="","",$I1056+AP1056)</f>
        <v>5.84</v>
      </c>
      <c r="AU1056" s="32" t="n">
        <f aca="false">IF(AN1056="","",$I1056)</f>
        <v>9.99</v>
      </c>
      <c r="AV1056" s="40" t="n">
        <f aca="false">IF(AN1056="","",AO1056+$I1056)</f>
        <v>11.99</v>
      </c>
      <c r="AW1056" s="31" t="n">
        <f aca="false">IF(AN1056="","",AN1056+(AP1056*$K1056)+(AQ1056*$K1056))</f>
        <v>72</v>
      </c>
      <c r="AX1056" s="29" t="n">
        <f aca="false">IF(AN1056="","",ROUND(-AP1056*$K1056,0))</f>
        <v>149</v>
      </c>
      <c r="AY1056" s="42"/>
      <c r="AZ1056" s="38" t="n">
        <v>0</v>
      </c>
      <c r="BA1056" s="34" t="n">
        <v>2</v>
      </c>
      <c r="BB1056" s="39" t="n">
        <v>-4.15</v>
      </c>
      <c r="BC1056" s="40" t="n">
        <v>6.15</v>
      </c>
      <c r="BD1056" s="40" t="n">
        <v>6.15</v>
      </c>
      <c r="BE1056" s="40" t="n">
        <v>6.15</v>
      </c>
      <c r="BF1056" s="32" t="n">
        <f aca="false">IF(AZ1056="","",$I1056+BB1056)</f>
        <v>5.84</v>
      </c>
      <c r="BG1056" s="32" t="n">
        <f aca="false">IF(AZ1056="","",$I1056)</f>
        <v>9.99</v>
      </c>
      <c r="BH1056" s="40" t="n">
        <f aca="false">IF(AZ1056="","",BA1056+$I1056)</f>
        <v>11.99</v>
      </c>
      <c r="BI1056" s="31" t="n">
        <f aca="false">IF(AZ1056="","",AZ1056+(BB1056*$K1056)+(BC1056*$K1056))</f>
        <v>72</v>
      </c>
      <c r="BJ1056" s="29" t="n">
        <f aca="false">IF(AZ1056="","",ROUND(-BB1056*$K1056,0))</f>
        <v>149</v>
      </c>
    </row>
    <row r="1057" customFormat="false" ht="15" hidden="false" customHeight="false" outlineLevel="0" collapsed="false">
      <c r="A1057" s="26" t="str">
        <f aca="false">+C1057&amp;D1057&amp;G1057</f>
        <v>SamsungGalaxy A17 4G 256GBCANONE SIM  9,99€ - 30 Mesi</v>
      </c>
      <c r="B1057" s="27" t="s">
        <v>95</v>
      </c>
      <c r="C1057" s="28" t="s">
        <v>64</v>
      </c>
      <c r="D1057" s="29" t="s">
        <v>191</v>
      </c>
      <c r="E1057" s="30" t="n">
        <v>289.9</v>
      </c>
      <c r="F1057" s="31" t="n">
        <v>209.9</v>
      </c>
      <c r="G1057" s="32" t="s">
        <v>118</v>
      </c>
      <c r="H1057" s="32" t="s">
        <v>98</v>
      </c>
      <c r="I1057" s="33" t="n">
        <v>9.99</v>
      </c>
      <c r="J1057" s="34" t="s">
        <v>35</v>
      </c>
      <c r="K1057" s="35" t="n">
        <v>30</v>
      </c>
      <c r="L1057" s="33"/>
      <c r="M1057" s="33" t="n">
        <f aca="false">+IF(E1057&lt;=150,1.49,IF(AND(E1057&gt;150,E1057&lt;=300),2.99,(IF(E1057&gt;1200,8.99,IF(AND(E1057&gt;300,E1057&lt;=700),4.99,IF(AND(E1057&gt;=700,E1057&lt;=1200),6.99))))))</f>
        <v>2.99</v>
      </c>
      <c r="N1057" s="33"/>
      <c r="O1057" s="37" t="s">
        <v>119</v>
      </c>
      <c r="P1057" s="38" t="n">
        <v>29.99</v>
      </c>
      <c r="Q1057" s="34" t="n">
        <v>4</v>
      </c>
      <c r="R1057" s="39" t="n">
        <v>-2</v>
      </c>
      <c r="S1057" s="40" t="n">
        <v>6</v>
      </c>
      <c r="T1057" s="40" t="n">
        <v>6</v>
      </c>
      <c r="U1057" s="40" t="n">
        <v>5.91</v>
      </c>
      <c r="V1057" s="32" t="n">
        <f aca="false">IF(P1057="","",$I1057+R1057)</f>
        <v>7.99</v>
      </c>
      <c r="W1057" s="32" t="n">
        <f aca="false">IF(P1057="","",$I1057)</f>
        <v>9.99</v>
      </c>
      <c r="X1057" s="40" t="n">
        <f aca="false">IF(P1057="","",Q1057+$I1057)</f>
        <v>13.99</v>
      </c>
      <c r="Y1057" s="29" t="n">
        <f aca="false">IF(P1057="","",P1057+(R1057*$K1057)+(S1057*$K1057))</f>
        <v>149.99</v>
      </c>
      <c r="Z1057" s="29" t="n">
        <f aca="false">IF(P1057="","",ROUND(-R1057*$K1057,0))</f>
        <v>60</v>
      </c>
      <c r="AA1057" s="41"/>
      <c r="AB1057" s="38" t="n">
        <v>59.99</v>
      </c>
      <c r="AC1057" s="34" t="n">
        <v>4</v>
      </c>
      <c r="AD1057" s="39" t="n">
        <v>-1</v>
      </c>
      <c r="AE1057" s="40" t="n">
        <v>5</v>
      </c>
      <c r="AF1057" s="40" t="n">
        <v>5</v>
      </c>
      <c r="AG1057" s="40" t="n">
        <v>4.91</v>
      </c>
      <c r="AH1057" s="32" t="n">
        <f aca="false">IF(AB1057="","",$I1057+AD1057)</f>
        <v>8.99</v>
      </c>
      <c r="AI1057" s="32" t="n">
        <f aca="false">IF(AB1057="","",$I1057)</f>
        <v>9.99</v>
      </c>
      <c r="AJ1057" s="40" t="n">
        <f aca="false">IF(AB1057="","",AC1057+$I1057)</f>
        <v>13.99</v>
      </c>
      <c r="AK1057" s="29" t="n">
        <f aca="false">IF(AB1057="","",AB1057+(AD1057*$K1057)+(AE1057*$K1057))</f>
        <v>179.99</v>
      </c>
      <c r="AL1057" s="29" t="n">
        <f aca="false">IF(AB1057="","",ROUND(-AD1057*$K1057,0))</f>
        <v>30</v>
      </c>
      <c r="AM1057" s="41"/>
      <c r="AN1057" s="38" t="n">
        <v>0</v>
      </c>
      <c r="AO1057" s="34" t="n">
        <v>4</v>
      </c>
      <c r="AP1057" s="39" t="n">
        <v>-3.32</v>
      </c>
      <c r="AQ1057" s="40" t="n">
        <v>7.32</v>
      </c>
      <c r="AR1057" s="40" t="n">
        <v>7.32</v>
      </c>
      <c r="AS1057" s="40" t="n">
        <v>7.32</v>
      </c>
      <c r="AT1057" s="32" t="n">
        <f aca="false">IF(AN1057="","",$I1057+AP1057)</f>
        <v>6.67</v>
      </c>
      <c r="AU1057" s="32" t="n">
        <f aca="false">IF(AN1057="","",$I1057)</f>
        <v>9.99</v>
      </c>
      <c r="AV1057" s="40" t="n">
        <f aca="false">IF(AN1057="","",AO1057+$I1057)</f>
        <v>13.99</v>
      </c>
      <c r="AW1057" s="31" t="n">
        <f aca="false">IF(AN1057="","",AN1057+(AP1057*$K1057)+(AQ1057*$K1057))</f>
        <v>120</v>
      </c>
      <c r="AX1057" s="29" t="n">
        <f aca="false">IF(AN1057="","",ROUND(-AP1057*$K1057,0))</f>
        <v>100</v>
      </c>
      <c r="AY1057" s="42"/>
      <c r="AZ1057" s="38" t="n">
        <v>0</v>
      </c>
      <c r="BA1057" s="34" t="n">
        <v>4</v>
      </c>
      <c r="BB1057" s="39" t="n">
        <v>-3.32</v>
      </c>
      <c r="BC1057" s="40" t="n">
        <v>7.32</v>
      </c>
      <c r="BD1057" s="40" t="n">
        <v>7.32</v>
      </c>
      <c r="BE1057" s="40" t="n">
        <v>7.32</v>
      </c>
      <c r="BF1057" s="32" t="n">
        <f aca="false">IF(AZ1057="","",$I1057+BB1057)</f>
        <v>6.67</v>
      </c>
      <c r="BG1057" s="32" t="n">
        <f aca="false">IF(AZ1057="","",$I1057)</f>
        <v>9.99</v>
      </c>
      <c r="BH1057" s="40" t="n">
        <f aca="false">IF(AZ1057="","",BA1057+$I1057)</f>
        <v>13.99</v>
      </c>
      <c r="BI1057" s="31" t="n">
        <f aca="false">IF(AZ1057="","",AZ1057+(BB1057*$K1057)+(BC1057*$K1057))</f>
        <v>120</v>
      </c>
      <c r="BJ1057" s="29" t="n">
        <f aca="false">IF(AZ1057="","",ROUND(-BB1057*$K1057,0))</f>
        <v>100</v>
      </c>
    </row>
    <row r="1058" customFormat="false" ht="15" hidden="false" customHeight="false" outlineLevel="0" collapsed="false">
      <c r="A1058" s="26" t="str">
        <f aca="false">+C1058&amp;D1058&amp;G1058</f>
        <v>SamsungGalaxy A17 4G 256GBCANONE SIM  9,99€ - 24 Mesi</v>
      </c>
      <c r="B1058" s="27" t="s">
        <v>95</v>
      </c>
      <c r="C1058" s="28" t="s">
        <v>64</v>
      </c>
      <c r="D1058" s="29" t="s">
        <v>191</v>
      </c>
      <c r="E1058" s="30" t="n">
        <v>289.9</v>
      </c>
      <c r="F1058" s="31" t="n">
        <v>209.9</v>
      </c>
      <c r="G1058" s="32" t="s">
        <v>120</v>
      </c>
      <c r="H1058" s="32" t="s">
        <v>98</v>
      </c>
      <c r="I1058" s="33" t="n">
        <v>9.99</v>
      </c>
      <c r="J1058" s="34" t="s">
        <v>35</v>
      </c>
      <c r="K1058" s="35" t="n">
        <v>24</v>
      </c>
      <c r="L1058" s="33"/>
      <c r="M1058" s="33" t="n">
        <f aca="false">+IF(E1058&lt;=150,1.49,IF(AND(E1058&gt;150,E1058&lt;=300),2.99,(IF(E1058&gt;1200,8.99,IF(AND(E1058&gt;300,E1058&lt;=700),4.99,IF(AND(E1058&gt;=700,E1058&lt;=1200),6.99))))))</f>
        <v>2.99</v>
      </c>
      <c r="N1058" s="33"/>
      <c r="O1058" s="37" t="s">
        <v>121</v>
      </c>
      <c r="P1058" s="38" t="n">
        <v>29.99</v>
      </c>
      <c r="Q1058" s="34" t="n">
        <v>5</v>
      </c>
      <c r="R1058" s="39" t="n">
        <v>-2.5</v>
      </c>
      <c r="S1058" s="40" t="n">
        <v>7.5</v>
      </c>
      <c r="T1058" s="40" t="n">
        <v>0</v>
      </c>
      <c r="U1058" s="40" t="n">
        <v>7.41</v>
      </c>
      <c r="V1058" s="32" t="n">
        <f aca="false">IF(P1058="","",$I1058+R1058)</f>
        <v>7.49</v>
      </c>
      <c r="W1058" s="32" t="n">
        <f aca="false">IF(P1058="","",$I1058)</f>
        <v>9.99</v>
      </c>
      <c r="X1058" s="40" t="n">
        <f aca="false">IF(P1058="","",Q1058+$I1058)</f>
        <v>14.99</v>
      </c>
      <c r="Y1058" s="29" t="n">
        <f aca="false">IF(P1058="","",P1058+(R1058*$K1058)+(S1058*$K1058))</f>
        <v>149.99</v>
      </c>
      <c r="Z1058" s="29" t="n">
        <f aca="false">IF(P1058="","",ROUND(-R1058*$K1058,0))</f>
        <v>60</v>
      </c>
      <c r="AA1058" s="41"/>
      <c r="AB1058" s="38" t="n">
        <v>59.99</v>
      </c>
      <c r="AC1058" s="34" t="n">
        <v>5</v>
      </c>
      <c r="AD1058" s="39" t="n">
        <v>-1.25</v>
      </c>
      <c r="AE1058" s="40" t="n">
        <v>6.25</v>
      </c>
      <c r="AF1058" s="40" t="n">
        <v>0</v>
      </c>
      <c r="AG1058" s="40" t="n">
        <v>6.16</v>
      </c>
      <c r="AH1058" s="32" t="n">
        <f aca="false">IF(AB1058="","",$I1058+AD1058)</f>
        <v>8.74</v>
      </c>
      <c r="AI1058" s="32" t="n">
        <f aca="false">IF(AB1058="","",$I1058)</f>
        <v>9.99</v>
      </c>
      <c r="AJ1058" s="40" t="n">
        <f aca="false">IF(AB1058="","",AC1058+$I1058)</f>
        <v>14.99</v>
      </c>
      <c r="AK1058" s="29" t="n">
        <f aca="false">IF(AB1058="","",AB1058+(AD1058*$K1058)+(AE1058*$K1058))</f>
        <v>179.99</v>
      </c>
      <c r="AL1058" s="29" t="n">
        <f aca="false">IF(AB1058="","",ROUND(-AD1058*$K1058,0))</f>
        <v>30</v>
      </c>
      <c r="AM1058" s="41"/>
      <c r="AN1058" s="38" t="n">
        <v>0</v>
      </c>
      <c r="AO1058" s="34" t="n">
        <v>5</v>
      </c>
      <c r="AP1058" s="39" t="n">
        <v>-3.74</v>
      </c>
      <c r="AQ1058" s="40" t="n">
        <v>8.74</v>
      </c>
      <c r="AR1058" s="40" t="n">
        <v>0</v>
      </c>
      <c r="AS1058" s="40" t="n">
        <v>8.88</v>
      </c>
      <c r="AT1058" s="32" t="n">
        <f aca="false">IF(AN1058="","",$I1058+AP1058)</f>
        <v>6.25</v>
      </c>
      <c r="AU1058" s="32" t="n">
        <f aca="false">IF(AN1058="","",$I1058)</f>
        <v>9.99</v>
      </c>
      <c r="AV1058" s="40" t="n">
        <f aca="false">IF(AN1058="","",AO1058+$I1058)</f>
        <v>14.99</v>
      </c>
      <c r="AW1058" s="31" t="n">
        <f aca="false">IF(AN1058="","",AN1058+(AP1058*$K1058)+(AQ1058*$K1058))</f>
        <v>120</v>
      </c>
      <c r="AX1058" s="29" t="n">
        <f aca="false">IF(AN1058="","",ROUND(-AP1058*$K1058,0))</f>
        <v>90</v>
      </c>
      <c r="AY1058" s="42"/>
      <c r="AZ1058" s="38" t="n">
        <v>0</v>
      </c>
      <c r="BA1058" s="34" t="n">
        <v>5</v>
      </c>
      <c r="BB1058" s="39" t="n">
        <v>-3.74</v>
      </c>
      <c r="BC1058" s="40" t="n">
        <v>8.74</v>
      </c>
      <c r="BD1058" s="40" t="n">
        <v>0</v>
      </c>
      <c r="BE1058" s="40" t="n">
        <v>8.88</v>
      </c>
      <c r="BF1058" s="32" t="n">
        <f aca="false">IF(AZ1058="","",$I1058+BB1058)</f>
        <v>6.25</v>
      </c>
      <c r="BG1058" s="32" t="n">
        <f aca="false">IF(AZ1058="","",$I1058)</f>
        <v>9.99</v>
      </c>
      <c r="BH1058" s="40" t="n">
        <f aca="false">IF(AZ1058="","",BA1058+$I1058)</f>
        <v>14.99</v>
      </c>
      <c r="BI1058" s="31" t="n">
        <f aca="false">IF(AZ1058="","",AZ1058+(BB1058*$K1058)+(BC1058*$K1058))</f>
        <v>120</v>
      </c>
      <c r="BJ1058" s="29" t="n">
        <f aca="false">IF(AZ1058="","",ROUND(-BB1058*$K1058,0))</f>
        <v>90</v>
      </c>
    </row>
    <row r="1059" customFormat="false" ht="15" hidden="false" customHeight="false" outlineLevel="0" collapsed="false">
      <c r="A1059" s="26" t="str">
        <f aca="false">+C1059&amp;D1059&amp;G1059</f>
        <v>SamsungGalaxy A17 4G 256GBCANONE SIM 7,99€ - 36 Mesi</v>
      </c>
      <c r="B1059" s="27" t="s">
        <v>95</v>
      </c>
      <c r="C1059" s="28" t="s">
        <v>64</v>
      </c>
      <c r="D1059" s="29" t="s">
        <v>191</v>
      </c>
      <c r="E1059" s="30" t="n">
        <v>289.9</v>
      </c>
      <c r="F1059" s="31" t="n">
        <v>209.9</v>
      </c>
      <c r="G1059" s="32" t="s">
        <v>122</v>
      </c>
      <c r="H1059" s="32" t="s">
        <v>98</v>
      </c>
      <c r="I1059" s="33" t="n">
        <v>7.99</v>
      </c>
      <c r="J1059" s="34" t="s">
        <v>35</v>
      </c>
      <c r="K1059" s="35" t="n">
        <v>36</v>
      </c>
      <c r="L1059" s="33"/>
      <c r="M1059" s="33" t="n">
        <f aca="false">+IF(E1059&lt;=150,1.49,IF(AND(E1059&gt;150,E1059&lt;=300),2.99,(IF(E1059&gt;1200,8.99,IF(AND(E1059&gt;300,E1059&lt;=700),4.99,IF(AND(E1059&gt;=700,E1059&lt;=1200),6.99))))))</f>
        <v>2.99</v>
      </c>
      <c r="N1059" s="33"/>
      <c r="O1059" s="37" t="s">
        <v>123</v>
      </c>
      <c r="P1059" s="38" t="n">
        <v>29.99</v>
      </c>
      <c r="Q1059" s="34" t="n">
        <v>3.99</v>
      </c>
      <c r="R1059" s="39" t="n">
        <v>-1.01</v>
      </c>
      <c r="S1059" s="40" t="n">
        <v>5</v>
      </c>
      <c r="T1059" s="40" t="n">
        <v>5</v>
      </c>
      <c r="U1059" s="40" t="n">
        <v>4.91</v>
      </c>
      <c r="V1059" s="32" t="n">
        <f aca="false">IF(P1059="","",$I1059+R1059)</f>
        <v>6.98</v>
      </c>
      <c r="W1059" s="32" t="n">
        <f aca="false">IF(P1059="","",$I1059)</f>
        <v>7.99</v>
      </c>
      <c r="X1059" s="40" t="n">
        <f aca="false">IF(P1059="","",Q1059+$I1059)</f>
        <v>11.98</v>
      </c>
      <c r="Y1059" s="29" t="n">
        <f aca="false">IF(P1059="","",P1059+(R1059*$K1059)+(S1059*$K1059))</f>
        <v>173.63</v>
      </c>
      <c r="Z1059" s="29" t="n">
        <f aca="false">IF(P1059="","",ROUND(-R1059*$K1059,0))</f>
        <v>36</v>
      </c>
      <c r="AA1059" s="41"/>
      <c r="AB1059" s="38" t="n">
        <v>59.99</v>
      </c>
      <c r="AC1059" s="34" t="n">
        <v>3.99</v>
      </c>
      <c r="AD1059" s="39" t="n">
        <v>-0.17</v>
      </c>
      <c r="AE1059" s="40" t="n">
        <v>4.16</v>
      </c>
      <c r="AF1059" s="40" t="n">
        <v>4.16</v>
      </c>
      <c r="AG1059" s="40" t="n">
        <v>4.31</v>
      </c>
      <c r="AH1059" s="32" t="n">
        <f aca="false">IF(AB1059="","",$I1059+AD1059)</f>
        <v>7.82</v>
      </c>
      <c r="AI1059" s="32" t="n">
        <f aca="false">IF(AB1059="","",$I1059)</f>
        <v>7.99</v>
      </c>
      <c r="AJ1059" s="40" t="n">
        <f aca="false">IF(AB1059="","",AC1059+$I1059)</f>
        <v>11.98</v>
      </c>
      <c r="AK1059" s="29" t="n">
        <f aca="false">IF(AB1059="","",AB1059+(AD1059*$K1059)+(AE1059*$K1059))</f>
        <v>203.63</v>
      </c>
      <c r="AL1059" s="29" t="n">
        <f aca="false">IF(AB1059="","",ROUND(-AD1059*$K1059,0))</f>
        <v>6</v>
      </c>
      <c r="AM1059" s="41"/>
      <c r="AN1059" s="38" t="n">
        <v>0</v>
      </c>
      <c r="AO1059" s="34" t="n">
        <v>3.99</v>
      </c>
      <c r="AP1059" s="39" t="n">
        <v>-2.16</v>
      </c>
      <c r="AQ1059" s="40" t="n">
        <v>6.15</v>
      </c>
      <c r="AR1059" s="40" t="n">
        <v>6.15</v>
      </c>
      <c r="AS1059" s="40" t="n">
        <v>6.15</v>
      </c>
      <c r="AT1059" s="32" t="n">
        <f aca="false">IF(AN1059="","",$I1059+AP1059)</f>
        <v>5.83</v>
      </c>
      <c r="AU1059" s="32" t="n">
        <f aca="false">IF(AN1059="","",$I1059)</f>
        <v>7.99</v>
      </c>
      <c r="AV1059" s="40" t="n">
        <f aca="false">IF(AN1059="","",AO1059+$I1059)</f>
        <v>11.98</v>
      </c>
      <c r="AW1059" s="31" t="n">
        <f aca="false">IF(AN1059="","",AN1059+(AP1059*$K1059)+(AQ1059*$K1059))</f>
        <v>143.64</v>
      </c>
      <c r="AX1059" s="29" t="n">
        <f aca="false">IF(AN1059="","",ROUND(-AP1059*$K1059,0))</f>
        <v>78</v>
      </c>
      <c r="AY1059" s="42"/>
      <c r="AZ1059" s="38" t="n">
        <v>0</v>
      </c>
      <c r="BA1059" s="34" t="n">
        <v>3.99</v>
      </c>
      <c r="BB1059" s="39" t="n">
        <v>-2.16</v>
      </c>
      <c r="BC1059" s="40" t="n">
        <v>6.15</v>
      </c>
      <c r="BD1059" s="40" t="n">
        <v>6.15</v>
      </c>
      <c r="BE1059" s="40" t="n">
        <v>6.15</v>
      </c>
      <c r="BF1059" s="32" t="n">
        <f aca="false">IF(AZ1059="","",$I1059+BB1059)</f>
        <v>5.83</v>
      </c>
      <c r="BG1059" s="32" t="n">
        <f aca="false">IF(AZ1059="","",$I1059)</f>
        <v>7.99</v>
      </c>
      <c r="BH1059" s="40" t="n">
        <f aca="false">IF(AZ1059="","",BA1059+$I1059)</f>
        <v>11.98</v>
      </c>
      <c r="BI1059" s="31" t="n">
        <f aca="false">IF(AZ1059="","",AZ1059+(BB1059*$K1059)+(BC1059*$K1059))</f>
        <v>143.64</v>
      </c>
      <c r="BJ1059" s="29" t="n">
        <f aca="false">IF(AZ1059="","",ROUND(-BB1059*$K1059,0))</f>
        <v>78</v>
      </c>
    </row>
    <row r="1060" customFormat="false" ht="15" hidden="false" customHeight="false" outlineLevel="0" collapsed="false">
      <c r="A1060" s="26" t="str">
        <f aca="false">+C1060&amp;D1060&amp;G1060</f>
        <v>SamsungGalaxy A17 4G 256GBCANONE SIM 7,99€ - 30 Mesi</v>
      </c>
      <c r="B1060" s="27" t="s">
        <v>95</v>
      </c>
      <c r="C1060" s="28" t="s">
        <v>64</v>
      </c>
      <c r="D1060" s="29" t="s">
        <v>191</v>
      </c>
      <c r="E1060" s="30" t="n">
        <v>289.9</v>
      </c>
      <c r="F1060" s="31" t="n">
        <v>209.9</v>
      </c>
      <c r="G1060" s="32" t="s">
        <v>124</v>
      </c>
      <c r="H1060" s="32" t="s">
        <v>98</v>
      </c>
      <c r="I1060" s="33" t="n">
        <v>7.99</v>
      </c>
      <c r="J1060" s="34" t="s">
        <v>35</v>
      </c>
      <c r="K1060" s="35" t="n">
        <v>30</v>
      </c>
      <c r="L1060" s="33"/>
      <c r="M1060" s="33" t="n">
        <f aca="false">+IF(E1060&lt;=150,1.49,IF(AND(E1060&gt;150,E1060&lt;=300),2.99,(IF(E1060&gt;1200,8.99,IF(AND(E1060&gt;300,E1060&lt;=700),4.99,IF(AND(E1060&gt;=700,E1060&lt;=1200),6.99))))))</f>
        <v>2.99</v>
      </c>
      <c r="N1060" s="33"/>
      <c r="O1060" s="37" t="s">
        <v>125</v>
      </c>
      <c r="P1060" s="38" t="n">
        <v>29.99</v>
      </c>
      <c r="Q1060" s="34" t="n">
        <v>4.99</v>
      </c>
      <c r="R1060" s="39" t="n">
        <v>-1.01</v>
      </c>
      <c r="S1060" s="40" t="n">
        <v>6</v>
      </c>
      <c r="T1060" s="40" t="n">
        <v>6</v>
      </c>
      <c r="U1060" s="40" t="n">
        <v>5.91</v>
      </c>
      <c r="V1060" s="32" t="n">
        <f aca="false">IF(P1060="","",$I1060+R1060)</f>
        <v>6.98</v>
      </c>
      <c r="W1060" s="32" t="n">
        <f aca="false">IF(P1060="","",$I1060)</f>
        <v>7.99</v>
      </c>
      <c r="X1060" s="40" t="n">
        <f aca="false">IF(P1060="","",Q1060+$I1060)</f>
        <v>12.98</v>
      </c>
      <c r="Y1060" s="29" t="n">
        <f aca="false">IF(P1060="","",P1060+(R1060*$K1060)+(S1060*$K1060))</f>
        <v>179.69</v>
      </c>
      <c r="Z1060" s="29" t="n">
        <f aca="false">IF(P1060="","",ROUND(-R1060*$K1060,0))</f>
        <v>30</v>
      </c>
      <c r="AA1060" s="41"/>
      <c r="AB1060" s="38" t="n">
        <v>59.99</v>
      </c>
      <c r="AC1060" s="34" t="n">
        <v>4.99</v>
      </c>
      <c r="AD1060" s="39" t="n">
        <v>-0.01</v>
      </c>
      <c r="AE1060" s="40" t="n">
        <v>5</v>
      </c>
      <c r="AF1060" s="40" t="n">
        <v>5</v>
      </c>
      <c r="AG1060" s="40" t="n">
        <v>4.91</v>
      </c>
      <c r="AH1060" s="32" t="n">
        <f aca="false">IF(AB1060="","",$I1060+AD1060)</f>
        <v>7.98</v>
      </c>
      <c r="AI1060" s="32" t="n">
        <f aca="false">IF(AB1060="","",$I1060)</f>
        <v>7.99</v>
      </c>
      <c r="AJ1060" s="40" t="n">
        <f aca="false">IF(AB1060="","",AC1060+$I1060)</f>
        <v>12.98</v>
      </c>
      <c r="AK1060" s="29" t="n">
        <f aca="false">IF(AB1060="","",AB1060+(AD1060*$K1060)+(AE1060*$K1060))</f>
        <v>209.69</v>
      </c>
      <c r="AL1060" s="29" t="n">
        <f aca="false">IF(AB1060="","",ROUND(-AD1060*$K1060,0))</f>
        <v>0</v>
      </c>
      <c r="AM1060" s="41"/>
      <c r="AN1060" s="38" t="n">
        <v>0</v>
      </c>
      <c r="AO1060" s="34" t="n">
        <v>4.99</v>
      </c>
      <c r="AP1060" s="39" t="n">
        <v>-2.33</v>
      </c>
      <c r="AQ1060" s="40" t="n">
        <v>7.32</v>
      </c>
      <c r="AR1060" s="40" t="n">
        <v>7.32</v>
      </c>
      <c r="AS1060" s="40" t="n">
        <v>7.32</v>
      </c>
      <c r="AT1060" s="32" t="n">
        <f aca="false">IF(AN1060="","",$I1060+AP1060)</f>
        <v>5.66</v>
      </c>
      <c r="AU1060" s="32" t="n">
        <f aca="false">IF(AN1060="","",$I1060)</f>
        <v>7.99</v>
      </c>
      <c r="AV1060" s="40" t="n">
        <f aca="false">IF(AN1060="","",AO1060+$I1060)</f>
        <v>12.98</v>
      </c>
      <c r="AW1060" s="31" t="n">
        <f aca="false">IF(AN1060="","",AN1060+(AP1060*$K1060)+(AQ1060*$K1060))</f>
        <v>149.7</v>
      </c>
      <c r="AX1060" s="29" t="n">
        <f aca="false">IF(AN1060="","",ROUND(-AP1060*$K1060,0))</f>
        <v>70</v>
      </c>
      <c r="AY1060" s="42"/>
      <c r="AZ1060" s="38" t="n">
        <v>0</v>
      </c>
      <c r="BA1060" s="34" t="n">
        <v>4.99</v>
      </c>
      <c r="BB1060" s="39" t="n">
        <v>-2.33</v>
      </c>
      <c r="BC1060" s="40" t="n">
        <v>7.32</v>
      </c>
      <c r="BD1060" s="40" t="n">
        <v>7.32</v>
      </c>
      <c r="BE1060" s="40" t="n">
        <v>7.32</v>
      </c>
      <c r="BF1060" s="32" t="n">
        <f aca="false">IF(AZ1060="","",$I1060+BB1060)</f>
        <v>5.66</v>
      </c>
      <c r="BG1060" s="32" t="n">
        <f aca="false">IF(AZ1060="","",$I1060)</f>
        <v>7.99</v>
      </c>
      <c r="BH1060" s="40" t="n">
        <f aca="false">IF(AZ1060="","",BA1060+$I1060)</f>
        <v>12.98</v>
      </c>
      <c r="BI1060" s="31" t="n">
        <f aca="false">IF(AZ1060="","",AZ1060+(BB1060*$K1060)+(BC1060*$K1060))</f>
        <v>149.7</v>
      </c>
      <c r="BJ1060" s="29" t="n">
        <f aca="false">IF(AZ1060="","",ROUND(-BB1060*$K1060,0))</f>
        <v>70</v>
      </c>
    </row>
    <row r="1061" customFormat="false" ht="15" hidden="false" customHeight="false" outlineLevel="0" collapsed="false">
      <c r="A1061" s="26" t="str">
        <f aca="false">+C1061&amp;D1061&amp;G1061</f>
        <v>SamsungGalaxy A17 4G 256GBCANONE SIM 7,99€  - 24 Mesi</v>
      </c>
      <c r="B1061" s="27" t="s">
        <v>95</v>
      </c>
      <c r="C1061" s="28" t="s">
        <v>64</v>
      </c>
      <c r="D1061" s="29" t="s">
        <v>191</v>
      </c>
      <c r="E1061" s="30" t="n">
        <v>289.9</v>
      </c>
      <c r="F1061" s="31" t="n">
        <v>209.9</v>
      </c>
      <c r="G1061" s="32" t="s">
        <v>126</v>
      </c>
      <c r="H1061" s="32" t="s">
        <v>98</v>
      </c>
      <c r="I1061" s="33" t="n">
        <v>7.99</v>
      </c>
      <c r="J1061" s="34" t="s">
        <v>35</v>
      </c>
      <c r="K1061" s="35" t="n">
        <v>24</v>
      </c>
      <c r="L1061" s="33"/>
      <c r="M1061" s="33" t="n">
        <f aca="false">+IF(E1061&lt;=150,1.49,IF(AND(E1061&gt;150,E1061&lt;=300),2.99,(IF(E1061&gt;1200,8.99,IF(AND(E1061&gt;300,E1061&lt;=700),4.99,IF(AND(E1061&gt;=700,E1061&lt;=1200),6.99))))))</f>
        <v>2.99</v>
      </c>
      <c r="N1061" s="33"/>
      <c r="O1061" s="37" t="s">
        <v>127</v>
      </c>
      <c r="P1061" s="38" t="n">
        <v>29.99</v>
      </c>
      <c r="Q1061" s="34" t="n">
        <v>6.99</v>
      </c>
      <c r="R1061" s="39" t="n">
        <v>-0.51</v>
      </c>
      <c r="S1061" s="40" t="n">
        <v>7.5</v>
      </c>
      <c r="T1061" s="40" t="n">
        <v>0</v>
      </c>
      <c r="U1061" s="40" t="n">
        <v>7.41</v>
      </c>
      <c r="V1061" s="32" t="n">
        <f aca="false">IF(P1061="","",$I1061+R1061)</f>
        <v>7.48</v>
      </c>
      <c r="W1061" s="32" t="n">
        <f aca="false">IF(P1061="","",$I1061)</f>
        <v>7.99</v>
      </c>
      <c r="X1061" s="40" t="n">
        <f aca="false">IF(P1061="","",Q1061+$I1061)</f>
        <v>14.98</v>
      </c>
      <c r="Y1061" s="29" t="n">
        <f aca="false">IF(P1061="","",P1061+(R1061*$K1061)+(S1061*$K1061))</f>
        <v>197.75</v>
      </c>
      <c r="Z1061" s="29" t="n">
        <f aca="false">IF(P1061="","",ROUND(-R1061*$K1061,0))</f>
        <v>12</v>
      </c>
      <c r="AA1061" s="41"/>
      <c r="AB1061" s="38" t="n">
        <v>59.99</v>
      </c>
      <c r="AC1061" s="34" t="n">
        <v>5.99</v>
      </c>
      <c r="AD1061" s="39" t="n">
        <v>-0.26</v>
      </c>
      <c r="AE1061" s="40" t="n">
        <v>6.25</v>
      </c>
      <c r="AF1061" s="40" t="n">
        <v>0</v>
      </c>
      <c r="AG1061" s="40" t="n">
        <v>6.16</v>
      </c>
      <c r="AH1061" s="32" t="n">
        <f aca="false">IF(AB1061="","",$I1061+AD1061)</f>
        <v>7.73</v>
      </c>
      <c r="AI1061" s="32" t="n">
        <f aca="false">IF(AB1061="","",$I1061)</f>
        <v>7.99</v>
      </c>
      <c r="AJ1061" s="40" t="n">
        <f aca="false">IF(AB1061="","",AC1061+$I1061)</f>
        <v>13.98</v>
      </c>
      <c r="AK1061" s="29" t="n">
        <f aca="false">IF(AB1061="","",AB1061+(AD1061*$K1061)+(AE1061*$K1061))</f>
        <v>203.75</v>
      </c>
      <c r="AL1061" s="29" t="n">
        <f aca="false">IF(AB1061="","",ROUND(-AD1061*$K1061,0))</f>
        <v>6</v>
      </c>
      <c r="AM1061" s="41"/>
      <c r="AN1061" s="38" t="n">
        <v>0</v>
      </c>
      <c r="AO1061" s="34" t="n">
        <v>6.99</v>
      </c>
      <c r="AP1061" s="39" t="n">
        <v>-2.08</v>
      </c>
      <c r="AQ1061" s="40" t="n">
        <v>9.07</v>
      </c>
      <c r="AR1061" s="40" t="n">
        <v>0</v>
      </c>
      <c r="AS1061" s="40" t="n">
        <v>9.07</v>
      </c>
      <c r="AT1061" s="32" t="n">
        <f aca="false">IF(AN1061="","",$I1061+AP1061)</f>
        <v>5.91</v>
      </c>
      <c r="AU1061" s="32" t="n">
        <f aca="false">IF(AN1061="","",$I1061)</f>
        <v>7.99</v>
      </c>
      <c r="AV1061" s="40" t="n">
        <f aca="false">IF(AN1061="","",AO1061+$I1061)</f>
        <v>14.98</v>
      </c>
      <c r="AW1061" s="31" t="n">
        <f aca="false">IF(AN1061="","",AN1061+(AP1061*$K1061)+(AQ1061*$K1061))</f>
        <v>167.76</v>
      </c>
      <c r="AX1061" s="29" t="n">
        <f aca="false">IF(AN1061="","",ROUND(-AP1061*$K1061,0))</f>
        <v>50</v>
      </c>
      <c r="AY1061" s="42"/>
      <c r="AZ1061" s="38" t="n">
        <v>0</v>
      </c>
      <c r="BA1061" s="34" t="n">
        <v>6.99</v>
      </c>
      <c r="BB1061" s="39" t="n">
        <v>-2.08</v>
      </c>
      <c r="BC1061" s="40" t="n">
        <v>9.07</v>
      </c>
      <c r="BD1061" s="40" t="n">
        <v>0</v>
      </c>
      <c r="BE1061" s="40" t="n">
        <v>9.07</v>
      </c>
      <c r="BF1061" s="32" t="n">
        <f aca="false">IF(AZ1061="","",$I1061+BB1061)</f>
        <v>5.91</v>
      </c>
      <c r="BG1061" s="32" t="n">
        <f aca="false">IF(AZ1061="","",$I1061)</f>
        <v>7.99</v>
      </c>
      <c r="BH1061" s="40" t="n">
        <f aca="false">IF(AZ1061="","",BA1061+$I1061)</f>
        <v>14.98</v>
      </c>
      <c r="BI1061" s="31" t="n">
        <f aca="false">IF(AZ1061="","",AZ1061+(BB1061*$K1061)+(BC1061*$K1061))</f>
        <v>167.76</v>
      </c>
      <c r="BJ1061" s="29" t="n">
        <f aca="false">IF(AZ1061="","",ROUND(-BB1061*$K1061,0))</f>
        <v>50</v>
      </c>
    </row>
    <row r="1062" customFormat="false" ht="15" hidden="false" customHeight="false" outlineLevel="0" collapsed="false">
      <c r="A1062" s="26" t="str">
        <f aca="false">+C1062&amp;D1062&amp;G1062</f>
        <v>SamsungGalaxy A17 4G 256GBCANONE SIM 5,99€ - 36 Mesi</v>
      </c>
      <c r="B1062" s="27" t="s">
        <v>95</v>
      </c>
      <c r="C1062" s="28" t="s">
        <v>64</v>
      </c>
      <c r="D1062" s="29" t="s">
        <v>191</v>
      </c>
      <c r="E1062" s="30" t="n">
        <v>289.9</v>
      </c>
      <c r="F1062" s="31" t="n">
        <v>209.9</v>
      </c>
      <c r="G1062" s="32" t="s">
        <v>132</v>
      </c>
      <c r="H1062" s="32" t="s">
        <v>98</v>
      </c>
      <c r="I1062" s="33" t="n">
        <v>5.99</v>
      </c>
      <c r="J1062" s="34" t="s">
        <v>35</v>
      </c>
      <c r="K1062" s="35" t="n">
        <v>36</v>
      </c>
      <c r="L1062" s="33"/>
      <c r="M1062" s="33" t="n">
        <f aca="false">+IF(E1062&lt;=150,1.49,IF(AND(E1062&gt;150,E1062&lt;=300),2.99,(IF(E1062&gt;1200,8.99,IF(AND(E1062&gt;300,E1062&lt;=700),4.99,IF(AND(E1062&gt;=700,E1062&lt;=1200),6.99))))))</f>
        <v>2.99</v>
      </c>
      <c r="N1062" s="33"/>
      <c r="O1062" s="37" t="s">
        <v>133</v>
      </c>
      <c r="P1062" s="38" t="n">
        <v>29.99</v>
      </c>
      <c r="Q1062" s="34" t="n">
        <v>4.99</v>
      </c>
      <c r="R1062" s="39" t="n">
        <v>-0.01</v>
      </c>
      <c r="S1062" s="40" t="n">
        <v>5</v>
      </c>
      <c r="T1062" s="40" t="n">
        <v>5</v>
      </c>
      <c r="U1062" s="40" t="n">
        <v>4.91</v>
      </c>
      <c r="V1062" s="32" t="n">
        <f aca="false">IF(P1062="","",$I1062+R1062)</f>
        <v>5.98</v>
      </c>
      <c r="W1062" s="32" t="n">
        <f aca="false">IF(P1062="","",$I1062)</f>
        <v>5.99</v>
      </c>
      <c r="X1062" s="40" t="n">
        <f aca="false">IF(P1062="","",Q1062+$I1062)</f>
        <v>10.98</v>
      </c>
      <c r="Y1062" s="29" t="n">
        <f aca="false">IF(P1062="","",P1062+(R1062*$K1062)+(S1062*$K1062))</f>
        <v>209.63</v>
      </c>
      <c r="Z1062" s="29" t="n">
        <f aca="false">IF(P1062="","",ROUND(-R1062*$K1062,0))</f>
        <v>0</v>
      </c>
      <c r="AA1062" s="41"/>
      <c r="AB1062" s="38" t="n">
        <v>59.99</v>
      </c>
      <c r="AC1062" s="34" t="n">
        <v>3.99</v>
      </c>
      <c r="AD1062" s="39" t="n">
        <v>-0.17</v>
      </c>
      <c r="AE1062" s="40" t="n">
        <v>4.16</v>
      </c>
      <c r="AF1062" s="40" t="n">
        <v>4.16</v>
      </c>
      <c r="AG1062" s="40" t="n">
        <v>4.31</v>
      </c>
      <c r="AH1062" s="32" t="n">
        <f aca="false">IF(AB1062="","",$I1062+AD1062)</f>
        <v>5.82</v>
      </c>
      <c r="AI1062" s="32" t="n">
        <f aca="false">IF(AB1062="","",$I1062)</f>
        <v>5.99</v>
      </c>
      <c r="AJ1062" s="40" t="n">
        <f aca="false">IF(AB1062="","",AC1062+$I1062)</f>
        <v>9.98</v>
      </c>
      <c r="AK1062" s="29" t="n">
        <f aca="false">IF(AB1062="","",AB1062+(AD1062*$K1062)+(AE1062*$K1062))</f>
        <v>203.63</v>
      </c>
      <c r="AL1062" s="29" t="n">
        <f aca="false">IF(AB1062="","",ROUND(-AD1062*$K1062,0))</f>
        <v>6</v>
      </c>
      <c r="AM1062" s="41"/>
      <c r="AN1062" s="38" t="n">
        <v>9.99</v>
      </c>
      <c r="AO1062" s="34" t="n">
        <v>4.99</v>
      </c>
      <c r="AP1062" s="39" t="n">
        <v>-0.87</v>
      </c>
      <c r="AQ1062" s="40" t="n">
        <v>5.86</v>
      </c>
      <c r="AR1062" s="40" t="n">
        <v>5.86</v>
      </c>
      <c r="AS1062" s="40" t="n">
        <v>5.86</v>
      </c>
      <c r="AT1062" s="32" t="n">
        <f aca="false">IF(AN1062="","",$I1062+AP1062)</f>
        <v>5.12</v>
      </c>
      <c r="AU1062" s="32" t="n">
        <f aca="false">IF(AN1062="","",$I1062)</f>
        <v>5.99</v>
      </c>
      <c r="AV1062" s="40" t="n">
        <f aca="false">IF(AN1062="","",AO1062+$I1062)</f>
        <v>10.98</v>
      </c>
      <c r="AW1062" s="31" t="n">
        <f aca="false">IF(AN1062="","",AN1062+(AP1062*$K1062)+(AQ1062*$K1062))</f>
        <v>189.63</v>
      </c>
      <c r="AX1062" s="29" t="n">
        <f aca="false">IF(AN1062="","",ROUND(-AP1062*$K1062,0))</f>
        <v>31</v>
      </c>
      <c r="AY1062" s="42"/>
      <c r="AZ1062" s="38" t="n">
        <v>9.99</v>
      </c>
      <c r="BA1062" s="34" t="n">
        <v>4.99</v>
      </c>
      <c r="BB1062" s="39" t="n">
        <v>-0.87</v>
      </c>
      <c r="BC1062" s="40" t="n">
        <v>5.86</v>
      </c>
      <c r="BD1062" s="40" t="n">
        <v>5.86</v>
      </c>
      <c r="BE1062" s="40" t="n">
        <v>5.86</v>
      </c>
      <c r="BF1062" s="32" t="n">
        <f aca="false">IF(AZ1062="","",$I1062+BB1062)</f>
        <v>5.12</v>
      </c>
      <c r="BG1062" s="32" t="n">
        <f aca="false">IF(AZ1062="","",$I1062)</f>
        <v>5.99</v>
      </c>
      <c r="BH1062" s="40" t="n">
        <f aca="false">IF(AZ1062="","",BA1062+$I1062)</f>
        <v>10.98</v>
      </c>
      <c r="BI1062" s="31" t="n">
        <f aca="false">IF(AZ1062="","",AZ1062+(BB1062*$K1062)+(BC1062*$K1062))</f>
        <v>189.63</v>
      </c>
      <c r="BJ1062" s="29" t="n">
        <f aca="false">IF(AZ1062="","",ROUND(-BB1062*$K1062,0))</f>
        <v>31</v>
      </c>
    </row>
    <row r="1063" customFormat="false" ht="15" hidden="false" customHeight="false" outlineLevel="0" collapsed="false">
      <c r="A1063" s="26" t="str">
        <f aca="false">+C1063&amp;D1063&amp;G1063</f>
        <v>SamsungGalaxy A17 4G 256GBCANONE SIM 5,99€ - 30 Mesi</v>
      </c>
      <c r="B1063" s="27" t="s">
        <v>95</v>
      </c>
      <c r="C1063" s="28" t="s">
        <v>64</v>
      </c>
      <c r="D1063" s="29" t="s">
        <v>191</v>
      </c>
      <c r="E1063" s="30" t="n">
        <v>289.9</v>
      </c>
      <c r="F1063" s="31" t="n">
        <v>209.9</v>
      </c>
      <c r="G1063" s="32" t="s">
        <v>128</v>
      </c>
      <c r="H1063" s="32" t="s">
        <v>98</v>
      </c>
      <c r="I1063" s="33" t="n">
        <v>5.99</v>
      </c>
      <c r="J1063" s="34" t="s">
        <v>35</v>
      </c>
      <c r="K1063" s="35" t="n">
        <v>30</v>
      </c>
      <c r="L1063" s="33"/>
      <c r="M1063" s="33" t="n">
        <f aca="false">+IF(E1063&lt;=150,1.49,IF(AND(E1063&gt;150,E1063&lt;=300),2.99,(IF(E1063&gt;1200,8.99,IF(AND(E1063&gt;300,E1063&lt;=700),4.99,IF(AND(E1063&gt;=700,E1063&lt;=1200),6.99))))))</f>
        <v>2.99</v>
      </c>
      <c r="N1063" s="33"/>
      <c r="O1063" s="37" t="s">
        <v>129</v>
      </c>
      <c r="P1063" s="38" t="n">
        <v>29.99</v>
      </c>
      <c r="Q1063" s="34" t="n">
        <v>5.99</v>
      </c>
      <c r="R1063" s="39" t="n">
        <v>-0.01</v>
      </c>
      <c r="S1063" s="40" t="n">
        <v>6</v>
      </c>
      <c r="T1063" s="40" t="n">
        <v>6</v>
      </c>
      <c r="U1063" s="40" t="n">
        <v>5.91</v>
      </c>
      <c r="V1063" s="32" t="n">
        <f aca="false">IF(P1063="","",$I1063+R1063)</f>
        <v>5.98</v>
      </c>
      <c r="W1063" s="32" t="n">
        <f aca="false">IF(P1063="","",$I1063)</f>
        <v>5.99</v>
      </c>
      <c r="X1063" s="40" t="n">
        <f aca="false">IF(P1063="","",Q1063+$I1063)</f>
        <v>11.98</v>
      </c>
      <c r="Y1063" s="29" t="n">
        <f aca="false">IF(P1063="","",P1063+(R1063*$K1063)+(S1063*$K1063))</f>
        <v>209.69</v>
      </c>
      <c r="Z1063" s="29" t="n">
        <f aca="false">IF(P1063="","",ROUND(-R1063*$K1063,0))</f>
        <v>0</v>
      </c>
      <c r="AA1063" s="41"/>
      <c r="AB1063" s="38" t="n">
        <v>59.99</v>
      </c>
      <c r="AC1063" s="34" t="n">
        <v>4.99</v>
      </c>
      <c r="AD1063" s="39" t="n">
        <v>-0.01</v>
      </c>
      <c r="AE1063" s="40" t="n">
        <v>5</v>
      </c>
      <c r="AF1063" s="40" t="n">
        <v>5</v>
      </c>
      <c r="AG1063" s="40" t="n">
        <v>4.91</v>
      </c>
      <c r="AH1063" s="32" t="n">
        <f aca="false">IF(AB1063="","",$I1063+AD1063)</f>
        <v>5.98</v>
      </c>
      <c r="AI1063" s="32" t="n">
        <f aca="false">IF(AB1063="","",$I1063)</f>
        <v>5.99</v>
      </c>
      <c r="AJ1063" s="40" t="n">
        <f aca="false">IF(AB1063="","",AC1063+$I1063)</f>
        <v>10.98</v>
      </c>
      <c r="AK1063" s="29" t="n">
        <f aca="false">IF(AB1063="","",AB1063+(AD1063*$K1063)+(AE1063*$K1063))</f>
        <v>209.69</v>
      </c>
      <c r="AL1063" s="29" t="n">
        <f aca="false">IF(AB1063="","",ROUND(-AD1063*$K1063,0))</f>
        <v>0</v>
      </c>
      <c r="AM1063" s="41"/>
      <c r="AN1063" s="38" t="n">
        <v>9.99</v>
      </c>
      <c r="AO1063" s="34" t="n">
        <v>5.99</v>
      </c>
      <c r="AP1063" s="39" t="n">
        <v>-0.98</v>
      </c>
      <c r="AQ1063" s="40" t="n">
        <v>6.97</v>
      </c>
      <c r="AR1063" s="40" t="n">
        <v>6.97</v>
      </c>
      <c r="AS1063" s="40" t="n">
        <v>6.97</v>
      </c>
      <c r="AT1063" s="32" t="n">
        <f aca="false">IF(AN1063="","",$I1063+AP1063)</f>
        <v>5.01</v>
      </c>
      <c r="AU1063" s="32" t="n">
        <f aca="false">IF(AN1063="","",$I1063)</f>
        <v>5.99</v>
      </c>
      <c r="AV1063" s="40" t="n">
        <f aca="false">IF(AN1063="","",AO1063+$I1063)</f>
        <v>11.98</v>
      </c>
      <c r="AW1063" s="31" t="n">
        <f aca="false">IF(AN1063="","",AN1063+(AP1063*$K1063)+(AQ1063*$K1063))</f>
        <v>189.69</v>
      </c>
      <c r="AX1063" s="29" t="n">
        <f aca="false">IF(AN1063="","",ROUND(-AP1063*$K1063,0))</f>
        <v>29</v>
      </c>
      <c r="AY1063" s="42"/>
      <c r="AZ1063" s="38" t="n">
        <v>9.99</v>
      </c>
      <c r="BA1063" s="34" t="n">
        <v>5.99</v>
      </c>
      <c r="BB1063" s="39" t="n">
        <v>-0.98</v>
      </c>
      <c r="BC1063" s="40" t="n">
        <v>6.97</v>
      </c>
      <c r="BD1063" s="40" t="n">
        <v>6.97</v>
      </c>
      <c r="BE1063" s="40" t="n">
        <v>6.97</v>
      </c>
      <c r="BF1063" s="32" t="n">
        <f aca="false">IF(AZ1063="","",$I1063+BB1063)</f>
        <v>5.01</v>
      </c>
      <c r="BG1063" s="32" t="n">
        <f aca="false">IF(AZ1063="","",$I1063)</f>
        <v>5.99</v>
      </c>
      <c r="BH1063" s="40" t="n">
        <f aca="false">IF(AZ1063="","",BA1063+$I1063)</f>
        <v>11.98</v>
      </c>
      <c r="BI1063" s="31" t="n">
        <f aca="false">IF(AZ1063="","",AZ1063+(BB1063*$K1063)+(BC1063*$K1063))</f>
        <v>189.69</v>
      </c>
      <c r="BJ1063" s="29" t="n">
        <f aca="false">IF(AZ1063="","",ROUND(-BB1063*$K1063,0))</f>
        <v>29</v>
      </c>
    </row>
    <row r="1064" customFormat="false" ht="15" hidden="false" customHeight="false" outlineLevel="0" collapsed="false">
      <c r="A1064" s="26" t="str">
        <f aca="false">+C1064&amp;D1064&amp;G1064</f>
        <v>AppleiPhone 17 Pro Max 1TBCANONE SIM 14,99€ - 36 Mesi</v>
      </c>
      <c r="B1064" s="27" t="s">
        <v>95</v>
      </c>
      <c r="C1064" s="28" t="s">
        <v>71</v>
      </c>
      <c r="D1064" s="29" t="s">
        <v>192</v>
      </c>
      <c r="E1064" s="30" t="n">
        <v>2009.9</v>
      </c>
      <c r="F1064" s="31" t="n">
        <v>2009.9</v>
      </c>
      <c r="G1064" s="32" t="s">
        <v>97</v>
      </c>
      <c r="H1064" s="32" t="s">
        <v>98</v>
      </c>
      <c r="I1064" s="33" t="n">
        <v>14.99</v>
      </c>
      <c r="J1064" s="34" t="s">
        <v>35</v>
      </c>
      <c r="K1064" s="35" t="n">
        <v>36</v>
      </c>
      <c r="L1064" s="33"/>
      <c r="M1064" s="33" t="n">
        <f aca="false">+IF(E1064&lt;=150,1.49,IF(AND(E1064&gt;150,E1064&lt;=300),2.99,(IF(E1064&gt;1200,8.99,IF(AND(E1064&gt;300,E1064&lt;=700),4.99,IF(AND(E1064&gt;=700,E1064&lt;=1200),6.99))))))</f>
        <v>8.99</v>
      </c>
      <c r="N1064" s="33" t="n">
        <f aca="false">IF(E1064="","",IF(E1064&gt;=1200,9.99,IF(AND(E1064&gt;700,E1064&lt;1200),7.99,IF(AND(E1064&gt;=299.9,E1064&lt;=699.9),5.99))))</f>
        <v>9.99</v>
      </c>
      <c r="O1064" s="37" t="s">
        <v>99</v>
      </c>
      <c r="P1064" s="38" t="n">
        <v>709.99</v>
      </c>
      <c r="Q1064" s="34" t="n">
        <v>35.99</v>
      </c>
      <c r="R1064" s="39" t="n">
        <v>-0.12</v>
      </c>
      <c r="S1064" s="40" t="n">
        <v>36.11</v>
      </c>
      <c r="T1064" s="40" t="n">
        <v>36.11</v>
      </c>
      <c r="U1064" s="40" t="n">
        <v>36.06</v>
      </c>
      <c r="V1064" s="32" t="n">
        <f aca="false">IF(P1064="","",$I1064+R1064)</f>
        <v>14.87</v>
      </c>
      <c r="W1064" s="32" t="n">
        <f aca="false">IF(P1064="","",$I1064)</f>
        <v>14.99</v>
      </c>
      <c r="X1064" s="40" t="n">
        <f aca="false">IF(P1064="","",Q1064+$I1064)</f>
        <v>50.98</v>
      </c>
      <c r="Y1064" s="29" t="n">
        <f aca="false">IF(P1064="","",P1064+(R1064*$K1064)+(S1064*$K1064))</f>
        <v>2005.63</v>
      </c>
      <c r="Z1064" s="29" t="n">
        <f aca="false">IF(P1064="","",ROUND(-R1064*$K1064,0))</f>
        <v>4</v>
      </c>
      <c r="AA1064" s="41"/>
      <c r="AB1064" s="38"/>
      <c r="AC1064" s="34"/>
      <c r="AD1064" s="39"/>
      <c r="AE1064" s="40"/>
      <c r="AF1064" s="40"/>
      <c r="AG1064" s="40"/>
      <c r="AH1064" s="32" t="str">
        <f aca="false">IF(AB1064="","",$I1064+AD1064)</f>
        <v/>
      </c>
      <c r="AI1064" s="32" t="str">
        <f aca="false">IF(AB1064="","",$I1064)</f>
        <v/>
      </c>
      <c r="AJ1064" s="40" t="str">
        <f aca="false">IF(AB1064="","",AC1064+$I1064)</f>
        <v/>
      </c>
      <c r="AK1064" s="29" t="str">
        <f aca="false">IF(AB1064="","",AB1064+(AD1064*$K1064)+(AE1064*$K1064))</f>
        <v/>
      </c>
      <c r="AL1064" s="29" t="str">
        <f aca="false">IF(AB1064="","",ROUND(-AD1064*$K1064,0))</f>
        <v/>
      </c>
      <c r="AM1064" s="41"/>
      <c r="AN1064" s="38" t="n">
        <v>0</v>
      </c>
      <c r="AO1064" s="34" t="n">
        <v>54.99</v>
      </c>
      <c r="AP1064" s="39" t="n">
        <v>-3.9</v>
      </c>
      <c r="AQ1064" s="40" t="n">
        <v>58.89</v>
      </c>
      <c r="AR1064" s="40" t="n">
        <v>58.89</v>
      </c>
      <c r="AS1064" s="40" t="n">
        <v>58.89</v>
      </c>
      <c r="AT1064" s="32" t="n">
        <f aca="false">IF(AN1064="","",$I1064+AP1064)</f>
        <v>11.09</v>
      </c>
      <c r="AU1064" s="32" t="n">
        <f aca="false">IF(AN1064="","",$I1064)</f>
        <v>14.99</v>
      </c>
      <c r="AV1064" s="40" t="n">
        <f aca="false">IF(AN1064="","",AO1064+$I1064)</f>
        <v>69.98</v>
      </c>
      <c r="AW1064" s="31" t="n">
        <f aca="false">IF(AN1064="","",AN1064+(AP1064*$K1064)+(AQ1064*$K1064))</f>
        <v>1979.64</v>
      </c>
      <c r="AX1064" s="29" t="n">
        <f aca="false">IF(AN1064="","",ROUND(-AP1064*$K1064,0))</f>
        <v>140</v>
      </c>
      <c r="AY1064" s="42"/>
      <c r="AZ1064" s="38" t="n">
        <v>0</v>
      </c>
      <c r="BA1064" s="34" t="n">
        <v>54.99</v>
      </c>
      <c r="BB1064" s="39" t="n">
        <v>-3.9</v>
      </c>
      <c r="BC1064" s="40" t="n">
        <v>58.89</v>
      </c>
      <c r="BD1064" s="40" t="n">
        <v>58.89</v>
      </c>
      <c r="BE1064" s="40" t="n">
        <v>58.89</v>
      </c>
      <c r="BF1064" s="32" t="n">
        <f aca="false">IF(AZ1064="","",$I1064+BB1064)</f>
        <v>11.09</v>
      </c>
      <c r="BG1064" s="32" t="n">
        <f aca="false">IF(AZ1064="","",$I1064)</f>
        <v>14.99</v>
      </c>
      <c r="BH1064" s="40" t="n">
        <f aca="false">IF(AZ1064="","",BA1064+$I1064)</f>
        <v>69.98</v>
      </c>
      <c r="BI1064" s="31" t="n">
        <f aca="false">IF(AZ1064="","",AZ1064+(BB1064*$K1064)+(BC1064*$K1064))</f>
        <v>1979.64</v>
      </c>
      <c r="BJ1064" s="29" t="n">
        <f aca="false">IF(AZ1064="","",ROUND(-BB1064*$K1064,0))</f>
        <v>140</v>
      </c>
    </row>
    <row r="1065" customFormat="false" ht="15" hidden="false" customHeight="false" outlineLevel="0" collapsed="false">
      <c r="A1065" s="26" t="str">
        <f aca="false">+C1065&amp;D1065&amp;G1065</f>
        <v>AppleiPhone 17 Pro Max 1TBCANONE SIM 14,99€ - 30 Mesi</v>
      </c>
      <c r="B1065" s="27" t="s">
        <v>95</v>
      </c>
      <c r="C1065" s="28" t="s">
        <v>71</v>
      </c>
      <c r="D1065" s="29" t="s">
        <v>192</v>
      </c>
      <c r="E1065" s="30" t="n">
        <v>2009.9</v>
      </c>
      <c r="F1065" s="31" t="n">
        <v>2009.9</v>
      </c>
      <c r="G1065" s="32" t="s">
        <v>100</v>
      </c>
      <c r="H1065" s="32" t="s">
        <v>98</v>
      </c>
      <c r="I1065" s="33" t="n">
        <v>14.99</v>
      </c>
      <c r="J1065" s="34" t="s">
        <v>35</v>
      </c>
      <c r="K1065" s="35" t="n">
        <v>30</v>
      </c>
      <c r="L1065" s="33"/>
      <c r="M1065" s="33" t="n">
        <f aca="false">+IF(E1065&lt;=150,1.49,IF(AND(E1065&gt;150,E1065&lt;=300),2.99,(IF(E1065&gt;1200,8.99,IF(AND(E1065&gt;300,E1065&lt;=700),4.99,IF(AND(E1065&gt;=700,E1065&lt;=1200),6.99))))))</f>
        <v>8.99</v>
      </c>
      <c r="N1065" s="33" t="n">
        <f aca="false">IF(E1065="","",IF(E1065&gt;=1200,9.99,IF(AND(E1065&gt;700,E1065&lt;1200),7.99,IF(AND(E1065&gt;=299.9,E1065&lt;=699.9),5.99))))</f>
        <v>9.99</v>
      </c>
      <c r="O1065" s="37" t="s">
        <v>101</v>
      </c>
      <c r="P1065" s="38" t="n">
        <v>689.99</v>
      </c>
      <c r="Q1065" s="34" t="n">
        <v>43.99</v>
      </c>
      <c r="R1065" s="39" t="n">
        <v>-0.01</v>
      </c>
      <c r="S1065" s="40" t="n">
        <v>44</v>
      </c>
      <c r="T1065" s="40" t="n">
        <v>44</v>
      </c>
      <c r="U1065" s="40" t="n">
        <v>43.91</v>
      </c>
      <c r="V1065" s="32" t="n">
        <f aca="false">IF(P1065="","",$I1065+R1065)</f>
        <v>14.98</v>
      </c>
      <c r="W1065" s="32" t="n">
        <f aca="false">IF(P1065="","",$I1065)</f>
        <v>14.99</v>
      </c>
      <c r="X1065" s="40" t="n">
        <f aca="false">IF(P1065="","",Q1065+$I1065)</f>
        <v>58.98</v>
      </c>
      <c r="Y1065" s="29" t="n">
        <f aca="false">IF(P1065="","",P1065+(R1065*$K1065)+(S1065*$K1065))</f>
        <v>2009.69</v>
      </c>
      <c r="Z1065" s="29" t="n">
        <f aca="false">IF(P1065="","",ROUND(-R1065*$K1065,0))</f>
        <v>0</v>
      </c>
      <c r="AA1065" s="41"/>
      <c r="AB1065" s="38"/>
      <c r="AC1065" s="34"/>
      <c r="AD1065" s="39"/>
      <c r="AE1065" s="40"/>
      <c r="AF1065" s="40"/>
      <c r="AG1065" s="40"/>
      <c r="AH1065" s="32" t="str">
        <f aca="false">IF(AB1065="","",$I1065+AD1065)</f>
        <v/>
      </c>
      <c r="AI1065" s="32" t="str">
        <f aca="false">IF(AB1065="","",$I1065)</f>
        <v/>
      </c>
      <c r="AJ1065" s="40" t="str">
        <f aca="false">IF(AB1065="","",AC1065+$I1065)</f>
        <v/>
      </c>
      <c r="AK1065" s="29" t="str">
        <f aca="false">IF(AB1065="","",AB1065+(AD1065*$K1065)+(AE1065*$K1065))</f>
        <v/>
      </c>
      <c r="AL1065" s="29" t="str">
        <f aca="false">IF(AB1065="","",ROUND(-AD1065*$K1065,0))</f>
        <v/>
      </c>
      <c r="AM1065" s="41"/>
      <c r="AN1065" s="38" t="n">
        <v>0</v>
      </c>
      <c r="AO1065" s="34" t="n">
        <v>65.99</v>
      </c>
      <c r="AP1065" s="39" t="n">
        <v>-4.08</v>
      </c>
      <c r="AQ1065" s="40" t="n">
        <v>70.07</v>
      </c>
      <c r="AR1065" s="40" t="n">
        <v>70.07</v>
      </c>
      <c r="AS1065" s="40" t="n">
        <v>70.07</v>
      </c>
      <c r="AT1065" s="32" t="n">
        <f aca="false">IF(AN1065="","",$I1065+AP1065)</f>
        <v>10.91</v>
      </c>
      <c r="AU1065" s="32" t="n">
        <f aca="false">IF(AN1065="","",$I1065)</f>
        <v>14.99</v>
      </c>
      <c r="AV1065" s="40" t="n">
        <f aca="false">IF(AN1065="","",AO1065+$I1065)</f>
        <v>80.98</v>
      </c>
      <c r="AW1065" s="31" t="n">
        <f aca="false">IF(AN1065="","",AN1065+(AP1065*$K1065)+(AQ1065*$K1065))</f>
        <v>1979.7</v>
      </c>
      <c r="AX1065" s="29" t="n">
        <f aca="false">IF(AN1065="","",ROUND(-AP1065*$K1065,0))</f>
        <v>122</v>
      </c>
      <c r="AY1065" s="42"/>
      <c r="AZ1065" s="38" t="n">
        <v>0</v>
      </c>
      <c r="BA1065" s="34" t="n">
        <v>65.99</v>
      </c>
      <c r="BB1065" s="39" t="n">
        <v>-4.08</v>
      </c>
      <c r="BC1065" s="40" t="n">
        <v>70.07</v>
      </c>
      <c r="BD1065" s="40" t="n">
        <v>70.07</v>
      </c>
      <c r="BE1065" s="40" t="n">
        <v>70.07</v>
      </c>
      <c r="BF1065" s="32" t="n">
        <f aca="false">IF(AZ1065="","",$I1065+BB1065)</f>
        <v>10.91</v>
      </c>
      <c r="BG1065" s="32" t="n">
        <f aca="false">IF(AZ1065="","",$I1065)</f>
        <v>14.99</v>
      </c>
      <c r="BH1065" s="40" t="n">
        <f aca="false">IF(AZ1065="","",BA1065+$I1065)</f>
        <v>80.98</v>
      </c>
      <c r="BI1065" s="31" t="n">
        <f aca="false">IF(AZ1065="","",AZ1065+(BB1065*$K1065)+(BC1065*$K1065))</f>
        <v>1979.7</v>
      </c>
      <c r="BJ1065" s="29" t="n">
        <f aca="false">IF(AZ1065="","",ROUND(-BB1065*$K1065,0))</f>
        <v>122</v>
      </c>
    </row>
    <row r="1066" customFormat="false" ht="15" hidden="false" customHeight="false" outlineLevel="0" collapsed="false">
      <c r="A1066" s="26" t="str">
        <f aca="false">+C1066&amp;D1066&amp;G1066</f>
        <v>AppleiPhone 17 Pro Max 1TBCANONE SIM 14,99€ - 24 Mesi</v>
      </c>
      <c r="B1066" s="27" t="s">
        <v>95</v>
      </c>
      <c r="C1066" s="28" t="s">
        <v>71</v>
      </c>
      <c r="D1066" s="29" t="s">
        <v>192</v>
      </c>
      <c r="E1066" s="30" t="n">
        <v>2009.9</v>
      </c>
      <c r="F1066" s="31" t="n">
        <v>2009.9</v>
      </c>
      <c r="G1066" s="32" t="s">
        <v>102</v>
      </c>
      <c r="H1066" s="32" t="s">
        <v>98</v>
      </c>
      <c r="I1066" s="33" t="n">
        <v>14.99</v>
      </c>
      <c r="J1066" s="34" t="s">
        <v>35</v>
      </c>
      <c r="K1066" s="35" t="n">
        <v>24</v>
      </c>
      <c r="L1066" s="33"/>
      <c r="M1066" s="33" t="n">
        <f aca="false">+IF(E1066&lt;=150,1.49,IF(AND(E1066&gt;150,E1066&lt;=300),2.99,(IF(E1066&gt;1200,8.99,IF(AND(E1066&gt;300,E1066&lt;=700),4.99,IF(AND(E1066&gt;=700,E1066&lt;=1200),6.99))))))</f>
        <v>8.99</v>
      </c>
      <c r="N1066" s="33" t="n">
        <f aca="false">IF(E1066="","",IF(E1066&gt;=1200,9.99,IF(AND(E1066&gt;700,E1066&lt;1200),7.99,IF(AND(E1066&gt;=299.9,E1066&lt;=699.9),5.99))))</f>
        <v>9.99</v>
      </c>
      <c r="O1066" s="37" t="s">
        <v>103</v>
      </c>
      <c r="P1066" s="38" t="n">
        <v>639.99</v>
      </c>
      <c r="Q1066" s="34" t="n">
        <v>56.99</v>
      </c>
      <c r="R1066" s="39" t="n">
        <v>-0.09</v>
      </c>
      <c r="S1066" s="40" t="n">
        <v>57.08</v>
      </c>
      <c r="T1066" s="40" t="n">
        <v>0</v>
      </c>
      <c r="U1066" s="40" t="n">
        <v>57.07</v>
      </c>
      <c r="V1066" s="32" t="n">
        <f aca="false">IF(P1066="","",$I1066+R1066)</f>
        <v>14.9</v>
      </c>
      <c r="W1066" s="32" t="n">
        <f aca="false">IF(P1066="","",$I1066)</f>
        <v>14.99</v>
      </c>
      <c r="X1066" s="40" t="n">
        <f aca="false">IF(P1066="","",Q1066+$I1066)</f>
        <v>71.98</v>
      </c>
      <c r="Y1066" s="29" t="n">
        <f aca="false">IF(P1066="","",P1066+(R1066*$K1066)+(S1066*$K1066))</f>
        <v>2007.75</v>
      </c>
      <c r="Z1066" s="29" t="n">
        <f aca="false">IF(P1066="","",ROUND(-R1066*$K1066,0))</f>
        <v>2</v>
      </c>
      <c r="AA1066" s="41"/>
      <c r="AB1066" s="38"/>
      <c r="AC1066" s="34"/>
      <c r="AD1066" s="39"/>
      <c r="AE1066" s="40"/>
      <c r="AF1066" s="40"/>
      <c r="AG1066" s="40"/>
      <c r="AH1066" s="32" t="str">
        <f aca="false">IF(AB1066="","",$I1066+AD1066)</f>
        <v/>
      </c>
      <c r="AI1066" s="32" t="str">
        <f aca="false">IF(AB1066="","",$I1066)</f>
        <v/>
      </c>
      <c r="AJ1066" s="40" t="str">
        <f aca="false">IF(AB1066="","",AC1066+$I1066)</f>
        <v/>
      </c>
      <c r="AK1066" s="29" t="str">
        <f aca="false">IF(AB1066="","",AB1066+(AD1066*$K1066)+(AE1066*$K1066))</f>
        <v/>
      </c>
      <c r="AL1066" s="29" t="str">
        <f aca="false">IF(AB1066="","",ROUND(-AD1066*$K1066,0))</f>
        <v/>
      </c>
      <c r="AM1066" s="41"/>
      <c r="AN1066" s="38" t="n">
        <v>0</v>
      </c>
      <c r="AO1066" s="34" t="n">
        <v>80.99</v>
      </c>
      <c r="AP1066" s="39" t="n">
        <v>-2.75</v>
      </c>
      <c r="AQ1066" s="40" t="n">
        <v>83.74</v>
      </c>
      <c r="AR1066" s="40" t="n">
        <v>0</v>
      </c>
      <c r="AS1066" s="40" t="n">
        <v>83.88</v>
      </c>
      <c r="AT1066" s="32" t="n">
        <f aca="false">IF(AN1066="","",$I1066+AP1066)</f>
        <v>12.24</v>
      </c>
      <c r="AU1066" s="32" t="n">
        <f aca="false">IF(AN1066="","",$I1066)</f>
        <v>14.99</v>
      </c>
      <c r="AV1066" s="40" t="n">
        <f aca="false">IF(AN1066="","",AO1066+$I1066)</f>
        <v>95.98</v>
      </c>
      <c r="AW1066" s="31" t="n">
        <f aca="false">IF(AN1066="","",AN1066+(AP1066*$K1066)+(AQ1066*$K1066))</f>
        <v>1943.76</v>
      </c>
      <c r="AX1066" s="29" t="n">
        <f aca="false">IF(AN1066="","",ROUND(-AP1066*$K1066,0))</f>
        <v>66</v>
      </c>
      <c r="AY1066" s="42"/>
      <c r="AZ1066" s="38" t="n">
        <v>0</v>
      </c>
      <c r="BA1066" s="34" t="n">
        <v>80.99</v>
      </c>
      <c r="BB1066" s="39" t="n">
        <v>-2.75</v>
      </c>
      <c r="BC1066" s="40" t="n">
        <v>83.74</v>
      </c>
      <c r="BD1066" s="40" t="n">
        <v>0</v>
      </c>
      <c r="BE1066" s="40" t="n">
        <v>83.88</v>
      </c>
      <c r="BF1066" s="32" t="n">
        <f aca="false">IF(AZ1066="","",$I1066+BB1066)</f>
        <v>12.24</v>
      </c>
      <c r="BG1066" s="32" t="n">
        <f aca="false">IF(AZ1066="","",$I1066)</f>
        <v>14.99</v>
      </c>
      <c r="BH1066" s="40" t="n">
        <f aca="false">IF(AZ1066="","",BA1066+$I1066)</f>
        <v>95.98</v>
      </c>
      <c r="BI1066" s="31" t="n">
        <f aca="false">IF(AZ1066="","",AZ1066+(BB1066*$K1066)+(BC1066*$K1066))</f>
        <v>1943.76</v>
      </c>
      <c r="BJ1066" s="29" t="n">
        <f aca="false">IF(AZ1066="","",ROUND(-BB1066*$K1066,0))</f>
        <v>66</v>
      </c>
    </row>
    <row r="1067" customFormat="false" ht="15" hidden="false" customHeight="false" outlineLevel="0" collapsed="false">
      <c r="A1067" s="26" t="str">
        <f aca="false">+C1067&amp;D1067&amp;G1067</f>
        <v>AppleiPhone 17 Pro Max 1TBCANONE SIM 12,99€ - 36 Mesi</v>
      </c>
      <c r="B1067" s="27" t="s">
        <v>95</v>
      </c>
      <c r="C1067" s="28" t="s">
        <v>71</v>
      </c>
      <c r="D1067" s="29" t="s">
        <v>192</v>
      </c>
      <c r="E1067" s="30" t="n">
        <v>2009.9</v>
      </c>
      <c r="F1067" s="31" t="n">
        <v>2009.9</v>
      </c>
      <c r="G1067" s="32" t="s">
        <v>104</v>
      </c>
      <c r="H1067" s="32" t="s">
        <v>98</v>
      </c>
      <c r="I1067" s="33" t="n">
        <v>12.99</v>
      </c>
      <c r="J1067" s="34" t="s">
        <v>35</v>
      </c>
      <c r="K1067" s="35" t="n">
        <v>36</v>
      </c>
      <c r="L1067" s="33"/>
      <c r="M1067" s="33" t="n">
        <f aca="false">+IF(E1067&lt;=150,1.49,IF(AND(E1067&gt;150,E1067&lt;=300),2.99,(IF(E1067&gt;1200,8.99,IF(AND(E1067&gt;300,E1067&lt;=700),4.99,IF(AND(E1067&gt;=700,E1067&lt;=1200),6.99))))))</f>
        <v>8.99</v>
      </c>
      <c r="N1067" s="33" t="n">
        <f aca="false">IF(E1067="","",IF(E1067&gt;=1200,9.99,IF(AND(E1067&gt;700,E1067&lt;1200),7.99,IF(AND(E1067&gt;=299.9,E1067&lt;=699.9),5.99))))</f>
        <v>9.99</v>
      </c>
      <c r="O1067" s="37" t="s">
        <v>105</v>
      </c>
      <c r="P1067" s="38" t="n">
        <v>709.99</v>
      </c>
      <c r="Q1067" s="34" t="n">
        <v>35.99</v>
      </c>
      <c r="R1067" s="39" t="n">
        <v>-0.12</v>
      </c>
      <c r="S1067" s="40" t="n">
        <v>36.11</v>
      </c>
      <c r="T1067" s="40" t="n">
        <v>36.11</v>
      </c>
      <c r="U1067" s="40" t="n">
        <v>36.06</v>
      </c>
      <c r="V1067" s="32" t="n">
        <f aca="false">IF(P1067="","",$I1067+R1067)</f>
        <v>12.87</v>
      </c>
      <c r="W1067" s="32" t="n">
        <f aca="false">IF(P1067="","",$I1067)</f>
        <v>12.99</v>
      </c>
      <c r="X1067" s="40" t="n">
        <f aca="false">IF(P1067="","",Q1067+$I1067)</f>
        <v>48.98</v>
      </c>
      <c r="Y1067" s="29" t="n">
        <f aca="false">IF(P1067="","",P1067+(R1067*$K1067)+(S1067*$K1067))</f>
        <v>2005.63</v>
      </c>
      <c r="Z1067" s="29" t="n">
        <f aca="false">IF(P1067="","",ROUND(-R1067*$K1067,0))</f>
        <v>4</v>
      </c>
      <c r="AA1067" s="41"/>
      <c r="AB1067" s="38"/>
      <c r="AC1067" s="34"/>
      <c r="AD1067" s="39"/>
      <c r="AE1067" s="40"/>
      <c r="AF1067" s="40"/>
      <c r="AG1067" s="40"/>
      <c r="AH1067" s="32" t="str">
        <f aca="false">IF(AB1067="","",$I1067+AD1067)</f>
        <v/>
      </c>
      <c r="AI1067" s="32" t="str">
        <f aca="false">IF(AB1067="","",$I1067)</f>
        <v/>
      </c>
      <c r="AJ1067" s="40" t="str">
        <f aca="false">IF(AB1067="","",AC1067+$I1067)</f>
        <v/>
      </c>
      <c r="AK1067" s="29" t="str">
        <f aca="false">IF(AB1067="","",AB1067+(AD1067*$K1067)+(AE1067*$K1067))</f>
        <v/>
      </c>
      <c r="AL1067" s="29" t="str">
        <f aca="false">IF(AB1067="","",ROUND(-AD1067*$K1067,0))</f>
        <v/>
      </c>
      <c r="AM1067" s="41"/>
      <c r="AN1067" s="38" t="n">
        <v>0</v>
      </c>
      <c r="AO1067" s="34" t="n">
        <v>56.99</v>
      </c>
      <c r="AP1067" s="39" t="n">
        <v>-1.9</v>
      </c>
      <c r="AQ1067" s="40" t="n">
        <v>58.89</v>
      </c>
      <c r="AR1067" s="40" t="n">
        <v>58.89</v>
      </c>
      <c r="AS1067" s="40" t="n">
        <v>58.89</v>
      </c>
      <c r="AT1067" s="32" t="n">
        <f aca="false">IF(AN1067="","",$I1067+AP1067)</f>
        <v>11.09</v>
      </c>
      <c r="AU1067" s="32" t="n">
        <f aca="false">IF(AN1067="","",$I1067)</f>
        <v>12.99</v>
      </c>
      <c r="AV1067" s="40" t="n">
        <f aca="false">IF(AN1067="","",AO1067+$I1067)</f>
        <v>69.98</v>
      </c>
      <c r="AW1067" s="31" t="n">
        <f aca="false">IF(AN1067="","",AN1067+(AP1067*$K1067)+(AQ1067*$K1067))</f>
        <v>2051.64</v>
      </c>
      <c r="AX1067" s="29" t="n">
        <f aca="false">IF(AN1067="","",ROUND(-AP1067*$K1067,0))</f>
        <v>68</v>
      </c>
      <c r="AY1067" s="42"/>
      <c r="AZ1067" s="38" t="n">
        <v>0</v>
      </c>
      <c r="BA1067" s="34" t="n">
        <v>56.99</v>
      </c>
      <c r="BB1067" s="39" t="n">
        <v>-1.9</v>
      </c>
      <c r="BC1067" s="40" t="n">
        <v>58.89</v>
      </c>
      <c r="BD1067" s="40" t="n">
        <v>58.89</v>
      </c>
      <c r="BE1067" s="40" t="n">
        <v>58.89</v>
      </c>
      <c r="BF1067" s="32" t="n">
        <f aca="false">IF(AZ1067="","",$I1067+BB1067)</f>
        <v>11.09</v>
      </c>
      <c r="BG1067" s="32" t="n">
        <f aca="false">IF(AZ1067="","",$I1067)</f>
        <v>12.99</v>
      </c>
      <c r="BH1067" s="40" t="n">
        <f aca="false">IF(AZ1067="","",BA1067+$I1067)</f>
        <v>69.98</v>
      </c>
      <c r="BI1067" s="31" t="n">
        <f aca="false">IF(AZ1067="","",AZ1067+(BB1067*$K1067)+(BC1067*$K1067))</f>
        <v>2051.64</v>
      </c>
      <c r="BJ1067" s="29" t="n">
        <f aca="false">IF(AZ1067="","",ROUND(-BB1067*$K1067,0))</f>
        <v>68</v>
      </c>
    </row>
    <row r="1068" customFormat="false" ht="15" hidden="false" customHeight="false" outlineLevel="0" collapsed="false">
      <c r="A1068" s="26" t="str">
        <f aca="false">+C1068&amp;D1068&amp;G1068</f>
        <v>AppleiPhone 17 Pro Max 1TBCANONE SIM 12,99€ - 30 Mesi</v>
      </c>
      <c r="B1068" s="27" t="s">
        <v>95</v>
      </c>
      <c r="C1068" s="28" t="s">
        <v>71</v>
      </c>
      <c r="D1068" s="29" t="s">
        <v>192</v>
      </c>
      <c r="E1068" s="30" t="n">
        <v>2009.9</v>
      </c>
      <c r="F1068" s="31" t="n">
        <v>2009.9</v>
      </c>
      <c r="G1068" s="32" t="s">
        <v>106</v>
      </c>
      <c r="H1068" s="32" t="s">
        <v>98</v>
      </c>
      <c r="I1068" s="33" t="n">
        <v>12.99</v>
      </c>
      <c r="J1068" s="34" t="s">
        <v>35</v>
      </c>
      <c r="K1068" s="35" t="n">
        <v>30</v>
      </c>
      <c r="L1068" s="33"/>
      <c r="M1068" s="33" t="n">
        <f aca="false">+IF(E1068&lt;=150,1.49,IF(AND(E1068&gt;150,E1068&lt;=300),2.99,(IF(E1068&gt;1200,8.99,IF(AND(E1068&gt;300,E1068&lt;=700),4.99,IF(AND(E1068&gt;=700,E1068&lt;=1200),6.99))))))</f>
        <v>8.99</v>
      </c>
      <c r="N1068" s="33" t="n">
        <f aca="false">IF(E1068="","",IF(E1068&gt;=1200,9.99,IF(AND(E1068&gt;700,E1068&lt;1200),7.99,IF(AND(E1068&gt;=299.9,E1068&lt;=699.9),5.99))))</f>
        <v>9.99</v>
      </c>
      <c r="O1068" s="37" t="s">
        <v>107</v>
      </c>
      <c r="P1068" s="38" t="n">
        <v>689.99</v>
      </c>
      <c r="Q1068" s="34" t="n">
        <v>43.99</v>
      </c>
      <c r="R1068" s="39" t="n">
        <v>-0.01</v>
      </c>
      <c r="S1068" s="40" t="n">
        <v>44</v>
      </c>
      <c r="T1068" s="40" t="n">
        <v>44</v>
      </c>
      <c r="U1068" s="40" t="n">
        <v>43.91</v>
      </c>
      <c r="V1068" s="32" t="n">
        <f aca="false">IF(P1068="","",$I1068+R1068)</f>
        <v>12.98</v>
      </c>
      <c r="W1068" s="32" t="n">
        <f aca="false">IF(P1068="","",$I1068)</f>
        <v>12.99</v>
      </c>
      <c r="X1068" s="40" t="n">
        <f aca="false">IF(P1068="","",Q1068+$I1068)</f>
        <v>56.98</v>
      </c>
      <c r="Y1068" s="29" t="n">
        <f aca="false">IF(P1068="","",P1068+(R1068*$K1068)+(S1068*$K1068))</f>
        <v>2009.69</v>
      </c>
      <c r="Z1068" s="29" t="n">
        <f aca="false">IF(P1068="","",ROUND(-R1068*$K1068,0))</f>
        <v>0</v>
      </c>
      <c r="AA1068" s="41"/>
      <c r="AB1068" s="38"/>
      <c r="AC1068" s="34"/>
      <c r="AD1068" s="39"/>
      <c r="AE1068" s="40"/>
      <c r="AF1068" s="40"/>
      <c r="AG1068" s="40"/>
      <c r="AH1068" s="32" t="str">
        <f aca="false">IF(AB1068="","",$I1068+AD1068)</f>
        <v/>
      </c>
      <c r="AI1068" s="32" t="str">
        <f aca="false">IF(AB1068="","",$I1068)</f>
        <v/>
      </c>
      <c r="AJ1068" s="40" t="str">
        <f aca="false">IF(AB1068="","",AC1068+$I1068)</f>
        <v/>
      </c>
      <c r="AK1068" s="29" t="str">
        <f aca="false">IF(AB1068="","",AB1068+(AD1068*$K1068)+(AE1068*$K1068))</f>
        <v/>
      </c>
      <c r="AL1068" s="29" t="str">
        <f aca="false">IF(AB1068="","",ROUND(-AD1068*$K1068,0))</f>
        <v/>
      </c>
      <c r="AM1068" s="41"/>
      <c r="AN1068" s="38" t="n">
        <v>0</v>
      </c>
      <c r="AO1068" s="34" t="n">
        <v>67.99</v>
      </c>
      <c r="AP1068" s="39" t="n">
        <v>-2.08</v>
      </c>
      <c r="AQ1068" s="40" t="n">
        <v>70.07</v>
      </c>
      <c r="AR1068" s="40" t="n">
        <v>70.07</v>
      </c>
      <c r="AS1068" s="40" t="n">
        <v>70.07</v>
      </c>
      <c r="AT1068" s="32" t="n">
        <f aca="false">IF(AN1068="","",$I1068+AP1068)</f>
        <v>10.91</v>
      </c>
      <c r="AU1068" s="32" t="n">
        <f aca="false">IF(AN1068="","",$I1068)</f>
        <v>12.99</v>
      </c>
      <c r="AV1068" s="40" t="n">
        <f aca="false">IF(AN1068="","",AO1068+$I1068)</f>
        <v>80.98</v>
      </c>
      <c r="AW1068" s="31" t="n">
        <f aca="false">IF(AN1068="","",AN1068+(AP1068*$K1068)+(AQ1068*$K1068))</f>
        <v>2039.7</v>
      </c>
      <c r="AX1068" s="29" t="n">
        <f aca="false">IF(AN1068="","",ROUND(-AP1068*$K1068,0))</f>
        <v>62</v>
      </c>
      <c r="AY1068" s="42"/>
      <c r="AZ1068" s="38" t="n">
        <v>0</v>
      </c>
      <c r="BA1068" s="34" t="n">
        <v>67.99</v>
      </c>
      <c r="BB1068" s="39" t="n">
        <v>-2.08</v>
      </c>
      <c r="BC1068" s="40" t="n">
        <v>70.07</v>
      </c>
      <c r="BD1068" s="40" t="n">
        <v>70.07</v>
      </c>
      <c r="BE1068" s="40" t="n">
        <v>70.07</v>
      </c>
      <c r="BF1068" s="32" t="n">
        <f aca="false">IF(AZ1068="","",$I1068+BB1068)</f>
        <v>10.91</v>
      </c>
      <c r="BG1068" s="32" t="n">
        <f aca="false">IF(AZ1068="","",$I1068)</f>
        <v>12.99</v>
      </c>
      <c r="BH1068" s="40" t="n">
        <f aca="false">IF(AZ1068="","",BA1068+$I1068)</f>
        <v>80.98</v>
      </c>
      <c r="BI1068" s="31" t="n">
        <f aca="false">IF(AZ1068="","",AZ1068+(BB1068*$K1068)+(BC1068*$K1068))</f>
        <v>2039.7</v>
      </c>
      <c r="BJ1068" s="29" t="n">
        <f aca="false">IF(AZ1068="","",ROUND(-BB1068*$K1068,0))</f>
        <v>62</v>
      </c>
    </row>
    <row r="1069" customFormat="false" ht="15" hidden="false" customHeight="false" outlineLevel="0" collapsed="false">
      <c r="A1069" s="26" t="str">
        <f aca="false">+C1069&amp;D1069&amp;G1069</f>
        <v>AppleiPhone 17 Pro Max 1TBCANONE SIM 12,99€ - 24 Mesi</v>
      </c>
      <c r="B1069" s="27" t="s">
        <v>95</v>
      </c>
      <c r="C1069" s="28" t="s">
        <v>71</v>
      </c>
      <c r="D1069" s="29" t="s">
        <v>192</v>
      </c>
      <c r="E1069" s="30" t="n">
        <v>2009.9</v>
      </c>
      <c r="F1069" s="31" t="n">
        <v>2009.9</v>
      </c>
      <c r="G1069" s="32" t="s">
        <v>108</v>
      </c>
      <c r="H1069" s="32" t="s">
        <v>98</v>
      </c>
      <c r="I1069" s="33" t="n">
        <v>12.99</v>
      </c>
      <c r="J1069" s="34" t="s">
        <v>35</v>
      </c>
      <c r="K1069" s="35" t="n">
        <v>24</v>
      </c>
      <c r="L1069" s="33"/>
      <c r="M1069" s="33" t="n">
        <f aca="false">+IF(E1069&lt;=150,1.49,IF(AND(E1069&gt;150,E1069&lt;=300),2.99,(IF(E1069&gt;1200,8.99,IF(AND(E1069&gt;300,E1069&lt;=700),4.99,IF(AND(E1069&gt;=700,E1069&lt;=1200),6.99))))))</f>
        <v>8.99</v>
      </c>
      <c r="N1069" s="33" t="n">
        <f aca="false">IF(E1069="","",IF(E1069&gt;=1200,9.99,IF(AND(E1069&gt;700,E1069&lt;1200),7.99,IF(AND(E1069&gt;=299.9,E1069&lt;=699.9),5.99))))</f>
        <v>9.99</v>
      </c>
      <c r="O1069" s="37" t="s">
        <v>109</v>
      </c>
      <c r="P1069" s="38" t="n">
        <v>639.99</v>
      </c>
      <c r="Q1069" s="34" t="n">
        <v>56.99</v>
      </c>
      <c r="R1069" s="39" t="n">
        <v>-0.09</v>
      </c>
      <c r="S1069" s="40" t="n">
        <v>57.08</v>
      </c>
      <c r="T1069" s="40" t="n">
        <v>0</v>
      </c>
      <c r="U1069" s="40" t="n">
        <v>57.07</v>
      </c>
      <c r="V1069" s="32" t="n">
        <f aca="false">IF(P1069="","",$I1069+R1069)</f>
        <v>12.9</v>
      </c>
      <c r="W1069" s="32" t="n">
        <f aca="false">IF(P1069="","",$I1069)</f>
        <v>12.99</v>
      </c>
      <c r="X1069" s="40" t="n">
        <f aca="false">IF(P1069="","",Q1069+$I1069)</f>
        <v>69.98</v>
      </c>
      <c r="Y1069" s="29" t="n">
        <f aca="false">IF(P1069="","",P1069+(R1069*$K1069)+(S1069*$K1069))</f>
        <v>2007.75</v>
      </c>
      <c r="Z1069" s="29" t="n">
        <f aca="false">IF(P1069="","",ROUND(-R1069*$K1069,0))</f>
        <v>2</v>
      </c>
      <c r="AA1069" s="41"/>
      <c r="AB1069" s="38"/>
      <c r="AC1069" s="34"/>
      <c r="AD1069" s="39"/>
      <c r="AE1069" s="40"/>
      <c r="AF1069" s="40"/>
      <c r="AG1069" s="40"/>
      <c r="AH1069" s="32" t="str">
        <f aca="false">IF(AB1069="","",$I1069+AD1069)</f>
        <v/>
      </c>
      <c r="AI1069" s="32" t="str">
        <f aca="false">IF(AB1069="","",$I1069)</f>
        <v/>
      </c>
      <c r="AJ1069" s="40" t="str">
        <f aca="false">IF(AB1069="","",AC1069+$I1069)</f>
        <v/>
      </c>
      <c r="AK1069" s="29" t="str">
        <f aca="false">IF(AB1069="","",AB1069+(AD1069*$K1069)+(AE1069*$K1069))</f>
        <v/>
      </c>
      <c r="AL1069" s="29" t="str">
        <f aca="false">IF(AB1069="","",ROUND(-AD1069*$K1069,0))</f>
        <v/>
      </c>
      <c r="AM1069" s="41"/>
      <c r="AN1069" s="38" t="n">
        <v>0</v>
      </c>
      <c r="AO1069" s="34" t="n">
        <v>82.99</v>
      </c>
      <c r="AP1069" s="39" t="n">
        <v>-0.75</v>
      </c>
      <c r="AQ1069" s="40" t="n">
        <v>83.74</v>
      </c>
      <c r="AR1069" s="40" t="n">
        <v>0</v>
      </c>
      <c r="AS1069" s="40" t="n">
        <v>83.88</v>
      </c>
      <c r="AT1069" s="32" t="n">
        <f aca="false">IF(AN1069="","",$I1069+AP1069)</f>
        <v>12.24</v>
      </c>
      <c r="AU1069" s="32" t="n">
        <f aca="false">IF(AN1069="","",$I1069)</f>
        <v>12.99</v>
      </c>
      <c r="AV1069" s="40" t="n">
        <f aca="false">IF(AN1069="","",AO1069+$I1069)</f>
        <v>95.98</v>
      </c>
      <c r="AW1069" s="31" t="n">
        <f aca="false">IF(AN1069="","",AN1069+(AP1069*$K1069)+(AQ1069*$K1069))</f>
        <v>1991.76</v>
      </c>
      <c r="AX1069" s="29" t="n">
        <f aca="false">IF(AN1069="","",ROUND(-AP1069*$K1069,0))</f>
        <v>18</v>
      </c>
      <c r="AY1069" s="42"/>
      <c r="AZ1069" s="38" t="n">
        <v>0</v>
      </c>
      <c r="BA1069" s="34" t="n">
        <v>82.99</v>
      </c>
      <c r="BB1069" s="39" t="n">
        <v>-0.75</v>
      </c>
      <c r="BC1069" s="40" t="n">
        <v>83.74</v>
      </c>
      <c r="BD1069" s="40" t="n">
        <v>0</v>
      </c>
      <c r="BE1069" s="40" t="n">
        <v>83.88</v>
      </c>
      <c r="BF1069" s="32" t="n">
        <f aca="false">IF(AZ1069="","",$I1069+BB1069)</f>
        <v>12.24</v>
      </c>
      <c r="BG1069" s="32" t="n">
        <f aca="false">IF(AZ1069="","",$I1069)</f>
        <v>12.99</v>
      </c>
      <c r="BH1069" s="40" t="n">
        <f aca="false">IF(AZ1069="","",BA1069+$I1069)</f>
        <v>95.98</v>
      </c>
      <c r="BI1069" s="31" t="n">
        <f aca="false">IF(AZ1069="","",AZ1069+(BB1069*$K1069)+(BC1069*$K1069))</f>
        <v>1991.76</v>
      </c>
      <c r="BJ1069" s="29" t="n">
        <f aca="false">IF(AZ1069="","",ROUND(-BB1069*$K1069,0))</f>
        <v>18</v>
      </c>
    </row>
    <row r="1070" customFormat="false" ht="15" hidden="false" customHeight="false" outlineLevel="0" collapsed="false">
      <c r="A1070" s="26" t="str">
        <f aca="false">+C1070&amp;D1070&amp;G1070</f>
        <v>AppleiPhone 17 Pro Max 1TBPack 5G Reload Exchange-12,99-36</v>
      </c>
      <c r="B1070" s="27" t="s">
        <v>95</v>
      </c>
      <c r="C1070" s="28" t="s">
        <v>71</v>
      </c>
      <c r="D1070" s="29" t="s">
        <v>192</v>
      </c>
      <c r="E1070" s="30" t="n">
        <v>2009.9</v>
      </c>
      <c r="F1070" s="31" t="n">
        <v>2009.9</v>
      </c>
      <c r="G1070" s="32" t="s">
        <v>110</v>
      </c>
      <c r="H1070" s="32" t="s">
        <v>98</v>
      </c>
      <c r="I1070" s="33" t="n">
        <v>12.99</v>
      </c>
      <c r="J1070" s="34" t="s">
        <v>35</v>
      </c>
      <c r="K1070" s="35" t="n">
        <v>36</v>
      </c>
      <c r="L1070" s="33"/>
      <c r="M1070" s="33" t="n">
        <f aca="false">+IF(E1070&lt;=150,1.49,IF(AND(E1070&gt;150,E1070&lt;=300),2.99,(IF(E1070&gt;1200,8.99,IF(AND(E1070&gt;300,E1070&lt;=700),4.99,IF(AND(E1070&gt;=700,E1070&lt;=1200),6.99))))))</f>
        <v>8.99</v>
      </c>
      <c r="N1070" s="33" t="n">
        <f aca="false">IF(E1070="","",IF(E1070&gt;=1200,9.99,IF(AND(E1070&gt;700,E1070&lt;1200),7.99,IF(AND(E1070&gt;=299.9,E1070&lt;=699.9),5.99))))</f>
        <v>9.99</v>
      </c>
      <c r="O1070" s="37" t="s">
        <v>111</v>
      </c>
      <c r="P1070" s="38" t="n">
        <v>709.99</v>
      </c>
      <c r="Q1070" s="34" t="n">
        <v>35.99</v>
      </c>
      <c r="R1070" s="39" t="n">
        <v>-0.12</v>
      </c>
      <c r="S1070" s="40" t="n">
        <v>36.11</v>
      </c>
      <c r="T1070" s="40" t="n">
        <v>36.11</v>
      </c>
      <c r="U1070" s="40" t="n">
        <v>36.06</v>
      </c>
      <c r="V1070" s="32" t="n">
        <f aca="false">IF(P1070="","",$I1070+R1070)</f>
        <v>12.87</v>
      </c>
      <c r="W1070" s="32" t="n">
        <f aca="false">IF(P1070="","",$I1070)</f>
        <v>12.99</v>
      </c>
      <c r="X1070" s="40" t="n">
        <f aca="false">IF(P1070="","",Q1070+$I1070)</f>
        <v>48.98</v>
      </c>
      <c r="Y1070" s="29" t="n">
        <f aca="false">IF(P1070="","",P1070+(R1070*$K1070)+(S1070*$K1070))</f>
        <v>2005.63</v>
      </c>
      <c r="Z1070" s="29" t="n">
        <f aca="false">IF(P1070="","",ROUND(-R1070*$K1070,0))</f>
        <v>4</v>
      </c>
      <c r="AA1070" s="41"/>
      <c r="AB1070" s="38"/>
      <c r="AC1070" s="34"/>
      <c r="AD1070" s="39"/>
      <c r="AE1070" s="40"/>
      <c r="AF1070" s="40"/>
      <c r="AG1070" s="40"/>
      <c r="AH1070" s="32" t="str">
        <f aca="false">IF(AB1070="","",$I1070+AD1070)</f>
        <v/>
      </c>
      <c r="AI1070" s="32" t="str">
        <f aca="false">IF(AB1070="","",$I1070)</f>
        <v/>
      </c>
      <c r="AJ1070" s="40" t="str">
        <f aca="false">IF(AB1070="","",AC1070+$I1070)</f>
        <v/>
      </c>
      <c r="AK1070" s="29" t="str">
        <f aca="false">IF(AB1070="","",AB1070+(AD1070*$K1070)+(AE1070*$K1070))</f>
        <v/>
      </c>
      <c r="AL1070" s="29" t="str">
        <f aca="false">IF(AB1070="","",ROUND(-AD1070*$K1070,0))</f>
        <v/>
      </c>
      <c r="AM1070" s="41"/>
      <c r="AN1070" s="38" t="n">
        <v>0</v>
      </c>
      <c r="AO1070" s="34" t="n">
        <v>56.99</v>
      </c>
      <c r="AP1070" s="39" t="n">
        <v>-1.9</v>
      </c>
      <c r="AQ1070" s="40" t="n">
        <v>58.89</v>
      </c>
      <c r="AR1070" s="40" t="n">
        <v>58.89</v>
      </c>
      <c r="AS1070" s="40" t="n">
        <v>58.89</v>
      </c>
      <c r="AT1070" s="32" t="n">
        <f aca="false">IF(AN1070="","",$I1070+AP1070)</f>
        <v>11.09</v>
      </c>
      <c r="AU1070" s="32" t="n">
        <f aca="false">IF(AN1070="","",$I1070)</f>
        <v>12.99</v>
      </c>
      <c r="AV1070" s="40" t="n">
        <f aca="false">IF(AN1070="","",AO1070+$I1070)</f>
        <v>69.98</v>
      </c>
      <c r="AW1070" s="31" t="n">
        <f aca="false">IF(AN1070="","",AN1070+(AP1070*$K1070)+(AQ1070*$K1070))</f>
        <v>2051.64</v>
      </c>
      <c r="AX1070" s="29" t="n">
        <f aca="false">IF(AN1070="","",ROUND(-AP1070*$K1070,0))</f>
        <v>68</v>
      </c>
      <c r="AY1070" s="42"/>
      <c r="AZ1070" s="38" t="n">
        <v>0</v>
      </c>
      <c r="BA1070" s="34" t="n">
        <v>56.99</v>
      </c>
      <c r="BB1070" s="39" t="n">
        <v>-1.9</v>
      </c>
      <c r="BC1070" s="40" t="n">
        <v>58.89</v>
      </c>
      <c r="BD1070" s="40" t="n">
        <v>58.89</v>
      </c>
      <c r="BE1070" s="40" t="n">
        <v>58.89</v>
      </c>
      <c r="BF1070" s="32" t="n">
        <f aca="false">IF(AZ1070="","",$I1070+BB1070)</f>
        <v>11.09</v>
      </c>
      <c r="BG1070" s="32" t="n">
        <f aca="false">IF(AZ1070="","",$I1070)</f>
        <v>12.99</v>
      </c>
      <c r="BH1070" s="40" t="n">
        <f aca="false">IF(AZ1070="","",BA1070+$I1070)</f>
        <v>69.98</v>
      </c>
      <c r="BI1070" s="31" t="n">
        <f aca="false">IF(AZ1070="","",AZ1070+(BB1070*$K1070)+(BC1070*$K1070))</f>
        <v>2051.64</v>
      </c>
      <c r="BJ1070" s="29" t="n">
        <f aca="false">IF(AZ1070="","",ROUND(-BB1070*$K1070,0))</f>
        <v>68</v>
      </c>
    </row>
    <row r="1071" customFormat="false" ht="15" hidden="false" customHeight="false" outlineLevel="0" collapsed="false">
      <c r="A1071" s="26" t="str">
        <f aca="false">+C1071&amp;D1071&amp;G1071</f>
        <v>AppleiPhone 17 Pro Max 1TBPack 5G Reload Exchange-12,99-30</v>
      </c>
      <c r="B1071" s="27" t="s">
        <v>95</v>
      </c>
      <c r="C1071" s="28" t="s">
        <v>71</v>
      </c>
      <c r="D1071" s="29" t="s">
        <v>192</v>
      </c>
      <c r="E1071" s="30" t="n">
        <v>2009.9</v>
      </c>
      <c r="F1071" s="31" t="n">
        <v>2009.9</v>
      </c>
      <c r="G1071" s="32" t="s">
        <v>112</v>
      </c>
      <c r="H1071" s="32" t="s">
        <v>98</v>
      </c>
      <c r="I1071" s="33" t="n">
        <v>12.99</v>
      </c>
      <c r="J1071" s="34" t="s">
        <v>35</v>
      </c>
      <c r="K1071" s="35" t="n">
        <v>30</v>
      </c>
      <c r="L1071" s="33"/>
      <c r="M1071" s="33" t="n">
        <f aca="false">+IF(E1071&lt;=150,1.49,IF(AND(E1071&gt;150,E1071&lt;=300),2.99,(IF(E1071&gt;1200,8.99,IF(AND(E1071&gt;300,E1071&lt;=700),4.99,IF(AND(E1071&gt;=700,E1071&lt;=1200),6.99))))))</f>
        <v>8.99</v>
      </c>
      <c r="N1071" s="33" t="n">
        <f aca="false">IF(E1071="","",IF(E1071&gt;=1200,9.99,IF(AND(E1071&gt;700,E1071&lt;1200),7.99,IF(AND(E1071&gt;=299.9,E1071&lt;=699.9),5.99))))</f>
        <v>9.99</v>
      </c>
      <c r="O1071" s="37" t="s">
        <v>113</v>
      </c>
      <c r="P1071" s="38" t="n">
        <v>689.99</v>
      </c>
      <c r="Q1071" s="34" t="n">
        <v>43.99</v>
      </c>
      <c r="R1071" s="39" t="n">
        <v>-0.01</v>
      </c>
      <c r="S1071" s="40" t="n">
        <v>44</v>
      </c>
      <c r="T1071" s="40" t="n">
        <v>44</v>
      </c>
      <c r="U1071" s="40" t="n">
        <v>43.91</v>
      </c>
      <c r="V1071" s="32" t="n">
        <f aca="false">IF(P1071="","",$I1071+R1071)</f>
        <v>12.98</v>
      </c>
      <c r="W1071" s="32" t="n">
        <f aca="false">IF(P1071="","",$I1071)</f>
        <v>12.99</v>
      </c>
      <c r="X1071" s="40" t="n">
        <f aca="false">IF(P1071="","",Q1071+$I1071)</f>
        <v>56.98</v>
      </c>
      <c r="Y1071" s="29" t="n">
        <f aca="false">IF(P1071="","",P1071+(R1071*$K1071)+(S1071*$K1071))</f>
        <v>2009.69</v>
      </c>
      <c r="Z1071" s="29" t="n">
        <f aca="false">IF(P1071="","",ROUND(-R1071*$K1071,0))</f>
        <v>0</v>
      </c>
      <c r="AA1071" s="41"/>
      <c r="AB1071" s="38"/>
      <c r="AC1071" s="34"/>
      <c r="AD1071" s="39"/>
      <c r="AE1071" s="40"/>
      <c r="AF1071" s="40"/>
      <c r="AG1071" s="40"/>
      <c r="AH1071" s="32" t="str">
        <f aca="false">IF(AB1071="","",$I1071+AD1071)</f>
        <v/>
      </c>
      <c r="AI1071" s="32" t="str">
        <f aca="false">IF(AB1071="","",$I1071)</f>
        <v/>
      </c>
      <c r="AJ1071" s="40" t="str">
        <f aca="false">IF(AB1071="","",AC1071+$I1071)</f>
        <v/>
      </c>
      <c r="AK1071" s="29" t="str">
        <f aca="false">IF(AB1071="","",AB1071+(AD1071*$K1071)+(AE1071*$K1071))</f>
        <v/>
      </c>
      <c r="AL1071" s="29" t="str">
        <f aca="false">IF(AB1071="","",ROUND(-AD1071*$K1071,0))</f>
        <v/>
      </c>
      <c r="AM1071" s="41"/>
      <c r="AN1071" s="38" t="n">
        <v>0</v>
      </c>
      <c r="AO1071" s="34" t="n">
        <v>67.99</v>
      </c>
      <c r="AP1071" s="39" t="n">
        <v>-2.08</v>
      </c>
      <c r="AQ1071" s="40" t="n">
        <v>70.07</v>
      </c>
      <c r="AR1071" s="40" t="n">
        <v>70.07</v>
      </c>
      <c r="AS1071" s="40" t="n">
        <v>70.07</v>
      </c>
      <c r="AT1071" s="32" t="n">
        <f aca="false">IF(AN1071="","",$I1071+AP1071)</f>
        <v>10.91</v>
      </c>
      <c r="AU1071" s="32" t="n">
        <f aca="false">IF(AN1071="","",$I1071)</f>
        <v>12.99</v>
      </c>
      <c r="AV1071" s="40" t="n">
        <f aca="false">IF(AN1071="","",AO1071+$I1071)</f>
        <v>80.98</v>
      </c>
      <c r="AW1071" s="31" t="n">
        <f aca="false">IF(AN1071="","",AN1071+(AP1071*$K1071)+(AQ1071*$K1071))</f>
        <v>2039.7</v>
      </c>
      <c r="AX1071" s="29" t="n">
        <f aca="false">IF(AN1071="","",ROUND(-AP1071*$K1071,0))</f>
        <v>62</v>
      </c>
      <c r="AY1071" s="42"/>
      <c r="AZ1071" s="38" t="n">
        <v>0</v>
      </c>
      <c r="BA1071" s="34" t="n">
        <v>67.99</v>
      </c>
      <c r="BB1071" s="39" t="n">
        <v>-2.08</v>
      </c>
      <c r="BC1071" s="40" t="n">
        <v>70.07</v>
      </c>
      <c r="BD1071" s="40" t="n">
        <v>70.07</v>
      </c>
      <c r="BE1071" s="40" t="n">
        <v>70.07</v>
      </c>
      <c r="BF1071" s="32" t="n">
        <f aca="false">IF(AZ1071="","",$I1071+BB1071)</f>
        <v>10.91</v>
      </c>
      <c r="BG1071" s="32" t="n">
        <f aca="false">IF(AZ1071="","",$I1071)</f>
        <v>12.99</v>
      </c>
      <c r="BH1071" s="40" t="n">
        <f aca="false">IF(AZ1071="","",BA1071+$I1071)</f>
        <v>80.98</v>
      </c>
      <c r="BI1071" s="31" t="n">
        <f aca="false">IF(AZ1071="","",AZ1071+(BB1071*$K1071)+(BC1071*$K1071))</f>
        <v>2039.7</v>
      </c>
      <c r="BJ1071" s="29" t="n">
        <f aca="false">IF(AZ1071="","",ROUND(-BB1071*$K1071,0))</f>
        <v>62</v>
      </c>
    </row>
    <row r="1072" customFormat="false" ht="15" hidden="false" customHeight="false" outlineLevel="0" collapsed="false">
      <c r="A1072" s="26" t="str">
        <f aca="false">+C1072&amp;D1072&amp;G1072</f>
        <v>AppleiPhone 17 Pro Max 1TBPack 5G Reload Exchange-12,99-24</v>
      </c>
      <c r="B1072" s="27" t="s">
        <v>95</v>
      </c>
      <c r="C1072" s="28" t="s">
        <v>71</v>
      </c>
      <c r="D1072" s="29" t="s">
        <v>192</v>
      </c>
      <c r="E1072" s="30" t="n">
        <v>2009.9</v>
      </c>
      <c r="F1072" s="31" t="n">
        <v>2009.9</v>
      </c>
      <c r="G1072" s="32" t="s">
        <v>114</v>
      </c>
      <c r="H1072" s="32" t="s">
        <v>98</v>
      </c>
      <c r="I1072" s="33" t="n">
        <v>12.99</v>
      </c>
      <c r="J1072" s="34" t="s">
        <v>35</v>
      </c>
      <c r="K1072" s="35" t="n">
        <v>24</v>
      </c>
      <c r="L1072" s="33"/>
      <c r="M1072" s="33" t="n">
        <f aca="false">+IF(E1072&lt;=150,1.49,IF(AND(E1072&gt;150,E1072&lt;=300),2.99,(IF(E1072&gt;1200,8.99,IF(AND(E1072&gt;300,E1072&lt;=700),4.99,IF(AND(E1072&gt;=700,E1072&lt;=1200),6.99))))))</f>
        <v>8.99</v>
      </c>
      <c r="N1072" s="33" t="n">
        <f aca="false">IF(E1072="","",IF(E1072&gt;=1200,9.99,IF(AND(E1072&gt;700,E1072&lt;1200),7.99,IF(AND(E1072&gt;=299.9,E1072&lt;=699.9),5.99))))</f>
        <v>9.99</v>
      </c>
      <c r="O1072" s="37" t="s">
        <v>115</v>
      </c>
      <c r="P1072" s="38" t="n">
        <v>639.99</v>
      </c>
      <c r="Q1072" s="34" t="n">
        <v>56.99</v>
      </c>
      <c r="R1072" s="39" t="n">
        <v>-0.09</v>
      </c>
      <c r="S1072" s="40" t="n">
        <v>57.08</v>
      </c>
      <c r="T1072" s="40" t="n">
        <v>0</v>
      </c>
      <c r="U1072" s="40" t="n">
        <v>57.07</v>
      </c>
      <c r="V1072" s="32" t="n">
        <f aca="false">IF(P1072="","",$I1072+R1072)</f>
        <v>12.9</v>
      </c>
      <c r="W1072" s="32" t="n">
        <f aca="false">IF(P1072="","",$I1072)</f>
        <v>12.99</v>
      </c>
      <c r="X1072" s="40" t="n">
        <f aca="false">IF(P1072="","",Q1072+$I1072)</f>
        <v>69.98</v>
      </c>
      <c r="Y1072" s="29" t="n">
        <f aca="false">IF(P1072="","",P1072+(R1072*$K1072)+(S1072*$K1072))</f>
        <v>2007.75</v>
      </c>
      <c r="Z1072" s="29" t="n">
        <f aca="false">IF(P1072="","",ROUND(-R1072*$K1072,0))</f>
        <v>2</v>
      </c>
      <c r="AA1072" s="41"/>
      <c r="AB1072" s="38"/>
      <c r="AC1072" s="34"/>
      <c r="AD1072" s="39"/>
      <c r="AE1072" s="40"/>
      <c r="AF1072" s="40"/>
      <c r="AG1072" s="40"/>
      <c r="AH1072" s="32" t="str">
        <f aca="false">IF(AB1072="","",$I1072+AD1072)</f>
        <v/>
      </c>
      <c r="AI1072" s="32" t="str">
        <f aca="false">IF(AB1072="","",$I1072)</f>
        <v/>
      </c>
      <c r="AJ1072" s="40" t="str">
        <f aca="false">IF(AB1072="","",AC1072+$I1072)</f>
        <v/>
      </c>
      <c r="AK1072" s="29" t="str">
        <f aca="false">IF(AB1072="","",AB1072+(AD1072*$K1072)+(AE1072*$K1072))</f>
        <v/>
      </c>
      <c r="AL1072" s="29" t="str">
        <f aca="false">IF(AB1072="","",ROUND(-AD1072*$K1072,0))</f>
        <v/>
      </c>
      <c r="AM1072" s="41"/>
      <c r="AN1072" s="38" t="n">
        <v>0</v>
      </c>
      <c r="AO1072" s="34" t="n">
        <v>82.99</v>
      </c>
      <c r="AP1072" s="39" t="n">
        <v>-0.75</v>
      </c>
      <c r="AQ1072" s="40" t="n">
        <v>83.74</v>
      </c>
      <c r="AR1072" s="40" t="n">
        <v>0</v>
      </c>
      <c r="AS1072" s="40" t="n">
        <v>83.88</v>
      </c>
      <c r="AT1072" s="32" t="n">
        <f aca="false">IF(AN1072="","",$I1072+AP1072)</f>
        <v>12.24</v>
      </c>
      <c r="AU1072" s="32" t="n">
        <f aca="false">IF(AN1072="","",$I1072)</f>
        <v>12.99</v>
      </c>
      <c r="AV1072" s="40" t="n">
        <f aca="false">IF(AN1072="","",AO1072+$I1072)</f>
        <v>95.98</v>
      </c>
      <c r="AW1072" s="31" t="n">
        <f aca="false">IF(AN1072="","",AN1072+(AP1072*$K1072)+(AQ1072*$K1072))</f>
        <v>1991.76</v>
      </c>
      <c r="AX1072" s="29" t="n">
        <f aca="false">IF(AN1072="","",ROUND(-AP1072*$K1072,0))</f>
        <v>18</v>
      </c>
      <c r="AY1072" s="42"/>
      <c r="AZ1072" s="38" t="n">
        <v>0</v>
      </c>
      <c r="BA1072" s="34" t="n">
        <v>82.99</v>
      </c>
      <c r="BB1072" s="39" t="n">
        <v>-0.75</v>
      </c>
      <c r="BC1072" s="40" t="n">
        <v>83.74</v>
      </c>
      <c r="BD1072" s="40" t="n">
        <v>0</v>
      </c>
      <c r="BE1072" s="40" t="n">
        <v>83.88</v>
      </c>
      <c r="BF1072" s="32" t="n">
        <f aca="false">IF(AZ1072="","",$I1072+BB1072)</f>
        <v>12.24</v>
      </c>
      <c r="BG1072" s="32" t="n">
        <f aca="false">IF(AZ1072="","",$I1072)</f>
        <v>12.99</v>
      </c>
      <c r="BH1072" s="40" t="n">
        <f aca="false">IF(AZ1072="","",BA1072+$I1072)</f>
        <v>95.98</v>
      </c>
      <c r="BI1072" s="31" t="n">
        <f aca="false">IF(AZ1072="","",AZ1072+(BB1072*$K1072)+(BC1072*$K1072))</f>
        <v>1991.76</v>
      </c>
      <c r="BJ1072" s="29" t="n">
        <f aca="false">IF(AZ1072="","",ROUND(-BB1072*$K1072,0))</f>
        <v>18</v>
      </c>
    </row>
    <row r="1073" customFormat="false" ht="15" hidden="false" customHeight="false" outlineLevel="0" collapsed="false">
      <c r="A1073" s="26" t="str">
        <f aca="false">+C1073&amp;D1073&amp;G1073</f>
        <v>AppleiPhone 17 Pro Max 1TBCANONE SIM  9,99€ - 36 Mesi</v>
      </c>
      <c r="B1073" s="27" t="s">
        <v>95</v>
      </c>
      <c r="C1073" s="28" t="s">
        <v>71</v>
      </c>
      <c r="D1073" s="29" t="s">
        <v>192</v>
      </c>
      <c r="E1073" s="30" t="n">
        <v>2009.9</v>
      </c>
      <c r="F1073" s="31" t="n">
        <v>2009.9</v>
      </c>
      <c r="G1073" s="32" t="s">
        <v>116</v>
      </c>
      <c r="H1073" s="32" t="s">
        <v>98</v>
      </c>
      <c r="I1073" s="33" t="n">
        <v>9.99</v>
      </c>
      <c r="J1073" s="34" t="s">
        <v>35</v>
      </c>
      <c r="K1073" s="35" t="n">
        <v>36</v>
      </c>
      <c r="L1073" s="33"/>
      <c r="M1073" s="33" t="n">
        <f aca="false">+IF(E1073&lt;=150,1.49,IF(AND(E1073&gt;150,E1073&lt;=300),2.99,(IF(E1073&gt;1200,8.99,IF(AND(E1073&gt;300,E1073&lt;=700),4.99,IF(AND(E1073&gt;=700,E1073&lt;=1200),6.99))))))</f>
        <v>8.99</v>
      </c>
      <c r="N1073" s="33" t="n">
        <f aca="false">IF(E1073="","",IF(E1073&gt;=1200,9.99,IF(AND(E1073&gt;700,E1073&lt;1200),7.99,IF(AND(E1073&gt;=299.9,E1073&lt;=699.9),5.99))))</f>
        <v>9.99</v>
      </c>
      <c r="O1073" s="37" t="s">
        <v>117</v>
      </c>
      <c r="P1073" s="38"/>
      <c r="Q1073" s="34"/>
      <c r="R1073" s="39"/>
      <c r="S1073" s="40"/>
      <c r="T1073" s="40"/>
      <c r="U1073" s="40"/>
      <c r="V1073" s="32" t="str">
        <f aca="false">IF(P1073="","",$I1073+R1073)</f>
        <v/>
      </c>
      <c r="W1073" s="32" t="str">
        <f aca="false">IF(P1073="","",$I1073)</f>
        <v/>
      </c>
      <c r="X1073" s="40" t="str">
        <f aca="false">IF(P1073="","",Q1073+$I1073)</f>
        <v/>
      </c>
      <c r="Y1073" s="29" t="str">
        <f aca="false">IF(P1073="","",P1073+(R1073*$K1073)+(S1073*$K1073))</f>
        <v/>
      </c>
      <c r="Z1073" s="29" t="str">
        <f aca="false">IF(P1073="","",ROUND(-R1073*$K1073,0))</f>
        <v/>
      </c>
      <c r="AA1073" s="41"/>
      <c r="AB1073" s="38"/>
      <c r="AC1073" s="34"/>
      <c r="AD1073" s="39"/>
      <c r="AE1073" s="40"/>
      <c r="AF1073" s="40"/>
      <c r="AG1073" s="40"/>
      <c r="AH1073" s="32" t="str">
        <f aca="false">IF(AB1073="","",$I1073+AD1073)</f>
        <v/>
      </c>
      <c r="AI1073" s="32" t="str">
        <f aca="false">IF(AB1073="","",$I1073)</f>
        <v/>
      </c>
      <c r="AJ1073" s="40" t="str">
        <f aca="false">IF(AB1073="","",AC1073+$I1073)</f>
        <v/>
      </c>
      <c r="AK1073" s="29" t="str">
        <f aca="false">IF(AB1073="","",AB1073+(AD1073*$K1073)+(AE1073*$K1073))</f>
        <v/>
      </c>
      <c r="AL1073" s="29" t="str">
        <f aca="false">IF(AB1073="","",ROUND(-AD1073*$K1073,0))</f>
        <v/>
      </c>
      <c r="AM1073" s="41"/>
      <c r="AN1073" s="38" t="n">
        <v>0</v>
      </c>
      <c r="AO1073" s="34" t="n">
        <v>58</v>
      </c>
      <c r="AP1073" s="39" t="n">
        <v>-6.62</v>
      </c>
      <c r="AQ1073" s="40" t="n">
        <v>64.62</v>
      </c>
      <c r="AR1073" s="40" t="n">
        <v>64.62</v>
      </c>
      <c r="AS1073" s="40" t="n">
        <v>64.62</v>
      </c>
      <c r="AT1073" s="32" t="n">
        <f aca="false">IF(AN1073="","",$I1073+AP1073)</f>
        <v>3.37</v>
      </c>
      <c r="AU1073" s="32" t="n">
        <f aca="false">IF(AN1073="","",$I1073)</f>
        <v>9.99</v>
      </c>
      <c r="AV1073" s="40" t="n">
        <f aca="false">IF(AN1073="","",AO1073+$I1073)</f>
        <v>67.99</v>
      </c>
      <c r="AW1073" s="31" t="n">
        <f aca="false">IF(AN1073="","",AN1073+(AP1073*$K1073)+(AQ1073*$K1073))</f>
        <v>2088</v>
      </c>
      <c r="AX1073" s="29" t="n">
        <f aca="false">IF(AN1073="","",ROUND(-AP1073*$K1073,0))</f>
        <v>238</v>
      </c>
      <c r="AY1073" s="42"/>
      <c r="AZ1073" s="38" t="n">
        <v>0</v>
      </c>
      <c r="BA1073" s="34" t="n">
        <v>58</v>
      </c>
      <c r="BB1073" s="39" t="n">
        <v>-6.62</v>
      </c>
      <c r="BC1073" s="40" t="n">
        <v>64.62</v>
      </c>
      <c r="BD1073" s="40" t="n">
        <v>64.62</v>
      </c>
      <c r="BE1073" s="40" t="n">
        <v>64.62</v>
      </c>
      <c r="BF1073" s="32" t="n">
        <f aca="false">IF(AZ1073="","",$I1073+BB1073)</f>
        <v>3.37</v>
      </c>
      <c r="BG1073" s="32" t="n">
        <f aca="false">IF(AZ1073="","",$I1073)</f>
        <v>9.99</v>
      </c>
      <c r="BH1073" s="40" t="n">
        <f aca="false">IF(AZ1073="","",BA1073+$I1073)</f>
        <v>67.99</v>
      </c>
      <c r="BI1073" s="31" t="n">
        <f aca="false">IF(AZ1073="","",AZ1073+(BB1073*$K1073)+(BC1073*$K1073))</f>
        <v>2088</v>
      </c>
      <c r="BJ1073" s="29" t="n">
        <f aca="false">IF(AZ1073="","",ROUND(-BB1073*$K1073,0))</f>
        <v>238</v>
      </c>
    </row>
    <row r="1074" customFormat="false" ht="15" hidden="false" customHeight="false" outlineLevel="0" collapsed="false">
      <c r="A1074" s="26" t="str">
        <f aca="false">+C1074&amp;D1074&amp;G1074</f>
        <v>AppleiPhone 17 Pro Max 1TBCANONE SIM  9,99€ - 30 Mesi</v>
      </c>
      <c r="B1074" s="27" t="s">
        <v>95</v>
      </c>
      <c r="C1074" s="28" t="s">
        <v>71</v>
      </c>
      <c r="D1074" s="29" t="s">
        <v>192</v>
      </c>
      <c r="E1074" s="30" t="n">
        <v>2009.9</v>
      </c>
      <c r="F1074" s="31" t="n">
        <v>2009.9</v>
      </c>
      <c r="G1074" s="32" t="s">
        <v>118</v>
      </c>
      <c r="H1074" s="32" t="s">
        <v>98</v>
      </c>
      <c r="I1074" s="33" t="n">
        <v>9.99</v>
      </c>
      <c r="J1074" s="34" t="s">
        <v>35</v>
      </c>
      <c r="K1074" s="35" t="n">
        <v>30</v>
      </c>
      <c r="L1074" s="33"/>
      <c r="M1074" s="33" t="n">
        <f aca="false">+IF(E1074&lt;=150,1.49,IF(AND(E1074&gt;150,E1074&lt;=300),2.99,(IF(E1074&gt;1200,8.99,IF(AND(E1074&gt;300,E1074&lt;=700),4.99,IF(AND(E1074&gt;=700,E1074&lt;=1200),6.99))))))</f>
        <v>8.99</v>
      </c>
      <c r="N1074" s="33" t="n">
        <f aca="false">IF(E1074="","",IF(E1074&gt;=1200,9.99,IF(AND(E1074&gt;700,E1074&lt;1200),7.99,IF(AND(E1074&gt;=299.9,E1074&lt;=699.9),5.99))))</f>
        <v>9.99</v>
      </c>
      <c r="O1074" s="37" t="s">
        <v>119</v>
      </c>
      <c r="P1074" s="38"/>
      <c r="Q1074" s="34"/>
      <c r="R1074" s="39"/>
      <c r="S1074" s="40"/>
      <c r="T1074" s="40"/>
      <c r="U1074" s="40"/>
      <c r="V1074" s="32" t="str">
        <f aca="false">IF(P1074="","",$I1074+R1074)</f>
        <v/>
      </c>
      <c r="W1074" s="32" t="str">
        <f aca="false">IF(P1074="","",$I1074)</f>
        <v/>
      </c>
      <c r="X1074" s="40" t="str">
        <f aca="false">IF(P1074="","",Q1074+$I1074)</f>
        <v/>
      </c>
      <c r="Y1074" s="29" t="str">
        <f aca="false">IF(P1074="","",P1074+(R1074*$K1074)+(S1074*$K1074))</f>
        <v/>
      </c>
      <c r="Z1074" s="29" t="str">
        <f aca="false">IF(P1074="","",ROUND(-R1074*$K1074,0))</f>
        <v/>
      </c>
      <c r="AA1074" s="41"/>
      <c r="AB1074" s="38"/>
      <c r="AC1074" s="34"/>
      <c r="AD1074" s="39"/>
      <c r="AE1074" s="40"/>
      <c r="AF1074" s="40"/>
      <c r="AG1074" s="40"/>
      <c r="AH1074" s="32" t="str">
        <f aca="false">IF(AB1074="","",$I1074+AD1074)</f>
        <v/>
      </c>
      <c r="AI1074" s="32" t="str">
        <f aca="false">IF(AB1074="","",$I1074)</f>
        <v/>
      </c>
      <c r="AJ1074" s="40" t="str">
        <f aca="false">IF(AB1074="","",AC1074+$I1074)</f>
        <v/>
      </c>
      <c r="AK1074" s="29" t="str">
        <f aca="false">IF(AB1074="","",AB1074+(AD1074*$K1074)+(AE1074*$K1074))</f>
        <v/>
      </c>
      <c r="AL1074" s="29" t="str">
        <f aca="false">IF(AB1074="","",ROUND(-AD1074*$K1074,0))</f>
        <v/>
      </c>
      <c r="AM1074" s="41"/>
      <c r="AN1074" s="38" t="n">
        <v>0</v>
      </c>
      <c r="AO1074" s="34" t="n">
        <v>70</v>
      </c>
      <c r="AP1074" s="39" t="n">
        <v>-5.76</v>
      </c>
      <c r="AQ1074" s="40" t="n">
        <v>75.76</v>
      </c>
      <c r="AR1074" s="40" t="n">
        <v>75.76</v>
      </c>
      <c r="AS1074" s="40" t="n">
        <v>75.76</v>
      </c>
      <c r="AT1074" s="32" t="n">
        <f aca="false">IF(AN1074="","",$I1074+AP1074)</f>
        <v>4.23</v>
      </c>
      <c r="AU1074" s="32" t="n">
        <f aca="false">IF(AN1074="","",$I1074)</f>
        <v>9.99</v>
      </c>
      <c r="AV1074" s="40" t="n">
        <f aca="false">IF(AN1074="","",AO1074+$I1074)</f>
        <v>79.99</v>
      </c>
      <c r="AW1074" s="31" t="n">
        <f aca="false">IF(AN1074="","",AN1074+(AP1074*$K1074)+(AQ1074*$K1074))</f>
        <v>2100</v>
      </c>
      <c r="AX1074" s="29" t="n">
        <f aca="false">IF(AN1074="","",ROUND(-AP1074*$K1074,0))</f>
        <v>173</v>
      </c>
      <c r="AY1074" s="42"/>
      <c r="AZ1074" s="38" t="n">
        <v>0</v>
      </c>
      <c r="BA1074" s="34" t="n">
        <v>70</v>
      </c>
      <c r="BB1074" s="39" t="n">
        <v>-5.76</v>
      </c>
      <c r="BC1074" s="40" t="n">
        <v>75.76</v>
      </c>
      <c r="BD1074" s="40" t="n">
        <v>75.76</v>
      </c>
      <c r="BE1074" s="40" t="n">
        <v>75.76</v>
      </c>
      <c r="BF1074" s="32" t="n">
        <f aca="false">IF(AZ1074="","",$I1074+BB1074)</f>
        <v>4.23</v>
      </c>
      <c r="BG1074" s="32" t="n">
        <f aca="false">IF(AZ1074="","",$I1074)</f>
        <v>9.99</v>
      </c>
      <c r="BH1074" s="40" t="n">
        <f aca="false">IF(AZ1074="","",BA1074+$I1074)</f>
        <v>79.99</v>
      </c>
      <c r="BI1074" s="31" t="n">
        <f aca="false">IF(AZ1074="","",AZ1074+(BB1074*$K1074)+(BC1074*$K1074))</f>
        <v>2100</v>
      </c>
      <c r="BJ1074" s="29" t="n">
        <f aca="false">IF(AZ1074="","",ROUND(-BB1074*$K1074,0))</f>
        <v>173</v>
      </c>
    </row>
    <row r="1075" customFormat="false" ht="15" hidden="false" customHeight="false" outlineLevel="0" collapsed="false">
      <c r="A1075" s="26" t="str">
        <f aca="false">+C1075&amp;D1075&amp;G1075</f>
        <v>AppleiPhone 17 Pro Max 1TBCANONE SIM 7,99€ - 36 Mesi</v>
      </c>
      <c r="B1075" s="27" t="s">
        <v>95</v>
      </c>
      <c r="C1075" s="28" t="s">
        <v>71</v>
      </c>
      <c r="D1075" s="29" t="s">
        <v>192</v>
      </c>
      <c r="E1075" s="30" t="n">
        <v>2009.9</v>
      </c>
      <c r="F1075" s="31" t="n">
        <v>2009.9</v>
      </c>
      <c r="G1075" s="32" t="s">
        <v>122</v>
      </c>
      <c r="H1075" s="32" t="s">
        <v>98</v>
      </c>
      <c r="I1075" s="33" t="n">
        <v>7.99</v>
      </c>
      <c r="J1075" s="34" t="s">
        <v>35</v>
      </c>
      <c r="K1075" s="35" t="n">
        <v>36</v>
      </c>
      <c r="L1075" s="33"/>
      <c r="M1075" s="33" t="n">
        <f aca="false">+IF(E1075&lt;=150,1.49,IF(AND(E1075&gt;150,E1075&lt;=300),2.99,(IF(E1075&gt;1200,8.99,IF(AND(E1075&gt;300,E1075&lt;=700),4.99,IF(AND(E1075&gt;=700,E1075&lt;=1200),6.99))))))</f>
        <v>8.99</v>
      </c>
      <c r="N1075" s="33" t="n">
        <f aca="false">IF(E1075="","",IF(E1075&gt;=1200,9.99,IF(AND(E1075&gt;700,E1075&lt;1200),7.99,IF(AND(E1075&gt;=299.9,E1075&lt;=699.9),5.99))))</f>
        <v>9.99</v>
      </c>
      <c r="O1075" s="37" t="s">
        <v>123</v>
      </c>
      <c r="P1075" s="38"/>
      <c r="Q1075" s="34"/>
      <c r="R1075" s="39"/>
      <c r="S1075" s="40"/>
      <c r="T1075" s="40"/>
      <c r="U1075" s="40"/>
      <c r="V1075" s="32" t="str">
        <f aca="false">IF(P1075="","",$I1075+R1075)</f>
        <v/>
      </c>
      <c r="W1075" s="32" t="str">
        <f aca="false">IF(P1075="","",$I1075)</f>
        <v/>
      </c>
      <c r="X1075" s="40" t="str">
        <f aca="false">IF(P1075="","",Q1075+$I1075)</f>
        <v/>
      </c>
      <c r="Y1075" s="29" t="str">
        <f aca="false">IF(P1075="","",P1075+(R1075*$K1075)+(S1075*$K1075))</f>
        <v/>
      </c>
      <c r="Z1075" s="29" t="str">
        <f aca="false">IF(P1075="","",ROUND(-R1075*$K1075,0))</f>
        <v/>
      </c>
      <c r="AA1075" s="41"/>
      <c r="AB1075" s="38"/>
      <c r="AC1075" s="34"/>
      <c r="AD1075" s="39"/>
      <c r="AE1075" s="40"/>
      <c r="AF1075" s="40"/>
      <c r="AG1075" s="40"/>
      <c r="AH1075" s="32" t="str">
        <f aca="false">IF(AB1075="","",$I1075+AD1075)</f>
        <v/>
      </c>
      <c r="AI1075" s="32" t="str">
        <f aca="false">IF(AB1075="","",$I1075)</f>
        <v/>
      </c>
      <c r="AJ1075" s="40" t="str">
        <f aca="false">IF(AB1075="","",AC1075+$I1075)</f>
        <v/>
      </c>
      <c r="AK1075" s="29" t="str">
        <f aca="false">IF(AB1075="","",AB1075+(AD1075*$K1075)+(AE1075*$K1075))</f>
        <v/>
      </c>
      <c r="AL1075" s="29" t="str">
        <f aca="false">IF(AB1075="","",ROUND(-AD1075*$K1075,0))</f>
        <v/>
      </c>
      <c r="AM1075" s="41"/>
      <c r="AN1075" s="38" t="n">
        <v>0</v>
      </c>
      <c r="AO1075" s="34" t="n">
        <v>60.99</v>
      </c>
      <c r="AP1075" s="39" t="n">
        <v>-3.63</v>
      </c>
      <c r="AQ1075" s="40" t="n">
        <v>64.62</v>
      </c>
      <c r="AR1075" s="40" t="n">
        <v>64.62</v>
      </c>
      <c r="AS1075" s="40" t="n">
        <v>64.62</v>
      </c>
      <c r="AT1075" s="32" t="n">
        <f aca="false">IF(AN1075="","",$I1075+AP1075)</f>
        <v>4.36</v>
      </c>
      <c r="AU1075" s="32" t="n">
        <f aca="false">IF(AN1075="","",$I1075)</f>
        <v>7.99</v>
      </c>
      <c r="AV1075" s="40" t="n">
        <f aca="false">IF(AN1075="","",AO1075+$I1075)</f>
        <v>68.98</v>
      </c>
      <c r="AW1075" s="31" t="n">
        <f aca="false">IF(AN1075="","",AN1075+(AP1075*$K1075)+(AQ1075*$K1075))</f>
        <v>2195.64</v>
      </c>
      <c r="AX1075" s="29" t="n">
        <f aca="false">IF(AN1075="","",ROUND(-AP1075*$K1075,0))</f>
        <v>131</v>
      </c>
      <c r="AY1075" s="42"/>
      <c r="AZ1075" s="38" t="n">
        <v>0</v>
      </c>
      <c r="BA1075" s="34" t="n">
        <v>60.99</v>
      </c>
      <c r="BB1075" s="39" t="n">
        <v>-3.63</v>
      </c>
      <c r="BC1075" s="40" t="n">
        <v>64.62</v>
      </c>
      <c r="BD1075" s="40" t="n">
        <v>64.62</v>
      </c>
      <c r="BE1075" s="40" t="n">
        <v>64.62</v>
      </c>
      <c r="BF1075" s="32" t="n">
        <f aca="false">IF(AZ1075="","",$I1075+BB1075)</f>
        <v>4.36</v>
      </c>
      <c r="BG1075" s="32" t="n">
        <f aca="false">IF(AZ1075="","",$I1075)</f>
        <v>7.99</v>
      </c>
      <c r="BH1075" s="40" t="n">
        <f aca="false">IF(AZ1075="","",BA1075+$I1075)</f>
        <v>68.98</v>
      </c>
      <c r="BI1075" s="31" t="n">
        <f aca="false">IF(AZ1075="","",AZ1075+(BB1075*$K1075)+(BC1075*$K1075))</f>
        <v>2195.64</v>
      </c>
      <c r="BJ1075" s="29" t="n">
        <f aca="false">IF(AZ1075="","",ROUND(-BB1075*$K1075,0))</f>
        <v>131</v>
      </c>
    </row>
    <row r="1076" customFormat="false" ht="15" hidden="false" customHeight="false" outlineLevel="0" collapsed="false">
      <c r="A1076" s="26" t="str">
        <f aca="false">+C1076&amp;D1076&amp;G1076</f>
        <v>AppleiPhone 17 Pro Max 1TBCANONE SIM 7,99€ - 30 Mesi</v>
      </c>
      <c r="B1076" s="27" t="s">
        <v>95</v>
      </c>
      <c r="C1076" s="28" t="s">
        <v>71</v>
      </c>
      <c r="D1076" s="29" t="s">
        <v>192</v>
      </c>
      <c r="E1076" s="30" t="n">
        <v>2009.9</v>
      </c>
      <c r="F1076" s="31" t="n">
        <v>2009.9</v>
      </c>
      <c r="G1076" s="32" t="s">
        <v>124</v>
      </c>
      <c r="H1076" s="32" t="s">
        <v>98</v>
      </c>
      <c r="I1076" s="33" t="n">
        <v>7.99</v>
      </c>
      <c r="J1076" s="34" t="s">
        <v>35</v>
      </c>
      <c r="K1076" s="35" t="n">
        <v>30</v>
      </c>
      <c r="L1076" s="33"/>
      <c r="M1076" s="33" t="n">
        <f aca="false">+IF(E1076&lt;=150,1.49,IF(AND(E1076&gt;150,E1076&lt;=300),2.99,(IF(E1076&gt;1200,8.99,IF(AND(E1076&gt;300,E1076&lt;=700),4.99,IF(AND(E1076&gt;=700,E1076&lt;=1200),6.99))))))</f>
        <v>8.99</v>
      </c>
      <c r="N1076" s="33" t="n">
        <f aca="false">IF(E1076="","",IF(E1076&gt;=1200,9.99,IF(AND(E1076&gt;700,E1076&lt;1200),7.99,IF(AND(E1076&gt;=299.9,E1076&lt;=699.9),5.99))))</f>
        <v>9.99</v>
      </c>
      <c r="O1076" s="37" t="s">
        <v>125</v>
      </c>
      <c r="P1076" s="38"/>
      <c r="Q1076" s="34"/>
      <c r="R1076" s="39"/>
      <c r="S1076" s="40"/>
      <c r="T1076" s="40"/>
      <c r="U1076" s="40"/>
      <c r="V1076" s="32" t="str">
        <f aca="false">IF(P1076="","",$I1076+R1076)</f>
        <v/>
      </c>
      <c r="W1076" s="32" t="str">
        <f aca="false">IF(P1076="","",$I1076)</f>
        <v/>
      </c>
      <c r="X1076" s="40" t="str">
        <f aca="false">IF(P1076="","",Q1076+$I1076)</f>
        <v/>
      </c>
      <c r="Y1076" s="29" t="str">
        <f aca="false">IF(P1076="","",P1076+(R1076*$K1076)+(S1076*$K1076))</f>
        <v/>
      </c>
      <c r="Z1076" s="29" t="str">
        <f aca="false">IF(P1076="","",ROUND(-R1076*$K1076,0))</f>
        <v/>
      </c>
      <c r="AA1076" s="41"/>
      <c r="AB1076" s="38"/>
      <c r="AC1076" s="34"/>
      <c r="AD1076" s="39"/>
      <c r="AE1076" s="40"/>
      <c r="AF1076" s="40"/>
      <c r="AG1076" s="40"/>
      <c r="AH1076" s="32" t="str">
        <f aca="false">IF(AB1076="","",$I1076+AD1076)</f>
        <v/>
      </c>
      <c r="AI1076" s="32" t="str">
        <f aca="false">IF(AB1076="","",$I1076)</f>
        <v/>
      </c>
      <c r="AJ1076" s="40" t="str">
        <f aca="false">IF(AB1076="","",AC1076+$I1076)</f>
        <v/>
      </c>
      <c r="AK1076" s="29" t="str">
        <f aca="false">IF(AB1076="","",AB1076+(AD1076*$K1076)+(AE1076*$K1076))</f>
        <v/>
      </c>
      <c r="AL1076" s="29" t="str">
        <f aca="false">IF(AB1076="","",ROUND(-AD1076*$K1076,0))</f>
        <v/>
      </c>
      <c r="AM1076" s="41"/>
      <c r="AN1076" s="38" t="n">
        <v>0</v>
      </c>
      <c r="AO1076" s="34" t="n">
        <v>71.99</v>
      </c>
      <c r="AP1076" s="39" t="n">
        <v>-3.77</v>
      </c>
      <c r="AQ1076" s="40" t="n">
        <v>75.76</v>
      </c>
      <c r="AR1076" s="40" t="n">
        <v>75.76</v>
      </c>
      <c r="AS1076" s="40" t="n">
        <v>75.76</v>
      </c>
      <c r="AT1076" s="32" t="n">
        <f aca="false">IF(AN1076="","",$I1076+AP1076)</f>
        <v>4.22</v>
      </c>
      <c r="AU1076" s="32" t="n">
        <f aca="false">IF(AN1076="","",$I1076)</f>
        <v>7.99</v>
      </c>
      <c r="AV1076" s="40" t="n">
        <f aca="false">IF(AN1076="","",AO1076+$I1076)</f>
        <v>79.98</v>
      </c>
      <c r="AW1076" s="31" t="n">
        <f aca="false">IF(AN1076="","",AN1076+(AP1076*$K1076)+(AQ1076*$K1076))</f>
        <v>2159.7</v>
      </c>
      <c r="AX1076" s="29" t="n">
        <f aca="false">IF(AN1076="","",ROUND(-AP1076*$K1076,0))</f>
        <v>113</v>
      </c>
      <c r="AY1076" s="42"/>
      <c r="AZ1076" s="38" t="n">
        <v>0</v>
      </c>
      <c r="BA1076" s="34" t="n">
        <v>71.99</v>
      </c>
      <c r="BB1076" s="39" t="n">
        <v>-3.77</v>
      </c>
      <c r="BC1076" s="40" t="n">
        <v>75.76</v>
      </c>
      <c r="BD1076" s="40" t="n">
        <v>75.76</v>
      </c>
      <c r="BE1076" s="40" t="n">
        <v>75.76</v>
      </c>
      <c r="BF1076" s="32" t="n">
        <f aca="false">IF(AZ1076="","",$I1076+BB1076)</f>
        <v>4.22</v>
      </c>
      <c r="BG1076" s="32" t="n">
        <f aca="false">IF(AZ1076="","",$I1076)</f>
        <v>7.99</v>
      </c>
      <c r="BH1076" s="40" t="n">
        <f aca="false">IF(AZ1076="","",BA1076+$I1076)</f>
        <v>79.98</v>
      </c>
      <c r="BI1076" s="31" t="n">
        <f aca="false">IF(AZ1076="","",AZ1076+(BB1076*$K1076)+(BC1076*$K1076))</f>
        <v>2159.7</v>
      </c>
      <c r="BJ1076" s="29" t="n">
        <f aca="false">IF(AZ1076="","",ROUND(-BB1076*$K1076,0))</f>
        <v>113</v>
      </c>
    </row>
    <row r="1077" customFormat="false" ht="15" hidden="false" customHeight="false" outlineLevel="0" collapsed="false">
      <c r="A1077" s="26" t="str">
        <f aca="false">+C1077&amp;D1077&amp;G1077</f>
        <v>AppleiPhone 17 Pro Max 1TBCANONE SIM 7,99€  - 24 Mesi</v>
      </c>
      <c r="B1077" s="27" t="s">
        <v>95</v>
      </c>
      <c r="C1077" s="28" t="s">
        <v>71</v>
      </c>
      <c r="D1077" s="29" t="s">
        <v>192</v>
      </c>
      <c r="E1077" s="30" t="n">
        <v>2009.9</v>
      </c>
      <c r="F1077" s="31" t="n">
        <v>2009.9</v>
      </c>
      <c r="G1077" s="32" t="s">
        <v>126</v>
      </c>
      <c r="H1077" s="32" t="s">
        <v>98</v>
      </c>
      <c r="I1077" s="33" t="n">
        <v>7.99</v>
      </c>
      <c r="J1077" s="34" t="s">
        <v>35</v>
      </c>
      <c r="K1077" s="35" t="n">
        <v>24</v>
      </c>
      <c r="L1077" s="33"/>
      <c r="M1077" s="33" t="n">
        <f aca="false">+IF(E1077&lt;=150,1.49,IF(AND(E1077&gt;150,E1077&lt;=300),2.99,(IF(E1077&gt;1200,8.99,IF(AND(E1077&gt;300,E1077&lt;=700),4.99,IF(AND(E1077&gt;=700,E1077&lt;=1200),6.99))))))</f>
        <v>8.99</v>
      </c>
      <c r="N1077" s="33" t="n">
        <f aca="false">IF(E1077="","",IF(E1077&gt;=1200,9.99,IF(AND(E1077&gt;700,E1077&lt;1200),7.99,IF(AND(E1077&gt;=299.9,E1077&lt;=699.9),5.99))))</f>
        <v>9.99</v>
      </c>
      <c r="O1077" s="37" t="s">
        <v>127</v>
      </c>
      <c r="P1077" s="38"/>
      <c r="Q1077" s="34"/>
      <c r="R1077" s="39"/>
      <c r="S1077" s="40"/>
      <c r="T1077" s="40"/>
      <c r="U1077" s="40"/>
      <c r="V1077" s="32" t="str">
        <f aca="false">IF(P1077="","",$I1077+R1077)</f>
        <v/>
      </c>
      <c r="W1077" s="32" t="str">
        <f aca="false">IF(P1077="","",$I1077)</f>
        <v/>
      </c>
      <c r="X1077" s="40" t="str">
        <f aca="false">IF(P1077="","",Q1077+$I1077)</f>
        <v/>
      </c>
      <c r="Y1077" s="29" t="str">
        <f aca="false">IF(P1077="","",P1077+(R1077*$K1077)+(S1077*$K1077))</f>
        <v/>
      </c>
      <c r="Z1077" s="29" t="str">
        <f aca="false">IF(P1077="","",ROUND(-R1077*$K1077,0))</f>
        <v/>
      </c>
      <c r="AA1077" s="41"/>
      <c r="AB1077" s="38"/>
      <c r="AC1077" s="34"/>
      <c r="AD1077" s="39"/>
      <c r="AE1077" s="40"/>
      <c r="AF1077" s="40"/>
      <c r="AG1077" s="40"/>
      <c r="AH1077" s="32" t="str">
        <f aca="false">IF(AB1077="","",$I1077+AD1077)</f>
        <v/>
      </c>
      <c r="AI1077" s="32" t="str">
        <f aca="false">IF(AB1077="","",$I1077)</f>
        <v/>
      </c>
      <c r="AJ1077" s="40" t="str">
        <f aca="false">IF(AB1077="","",AC1077+$I1077)</f>
        <v/>
      </c>
      <c r="AK1077" s="29" t="str">
        <f aca="false">IF(AB1077="","",AB1077+(AD1077*$K1077)+(AE1077*$K1077))</f>
        <v/>
      </c>
      <c r="AL1077" s="29" t="str">
        <f aca="false">IF(AB1077="","",ROUND(-AD1077*$K1077,0))</f>
        <v/>
      </c>
      <c r="AM1077" s="41"/>
      <c r="AN1077" s="38" t="n">
        <v>0</v>
      </c>
      <c r="AO1077" s="34" t="n">
        <v>87.99</v>
      </c>
      <c r="AP1077" s="39" t="n">
        <v>-4.52</v>
      </c>
      <c r="AQ1077" s="40" t="n">
        <v>92.51</v>
      </c>
      <c r="AR1077" s="40" t="n">
        <v>0</v>
      </c>
      <c r="AS1077" s="40" t="n">
        <v>92.51</v>
      </c>
      <c r="AT1077" s="32" t="n">
        <f aca="false">IF(AN1077="","",$I1077+AP1077)</f>
        <v>3.47</v>
      </c>
      <c r="AU1077" s="32" t="n">
        <f aca="false">IF(AN1077="","",$I1077)</f>
        <v>7.99</v>
      </c>
      <c r="AV1077" s="40" t="n">
        <f aca="false">IF(AN1077="","",AO1077+$I1077)</f>
        <v>95.98</v>
      </c>
      <c r="AW1077" s="31" t="n">
        <f aca="false">IF(AN1077="","",AN1077+(AP1077*$K1077)+(AQ1077*$K1077))</f>
        <v>2111.76</v>
      </c>
      <c r="AX1077" s="29" t="n">
        <f aca="false">IF(AN1077="","",ROUND(-AP1077*$K1077,0))</f>
        <v>108</v>
      </c>
      <c r="AY1077" s="42"/>
      <c r="AZ1077" s="38" t="n">
        <v>0</v>
      </c>
      <c r="BA1077" s="34" t="n">
        <v>87.99</v>
      </c>
      <c r="BB1077" s="39" t="n">
        <v>-4.52</v>
      </c>
      <c r="BC1077" s="40" t="n">
        <v>92.51</v>
      </c>
      <c r="BD1077" s="40" t="n">
        <v>0</v>
      </c>
      <c r="BE1077" s="40" t="n">
        <v>92.51</v>
      </c>
      <c r="BF1077" s="32" t="n">
        <f aca="false">IF(AZ1077="","",$I1077+BB1077)</f>
        <v>3.47</v>
      </c>
      <c r="BG1077" s="32" t="n">
        <f aca="false">IF(AZ1077="","",$I1077)</f>
        <v>7.99</v>
      </c>
      <c r="BH1077" s="40" t="n">
        <f aca="false">IF(AZ1077="","",BA1077+$I1077)</f>
        <v>95.98</v>
      </c>
      <c r="BI1077" s="31" t="n">
        <f aca="false">IF(AZ1077="","",AZ1077+(BB1077*$K1077)+(BC1077*$K1077))</f>
        <v>2111.76</v>
      </c>
      <c r="BJ1077" s="29" t="n">
        <f aca="false">IF(AZ1077="","",ROUND(-BB1077*$K1077,0))</f>
        <v>108</v>
      </c>
    </row>
    <row r="1078" customFormat="false" ht="15" hidden="false" customHeight="false" outlineLevel="0" collapsed="false">
      <c r="A1078" s="26" t="str">
        <f aca="false">+C1078&amp;D1078&amp;G1078</f>
        <v>AppleiPhone 17 Pro Max 1TBCANONE SIM 5,99€ - 36 Mesi</v>
      </c>
      <c r="B1078" s="27" t="s">
        <v>95</v>
      </c>
      <c r="C1078" s="28" t="s">
        <v>71</v>
      </c>
      <c r="D1078" s="29" t="s">
        <v>192</v>
      </c>
      <c r="E1078" s="30" t="n">
        <v>2009.9</v>
      </c>
      <c r="F1078" s="31" t="n">
        <v>2009.9</v>
      </c>
      <c r="G1078" s="32" t="s">
        <v>132</v>
      </c>
      <c r="H1078" s="32" t="s">
        <v>98</v>
      </c>
      <c r="I1078" s="33" t="n">
        <v>5.99</v>
      </c>
      <c r="J1078" s="34" t="s">
        <v>35</v>
      </c>
      <c r="K1078" s="35" t="n">
        <v>36</v>
      </c>
      <c r="L1078" s="33"/>
      <c r="M1078" s="33" t="n">
        <f aca="false">+IF(E1078&lt;=150,1.49,IF(AND(E1078&gt;150,E1078&lt;=300),2.99,(IF(E1078&gt;1200,8.99,IF(AND(E1078&gt;300,E1078&lt;=700),4.99,IF(AND(E1078&gt;=700,E1078&lt;=1200),6.99))))))</f>
        <v>8.99</v>
      </c>
      <c r="N1078" s="33" t="n">
        <f aca="false">IF(E1078="","",IF(E1078&gt;=1200,9.99,IF(AND(E1078&gt;700,E1078&lt;1200),7.99,IF(AND(E1078&gt;=299.9,E1078&lt;=699.9),5.99))))</f>
        <v>9.99</v>
      </c>
      <c r="O1078" s="37" t="s">
        <v>133</v>
      </c>
      <c r="P1078" s="38"/>
      <c r="Q1078" s="34"/>
      <c r="R1078" s="39"/>
      <c r="S1078" s="40"/>
      <c r="T1078" s="40"/>
      <c r="U1078" s="40"/>
      <c r="V1078" s="32" t="str">
        <f aca="false">IF(P1078="","",$I1078+R1078)</f>
        <v/>
      </c>
      <c r="W1078" s="32" t="str">
        <f aca="false">IF(P1078="","",$I1078)</f>
        <v/>
      </c>
      <c r="X1078" s="40" t="str">
        <f aca="false">IF(P1078="","",Q1078+$I1078)</f>
        <v/>
      </c>
      <c r="Y1078" s="29" t="str">
        <f aca="false">IF(P1078="","",P1078+(R1078*$K1078)+(S1078*$K1078))</f>
        <v/>
      </c>
      <c r="Z1078" s="29" t="str">
        <f aca="false">IF(P1078="","",ROUND(-R1078*$K1078,0))</f>
        <v/>
      </c>
      <c r="AA1078" s="41"/>
      <c r="AB1078" s="38"/>
      <c r="AC1078" s="34"/>
      <c r="AD1078" s="39"/>
      <c r="AE1078" s="40"/>
      <c r="AF1078" s="40"/>
      <c r="AG1078" s="40"/>
      <c r="AH1078" s="32" t="str">
        <f aca="false">IF(AB1078="","",$I1078+AD1078)</f>
        <v/>
      </c>
      <c r="AI1078" s="32" t="str">
        <f aca="false">IF(AB1078="","",$I1078)</f>
        <v/>
      </c>
      <c r="AJ1078" s="40" t="str">
        <f aca="false">IF(AB1078="","",AC1078+$I1078)</f>
        <v/>
      </c>
      <c r="AK1078" s="29" t="str">
        <f aca="false">IF(AB1078="","",AB1078+(AD1078*$K1078)+(AE1078*$K1078))</f>
        <v/>
      </c>
      <c r="AL1078" s="29" t="str">
        <f aca="false">IF(AB1078="","",ROUND(-AD1078*$K1078,0))</f>
        <v/>
      </c>
      <c r="AM1078" s="41"/>
      <c r="AN1078" s="38" t="n">
        <v>0</v>
      </c>
      <c r="AO1078" s="34" t="n">
        <v>62.99</v>
      </c>
      <c r="AP1078" s="39" t="n">
        <v>-1.63</v>
      </c>
      <c r="AQ1078" s="40" t="n">
        <v>64.62</v>
      </c>
      <c r="AR1078" s="40" t="n">
        <v>64.62</v>
      </c>
      <c r="AS1078" s="40" t="n">
        <v>64.62</v>
      </c>
      <c r="AT1078" s="32" t="n">
        <f aca="false">IF(AN1078="","",$I1078+AP1078)</f>
        <v>4.36</v>
      </c>
      <c r="AU1078" s="32" t="n">
        <f aca="false">IF(AN1078="","",$I1078)</f>
        <v>5.99</v>
      </c>
      <c r="AV1078" s="40" t="n">
        <f aca="false">IF(AN1078="","",AO1078+$I1078)</f>
        <v>68.98</v>
      </c>
      <c r="AW1078" s="31" t="n">
        <f aca="false">IF(AN1078="","",AN1078+(AP1078*$K1078)+(AQ1078*$K1078))</f>
        <v>2267.64</v>
      </c>
      <c r="AX1078" s="29" t="n">
        <f aca="false">IF(AN1078="","",ROUND(-AP1078*$K1078,0))</f>
        <v>59</v>
      </c>
      <c r="AY1078" s="42"/>
      <c r="AZ1078" s="38" t="n">
        <v>0</v>
      </c>
      <c r="BA1078" s="34" t="n">
        <v>62.99</v>
      </c>
      <c r="BB1078" s="39" t="n">
        <v>-1.63</v>
      </c>
      <c r="BC1078" s="40" t="n">
        <v>64.62</v>
      </c>
      <c r="BD1078" s="40" t="n">
        <v>64.62</v>
      </c>
      <c r="BE1078" s="40" t="n">
        <v>64.62</v>
      </c>
      <c r="BF1078" s="32" t="n">
        <f aca="false">IF(AZ1078="","",$I1078+BB1078)</f>
        <v>4.36</v>
      </c>
      <c r="BG1078" s="32" t="n">
        <f aca="false">IF(AZ1078="","",$I1078)</f>
        <v>5.99</v>
      </c>
      <c r="BH1078" s="40" t="n">
        <f aca="false">IF(AZ1078="","",BA1078+$I1078)</f>
        <v>68.98</v>
      </c>
      <c r="BI1078" s="31" t="n">
        <f aca="false">IF(AZ1078="","",AZ1078+(BB1078*$K1078)+(BC1078*$K1078))</f>
        <v>2267.64</v>
      </c>
      <c r="BJ1078" s="29" t="n">
        <f aca="false">IF(AZ1078="","",ROUND(-BB1078*$K1078,0))</f>
        <v>59</v>
      </c>
    </row>
    <row r="1079" customFormat="false" ht="15" hidden="false" customHeight="false" outlineLevel="0" collapsed="false">
      <c r="A1079" s="26" t="str">
        <f aca="false">+C1079&amp;D1079&amp;G1079</f>
        <v>AppleiPhone 17 Pro Max 1TBCANONE SIM 5,99€ - 30 Mesi</v>
      </c>
      <c r="B1079" s="27" t="s">
        <v>95</v>
      </c>
      <c r="C1079" s="28" t="s">
        <v>71</v>
      </c>
      <c r="D1079" s="29" t="s">
        <v>192</v>
      </c>
      <c r="E1079" s="30" t="n">
        <v>2009.9</v>
      </c>
      <c r="F1079" s="31" t="n">
        <v>2009.9</v>
      </c>
      <c r="G1079" s="32" t="s">
        <v>128</v>
      </c>
      <c r="H1079" s="32" t="s">
        <v>98</v>
      </c>
      <c r="I1079" s="33" t="n">
        <v>5.99</v>
      </c>
      <c r="J1079" s="34" t="s">
        <v>35</v>
      </c>
      <c r="K1079" s="35" t="n">
        <v>30</v>
      </c>
      <c r="L1079" s="33"/>
      <c r="M1079" s="33" t="n">
        <f aca="false">+IF(E1079&lt;=150,1.49,IF(AND(E1079&gt;150,E1079&lt;=300),2.99,(IF(E1079&gt;1200,8.99,IF(AND(E1079&gt;300,E1079&lt;=700),4.99,IF(AND(E1079&gt;=700,E1079&lt;=1200),6.99))))))</f>
        <v>8.99</v>
      </c>
      <c r="N1079" s="33" t="n">
        <f aca="false">IF(E1079="","",IF(E1079&gt;=1200,9.99,IF(AND(E1079&gt;700,E1079&lt;1200),7.99,IF(AND(E1079&gt;=299.9,E1079&lt;=699.9),5.99))))</f>
        <v>9.99</v>
      </c>
      <c r="O1079" s="37" t="s">
        <v>129</v>
      </c>
      <c r="P1079" s="38"/>
      <c r="Q1079" s="34"/>
      <c r="R1079" s="39"/>
      <c r="S1079" s="40"/>
      <c r="T1079" s="40"/>
      <c r="U1079" s="40"/>
      <c r="V1079" s="32" t="str">
        <f aca="false">IF(P1079="","",$I1079+R1079)</f>
        <v/>
      </c>
      <c r="W1079" s="32" t="str">
        <f aca="false">IF(P1079="","",$I1079)</f>
        <v/>
      </c>
      <c r="X1079" s="40" t="str">
        <f aca="false">IF(P1079="","",Q1079+$I1079)</f>
        <v/>
      </c>
      <c r="Y1079" s="29" t="str">
        <f aca="false">IF(P1079="","",P1079+(R1079*$K1079)+(S1079*$K1079))</f>
        <v/>
      </c>
      <c r="Z1079" s="29" t="str">
        <f aca="false">IF(P1079="","",ROUND(-R1079*$K1079,0))</f>
        <v/>
      </c>
      <c r="AA1079" s="41"/>
      <c r="AB1079" s="38"/>
      <c r="AC1079" s="34"/>
      <c r="AD1079" s="39"/>
      <c r="AE1079" s="40"/>
      <c r="AF1079" s="40"/>
      <c r="AG1079" s="40"/>
      <c r="AH1079" s="32" t="str">
        <f aca="false">IF(AB1079="","",$I1079+AD1079)</f>
        <v/>
      </c>
      <c r="AI1079" s="32" t="str">
        <f aca="false">IF(AB1079="","",$I1079)</f>
        <v/>
      </c>
      <c r="AJ1079" s="40" t="str">
        <f aca="false">IF(AB1079="","",AC1079+$I1079)</f>
        <v/>
      </c>
      <c r="AK1079" s="29" t="str">
        <f aca="false">IF(AB1079="","",AB1079+(AD1079*$K1079)+(AE1079*$K1079))</f>
        <v/>
      </c>
      <c r="AL1079" s="29" t="str">
        <f aca="false">IF(AB1079="","",ROUND(-AD1079*$K1079,0))</f>
        <v/>
      </c>
      <c r="AM1079" s="41"/>
      <c r="AN1079" s="38" t="n">
        <v>0</v>
      </c>
      <c r="AO1079" s="34" t="n">
        <v>73.99</v>
      </c>
      <c r="AP1079" s="39" t="n">
        <v>-1.77</v>
      </c>
      <c r="AQ1079" s="40" t="n">
        <v>75.76</v>
      </c>
      <c r="AR1079" s="40" t="n">
        <v>75.76</v>
      </c>
      <c r="AS1079" s="40" t="n">
        <v>75.76</v>
      </c>
      <c r="AT1079" s="32" t="n">
        <f aca="false">IF(AN1079="","",$I1079+AP1079)</f>
        <v>4.22</v>
      </c>
      <c r="AU1079" s="32" t="n">
        <f aca="false">IF(AN1079="","",$I1079)</f>
        <v>5.99</v>
      </c>
      <c r="AV1079" s="40" t="n">
        <f aca="false">IF(AN1079="","",AO1079+$I1079)</f>
        <v>79.98</v>
      </c>
      <c r="AW1079" s="31" t="n">
        <f aca="false">IF(AN1079="","",AN1079+(AP1079*$K1079)+(AQ1079*$K1079))</f>
        <v>2219.7</v>
      </c>
      <c r="AX1079" s="29" t="n">
        <f aca="false">IF(AN1079="","",ROUND(-AP1079*$K1079,0))</f>
        <v>53</v>
      </c>
      <c r="AY1079" s="42"/>
      <c r="AZ1079" s="38" t="n">
        <v>0</v>
      </c>
      <c r="BA1079" s="34" t="n">
        <v>73.99</v>
      </c>
      <c r="BB1079" s="39" t="n">
        <v>-1.77</v>
      </c>
      <c r="BC1079" s="40" t="n">
        <v>75.76</v>
      </c>
      <c r="BD1079" s="40" t="n">
        <v>75.76</v>
      </c>
      <c r="BE1079" s="40" t="n">
        <v>75.76</v>
      </c>
      <c r="BF1079" s="32" t="n">
        <f aca="false">IF(AZ1079="","",$I1079+BB1079)</f>
        <v>4.22</v>
      </c>
      <c r="BG1079" s="32" t="n">
        <f aca="false">IF(AZ1079="","",$I1079)</f>
        <v>5.99</v>
      </c>
      <c r="BH1079" s="40" t="n">
        <f aca="false">IF(AZ1079="","",BA1079+$I1079)</f>
        <v>79.98</v>
      </c>
      <c r="BI1079" s="31" t="n">
        <f aca="false">IF(AZ1079="","",AZ1079+(BB1079*$K1079)+(BC1079*$K1079))</f>
        <v>2219.7</v>
      </c>
      <c r="BJ1079" s="29" t="n">
        <f aca="false">IF(AZ1079="","",ROUND(-BB1079*$K1079,0))</f>
        <v>53</v>
      </c>
    </row>
    <row r="1080" customFormat="false" ht="15" hidden="false" customHeight="false" outlineLevel="0" collapsed="false">
      <c r="A1080" s="26" t="str">
        <f aca="false">+C1080&amp;D1080&amp;G1080</f>
        <v>AppleiPhone 17 Pro Max 1TBCANONE SIM 5,99€ - 24 Mesi</v>
      </c>
      <c r="B1080" s="27" t="s">
        <v>95</v>
      </c>
      <c r="C1080" s="28" t="s">
        <v>71</v>
      </c>
      <c r="D1080" s="29" t="s">
        <v>192</v>
      </c>
      <c r="E1080" s="30" t="n">
        <v>2009.9</v>
      </c>
      <c r="F1080" s="31" t="n">
        <v>2009.9</v>
      </c>
      <c r="G1080" s="32" t="s">
        <v>134</v>
      </c>
      <c r="H1080" s="32" t="s">
        <v>98</v>
      </c>
      <c r="I1080" s="33" t="n">
        <v>5.99</v>
      </c>
      <c r="J1080" s="34" t="s">
        <v>35</v>
      </c>
      <c r="K1080" s="35" t="n">
        <v>24</v>
      </c>
      <c r="L1080" s="33"/>
      <c r="M1080" s="33" t="n">
        <f aca="false">+IF(E1080&lt;=150,1.49,IF(AND(E1080&gt;150,E1080&lt;=300),2.99,(IF(E1080&gt;1200,8.99,IF(AND(E1080&gt;300,E1080&lt;=700),4.99,IF(AND(E1080&gt;=700,E1080&lt;=1200),6.99))))))</f>
        <v>8.99</v>
      </c>
      <c r="N1080" s="33" t="n">
        <f aca="false">IF(E1080="","",IF(E1080&gt;=1200,9.99,IF(AND(E1080&gt;700,E1080&lt;1200),7.99,IF(AND(E1080&gt;=299.9,E1080&lt;=699.9),5.99))))</f>
        <v>9.99</v>
      </c>
      <c r="O1080" s="37" t="s">
        <v>135</v>
      </c>
      <c r="P1080" s="38"/>
      <c r="Q1080" s="34"/>
      <c r="R1080" s="39"/>
      <c r="S1080" s="40"/>
      <c r="T1080" s="40"/>
      <c r="U1080" s="40"/>
      <c r="V1080" s="32" t="str">
        <f aca="false">IF(P1080="","",$I1080+R1080)</f>
        <v/>
      </c>
      <c r="W1080" s="32" t="str">
        <f aca="false">IF(P1080="","",$I1080)</f>
        <v/>
      </c>
      <c r="X1080" s="40" t="str">
        <f aca="false">IF(P1080="","",Q1080+$I1080)</f>
        <v/>
      </c>
      <c r="Y1080" s="29" t="str">
        <f aca="false">IF(P1080="","",P1080+(R1080*$K1080)+(S1080*$K1080))</f>
        <v/>
      </c>
      <c r="Z1080" s="29" t="str">
        <f aca="false">IF(P1080="","",ROUND(-R1080*$K1080,0))</f>
        <v/>
      </c>
      <c r="AA1080" s="41"/>
      <c r="AB1080" s="38"/>
      <c r="AC1080" s="34"/>
      <c r="AD1080" s="39"/>
      <c r="AE1080" s="40"/>
      <c r="AF1080" s="40"/>
      <c r="AG1080" s="40"/>
      <c r="AH1080" s="32" t="str">
        <f aca="false">IF(AB1080="","",$I1080+AD1080)</f>
        <v/>
      </c>
      <c r="AI1080" s="32" t="str">
        <f aca="false">IF(AB1080="","",$I1080)</f>
        <v/>
      </c>
      <c r="AJ1080" s="40" t="str">
        <f aca="false">IF(AB1080="","",AC1080+$I1080)</f>
        <v/>
      </c>
      <c r="AK1080" s="29" t="str">
        <f aca="false">IF(AB1080="","",AB1080+(AD1080*$K1080)+(AE1080*$K1080))</f>
        <v/>
      </c>
      <c r="AL1080" s="29" t="str">
        <f aca="false">IF(AB1080="","",ROUND(-AD1080*$K1080,0))</f>
        <v/>
      </c>
      <c r="AM1080" s="41"/>
      <c r="AN1080" s="38" t="n">
        <v>9.99</v>
      </c>
      <c r="AO1080" s="34" t="n">
        <v>89.99</v>
      </c>
      <c r="AP1080" s="39" t="n">
        <v>-2.07</v>
      </c>
      <c r="AQ1080" s="40" t="n">
        <v>92.06</v>
      </c>
      <c r="AR1080" s="40" t="n">
        <v>0</v>
      </c>
      <c r="AS1080" s="40" t="n">
        <v>92.06</v>
      </c>
      <c r="AT1080" s="32" t="n">
        <f aca="false">IF(AN1080="","",$I1080+AP1080)</f>
        <v>3.92</v>
      </c>
      <c r="AU1080" s="32" t="n">
        <f aca="false">IF(AN1080="","",$I1080)</f>
        <v>5.99</v>
      </c>
      <c r="AV1080" s="40" t="n">
        <f aca="false">IF(AN1080="","",AO1080+$I1080)</f>
        <v>95.98</v>
      </c>
      <c r="AW1080" s="31" t="n">
        <f aca="false">IF(AN1080="","",AN1080+(AP1080*$K1080)+(AQ1080*$K1080))</f>
        <v>2169.75</v>
      </c>
      <c r="AX1080" s="29" t="n">
        <f aca="false">IF(AN1080="","",ROUND(-AP1080*$K1080,0))</f>
        <v>50</v>
      </c>
      <c r="AY1080" s="42"/>
      <c r="AZ1080" s="38" t="n">
        <v>9.99</v>
      </c>
      <c r="BA1080" s="34" t="n">
        <v>89.99</v>
      </c>
      <c r="BB1080" s="39" t="n">
        <v>-2.07</v>
      </c>
      <c r="BC1080" s="40" t="n">
        <v>92.06</v>
      </c>
      <c r="BD1080" s="40" t="n">
        <v>0</v>
      </c>
      <c r="BE1080" s="40" t="n">
        <v>92.06</v>
      </c>
      <c r="BF1080" s="32" t="n">
        <f aca="false">IF(AZ1080="","",$I1080+BB1080)</f>
        <v>3.92</v>
      </c>
      <c r="BG1080" s="32" t="n">
        <f aca="false">IF(AZ1080="","",$I1080)</f>
        <v>5.99</v>
      </c>
      <c r="BH1080" s="40" t="n">
        <f aca="false">IF(AZ1080="","",BA1080+$I1080)</f>
        <v>95.98</v>
      </c>
      <c r="BI1080" s="31" t="n">
        <f aca="false">IF(AZ1080="","",AZ1080+(BB1080*$K1080)+(BC1080*$K1080))</f>
        <v>2169.75</v>
      </c>
      <c r="BJ1080" s="29" t="n">
        <f aca="false">IF(AZ1080="","",ROUND(-BB1080*$K1080,0))</f>
        <v>50</v>
      </c>
    </row>
    <row r="1081" customFormat="false" ht="15" hidden="false" customHeight="false" outlineLevel="0" collapsed="false">
      <c r="A1081" s="26" t="str">
        <f aca="false">+C1081&amp;D1081&amp;G1081</f>
        <v>XiaomiRedmi 15C 5G 4+128GBCANONE SIM 14,99€ - 24 Mesi</v>
      </c>
      <c r="B1081" s="27" t="s">
        <v>95</v>
      </c>
      <c r="C1081" s="28" t="s">
        <v>179</v>
      </c>
      <c r="D1081" s="29" t="s">
        <v>193</v>
      </c>
      <c r="E1081" s="30" t="n">
        <v>199.9</v>
      </c>
      <c r="F1081" s="31" t="n">
        <v>159.9</v>
      </c>
      <c r="G1081" s="32" t="s">
        <v>102</v>
      </c>
      <c r="H1081" s="32" t="s">
        <v>98</v>
      </c>
      <c r="I1081" s="33" t="n">
        <v>14.99</v>
      </c>
      <c r="J1081" s="34" t="s">
        <v>35</v>
      </c>
      <c r="K1081" s="35" t="n">
        <v>24</v>
      </c>
      <c r="L1081" s="33"/>
      <c r="M1081" s="33" t="n">
        <f aca="false">+IF(E1081&lt;=150,1.49,IF(AND(E1081&gt;150,E1081&lt;=300),2.99,(IF(E1081&gt;1200,8.99,IF(AND(E1081&gt;300,E1081&lt;=700),4.99,IF(AND(E1081&gt;=700,E1081&lt;=1200),6.99))))))</f>
        <v>2.99</v>
      </c>
      <c r="N1081" s="33"/>
      <c r="O1081" s="37" t="s">
        <v>103</v>
      </c>
      <c r="P1081" s="38" t="n">
        <v>29.99</v>
      </c>
      <c r="Q1081" s="34" t="n">
        <v>0</v>
      </c>
      <c r="R1081" s="39" t="n">
        <v>-5.41</v>
      </c>
      <c r="S1081" s="40" t="n">
        <v>5.41</v>
      </c>
      <c r="T1081" s="40" t="n">
        <v>0</v>
      </c>
      <c r="U1081" s="40" t="n">
        <v>5.48</v>
      </c>
      <c r="V1081" s="32" t="n">
        <f aca="false">IF(P1081="","",$I1081+R1081)</f>
        <v>9.58</v>
      </c>
      <c r="W1081" s="32" t="n">
        <f aca="false">IF(P1081="","",$I1081)</f>
        <v>14.99</v>
      </c>
      <c r="X1081" s="40" t="n">
        <f aca="false">IF(P1081="","",Q1081+$I1081)</f>
        <v>14.99</v>
      </c>
      <c r="Y1081" s="29" t="n">
        <f aca="false">IF(P1081="","",P1081+(R1081*$K1081)+(S1081*$K1081))</f>
        <v>29.99</v>
      </c>
      <c r="Z1081" s="29" t="n">
        <f aca="false">IF(P1081="","",ROUND(-R1081*$K1081,0))</f>
        <v>130</v>
      </c>
      <c r="AA1081" s="41"/>
      <c r="AB1081" s="38" t="n">
        <v>49.99</v>
      </c>
      <c r="AC1081" s="34" t="n">
        <v>0</v>
      </c>
      <c r="AD1081" s="39" t="n">
        <v>-4.58</v>
      </c>
      <c r="AE1081" s="40" t="n">
        <v>4.58</v>
      </c>
      <c r="AF1081" s="40" t="n">
        <v>0</v>
      </c>
      <c r="AG1081" s="40" t="n">
        <v>4.57</v>
      </c>
      <c r="AH1081" s="32" t="n">
        <f aca="false">IF(AB1081="","",$I1081+AD1081)</f>
        <v>10.41</v>
      </c>
      <c r="AI1081" s="32" t="n">
        <f aca="false">IF(AB1081="","",$I1081)</f>
        <v>14.99</v>
      </c>
      <c r="AJ1081" s="40" t="n">
        <f aca="false">IF(AB1081="","",AC1081+$I1081)</f>
        <v>14.99</v>
      </c>
      <c r="AK1081" s="29" t="n">
        <f aca="false">IF(AB1081="","",AB1081+(AD1081*$K1081)+(AE1081*$K1081))</f>
        <v>49.99</v>
      </c>
      <c r="AL1081" s="29" t="n">
        <f aca="false">IF(AB1081="","",ROUND(-AD1081*$K1081,0))</f>
        <v>110</v>
      </c>
      <c r="AM1081" s="41"/>
      <c r="AN1081" s="38" t="n">
        <v>0</v>
      </c>
      <c r="AO1081" s="34" t="n">
        <v>0</v>
      </c>
      <c r="AP1081" s="39" t="n">
        <v>-6.66</v>
      </c>
      <c r="AQ1081" s="40" t="n">
        <v>6.66</v>
      </c>
      <c r="AR1081" s="40" t="n">
        <v>0</v>
      </c>
      <c r="AS1081" s="40" t="n">
        <v>6.72</v>
      </c>
      <c r="AT1081" s="32" t="n">
        <f aca="false">IF(AN1081="","",$I1081+AP1081)</f>
        <v>8.33</v>
      </c>
      <c r="AU1081" s="32" t="n">
        <f aca="false">IF(AN1081="","",$I1081)</f>
        <v>14.99</v>
      </c>
      <c r="AV1081" s="40" t="n">
        <f aca="false">IF(AN1081="","",AO1081+$I1081)</f>
        <v>14.99</v>
      </c>
      <c r="AW1081" s="31" t="n">
        <f aca="false">IF(AN1081="","",AN1081+(AP1081*$K1081)+(AQ1081*$K1081))</f>
        <v>0</v>
      </c>
      <c r="AX1081" s="29" t="n">
        <f aca="false">IF(AN1081="","",ROUND(-AP1081*$K1081,0))</f>
        <v>160</v>
      </c>
      <c r="AY1081" s="42"/>
      <c r="AZ1081" s="38" t="n">
        <v>0</v>
      </c>
      <c r="BA1081" s="34" t="n">
        <v>0</v>
      </c>
      <c r="BB1081" s="39" t="n">
        <v>-6.66</v>
      </c>
      <c r="BC1081" s="40" t="n">
        <v>6.66</v>
      </c>
      <c r="BD1081" s="40" t="n">
        <v>0</v>
      </c>
      <c r="BE1081" s="40" t="n">
        <v>6.72</v>
      </c>
      <c r="BF1081" s="32" t="n">
        <f aca="false">IF(AZ1081="","",$I1081+BB1081)</f>
        <v>8.33</v>
      </c>
      <c r="BG1081" s="32" t="n">
        <f aca="false">IF(AZ1081="","",$I1081)</f>
        <v>14.99</v>
      </c>
      <c r="BH1081" s="40" t="n">
        <f aca="false">IF(AZ1081="","",BA1081+$I1081)</f>
        <v>14.99</v>
      </c>
      <c r="BI1081" s="31" t="n">
        <f aca="false">IF(AZ1081="","",AZ1081+(BB1081*$K1081)+(BC1081*$K1081))</f>
        <v>0</v>
      </c>
      <c r="BJ1081" s="29" t="n">
        <f aca="false">IF(AZ1081="","",ROUND(-BB1081*$K1081,0))</f>
        <v>160</v>
      </c>
    </row>
    <row r="1082" customFormat="false" ht="15" hidden="false" customHeight="false" outlineLevel="0" collapsed="false">
      <c r="A1082" s="26" t="str">
        <f aca="false">+C1082&amp;D1082&amp;G1082</f>
        <v>XiaomiRedmi 15C 5G 4+128GBCANONE SIM 12,99€ - 24 Mesi</v>
      </c>
      <c r="B1082" s="27" t="s">
        <v>95</v>
      </c>
      <c r="C1082" s="28" t="s">
        <v>179</v>
      </c>
      <c r="D1082" s="29" t="s">
        <v>193</v>
      </c>
      <c r="E1082" s="30" t="n">
        <v>199.9</v>
      </c>
      <c r="F1082" s="31" t="n">
        <v>159.9</v>
      </c>
      <c r="G1082" s="32" t="s">
        <v>108</v>
      </c>
      <c r="H1082" s="32" t="s">
        <v>98</v>
      </c>
      <c r="I1082" s="33" t="n">
        <v>12.99</v>
      </c>
      <c r="J1082" s="34" t="s">
        <v>35</v>
      </c>
      <c r="K1082" s="35" t="n">
        <v>24</v>
      </c>
      <c r="L1082" s="33"/>
      <c r="M1082" s="33" t="n">
        <f aca="false">+IF(E1082&lt;=150,1.49,IF(AND(E1082&gt;150,E1082&lt;=300),2.99,(IF(E1082&gt;1200,8.99,IF(AND(E1082&gt;300,E1082&lt;=700),4.99,IF(AND(E1082&gt;=700,E1082&lt;=1200),6.99))))))</f>
        <v>2.99</v>
      </c>
      <c r="N1082" s="33"/>
      <c r="O1082" s="37" t="s">
        <v>109</v>
      </c>
      <c r="P1082" s="38" t="n">
        <v>29.99</v>
      </c>
      <c r="Q1082" s="34" t="n">
        <v>0</v>
      </c>
      <c r="R1082" s="39" t="n">
        <v>-5.41</v>
      </c>
      <c r="S1082" s="40" t="n">
        <v>5.41</v>
      </c>
      <c r="T1082" s="40" t="n">
        <v>0</v>
      </c>
      <c r="U1082" s="40" t="n">
        <v>5.48</v>
      </c>
      <c r="V1082" s="32" t="n">
        <f aca="false">IF(P1082="","",$I1082+R1082)</f>
        <v>7.58</v>
      </c>
      <c r="W1082" s="32" t="n">
        <f aca="false">IF(P1082="","",$I1082)</f>
        <v>12.99</v>
      </c>
      <c r="X1082" s="40" t="n">
        <f aca="false">IF(P1082="","",Q1082+$I1082)</f>
        <v>12.99</v>
      </c>
      <c r="Y1082" s="29" t="n">
        <f aca="false">IF(P1082="","",P1082+(R1082*$K1082)+(S1082*$K1082))</f>
        <v>29.99</v>
      </c>
      <c r="Z1082" s="29" t="n">
        <f aca="false">IF(P1082="","",ROUND(-R1082*$K1082,0))</f>
        <v>130</v>
      </c>
      <c r="AA1082" s="41"/>
      <c r="AB1082" s="38" t="n">
        <v>49.99</v>
      </c>
      <c r="AC1082" s="34" t="n">
        <v>0</v>
      </c>
      <c r="AD1082" s="39" t="n">
        <v>-4.58</v>
      </c>
      <c r="AE1082" s="40" t="n">
        <v>4.58</v>
      </c>
      <c r="AF1082" s="40" t="n">
        <v>0</v>
      </c>
      <c r="AG1082" s="40" t="n">
        <v>4.57</v>
      </c>
      <c r="AH1082" s="32" t="n">
        <f aca="false">IF(AB1082="","",$I1082+AD1082)</f>
        <v>8.41</v>
      </c>
      <c r="AI1082" s="32" t="n">
        <f aca="false">IF(AB1082="","",$I1082)</f>
        <v>12.99</v>
      </c>
      <c r="AJ1082" s="40" t="n">
        <f aca="false">IF(AB1082="","",AC1082+$I1082)</f>
        <v>12.99</v>
      </c>
      <c r="AK1082" s="29" t="n">
        <f aca="false">IF(AB1082="","",AB1082+(AD1082*$K1082)+(AE1082*$K1082))</f>
        <v>49.99</v>
      </c>
      <c r="AL1082" s="29" t="n">
        <f aca="false">IF(AB1082="","",ROUND(-AD1082*$K1082,0))</f>
        <v>110</v>
      </c>
      <c r="AM1082" s="41"/>
      <c r="AN1082" s="38" t="n">
        <v>0</v>
      </c>
      <c r="AO1082" s="34" t="n">
        <v>0</v>
      </c>
      <c r="AP1082" s="39" t="n">
        <v>-6.66</v>
      </c>
      <c r="AQ1082" s="40" t="n">
        <v>6.66</v>
      </c>
      <c r="AR1082" s="40" t="n">
        <v>0</v>
      </c>
      <c r="AS1082" s="40" t="n">
        <v>6.72</v>
      </c>
      <c r="AT1082" s="32" t="n">
        <f aca="false">IF(AN1082="","",$I1082+AP1082)</f>
        <v>6.33</v>
      </c>
      <c r="AU1082" s="32" t="n">
        <f aca="false">IF(AN1082="","",$I1082)</f>
        <v>12.99</v>
      </c>
      <c r="AV1082" s="40" t="n">
        <f aca="false">IF(AN1082="","",AO1082+$I1082)</f>
        <v>12.99</v>
      </c>
      <c r="AW1082" s="31" t="n">
        <f aca="false">IF(AN1082="","",AN1082+(AP1082*$K1082)+(AQ1082*$K1082))</f>
        <v>0</v>
      </c>
      <c r="AX1082" s="29" t="n">
        <f aca="false">IF(AN1082="","",ROUND(-AP1082*$K1082,0))</f>
        <v>160</v>
      </c>
      <c r="AY1082" s="42"/>
      <c r="AZ1082" s="38" t="n">
        <v>0</v>
      </c>
      <c r="BA1082" s="34" t="n">
        <v>0</v>
      </c>
      <c r="BB1082" s="39" t="n">
        <v>-6.66</v>
      </c>
      <c r="BC1082" s="40" t="n">
        <v>6.66</v>
      </c>
      <c r="BD1082" s="40" t="n">
        <v>0</v>
      </c>
      <c r="BE1082" s="40" t="n">
        <v>6.72</v>
      </c>
      <c r="BF1082" s="32" t="n">
        <f aca="false">IF(AZ1082="","",$I1082+BB1082)</f>
        <v>6.33</v>
      </c>
      <c r="BG1082" s="32" t="n">
        <f aca="false">IF(AZ1082="","",$I1082)</f>
        <v>12.99</v>
      </c>
      <c r="BH1082" s="40" t="n">
        <f aca="false">IF(AZ1082="","",BA1082+$I1082)</f>
        <v>12.99</v>
      </c>
      <c r="BI1082" s="31" t="n">
        <f aca="false">IF(AZ1082="","",AZ1082+(BB1082*$K1082)+(BC1082*$K1082))</f>
        <v>0</v>
      </c>
      <c r="BJ1082" s="29" t="n">
        <f aca="false">IF(AZ1082="","",ROUND(-BB1082*$K1082,0))</f>
        <v>160</v>
      </c>
    </row>
    <row r="1083" customFormat="false" ht="15" hidden="false" customHeight="false" outlineLevel="0" collapsed="false">
      <c r="A1083" s="26" t="str">
        <f aca="false">+C1083&amp;D1083&amp;G1083</f>
        <v>XiaomiRedmi 15C 5G 4+128GBPack 5G Reload Exchange-12,99-24</v>
      </c>
      <c r="B1083" s="27" t="s">
        <v>95</v>
      </c>
      <c r="C1083" s="28" t="s">
        <v>179</v>
      </c>
      <c r="D1083" s="29" t="s">
        <v>193</v>
      </c>
      <c r="E1083" s="30" t="n">
        <v>199.9</v>
      </c>
      <c r="F1083" s="31" t="n">
        <v>159.9</v>
      </c>
      <c r="G1083" s="32" t="s">
        <v>114</v>
      </c>
      <c r="H1083" s="32" t="s">
        <v>98</v>
      </c>
      <c r="I1083" s="33" t="n">
        <v>12.99</v>
      </c>
      <c r="J1083" s="34" t="s">
        <v>35</v>
      </c>
      <c r="K1083" s="35" t="n">
        <v>24</v>
      </c>
      <c r="L1083" s="33"/>
      <c r="M1083" s="33" t="n">
        <f aca="false">+IF(E1083&lt;=150,1.49,IF(AND(E1083&gt;150,E1083&lt;=300),2.99,(IF(E1083&gt;1200,8.99,IF(AND(E1083&gt;300,E1083&lt;=700),4.99,IF(AND(E1083&gt;=700,E1083&lt;=1200),6.99))))))</f>
        <v>2.99</v>
      </c>
      <c r="N1083" s="33"/>
      <c r="O1083" s="37" t="s">
        <v>115</v>
      </c>
      <c r="P1083" s="38" t="n">
        <v>29.99</v>
      </c>
      <c r="Q1083" s="34" t="n">
        <v>0</v>
      </c>
      <c r="R1083" s="39" t="n">
        <v>-5.41</v>
      </c>
      <c r="S1083" s="40" t="n">
        <v>5.41</v>
      </c>
      <c r="T1083" s="40" t="n">
        <v>0</v>
      </c>
      <c r="U1083" s="40" t="n">
        <v>5.48</v>
      </c>
      <c r="V1083" s="32" t="n">
        <f aca="false">IF(P1083="","",$I1083+R1083)</f>
        <v>7.58</v>
      </c>
      <c r="W1083" s="32" t="n">
        <f aca="false">IF(P1083="","",$I1083)</f>
        <v>12.99</v>
      </c>
      <c r="X1083" s="40" t="n">
        <f aca="false">IF(P1083="","",Q1083+$I1083)</f>
        <v>12.99</v>
      </c>
      <c r="Y1083" s="29" t="n">
        <f aca="false">IF(P1083="","",P1083+(R1083*$K1083)+(S1083*$K1083))</f>
        <v>29.99</v>
      </c>
      <c r="Z1083" s="29" t="n">
        <f aca="false">IF(P1083="","",ROUND(-R1083*$K1083,0))</f>
        <v>130</v>
      </c>
      <c r="AA1083" s="41"/>
      <c r="AB1083" s="38" t="n">
        <v>49.99</v>
      </c>
      <c r="AC1083" s="34" t="n">
        <v>0</v>
      </c>
      <c r="AD1083" s="39" t="n">
        <v>-4.58</v>
      </c>
      <c r="AE1083" s="40" t="n">
        <v>4.58</v>
      </c>
      <c r="AF1083" s="40" t="n">
        <v>0</v>
      </c>
      <c r="AG1083" s="40" t="n">
        <v>4.57</v>
      </c>
      <c r="AH1083" s="32" t="n">
        <f aca="false">IF(AB1083="","",$I1083+AD1083)</f>
        <v>8.41</v>
      </c>
      <c r="AI1083" s="32" t="n">
        <f aca="false">IF(AB1083="","",$I1083)</f>
        <v>12.99</v>
      </c>
      <c r="AJ1083" s="40" t="n">
        <f aca="false">IF(AB1083="","",AC1083+$I1083)</f>
        <v>12.99</v>
      </c>
      <c r="AK1083" s="29" t="n">
        <f aca="false">IF(AB1083="","",AB1083+(AD1083*$K1083)+(AE1083*$K1083))</f>
        <v>49.99</v>
      </c>
      <c r="AL1083" s="29" t="n">
        <f aca="false">IF(AB1083="","",ROUND(-AD1083*$K1083,0))</f>
        <v>110</v>
      </c>
      <c r="AM1083" s="41"/>
      <c r="AN1083" s="38" t="n">
        <v>0</v>
      </c>
      <c r="AO1083" s="34" t="n">
        <v>0</v>
      </c>
      <c r="AP1083" s="39" t="n">
        <v>-6.66</v>
      </c>
      <c r="AQ1083" s="40" t="n">
        <v>6.66</v>
      </c>
      <c r="AR1083" s="40" t="n">
        <v>0</v>
      </c>
      <c r="AS1083" s="40" t="n">
        <v>6.72</v>
      </c>
      <c r="AT1083" s="32" t="n">
        <f aca="false">IF(AN1083="","",$I1083+AP1083)</f>
        <v>6.33</v>
      </c>
      <c r="AU1083" s="32" t="n">
        <f aca="false">IF(AN1083="","",$I1083)</f>
        <v>12.99</v>
      </c>
      <c r="AV1083" s="40" t="n">
        <f aca="false">IF(AN1083="","",AO1083+$I1083)</f>
        <v>12.99</v>
      </c>
      <c r="AW1083" s="31" t="n">
        <f aca="false">IF(AN1083="","",AN1083+(AP1083*$K1083)+(AQ1083*$K1083))</f>
        <v>0</v>
      </c>
      <c r="AX1083" s="29" t="n">
        <f aca="false">IF(AN1083="","",ROUND(-AP1083*$K1083,0))</f>
        <v>160</v>
      </c>
      <c r="AY1083" s="42"/>
      <c r="AZ1083" s="38" t="n">
        <v>0</v>
      </c>
      <c r="BA1083" s="34" t="n">
        <v>0</v>
      </c>
      <c r="BB1083" s="39" t="n">
        <v>-6.66</v>
      </c>
      <c r="BC1083" s="40" t="n">
        <v>6.66</v>
      </c>
      <c r="BD1083" s="40" t="n">
        <v>0</v>
      </c>
      <c r="BE1083" s="40" t="n">
        <v>6.72</v>
      </c>
      <c r="BF1083" s="32" t="n">
        <f aca="false">IF(AZ1083="","",$I1083+BB1083)</f>
        <v>6.33</v>
      </c>
      <c r="BG1083" s="32" t="n">
        <f aca="false">IF(AZ1083="","",$I1083)</f>
        <v>12.99</v>
      </c>
      <c r="BH1083" s="40" t="n">
        <f aca="false">IF(AZ1083="","",BA1083+$I1083)</f>
        <v>12.99</v>
      </c>
      <c r="BI1083" s="31" t="n">
        <f aca="false">IF(AZ1083="","",AZ1083+(BB1083*$K1083)+(BC1083*$K1083))</f>
        <v>0</v>
      </c>
      <c r="BJ1083" s="29" t="n">
        <f aca="false">IF(AZ1083="","",ROUND(-BB1083*$K1083,0))</f>
        <v>160</v>
      </c>
    </row>
    <row r="1084" customFormat="false" ht="15" hidden="false" customHeight="false" outlineLevel="0" collapsed="false">
      <c r="A1084" s="26" t="str">
        <f aca="false">+C1084&amp;D1084&amp;G1084</f>
        <v>XiaomiRedmi 15C 5G 4+128GBCANONE SIM  9,99€ - 24 Mesi</v>
      </c>
      <c r="B1084" s="27" t="s">
        <v>95</v>
      </c>
      <c r="C1084" s="28" t="s">
        <v>179</v>
      </c>
      <c r="D1084" s="29" t="s">
        <v>193</v>
      </c>
      <c r="E1084" s="30" t="n">
        <v>199.9</v>
      </c>
      <c r="F1084" s="31" t="n">
        <v>159.9</v>
      </c>
      <c r="G1084" s="32" t="s">
        <v>120</v>
      </c>
      <c r="H1084" s="32" t="s">
        <v>98</v>
      </c>
      <c r="I1084" s="33" t="n">
        <v>9.99</v>
      </c>
      <c r="J1084" s="34" t="s">
        <v>35</v>
      </c>
      <c r="K1084" s="35" t="n">
        <v>24</v>
      </c>
      <c r="L1084" s="33"/>
      <c r="M1084" s="33" t="n">
        <f aca="false">+IF(E1084&lt;=150,1.49,IF(AND(E1084&gt;150,E1084&lt;=300),2.99,(IF(E1084&gt;1200,8.99,IF(AND(E1084&gt;300,E1084&lt;=700),4.99,IF(AND(E1084&gt;=700,E1084&lt;=1200),6.99))))))</f>
        <v>2.99</v>
      </c>
      <c r="N1084" s="33"/>
      <c r="O1084" s="37" t="s">
        <v>121</v>
      </c>
      <c r="P1084" s="38" t="n">
        <v>29.99</v>
      </c>
      <c r="Q1084" s="34" t="n">
        <v>0</v>
      </c>
      <c r="R1084" s="39" t="n">
        <v>-5.41</v>
      </c>
      <c r="S1084" s="40" t="n">
        <v>5.41</v>
      </c>
      <c r="T1084" s="40" t="n">
        <v>0</v>
      </c>
      <c r="U1084" s="40" t="n">
        <v>5.48</v>
      </c>
      <c r="V1084" s="32" t="n">
        <f aca="false">IF(P1084="","",$I1084+R1084)</f>
        <v>4.58</v>
      </c>
      <c r="W1084" s="32" t="n">
        <f aca="false">IF(P1084="","",$I1084)</f>
        <v>9.99</v>
      </c>
      <c r="X1084" s="40" t="n">
        <f aca="false">IF(P1084="","",Q1084+$I1084)</f>
        <v>9.99</v>
      </c>
      <c r="Y1084" s="29" t="n">
        <f aca="false">IF(P1084="","",P1084+(R1084*$K1084)+(S1084*$K1084))</f>
        <v>29.99</v>
      </c>
      <c r="Z1084" s="29" t="n">
        <f aca="false">IF(P1084="","",ROUND(-R1084*$K1084,0))</f>
        <v>130</v>
      </c>
      <c r="AA1084" s="41"/>
      <c r="AB1084" s="38" t="n">
        <v>49.99</v>
      </c>
      <c r="AC1084" s="34" t="n">
        <v>0</v>
      </c>
      <c r="AD1084" s="39" t="n">
        <v>-4.58</v>
      </c>
      <c r="AE1084" s="40" t="n">
        <v>4.58</v>
      </c>
      <c r="AF1084" s="40" t="n">
        <v>0</v>
      </c>
      <c r="AG1084" s="40" t="n">
        <v>4.57</v>
      </c>
      <c r="AH1084" s="32" t="n">
        <f aca="false">IF(AB1084="","",$I1084+AD1084)</f>
        <v>5.41</v>
      </c>
      <c r="AI1084" s="32" t="n">
        <f aca="false">IF(AB1084="","",$I1084)</f>
        <v>9.99</v>
      </c>
      <c r="AJ1084" s="40" t="n">
        <f aca="false">IF(AB1084="","",AC1084+$I1084)</f>
        <v>9.99</v>
      </c>
      <c r="AK1084" s="29" t="n">
        <f aca="false">IF(AB1084="","",AB1084+(AD1084*$K1084)+(AE1084*$K1084))</f>
        <v>49.99</v>
      </c>
      <c r="AL1084" s="29" t="n">
        <f aca="false">IF(AB1084="","",ROUND(-AD1084*$K1084,0))</f>
        <v>110</v>
      </c>
      <c r="AM1084" s="41"/>
      <c r="AN1084" s="38" t="n">
        <v>0</v>
      </c>
      <c r="AO1084" s="34" t="n">
        <v>0</v>
      </c>
      <c r="AP1084" s="39" t="n">
        <v>-6.66</v>
      </c>
      <c r="AQ1084" s="40" t="n">
        <v>6.66</v>
      </c>
      <c r="AR1084" s="40" t="n">
        <v>0</v>
      </c>
      <c r="AS1084" s="40" t="n">
        <v>6.72</v>
      </c>
      <c r="AT1084" s="32" t="n">
        <f aca="false">IF(AN1084="","",$I1084+AP1084)</f>
        <v>3.33</v>
      </c>
      <c r="AU1084" s="32" t="n">
        <f aca="false">IF(AN1084="","",$I1084)</f>
        <v>9.99</v>
      </c>
      <c r="AV1084" s="40" t="n">
        <f aca="false">IF(AN1084="","",AO1084+$I1084)</f>
        <v>9.99</v>
      </c>
      <c r="AW1084" s="31" t="n">
        <f aca="false">IF(AN1084="","",AN1084+(AP1084*$K1084)+(AQ1084*$K1084))</f>
        <v>0</v>
      </c>
      <c r="AX1084" s="29" t="n">
        <f aca="false">IF(AN1084="","",ROUND(-AP1084*$K1084,0))</f>
        <v>160</v>
      </c>
      <c r="AY1084" s="42"/>
      <c r="AZ1084" s="38" t="n">
        <v>0</v>
      </c>
      <c r="BA1084" s="34" t="n">
        <v>0</v>
      </c>
      <c r="BB1084" s="39" t="n">
        <v>-6.66</v>
      </c>
      <c r="BC1084" s="40" t="n">
        <v>6.66</v>
      </c>
      <c r="BD1084" s="40" t="n">
        <v>0</v>
      </c>
      <c r="BE1084" s="40" t="n">
        <v>6.72</v>
      </c>
      <c r="BF1084" s="32" t="n">
        <f aca="false">IF(AZ1084="","",$I1084+BB1084)</f>
        <v>3.33</v>
      </c>
      <c r="BG1084" s="32" t="n">
        <f aca="false">IF(AZ1084="","",$I1084)</f>
        <v>9.99</v>
      </c>
      <c r="BH1084" s="40" t="n">
        <f aca="false">IF(AZ1084="","",BA1084+$I1084)</f>
        <v>9.99</v>
      </c>
      <c r="BI1084" s="31" t="n">
        <f aca="false">IF(AZ1084="","",AZ1084+(BB1084*$K1084)+(BC1084*$K1084))</f>
        <v>0</v>
      </c>
      <c r="BJ1084" s="29" t="n">
        <f aca="false">IF(AZ1084="","",ROUND(-BB1084*$K1084,0))</f>
        <v>160</v>
      </c>
    </row>
    <row r="1085" customFormat="false" ht="15" hidden="false" customHeight="false" outlineLevel="0" collapsed="false">
      <c r="A1085" s="26" t="str">
        <f aca="false">+C1085&amp;D1085&amp;G1085</f>
        <v>XiaomiRedmi 15C 5G 4+128GBCANONE SIM 7,99€ - 36 Mesi</v>
      </c>
      <c r="B1085" s="27" t="s">
        <v>95</v>
      </c>
      <c r="C1085" s="28" t="s">
        <v>179</v>
      </c>
      <c r="D1085" s="29" t="s">
        <v>193</v>
      </c>
      <c r="E1085" s="30" t="n">
        <v>199.9</v>
      </c>
      <c r="F1085" s="31" t="n">
        <v>159.9</v>
      </c>
      <c r="G1085" s="32" t="s">
        <v>122</v>
      </c>
      <c r="H1085" s="32" t="s">
        <v>98</v>
      </c>
      <c r="I1085" s="33" t="n">
        <v>7.99</v>
      </c>
      <c r="J1085" s="34" t="s">
        <v>35</v>
      </c>
      <c r="K1085" s="35" t="n">
        <v>36</v>
      </c>
      <c r="L1085" s="33"/>
      <c r="M1085" s="33" t="n">
        <f aca="false">+IF(E1085&lt;=150,1.49,IF(AND(E1085&gt;150,E1085&lt;=300),2.99,(IF(E1085&gt;1200,8.99,IF(AND(E1085&gt;300,E1085&lt;=700),4.99,IF(AND(E1085&gt;=700,E1085&lt;=1200),6.99))))))</f>
        <v>2.99</v>
      </c>
      <c r="N1085" s="33"/>
      <c r="O1085" s="37" t="s">
        <v>123</v>
      </c>
      <c r="P1085" s="38" t="n">
        <v>39.99</v>
      </c>
      <c r="Q1085" s="34" t="n">
        <v>0</v>
      </c>
      <c r="R1085" s="39" t="n">
        <v>-3.33</v>
      </c>
      <c r="S1085" s="40" t="n">
        <v>3.33</v>
      </c>
      <c r="T1085" s="40" t="n">
        <v>3.33</v>
      </c>
      <c r="U1085" s="40" t="n">
        <v>3.36</v>
      </c>
      <c r="V1085" s="32" t="n">
        <f aca="false">IF(P1085="","",$I1085+R1085)</f>
        <v>4.66</v>
      </c>
      <c r="W1085" s="32" t="n">
        <f aca="false">IF(P1085="","",$I1085)</f>
        <v>7.99</v>
      </c>
      <c r="X1085" s="40" t="n">
        <f aca="false">IF(P1085="","",Q1085+$I1085)</f>
        <v>7.99</v>
      </c>
      <c r="Y1085" s="29" t="n">
        <f aca="false">IF(P1085="","",P1085+(R1085*$K1085)+(S1085*$K1085))</f>
        <v>39.99</v>
      </c>
      <c r="Z1085" s="29" t="n">
        <f aca="false">IF(P1085="","",ROUND(-R1085*$K1085,0))</f>
        <v>120</v>
      </c>
      <c r="AA1085" s="41"/>
      <c r="AB1085" s="38" t="n">
        <v>49.99</v>
      </c>
      <c r="AC1085" s="34" t="n">
        <v>0</v>
      </c>
      <c r="AD1085" s="39" t="n">
        <v>-3.05</v>
      </c>
      <c r="AE1085" s="40" t="n">
        <v>3.05</v>
      </c>
      <c r="AF1085" s="40" t="n">
        <v>3.05</v>
      </c>
      <c r="AG1085" s="40" t="n">
        <v>3.16</v>
      </c>
      <c r="AH1085" s="32" t="n">
        <f aca="false">IF(AB1085="","",$I1085+AD1085)</f>
        <v>4.94</v>
      </c>
      <c r="AI1085" s="32" t="n">
        <f aca="false">IF(AB1085="","",$I1085)</f>
        <v>7.99</v>
      </c>
      <c r="AJ1085" s="40" t="n">
        <f aca="false">IF(AB1085="","",AC1085+$I1085)</f>
        <v>7.99</v>
      </c>
      <c r="AK1085" s="29" t="n">
        <f aca="false">IF(AB1085="","",AB1085+(AD1085*$K1085)+(AE1085*$K1085))</f>
        <v>49.99</v>
      </c>
      <c r="AL1085" s="29" t="n">
        <f aca="false">IF(AB1085="","",ROUND(-AD1085*$K1085,0))</f>
        <v>110</v>
      </c>
      <c r="AM1085" s="41"/>
      <c r="AN1085" s="38" t="n">
        <v>0</v>
      </c>
      <c r="AO1085" s="34" t="n">
        <v>1.99</v>
      </c>
      <c r="AP1085" s="39" t="n">
        <v>-2.7</v>
      </c>
      <c r="AQ1085" s="40" t="n">
        <v>4.69</v>
      </c>
      <c r="AR1085" s="40" t="n">
        <v>4.69</v>
      </c>
      <c r="AS1085" s="40" t="n">
        <v>4.69</v>
      </c>
      <c r="AT1085" s="32" t="n">
        <f aca="false">IF(AN1085="","",$I1085+AP1085)</f>
        <v>5.29</v>
      </c>
      <c r="AU1085" s="32" t="n">
        <f aca="false">IF(AN1085="","",$I1085)</f>
        <v>7.99</v>
      </c>
      <c r="AV1085" s="40" t="n">
        <f aca="false">IF(AN1085="","",AO1085+$I1085)</f>
        <v>9.98</v>
      </c>
      <c r="AW1085" s="31" t="n">
        <f aca="false">IF(AN1085="","",AN1085+(AP1085*$K1085)+(AQ1085*$K1085))</f>
        <v>71.64</v>
      </c>
      <c r="AX1085" s="29" t="n">
        <f aca="false">IF(AN1085="","",ROUND(-AP1085*$K1085,0))</f>
        <v>97</v>
      </c>
      <c r="AY1085" s="42"/>
      <c r="AZ1085" s="38" t="n">
        <v>0</v>
      </c>
      <c r="BA1085" s="34" t="n">
        <v>1.99</v>
      </c>
      <c r="BB1085" s="39" t="n">
        <v>-2.7</v>
      </c>
      <c r="BC1085" s="40" t="n">
        <v>4.69</v>
      </c>
      <c r="BD1085" s="40" t="n">
        <v>4.69</v>
      </c>
      <c r="BE1085" s="40" t="n">
        <v>4.69</v>
      </c>
      <c r="BF1085" s="32" t="n">
        <f aca="false">IF(AZ1085="","",$I1085+BB1085)</f>
        <v>5.29</v>
      </c>
      <c r="BG1085" s="32" t="n">
        <f aca="false">IF(AZ1085="","",$I1085)</f>
        <v>7.99</v>
      </c>
      <c r="BH1085" s="40" t="n">
        <f aca="false">IF(AZ1085="","",BA1085+$I1085)</f>
        <v>9.98</v>
      </c>
      <c r="BI1085" s="31" t="n">
        <f aca="false">IF(AZ1085="","",AZ1085+(BB1085*$K1085)+(BC1085*$K1085))</f>
        <v>71.64</v>
      </c>
      <c r="BJ1085" s="29" t="n">
        <f aca="false">IF(AZ1085="","",ROUND(-BB1085*$K1085,0))</f>
        <v>97</v>
      </c>
    </row>
    <row r="1086" customFormat="false" ht="15" hidden="false" customHeight="false" outlineLevel="0" collapsed="false">
      <c r="A1086" s="26" t="str">
        <f aca="false">+C1086&amp;D1086&amp;G1086</f>
        <v>XiaomiRedmi 15C 5G 4+128GBCANONE SIM 7,99€ - 30 Mesi</v>
      </c>
      <c r="B1086" s="27" t="s">
        <v>95</v>
      </c>
      <c r="C1086" s="28" t="s">
        <v>179</v>
      </c>
      <c r="D1086" s="29" t="s">
        <v>193</v>
      </c>
      <c r="E1086" s="30" t="n">
        <v>199.9</v>
      </c>
      <c r="F1086" s="31" t="n">
        <v>159.9</v>
      </c>
      <c r="G1086" s="32" t="s">
        <v>124</v>
      </c>
      <c r="H1086" s="32" t="s">
        <v>98</v>
      </c>
      <c r="I1086" s="33" t="n">
        <v>7.99</v>
      </c>
      <c r="J1086" s="34" t="s">
        <v>35</v>
      </c>
      <c r="K1086" s="35" t="n">
        <v>30</v>
      </c>
      <c r="L1086" s="33"/>
      <c r="M1086" s="33" t="n">
        <f aca="false">+IF(E1086&lt;=150,1.49,IF(AND(E1086&gt;150,E1086&lt;=300),2.99,(IF(E1086&gt;1200,8.99,IF(AND(E1086&gt;300,E1086&lt;=700),4.99,IF(AND(E1086&gt;=700,E1086&lt;=1200),6.99))))))</f>
        <v>2.99</v>
      </c>
      <c r="N1086" s="33"/>
      <c r="O1086" s="37" t="s">
        <v>125</v>
      </c>
      <c r="P1086" s="38" t="n">
        <v>39.99</v>
      </c>
      <c r="Q1086" s="34" t="n">
        <v>0.99</v>
      </c>
      <c r="R1086" s="39" t="n">
        <v>-3.01</v>
      </c>
      <c r="S1086" s="40" t="n">
        <v>4</v>
      </c>
      <c r="T1086" s="40" t="n">
        <v>4</v>
      </c>
      <c r="U1086" s="40" t="n">
        <v>3.91</v>
      </c>
      <c r="V1086" s="32" t="n">
        <f aca="false">IF(P1086="","",$I1086+R1086)</f>
        <v>4.98</v>
      </c>
      <c r="W1086" s="32" t="n">
        <f aca="false">IF(P1086="","",$I1086)</f>
        <v>7.99</v>
      </c>
      <c r="X1086" s="40" t="n">
        <f aca="false">IF(P1086="","",Q1086+$I1086)</f>
        <v>8.98</v>
      </c>
      <c r="Y1086" s="29" t="n">
        <f aca="false">IF(P1086="","",P1086+(R1086*$K1086)+(S1086*$K1086))</f>
        <v>69.69</v>
      </c>
      <c r="Z1086" s="29" t="n">
        <f aca="false">IF(P1086="","",ROUND(-R1086*$K1086,0))</f>
        <v>90</v>
      </c>
      <c r="AA1086" s="41"/>
      <c r="AB1086" s="38" t="n">
        <v>49.99</v>
      </c>
      <c r="AC1086" s="34" t="n">
        <v>0.99</v>
      </c>
      <c r="AD1086" s="39" t="n">
        <v>-2.67</v>
      </c>
      <c r="AE1086" s="40" t="n">
        <v>3.66</v>
      </c>
      <c r="AF1086" s="40" t="n">
        <v>3.66</v>
      </c>
      <c r="AG1086" s="40" t="n">
        <v>3.77</v>
      </c>
      <c r="AH1086" s="32" t="n">
        <f aca="false">IF(AB1086="","",$I1086+AD1086)</f>
        <v>5.32</v>
      </c>
      <c r="AI1086" s="32" t="n">
        <f aca="false">IF(AB1086="","",$I1086)</f>
        <v>7.99</v>
      </c>
      <c r="AJ1086" s="40" t="n">
        <f aca="false">IF(AB1086="","",AC1086+$I1086)</f>
        <v>8.98</v>
      </c>
      <c r="AK1086" s="29" t="n">
        <f aca="false">IF(AB1086="","",AB1086+(AD1086*$K1086)+(AE1086*$K1086))</f>
        <v>79.69</v>
      </c>
      <c r="AL1086" s="29" t="n">
        <f aca="false">IF(AB1086="","",ROUND(-AD1086*$K1086,0))</f>
        <v>80</v>
      </c>
      <c r="AM1086" s="41"/>
      <c r="AN1086" s="38" t="n">
        <v>0</v>
      </c>
      <c r="AO1086" s="34" t="n">
        <v>2.99</v>
      </c>
      <c r="AP1086" s="39" t="n">
        <v>-2.58</v>
      </c>
      <c r="AQ1086" s="40" t="n">
        <v>5.57</v>
      </c>
      <c r="AR1086" s="40" t="n">
        <v>5.57</v>
      </c>
      <c r="AS1086" s="40" t="n">
        <v>5.57</v>
      </c>
      <c r="AT1086" s="32" t="n">
        <f aca="false">IF(AN1086="","",$I1086+AP1086)</f>
        <v>5.41</v>
      </c>
      <c r="AU1086" s="32" t="n">
        <f aca="false">IF(AN1086="","",$I1086)</f>
        <v>7.99</v>
      </c>
      <c r="AV1086" s="40" t="n">
        <f aca="false">IF(AN1086="","",AO1086+$I1086)</f>
        <v>10.98</v>
      </c>
      <c r="AW1086" s="31" t="n">
        <f aca="false">IF(AN1086="","",AN1086+(AP1086*$K1086)+(AQ1086*$K1086))</f>
        <v>89.7</v>
      </c>
      <c r="AX1086" s="29" t="n">
        <f aca="false">IF(AN1086="","",ROUND(-AP1086*$K1086,0))</f>
        <v>77</v>
      </c>
      <c r="AY1086" s="42"/>
      <c r="AZ1086" s="38" t="n">
        <v>0</v>
      </c>
      <c r="BA1086" s="34" t="n">
        <v>2.99</v>
      </c>
      <c r="BB1086" s="39" t="n">
        <v>-2.58</v>
      </c>
      <c r="BC1086" s="40" t="n">
        <v>5.57</v>
      </c>
      <c r="BD1086" s="40" t="n">
        <v>5.57</v>
      </c>
      <c r="BE1086" s="40" t="n">
        <v>5.57</v>
      </c>
      <c r="BF1086" s="32" t="n">
        <f aca="false">IF(AZ1086="","",$I1086+BB1086)</f>
        <v>5.41</v>
      </c>
      <c r="BG1086" s="32" t="n">
        <f aca="false">IF(AZ1086="","",$I1086)</f>
        <v>7.99</v>
      </c>
      <c r="BH1086" s="40" t="n">
        <f aca="false">IF(AZ1086="","",BA1086+$I1086)</f>
        <v>10.98</v>
      </c>
      <c r="BI1086" s="31" t="n">
        <f aca="false">IF(AZ1086="","",AZ1086+(BB1086*$K1086)+(BC1086*$K1086))</f>
        <v>89.7</v>
      </c>
      <c r="BJ1086" s="29" t="n">
        <f aca="false">IF(AZ1086="","",ROUND(-BB1086*$K1086,0))</f>
        <v>77</v>
      </c>
    </row>
    <row r="1087" customFormat="false" ht="15" hidden="false" customHeight="false" outlineLevel="0" collapsed="false">
      <c r="A1087" s="26" t="str">
        <f aca="false">+C1087&amp;D1087&amp;G1087</f>
        <v>XiaomiRedmi 15C 5G 4+128GBCANONE SIM 7,99€  - 24 Mesi</v>
      </c>
      <c r="B1087" s="27" t="s">
        <v>95</v>
      </c>
      <c r="C1087" s="28" t="s">
        <v>179</v>
      </c>
      <c r="D1087" s="29" t="s">
        <v>193</v>
      </c>
      <c r="E1087" s="30" t="n">
        <v>199.9</v>
      </c>
      <c r="F1087" s="31" t="n">
        <v>159.9</v>
      </c>
      <c r="G1087" s="32" t="s">
        <v>126</v>
      </c>
      <c r="H1087" s="32" t="s">
        <v>98</v>
      </c>
      <c r="I1087" s="33" t="n">
        <v>7.99</v>
      </c>
      <c r="J1087" s="34" t="s">
        <v>35</v>
      </c>
      <c r="K1087" s="35" t="n">
        <v>24</v>
      </c>
      <c r="L1087" s="33"/>
      <c r="M1087" s="33" t="n">
        <f aca="false">+IF(E1087&lt;=150,1.49,IF(AND(E1087&gt;150,E1087&lt;=300),2.99,(IF(E1087&gt;1200,8.99,IF(AND(E1087&gt;300,E1087&lt;=700),4.99,IF(AND(E1087&gt;=700,E1087&lt;=1200),6.99))))))</f>
        <v>2.99</v>
      </c>
      <c r="N1087" s="33"/>
      <c r="O1087" s="37" t="s">
        <v>127</v>
      </c>
      <c r="P1087" s="38" t="n">
        <v>39.99</v>
      </c>
      <c r="Q1087" s="34" t="n">
        <v>1.99</v>
      </c>
      <c r="R1087" s="39" t="n">
        <v>-3.01</v>
      </c>
      <c r="S1087" s="40" t="n">
        <v>5</v>
      </c>
      <c r="T1087" s="40" t="n">
        <v>0</v>
      </c>
      <c r="U1087" s="40" t="n">
        <v>4.91</v>
      </c>
      <c r="V1087" s="32" t="n">
        <f aca="false">IF(P1087="","",$I1087+R1087)</f>
        <v>4.98</v>
      </c>
      <c r="W1087" s="32" t="n">
        <f aca="false">IF(P1087="","",$I1087)</f>
        <v>7.99</v>
      </c>
      <c r="X1087" s="40" t="n">
        <f aca="false">IF(P1087="","",Q1087+$I1087)</f>
        <v>9.98</v>
      </c>
      <c r="Y1087" s="29" t="n">
        <f aca="false">IF(P1087="","",P1087+(R1087*$K1087)+(S1087*$K1087))</f>
        <v>87.75</v>
      </c>
      <c r="Z1087" s="29" t="n">
        <f aca="false">IF(P1087="","",ROUND(-R1087*$K1087,0))</f>
        <v>72</v>
      </c>
      <c r="AA1087" s="41"/>
      <c r="AB1087" s="38" t="n">
        <v>49.99</v>
      </c>
      <c r="AC1087" s="34" t="n">
        <v>1.99</v>
      </c>
      <c r="AD1087" s="39" t="n">
        <v>-2.59</v>
      </c>
      <c r="AE1087" s="40" t="n">
        <v>4.58</v>
      </c>
      <c r="AF1087" s="40" t="n">
        <v>0</v>
      </c>
      <c r="AG1087" s="40" t="n">
        <v>4.57</v>
      </c>
      <c r="AH1087" s="32" t="n">
        <f aca="false">IF(AB1087="","",$I1087+AD1087)</f>
        <v>5.4</v>
      </c>
      <c r="AI1087" s="32" t="n">
        <f aca="false">IF(AB1087="","",$I1087)</f>
        <v>7.99</v>
      </c>
      <c r="AJ1087" s="40" t="n">
        <f aca="false">IF(AB1087="","",AC1087+$I1087)</f>
        <v>9.98</v>
      </c>
      <c r="AK1087" s="29" t="n">
        <f aca="false">IF(AB1087="","",AB1087+(AD1087*$K1087)+(AE1087*$K1087))</f>
        <v>97.75</v>
      </c>
      <c r="AL1087" s="29" t="n">
        <f aca="false">IF(AB1087="","",ROUND(-AD1087*$K1087,0))</f>
        <v>62</v>
      </c>
      <c r="AM1087" s="41"/>
      <c r="AN1087" s="38" t="n">
        <v>0</v>
      </c>
      <c r="AO1087" s="34" t="n">
        <v>3.99</v>
      </c>
      <c r="AP1087" s="39" t="n">
        <v>-2.92</v>
      </c>
      <c r="AQ1087" s="40" t="n">
        <v>6.91</v>
      </c>
      <c r="AR1087" s="40" t="n">
        <v>0</v>
      </c>
      <c r="AS1087" s="40" t="n">
        <v>6.91</v>
      </c>
      <c r="AT1087" s="32" t="n">
        <f aca="false">IF(AN1087="","",$I1087+AP1087)</f>
        <v>5.07</v>
      </c>
      <c r="AU1087" s="32" t="n">
        <f aca="false">IF(AN1087="","",$I1087)</f>
        <v>7.99</v>
      </c>
      <c r="AV1087" s="40" t="n">
        <f aca="false">IF(AN1087="","",AO1087+$I1087)</f>
        <v>11.98</v>
      </c>
      <c r="AW1087" s="31" t="n">
        <f aca="false">IF(AN1087="","",AN1087+(AP1087*$K1087)+(AQ1087*$K1087))</f>
        <v>95.76</v>
      </c>
      <c r="AX1087" s="29" t="n">
        <f aca="false">IF(AN1087="","",ROUND(-AP1087*$K1087,0))</f>
        <v>70</v>
      </c>
      <c r="AY1087" s="42"/>
      <c r="AZ1087" s="38" t="n">
        <v>0</v>
      </c>
      <c r="BA1087" s="34" t="n">
        <v>3.99</v>
      </c>
      <c r="BB1087" s="39" t="n">
        <v>-2.92</v>
      </c>
      <c r="BC1087" s="40" t="n">
        <v>6.91</v>
      </c>
      <c r="BD1087" s="40" t="n">
        <v>0</v>
      </c>
      <c r="BE1087" s="40" t="n">
        <v>6.91</v>
      </c>
      <c r="BF1087" s="32" t="n">
        <f aca="false">IF(AZ1087="","",$I1087+BB1087)</f>
        <v>5.07</v>
      </c>
      <c r="BG1087" s="32" t="n">
        <f aca="false">IF(AZ1087="","",$I1087)</f>
        <v>7.99</v>
      </c>
      <c r="BH1087" s="40" t="n">
        <f aca="false">IF(AZ1087="","",BA1087+$I1087)</f>
        <v>11.98</v>
      </c>
      <c r="BI1087" s="31" t="n">
        <f aca="false">IF(AZ1087="","",AZ1087+(BB1087*$K1087)+(BC1087*$K1087))</f>
        <v>95.76</v>
      </c>
      <c r="BJ1087" s="29" t="n">
        <f aca="false">IF(AZ1087="","",ROUND(-BB1087*$K1087,0))</f>
        <v>70</v>
      </c>
    </row>
    <row r="1088" customFormat="false" ht="15" hidden="false" customHeight="false" outlineLevel="0" collapsed="false">
      <c r="A1088" s="26" t="str">
        <f aca="false">+C1088&amp;D1088&amp;G1088</f>
        <v>XiaomiRedmi 15C 5G 4+128GBCANONE SIM 5,99€ - 36 Mesi</v>
      </c>
      <c r="B1088" s="27" t="s">
        <v>95</v>
      </c>
      <c r="C1088" s="28" t="s">
        <v>179</v>
      </c>
      <c r="D1088" s="29" t="s">
        <v>193</v>
      </c>
      <c r="E1088" s="30" t="n">
        <v>199.9</v>
      </c>
      <c r="F1088" s="31" t="n">
        <v>159.9</v>
      </c>
      <c r="G1088" s="32" t="s">
        <v>132</v>
      </c>
      <c r="H1088" s="32" t="s">
        <v>98</v>
      </c>
      <c r="I1088" s="33" t="n">
        <v>5.99</v>
      </c>
      <c r="J1088" s="34" t="s">
        <v>35</v>
      </c>
      <c r="K1088" s="35" t="n">
        <v>36</v>
      </c>
      <c r="L1088" s="33"/>
      <c r="M1088" s="33" t="n">
        <f aca="false">+IF(E1088&lt;=150,1.49,IF(AND(E1088&gt;150,E1088&lt;=300),2.99,(IF(E1088&gt;1200,8.99,IF(AND(E1088&gt;300,E1088&lt;=700),4.99,IF(AND(E1088&gt;=700,E1088&lt;=1200),6.99))))))</f>
        <v>2.99</v>
      </c>
      <c r="N1088" s="33"/>
      <c r="O1088" s="37" t="s">
        <v>133</v>
      </c>
      <c r="P1088" s="38" t="n">
        <v>39.99</v>
      </c>
      <c r="Q1088" s="34" t="n">
        <v>1.99</v>
      </c>
      <c r="R1088" s="39" t="n">
        <v>-1.34</v>
      </c>
      <c r="S1088" s="40" t="n">
        <v>3.33</v>
      </c>
      <c r="T1088" s="40" t="n">
        <v>3.33</v>
      </c>
      <c r="U1088" s="40" t="n">
        <v>3.36</v>
      </c>
      <c r="V1088" s="32" t="n">
        <f aca="false">IF(P1088="","",$I1088+R1088)</f>
        <v>4.65</v>
      </c>
      <c r="W1088" s="32" t="n">
        <f aca="false">IF(P1088="","",$I1088)</f>
        <v>5.99</v>
      </c>
      <c r="X1088" s="40" t="n">
        <f aca="false">IF(P1088="","",Q1088+$I1088)</f>
        <v>7.98</v>
      </c>
      <c r="Y1088" s="29" t="n">
        <f aca="false">IF(P1088="","",P1088+(R1088*$K1088)+(S1088*$K1088))</f>
        <v>111.63</v>
      </c>
      <c r="Z1088" s="29" t="n">
        <f aca="false">IF(P1088="","",ROUND(-R1088*$K1088,0))</f>
        <v>48</v>
      </c>
      <c r="AA1088" s="41"/>
      <c r="AB1088" s="38" t="n">
        <v>49.99</v>
      </c>
      <c r="AC1088" s="34" t="n">
        <v>1.99</v>
      </c>
      <c r="AD1088" s="39" t="n">
        <v>-1.06</v>
      </c>
      <c r="AE1088" s="40" t="n">
        <v>3.05</v>
      </c>
      <c r="AF1088" s="40" t="n">
        <v>3.05</v>
      </c>
      <c r="AG1088" s="40" t="n">
        <v>3.16</v>
      </c>
      <c r="AH1088" s="32" t="n">
        <f aca="false">IF(AB1088="","",$I1088+AD1088)</f>
        <v>4.93</v>
      </c>
      <c r="AI1088" s="32" t="n">
        <f aca="false">IF(AB1088="","",$I1088)</f>
        <v>5.99</v>
      </c>
      <c r="AJ1088" s="40" t="n">
        <f aca="false">IF(AB1088="","",AC1088+$I1088)</f>
        <v>7.98</v>
      </c>
      <c r="AK1088" s="29" t="n">
        <f aca="false">IF(AB1088="","",AB1088+(AD1088*$K1088)+(AE1088*$K1088))</f>
        <v>121.63</v>
      </c>
      <c r="AL1088" s="29" t="n">
        <f aca="false">IF(AB1088="","",ROUND(-AD1088*$K1088,0))</f>
        <v>38</v>
      </c>
      <c r="AM1088" s="41"/>
      <c r="AN1088" s="38" t="n">
        <v>9.99</v>
      </c>
      <c r="AO1088" s="34" t="n">
        <v>2.99</v>
      </c>
      <c r="AP1088" s="39" t="n">
        <v>-1.4</v>
      </c>
      <c r="AQ1088" s="40" t="n">
        <v>4.39</v>
      </c>
      <c r="AR1088" s="40" t="n">
        <v>4.39</v>
      </c>
      <c r="AS1088" s="40" t="n">
        <v>4.39</v>
      </c>
      <c r="AT1088" s="32" t="n">
        <f aca="false">IF(AN1088="","",$I1088+AP1088)</f>
        <v>4.59</v>
      </c>
      <c r="AU1088" s="32" t="n">
        <f aca="false">IF(AN1088="","",$I1088)</f>
        <v>5.99</v>
      </c>
      <c r="AV1088" s="40" t="n">
        <f aca="false">IF(AN1088="","",AO1088+$I1088)</f>
        <v>8.98</v>
      </c>
      <c r="AW1088" s="31" t="n">
        <f aca="false">IF(AN1088="","",AN1088+(AP1088*$K1088)+(AQ1088*$K1088))</f>
        <v>117.63</v>
      </c>
      <c r="AX1088" s="29" t="n">
        <f aca="false">IF(AN1088="","",ROUND(-AP1088*$K1088,0))</f>
        <v>50</v>
      </c>
      <c r="AY1088" s="42"/>
      <c r="AZ1088" s="38" t="n">
        <v>9.99</v>
      </c>
      <c r="BA1088" s="34" t="n">
        <v>2.99</v>
      </c>
      <c r="BB1088" s="39" t="n">
        <v>-1.4</v>
      </c>
      <c r="BC1088" s="40" t="n">
        <v>4.39</v>
      </c>
      <c r="BD1088" s="40" t="n">
        <v>4.39</v>
      </c>
      <c r="BE1088" s="40" t="n">
        <v>4.39</v>
      </c>
      <c r="BF1088" s="32" t="n">
        <f aca="false">IF(AZ1088="","",$I1088+BB1088)</f>
        <v>4.59</v>
      </c>
      <c r="BG1088" s="32" t="n">
        <f aca="false">IF(AZ1088="","",$I1088)</f>
        <v>5.99</v>
      </c>
      <c r="BH1088" s="40" t="n">
        <f aca="false">IF(AZ1088="","",BA1088+$I1088)</f>
        <v>8.98</v>
      </c>
      <c r="BI1088" s="31" t="n">
        <f aca="false">IF(AZ1088="","",AZ1088+(BB1088*$K1088)+(BC1088*$K1088))</f>
        <v>117.63</v>
      </c>
      <c r="BJ1088" s="29" t="n">
        <f aca="false">IF(AZ1088="","",ROUND(-BB1088*$K1088,0))</f>
        <v>50</v>
      </c>
    </row>
    <row r="1089" customFormat="false" ht="15" hidden="false" customHeight="false" outlineLevel="0" collapsed="false">
      <c r="A1089" s="26" t="str">
        <f aca="false">+C1089&amp;D1089&amp;G1089</f>
        <v>XiaomiRedmi 15C 5G 4+128GBCANONE SIM 5,99€ - 30 Mesi</v>
      </c>
      <c r="B1089" s="27" t="s">
        <v>95</v>
      </c>
      <c r="C1089" s="28" t="s">
        <v>179</v>
      </c>
      <c r="D1089" s="29" t="s">
        <v>193</v>
      </c>
      <c r="E1089" s="30" t="n">
        <v>199.9</v>
      </c>
      <c r="F1089" s="31" t="n">
        <v>159.9</v>
      </c>
      <c r="G1089" s="32" t="s">
        <v>128</v>
      </c>
      <c r="H1089" s="32" t="s">
        <v>98</v>
      </c>
      <c r="I1089" s="33" t="n">
        <v>5.99</v>
      </c>
      <c r="J1089" s="34" t="s">
        <v>35</v>
      </c>
      <c r="K1089" s="35" t="n">
        <v>30</v>
      </c>
      <c r="L1089" s="33"/>
      <c r="M1089" s="33" t="n">
        <f aca="false">+IF(E1089&lt;=150,1.49,IF(AND(E1089&gt;150,E1089&lt;=300),2.99,(IF(E1089&gt;1200,8.99,IF(AND(E1089&gt;300,E1089&lt;=700),4.99,IF(AND(E1089&gt;=700,E1089&lt;=1200),6.99))))))</f>
        <v>2.99</v>
      </c>
      <c r="N1089" s="33"/>
      <c r="O1089" s="37" t="s">
        <v>129</v>
      </c>
      <c r="P1089" s="38" t="n">
        <v>39.99</v>
      </c>
      <c r="Q1089" s="34" t="n">
        <v>2.99</v>
      </c>
      <c r="R1089" s="39" t="n">
        <v>-1.01</v>
      </c>
      <c r="S1089" s="40" t="n">
        <v>4</v>
      </c>
      <c r="T1089" s="40" t="n">
        <v>4</v>
      </c>
      <c r="U1089" s="40" t="n">
        <v>3.91</v>
      </c>
      <c r="V1089" s="32" t="n">
        <f aca="false">IF(P1089="","",$I1089+R1089)</f>
        <v>4.98</v>
      </c>
      <c r="W1089" s="32" t="n">
        <f aca="false">IF(P1089="","",$I1089)</f>
        <v>5.99</v>
      </c>
      <c r="X1089" s="40" t="n">
        <f aca="false">IF(P1089="","",Q1089+$I1089)</f>
        <v>8.98</v>
      </c>
      <c r="Y1089" s="29" t="n">
        <f aca="false">IF(P1089="","",P1089+(R1089*$K1089)+(S1089*$K1089))</f>
        <v>129.69</v>
      </c>
      <c r="Z1089" s="29" t="n">
        <f aca="false">IF(P1089="","",ROUND(-R1089*$K1089,0))</f>
        <v>30</v>
      </c>
      <c r="AA1089" s="41"/>
      <c r="AB1089" s="38" t="n">
        <v>49.99</v>
      </c>
      <c r="AC1089" s="34" t="n">
        <v>2.99</v>
      </c>
      <c r="AD1089" s="39" t="n">
        <v>-0.67</v>
      </c>
      <c r="AE1089" s="40" t="n">
        <v>3.66</v>
      </c>
      <c r="AF1089" s="40" t="n">
        <v>3.66</v>
      </c>
      <c r="AG1089" s="40" t="n">
        <v>3.77</v>
      </c>
      <c r="AH1089" s="32" t="n">
        <f aca="false">IF(AB1089="","",$I1089+AD1089)</f>
        <v>5.32</v>
      </c>
      <c r="AI1089" s="32" t="n">
        <f aca="false">IF(AB1089="","",$I1089)</f>
        <v>5.99</v>
      </c>
      <c r="AJ1089" s="40" t="n">
        <f aca="false">IF(AB1089="","",AC1089+$I1089)</f>
        <v>8.98</v>
      </c>
      <c r="AK1089" s="29" t="n">
        <f aca="false">IF(AB1089="","",AB1089+(AD1089*$K1089)+(AE1089*$K1089))</f>
        <v>139.69</v>
      </c>
      <c r="AL1089" s="29" t="n">
        <f aca="false">IF(AB1089="","",ROUND(-AD1089*$K1089,0))</f>
        <v>20</v>
      </c>
      <c r="AM1089" s="41"/>
      <c r="AN1089" s="38" t="n">
        <v>9.99</v>
      </c>
      <c r="AO1089" s="34" t="n">
        <v>3.99</v>
      </c>
      <c r="AP1089" s="39" t="n">
        <v>-1.24</v>
      </c>
      <c r="AQ1089" s="40" t="n">
        <v>5.23</v>
      </c>
      <c r="AR1089" s="40" t="n">
        <v>5.23</v>
      </c>
      <c r="AS1089" s="40" t="n">
        <v>5.23</v>
      </c>
      <c r="AT1089" s="32" t="n">
        <f aca="false">IF(AN1089="","",$I1089+AP1089)</f>
        <v>4.75</v>
      </c>
      <c r="AU1089" s="32" t="n">
        <f aca="false">IF(AN1089="","",$I1089)</f>
        <v>5.99</v>
      </c>
      <c r="AV1089" s="40" t="n">
        <f aca="false">IF(AN1089="","",AO1089+$I1089)</f>
        <v>9.98</v>
      </c>
      <c r="AW1089" s="31" t="n">
        <f aca="false">IF(AN1089="","",AN1089+(AP1089*$K1089)+(AQ1089*$K1089))</f>
        <v>129.69</v>
      </c>
      <c r="AX1089" s="29" t="n">
        <f aca="false">IF(AN1089="","",ROUND(-AP1089*$K1089,0))</f>
        <v>37</v>
      </c>
      <c r="AY1089" s="42"/>
      <c r="AZ1089" s="38" t="n">
        <v>9.99</v>
      </c>
      <c r="BA1089" s="34" t="n">
        <v>3.99</v>
      </c>
      <c r="BB1089" s="39" t="n">
        <v>-1.24</v>
      </c>
      <c r="BC1089" s="40" t="n">
        <v>5.23</v>
      </c>
      <c r="BD1089" s="40" t="n">
        <v>5.23</v>
      </c>
      <c r="BE1089" s="40" t="n">
        <v>5.23</v>
      </c>
      <c r="BF1089" s="32" t="n">
        <f aca="false">IF(AZ1089="","",$I1089+BB1089)</f>
        <v>4.75</v>
      </c>
      <c r="BG1089" s="32" t="n">
        <f aca="false">IF(AZ1089="","",$I1089)</f>
        <v>5.99</v>
      </c>
      <c r="BH1089" s="40" t="n">
        <f aca="false">IF(AZ1089="","",BA1089+$I1089)</f>
        <v>9.98</v>
      </c>
      <c r="BI1089" s="31" t="n">
        <f aca="false">IF(AZ1089="","",AZ1089+(BB1089*$K1089)+(BC1089*$K1089))</f>
        <v>129.69</v>
      </c>
      <c r="BJ1089" s="29" t="n">
        <f aca="false">IF(AZ1089="","",ROUND(-BB1089*$K1089,0))</f>
        <v>37</v>
      </c>
    </row>
    <row r="1090" customFormat="false" ht="15" hidden="false" customHeight="false" outlineLevel="0" collapsed="false">
      <c r="A1090" s="26" t="str">
        <f aca="false">+C1090&amp;D1090&amp;G1090</f>
        <v>XiaomiRedmi 15C 5G 4+128GBCANONE SIM 5,99€ - 24 Mesi</v>
      </c>
      <c r="B1090" s="27" t="s">
        <v>95</v>
      </c>
      <c r="C1090" s="28" t="s">
        <v>179</v>
      </c>
      <c r="D1090" s="29" t="s">
        <v>193</v>
      </c>
      <c r="E1090" s="30" t="n">
        <v>199.9</v>
      </c>
      <c r="F1090" s="31" t="n">
        <v>159.9</v>
      </c>
      <c r="G1090" s="32" t="s">
        <v>134</v>
      </c>
      <c r="H1090" s="32" t="s">
        <v>98</v>
      </c>
      <c r="I1090" s="33" t="n">
        <v>5.99</v>
      </c>
      <c r="J1090" s="34" t="s">
        <v>35</v>
      </c>
      <c r="K1090" s="35" t="n">
        <v>24</v>
      </c>
      <c r="L1090" s="33"/>
      <c r="M1090" s="33" t="n">
        <f aca="false">+IF(E1090&lt;=150,1.49,IF(AND(E1090&gt;150,E1090&lt;=300),2.99,(IF(E1090&gt;1200,8.99,IF(AND(E1090&gt;300,E1090&lt;=700),4.99,IF(AND(E1090&gt;=700,E1090&lt;=1200),6.99))))))</f>
        <v>2.99</v>
      </c>
      <c r="N1090" s="33"/>
      <c r="O1090" s="37" t="s">
        <v>135</v>
      </c>
      <c r="P1090" s="38" t="n">
        <v>39.99</v>
      </c>
      <c r="Q1090" s="34" t="n">
        <v>3.99</v>
      </c>
      <c r="R1090" s="39" t="n">
        <v>-1.01</v>
      </c>
      <c r="S1090" s="40" t="n">
        <v>5</v>
      </c>
      <c r="T1090" s="40" t="n">
        <v>0</v>
      </c>
      <c r="U1090" s="40" t="n">
        <v>4.91</v>
      </c>
      <c r="V1090" s="32" t="n">
        <f aca="false">IF(P1090="","",$I1090+R1090)</f>
        <v>4.98</v>
      </c>
      <c r="W1090" s="32" t="n">
        <f aca="false">IF(P1090="","",$I1090)</f>
        <v>5.99</v>
      </c>
      <c r="X1090" s="40" t="n">
        <f aca="false">IF(P1090="","",Q1090+$I1090)</f>
        <v>9.98</v>
      </c>
      <c r="Y1090" s="29" t="n">
        <f aca="false">IF(P1090="","",P1090+(R1090*$K1090)+(S1090*$K1090))</f>
        <v>135.75</v>
      </c>
      <c r="Z1090" s="29" t="n">
        <f aca="false">IF(P1090="","",ROUND(-R1090*$K1090,0))</f>
        <v>24</v>
      </c>
      <c r="AA1090" s="41"/>
      <c r="AB1090" s="38" t="n">
        <v>49.99</v>
      </c>
      <c r="AC1090" s="34" t="n">
        <v>3.99</v>
      </c>
      <c r="AD1090" s="39" t="n">
        <v>-0.59</v>
      </c>
      <c r="AE1090" s="40" t="n">
        <v>4.58</v>
      </c>
      <c r="AF1090" s="40" t="n">
        <v>0</v>
      </c>
      <c r="AG1090" s="40" t="n">
        <v>4.57</v>
      </c>
      <c r="AH1090" s="32" t="n">
        <f aca="false">IF(AB1090="","",$I1090+AD1090)</f>
        <v>5.4</v>
      </c>
      <c r="AI1090" s="32" t="n">
        <f aca="false">IF(AB1090="","",$I1090)</f>
        <v>5.99</v>
      </c>
      <c r="AJ1090" s="40" t="n">
        <f aca="false">IF(AB1090="","",AC1090+$I1090)</f>
        <v>9.98</v>
      </c>
      <c r="AK1090" s="29" t="n">
        <f aca="false">IF(AB1090="","",AB1090+(AD1090*$K1090)+(AE1090*$K1090))</f>
        <v>145.75</v>
      </c>
      <c r="AL1090" s="29" t="n">
        <f aca="false">IF(AB1090="","",ROUND(-AD1090*$K1090,0))</f>
        <v>14</v>
      </c>
      <c r="AM1090" s="41"/>
      <c r="AN1090" s="38" t="n">
        <v>9.99</v>
      </c>
      <c r="AO1090" s="34" t="n">
        <v>4.99</v>
      </c>
      <c r="AP1090" s="39" t="n">
        <v>-1.49</v>
      </c>
      <c r="AQ1090" s="40" t="n">
        <v>6.48</v>
      </c>
      <c r="AR1090" s="40" t="n">
        <v>0</v>
      </c>
      <c r="AS1090" s="40" t="n">
        <v>6.48</v>
      </c>
      <c r="AT1090" s="32" t="n">
        <f aca="false">IF(AN1090="","",$I1090+AP1090)</f>
        <v>4.5</v>
      </c>
      <c r="AU1090" s="32" t="n">
        <f aca="false">IF(AN1090="","",$I1090)</f>
        <v>5.99</v>
      </c>
      <c r="AV1090" s="40" t="n">
        <f aca="false">IF(AN1090="","",AO1090+$I1090)</f>
        <v>10.98</v>
      </c>
      <c r="AW1090" s="31" t="n">
        <f aca="false">IF(AN1090="","",AN1090+(AP1090*$K1090)+(AQ1090*$K1090))</f>
        <v>129.75</v>
      </c>
      <c r="AX1090" s="29" t="n">
        <f aca="false">IF(AN1090="","",ROUND(-AP1090*$K1090,0))</f>
        <v>36</v>
      </c>
      <c r="AY1090" s="42"/>
      <c r="AZ1090" s="38" t="n">
        <v>9.99</v>
      </c>
      <c r="BA1090" s="34" t="n">
        <v>4.99</v>
      </c>
      <c r="BB1090" s="39" t="n">
        <v>-1.49</v>
      </c>
      <c r="BC1090" s="40" t="n">
        <v>6.48</v>
      </c>
      <c r="BD1090" s="40" t="n">
        <v>0</v>
      </c>
      <c r="BE1090" s="40" t="n">
        <v>6.48</v>
      </c>
      <c r="BF1090" s="32" t="n">
        <f aca="false">IF(AZ1090="","",$I1090+BB1090)</f>
        <v>4.5</v>
      </c>
      <c r="BG1090" s="32" t="n">
        <f aca="false">IF(AZ1090="","",$I1090)</f>
        <v>5.99</v>
      </c>
      <c r="BH1090" s="40" t="n">
        <f aca="false">IF(AZ1090="","",BA1090+$I1090)</f>
        <v>10.98</v>
      </c>
      <c r="BI1090" s="31" t="n">
        <f aca="false">IF(AZ1090="","",AZ1090+(BB1090*$K1090)+(BC1090*$K1090))</f>
        <v>129.75</v>
      </c>
      <c r="BJ1090" s="29" t="n">
        <f aca="false">IF(AZ1090="","",ROUND(-BB1090*$K1090,0))</f>
        <v>36</v>
      </c>
    </row>
    <row r="1091" customFormat="false" ht="15" hidden="false" customHeight="false" outlineLevel="0" collapsed="false">
      <c r="A1091" s="26" t="str">
        <f aca="false">+C1091&amp;D1091&amp;G1091</f>
        <v>HONORMagic V5CANONE SIM 14,99€ - 36 Mesi</v>
      </c>
      <c r="B1091" s="27" t="s">
        <v>95</v>
      </c>
      <c r="C1091" s="28" t="s">
        <v>130</v>
      </c>
      <c r="D1091" s="29" t="s">
        <v>194</v>
      </c>
      <c r="E1091" s="30" t="n">
        <v>1999.9</v>
      </c>
      <c r="F1091" s="31" t="n">
        <v>1607.9</v>
      </c>
      <c r="G1091" s="32" t="s">
        <v>97</v>
      </c>
      <c r="H1091" s="32" t="s">
        <v>98</v>
      </c>
      <c r="I1091" s="33" t="n">
        <v>14.99</v>
      </c>
      <c r="J1091" s="34" t="s">
        <v>35</v>
      </c>
      <c r="K1091" s="35" t="n">
        <v>36</v>
      </c>
      <c r="L1091" s="33"/>
      <c r="M1091" s="33" t="n">
        <f aca="false">+IF(E1091&lt;=150,1.49,IF(AND(E1091&gt;150,E1091&lt;=300),2.99,(IF(E1091&gt;1200,8.99,IF(AND(E1091&gt;300,E1091&lt;=700),4.99,IF(AND(E1091&gt;=700,E1091&lt;=1200),6.99))))))</f>
        <v>8.99</v>
      </c>
      <c r="N1091" s="47" t="n">
        <v>9.99</v>
      </c>
      <c r="O1091" s="37" t="s">
        <v>99</v>
      </c>
      <c r="P1091" s="38" t="n">
        <v>139.99</v>
      </c>
      <c r="Q1091" s="34" t="n">
        <v>39.99</v>
      </c>
      <c r="R1091" s="39" t="n">
        <v>-0.79</v>
      </c>
      <c r="S1091" s="40" t="n">
        <v>40.78</v>
      </c>
      <c r="T1091" s="40" t="n">
        <v>40.78</v>
      </c>
      <c r="U1091" s="40" t="n">
        <v>40.61</v>
      </c>
      <c r="V1091" s="32" t="n">
        <f aca="false">IF(P1091="","",$I1091+R1091)</f>
        <v>14.2</v>
      </c>
      <c r="W1091" s="32" t="n">
        <f aca="false">IF(P1091="","",$I1091)</f>
        <v>14.99</v>
      </c>
      <c r="X1091" s="40" t="n">
        <f aca="false">IF(P1091="","",Q1091+$I1091)</f>
        <v>54.98</v>
      </c>
      <c r="Y1091" s="29" t="n">
        <f aca="false">IF(P1091="","",P1091+(R1091*$K1091)+(S1091*$K1091))</f>
        <v>1579.63</v>
      </c>
      <c r="Z1091" s="29" t="n">
        <f aca="false">IF(P1091="","",ROUND(-R1091*$K1091,0))</f>
        <v>28</v>
      </c>
      <c r="AA1091" s="41"/>
      <c r="AB1091" s="38"/>
      <c r="AC1091" s="34"/>
      <c r="AD1091" s="39"/>
      <c r="AE1091" s="40"/>
      <c r="AF1091" s="40"/>
      <c r="AG1091" s="40"/>
      <c r="AH1091" s="32" t="str">
        <f aca="false">IF(AB1091="","",$I1091+AD1091)</f>
        <v/>
      </c>
      <c r="AI1091" s="32" t="str">
        <f aca="false">IF(AB1091="","",$I1091)</f>
        <v/>
      </c>
      <c r="AJ1091" s="40" t="str">
        <f aca="false">IF(AB1091="","",AC1091+$I1091)</f>
        <v/>
      </c>
      <c r="AK1091" s="29" t="str">
        <f aca="false">IF(AB1091="","",AB1091+(AD1091*$K1091)+(AE1091*$K1091))</f>
        <v/>
      </c>
      <c r="AL1091" s="29" t="str">
        <f aca="false">IF(AB1091="","",ROUND(-AD1091*$K1091,0))</f>
        <v/>
      </c>
      <c r="AM1091" s="41"/>
      <c r="AN1091" s="38" t="n">
        <v>0</v>
      </c>
      <c r="AO1091" s="34" t="n">
        <v>39.99</v>
      </c>
      <c r="AP1091" s="39" t="n">
        <v>-7.12</v>
      </c>
      <c r="AQ1091" s="40" t="n">
        <v>47.11</v>
      </c>
      <c r="AR1091" s="40" t="n">
        <v>47.11</v>
      </c>
      <c r="AS1091" s="40" t="n">
        <v>47.11</v>
      </c>
      <c r="AT1091" s="32" t="n">
        <f aca="false">IF(AN1091="","",$I1091+AP1091)</f>
        <v>7.87</v>
      </c>
      <c r="AU1091" s="32" t="n">
        <f aca="false">IF(AN1091="","",$I1091)</f>
        <v>14.99</v>
      </c>
      <c r="AV1091" s="40" t="n">
        <f aca="false">IF(AN1091="","",AO1091+$I1091)</f>
        <v>54.98</v>
      </c>
      <c r="AW1091" s="31" t="n">
        <f aca="false">IF(AN1091="","",AN1091+(AP1091*$K1091)+(AQ1091*$K1091))</f>
        <v>1439.64</v>
      </c>
      <c r="AX1091" s="29" t="n">
        <f aca="false">IF(AN1091="","",ROUND(-AP1091*$K1091,0))</f>
        <v>256</v>
      </c>
      <c r="AY1091" s="42"/>
      <c r="AZ1091" s="38" t="n">
        <v>0</v>
      </c>
      <c r="BA1091" s="34" t="n">
        <v>39.99</v>
      </c>
      <c r="BB1091" s="39" t="n">
        <v>-7.12</v>
      </c>
      <c r="BC1091" s="40" t="n">
        <v>47.11</v>
      </c>
      <c r="BD1091" s="40" t="n">
        <v>47.11</v>
      </c>
      <c r="BE1091" s="40" t="n">
        <v>47.11</v>
      </c>
      <c r="BF1091" s="32" t="n">
        <f aca="false">IF(AZ1091="","",$I1091+BB1091)</f>
        <v>7.87</v>
      </c>
      <c r="BG1091" s="32" t="n">
        <f aca="false">IF(AZ1091="","",$I1091)</f>
        <v>14.99</v>
      </c>
      <c r="BH1091" s="40" t="n">
        <f aca="false">IF(AZ1091="","",BA1091+$I1091)</f>
        <v>54.98</v>
      </c>
      <c r="BI1091" s="31" t="n">
        <f aca="false">IF(AZ1091="","",AZ1091+(BB1091*$K1091)+(BC1091*$K1091))</f>
        <v>1439.64</v>
      </c>
      <c r="BJ1091" s="29" t="n">
        <f aca="false">IF(AZ1091="","",ROUND(-BB1091*$K1091,0))</f>
        <v>256</v>
      </c>
    </row>
    <row r="1092" customFormat="false" ht="15" hidden="false" customHeight="false" outlineLevel="0" collapsed="false">
      <c r="A1092" s="26" t="str">
        <f aca="false">+C1092&amp;D1092&amp;G1092</f>
        <v>HONORMagic V5CANONE SIM 14,99€ - 30 Mesi</v>
      </c>
      <c r="B1092" s="27" t="s">
        <v>95</v>
      </c>
      <c r="C1092" s="28" t="s">
        <v>130</v>
      </c>
      <c r="D1092" s="29" t="s">
        <v>194</v>
      </c>
      <c r="E1092" s="30" t="n">
        <v>1999.9</v>
      </c>
      <c r="F1092" s="31" t="n">
        <v>1607.9</v>
      </c>
      <c r="G1092" s="32" t="s">
        <v>100</v>
      </c>
      <c r="H1092" s="32" t="s">
        <v>98</v>
      </c>
      <c r="I1092" s="33" t="n">
        <v>14.99</v>
      </c>
      <c r="J1092" s="34" t="s">
        <v>35</v>
      </c>
      <c r="K1092" s="35" t="n">
        <v>30</v>
      </c>
      <c r="L1092" s="33"/>
      <c r="M1092" s="33" t="n">
        <f aca="false">+IF(E1092&lt;=150,1.49,IF(AND(E1092&gt;150,E1092&lt;=300),2.99,(IF(E1092&gt;1200,8.99,IF(AND(E1092&gt;300,E1092&lt;=700),4.99,IF(AND(E1092&gt;=700,E1092&lt;=1200),6.99))))))</f>
        <v>8.99</v>
      </c>
      <c r="N1092" s="47" t="n">
        <v>9.99</v>
      </c>
      <c r="O1092" s="37" t="s">
        <v>101</v>
      </c>
      <c r="P1092" s="38" t="n">
        <v>109.99</v>
      </c>
      <c r="Q1092" s="34" t="n">
        <v>48.99</v>
      </c>
      <c r="R1092" s="39" t="n">
        <v>-0.94</v>
      </c>
      <c r="S1092" s="40" t="n">
        <v>49.93</v>
      </c>
      <c r="T1092" s="40" t="n">
        <v>49.93</v>
      </c>
      <c r="U1092" s="40" t="n">
        <v>49.94</v>
      </c>
      <c r="V1092" s="32" t="n">
        <f aca="false">IF(P1092="","",$I1092+R1092)</f>
        <v>14.05</v>
      </c>
      <c r="W1092" s="32" t="n">
        <f aca="false">IF(P1092="","",$I1092)</f>
        <v>14.99</v>
      </c>
      <c r="X1092" s="40" t="n">
        <f aca="false">IF(P1092="","",Q1092+$I1092)</f>
        <v>63.98</v>
      </c>
      <c r="Y1092" s="29" t="n">
        <f aca="false">IF(P1092="","",P1092+(R1092*$K1092)+(S1092*$K1092))</f>
        <v>1579.69</v>
      </c>
      <c r="Z1092" s="29" t="n">
        <f aca="false">IF(P1092="","",ROUND(-R1092*$K1092,0))</f>
        <v>28</v>
      </c>
      <c r="AA1092" s="41"/>
      <c r="AB1092" s="38"/>
      <c r="AC1092" s="34"/>
      <c r="AD1092" s="39"/>
      <c r="AE1092" s="40"/>
      <c r="AF1092" s="40"/>
      <c r="AG1092" s="40"/>
      <c r="AH1092" s="32" t="str">
        <f aca="false">IF(AB1092="","",$I1092+AD1092)</f>
        <v/>
      </c>
      <c r="AI1092" s="32" t="str">
        <f aca="false">IF(AB1092="","",$I1092)</f>
        <v/>
      </c>
      <c r="AJ1092" s="40" t="str">
        <f aca="false">IF(AB1092="","",AC1092+$I1092)</f>
        <v/>
      </c>
      <c r="AK1092" s="29" t="str">
        <f aca="false">IF(AB1092="","",AB1092+(AD1092*$K1092)+(AE1092*$K1092))</f>
        <v/>
      </c>
      <c r="AL1092" s="29" t="str">
        <f aca="false">IF(AB1092="","",ROUND(-AD1092*$K1092,0))</f>
        <v/>
      </c>
      <c r="AM1092" s="41"/>
      <c r="AN1092" s="38" t="n">
        <v>0</v>
      </c>
      <c r="AO1092" s="34" t="n">
        <v>48.99</v>
      </c>
      <c r="AP1092" s="39" t="n">
        <v>-7.06</v>
      </c>
      <c r="AQ1092" s="40" t="n">
        <v>56.05</v>
      </c>
      <c r="AR1092" s="40" t="n">
        <v>56.05</v>
      </c>
      <c r="AS1092" s="40" t="n">
        <v>56.05</v>
      </c>
      <c r="AT1092" s="32" t="n">
        <f aca="false">IF(AN1092="","",$I1092+AP1092)</f>
        <v>7.93</v>
      </c>
      <c r="AU1092" s="32" t="n">
        <f aca="false">IF(AN1092="","",$I1092)</f>
        <v>14.99</v>
      </c>
      <c r="AV1092" s="40" t="n">
        <f aca="false">IF(AN1092="","",AO1092+$I1092)</f>
        <v>63.98</v>
      </c>
      <c r="AW1092" s="31" t="n">
        <f aca="false">IF(AN1092="","",AN1092+(AP1092*$K1092)+(AQ1092*$K1092))</f>
        <v>1469.7</v>
      </c>
      <c r="AX1092" s="29" t="n">
        <f aca="false">IF(AN1092="","",ROUND(-AP1092*$K1092,0))</f>
        <v>212</v>
      </c>
      <c r="AY1092" s="42"/>
      <c r="AZ1092" s="38" t="n">
        <v>0</v>
      </c>
      <c r="BA1092" s="34" t="n">
        <v>48.99</v>
      </c>
      <c r="BB1092" s="39" t="n">
        <v>-7.06</v>
      </c>
      <c r="BC1092" s="40" t="n">
        <v>56.05</v>
      </c>
      <c r="BD1092" s="40" t="n">
        <v>56.05</v>
      </c>
      <c r="BE1092" s="40" t="n">
        <v>56.05</v>
      </c>
      <c r="BF1092" s="32" t="n">
        <f aca="false">IF(AZ1092="","",$I1092+BB1092)</f>
        <v>7.93</v>
      </c>
      <c r="BG1092" s="32" t="n">
        <f aca="false">IF(AZ1092="","",$I1092)</f>
        <v>14.99</v>
      </c>
      <c r="BH1092" s="40" t="n">
        <f aca="false">IF(AZ1092="","",BA1092+$I1092)</f>
        <v>63.98</v>
      </c>
      <c r="BI1092" s="31" t="n">
        <f aca="false">IF(AZ1092="","",AZ1092+(BB1092*$K1092)+(BC1092*$K1092))</f>
        <v>1469.7</v>
      </c>
      <c r="BJ1092" s="29" t="n">
        <f aca="false">IF(AZ1092="","",ROUND(-BB1092*$K1092,0))</f>
        <v>212</v>
      </c>
    </row>
    <row r="1093" customFormat="false" ht="15" hidden="false" customHeight="false" outlineLevel="0" collapsed="false">
      <c r="A1093" s="26" t="str">
        <f aca="false">+C1093&amp;D1093&amp;G1093</f>
        <v>HONORMagic V5CANONE SIM 14,99€ - 24 Mesi</v>
      </c>
      <c r="B1093" s="27" t="s">
        <v>95</v>
      </c>
      <c r="C1093" s="28" t="s">
        <v>130</v>
      </c>
      <c r="D1093" s="29" t="s">
        <v>194</v>
      </c>
      <c r="E1093" s="30" t="n">
        <v>1999.9</v>
      </c>
      <c r="F1093" s="31" t="n">
        <v>1607.9</v>
      </c>
      <c r="G1093" s="32" t="s">
        <v>102</v>
      </c>
      <c r="H1093" s="32" t="s">
        <v>98</v>
      </c>
      <c r="I1093" s="33" t="n">
        <v>14.99</v>
      </c>
      <c r="J1093" s="34" t="s">
        <v>35</v>
      </c>
      <c r="K1093" s="35" t="n">
        <v>24</v>
      </c>
      <c r="L1093" s="33"/>
      <c r="M1093" s="33" t="n">
        <f aca="false">+IF(E1093&lt;=150,1.49,IF(AND(E1093&gt;150,E1093&lt;=300),2.99,(IF(E1093&gt;1200,8.99,IF(AND(E1093&gt;300,E1093&lt;=700),4.99,IF(AND(E1093&gt;=700,E1093&lt;=1200),6.99))))))</f>
        <v>8.99</v>
      </c>
      <c r="N1093" s="47" t="n">
        <v>9.99</v>
      </c>
      <c r="O1093" s="37" t="s">
        <v>103</v>
      </c>
      <c r="P1093" s="38" t="n">
        <v>169.99</v>
      </c>
      <c r="Q1093" s="34" t="n">
        <v>58.99</v>
      </c>
      <c r="R1093" s="39" t="n">
        <v>-0.92</v>
      </c>
      <c r="S1093" s="40" t="n">
        <v>59.91</v>
      </c>
      <c r="T1093" s="40" t="n">
        <v>0</v>
      </c>
      <c r="U1093" s="40" t="n">
        <v>59.98</v>
      </c>
      <c r="V1093" s="32" t="n">
        <f aca="false">IF(P1093="","",$I1093+R1093)</f>
        <v>14.07</v>
      </c>
      <c r="W1093" s="32" t="n">
        <f aca="false">IF(P1093="","",$I1093)</f>
        <v>14.99</v>
      </c>
      <c r="X1093" s="40" t="n">
        <f aca="false">IF(P1093="","",Q1093+$I1093)</f>
        <v>73.98</v>
      </c>
      <c r="Y1093" s="29" t="n">
        <f aca="false">IF(P1093="","",P1093+(R1093*$K1093)+(S1093*$K1093))</f>
        <v>1585.75</v>
      </c>
      <c r="Z1093" s="29" t="n">
        <f aca="false">IF(P1093="","",ROUND(-R1093*$K1093,0))</f>
        <v>22</v>
      </c>
      <c r="AA1093" s="41"/>
      <c r="AB1093" s="38"/>
      <c r="AC1093" s="34"/>
      <c r="AD1093" s="39"/>
      <c r="AE1093" s="40"/>
      <c r="AF1093" s="40"/>
      <c r="AG1093" s="40"/>
      <c r="AH1093" s="32" t="str">
        <f aca="false">IF(AB1093="","",$I1093+AD1093)</f>
        <v/>
      </c>
      <c r="AI1093" s="32" t="str">
        <f aca="false">IF(AB1093="","",$I1093)</f>
        <v/>
      </c>
      <c r="AJ1093" s="40" t="str">
        <f aca="false">IF(AB1093="","",AC1093+$I1093)</f>
        <v/>
      </c>
      <c r="AK1093" s="29" t="str">
        <f aca="false">IF(AB1093="","",AB1093+(AD1093*$K1093)+(AE1093*$K1093))</f>
        <v/>
      </c>
      <c r="AL1093" s="29" t="str">
        <f aca="false">IF(AB1093="","",ROUND(-AD1093*$K1093,0))</f>
        <v/>
      </c>
      <c r="AM1093" s="41"/>
      <c r="AN1093" s="38" t="n">
        <v>0</v>
      </c>
      <c r="AO1093" s="34" t="n">
        <v>58.99</v>
      </c>
      <c r="AP1093" s="39" t="n">
        <v>-8</v>
      </c>
      <c r="AQ1093" s="40" t="n">
        <v>66.99</v>
      </c>
      <c r="AR1093" s="40" t="n">
        <v>0</v>
      </c>
      <c r="AS1093" s="40" t="n">
        <v>67.13</v>
      </c>
      <c r="AT1093" s="32" t="n">
        <f aca="false">IF(AN1093="","",$I1093+AP1093)</f>
        <v>6.99</v>
      </c>
      <c r="AU1093" s="32" t="n">
        <f aca="false">IF(AN1093="","",$I1093)</f>
        <v>14.99</v>
      </c>
      <c r="AV1093" s="40" t="n">
        <f aca="false">IF(AN1093="","",AO1093+$I1093)</f>
        <v>73.98</v>
      </c>
      <c r="AW1093" s="31" t="n">
        <f aca="false">IF(AN1093="","",AN1093+(AP1093*$K1093)+(AQ1093*$K1093))</f>
        <v>1415.76</v>
      </c>
      <c r="AX1093" s="29" t="n">
        <f aca="false">IF(AN1093="","",ROUND(-AP1093*$K1093,0))</f>
        <v>192</v>
      </c>
      <c r="AY1093" s="42"/>
      <c r="AZ1093" s="38" t="n">
        <v>0</v>
      </c>
      <c r="BA1093" s="34" t="n">
        <v>58.99</v>
      </c>
      <c r="BB1093" s="39" t="n">
        <v>-8</v>
      </c>
      <c r="BC1093" s="40" t="n">
        <v>66.99</v>
      </c>
      <c r="BD1093" s="40" t="n">
        <v>0</v>
      </c>
      <c r="BE1093" s="40" t="n">
        <v>67.13</v>
      </c>
      <c r="BF1093" s="32" t="n">
        <f aca="false">IF(AZ1093="","",$I1093+BB1093)</f>
        <v>6.99</v>
      </c>
      <c r="BG1093" s="32" t="n">
        <f aca="false">IF(AZ1093="","",$I1093)</f>
        <v>14.99</v>
      </c>
      <c r="BH1093" s="40" t="n">
        <f aca="false">IF(AZ1093="","",BA1093+$I1093)</f>
        <v>73.98</v>
      </c>
      <c r="BI1093" s="31" t="n">
        <f aca="false">IF(AZ1093="","",AZ1093+(BB1093*$K1093)+(BC1093*$K1093))</f>
        <v>1415.76</v>
      </c>
      <c r="BJ1093" s="29" t="n">
        <f aca="false">IF(AZ1093="","",ROUND(-BB1093*$K1093,0))</f>
        <v>192</v>
      </c>
    </row>
    <row r="1094" customFormat="false" ht="15" hidden="false" customHeight="false" outlineLevel="0" collapsed="false">
      <c r="A1094" s="26" t="str">
        <f aca="false">+C1094&amp;D1094&amp;G1094</f>
        <v>HONORMagic V5CANONE SIM 12,99€ - 36 Mesi</v>
      </c>
      <c r="B1094" s="27" t="s">
        <v>95</v>
      </c>
      <c r="C1094" s="28" t="s">
        <v>130</v>
      </c>
      <c r="D1094" s="29" t="s">
        <v>194</v>
      </c>
      <c r="E1094" s="30" t="n">
        <v>1999.9</v>
      </c>
      <c r="F1094" s="31" t="n">
        <v>1607.9</v>
      </c>
      <c r="G1094" s="32" t="s">
        <v>104</v>
      </c>
      <c r="H1094" s="32" t="s">
        <v>98</v>
      </c>
      <c r="I1094" s="33" t="n">
        <v>12.99</v>
      </c>
      <c r="J1094" s="34" t="s">
        <v>35</v>
      </c>
      <c r="K1094" s="35" t="n">
        <v>36</v>
      </c>
      <c r="L1094" s="33"/>
      <c r="M1094" s="33" t="n">
        <f aca="false">+IF(E1094&lt;=150,1.49,IF(AND(E1094&gt;150,E1094&lt;=300),2.99,(IF(E1094&gt;1200,8.99,IF(AND(E1094&gt;300,E1094&lt;=700),4.99,IF(AND(E1094&gt;=700,E1094&lt;=1200),6.99))))))</f>
        <v>8.99</v>
      </c>
      <c r="N1094" s="47" t="n">
        <v>9.99</v>
      </c>
      <c r="O1094" s="37" t="s">
        <v>105</v>
      </c>
      <c r="P1094" s="38" t="n">
        <v>129.99</v>
      </c>
      <c r="Q1094" s="34" t="n">
        <v>40.99</v>
      </c>
      <c r="R1094" s="39" t="n">
        <v>-0.06</v>
      </c>
      <c r="S1094" s="40" t="n">
        <v>41.05</v>
      </c>
      <c r="T1094" s="40" t="n">
        <v>41.05</v>
      </c>
      <c r="U1094" s="40" t="n">
        <v>41.16</v>
      </c>
      <c r="V1094" s="32" t="n">
        <f aca="false">IF(P1094="","",$I1094+R1094)</f>
        <v>12.93</v>
      </c>
      <c r="W1094" s="32" t="n">
        <f aca="false">IF(P1094="","",$I1094)</f>
        <v>12.99</v>
      </c>
      <c r="X1094" s="40" t="n">
        <f aca="false">IF(P1094="","",Q1094+$I1094)</f>
        <v>53.98</v>
      </c>
      <c r="Y1094" s="29" t="n">
        <f aca="false">IF(P1094="","",P1094+(R1094*$K1094)+(S1094*$K1094))</f>
        <v>1605.63</v>
      </c>
      <c r="Z1094" s="29" t="n">
        <f aca="false">IF(P1094="","",ROUND(-R1094*$K1094,0))</f>
        <v>2</v>
      </c>
      <c r="AA1094" s="41"/>
      <c r="AB1094" s="38"/>
      <c r="AC1094" s="34"/>
      <c r="AD1094" s="39"/>
      <c r="AE1094" s="40"/>
      <c r="AF1094" s="40"/>
      <c r="AG1094" s="40"/>
      <c r="AH1094" s="32" t="str">
        <f aca="false">IF(AB1094="","",$I1094+AD1094)</f>
        <v/>
      </c>
      <c r="AI1094" s="32" t="str">
        <f aca="false">IF(AB1094="","",$I1094)</f>
        <v/>
      </c>
      <c r="AJ1094" s="40" t="str">
        <f aca="false">IF(AB1094="","",AC1094+$I1094)</f>
        <v/>
      </c>
      <c r="AK1094" s="29" t="str">
        <f aca="false">IF(AB1094="","",AB1094+(AD1094*$K1094)+(AE1094*$K1094))</f>
        <v/>
      </c>
      <c r="AL1094" s="29" t="str">
        <f aca="false">IF(AB1094="","",ROUND(-AD1094*$K1094,0))</f>
        <v/>
      </c>
      <c r="AM1094" s="41"/>
      <c r="AN1094" s="38" t="n">
        <v>0</v>
      </c>
      <c r="AO1094" s="34" t="n">
        <v>40.99</v>
      </c>
      <c r="AP1094" s="39" t="n">
        <v>-6.12</v>
      </c>
      <c r="AQ1094" s="40" t="n">
        <v>47.11</v>
      </c>
      <c r="AR1094" s="40" t="n">
        <v>47.11</v>
      </c>
      <c r="AS1094" s="40" t="n">
        <v>47.11</v>
      </c>
      <c r="AT1094" s="32" t="n">
        <f aca="false">IF(AN1094="","",$I1094+AP1094)</f>
        <v>6.87</v>
      </c>
      <c r="AU1094" s="32" t="n">
        <f aca="false">IF(AN1094="","",$I1094)</f>
        <v>12.99</v>
      </c>
      <c r="AV1094" s="40" t="n">
        <f aca="false">IF(AN1094="","",AO1094+$I1094)</f>
        <v>53.98</v>
      </c>
      <c r="AW1094" s="31" t="n">
        <f aca="false">IF(AN1094="","",AN1094+(AP1094*$K1094)+(AQ1094*$K1094))</f>
        <v>1475.64</v>
      </c>
      <c r="AX1094" s="29" t="n">
        <f aca="false">IF(AN1094="","",ROUND(-AP1094*$K1094,0))</f>
        <v>220</v>
      </c>
      <c r="AY1094" s="42"/>
      <c r="AZ1094" s="38" t="n">
        <v>0</v>
      </c>
      <c r="BA1094" s="34" t="n">
        <v>40.99</v>
      </c>
      <c r="BB1094" s="39" t="n">
        <v>-6.12</v>
      </c>
      <c r="BC1094" s="40" t="n">
        <v>47.11</v>
      </c>
      <c r="BD1094" s="40" t="n">
        <v>47.11</v>
      </c>
      <c r="BE1094" s="40" t="n">
        <v>47.11</v>
      </c>
      <c r="BF1094" s="32" t="n">
        <f aca="false">IF(AZ1094="","",$I1094+BB1094)</f>
        <v>6.87</v>
      </c>
      <c r="BG1094" s="32" t="n">
        <f aca="false">IF(AZ1094="","",$I1094)</f>
        <v>12.99</v>
      </c>
      <c r="BH1094" s="40" t="n">
        <f aca="false">IF(AZ1094="","",BA1094+$I1094)</f>
        <v>53.98</v>
      </c>
      <c r="BI1094" s="31" t="n">
        <f aca="false">IF(AZ1094="","",AZ1094+(BB1094*$K1094)+(BC1094*$K1094))</f>
        <v>1475.64</v>
      </c>
      <c r="BJ1094" s="29" t="n">
        <f aca="false">IF(AZ1094="","",ROUND(-BB1094*$K1094,0))</f>
        <v>220</v>
      </c>
    </row>
    <row r="1095" customFormat="false" ht="15" hidden="false" customHeight="false" outlineLevel="0" collapsed="false">
      <c r="A1095" s="26" t="str">
        <f aca="false">+C1095&amp;D1095&amp;G1095</f>
        <v>HONORMagic V5CANONE SIM 12,99€ - 30 Mesi</v>
      </c>
      <c r="B1095" s="27" t="s">
        <v>95</v>
      </c>
      <c r="C1095" s="28" t="s">
        <v>130</v>
      </c>
      <c r="D1095" s="29" t="s">
        <v>194</v>
      </c>
      <c r="E1095" s="30" t="n">
        <v>1999.9</v>
      </c>
      <c r="F1095" s="31" t="n">
        <v>1607.9</v>
      </c>
      <c r="G1095" s="32" t="s">
        <v>106</v>
      </c>
      <c r="H1095" s="32" t="s">
        <v>98</v>
      </c>
      <c r="I1095" s="33" t="n">
        <v>12.99</v>
      </c>
      <c r="J1095" s="34" t="s">
        <v>35</v>
      </c>
      <c r="K1095" s="35" t="n">
        <v>30</v>
      </c>
      <c r="L1095" s="33"/>
      <c r="M1095" s="33" t="n">
        <f aca="false">+IF(E1095&lt;=150,1.49,IF(AND(E1095&gt;150,E1095&lt;=300),2.99,(IF(E1095&gt;1200,8.99,IF(AND(E1095&gt;300,E1095&lt;=700),4.99,IF(AND(E1095&gt;=700,E1095&lt;=1200),6.99))))))</f>
        <v>8.99</v>
      </c>
      <c r="N1095" s="47" t="n">
        <v>9.99</v>
      </c>
      <c r="O1095" s="37" t="s">
        <v>107</v>
      </c>
      <c r="P1095" s="38" t="n">
        <v>99.99</v>
      </c>
      <c r="Q1095" s="34" t="n">
        <v>49.99</v>
      </c>
      <c r="R1095" s="39" t="n">
        <v>-0.27</v>
      </c>
      <c r="S1095" s="40" t="n">
        <v>50.26</v>
      </c>
      <c r="T1095" s="40" t="n">
        <v>50.26</v>
      </c>
      <c r="U1095" s="40" t="n">
        <v>50.37</v>
      </c>
      <c r="V1095" s="32" t="n">
        <f aca="false">IF(P1095="","",$I1095+R1095)</f>
        <v>12.72</v>
      </c>
      <c r="W1095" s="32" t="n">
        <f aca="false">IF(P1095="","",$I1095)</f>
        <v>12.99</v>
      </c>
      <c r="X1095" s="40" t="n">
        <f aca="false">IF(P1095="","",Q1095+$I1095)</f>
        <v>62.98</v>
      </c>
      <c r="Y1095" s="29" t="n">
        <f aca="false">IF(P1095="","",P1095+(R1095*$K1095)+(S1095*$K1095))</f>
        <v>1599.69</v>
      </c>
      <c r="Z1095" s="29" t="n">
        <f aca="false">IF(P1095="","",ROUND(-R1095*$K1095,0))</f>
        <v>8</v>
      </c>
      <c r="AA1095" s="41"/>
      <c r="AB1095" s="38"/>
      <c r="AC1095" s="34"/>
      <c r="AD1095" s="39"/>
      <c r="AE1095" s="40"/>
      <c r="AF1095" s="40"/>
      <c r="AG1095" s="40"/>
      <c r="AH1095" s="32" t="str">
        <f aca="false">IF(AB1095="","",$I1095+AD1095)</f>
        <v/>
      </c>
      <c r="AI1095" s="32" t="str">
        <f aca="false">IF(AB1095="","",$I1095)</f>
        <v/>
      </c>
      <c r="AJ1095" s="40" t="str">
        <f aca="false">IF(AB1095="","",AC1095+$I1095)</f>
        <v/>
      </c>
      <c r="AK1095" s="29" t="str">
        <f aca="false">IF(AB1095="","",AB1095+(AD1095*$K1095)+(AE1095*$K1095))</f>
        <v/>
      </c>
      <c r="AL1095" s="29" t="str">
        <f aca="false">IF(AB1095="","",ROUND(-AD1095*$K1095,0))</f>
        <v/>
      </c>
      <c r="AM1095" s="41"/>
      <c r="AN1095" s="38" t="n">
        <v>0</v>
      </c>
      <c r="AO1095" s="34" t="n">
        <v>49.99</v>
      </c>
      <c r="AP1095" s="39" t="n">
        <v>-6.06</v>
      </c>
      <c r="AQ1095" s="40" t="n">
        <v>56.05</v>
      </c>
      <c r="AR1095" s="40" t="n">
        <v>56.05</v>
      </c>
      <c r="AS1095" s="40" t="n">
        <v>56.05</v>
      </c>
      <c r="AT1095" s="32" t="n">
        <f aca="false">IF(AN1095="","",$I1095+AP1095)</f>
        <v>6.93</v>
      </c>
      <c r="AU1095" s="32" t="n">
        <f aca="false">IF(AN1095="","",$I1095)</f>
        <v>12.99</v>
      </c>
      <c r="AV1095" s="40" t="n">
        <f aca="false">IF(AN1095="","",AO1095+$I1095)</f>
        <v>62.98</v>
      </c>
      <c r="AW1095" s="31" t="n">
        <f aca="false">IF(AN1095="","",AN1095+(AP1095*$K1095)+(AQ1095*$K1095))</f>
        <v>1499.7</v>
      </c>
      <c r="AX1095" s="29" t="n">
        <f aca="false">IF(AN1095="","",ROUND(-AP1095*$K1095,0))</f>
        <v>182</v>
      </c>
      <c r="AY1095" s="42"/>
      <c r="AZ1095" s="38" t="n">
        <v>0</v>
      </c>
      <c r="BA1095" s="34" t="n">
        <v>49.99</v>
      </c>
      <c r="BB1095" s="39" t="n">
        <v>-6.06</v>
      </c>
      <c r="BC1095" s="40" t="n">
        <v>56.05</v>
      </c>
      <c r="BD1095" s="40" t="n">
        <v>56.05</v>
      </c>
      <c r="BE1095" s="40" t="n">
        <v>56.05</v>
      </c>
      <c r="BF1095" s="32" t="n">
        <f aca="false">IF(AZ1095="","",$I1095+BB1095)</f>
        <v>6.93</v>
      </c>
      <c r="BG1095" s="32" t="n">
        <f aca="false">IF(AZ1095="","",$I1095)</f>
        <v>12.99</v>
      </c>
      <c r="BH1095" s="40" t="n">
        <f aca="false">IF(AZ1095="","",BA1095+$I1095)</f>
        <v>62.98</v>
      </c>
      <c r="BI1095" s="31" t="n">
        <f aca="false">IF(AZ1095="","",AZ1095+(BB1095*$K1095)+(BC1095*$K1095))</f>
        <v>1499.7</v>
      </c>
      <c r="BJ1095" s="29" t="n">
        <f aca="false">IF(AZ1095="","",ROUND(-BB1095*$K1095,0))</f>
        <v>182</v>
      </c>
    </row>
    <row r="1096" customFormat="false" ht="15" hidden="false" customHeight="false" outlineLevel="0" collapsed="false">
      <c r="A1096" s="26" t="str">
        <f aca="false">+C1096&amp;D1096&amp;G1096</f>
        <v>HONORMagic V5CANONE SIM 12,99€ - 24 Mesi</v>
      </c>
      <c r="B1096" s="27" t="s">
        <v>95</v>
      </c>
      <c r="C1096" s="28" t="s">
        <v>130</v>
      </c>
      <c r="D1096" s="29" t="s">
        <v>194</v>
      </c>
      <c r="E1096" s="30" t="n">
        <v>1999.9</v>
      </c>
      <c r="F1096" s="31" t="n">
        <v>1607.9</v>
      </c>
      <c r="G1096" s="32" t="s">
        <v>108</v>
      </c>
      <c r="H1096" s="32" t="s">
        <v>98</v>
      </c>
      <c r="I1096" s="33" t="n">
        <v>12.99</v>
      </c>
      <c r="J1096" s="34" t="s">
        <v>35</v>
      </c>
      <c r="K1096" s="35" t="n">
        <v>24</v>
      </c>
      <c r="L1096" s="33"/>
      <c r="M1096" s="33" t="n">
        <f aca="false">+IF(E1096&lt;=150,1.49,IF(AND(E1096&gt;150,E1096&lt;=300),2.99,(IF(E1096&gt;1200,8.99,IF(AND(E1096&gt;300,E1096&lt;=700),4.99,IF(AND(E1096&gt;=700,E1096&lt;=1200),6.99))))))</f>
        <v>8.99</v>
      </c>
      <c r="N1096" s="47" t="n">
        <v>9.99</v>
      </c>
      <c r="O1096" s="37" t="s">
        <v>109</v>
      </c>
      <c r="P1096" s="38" t="n">
        <v>159.99</v>
      </c>
      <c r="Q1096" s="34" t="n">
        <v>59.99</v>
      </c>
      <c r="R1096" s="39" t="n">
        <v>-0.34</v>
      </c>
      <c r="S1096" s="40" t="n">
        <v>60.33</v>
      </c>
      <c r="T1096" s="40" t="n">
        <v>0</v>
      </c>
      <c r="U1096" s="40" t="n">
        <v>60.32</v>
      </c>
      <c r="V1096" s="32" t="n">
        <f aca="false">IF(P1096="","",$I1096+R1096)</f>
        <v>12.65</v>
      </c>
      <c r="W1096" s="32" t="n">
        <f aca="false">IF(P1096="","",$I1096)</f>
        <v>12.99</v>
      </c>
      <c r="X1096" s="40" t="n">
        <f aca="false">IF(P1096="","",Q1096+$I1096)</f>
        <v>72.98</v>
      </c>
      <c r="Y1096" s="29" t="n">
        <f aca="false">IF(P1096="","",P1096+(R1096*$K1096)+(S1096*$K1096))</f>
        <v>1599.75</v>
      </c>
      <c r="Z1096" s="29" t="n">
        <f aca="false">IF(P1096="","",ROUND(-R1096*$K1096,0))</f>
        <v>8</v>
      </c>
      <c r="AA1096" s="41"/>
      <c r="AB1096" s="38"/>
      <c r="AC1096" s="34"/>
      <c r="AD1096" s="39"/>
      <c r="AE1096" s="40"/>
      <c r="AF1096" s="40"/>
      <c r="AG1096" s="40"/>
      <c r="AH1096" s="32" t="str">
        <f aca="false">IF(AB1096="","",$I1096+AD1096)</f>
        <v/>
      </c>
      <c r="AI1096" s="32" t="str">
        <f aca="false">IF(AB1096="","",$I1096)</f>
        <v/>
      </c>
      <c r="AJ1096" s="40" t="str">
        <f aca="false">IF(AB1096="","",AC1096+$I1096)</f>
        <v/>
      </c>
      <c r="AK1096" s="29" t="str">
        <f aca="false">IF(AB1096="","",AB1096+(AD1096*$K1096)+(AE1096*$K1096))</f>
        <v/>
      </c>
      <c r="AL1096" s="29" t="str">
        <f aca="false">IF(AB1096="","",ROUND(-AD1096*$K1096,0))</f>
        <v/>
      </c>
      <c r="AM1096" s="41"/>
      <c r="AN1096" s="38" t="n">
        <v>0</v>
      </c>
      <c r="AO1096" s="34" t="n">
        <v>59.99</v>
      </c>
      <c r="AP1096" s="39" t="n">
        <v>-7</v>
      </c>
      <c r="AQ1096" s="40" t="n">
        <v>66.99</v>
      </c>
      <c r="AR1096" s="40" t="n">
        <v>0</v>
      </c>
      <c r="AS1096" s="40" t="n">
        <v>67.13</v>
      </c>
      <c r="AT1096" s="32" t="n">
        <f aca="false">IF(AN1096="","",$I1096+AP1096)</f>
        <v>5.99</v>
      </c>
      <c r="AU1096" s="32" t="n">
        <f aca="false">IF(AN1096="","",$I1096)</f>
        <v>12.99</v>
      </c>
      <c r="AV1096" s="40" t="n">
        <f aca="false">IF(AN1096="","",AO1096+$I1096)</f>
        <v>72.98</v>
      </c>
      <c r="AW1096" s="31" t="n">
        <f aca="false">IF(AN1096="","",AN1096+(AP1096*$K1096)+(AQ1096*$K1096))</f>
        <v>1439.76</v>
      </c>
      <c r="AX1096" s="29" t="n">
        <f aca="false">IF(AN1096="","",ROUND(-AP1096*$K1096,0))</f>
        <v>168</v>
      </c>
      <c r="AY1096" s="42"/>
      <c r="AZ1096" s="38" t="n">
        <v>0</v>
      </c>
      <c r="BA1096" s="34" t="n">
        <v>59.99</v>
      </c>
      <c r="BB1096" s="39" t="n">
        <v>-7</v>
      </c>
      <c r="BC1096" s="40" t="n">
        <v>66.99</v>
      </c>
      <c r="BD1096" s="40" t="n">
        <v>0</v>
      </c>
      <c r="BE1096" s="40" t="n">
        <v>67.13</v>
      </c>
      <c r="BF1096" s="32" t="n">
        <f aca="false">IF(AZ1096="","",$I1096+BB1096)</f>
        <v>5.99</v>
      </c>
      <c r="BG1096" s="32" t="n">
        <f aca="false">IF(AZ1096="","",$I1096)</f>
        <v>12.99</v>
      </c>
      <c r="BH1096" s="40" t="n">
        <f aca="false">IF(AZ1096="","",BA1096+$I1096)</f>
        <v>72.98</v>
      </c>
      <c r="BI1096" s="31" t="n">
        <f aca="false">IF(AZ1096="","",AZ1096+(BB1096*$K1096)+(BC1096*$K1096))</f>
        <v>1439.76</v>
      </c>
      <c r="BJ1096" s="29" t="n">
        <f aca="false">IF(AZ1096="","",ROUND(-BB1096*$K1096,0))</f>
        <v>168</v>
      </c>
    </row>
    <row r="1097" customFormat="false" ht="15" hidden="false" customHeight="false" outlineLevel="0" collapsed="false">
      <c r="A1097" s="26" t="str">
        <f aca="false">+C1097&amp;D1097&amp;G1097</f>
        <v>HONORMagic V5Pack 5G Reload Exchange-12,99-36</v>
      </c>
      <c r="B1097" s="27" t="s">
        <v>95</v>
      </c>
      <c r="C1097" s="28" t="s">
        <v>130</v>
      </c>
      <c r="D1097" s="29" t="s">
        <v>194</v>
      </c>
      <c r="E1097" s="30" t="n">
        <v>1999.9</v>
      </c>
      <c r="F1097" s="31" t="n">
        <v>1607.9</v>
      </c>
      <c r="G1097" s="32" t="s">
        <v>110</v>
      </c>
      <c r="H1097" s="32" t="s">
        <v>98</v>
      </c>
      <c r="I1097" s="33" t="n">
        <v>12.99</v>
      </c>
      <c r="J1097" s="34" t="s">
        <v>35</v>
      </c>
      <c r="K1097" s="35" t="n">
        <v>36</v>
      </c>
      <c r="L1097" s="33"/>
      <c r="M1097" s="33" t="n">
        <f aca="false">+IF(E1097&lt;=150,1.49,IF(AND(E1097&gt;150,E1097&lt;=300),2.99,(IF(E1097&gt;1200,8.99,IF(AND(E1097&gt;300,E1097&lt;=700),4.99,IF(AND(E1097&gt;=700,E1097&lt;=1200),6.99))))))</f>
        <v>8.99</v>
      </c>
      <c r="N1097" s="47" t="n">
        <v>9.99</v>
      </c>
      <c r="O1097" s="37" t="s">
        <v>111</v>
      </c>
      <c r="P1097" s="38" t="n">
        <v>129.99</v>
      </c>
      <c r="Q1097" s="34" t="n">
        <v>40.99</v>
      </c>
      <c r="R1097" s="39" t="n">
        <v>-0.06</v>
      </c>
      <c r="S1097" s="40" t="n">
        <v>41.05</v>
      </c>
      <c r="T1097" s="40" t="n">
        <v>41.05</v>
      </c>
      <c r="U1097" s="40" t="n">
        <v>41.16</v>
      </c>
      <c r="V1097" s="32" t="n">
        <f aca="false">IF(P1097="","",$I1097+R1097)</f>
        <v>12.93</v>
      </c>
      <c r="W1097" s="32" t="n">
        <f aca="false">IF(P1097="","",$I1097)</f>
        <v>12.99</v>
      </c>
      <c r="X1097" s="40" t="n">
        <f aca="false">IF(P1097="","",Q1097+$I1097)</f>
        <v>53.98</v>
      </c>
      <c r="Y1097" s="29" t="n">
        <f aca="false">IF(P1097="","",P1097+(R1097*$K1097)+(S1097*$K1097))</f>
        <v>1605.63</v>
      </c>
      <c r="Z1097" s="29" t="n">
        <f aca="false">IF(P1097="","",ROUND(-R1097*$K1097,0))</f>
        <v>2</v>
      </c>
      <c r="AA1097" s="41"/>
      <c r="AB1097" s="38"/>
      <c r="AC1097" s="34"/>
      <c r="AD1097" s="39"/>
      <c r="AE1097" s="40"/>
      <c r="AF1097" s="40"/>
      <c r="AG1097" s="40"/>
      <c r="AH1097" s="32" t="str">
        <f aca="false">IF(AB1097="","",$I1097+AD1097)</f>
        <v/>
      </c>
      <c r="AI1097" s="32" t="str">
        <f aca="false">IF(AB1097="","",$I1097)</f>
        <v/>
      </c>
      <c r="AJ1097" s="40" t="str">
        <f aca="false">IF(AB1097="","",AC1097+$I1097)</f>
        <v/>
      </c>
      <c r="AK1097" s="29" t="str">
        <f aca="false">IF(AB1097="","",AB1097+(AD1097*$K1097)+(AE1097*$K1097))</f>
        <v/>
      </c>
      <c r="AL1097" s="29" t="str">
        <f aca="false">IF(AB1097="","",ROUND(-AD1097*$K1097,0))</f>
        <v/>
      </c>
      <c r="AM1097" s="41"/>
      <c r="AN1097" s="38" t="n">
        <v>0</v>
      </c>
      <c r="AO1097" s="34" t="n">
        <v>40.99</v>
      </c>
      <c r="AP1097" s="39" t="n">
        <v>-6.12</v>
      </c>
      <c r="AQ1097" s="40" t="n">
        <v>47.11</v>
      </c>
      <c r="AR1097" s="40" t="n">
        <v>47.11</v>
      </c>
      <c r="AS1097" s="40" t="n">
        <v>47.11</v>
      </c>
      <c r="AT1097" s="32" t="n">
        <f aca="false">IF(AN1097="","",$I1097+AP1097)</f>
        <v>6.87</v>
      </c>
      <c r="AU1097" s="32" t="n">
        <f aca="false">IF(AN1097="","",$I1097)</f>
        <v>12.99</v>
      </c>
      <c r="AV1097" s="40" t="n">
        <f aca="false">IF(AN1097="","",AO1097+$I1097)</f>
        <v>53.98</v>
      </c>
      <c r="AW1097" s="31" t="n">
        <f aca="false">IF(AN1097="","",AN1097+(AP1097*$K1097)+(AQ1097*$K1097))</f>
        <v>1475.64</v>
      </c>
      <c r="AX1097" s="29" t="n">
        <f aca="false">IF(AN1097="","",ROUND(-AP1097*$K1097,0))</f>
        <v>220</v>
      </c>
      <c r="AY1097" s="42"/>
      <c r="AZ1097" s="38" t="n">
        <v>0</v>
      </c>
      <c r="BA1097" s="34" t="n">
        <v>40.99</v>
      </c>
      <c r="BB1097" s="39" t="n">
        <v>-6.12</v>
      </c>
      <c r="BC1097" s="40" t="n">
        <v>47.11</v>
      </c>
      <c r="BD1097" s="40" t="n">
        <v>47.11</v>
      </c>
      <c r="BE1097" s="40" t="n">
        <v>47.11</v>
      </c>
      <c r="BF1097" s="32" t="n">
        <f aca="false">IF(AZ1097="","",$I1097+BB1097)</f>
        <v>6.87</v>
      </c>
      <c r="BG1097" s="32" t="n">
        <f aca="false">IF(AZ1097="","",$I1097)</f>
        <v>12.99</v>
      </c>
      <c r="BH1097" s="40" t="n">
        <f aca="false">IF(AZ1097="","",BA1097+$I1097)</f>
        <v>53.98</v>
      </c>
      <c r="BI1097" s="31" t="n">
        <f aca="false">IF(AZ1097="","",AZ1097+(BB1097*$K1097)+(BC1097*$K1097))</f>
        <v>1475.64</v>
      </c>
      <c r="BJ1097" s="29" t="n">
        <f aca="false">IF(AZ1097="","",ROUND(-BB1097*$K1097,0))</f>
        <v>220</v>
      </c>
    </row>
    <row r="1098" customFormat="false" ht="15" hidden="false" customHeight="false" outlineLevel="0" collapsed="false">
      <c r="A1098" s="26" t="str">
        <f aca="false">+C1098&amp;D1098&amp;G1098</f>
        <v>HONORMagic V5Pack 5G Reload Exchange-12,99-30</v>
      </c>
      <c r="B1098" s="27" t="s">
        <v>95</v>
      </c>
      <c r="C1098" s="28" t="s">
        <v>130</v>
      </c>
      <c r="D1098" s="29" t="s">
        <v>194</v>
      </c>
      <c r="E1098" s="30" t="n">
        <v>1999.9</v>
      </c>
      <c r="F1098" s="31" t="n">
        <v>1607.9</v>
      </c>
      <c r="G1098" s="32" t="s">
        <v>112</v>
      </c>
      <c r="H1098" s="32" t="s">
        <v>98</v>
      </c>
      <c r="I1098" s="33" t="n">
        <v>12.99</v>
      </c>
      <c r="J1098" s="34" t="s">
        <v>35</v>
      </c>
      <c r="K1098" s="35" t="n">
        <v>30</v>
      </c>
      <c r="L1098" s="33"/>
      <c r="M1098" s="33" t="n">
        <f aca="false">+IF(E1098&lt;=150,1.49,IF(AND(E1098&gt;150,E1098&lt;=300),2.99,(IF(E1098&gt;1200,8.99,IF(AND(E1098&gt;300,E1098&lt;=700),4.99,IF(AND(E1098&gt;=700,E1098&lt;=1200),6.99))))))</f>
        <v>8.99</v>
      </c>
      <c r="N1098" s="47" t="n">
        <v>9.99</v>
      </c>
      <c r="O1098" s="37" t="s">
        <v>113</v>
      </c>
      <c r="P1098" s="38" t="n">
        <v>99.99</v>
      </c>
      <c r="Q1098" s="34" t="n">
        <v>49.99</v>
      </c>
      <c r="R1098" s="39" t="n">
        <v>-0.27</v>
      </c>
      <c r="S1098" s="40" t="n">
        <v>50.26</v>
      </c>
      <c r="T1098" s="40" t="n">
        <v>50.26</v>
      </c>
      <c r="U1098" s="40" t="n">
        <v>50.37</v>
      </c>
      <c r="V1098" s="32" t="n">
        <f aca="false">IF(P1098="","",$I1098+R1098)</f>
        <v>12.72</v>
      </c>
      <c r="W1098" s="32" t="n">
        <f aca="false">IF(P1098="","",$I1098)</f>
        <v>12.99</v>
      </c>
      <c r="X1098" s="40" t="n">
        <f aca="false">IF(P1098="","",Q1098+$I1098)</f>
        <v>62.98</v>
      </c>
      <c r="Y1098" s="29" t="n">
        <f aca="false">IF(P1098="","",P1098+(R1098*$K1098)+(S1098*$K1098))</f>
        <v>1599.69</v>
      </c>
      <c r="Z1098" s="29" t="n">
        <f aca="false">IF(P1098="","",ROUND(-R1098*$K1098,0))</f>
        <v>8</v>
      </c>
      <c r="AA1098" s="41"/>
      <c r="AB1098" s="38"/>
      <c r="AC1098" s="34"/>
      <c r="AD1098" s="39"/>
      <c r="AE1098" s="40"/>
      <c r="AF1098" s="40"/>
      <c r="AG1098" s="40"/>
      <c r="AH1098" s="32" t="str">
        <f aca="false">IF(AB1098="","",$I1098+AD1098)</f>
        <v/>
      </c>
      <c r="AI1098" s="32" t="str">
        <f aca="false">IF(AB1098="","",$I1098)</f>
        <v/>
      </c>
      <c r="AJ1098" s="40" t="str">
        <f aca="false">IF(AB1098="","",AC1098+$I1098)</f>
        <v/>
      </c>
      <c r="AK1098" s="29" t="str">
        <f aca="false">IF(AB1098="","",AB1098+(AD1098*$K1098)+(AE1098*$K1098))</f>
        <v/>
      </c>
      <c r="AL1098" s="29" t="str">
        <f aca="false">IF(AB1098="","",ROUND(-AD1098*$K1098,0))</f>
        <v/>
      </c>
      <c r="AM1098" s="41"/>
      <c r="AN1098" s="38" t="n">
        <v>0</v>
      </c>
      <c r="AO1098" s="34" t="n">
        <v>49.99</v>
      </c>
      <c r="AP1098" s="39" t="n">
        <v>-6.06</v>
      </c>
      <c r="AQ1098" s="40" t="n">
        <v>56.05</v>
      </c>
      <c r="AR1098" s="40" t="n">
        <v>56.05</v>
      </c>
      <c r="AS1098" s="40" t="n">
        <v>56.05</v>
      </c>
      <c r="AT1098" s="32" t="n">
        <f aca="false">IF(AN1098="","",$I1098+AP1098)</f>
        <v>6.93</v>
      </c>
      <c r="AU1098" s="32" t="n">
        <f aca="false">IF(AN1098="","",$I1098)</f>
        <v>12.99</v>
      </c>
      <c r="AV1098" s="40" t="n">
        <f aca="false">IF(AN1098="","",AO1098+$I1098)</f>
        <v>62.98</v>
      </c>
      <c r="AW1098" s="31" t="n">
        <f aca="false">IF(AN1098="","",AN1098+(AP1098*$K1098)+(AQ1098*$K1098))</f>
        <v>1499.7</v>
      </c>
      <c r="AX1098" s="29" t="n">
        <f aca="false">IF(AN1098="","",ROUND(-AP1098*$K1098,0))</f>
        <v>182</v>
      </c>
      <c r="AY1098" s="42"/>
      <c r="AZ1098" s="38" t="n">
        <v>0</v>
      </c>
      <c r="BA1098" s="34" t="n">
        <v>49.99</v>
      </c>
      <c r="BB1098" s="39" t="n">
        <v>-6.06</v>
      </c>
      <c r="BC1098" s="40" t="n">
        <v>56.05</v>
      </c>
      <c r="BD1098" s="40" t="n">
        <v>56.05</v>
      </c>
      <c r="BE1098" s="40" t="n">
        <v>56.05</v>
      </c>
      <c r="BF1098" s="32" t="n">
        <f aca="false">IF(AZ1098="","",$I1098+BB1098)</f>
        <v>6.93</v>
      </c>
      <c r="BG1098" s="32" t="n">
        <f aca="false">IF(AZ1098="","",$I1098)</f>
        <v>12.99</v>
      </c>
      <c r="BH1098" s="40" t="n">
        <f aca="false">IF(AZ1098="","",BA1098+$I1098)</f>
        <v>62.98</v>
      </c>
      <c r="BI1098" s="31" t="n">
        <f aca="false">IF(AZ1098="","",AZ1098+(BB1098*$K1098)+(BC1098*$K1098))</f>
        <v>1499.7</v>
      </c>
      <c r="BJ1098" s="29" t="n">
        <f aca="false">IF(AZ1098="","",ROUND(-BB1098*$K1098,0))</f>
        <v>182</v>
      </c>
    </row>
    <row r="1099" customFormat="false" ht="15" hidden="false" customHeight="false" outlineLevel="0" collapsed="false">
      <c r="A1099" s="26" t="str">
        <f aca="false">+C1099&amp;D1099&amp;G1099</f>
        <v>HONORMagic V5Pack 5G Reload Exchange-12,99-24</v>
      </c>
      <c r="B1099" s="27" t="s">
        <v>95</v>
      </c>
      <c r="C1099" s="28" t="s">
        <v>130</v>
      </c>
      <c r="D1099" s="29" t="s">
        <v>194</v>
      </c>
      <c r="E1099" s="30" t="n">
        <v>1999.9</v>
      </c>
      <c r="F1099" s="31" t="n">
        <v>1607.9</v>
      </c>
      <c r="G1099" s="32" t="s">
        <v>114</v>
      </c>
      <c r="H1099" s="32" t="s">
        <v>98</v>
      </c>
      <c r="I1099" s="33" t="n">
        <v>12.99</v>
      </c>
      <c r="J1099" s="34" t="s">
        <v>35</v>
      </c>
      <c r="K1099" s="35" t="n">
        <v>24</v>
      </c>
      <c r="L1099" s="33"/>
      <c r="M1099" s="33" t="n">
        <f aca="false">+IF(E1099&lt;=150,1.49,IF(AND(E1099&gt;150,E1099&lt;=300),2.99,(IF(E1099&gt;1200,8.99,IF(AND(E1099&gt;300,E1099&lt;=700),4.99,IF(AND(E1099&gt;=700,E1099&lt;=1200),6.99))))))</f>
        <v>8.99</v>
      </c>
      <c r="N1099" s="47" t="n">
        <v>9.99</v>
      </c>
      <c r="O1099" s="37" t="s">
        <v>115</v>
      </c>
      <c r="P1099" s="38" t="n">
        <v>159.99</v>
      </c>
      <c r="Q1099" s="34" t="n">
        <v>59.99</v>
      </c>
      <c r="R1099" s="39" t="n">
        <v>-0.34</v>
      </c>
      <c r="S1099" s="40" t="n">
        <v>60.33</v>
      </c>
      <c r="T1099" s="40" t="n">
        <v>0</v>
      </c>
      <c r="U1099" s="40" t="n">
        <v>60.32</v>
      </c>
      <c r="V1099" s="32" t="n">
        <f aca="false">IF(P1099="","",$I1099+R1099)</f>
        <v>12.65</v>
      </c>
      <c r="W1099" s="32" t="n">
        <f aca="false">IF(P1099="","",$I1099)</f>
        <v>12.99</v>
      </c>
      <c r="X1099" s="40" t="n">
        <f aca="false">IF(P1099="","",Q1099+$I1099)</f>
        <v>72.98</v>
      </c>
      <c r="Y1099" s="29" t="n">
        <f aca="false">IF(P1099="","",P1099+(R1099*$K1099)+(S1099*$K1099))</f>
        <v>1599.75</v>
      </c>
      <c r="Z1099" s="29" t="n">
        <f aca="false">IF(P1099="","",ROUND(-R1099*$K1099,0))</f>
        <v>8</v>
      </c>
      <c r="AA1099" s="41"/>
      <c r="AB1099" s="38"/>
      <c r="AC1099" s="34"/>
      <c r="AD1099" s="39"/>
      <c r="AE1099" s="40"/>
      <c r="AF1099" s="40"/>
      <c r="AG1099" s="40"/>
      <c r="AH1099" s="32" t="str">
        <f aca="false">IF(AB1099="","",$I1099+AD1099)</f>
        <v/>
      </c>
      <c r="AI1099" s="32" t="str">
        <f aca="false">IF(AB1099="","",$I1099)</f>
        <v/>
      </c>
      <c r="AJ1099" s="40" t="str">
        <f aca="false">IF(AB1099="","",AC1099+$I1099)</f>
        <v/>
      </c>
      <c r="AK1099" s="29" t="str">
        <f aca="false">IF(AB1099="","",AB1099+(AD1099*$K1099)+(AE1099*$K1099))</f>
        <v/>
      </c>
      <c r="AL1099" s="29" t="str">
        <f aca="false">IF(AB1099="","",ROUND(-AD1099*$K1099,0))</f>
        <v/>
      </c>
      <c r="AM1099" s="41"/>
      <c r="AN1099" s="38" t="n">
        <v>0</v>
      </c>
      <c r="AO1099" s="34" t="n">
        <v>59.99</v>
      </c>
      <c r="AP1099" s="39" t="n">
        <v>-7</v>
      </c>
      <c r="AQ1099" s="40" t="n">
        <v>66.99</v>
      </c>
      <c r="AR1099" s="40" t="n">
        <v>0</v>
      </c>
      <c r="AS1099" s="40" t="n">
        <v>67.13</v>
      </c>
      <c r="AT1099" s="32" t="n">
        <f aca="false">IF(AN1099="","",$I1099+AP1099)</f>
        <v>5.99</v>
      </c>
      <c r="AU1099" s="32" t="n">
        <f aca="false">IF(AN1099="","",$I1099)</f>
        <v>12.99</v>
      </c>
      <c r="AV1099" s="40" t="n">
        <f aca="false">IF(AN1099="","",AO1099+$I1099)</f>
        <v>72.98</v>
      </c>
      <c r="AW1099" s="31" t="n">
        <f aca="false">IF(AN1099="","",AN1099+(AP1099*$K1099)+(AQ1099*$K1099))</f>
        <v>1439.76</v>
      </c>
      <c r="AX1099" s="29" t="n">
        <f aca="false">IF(AN1099="","",ROUND(-AP1099*$K1099,0))</f>
        <v>168</v>
      </c>
      <c r="AY1099" s="42"/>
      <c r="AZ1099" s="38" t="n">
        <v>0</v>
      </c>
      <c r="BA1099" s="34" t="n">
        <v>59.99</v>
      </c>
      <c r="BB1099" s="39" t="n">
        <v>-7</v>
      </c>
      <c r="BC1099" s="40" t="n">
        <v>66.99</v>
      </c>
      <c r="BD1099" s="40" t="n">
        <v>0</v>
      </c>
      <c r="BE1099" s="40" t="n">
        <v>67.13</v>
      </c>
      <c r="BF1099" s="32" t="n">
        <f aca="false">IF(AZ1099="","",$I1099+BB1099)</f>
        <v>5.99</v>
      </c>
      <c r="BG1099" s="32" t="n">
        <f aca="false">IF(AZ1099="","",$I1099)</f>
        <v>12.99</v>
      </c>
      <c r="BH1099" s="40" t="n">
        <f aca="false">IF(AZ1099="","",BA1099+$I1099)</f>
        <v>72.98</v>
      </c>
      <c r="BI1099" s="31" t="n">
        <f aca="false">IF(AZ1099="","",AZ1099+(BB1099*$K1099)+(BC1099*$K1099))</f>
        <v>1439.76</v>
      </c>
      <c r="BJ1099" s="29" t="n">
        <f aca="false">IF(AZ1099="","",ROUND(-BB1099*$K1099,0))</f>
        <v>168</v>
      </c>
    </row>
    <row r="1100" customFormat="false" ht="15" hidden="false" customHeight="false" outlineLevel="0" collapsed="false">
      <c r="A1100" s="26" t="str">
        <f aca="false">+C1100&amp;D1100&amp;G1100</f>
        <v>HONORMagic V5CANONE SIM  9,99€ - 36 Mesi</v>
      </c>
      <c r="B1100" s="27" t="s">
        <v>95</v>
      </c>
      <c r="C1100" s="28" t="s">
        <v>130</v>
      </c>
      <c r="D1100" s="29" t="s">
        <v>194</v>
      </c>
      <c r="E1100" s="30" t="n">
        <v>1999.9</v>
      </c>
      <c r="F1100" s="31" t="n">
        <v>1607.9</v>
      </c>
      <c r="G1100" s="32" t="s">
        <v>116</v>
      </c>
      <c r="H1100" s="32" t="s">
        <v>98</v>
      </c>
      <c r="I1100" s="33" t="n">
        <v>9.99</v>
      </c>
      <c r="J1100" s="34" t="s">
        <v>35</v>
      </c>
      <c r="K1100" s="35" t="n">
        <v>36</v>
      </c>
      <c r="L1100" s="33"/>
      <c r="M1100" s="33" t="n">
        <f aca="false">+IF(E1100&lt;=150,1.49,IF(AND(E1100&gt;150,E1100&lt;=300),2.99,(IF(E1100&gt;1200,8.99,IF(AND(E1100&gt;300,E1100&lt;=700),4.99,IF(AND(E1100&gt;=700,E1100&lt;=1200),6.99))))))</f>
        <v>8.99</v>
      </c>
      <c r="N1100" s="47" t="n">
        <v>9.99</v>
      </c>
      <c r="O1100" s="37" t="s">
        <v>117</v>
      </c>
      <c r="P1100" s="38"/>
      <c r="Q1100" s="34"/>
      <c r="R1100" s="39"/>
      <c r="S1100" s="40"/>
      <c r="T1100" s="40"/>
      <c r="U1100" s="40"/>
      <c r="V1100" s="32" t="str">
        <f aca="false">IF(P1100="","",$I1100+R1100)</f>
        <v/>
      </c>
      <c r="W1100" s="32" t="str">
        <f aca="false">IF(P1100="","",$I1100)</f>
        <v/>
      </c>
      <c r="X1100" s="40" t="str">
        <f aca="false">IF(P1100="","",Q1100+$I1100)</f>
        <v/>
      </c>
      <c r="Y1100" s="29" t="str">
        <f aca="false">IF(P1100="","",P1100+(R1100*$K1100)+(S1100*$K1100))</f>
        <v/>
      </c>
      <c r="Z1100" s="29" t="str">
        <f aca="false">IF(P1100="","",ROUND(-R1100*$K1100,0))</f>
        <v/>
      </c>
      <c r="AA1100" s="41"/>
      <c r="AB1100" s="38"/>
      <c r="AC1100" s="34"/>
      <c r="AD1100" s="39"/>
      <c r="AE1100" s="40"/>
      <c r="AF1100" s="40"/>
      <c r="AG1100" s="40"/>
      <c r="AH1100" s="32" t="str">
        <f aca="false">IF(AB1100="","",$I1100+AD1100)</f>
        <v/>
      </c>
      <c r="AI1100" s="32" t="str">
        <f aca="false">IF(AB1100="","",$I1100)</f>
        <v/>
      </c>
      <c r="AJ1100" s="40" t="str">
        <f aca="false">IF(AB1100="","",AC1100+$I1100)</f>
        <v/>
      </c>
      <c r="AK1100" s="29" t="str">
        <f aca="false">IF(AB1100="","",AB1100+(AD1100*$K1100)+(AE1100*$K1100))</f>
        <v/>
      </c>
      <c r="AL1100" s="29" t="str">
        <f aca="false">IF(AB1100="","",ROUND(-AD1100*$K1100,0))</f>
        <v/>
      </c>
      <c r="AM1100" s="41"/>
      <c r="AN1100" s="38" t="n">
        <v>0</v>
      </c>
      <c r="AO1100" s="34" t="n">
        <v>43</v>
      </c>
      <c r="AP1100" s="39" t="n">
        <v>-4.11</v>
      </c>
      <c r="AQ1100" s="40" t="n">
        <v>47.11</v>
      </c>
      <c r="AR1100" s="40" t="n">
        <v>47.11</v>
      </c>
      <c r="AS1100" s="40" t="n">
        <v>47.11</v>
      </c>
      <c r="AT1100" s="32" t="n">
        <f aca="false">IF(AN1100="","",$I1100+AP1100)</f>
        <v>5.88</v>
      </c>
      <c r="AU1100" s="32" t="n">
        <f aca="false">IF(AN1100="","",$I1100)</f>
        <v>9.99</v>
      </c>
      <c r="AV1100" s="40" t="n">
        <f aca="false">IF(AN1100="","",AO1100+$I1100)</f>
        <v>52.99</v>
      </c>
      <c r="AW1100" s="31" t="n">
        <f aca="false">IF(AN1100="","",AN1100+(AP1100*$K1100)+(AQ1100*$K1100))</f>
        <v>1548</v>
      </c>
      <c r="AX1100" s="29" t="n">
        <f aca="false">IF(AN1100="","",ROUND(-AP1100*$K1100,0))</f>
        <v>148</v>
      </c>
      <c r="AY1100" s="42"/>
      <c r="AZ1100" s="38" t="n">
        <v>0</v>
      </c>
      <c r="BA1100" s="34" t="n">
        <v>43</v>
      </c>
      <c r="BB1100" s="39" t="n">
        <v>-4.11</v>
      </c>
      <c r="BC1100" s="40" t="n">
        <v>47.11</v>
      </c>
      <c r="BD1100" s="40" t="n">
        <v>47.11</v>
      </c>
      <c r="BE1100" s="40" t="n">
        <v>47.11</v>
      </c>
      <c r="BF1100" s="32" t="n">
        <f aca="false">IF(AZ1100="","",$I1100+BB1100)</f>
        <v>5.88</v>
      </c>
      <c r="BG1100" s="32" t="n">
        <f aca="false">IF(AZ1100="","",$I1100)</f>
        <v>9.99</v>
      </c>
      <c r="BH1100" s="40" t="n">
        <f aca="false">IF(AZ1100="","",BA1100+$I1100)</f>
        <v>52.99</v>
      </c>
      <c r="BI1100" s="31" t="n">
        <f aca="false">IF(AZ1100="","",AZ1100+(BB1100*$K1100)+(BC1100*$K1100))</f>
        <v>1548</v>
      </c>
      <c r="BJ1100" s="29" t="n">
        <f aca="false">IF(AZ1100="","",ROUND(-BB1100*$K1100,0))</f>
        <v>148</v>
      </c>
    </row>
    <row r="1101" customFormat="false" ht="15" hidden="false" customHeight="false" outlineLevel="0" collapsed="false">
      <c r="A1101" s="26" t="str">
        <f aca="false">+C1101&amp;D1101&amp;G1101</f>
        <v>HONORMagic V5CANONE SIM  9,99€ - 30 Mesi</v>
      </c>
      <c r="B1101" s="27" t="s">
        <v>95</v>
      </c>
      <c r="C1101" s="28" t="s">
        <v>130</v>
      </c>
      <c r="D1101" s="29" t="s">
        <v>194</v>
      </c>
      <c r="E1101" s="30" t="n">
        <v>1999.9</v>
      </c>
      <c r="F1101" s="31" t="n">
        <v>1607.9</v>
      </c>
      <c r="G1101" s="32" t="s">
        <v>118</v>
      </c>
      <c r="H1101" s="32" t="s">
        <v>98</v>
      </c>
      <c r="I1101" s="33" t="n">
        <v>9.99</v>
      </c>
      <c r="J1101" s="34" t="s">
        <v>35</v>
      </c>
      <c r="K1101" s="35" t="n">
        <v>30</v>
      </c>
      <c r="L1101" s="33"/>
      <c r="M1101" s="33" t="n">
        <f aca="false">+IF(E1101&lt;=150,1.49,IF(AND(E1101&gt;150,E1101&lt;=300),2.99,(IF(E1101&gt;1200,8.99,IF(AND(E1101&gt;300,E1101&lt;=700),4.99,IF(AND(E1101&gt;=700,E1101&lt;=1200),6.99))))))</f>
        <v>8.99</v>
      </c>
      <c r="N1101" s="47" t="n">
        <v>9.99</v>
      </c>
      <c r="O1101" s="37" t="s">
        <v>119</v>
      </c>
      <c r="P1101" s="38"/>
      <c r="Q1101" s="34"/>
      <c r="R1101" s="39"/>
      <c r="S1101" s="40"/>
      <c r="T1101" s="40"/>
      <c r="U1101" s="40"/>
      <c r="V1101" s="32" t="str">
        <f aca="false">IF(P1101="","",$I1101+R1101)</f>
        <v/>
      </c>
      <c r="W1101" s="32" t="str">
        <f aca="false">IF(P1101="","",$I1101)</f>
        <v/>
      </c>
      <c r="X1101" s="40" t="str">
        <f aca="false">IF(P1101="","",Q1101+$I1101)</f>
        <v/>
      </c>
      <c r="Y1101" s="29" t="str">
        <f aca="false">IF(P1101="","",P1101+(R1101*$K1101)+(S1101*$K1101))</f>
        <v/>
      </c>
      <c r="Z1101" s="29" t="str">
        <f aca="false">IF(P1101="","",ROUND(-R1101*$K1101,0))</f>
        <v/>
      </c>
      <c r="AA1101" s="41"/>
      <c r="AB1101" s="38"/>
      <c r="AC1101" s="34"/>
      <c r="AD1101" s="39"/>
      <c r="AE1101" s="40"/>
      <c r="AF1101" s="40"/>
      <c r="AG1101" s="40"/>
      <c r="AH1101" s="32" t="str">
        <f aca="false">IF(AB1101="","",$I1101+AD1101)</f>
        <v/>
      </c>
      <c r="AI1101" s="32" t="str">
        <f aca="false">IF(AB1101="","",$I1101)</f>
        <v/>
      </c>
      <c r="AJ1101" s="40" t="str">
        <f aca="false">IF(AB1101="","",AC1101+$I1101)</f>
        <v/>
      </c>
      <c r="AK1101" s="29" t="str">
        <f aca="false">IF(AB1101="","",AB1101+(AD1101*$K1101)+(AE1101*$K1101))</f>
        <v/>
      </c>
      <c r="AL1101" s="29" t="str">
        <f aca="false">IF(AB1101="","",ROUND(-AD1101*$K1101,0))</f>
        <v/>
      </c>
      <c r="AM1101" s="41"/>
      <c r="AN1101" s="38" t="n">
        <v>0</v>
      </c>
      <c r="AO1101" s="34" t="n">
        <v>52</v>
      </c>
      <c r="AP1101" s="39" t="n">
        <v>-4.05</v>
      </c>
      <c r="AQ1101" s="40" t="n">
        <v>56.05</v>
      </c>
      <c r="AR1101" s="40" t="n">
        <v>56.05</v>
      </c>
      <c r="AS1101" s="40" t="n">
        <v>56.05</v>
      </c>
      <c r="AT1101" s="32" t="n">
        <f aca="false">IF(AN1101="","",$I1101+AP1101)</f>
        <v>5.94</v>
      </c>
      <c r="AU1101" s="32" t="n">
        <f aca="false">IF(AN1101="","",$I1101)</f>
        <v>9.99</v>
      </c>
      <c r="AV1101" s="40" t="n">
        <f aca="false">IF(AN1101="","",AO1101+$I1101)</f>
        <v>61.99</v>
      </c>
      <c r="AW1101" s="31" t="n">
        <f aca="false">IF(AN1101="","",AN1101+(AP1101*$K1101)+(AQ1101*$K1101))</f>
        <v>1560</v>
      </c>
      <c r="AX1101" s="29" t="n">
        <f aca="false">IF(AN1101="","",ROUND(-AP1101*$K1101,0))</f>
        <v>122</v>
      </c>
      <c r="AY1101" s="42"/>
      <c r="AZ1101" s="38" t="n">
        <v>0</v>
      </c>
      <c r="BA1101" s="34" t="n">
        <v>52</v>
      </c>
      <c r="BB1101" s="39" t="n">
        <v>-4.05</v>
      </c>
      <c r="BC1101" s="40" t="n">
        <v>56.05</v>
      </c>
      <c r="BD1101" s="40" t="n">
        <v>56.05</v>
      </c>
      <c r="BE1101" s="40" t="n">
        <v>56.05</v>
      </c>
      <c r="BF1101" s="32" t="n">
        <f aca="false">IF(AZ1101="","",$I1101+BB1101)</f>
        <v>5.94</v>
      </c>
      <c r="BG1101" s="32" t="n">
        <f aca="false">IF(AZ1101="","",$I1101)</f>
        <v>9.99</v>
      </c>
      <c r="BH1101" s="40" t="n">
        <f aca="false">IF(AZ1101="","",BA1101+$I1101)</f>
        <v>61.99</v>
      </c>
      <c r="BI1101" s="31" t="n">
        <f aca="false">IF(AZ1101="","",AZ1101+(BB1101*$K1101)+(BC1101*$K1101))</f>
        <v>1560</v>
      </c>
      <c r="BJ1101" s="29" t="n">
        <f aca="false">IF(AZ1101="","",ROUND(-BB1101*$K1101,0))</f>
        <v>122</v>
      </c>
    </row>
    <row r="1102" customFormat="false" ht="15" hidden="false" customHeight="false" outlineLevel="0" collapsed="false">
      <c r="A1102" s="26" t="str">
        <f aca="false">+C1102&amp;D1102&amp;G1102</f>
        <v>HONORMagic V5CANONE SIM  9,99€ - 24 Mesi</v>
      </c>
      <c r="B1102" s="27" t="s">
        <v>95</v>
      </c>
      <c r="C1102" s="28" t="s">
        <v>130</v>
      </c>
      <c r="D1102" s="29" t="s">
        <v>194</v>
      </c>
      <c r="E1102" s="30" t="n">
        <v>1999.9</v>
      </c>
      <c r="F1102" s="31" t="n">
        <v>1607.9</v>
      </c>
      <c r="G1102" s="32" t="s">
        <v>120</v>
      </c>
      <c r="H1102" s="32" t="s">
        <v>98</v>
      </c>
      <c r="I1102" s="33" t="n">
        <v>9.99</v>
      </c>
      <c r="J1102" s="34" t="s">
        <v>35</v>
      </c>
      <c r="K1102" s="35" t="n">
        <v>24</v>
      </c>
      <c r="L1102" s="33"/>
      <c r="M1102" s="33" t="n">
        <f aca="false">+IF(E1102&lt;=150,1.49,IF(AND(E1102&gt;150,E1102&lt;=300),2.99,(IF(E1102&gt;1200,8.99,IF(AND(E1102&gt;300,E1102&lt;=700),4.99,IF(AND(E1102&gt;=700,E1102&lt;=1200),6.99))))))</f>
        <v>8.99</v>
      </c>
      <c r="N1102" s="47" t="n">
        <v>9.99</v>
      </c>
      <c r="O1102" s="37" t="s">
        <v>121</v>
      </c>
      <c r="P1102" s="38"/>
      <c r="Q1102" s="34"/>
      <c r="R1102" s="39"/>
      <c r="S1102" s="40"/>
      <c r="T1102" s="40"/>
      <c r="U1102" s="40"/>
      <c r="V1102" s="32" t="str">
        <f aca="false">IF(P1102="","",$I1102+R1102)</f>
        <v/>
      </c>
      <c r="W1102" s="32" t="str">
        <f aca="false">IF(P1102="","",$I1102)</f>
        <v/>
      </c>
      <c r="X1102" s="40" t="str">
        <f aca="false">IF(P1102="","",Q1102+$I1102)</f>
        <v/>
      </c>
      <c r="Y1102" s="29" t="str">
        <f aca="false">IF(P1102="","",P1102+(R1102*$K1102)+(S1102*$K1102))</f>
        <v/>
      </c>
      <c r="Z1102" s="29" t="str">
        <f aca="false">IF(P1102="","",ROUND(-R1102*$K1102,0))</f>
        <v/>
      </c>
      <c r="AA1102" s="41"/>
      <c r="AB1102" s="38"/>
      <c r="AC1102" s="34"/>
      <c r="AD1102" s="39"/>
      <c r="AE1102" s="40"/>
      <c r="AF1102" s="40"/>
      <c r="AG1102" s="40"/>
      <c r="AH1102" s="32" t="str">
        <f aca="false">IF(AB1102="","",$I1102+AD1102)</f>
        <v/>
      </c>
      <c r="AI1102" s="32" t="str">
        <f aca="false">IF(AB1102="","",$I1102)</f>
        <v/>
      </c>
      <c r="AJ1102" s="40" t="str">
        <f aca="false">IF(AB1102="","",AC1102+$I1102)</f>
        <v/>
      </c>
      <c r="AK1102" s="29" t="str">
        <f aca="false">IF(AB1102="","",AB1102+(AD1102*$K1102)+(AE1102*$K1102))</f>
        <v/>
      </c>
      <c r="AL1102" s="29" t="str">
        <f aca="false">IF(AB1102="","",ROUND(-AD1102*$K1102,0))</f>
        <v/>
      </c>
      <c r="AM1102" s="41"/>
      <c r="AN1102" s="38" t="n">
        <v>0</v>
      </c>
      <c r="AO1102" s="34" t="n">
        <v>63</v>
      </c>
      <c r="AP1102" s="39" t="n">
        <v>-3.99</v>
      </c>
      <c r="AQ1102" s="40" t="n">
        <v>66.99</v>
      </c>
      <c r="AR1102" s="40" t="n">
        <v>0</v>
      </c>
      <c r="AS1102" s="40" t="n">
        <v>67.13</v>
      </c>
      <c r="AT1102" s="32" t="n">
        <f aca="false">IF(AN1102="","",$I1102+AP1102)</f>
        <v>6</v>
      </c>
      <c r="AU1102" s="32" t="n">
        <f aca="false">IF(AN1102="","",$I1102)</f>
        <v>9.99</v>
      </c>
      <c r="AV1102" s="40" t="n">
        <f aca="false">IF(AN1102="","",AO1102+$I1102)</f>
        <v>72.99</v>
      </c>
      <c r="AW1102" s="31" t="n">
        <f aca="false">IF(AN1102="","",AN1102+(AP1102*$K1102)+(AQ1102*$K1102))</f>
        <v>1512</v>
      </c>
      <c r="AX1102" s="29" t="n">
        <f aca="false">IF(AN1102="","",ROUND(-AP1102*$K1102,0))</f>
        <v>96</v>
      </c>
      <c r="AY1102" s="42"/>
      <c r="AZ1102" s="38" t="n">
        <v>0</v>
      </c>
      <c r="BA1102" s="34" t="n">
        <v>63</v>
      </c>
      <c r="BB1102" s="39" t="n">
        <v>-3.99</v>
      </c>
      <c r="BC1102" s="40" t="n">
        <v>66.99</v>
      </c>
      <c r="BD1102" s="40" t="n">
        <v>0</v>
      </c>
      <c r="BE1102" s="40" t="n">
        <v>67.13</v>
      </c>
      <c r="BF1102" s="32" t="n">
        <f aca="false">IF(AZ1102="","",$I1102+BB1102)</f>
        <v>6</v>
      </c>
      <c r="BG1102" s="32" t="n">
        <f aca="false">IF(AZ1102="","",$I1102)</f>
        <v>9.99</v>
      </c>
      <c r="BH1102" s="40" t="n">
        <f aca="false">IF(AZ1102="","",BA1102+$I1102)</f>
        <v>72.99</v>
      </c>
      <c r="BI1102" s="31" t="n">
        <f aca="false">IF(AZ1102="","",AZ1102+(BB1102*$K1102)+(BC1102*$K1102))</f>
        <v>1512</v>
      </c>
      <c r="BJ1102" s="29" t="n">
        <f aca="false">IF(AZ1102="","",ROUND(-BB1102*$K1102,0))</f>
        <v>96</v>
      </c>
    </row>
    <row r="1103" customFormat="false" ht="15" hidden="false" customHeight="false" outlineLevel="0" collapsed="false">
      <c r="A1103" s="26" t="str">
        <f aca="false">+C1103&amp;D1103&amp;G1103</f>
        <v>HONORMagic V5CANONE SIM 7,99€ - 36 Mesi</v>
      </c>
      <c r="B1103" s="27" t="s">
        <v>95</v>
      </c>
      <c r="C1103" s="28" t="s">
        <v>130</v>
      </c>
      <c r="D1103" s="29" t="s">
        <v>194</v>
      </c>
      <c r="E1103" s="30" t="n">
        <v>1999.9</v>
      </c>
      <c r="F1103" s="31" t="n">
        <v>1607.9</v>
      </c>
      <c r="G1103" s="32" t="s">
        <v>122</v>
      </c>
      <c r="H1103" s="32" t="s">
        <v>98</v>
      </c>
      <c r="I1103" s="33" t="n">
        <v>7.99</v>
      </c>
      <c r="J1103" s="34" t="s">
        <v>35</v>
      </c>
      <c r="K1103" s="35" t="n">
        <v>36</v>
      </c>
      <c r="L1103" s="33"/>
      <c r="M1103" s="33" t="n">
        <f aca="false">+IF(E1103&lt;=150,1.49,IF(AND(E1103&gt;150,E1103&lt;=300),2.99,(IF(E1103&gt;1200,8.99,IF(AND(E1103&gt;300,E1103&lt;=700),4.99,IF(AND(E1103&gt;=700,E1103&lt;=1200),6.99))))))</f>
        <v>8.99</v>
      </c>
      <c r="N1103" s="47" t="n">
        <v>9.99</v>
      </c>
      <c r="O1103" s="37" t="s">
        <v>123</v>
      </c>
      <c r="P1103" s="38"/>
      <c r="Q1103" s="34"/>
      <c r="R1103" s="39"/>
      <c r="S1103" s="40"/>
      <c r="T1103" s="40"/>
      <c r="U1103" s="40"/>
      <c r="V1103" s="32" t="str">
        <f aca="false">IF(P1103="","",$I1103+R1103)</f>
        <v/>
      </c>
      <c r="W1103" s="32" t="str">
        <f aca="false">IF(P1103="","",$I1103)</f>
        <v/>
      </c>
      <c r="X1103" s="40" t="str">
        <f aca="false">IF(P1103="","",Q1103+$I1103)</f>
        <v/>
      </c>
      <c r="Y1103" s="29" t="str">
        <f aca="false">IF(P1103="","",P1103+(R1103*$K1103)+(S1103*$K1103))</f>
        <v/>
      </c>
      <c r="Z1103" s="29" t="str">
        <f aca="false">IF(P1103="","",ROUND(-R1103*$K1103,0))</f>
        <v/>
      </c>
      <c r="AA1103" s="41"/>
      <c r="AB1103" s="38"/>
      <c r="AC1103" s="34"/>
      <c r="AD1103" s="39"/>
      <c r="AE1103" s="40"/>
      <c r="AF1103" s="40"/>
      <c r="AG1103" s="40"/>
      <c r="AH1103" s="32" t="str">
        <f aca="false">IF(AB1103="","",$I1103+AD1103)</f>
        <v/>
      </c>
      <c r="AI1103" s="32" t="str">
        <f aca="false">IF(AB1103="","",$I1103)</f>
        <v/>
      </c>
      <c r="AJ1103" s="40" t="str">
        <f aca="false">IF(AB1103="","",AC1103+$I1103)</f>
        <v/>
      </c>
      <c r="AK1103" s="29" t="str">
        <f aca="false">IF(AB1103="","",AB1103+(AD1103*$K1103)+(AE1103*$K1103))</f>
        <v/>
      </c>
      <c r="AL1103" s="29" t="str">
        <f aca="false">IF(AB1103="","",ROUND(-AD1103*$K1103,0))</f>
        <v/>
      </c>
      <c r="AM1103" s="41"/>
      <c r="AN1103" s="38" t="n">
        <v>0</v>
      </c>
      <c r="AO1103" s="34" t="n">
        <v>44.99</v>
      </c>
      <c r="AP1103" s="39" t="n">
        <v>-2.12</v>
      </c>
      <c r="AQ1103" s="40" t="n">
        <v>47.11</v>
      </c>
      <c r="AR1103" s="40" t="n">
        <v>47.11</v>
      </c>
      <c r="AS1103" s="40" t="n">
        <v>47.11</v>
      </c>
      <c r="AT1103" s="32" t="n">
        <f aca="false">IF(AN1103="","",$I1103+AP1103)</f>
        <v>5.87</v>
      </c>
      <c r="AU1103" s="32" t="n">
        <f aca="false">IF(AN1103="","",$I1103)</f>
        <v>7.99</v>
      </c>
      <c r="AV1103" s="40" t="n">
        <f aca="false">IF(AN1103="","",AO1103+$I1103)</f>
        <v>52.98</v>
      </c>
      <c r="AW1103" s="31" t="n">
        <f aca="false">IF(AN1103="","",AN1103+(AP1103*$K1103)+(AQ1103*$K1103))</f>
        <v>1619.64</v>
      </c>
      <c r="AX1103" s="29" t="n">
        <f aca="false">IF(AN1103="","",ROUND(-AP1103*$K1103,0))</f>
        <v>76</v>
      </c>
      <c r="AY1103" s="42"/>
      <c r="AZ1103" s="38" t="n">
        <v>0</v>
      </c>
      <c r="BA1103" s="34" t="n">
        <v>44.99</v>
      </c>
      <c r="BB1103" s="39" t="n">
        <v>-2.12</v>
      </c>
      <c r="BC1103" s="40" t="n">
        <v>47.11</v>
      </c>
      <c r="BD1103" s="40" t="n">
        <v>47.11</v>
      </c>
      <c r="BE1103" s="40" t="n">
        <v>47.11</v>
      </c>
      <c r="BF1103" s="32" t="n">
        <f aca="false">IF(AZ1103="","",$I1103+BB1103)</f>
        <v>5.87</v>
      </c>
      <c r="BG1103" s="32" t="n">
        <f aca="false">IF(AZ1103="","",$I1103)</f>
        <v>7.99</v>
      </c>
      <c r="BH1103" s="40" t="n">
        <f aca="false">IF(AZ1103="","",BA1103+$I1103)</f>
        <v>52.98</v>
      </c>
      <c r="BI1103" s="31" t="n">
        <f aca="false">IF(AZ1103="","",AZ1103+(BB1103*$K1103)+(BC1103*$K1103))</f>
        <v>1619.64</v>
      </c>
      <c r="BJ1103" s="29" t="n">
        <f aca="false">IF(AZ1103="","",ROUND(-BB1103*$K1103,0))</f>
        <v>76</v>
      </c>
    </row>
    <row r="1104" customFormat="false" ht="15" hidden="false" customHeight="false" outlineLevel="0" collapsed="false">
      <c r="A1104" s="26" t="str">
        <f aca="false">+C1104&amp;D1104&amp;G1104</f>
        <v>HONORMagic V5CANONE SIM 7,99€ - 30 Mesi</v>
      </c>
      <c r="B1104" s="27" t="s">
        <v>95</v>
      </c>
      <c r="C1104" s="28" t="s">
        <v>130</v>
      </c>
      <c r="D1104" s="29" t="s">
        <v>194</v>
      </c>
      <c r="E1104" s="30" t="n">
        <v>1999.9</v>
      </c>
      <c r="F1104" s="31" t="n">
        <v>1607.9</v>
      </c>
      <c r="G1104" s="32" t="s">
        <v>124</v>
      </c>
      <c r="H1104" s="32" t="s">
        <v>98</v>
      </c>
      <c r="I1104" s="33" t="n">
        <v>7.99</v>
      </c>
      <c r="J1104" s="34" t="s">
        <v>35</v>
      </c>
      <c r="K1104" s="35" t="n">
        <v>30</v>
      </c>
      <c r="L1104" s="33"/>
      <c r="M1104" s="33" t="n">
        <f aca="false">+IF(E1104&lt;=150,1.49,IF(AND(E1104&gt;150,E1104&lt;=300),2.99,(IF(E1104&gt;1200,8.99,IF(AND(E1104&gt;300,E1104&lt;=700),4.99,IF(AND(E1104&gt;=700,E1104&lt;=1200),6.99))))))</f>
        <v>8.99</v>
      </c>
      <c r="N1104" s="47" t="n">
        <v>9.99</v>
      </c>
      <c r="O1104" s="37" t="s">
        <v>125</v>
      </c>
      <c r="P1104" s="38"/>
      <c r="Q1104" s="34"/>
      <c r="R1104" s="39"/>
      <c r="S1104" s="40"/>
      <c r="T1104" s="40"/>
      <c r="U1104" s="40"/>
      <c r="V1104" s="32" t="str">
        <f aca="false">IF(P1104="","",$I1104+R1104)</f>
        <v/>
      </c>
      <c r="W1104" s="32" t="str">
        <f aca="false">IF(P1104="","",$I1104)</f>
        <v/>
      </c>
      <c r="X1104" s="40" t="str">
        <f aca="false">IF(P1104="","",Q1104+$I1104)</f>
        <v/>
      </c>
      <c r="Y1104" s="29" t="str">
        <f aca="false">IF(P1104="","",P1104+(R1104*$K1104)+(S1104*$K1104))</f>
        <v/>
      </c>
      <c r="Z1104" s="29" t="str">
        <f aca="false">IF(P1104="","",ROUND(-R1104*$K1104,0))</f>
        <v/>
      </c>
      <c r="AA1104" s="41"/>
      <c r="AB1104" s="38"/>
      <c r="AC1104" s="34"/>
      <c r="AD1104" s="39"/>
      <c r="AE1104" s="40"/>
      <c r="AF1104" s="40"/>
      <c r="AG1104" s="40"/>
      <c r="AH1104" s="32" t="str">
        <f aca="false">IF(AB1104="","",$I1104+AD1104)</f>
        <v/>
      </c>
      <c r="AI1104" s="32" t="str">
        <f aca="false">IF(AB1104="","",$I1104)</f>
        <v/>
      </c>
      <c r="AJ1104" s="40" t="str">
        <f aca="false">IF(AB1104="","",AC1104+$I1104)</f>
        <v/>
      </c>
      <c r="AK1104" s="29" t="str">
        <f aca="false">IF(AB1104="","",AB1104+(AD1104*$K1104)+(AE1104*$K1104))</f>
        <v/>
      </c>
      <c r="AL1104" s="29" t="str">
        <f aca="false">IF(AB1104="","",ROUND(-AD1104*$K1104,0))</f>
        <v/>
      </c>
      <c r="AM1104" s="41"/>
      <c r="AN1104" s="38" t="n">
        <v>0</v>
      </c>
      <c r="AO1104" s="34" t="n">
        <v>52.99</v>
      </c>
      <c r="AP1104" s="39" t="n">
        <v>-3.06</v>
      </c>
      <c r="AQ1104" s="40" t="n">
        <v>56.05</v>
      </c>
      <c r="AR1104" s="40" t="n">
        <v>56.05</v>
      </c>
      <c r="AS1104" s="40" t="n">
        <v>56.05</v>
      </c>
      <c r="AT1104" s="32" t="n">
        <f aca="false">IF(AN1104="","",$I1104+AP1104)</f>
        <v>4.93</v>
      </c>
      <c r="AU1104" s="32" t="n">
        <f aca="false">IF(AN1104="","",$I1104)</f>
        <v>7.99</v>
      </c>
      <c r="AV1104" s="40" t="n">
        <f aca="false">IF(AN1104="","",AO1104+$I1104)</f>
        <v>60.98</v>
      </c>
      <c r="AW1104" s="31" t="n">
        <f aca="false">IF(AN1104="","",AN1104+(AP1104*$K1104)+(AQ1104*$K1104))</f>
        <v>1589.7</v>
      </c>
      <c r="AX1104" s="29" t="n">
        <f aca="false">IF(AN1104="","",ROUND(-AP1104*$K1104,0))</f>
        <v>92</v>
      </c>
      <c r="AY1104" s="42"/>
      <c r="AZ1104" s="38" t="n">
        <v>0</v>
      </c>
      <c r="BA1104" s="34" t="n">
        <v>52.99</v>
      </c>
      <c r="BB1104" s="39" t="n">
        <v>-3.06</v>
      </c>
      <c r="BC1104" s="40" t="n">
        <v>56.05</v>
      </c>
      <c r="BD1104" s="40" t="n">
        <v>56.05</v>
      </c>
      <c r="BE1104" s="40" t="n">
        <v>56.05</v>
      </c>
      <c r="BF1104" s="32" t="n">
        <f aca="false">IF(AZ1104="","",$I1104+BB1104)</f>
        <v>4.93</v>
      </c>
      <c r="BG1104" s="32" t="n">
        <f aca="false">IF(AZ1104="","",$I1104)</f>
        <v>7.99</v>
      </c>
      <c r="BH1104" s="40" t="n">
        <f aca="false">IF(AZ1104="","",BA1104+$I1104)</f>
        <v>60.98</v>
      </c>
      <c r="BI1104" s="31" t="n">
        <f aca="false">IF(AZ1104="","",AZ1104+(BB1104*$K1104)+(BC1104*$K1104))</f>
        <v>1589.7</v>
      </c>
      <c r="BJ1104" s="29" t="n">
        <f aca="false">IF(AZ1104="","",ROUND(-BB1104*$K1104,0))</f>
        <v>92</v>
      </c>
    </row>
    <row r="1105" customFormat="false" ht="15" hidden="false" customHeight="false" outlineLevel="0" collapsed="false">
      <c r="A1105" s="26" t="str">
        <f aca="false">+C1105&amp;D1105&amp;G1105</f>
        <v>HONORMagic V5CANONE SIM 7,99€  - 24 Mesi</v>
      </c>
      <c r="B1105" s="27" t="s">
        <v>95</v>
      </c>
      <c r="C1105" s="28" t="s">
        <v>130</v>
      </c>
      <c r="D1105" s="29" t="s">
        <v>194</v>
      </c>
      <c r="E1105" s="30" t="n">
        <v>1999.9</v>
      </c>
      <c r="F1105" s="31" t="n">
        <v>1607.9</v>
      </c>
      <c r="G1105" s="32" t="s">
        <v>126</v>
      </c>
      <c r="H1105" s="32" t="s">
        <v>98</v>
      </c>
      <c r="I1105" s="33" t="n">
        <v>7.99</v>
      </c>
      <c r="J1105" s="34" t="s">
        <v>35</v>
      </c>
      <c r="K1105" s="35" t="n">
        <v>24</v>
      </c>
      <c r="L1105" s="33"/>
      <c r="M1105" s="33" t="n">
        <f aca="false">+IF(E1105&lt;=150,1.49,IF(AND(E1105&gt;150,E1105&lt;=300),2.99,(IF(E1105&gt;1200,8.99,IF(AND(E1105&gt;300,E1105&lt;=700),4.99,IF(AND(E1105&gt;=700,E1105&lt;=1200),6.99))))))</f>
        <v>8.99</v>
      </c>
      <c r="N1105" s="47" t="n">
        <v>9.99</v>
      </c>
      <c r="O1105" s="37" t="s">
        <v>127</v>
      </c>
      <c r="P1105" s="38"/>
      <c r="Q1105" s="34"/>
      <c r="R1105" s="39"/>
      <c r="S1105" s="40"/>
      <c r="T1105" s="40"/>
      <c r="U1105" s="40"/>
      <c r="V1105" s="32" t="str">
        <f aca="false">IF(P1105="","",$I1105+R1105)</f>
        <v/>
      </c>
      <c r="W1105" s="32" t="str">
        <f aca="false">IF(P1105="","",$I1105)</f>
        <v/>
      </c>
      <c r="X1105" s="40" t="str">
        <f aca="false">IF(P1105="","",Q1105+$I1105)</f>
        <v/>
      </c>
      <c r="Y1105" s="29" t="str">
        <f aca="false">IF(P1105="","",P1105+(R1105*$K1105)+(S1105*$K1105))</f>
        <v/>
      </c>
      <c r="Z1105" s="29" t="str">
        <f aca="false">IF(P1105="","",ROUND(-R1105*$K1105,0))</f>
        <v/>
      </c>
      <c r="AA1105" s="41"/>
      <c r="AB1105" s="38"/>
      <c r="AC1105" s="34"/>
      <c r="AD1105" s="39"/>
      <c r="AE1105" s="40"/>
      <c r="AF1105" s="40"/>
      <c r="AG1105" s="40"/>
      <c r="AH1105" s="32" t="str">
        <f aca="false">IF(AB1105="","",$I1105+AD1105)</f>
        <v/>
      </c>
      <c r="AI1105" s="32" t="str">
        <f aca="false">IF(AB1105="","",$I1105)</f>
        <v/>
      </c>
      <c r="AJ1105" s="40" t="str">
        <f aca="false">IF(AB1105="","",AC1105+$I1105)</f>
        <v/>
      </c>
      <c r="AK1105" s="29" t="str">
        <f aca="false">IF(AB1105="","",AB1105+(AD1105*$K1105)+(AE1105*$K1105))</f>
        <v/>
      </c>
      <c r="AL1105" s="29" t="str">
        <f aca="false">IF(AB1105="","",ROUND(-AD1105*$K1105,0))</f>
        <v/>
      </c>
      <c r="AM1105" s="41"/>
      <c r="AN1105" s="38" t="n">
        <v>0</v>
      </c>
      <c r="AO1105" s="34" t="n">
        <v>64.99</v>
      </c>
      <c r="AP1105" s="39" t="n">
        <v>-4.48</v>
      </c>
      <c r="AQ1105" s="40" t="n">
        <v>69.47</v>
      </c>
      <c r="AR1105" s="40" t="n">
        <v>0</v>
      </c>
      <c r="AS1105" s="40" t="n">
        <v>69.47</v>
      </c>
      <c r="AT1105" s="32" t="n">
        <f aca="false">IF(AN1105="","",$I1105+AP1105)</f>
        <v>3.51</v>
      </c>
      <c r="AU1105" s="32" t="n">
        <f aca="false">IF(AN1105="","",$I1105)</f>
        <v>7.99</v>
      </c>
      <c r="AV1105" s="40" t="n">
        <f aca="false">IF(AN1105="","",AO1105+$I1105)</f>
        <v>72.98</v>
      </c>
      <c r="AW1105" s="31" t="n">
        <f aca="false">IF(AN1105="","",AN1105+(AP1105*$K1105)+(AQ1105*$K1105))</f>
        <v>1559.76</v>
      </c>
      <c r="AX1105" s="29" t="n">
        <f aca="false">IF(AN1105="","",ROUND(-AP1105*$K1105,0))</f>
        <v>108</v>
      </c>
      <c r="AY1105" s="42"/>
      <c r="AZ1105" s="38" t="n">
        <v>0</v>
      </c>
      <c r="BA1105" s="34" t="n">
        <v>64.99</v>
      </c>
      <c r="BB1105" s="39" t="n">
        <v>-4.48</v>
      </c>
      <c r="BC1105" s="40" t="n">
        <v>69.47</v>
      </c>
      <c r="BD1105" s="40" t="n">
        <v>0</v>
      </c>
      <c r="BE1105" s="40" t="n">
        <v>69.47</v>
      </c>
      <c r="BF1105" s="32" t="n">
        <f aca="false">IF(AZ1105="","",$I1105+BB1105)</f>
        <v>3.51</v>
      </c>
      <c r="BG1105" s="32" t="n">
        <f aca="false">IF(AZ1105="","",$I1105)</f>
        <v>7.99</v>
      </c>
      <c r="BH1105" s="40" t="n">
        <f aca="false">IF(AZ1105="","",BA1105+$I1105)</f>
        <v>72.98</v>
      </c>
      <c r="BI1105" s="31" t="n">
        <f aca="false">IF(AZ1105="","",AZ1105+(BB1105*$K1105)+(BC1105*$K1105))</f>
        <v>1559.76</v>
      </c>
      <c r="BJ1105" s="29" t="n">
        <f aca="false">IF(AZ1105="","",ROUND(-BB1105*$K1105,0))</f>
        <v>108</v>
      </c>
    </row>
    <row r="1106" customFormat="false" ht="15" hidden="false" customHeight="false" outlineLevel="0" collapsed="false">
      <c r="A1106" s="26" t="str">
        <f aca="false">+C1106&amp;D1106&amp;G1106</f>
        <v>HONORMagic V5CANONE SIM 5,99€ - 36 Mesi</v>
      </c>
      <c r="B1106" s="27" t="s">
        <v>95</v>
      </c>
      <c r="C1106" s="28" t="s">
        <v>130</v>
      </c>
      <c r="D1106" s="29" t="s">
        <v>194</v>
      </c>
      <c r="E1106" s="30" t="n">
        <v>1999.9</v>
      </c>
      <c r="F1106" s="31" t="n">
        <v>1607.9</v>
      </c>
      <c r="G1106" s="32" t="s">
        <v>132</v>
      </c>
      <c r="H1106" s="32" t="s">
        <v>98</v>
      </c>
      <c r="I1106" s="33" t="n">
        <v>5.99</v>
      </c>
      <c r="J1106" s="34" t="s">
        <v>35</v>
      </c>
      <c r="K1106" s="35" t="n">
        <v>36</v>
      </c>
      <c r="L1106" s="33"/>
      <c r="M1106" s="33" t="n">
        <f aca="false">+IF(E1106&lt;=150,1.49,IF(AND(E1106&gt;150,E1106&lt;=300),2.99,(IF(E1106&gt;1200,8.99,IF(AND(E1106&gt;300,E1106&lt;=700),4.99,IF(AND(E1106&gt;=700,E1106&lt;=1200),6.99))))))</f>
        <v>8.99</v>
      </c>
      <c r="N1106" s="47" t="n">
        <v>9.99</v>
      </c>
      <c r="O1106" s="37" t="s">
        <v>133</v>
      </c>
      <c r="P1106" s="38"/>
      <c r="Q1106" s="34"/>
      <c r="R1106" s="39"/>
      <c r="S1106" s="40"/>
      <c r="T1106" s="40"/>
      <c r="U1106" s="40"/>
      <c r="V1106" s="32" t="str">
        <f aca="false">IF(P1106="","",$I1106+R1106)</f>
        <v/>
      </c>
      <c r="W1106" s="32" t="str">
        <f aca="false">IF(P1106="","",$I1106)</f>
        <v/>
      </c>
      <c r="X1106" s="40" t="str">
        <f aca="false">IF(P1106="","",Q1106+$I1106)</f>
        <v/>
      </c>
      <c r="Y1106" s="29" t="str">
        <f aca="false">IF(P1106="","",P1106+(R1106*$K1106)+(S1106*$K1106))</f>
        <v/>
      </c>
      <c r="Z1106" s="29" t="str">
        <f aca="false">IF(P1106="","",ROUND(-R1106*$K1106,0))</f>
        <v/>
      </c>
      <c r="AA1106" s="41"/>
      <c r="AB1106" s="38"/>
      <c r="AC1106" s="34"/>
      <c r="AD1106" s="39"/>
      <c r="AE1106" s="40"/>
      <c r="AF1106" s="40"/>
      <c r="AG1106" s="40"/>
      <c r="AH1106" s="32" t="str">
        <f aca="false">IF(AB1106="","",$I1106+AD1106)</f>
        <v/>
      </c>
      <c r="AI1106" s="32" t="str">
        <f aca="false">IF(AB1106="","",$I1106)</f>
        <v/>
      </c>
      <c r="AJ1106" s="40" t="str">
        <f aca="false">IF(AB1106="","",AC1106+$I1106)</f>
        <v/>
      </c>
      <c r="AK1106" s="29" t="str">
        <f aca="false">IF(AB1106="","",AB1106+(AD1106*$K1106)+(AE1106*$K1106))</f>
        <v/>
      </c>
      <c r="AL1106" s="29" t="str">
        <f aca="false">IF(AB1106="","",ROUND(-AD1106*$K1106,0))</f>
        <v/>
      </c>
      <c r="AM1106" s="41"/>
      <c r="AN1106" s="38" t="n">
        <v>0</v>
      </c>
      <c r="AO1106" s="34" t="n">
        <v>46.99</v>
      </c>
      <c r="AP1106" s="39" t="n">
        <v>-0.12</v>
      </c>
      <c r="AQ1106" s="40" t="n">
        <v>47.11</v>
      </c>
      <c r="AR1106" s="40" t="n">
        <v>47.11</v>
      </c>
      <c r="AS1106" s="40" t="n">
        <v>47.11</v>
      </c>
      <c r="AT1106" s="32" t="n">
        <f aca="false">IF(AN1106="","",$I1106+AP1106)</f>
        <v>5.87</v>
      </c>
      <c r="AU1106" s="32" t="n">
        <f aca="false">IF(AN1106="","",$I1106)</f>
        <v>5.99</v>
      </c>
      <c r="AV1106" s="40" t="n">
        <f aca="false">IF(AN1106="","",AO1106+$I1106)</f>
        <v>52.98</v>
      </c>
      <c r="AW1106" s="31" t="n">
        <f aca="false">IF(AN1106="","",AN1106+(AP1106*$K1106)+(AQ1106*$K1106))</f>
        <v>1691.64</v>
      </c>
      <c r="AX1106" s="29" t="n">
        <f aca="false">IF(AN1106="","",ROUND(-AP1106*$K1106,0))</f>
        <v>4</v>
      </c>
      <c r="AY1106" s="42"/>
      <c r="AZ1106" s="38" t="n">
        <v>0</v>
      </c>
      <c r="BA1106" s="34" t="n">
        <v>46.99</v>
      </c>
      <c r="BB1106" s="39" t="n">
        <v>-0.12</v>
      </c>
      <c r="BC1106" s="40" t="n">
        <v>47.11</v>
      </c>
      <c r="BD1106" s="40" t="n">
        <v>47.11</v>
      </c>
      <c r="BE1106" s="40" t="n">
        <v>47.11</v>
      </c>
      <c r="BF1106" s="32" t="n">
        <f aca="false">IF(AZ1106="","",$I1106+BB1106)</f>
        <v>5.87</v>
      </c>
      <c r="BG1106" s="32" t="n">
        <f aca="false">IF(AZ1106="","",$I1106)</f>
        <v>5.99</v>
      </c>
      <c r="BH1106" s="40" t="n">
        <f aca="false">IF(AZ1106="","",BA1106+$I1106)</f>
        <v>52.98</v>
      </c>
      <c r="BI1106" s="31" t="n">
        <f aca="false">IF(AZ1106="","",AZ1106+(BB1106*$K1106)+(BC1106*$K1106))</f>
        <v>1691.64</v>
      </c>
      <c r="BJ1106" s="29" t="n">
        <f aca="false">IF(AZ1106="","",ROUND(-BB1106*$K1106,0))</f>
        <v>4</v>
      </c>
    </row>
    <row r="1107" customFormat="false" ht="15" hidden="false" customHeight="false" outlineLevel="0" collapsed="false">
      <c r="A1107" s="26" t="str">
        <f aca="false">+C1107&amp;D1107&amp;G1107</f>
        <v>HONORMagic V5CANONE SIM 5,99€ - 30 Mesi</v>
      </c>
      <c r="B1107" s="27" t="s">
        <v>95</v>
      </c>
      <c r="C1107" s="28" t="s">
        <v>130</v>
      </c>
      <c r="D1107" s="29" t="s">
        <v>194</v>
      </c>
      <c r="E1107" s="30" t="n">
        <v>1999.9</v>
      </c>
      <c r="F1107" s="31" t="n">
        <v>1607.9</v>
      </c>
      <c r="G1107" s="32" t="s">
        <v>128</v>
      </c>
      <c r="H1107" s="32" t="s">
        <v>98</v>
      </c>
      <c r="I1107" s="33" t="n">
        <v>5.99</v>
      </c>
      <c r="J1107" s="34" t="s">
        <v>35</v>
      </c>
      <c r="K1107" s="35" t="n">
        <v>30</v>
      </c>
      <c r="L1107" s="33"/>
      <c r="M1107" s="33" t="n">
        <f aca="false">+IF(E1107&lt;=150,1.49,IF(AND(E1107&gt;150,E1107&lt;=300),2.99,(IF(E1107&gt;1200,8.99,IF(AND(E1107&gt;300,E1107&lt;=700),4.99,IF(AND(E1107&gt;=700,E1107&lt;=1200),6.99))))))</f>
        <v>8.99</v>
      </c>
      <c r="N1107" s="47" t="n">
        <v>9.99</v>
      </c>
      <c r="O1107" s="37" t="s">
        <v>129</v>
      </c>
      <c r="P1107" s="38"/>
      <c r="Q1107" s="34"/>
      <c r="R1107" s="39"/>
      <c r="S1107" s="40"/>
      <c r="T1107" s="40"/>
      <c r="U1107" s="40"/>
      <c r="V1107" s="32" t="str">
        <f aca="false">IF(P1107="","",$I1107+R1107)</f>
        <v/>
      </c>
      <c r="W1107" s="32" t="str">
        <f aca="false">IF(P1107="","",$I1107)</f>
        <v/>
      </c>
      <c r="X1107" s="40" t="str">
        <f aca="false">IF(P1107="","",Q1107+$I1107)</f>
        <v/>
      </c>
      <c r="Y1107" s="29" t="str">
        <f aca="false">IF(P1107="","",P1107+(R1107*$K1107)+(S1107*$K1107))</f>
        <v/>
      </c>
      <c r="Z1107" s="29" t="str">
        <f aca="false">IF(P1107="","",ROUND(-R1107*$K1107,0))</f>
        <v/>
      </c>
      <c r="AA1107" s="41"/>
      <c r="AB1107" s="38"/>
      <c r="AC1107" s="34"/>
      <c r="AD1107" s="39"/>
      <c r="AE1107" s="40"/>
      <c r="AF1107" s="40"/>
      <c r="AG1107" s="40"/>
      <c r="AH1107" s="32" t="str">
        <f aca="false">IF(AB1107="","",$I1107+AD1107)</f>
        <v/>
      </c>
      <c r="AI1107" s="32" t="str">
        <f aca="false">IF(AB1107="","",$I1107)</f>
        <v/>
      </c>
      <c r="AJ1107" s="40" t="str">
        <f aca="false">IF(AB1107="","",AC1107+$I1107)</f>
        <v/>
      </c>
      <c r="AK1107" s="29" t="str">
        <f aca="false">IF(AB1107="","",AB1107+(AD1107*$K1107)+(AE1107*$K1107))</f>
        <v/>
      </c>
      <c r="AL1107" s="29" t="str">
        <f aca="false">IF(AB1107="","",ROUND(-AD1107*$K1107,0))</f>
        <v/>
      </c>
      <c r="AM1107" s="41"/>
      <c r="AN1107" s="38" t="n">
        <v>0</v>
      </c>
      <c r="AO1107" s="34" t="n">
        <v>55.99</v>
      </c>
      <c r="AP1107" s="39" t="n">
        <v>-0.06</v>
      </c>
      <c r="AQ1107" s="40" t="n">
        <v>56.05</v>
      </c>
      <c r="AR1107" s="40" t="n">
        <v>56.05</v>
      </c>
      <c r="AS1107" s="40" t="n">
        <v>56.05</v>
      </c>
      <c r="AT1107" s="32" t="n">
        <f aca="false">IF(AN1107="","",$I1107+AP1107)</f>
        <v>5.93</v>
      </c>
      <c r="AU1107" s="32" t="n">
        <f aca="false">IF(AN1107="","",$I1107)</f>
        <v>5.99</v>
      </c>
      <c r="AV1107" s="40" t="n">
        <f aca="false">IF(AN1107="","",AO1107+$I1107)</f>
        <v>61.98</v>
      </c>
      <c r="AW1107" s="31" t="n">
        <f aca="false">IF(AN1107="","",AN1107+(AP1107*$K1107)+(AQ1107*$K1107))</f>
        <v>1679.7</v>
      </c>
      <c r="AX1107" s="29" t="n">
        <f aca="false">IF(AN1107="","",ROUND(-AP1107*$K1107,0))</f>
        <v>2</v>
      </c>
      <c r="AY1107" s="42"/>
      <c r="AZ1107" s="38" t="n">
        <v>0</v>
      </c>
      <c r="BA1107" s="34" t="n">
        <v>55.99</v>
      </c>
      <c r="BB1107" s="39" t="n">
        <v>-0.06</v>
      </c>
      <c r="BC1107" s="40" t="n">
        <v>56.05</v>
      </c>
      <c r="BD1107" s="40" t="n">
        <v>56.05</v>
      </c>
      <c r="BE1107" s="40" t="n">
        <v>56.05</v>
      </c>
      <c r="BF1107" s="32" t="n">
        <f aca="false">IF(AZ1107="","",$I1107+BB1107)</f>
        <v>5.93</v>
      </c>
      <c r="BG1107" s="32" t="n">
        <f aca="false">IF(AZ1107="","",$I1107)</f>
        <v>5.99</v>
      </c>
      <c r="BH1107" s="40" t="n">
        <f aca="false">IF(AZ1107="","",BA1107+$I1107)</f>
        <v>61.98</v>
      </c>
      <c r="BI1107" s="31" t="n">
        <f aca="false">IF(AZ1107="","",AZ1107+(BB1107*$K1107)+(BC1107*$K1107))</f>
        <v>1679.7</v>
      </c>
      <c r="BJ1107" s="29" t="n">
        <f aca="false">IF(AZ1107="","",ROUND(-BB1107*$K1107,0))</f>
        <v>2</v>
      </c>
    </row>
    <row r="1108" customFormat="false" ht="15" hidden="false" customHeight="false" outlineLevel="0" collapsed="false">
      <c r="A1108" s="26" t="str">
        <f aca="false">+C1108&amp;D1108&amp;G1108</f>
        <v>HONORMagic V5CANONE SIM 5,99€ - 24 Mesi</v>
      </c>
      <c r="B1108" s="27" t="s">
        <v>95</v>
      </c>
      <c r="C1108" s="28" t="s">
        <v>130</v>
      </c>
      <c r="D1108" s="29" t="s">
        <v>194</v>
      </c>
      <c r="E1108" s="30" t="n">
        <v>1999.9</v>
      </c>
      <c r="F1108" s="31" t="n">
        <v>1607.9</v>
      </c>
      <c r="G1108" s="32" t="s">
        <v>134</v>
      </c>
      <c r="H1108" s="32" t="s">
        <v>98</v>
      </c>
      <c r="I1108" s="33" t="n">
        <v>5.99</v>
      </c>
      <c r="J1108" s="34" t="s">
        <v>35</v>
      </c>
      <c r="K1108" s="35" t="n">
        <v>24</v>
      </c>
      <c r="L1108" s="33"/>
      <c r="M1108" s="33" t="n">
        <f aca="false">+IF(E1108&lt;=150,1.49,IF(AND(E1108&gt;150,E1108&lt;=300),2.99,(IF(E1108&gt;1200,8.99,IF(AND(E1108&gt;300,E1108&lt;=700),4.99,IF(AND(E1108&gt;=700,E1108&lt;=1200),6.99))))))</f>
        <v>8.99</v>
      </c>
      <c r="N1108" s="47" t="n">
        <v>9.99</v>
      </c>
      <c r="O1108" s="37" t="s">
        <v>135</v>
      </c>
      <c r="P1108" s="38"/>
      <c r="Q1108" s="34"/>
      <c r="R1108" s="39"/>
      <c r="S1108" s="40"/>
      <c r="T1108" s="40"/>
      <c r="U1108" s="40"/>
      <c r="V1108" s="32" t="str">
        <f aca="false">IF(P1108="","",$I1108+R1108)</f>
        <v/>
      </c>
      <c r="W1108" s="32" t="str">
        <f aca="false">IF(P1108="","",$I1108)</f>
        <v/>
      </c>
      <c r="X1108" s="40" t="str">
        <f aca="false">IF(P1108="","",Q1108+$I1108)</f>
        <v/>
      </c>
      <c r="Y1108" s="29" t="str">
        <f aca="false">IF(P1108="","",P1108+(R1108*$K1108)+(S1108*$K1108))</f>
        <v/>
      </c>
      <c r="Z1108" s="29" t="str">
        <f aca="false">IF(P1108="","",ROUND(-R1108*$K1108,0))</f>
        <v/>
      </c>
      <c r="AA1108" s="41"/>
      <c r="AB1108" s="38"/>
      <c r="AC1108" s="34"/>
      <c r="AD1108" s="39"/>
      <c r="AE1108" s="40"/>
      <c r="AF1108" s="40"/>
      <c r="AG1108" s="40"/>
      <c r="AH1108" s="32" t="str">
        <f aca="false">IF(AB1108="","",$I1108+AD1108)</f>
        <v/>
      </c>
      <c r="AI1108" s="32" t="str">
        <f aca="false">IF(AB1108="","",$I1108)</f>
        <v/>
      </c>
      <c r="AJ1108" s="40" t="str">
        <f aca="false">IF(AB1108="","",AC1108+$I1108)</f>
        <v/>
      </c>
      <c r="AK1108" s="29" t="str">
        <f aca="false">IF(AB1108="","",AB1108+(AD1108*$K1108)+(AE1108*$K1108))</f>
        <v/>
      </c>
      <c r="AL1108" s="29" t="str">
        <f aca="false">IF(AB1108="","",ROUND(-AD1108*$K1108,0))</f>
        <v/>
      </c>
      <c r="AM1108" s="41"/>
      <c r="AN1108" s="38" t="n">
        <v>0</v>
      </c>
      <c r="AO1108" s="34" t="n">
        <v>68.99</v>
      </c>
      <c r="AP1108" s="39" t="n">
        <v>-0.48</v>
      </c>
      <c r="AQ1108" s="40" t="n">
        <v>69.47</v>
      </c>
      <c r="AR1108" s="40" t="n">
        <v>0</v>
      </c>
      <c r="AS1108" s="40" t="n">
        <v>69.47</v>
      </c>
      <c r="AT1108" s="32" t="n">
        <f aca="false">IF(AN1108="","",$I1108+AP1108)</f>
        <v>5.51</v>
      </c>
      <c r="AU1108" s="32" t="n">
        <f aca="false">IF(AN1108="","",$I1108)</f>
        <v>5.99</v>
      </c>
      <c r="AV1108" s="40" t="n">
        <f aca="false">IF(AN1108="","",AO1108+$I1108)</f>
        <v>74.98</v>
      </c>
      <c r="AW1108" s="31" t="n">
        <f aca="false">IF(AN1108="","",AN1108+(AP1108*$K1108)+(AQ1108*$K1108))</f>
        <v>1655.76</v>
      </c>
      <c r="AX1108" s="29" t="n">
        <f aca="false">IF(AN1108="","",ROUND(-AP1108*$K1108,0))</f>
        <v>12</v>
      </c>
      <c r="AY1108" s="42"/>
      <c r="AZ1108" s="38" t="n">
        <v>0</v>
      </c>
      <c r="BA1108" s="34" t="n">
        <v>68.99</v>
      </c>
      <c r="BB1108" s="39" t="n">
        <v>-0.48</v>
      </c>
      <c r="BC1108" s="40" t="n">
        <v>69.47</v>
      </c>
      <c r="BD1108" s="40" t="n">
        <v>0</v>
      </c>
      <c r="BE1108" s="40" t="n">
        <v>69.47</v>
      </c>
      <c r="BF1108" s="32" t="n">
        <f aca="false">IF(AZ1108="","",$I1108+BB1108)</f>
        <v>5.51</v>
      </c>
      <c r="BG1108" s="32" t="n">
        <f aca="false">IF(AZ1108="","",$I1108)</f>
        <v>5.99</v>
      </c>
      <c r="BH1108" s="40" t="n">
        <f aca="false">IF(AZ1108="","",BA1108+$I1108)</f>
        <v>74.98</v>
      </c>
      <c r="BI1108" s="31" t="n">
        <f aca="false">IF(AZ1108="","",AZ1108+(BB1108*$K1108)+(BC1108*$K1108))</f>
        <v>1655.76</v>
      </c>
      <c r="BJ1108" s="29" t="n">
        <f aca="false">IF(AZ1108="","",ROUND(-BB1108*$K1108,0))</f>
        <v>12</v>
      </c>
    </row>
    <row r="1109" customFormat="false" ht="15" hidden="false" customHeight="false" outlineLevel="0" collapsed="false">
      <c r="A1109" s="26" t="str">
        <f aca="false">+C1109&amp;D1109&amp;G1109</f>
        <v>AppleAir Pods Pro 3CANONE SIM 14,99€ - 36 Mesi</v>
      </c>
      <c r="B1109" s="27" t="s">
        <v>95</v>
      </c>
      <c r="C1109" s="28" t="s">
        <v>71</v>
      </c>
      <c r="D1109" s="43" t="s">
        <v>195</v>
      </c>
      <c r="E1109" s="30" t="n">
        <v>249.9</v>
      </c>
      <c r="F1109" s="31" t="n">
        <v>249.9</v>
      </c>
      <c r="G1109" s="32" t="s">
        <v>97</v>
      </c>
      <c r="H1109" s="32" t="s">
        <v>98</v>
      </c>
      <c r="I1109" s="33" t="n">
        <v>14.99</v>
      </c>
      <c r="J1109" s="34" t="s">
        <v>35</v>
      </c>
      <c r="K1109" s="35" t="n">
        <v>36</v>
      </c>
      <c r="L1109" s="33"/>
      <c r="M1109" s="33"/>
      <c r="N1109" s="33"/>
      <c r="O1109" s="37" t="s">
        <v>99</v>
      </c>
      <c r="P1109" s="38" t="n">
        <v>39.99</v>
      </c>
      <c r="Q1109" s="34" t="n">
        <v>0</v>
      </c>
      <c r="R1109" s="39" t="n">
        <v>-5.83</v>
      </c>
      <c r="S1109" s="40" t="n">
        <v>5.83</v>
      </c>
      <c r="T1109" s="40" t="n">
        <v>5.83</v>
      </c>
      <c r="U1109" s="40" t="n">
        <v>5.86</v>
      </c>
      <c r="V1109" s="32" t="n">
        <f aca="false">IF(P1109="","",$I1109+R1109)</f>
        <v>9.16</v>
      </c>
      <c r="W1109" s="32" t="n">
        <f aca="false">IF(P1109="","",$I1109)</f>
        <v>14.99</v>
      </c>
      <c r="X1109" s="40" t="n">
        <f aca="false">IF(P1109="","",Q1109+$I1109)</f>
        <v>14.99</v>
      </c>
      <c r="Y1109" s="29" t="n">
        <f aca="false">IF(P1109="","",P1109+(R1109*$K1109)+(S1109*$K1109))</f>
        <v>39.99</v>
      </c>
      <c r="Z1109" s="29" t="n">
        <f aca="false">IF(P1109="","",ROUND(-R1109*$K1109,0))</f>
        <v>210</v>
      </c>
      <c r="AA1109" s="41"/>
      <c r="AB1109" s="38" t="n">
        <v>69.99</v>
      </c>
      <c r="AC1109" s="34" t="n">
        <v>0</v>
      </c>
      <c r="AD1109" s="39" t="n">
        <v>-5</v>
      </c>
      <c r="AE1109" s="40" t="n">
        <v>5</v>
      </c>
      <c r="AF1109" s="40" t="n">
        <v>5</v>
      </c>
      <c r="AG1109" s="40" t="n">
        <v>4.91</v>
      </c>
      <c r="AH1109" s="32" t="n">
        <f aca="false">IF(AB1109="","",$I1109+AD1109)</f>
        <v>9.99</v>
      </c>
      <c r="AI1109" s="32" t="n">
        <f aca="false">IF(AB1109="","",$I1109)</f>
        <v>14.99</v>
      </c>
      <c r="AJ1109" s="40" t="n">
        <f aca="false">IF(AB1109="","",AC1109+$I1109)</f>
        <v>14.99</v>
      </c>
      <c r="AK1109" s="29" t="n">
        <f aca="false">IF(AB1109="","",AB1109+(AD1109*$K1109)+(AE1109*$K1109))</f>
        <v>69.99</v>
      </c>
      <c r="AL1109" s="29" t="n">
        <f aca="false">IF(AB1109="","",ROUND(-AD1109*$K1109,0))</f>
        <v>180</v>
      </c>
      <c r="AM1109" s="41"/>
      <c r="AN1109" s="38" t="n">
        <v>0</v>
      </c>
      <c r="AO1109" s="34" t="n">
        <v>0</v>
      </c>
      <c r="AP1109" s="39" t="n">
        <v>-7.32</v>
      </c>
      <c r="AQ1109" s="40" t="n">
        <v>7.32</v>
      </c>
      <c r="AR1109" s="40" t="n">
        <v>7.32</v>
      </c>
      <c r="AS1109" s="40" t="n">
        <v>7.32</v>
      </c>
      <c r="AT1109" s="32" t="n">
        <f aca="false">IF(AN1109="","",$I1109+AP1109)</f>
        <v>7.67</v>
      </c>
      <c r="AU1109" s="32" t="n">
        <f aca="false">IF(AN1109="","",$I1109)</f>
        <v>14.99</v>
      </c>
      <c r="AV1109" s="40" t="n">
        <f aca="false">IF(AN1109="","",AO1109+$I1109)</f>
        <v>14.99</v>
      </c>
      <c r="AW1109" s="31" t="n">
        <f aca="false">IF(AN1109="","",AN1109+(AP1109*$K1109)+(AQ1109*$K1109))</f>
        <v>0</v>
      </c>
      <c r="AX1109" s="29" t="n">
        <f aca="false">IF(AN1109="","",ROUND(-AP1109*$K1109,0))</f>
        <v>264</v>
      </c>
      <c r="AY1109" s="42"/>
      <c r="AZ1109" s="38" t="n">
        <v>0</v>
      </c>
      <c r="BA1109" s="34" t="n">
        <v>0</v>
      </c>
      <c r="BB1109" s="39" t="n">
        <v>-7.32</v>
      </c>
      <c r="BC1109" s="40" t="n">
        <v>7.32</v>
      </c>
      <c r="BD1109" s="40" t="n">
        <v>7.32</v>
      </c>
      <c r="BE1109" s="40" t="n">
        <v>7.32</v>
      </c>
      <c r="BF1109" s="32" t="n">
        <f aca="false">IF(AZ1109="","",$I1109+BB1109)</f>
        <v>7.67</v>
      </c>
      <c r="BG1109" s="32" t="n">
        <f aca="false">IF(AZ1109="","",$I1109)</f>
        <v>14.99</v>
      </c>
      <c r="BH1109" s="40" t="n">
        <f aca="false">IF(AZ1109="","",BA1109+$I1109)</f>
        <v>14.99</v>
      </c>
      <c r="BI1109" s="31" t="n">
        <f aca="false">IF(AZ1109="","",AZ1109+(BB1109*$K1109)+(BC1109*$K1109))</f>
        <v>0</v>
      </c>
      <c r="BJ1109" s="29" t="n">
        <f aca="false">IF(AZ1109="","",ROUND(-BB1109*$K1109,0))</f>
        <v>264</v>
      </c>
    </row>
    <row r="1110" customFormat="false" ht="15" hidden="false" customHeight="false" outlineLevel="0" collapsed="false">
      <c r="A1110" s="26" t="str">
        <f aca="false">+C1110&amp;D1110&amp;G1110</f>
        <v>AppleAir Pods Pro 3CANONE SIM 14,99€ - 30 Mesi</v>
      </c>
      <c r="B1110" s="27" t="s">
        <v>95</v>
      </c>
      <c r="C1110" s="28" t="s">
        <v>71</v>
      </c>
      <c r="D1110" s="43" t="s">
        <v>195</v>
      </c>
      <c r="E1110" s="30" t="n">
        <v>249.9</v>
      </c>
      <c r="F1110" s="31" t="n">
        <v>249.9</v>
      </c>
      <c r="G1110" s="32" t="s">
        <v>100</v>
      </c>
      <c r="H1110" s="32" t="s">
        <v>98</v>
      </c>
      <c r="I1110" s="33" t="n">
        <v>14.99</v>
      </c>
      <c r="J1110" s="34" t="s">
        <v>35</v>
      </c>
      <c r="K1110" s="35" t="n">
        <v>30</v>
      </c>
      <c r="L1110" s="33"/>
      <c r="M1110" s="33"/>
      <c r="N1110" s="33"/>
      <c r="O1110" s="37" t="s">
        <v>101</v>
      </c>
      <c r="P1110" s="38" t="n">
        <v>39.99</v>
      </c>
      <c r="Q1110" s="34" t="n">
        <v>0.99</v>
      </c>
      <c r="R1110" s="39" t="n">
        <v>-6.01</v>
      </c>
      <c r="S1110" s="40" t="n">
        <v>7</v>
      </c>
      <c r="T1110" s="40" t="n">
        <v>7</v>
      </c>
      <c r="U1110" s="40" t="n">
        <v>6.91</v>
      </c>
      <c r="V1110" s="32" t="n">
        <f aca="false">IF(P1110="","",$I1110+R1110)</f>
        <v>8.98</v>
      </c>
      <c r="W1110" s="32" t="n">
        <f aca="false">IF(P1110="","",$I1110)</f>
        <v>14.99</v>
      </c>
      <c r="X1110" s="40" t="n">
        <f aca="false">IF(P1110="","",Q1110+$I1110)</f>
        <v>15.98</v>
      </c>
      <c r="Y1110" s="29" t="n">
        <f aca="false">IF(P1110="","",P1110+(R1110*$K1110)+(S1110*$K1110))</f>
        <v>69.69</v>
      </c>
      <c r="Z1110" s="29" t="n">
        <f aca="false">IF(P1110="","",ROUND(-R1110*$K1110,0))</f>
        <v>180</v>
      </c>
      <c r="AA1110" s="41"/>
      <c r="AB1110" s="38" t="n">
        <v>69.99</v>
      </c>
      <c r="AC1110" s="34" t="n">
        <v>0.99</v>
      </c>
      <c r="AD1110" s="39" t="n">
        <v>-5.01</v>
      </c>
      <c r="AE1110" s="40" t="n">
        <v>6</v>
      </c>
      <c r="AF1110" s="40" t="n">
        <v>6</v>
      </c>
      <c r="AG1110" s="40" t="n">
        <v>5.91</v>
      </c>
      <c r="AH1110" s="32" t="n">
        <f aca="false">IF(AB1110="","",$I1110+AD1110)</f>
        <v>9.98</v>
      </c>
      <c r="AI1110" s="32" t="n">
        <f aca="false">IF(AB1110="","",$I1110)</f>
        <v>14.99</v>
      </c>
      <c r="AJ1110" s="40" t="n">
        <f aca="false">IF(AB1110="","",AC1110+$I1110)</f>
        <v>15.98</v>
      </c>
      <c r="AK1110" s="29" t="n">
        <f aca="false">IF(AB1110="","",AB1110+(AD1110*$K1110)+(AE1110*$K1110))</f>
        <v>99.69</v>
      </c>
      <c r="AL1110" s="29" t="n">
        <f aca="false">IF(AB1110="","",ROUND(-AD1110*$K1110,0))</f>
        <v>150</v>
      </c>
      <c r="AM1110" s="41"/>
      <c r="AN1110" s="38" t="n">
        <v>0</v>
      </c>
      <c r="AO1110" s="34" t="n">
        <v>0.99</v>
      </c>
      <c r="AP1110" s="39" t="n">
        <v>-7.72</v>
      </c>
      <c r="AQ1110" s="40" t="n">
        <v>8.71</v>
      </c>
      <c r="AR1110" s="40" t="n">
        <v>8.71</v>
      </c>
      <c r="AS1110" s="40" t="n">
        <v>8.71</v>
      </c>
      <c r="AT1110" s="32" t="n">
        <f aca="false">IF(AN1110="","",$I1110+AP1110)</f>
        <v>7.27</v>
      </c>
      <c r="AU1110" s="32" t="n">
        <f aca="false">IF(AN1110="","",$I1110)</f>
        <v>14.99</v>
      </c>
      <c r="AV1110" s="40" t="n">
        <f aca="false">IF(AN1110="","",AO1110+$I1110)</f>
        <v>15.98</v>
      </c>
      <c r="AW1110" s="31" t="n">
        <f aca="false">IF(AN1110="","",AN1110+(AP1110*$K1110)+(AQ1110*$K1110))</f>
        <v>29.7</v>
      </c>
      <c r="AX1110" s="29" t="n">
        <f aca="false">IF(AN1110="","",ROUND(-AP1110*$K1110,0))</f>
        <v>232</v>
      </c>
      <c r="AY1110" s="42"/>
      <c r="AZ1110" s="38" t="n">
        <v>0</v>
      </c>
      <c r="BA1110" s="34" t="n">
        <v>0.99</v>
      </c>
      <c r="BB1110" s="39" t="n">
        <v>-7.72</v>
      </c>
      <c r="BC1110" s="40" t="n">
        <v>8.71</v>
      </c>
      <c r="BD1110" s="40" t="n">
        <v>8.71</v>
      </c>
      <c r="BE1110" s="40" t="n">
        <v>8.71</v>
      </c>
      <c r="BF1110" s="32" t="n">
        <f aca="false">IF(AZ1110="","",$I1110+BB1110)</f>
        <v>7.27</v>
      </c>
      <c r="BG1110" s="32" t="n">
        <f aca="false">IF(AZ1110="","",$I1110)</f>
        <v>14.99</v>
      </c>
      <c r="BH1110" s="40" t="n">
        <f aca="false">IF(AZ1110="","",BA1110+$I1110)</f>
        <v>15.98</v>
      </c>
      <c r="BI1110" s="31" t="n">
        <f aca="false">IF(AZ1110="","",AZ1110+(BB1110*$K1110)+(BC1110*$K1110))</f>
        <v>29.7</v>
      </c>
      <c r="BJ1110" s="29" t="n">
        <f aca="false">IF(AZ1110="","",ROUND(-BB1110*$K1110,0))</f>
        <v>232</v>
      </c>
    </row>
    <row r="1111" customFormat="false" ht="15" hidden="false" customHeight="false" outlineLevel="0" collapsed="false">
      <c r="A1111" s="26" t="str">
        <f aca="false">+C1111&amp;D1111&amp;G1111</f>
        <v>AppleAir Pods Pro 3CANONE SIM 14,99€ - 24 Mesi</v>
      </c>
      <c r="B1111" s="27" t="s">
        <v>95</v>
      </c>
      <c r="C1111" s="28" t="s">
        <v>71</v>
      </c>
      <c r="D1111" s="43" t="s">
        <v>195</v>
      </c>
      <c r="E1111" s="30" t="n">
        <v>249.9</v>
      </c>
      <c r="F1111" s="31" t="n">
        <v>249.9</v>
      </c>
      <c r="G1111" s="32" t="s">
        <v>102</v>
      </c>
      <c r="H1111" s="32" t="s">
        <v>98</v>
      </c>
      <c r="I1111" s="33" t="n">
        <v>14.99</v>
      </c>
      <c r="J1111" s="34" t="s">
        <v>35</v>
      </c>
      <c r="K1111" s="35" t="n">
        <v>24</v>
      </c>
      <c r="L1111" s="33"/>
      <c r="M1111" s="33"/>
      <c r="N1111" s="33"/>
      <c r="O1111" s="37" t="s">
        <v>103</v>
      </c>
      <c r="P1111" s="38" t="n">
        <v>39.99</v>
      </c>
      <c r="Q1111" s="34" t="n">
        <v>1.99</v>
      </c>
      <c r="R1111" s="39" t="n">
        <v>-6.76</v>
      </c>
      <c r="S1111" s="40" t="n">
        <v>8.75</v>
      </c>
      <c r="T1111" s="40" t="n">
        <v>0</v>
      </c>
      <c r="U1111" s="40" t="n">
        <v>8.66</v>
      </c>
      <c r="V1111" s="32" t="n">
        <f aca="false">IF(P1111="","",$I1111+R1111)</f>
        <v>8.23</v>
      </c>
      <c r="W1111" s="32" t="n">
        <f aca="false">IF(P1111="","",$I1111)</f>
        <v>14.99</v>
      </c>
      <c r="X1111" s="40" t="n">
        <f aca="false">IF(P1111="","",Q1111+$I1111)</f>
        <v>16.98</v>
      </c>
      <c r="Y1111" s="29" t="n">
        <f aca="false">IF(P1111="","",P1111+(R1111*$K1111)+(S1111*$K1111))</f>
        <v>87.75</v>
      </c>
      <c r="Z1111" s="29" t="n">
        <f aca="false">IF(P1111="","",ROUND(-R1111*$K1111,0))</f>
        <v>162</v>
      </c>
      <c r="AA1111" s="41"/>
      <c r="AB1111" s="38" t="n">
        <v>69.99</v>
      </c>
      <c r="AC1111" s="34" t="n">
        <v>1.99</v>
      </c>
      <c r="AD1111" s="39" t="n">
        <v>-5.51</v>
      </c>
      <c r="AE1111" s="40" t="n">
        <v>7.5</v>
      </c>
      <c r="AF1111" s="40" t="n">
        <v>0</v>
      </c>
      <c r="AG1111" s="40" t="n">
        <v>7.41</v>
      </c>
      <c r="AH1111" s="32" t="n">
        <f aca="false">IF(AB1111="","",$I1111+AD1111)</f>
        <v>9.48</v>
      </c>
      <c r="AI1111" s="32" t="n">
        <f aca="false">IF(AB1111="","",$I1111)</f>
        <v>14.99</v>
      </c>
      <c r="AJ1111" s="40" t="n">
        <f aca="false">IF(AB1111="","",AC1111+$I1111)</f>
        <v>16.98</v>
      </c>
      <c r="AK1111" s="29" t="n">
        <f aca="false">IF(AB1111="","",AB1111+(AD1111*$K1111)+(AE1111*$K1111))</f>
        <v>117.75</v>
      </c>
      <c r="AL1111" s="29" t="n">
        <f aca="false">IF(AB1111="","",ROUND(-AD1111*$K1111,0))</f>
        <v>132</v>
      </c>
      <c r="AM1111" s="41"/>
      <c r="AN1111" s="38" t="n">
        <v>0</v>
      </c>
      <c r="AO1111" s="34" t="n">
        <v>1.99</v>
      </c>
      <c r="AP1111" s="39" t="n">
        <v>-8.42</v>
      </c>
      <c r="AQ1111" s="40" t="n">
        <v>10.41</v>
      </c>
      <c r="AR1111" s="40" t="n">
        <v>0</v>
      </c>
      <c r="AS1111" s="40" t="n">
        <v>10.47</v>
      </c>
      <c r="AT1111" s="32" t="n">
        <f aca="false">IF(AN1111="","",$I1111+AP1111)</f>
        <v>6.57</v>
      </c>
      <c r="AU1111" s="32" t="n">
        <f aca="false">IF(AN1111="","",$I1111)</f>
        <v>14.99</v>
      </c>
      <c r="AV1111" s="40" t="n">
        <f aca="false">IF(AN1111="","",AO1111+$I1111)</f>
        <v>16.98</v>
      </c>
      <c r="AW1111" s="31" t="n">
        <f aca="false">IF(AN1111="","",AN1111+(AP1111*$K1111)+(AQ1111*$K1111))</f>
        <v>47.76</v>
      </c>
      <c r="AX1111" s="29" t="n">
        <f aca="false">IF(AN1111="","",ROUND(-AP1111*$K1111,0))</f>
        <v>202</v>
      </c>
      <c r="AY1111" s="42"/>
      <c r="AZ1111" s="38" t="n">
        <v>0</v>
      </c>
      <c r="BA1111" s="34" t="n">
        <v>1.99</v>
      </c>
      <c r="BB1111" s="39" t="n">
        <v>-8.42</v>
      </c>
      <c r="BC1111" s="40" t="n">
        <v>10.41</v>
      </c>
      <c r="BD1111" s="40" t="n">
        <v>0</v>
      </c>
      <c r="BE1111" s="40" t="n">
        <v>10.47</v>
      </c>
      <c r="BF1111" s="32" t="n">
        <f aca="false">IF(AZ1111="","",$I1111+BB1111)</f>
        <v>6.57</v>
      </c>
      <c r="BG1111" s="32" t="n">
        <f aca="false">IF(AZ1111="","",$I1111)</f>
        <v>14.99</v>
      </c>
      <c r="BH1111" s="40" t="n">
        <f aca="false">IF(AZ1111="","",BA1111+$I1111)</f>
        <v>16.98</v>
      </c>
      <c r="BI1111" s="31" t="n">
        <f aca="false">IF(AZ1111="","",AZ1111+(BB1111*$K1111)+(BC1111*$K1111))</f>
        <v>47.76</v>
      </c>
      <c r="BJ1111" s="29" t="n">
        <f aca="false">IF(AZ1111="","",ROUND(-BB1111*$K1111,0))</f>
        <v>202</v>
      </c>
    </row>
    <row r="1112" customFormat="false" ht="15" hidden="false" customHeight="false" outlineLevel="0" collapsed="false">
      <c r="A1112" s="26" t="str">
        <f aca="false">+C1112&amp;D1112&amp;G1112</f>
        <v>AppleAir Pods Pro 3CANONE SIM 12,99€ - 36 Mesi</v>
      </c>
      <c r="B1112" s="27" t="s">
        <v>95</v>
      </c>
      <c r="C1112" s="28" t="s">
        <v>71</v>
      </c>
      <c r="D1112" s="43" t="s">
        <v>195</v>
      </c>
      <c r="E1112" s="30" t="n">
        <v>249.9</v>
      </c>
      <c r="F1112" s="31" t="n">
        <v>249.9</v>
      </c>
      <c r="G1112" s="32" t="s">
        <v>104</v>
      </c>
      <c r="H1112" s="32" t="s">
        <v>98</v>
      </c>
      <c r="I1112" s="33" t="n">
        <v>12.99</v>
      </c>
      <c r="J1112" s="34" t="s">
        <v>35</v>
      </c>
      <c r="K1112" s="35" t="n">
        <v>36</v>
      </c>
      <c r="L1112" s="33"/>
      <c r="M1112" s="33"/>
      <c r="N1112" s="33"/>
      <c r="O1112" s="37" t="s">
        <v>105</v>
      </c>
      <c r="P1112" s="38" t="n">
        <v>39.99</v>
      </c>
      <c r="Q1112" s="34" t="n">
        <v>0.99</v>
      </c>
      <c r="R1112" s="39" t="n">
        <v>-4.84</v>
      </c>
      <c r="S1112" s="40" t="n">
        <v>5.83</v>
      </c>
      <c r="T1112" s="40" t="n">
        <v>5.83</v>
      </c>
      <c r="U1112" s="40" t="n">
        <v>5.86</v>
      </c>
      <c r="V1112" s="32" t="n">
        <f aca="false">IF(P1112="","",$I1112+R1112)</f>
        <v>8.15</v>
      </c>
      <c r="W1112" s="32" t="n">
        <f aca="false">IF(P1112="","",$I1112)</f>
        <v>12.99</v>
      </c>
      <c r="X1112" s="40" t="n">
        <f aca="false">IF(P1112="","",Q1112+$I1112)</f>
        <v>13.98</v>
      </c>
      <c r="Y1112" s="29" t="n">
        <f aca="false">IF(P1112="","",P1112+(R1112*$K1112)+(S1112*$K1112))</f>
        <v>75.63</v>
      </c>
      <c r="Z1112" s="29" t="n">
        <f aca="false">IF(P1112="","",ROUND(-R1112*$K1112,0))</f>
        <v>174</v>
      </c>
      <c r="AA1112" s="41"/>
      <c r="AB1112" s="38" t="n">
        <v>69.99</v>
      </c>
      <c r="AC1112" s="34" t="n">
        <v>0.99</v>
      </c>
      <c r="AD1112" s="39" t="n">
        <v>-4.01</v>
      </c>
      <c r="AE1112" s="40" t="n">
        <v>5</v>
      </c>
      <c r="AF1112" s="40" t="n">
        <v>5</v>
      </c>
      <c r="AG1112" s="40" t="n">
        <v>4.91</v>
      </c>
      <c r="AH1112" s="32" t="n">
        <f aca="false">IF(AB1112="","",$I1112+AD1112)</f>
        <v>8.98</v>
      </c>
      <c r="AI1112" s="32" t="n">
        <f aca="false">IF(AB1112="","",$I1112)</f>
        <v>12.99</v>
      </c>
      <c r="AJ1112" s="40" t="n">
        <f aca="false">IF(AB1112="","",AC1112+$I1112)</f>
        <v>13.98</v>
      </c>
      <c r="AK1112" s="29" t="n">
        <f aca="false">IF(AB1112="","",AB1112+(AD1112*$K1112)+(AE1112*$K1112))</f>
        <v>105.63</v>
      </c>
      <c r="AL1112" s="29" t="n">
        <f aca="false">IF(AB1112="","",ROUND(-AD1112*$K1112,0))</f>
        <v>144</v>
      </c>
      <c r="AM1112" s="41"/>
      <c r="AN1112" s="38" t="n">
        <v>0</v>
      </c>
      <c r="AO1112" s="34" t="n">
        <v>0.99</v>
      </c>
      <c r="AP1112" s="39" t="n">
        <v>-6.33</v>
      </c>
      <c r="AQ1112" s="40" t="n">
        <v>7.32</v>
      </c>
      <c r="AR1112" s="40" t="n">
        <v>7.32</v>
      </c>
      <c r="AS1112" s="40" t="n">
        <v>7.32</v>
      </c>
      <c r="AT1112" s="32" t="n">
        <f aca="false">IF(AN1112="","",$I1112+AP1112)</f>
        <v>6.66</v>
      </c>
      <c r="AU1112" s="32" t="n">
        <f aca="false">IF(AN1112="","",$I1112)</f>
        <v>12.99</v>
      </c>
      <c r="AV1112" s="40" t="n">
        <f aca="false">IF(AN1112="","",AO1112+$I1112)</f>
        <v>13.98</v>
      </c>
      <c r="AW1112" s="31" t="n">
        <f aca="false">IF(AN1112="","",AN1112+(AP1112*$K1112)+(AQ1112*$K1112))</f>
        <v>35.64</v>
      </c>
      <c r="AX1112" s="29" t="n">
        <f aca="false">IF(AN1112="","",ROUND(-AP1112*$K1112,0))</f>
        <v>228</v>
      </c>
      <c r="AY1112" s="42"/>
      <c r="AZ1112" s="38" t="n">
        <v>0</v>
      </c>
      <c r="BA1112" s="34" t="n">
        <v>0.99</v>
      </c>
      <c r="BB1112" s="39" t="n">
        <v>-6.33</v>
      </c>
      <c r="BC1112" s="40" t="n">
        <v>7.32</v>
      </c>
      <c r="BD1112" s="40" t="n">
        <v>7.32</v>
      </c>
      <c r="BE1112" s="40" t="n">
        <v>7.32</v>
      </c>
      <c r="BF1112" s="32" t="n">
        <f aca="false">IF(AZ1112="","",$I1112+BB1112)</f>
        <v>6.66</v>
      </c>
      <c r="BG1112" s="32" t="n">
        <f aca="false">IF(AZ1112="","",$I1112)</f>
        <v>12.99</v>
      </c>
      <c r="BH1112" s="40" t="n">
        <f aca="false">IF(AZ1112="","",BA1112+$I1112)</f>
        <v>13.98</v>
      </c>
      <c r="BI1112" s="31" t="n">
        <f aca="false">IF(AZ1112="","",AZ1112+(BB1112*$K1112)+(BC1112*$K1112))</f>
        <v>35.64</v>
      </c>
      <c r="BJ1112" s="29" t="n">
        <f aca="false">IF(AZ1112="","",ROUND(-BB1112*$K1112,0))</f>
        <v>228</v>
      </c>
    </row>
    <row r="1113" customFormat="false" ht="15" hidden="false" customHeight="false" outlineLevel="0" collapsed="false">
      <c r="A1113" s="26" t="str">
        <f aca="false">+C1113&amp;D1113&amp;G1113</f>
        <v>AppleAir Pods Pro 3CANONE SIM 12,99€ - 30 Mesi</v>
      </c>
      <c r="B1113" s="27" t="s">
        <v>95</v>
      </c>
      <c r="C1113" s="28" t="s">
        <v>71</v>
      </c>
      <c r="D1113" s="43" t="s">
        <v>195</v>
      </c>
      <c r="E1113" s="30" t="n">
        <v>249.9</v>
      </c>
      <c r="F1113" s="31" t="n">
        <v>249.9</v>
      </c>
      <c r="G1113" s="32" t="s">
        <v>106</v>
      </c>
      <c r="H1113" s="32" t="s">
        <v>98</v>
      </c>
      <c r="I1113" s="33" t="n">
        <v>12.99</v>
      </c>
      <c r="J1113" s="34" t="s">
        <v>35</v>
      </c>
      <c r="K1113" s="35" t="n">
        <v>30</v>
      </c>
      <c r="L1113" s="33"/>
      <c r="M1113" s="33"/>
      <c r="N1113" s="33"/>
      <c r="O1113" s="37" t="s">
        <v>107</v>
      </c>
      <c r="P1113" s="38" t="n">
        <v>39.99</v>
      </c>
      <c r="Q1113" s="34" t="n">
        <v>2.99</v>
      </c>
      <c r="R1113" s="39" t="n">
        <v>-4.01</v>
      </c>
      <c r="S1113" s="40" t="n">
        <v>7</v>
      </c>
      <c r="T1113" s="40" t="n">
        <v>7</v>
      </c>
      <c r="U1113" s="40" t="n">
        <v>6.91</v>
      </c>
      <c r="V1113" s="32" t="n">
        <f aca="false">IF(P1113="","",$I1113+R1113)</f>
        <v>8.98</v>
      </c>
      <c r="W1113" s="32" t="n">
        <f aca="false">IF(P1113="","",$I1113)</f>
        <v>12.99</v>
      </c>
      <c r="X1113" s="40" t="n">
        <f aca="false">IF(P1113="","",Q1113+$I1113)</f>
        <v>15.98</v>
      </c>
      <c r="Y1113" s="29" t="n">
        <f aca="false">IF(P1113="","",P1113+(R1113*$K1113)+(S1113*$K1113))</f>
        <v>129.69</v>
      </c>
      <c r="Z1113" s="29" t="n">
        <f aca="false">IF(P1113="","",ROUND(-R1113*$K1113,0))</f>
        <v>120</v>
      </c>
      <c r="AA1113" s="41"/>
      <c r="AB1113" s="38" t="n">
        <v>69.99</v>
      </c>
      <c r="AC1113" s="34" t="n">
        <v>2.99</v>
      </c>
      <c r="AD1113" s="39" t="n">
        <v>-3.01</v>
      </c>
      <c r="AE1113" s="40" t="n">
        <v>6</v>
      </c>
      <c r="AF1113" s="40" t="n">
        <v>6</v>
      </c>
      <c r="AG1113" s="40" t="n">
        <v>5.91</v>
      </c>
      <c r="AH1113" s="32" t="n">
        <f aca="false">IF(AB1113="","",$I1113+AD1113)</f>
        <v>9.98</v>
      </c>
      <c r="AI1113" s="32" t="n">
        <f aca="false">IF(AB1113="","",$I1113)</f>
        <v>12.99</v>
      </c>
      <c r="AJ1113" s="40" t="n">
        <f aca="false">IF(AB1113="","",AC1113+$I1113)</f>
        <v>15.98</v>
      </c>
      <c r="AK1113" s="29" t="n">
        <f aca="false">IF(AB1113="","",AB1113+(AD1113*$K1113)+(AE1113*$K1113))</f>
        <v>159.69</v>
      </c>
      <c r="AL1113" s="29" t="n">
        <f aca="false">IF(AB1113="","",ROUND(-AD1113*$K1113,0))</f>
        <v>90</v>
      </c>
      <c r="AM1113" s="41"/>
      <c r="AN1113" s="38" t="n">
        <v>0</v>
      </c>
      <c r="AO1113" s="34" t="n">
        <v>2.99</v>
      </c>
      <c r="AP1113" s="39" t="n">
        <v>-5.72</v>
      </c>
      <c r="AQ1113" s="40" t="n">
        <v>8.71</v>
      </c>
      <c r="AR1113" s="40" t="n">
        <v>8.71</v>
      </c>
      <c r="AS1113" s="40" t="n">
        <v>8.71</v>
      </c>
      <c r="AT1113" s="32" t="n">
        <f aca="false">IF(AN1113="","",$I1113+AP1113)</f>
        <v>7.27</v>
      </c>
      <c r="AU1113" s="32" t="n">
        <f aca="false">IF(AN1113="","",$I1113)</f>
        <v>12.99</v>
      </c>
      <c r="AV1113" s="40" t="n">
        <f aca="false">IF(AN1113="","",AO1113+$I1113)</f>
        <v>15.98</v>
      </c>
      <c r="AW1113" s="31" t="n">
        <f aca="false">IF(AN1113="","",AN1113+(AP1113*$K1113)+(AQ1113*$K1113))</f>
        <v>89.7</v>
      </c>
      <c r="AX1113" s="29" t="n">
        <f aca="false">IF(AN1113="","",ROUND(-AP1113*$K1113,0))</f>
        <v>172</v>
      </c>
      <c r="AY1113" s="42"/>
      <c r="AZ1113" s="38" t="n">
        <v>0</v>
      </c>
      <c r="BA1113" s="34" t="n">
        <v>2.99</v>
      </c>
      <c r="BB1113" s="39" t="n">
        <v>-5.72</v>
      </c>
      <c r="BC1113" s="40" t="n">
        <v>8.71</v>
      </c>
      <c r="BD1113" s="40" t="n">
        <v>8.71</v>
      </c>
      <c r="BE1113" s="40" t="n">
        <v>8.71</v>
      </c>
      <c r="BF1113" s="32" t="n">
        <f aca="false">IF(AZ1113="","",$I1113+BB1113)</f>
        <v>7.27</v>
      </c>
      <c r="BG1113" s="32" t="n">
        <f aca="false">IF(AZ1113="","",$I1113)</f>
        <v>12.99</v>
      </c>
      <c r="BH1113" s="40" t="n">
        <f aca="false">IF(AZ1113="","",BA1113+$I1113)</f>
        <v>15.98</v>
      </c>
      <c r="BI1113" s="31" t="n">
        <f aca="false">IF(AZ1113="","",AZ1113+(BB1113*$K1113)+(BC1113*$K1113))</f>
        <v>89.7</v>
      </c>
      <c r="BJ1113" s="29" t="n">
        <f aca="false">IF(AZ1113="","",ROUND(-BB1113*$K1113,0))</f>
        <v>172</v>
      </c>
    </row>
    <row r="1114" customFormat="false" ht="15" hidden="false" customHeight="false" outlineLevel="0" collapsed="false">
      <c r="A1114" s="26" t="str">
        <f aca="false">+C1114&amp;D1114&amp;G1114</f>
        <v>AppleAir Pods Pro 3CANONE SIM 12,99€ - 24 Mesi</v>
      </c>
      <c r="B1114" s="27" t="s">
        <v>95</v>
      </c>
      <c r="C1114" s="28" t="s">
        <v>71</v>
      </c>
      <c r="D1114" s="43" t="s">
        <v>195</v>
      </c>
      <c r="E1114" s="30" t="n">
        <v>249.9</v>
      </c>
      <c r="F1114" s="31" t="n">
        <v>249.9</v>
      </c>
      <c r="G1114" s="32" t="s">
        <v>108</v>
      </c>
      <c r="H1114" s="32" t="s">
        <v>98</v>
      </c>
      <c r="I1114" s="33" t="n">
        <v>12.99</v>
      </c>
      <c r="J1114" s="34" t="s">
        <v>35</v>
      </c>
      <c r="K1114" s="35" t="n">
        <v>24</v>
      </c>
      <c r="L1114" s="33"/>
      <c r="M1114" s="33"/>
      <c r="N1114" s="33"/>
      <c r="O1114" s="37" t="s">
        <v>109</v>
      </c>
      <c r="P1114" s="38" t="n">
        <v>39.99</v>
      </c>
      <c r="Q1114" s="34" t="n">
        <v>3.99</v>
      </c>
      <c r="R1114" s="39" t="n">
        <v>-4.76</v>
      </c>
      <c r="S1114" s="40" t="n">
        <v>8.75</v>
      </c>
      <c r="T1114" s="40" t="n">
        <v>0</v>
      </c>
      <c r="U1114" s="40" t="n">
        <v>8.66</v>
      </c>
      <c r="V1114" s="32" t="n">
        <f aca="false">IF(P1114="","",$I1114+R1114)</f>
        <v>8.23</v>
      </c>
      <c r="W1114" s="32" t="n">
        <f aca="false">IF(P1114="","",$I1114)</f>
        <v>12.99</v>
      </c>
      <c r="X1114" s="40" t="n">
        <f aca="false">IF(P1114="","",Q1114+$I1114)</f>
        <v>16.98</v>
      </c>
      <c r="Y1114" s="29" t="n">
        <f aca="false">IF(P1114="","",P1114+(R1114*$K1114)+(S1114*$K1114))</f>
        <v>135.75</v>
      </c>
      <c r="Z1114" s="29" t="n">
        <f aca="false">IF(P1114="","",ROUND(-R1114*$K1114,0))</f>
        <v>114</v>
      </c>
      <c r="AA1114" s="41"/>
      <c r="AB1114" s="38" t="n">
        <v>69.99</v>
      </c>
      <c r="AC1114" s="34" t="n">
        <v>3.99</v>
      </c>
      <c r="AD1114" s="39" t="n">
        <v>-3.51</v>
      </c>
      <c r="AE1114" s="40" t="n">
        <v>7.5</v>
      </c>
      <c r="AF1114" s="40" t="n">
        <v>0</v>
      </c>
      <c r="AG1114" s="40" t="n">
        <v>7.41</v>
      </c>
      <c r="AH1114" s="32" t="n">
        <f aca="false">IF(AB1114="","",$I1114+AD1114)</f>
        <v>9.48</v>
      </c>
      <c r="AI1114" s="32" t="n">
        <f aca="false">IF(AB1114="","",$I1114)</f>
        <v>12.99</v>
      </c>
      <c r="AJ1114" s="40" t="n">
        <f aca="false">IF(AB1114="","",AC1114+$I1114)</f>
        <v>16.98</v>
      </c>
      <c r="AK1114" s="29" t="n">
        <f aca="false">IF(AB1114="","",AB1114+(AD1114*$K1114)+(AE1114*$K1114))</f>
        <v>165.75</v>
      </c>
      <c r="AL1114" s="29" t="n">
        <f aca="false">IF(AB1114="","",ROUND(-AD1114*$K1114,0))</f>
        <v>84</v>
      </c>
      <c r="AM1114" s="41"/>
      <c r="AN1114" s="38" t="n">
        <v>0</v>
      </c>
      <c r="AO1114" s="34" t="n">
        <v>3.99</v>
      </c>
      <c r="AP1114" s="39" t="n">
        <v>-6.42</v>
      </c>
      <c r="AQ1114" s="40" t="n">
        <v>10.41</v>
      </c>
      <c r="AR1114" s="40" t="n">
        <v>0</v>
      </c>
      <c r="AS1114" s="40" t="n">
        <v>10.47</v>
      </c>
      <c r="AT1114" s="32" t="n">
        <f aca="false">IF(AN1114="","",$I1114+AP1114)</f>
        <v>6.57</v>
      </c>
      <c r="AU1114" s="32" t="n">
        <f aca="false">IF(AN1114="","",$I1114)</f>
        <v>12.99</v>
      </c>
      <c r="AV1114" s="40" t="n">
        <f aca="false">IF(AN1114="","",AO1114+$I1114)</f>
        <v>16.98</v>
      </c>
      <c r="AW1114" s="31" t="n">
        <f aca="false">IF(AN1114="","",AN1114+(AP1114*$K1114)+(AQ1114*$K1114))</f>
        <v>95.76</v>
      </c>
      <c r="AX1114" s="29" t="n">
        <f aca="false">IF(AN1114="","",ROUND(-AP1114*$K1114,0))</f>
        <v>154</v>
      </c>
      <c r="AY1114" s="42"/>
      <c r="AZ1114" s="38" t="n">
        <v>0</v>
      </c>
      <c r="BA1114" s="34" t="n">
        <v>3.99</v>
      </c>
      <c r="BB1114" s="39" t="n">
        <v>-6.42</v>
      </c>
      <c r="BC1114" s="40" t="n">
        <v>10.41</v>
      </c>
      <c r="BD1114" s="40" t="n">
        <v>0</v>
      </c>
      <c r="BE1114" s="40" t="n">
        <v>10.47</v>
      </c>
      <c r="BF1114" s="32" t="n">
        <f aca="false">IF(AZ1114="","",$I1114+BB1114)</f>
        <v>6.57</v>
      </c>
      <c r="BG1114" s="32" t="n">
        <f aca="false">IF(AZ1114="","",$I1114)</f>
        <v>12.99</v>
      </c>
      <c r="BH1114" s="40" t="n">
        <f aca="false">IF(AZ1114="","",BA1114+$I1114)</f>
        <v>16.98</v>
      </c>
      <c r="BI1114" s="31" t="n">
        <f aca="false">IF(AZ1114="","",AZ1114+(BB1114*$K1114)+(BC1114*$K1114))</f>
        <v>95.76</v>
      </c>
      <c r="BJ1114" s="29" t="n">
        <f aca="false">IF(AZ1114="","",ROUND(-BB1114*$K1114,0))</f>
        <v>154</v>
      </c>
    </row>
    <row r="1115" customFormat="false" ht="15" hidden="false" customHeight="false" outlineLevel="0" collapsed="false">
      <c r="A1115" s="26" t="str">
        <f aca="false">+C1115&amp;D1115&amp;G1115</f>
        <v>AppleAir Pods Pro 3Pack 5G Reload Exchange-12,99-36</v>
      </c>
      <c r="B1115" s="27" t="s">
        <v>95</v>
      </c>
      <c r="C1115" s="28" t="s">
        <v>71</v>
      </c>
      <c r="D1115" s="43" t="s">
        <v>195</v>
      </c>
      <c r="E1115" s="30" t="n">
        <v>249.9</v>
      </c>
      <c r="F1115" s="31" t="n">
        <v>249.9</v>
      </c>
      <c r="G1115" s="32" t="s">
        <v>110</v>
      </c>
      <c r="H1115" s="32" t="s">
        <v>98</v>
      </c>
      <c r="I1115" s="33" t="n">
        <v>12.99</v>
      </c>
      <c r="J1115" s="34" t="s">
        <v>35</v>
      </c>
      <c r="K1115" s="35" t="n">
        <v>36</v>
      </c>
      <c r="L1115" s="33"/>
      <c r="M1115" s="33"/>
      <c r="N1115" s="33"/>
      <c r="O1115" s="37" t="s">
        <v>111</v>
      </c>
      <c r="P1115" s="38" t="n">
        <v>39.99</v>
      </c>
      <c r="Q1115" s="34" t="n">
        <v>0.99</v>
      </c>
      <c r="R1115" s="39" t="n">
        <v>-4.84</v>
      </c>
      <c r="S1115" s="40" t="n">
        <v>5.83</v>
      </c>
      <c r="T1115" s="40" t="n">
        <v>5.83</v>
      </c>
      <c r="U1115" s="40" t="n">
        <v>5.86</v>
      </c>
      <c r="V1115" s="32" t="n">
        <f aca="false">IF(P1115="","",$I1115+R1115)</f>
        <v>8.15</v>
      </c>
      <c r="W1115" s="32" t="n">
        <f aca="false">IF(P1115="","",$I1115)</f>
        <v>12.99</v>
      </c>
      <c r="X1115" s="40" t="n">
        <f aca="false">IF(P1115="","",Q1115+$I1115)</f>
        <v>13.98</v>
      </c>
      <c r="Y1115" s="29" t="n">
        <f aca="false">IF(P1115="","",P1115+(R1115*$K1115)+(S1115*$K1115))</f>
        <v>75.63</v>
      </c>
      <c r="Z1115" s="29" t="n">
        <f aca="false">IF(P1115="","",ROUND(-R1115*$K1115,0))</f>
        <v>174</v>
      </c>
      <c r="AA1115" s="41"/>
      <c r="AB1115" s="38" t="n">
        <v>69.99</v>
      </c>
      <c r="AC1115" s="34" t="n">
        <v>0.99</v>
      </c>
      <c r="AD1115" s="39" t="n">
        <v>-4.01</v>
      </c>
      <c r="AE1115" s="40" t="n">
        <v>5</v>
      </c>
      <c r="AF1115" s="40" t="n">
        <v>5</v>
      </c>
      <c r="AG1115" s="40" t="n">
        <v>4.91</v>
      </c>
      <c r="AH1115" s="32" t="n">
        <f aca="false">IF(AB1115="","",$I1115+AD1115)</f>
        <v>8.98</v>
      </c>
      <c r="AI1115" s="32" t="n">
        <f aca="false">IF(AB1115="","",$I1115)</f>
        <v>12.99</v>
      </c>
      <c r="AJ1115" s="40" t="n">
        <f aca="false">IF(AB1115="","",AC1115+$I1115)</f>
        <v>13.98</v>
      </c>
      <c r="AK1115" s="29" t="n">
        <f aca="false">IF(AB1115="","",AB1115+(AD1115*$K1115)+(AE1115*$K1115))</f>
        <v>105.63</v>
      </c>
      <c r="AL1115" s="29" t="n">
        <f aca="false">IF(AB1115="","",ROUND(-AD1115*$K1115,0))</f>
        <v>144</v>
      </c>
      <c r="AM1115" s="41"/>
      <c r="AN1115" s="38" t="n">
        <v>0</v>
      </c>
      <c r="AO1115" s="34" t="n">
        <v>0.99</v>
      </c>
      <c r="AP1115" s="39" t="n">
        <v>-6.33</v>
      </c>
      <c r="AQ1115" s="40" t="n">
        <v>7.32</v>
      </c>
      <c r="AR1115" s="40" t="n">
        <v>7.32</v>
      </c>
      <c r="AS1115" s="40" t="n">
        <v>7.32</v>
      </c>
      <c r="AT1115" s="32" t="n">
        <f aca="false">IF(AN1115="","",$I1115+AP1115)</f>
        <v>6.66</v>
      </c>
      <c r="AU1115" s="32" t="n">
        <f aca="false">IF(AN1115="","",$I1115)</f>
        <v>12.99</v>
      </c>
      <c r="AV1115" s="40" t="n">
        <f aca="false">IF(AN1115="","",AO1115+$I1115)</f>
        <v>13.98</v>
      </c>
      <c r="AW1115" s="31" t="n">
        <f aca="false">IF(AN1115="","",AN1115+(AP1115*$K1115)+(AQ1115*$K1115))</f>
        <v>35.64</v>
      </c>
      <c r="AX1115" s="29" t="n">
        <f aca="false">IF(AN1115="","",ROUND(-AP1115*$K1115,0))</f>
        <v>228</v>
      </c>
      <c r="AY1115" s="42"/>
      <c r="AZ1115" s="38" t="n">
        <v>0</v>
      </c>
      <c r="BA1115" s="34" t="n">
        <v>0.99</v>
      </c>
      <c r="BB1115" s="39" t="n">
        <v>-6.33</v>
      </c>
      <c r="BC1115" s="40" t="n">
        <v>7.32</v>
      </c>
      <c r="BD1115" s="40" t="n">
        <v>7.32</v>
      </c>
      <c r="BE1115" s="40" t="n">
        <v>7.32</v>
      </c>
      <c r="BF1115" s="32" t="n">
        <f aca="false">IF(AZ1115="","",$I1115+BB1115)</f>
        <v>6.66</v>
      </c>
      <c r="BG1115" s="32" t="n">
        <f aca="false">IF(AZ1115="","",$I1115)</f>
        <v>12.99</v>
      </c>
      <c r="BH1115" s="40" t="n">
        <f aca="false">IF(AZ1115="","",BA1115+$I1115)</f>
        <v>13.98</v>
      </c>
      <c r="BI1115" s="31" t="n">
        <f aca="false">IF(AZ1115="","",AZ1115+(BB1115*$K1115)+(BC1115*$K1115))</f>
        <v>35.64</v>
      </c>
      <c r="BJ1115" s="29" t="n">
        <f aca="false">IF(AZ1115="","",ROUND(-BB1115*$K1115,0))</f>
        <v>228</v>
      </c>
    </row>
    <row r="1116" customFormat="false" ht="15" hidden="false" customHeight="false" outlineLevel="0" collapsed="false">
      <c r="A1116" s="26" t="str">
        <f aca="false">+C1116&amp;D1116&amp;G1116</f>
        <v>AppleAir Pods Pro 3Pack 5G Reload Exchange-12,99-30</v>
      </c>
      <c r="B1116" s="27" t="s">
        <v>95</v>
      </c>
      <c r="C1116" s="28" t="s">
        <v>71</v>
      </c>
      <c r="D1116" s="43" t="s">
        <v>195</v>
      </c>
      <c r="E1116" s="30" t="n">
        <v>249.9</v>
      </c>
      <c r="F1116" s="31" t="n">
        <v>249.9</v>
      </c>
      <c r="G1116" s="32" t="s">
        <v>112</v>
      </c>
      <c r="H1116" s="32" t="s">
        <v>98</v>
      </c>
      <c r="I1116" s="33" t="n">
        <v>12.99</v>
      </c>
      <c r="J1116" s="34" t="s">
        <v>35</v>
      </c>
      <c r="K1116" s="35" t="n">
        <v>30</v>
      </c>
      <c r="L1116" s="33"/>
      <c r="M1116" s="33"/>
      <c r="N1116" s="33"/>
      <c r="O1116" s="37" t="s">
        <v>113</v>
      </c>
      <c r="P1116" s="38" t="n">
        <v>39.99</v>
      </c>
      <c r="Q1116" s="34" t="n">
        <v>2.99</v>
      </c>
      <c r="R1116" s="39" t="n">
        <v>-4.01</v>
      </c>
      <c r="S1116" s="40" t="n">
        <v>7</v>
      </c>
      <c r="T1116" s="40" t="n">
        <v>7</v>
      </c>
      <c r="U1116" s="40" t="n">
        <v>6.91</v>
      </c>
      <c r="V1116" s="32" t="n">
        <f aca="false">IF(P1116="","",$I1116+R1116)</f>
        <v>8.98</v>
      </c>
      <c r="W1116" s="32" t="n">
        <f aca="false">IF(P1116="","",$I1116)</f>
        <v>12.99</v>
      </c>
      <c r="X1116" s="40" t="n">
        <f aca="false">IF(P1116="","",Q1116+$I1116)</f>
        <v>15.98</v>
      </c>
      <c r="Y1116" s="29" t="n">
        <f aca="false">IF(P1116="","",P1116+(R1116*$K1116)+(S1116*$K1116))</f>
        <v>129.69</v>
      </c>
      <c r="Z1116" s="29" t="n">
        <f aca="false">IF(P1116="","",ROUND(-R1116*$K1116,0))</f>
        <v>120</v>
      </c>
      <c r="AA1116" s="41"/>
      <c r="AB1116" s="38" t="n">
        <v>69.99</v>
      </c>
      <c r="AC1116" s="34" t="n">
        <v>2.99</v>
      </c>
      <c r="AD1116" s="39" t="n">
        <v>-3.01</v>
      </c>
      <c r="AE1116" s="40" t="n">
        <v>6</v>
      </c>
      <c r="AF1116" s="40" t="n">
        <v>6</v>
      </c>
      <c r="AG1116" s="40" t="n">
        <v>5.91</v>
      </c>
      <c r="AH1116" s="32" t="n">
        <f aca="false">IF(AB1116="","",$I1116+AD1116)</f>
        <v>9.98</v>
      </c>
      <c r="AI1116" s="32" t="n">
        <f aca="false">IF(AB1116="","",$I1116)</f>
        <v>12.99</v>
      </c>
      <c r="AJ1116" s="40" t="n">
        <f aca="false">IF(AB1116="","",AC1116+$I1116)</f>
        <v>15.98</v>
      </c>
      <c r="AK1116" s="29" t="n">
        <f aca="false">IF(AB1116="","",AB1116+(AD1116*$K1116)+(AE1116*$K1116))</f>
        <v>159.69</v>
      </c>
      <c r="AL1116" s="29" t="n">
        <f aca="false">IF(AB1116="","",ROUND(-AD1116*$K1116,0))</f>
        <v>90</v>
      </c>
      <c r="AM1116" s="41"/>
      <c r="AN1116" s="38" t="n">
        <v>0</v>
      </c>
      <c r="AO1116" s="34" t="n">
        <v>2.99</v>
      </c>
      <c r="AP1116" s="39" t="n">
        <v>-5.72</v>
      </c>
      <c r="AQ1116" s="40" t="n">
        <v>8.71</v>
      </c>
      <c r="AR1116" s="40" t="n">
        <v>8.71</v>
      </c>
      <c r="AS1116" s="40" t="n">
        <v>8.71</v>
      </c>
      <c r="AT1116" s="32" t="n">
        <f aca="false">IF(AN1116="","",$I1116+AP1116)</f>
        <v>7.27</v>
      </c>
      <c r="AU1116" s="32" t="n">
        <f aca="false">IF(AN1116="","",$I1116)</f>
        <v>12.99</v>
      </c>
      <c r="AV1116" s="40" t="n">
        <f aca="false">IF(AN1116="","",AO1116+$I1116)</f>
        <v>15.98</v>
      </c>
      <c r="AW1116" s="31" t="n">
        <f aca="false">IF(AN1116="","",AN1116+(AP1116*$K1116)+(AQ1116*$K1116))</f>
        <v>89.7</v>
      </c>
      <c r="AX1116" s="29" t="n">
        <f aca="false">IF(AN1116="","",ROUND(-AP1116*$K1116,0))</f>
        <v>172</v>
      </c>
      <c r="AY1116" s="42"/>
      <c r="AZ1116" s="38" t="n">
        <v>0</v>
      </c>
      <c r="BA1116" s="34" t="n">
        <v>2.99</v>
      </c>
      <c r="BB1116" s="39" t="n">
        <v>-5.72</v>
      </c>
      <c r="BC1116" s="40" t="n">
        <v>8.71</v>
      </c>
      <c r="BD1116" s="40" t="n">
        <v>8.71</v>
      </c>
      <c r="BE1116" s="40" t="n">
        <v>8.71</v>
      </c>
      <c r="BF1116" s="32" t="n">
        <f aca="false">IF(AZ1116="","",$I1116+BB1116)</f>
        <v>7.27</v>
      </c>
      <c r="BG1116" s="32" t="n">
        <f aca="false">IF(AZ1116="","",$I1116)</f>
        <v>12.99</v>
      </c>
      <c r="BH1116" s="40" t="n">
        <f aca="false">IF(AZ1116="","",BA1116+$I1116)</f>
        <v>15.98</v>
      </c>
      <c r="BI1116" s="31" t="n">
        <f aca="false">IF(AZ1116="","",AZ1116+(BB1116*$K1116)+(BC1116*$K1116))</f>
        <v>89.7</v>
      </c>
      <c r="BJ1116" s="29" t="n">
        <f aca="false">IF(AZ1116="","",ROUND(-BB1116*$K1116,0))</f>
        <v>172</v>
      </c>
    </row>
    <row r="1117" customFormat="false" ht="15" hidden="false" customHeight="false" outlineLevel="0" collapsed="false">
      <c r="A1117" s="26" t="str">
        <f aca="false">+C1117&amp;D1117&amp;G1117</f>
        <v>AppleAir Pods Pro 3Pack 5G Reload Exchange-12,99-24</v>
      </c>
      <c r="B1117" s="27" t="s">
        <v>95</v>
      </c>
      <c r="C1117" s="28" t="s">
        <v>71</v>
      </c>
      <c r="D1117" s="43" t="s">
        <v>195</v>
      </c>
      <c r="E1117" s="30" t="n">
        <v>249.9</v>
      </c>
      <c r="F1117" s="31" t="n">
        <v>249.9</v>
      </c>
      <c r="G1117" s="32" t="s">
        <v>114</v>
      </c>
      <c r="H1117" s="32" t="s">
        <v>98</v>
      </c>
      <c r="I1117" s="33" t="n">
        <v>12.99</v>
      </c>
      <c r="J1117" s="34" t="s">
        <v>35</v>
      </c>
      <c r="K1117" s="35" t="n">
        <v>24</v>
      </c>
      <c r="L1117" s="33"/>
      <c r="M1117" s="33"/>
      <c r="N1117" s="33"/>
      <c r="O1117" s="37" t="s">
        <v>115</v>
      </c>
      <c r="P1117" s="38" t="n">
        <v>39.99</v>
      </c>
      <c r="Q1117" s="34" t="n">
        <v>3.99</v>
      </c>
      <c r="R1117" s="39" t="n">
        <v>-4.76</v>
      </c>
      <c r="S1117" s="40" t="n">
        <v>8.75</v>
      </c>
      <c r="T1117" s="40" t="n">
        <v>0</v>
      </c>
      <c r="U1117" s="40" t="n">
        <v>8.66</v>
      </c>
      <c r="V1117" s="32" t="n">
        <f aca="false">IF(P1117="","",$I1117+R1117)</f>
        <v>8.23</v>
      </c>
      <c r="W1117" s="32" t="n">
        <f aca="false">IF(P1117="","",$I1117)</f>
        <v>12.99</v>
      </c>
      <c r="X1117" s="40" t="n">
        <f aca="false">IF(P1117="","",Q1117+$I1117)</f>
        <v>16.98</v>
      </c>
      <c r="Y1117" s="29" t="n">
        <f aca="false">IF(P1117="","",P1117+(R1117*$K1117)+(S1117*$K1117))</f>
        <v>135.75</v>
      </c>
      <c r="Z1117" s="29" t="n">
        <f aca="false">IF(P1117="","",ROUND(-R1117*$K1117,0))</f>
        <v>114</v>
      </c>
      <c r="AA1117" s="41"/>
      <c r="AB1117" s="38" t="n">
        <v>69.99</v>
      </c>
      <c r="AC1117" s="34" t="n">
        <v>3.99</v>
      </c>
      <c r="AD1117" s="39" t="n">
        <v>-3.51</v>
      </c>
      <c r="AE1117" s="40" t="n">
        <v>7.5</v>
      </c>
      <c r="AF1117" s="40" t="n">
        <v>0</v>
      </c>
      <c r="AG1117" s="40" t="n">
        <v>7.41</v>
      </c>
      <c r="AH1117" s="32" t="n">
        <f aca="false">IF(AB1117="","",$I1117+AD1117)</f>
        <v>9.48</v>
      </c>
      <c r="AI1117" s="32" t="n">
        <f aca="false">IF(AB1117="","",$I1117)</f>
        <v>12.99</v>
      </c>
      <c r="AJ1117" s="40" t="n">
        <f aca="false">IF(AB1117="","",AC1117+$I1117)</f>
        <v>16.98</v>
      </c>
      <c r="AK1117" s="29" t="n">
        <f aca="false">IF(AB1117="","",AB1117+(AD1117*$K1117)+(AE1117*$K1117))</f>
        <v>165.75</v>
      </c>
      <c r="AL1117" s="29" t="n">
        <f aca="false">IF(AB1117="","",ROUND(-AD1117*$K1117,0))</f>
        <v>84</v>
      </c>
      <c r="AM1117" s="41"/>
      <c r="AN1117" s="38" t="n">
        <v>0</v>
      </c>
      <c r="AO1117" s="34" t="n">
        <v>3.99</v>
      </c>
      <c r="AP1117" s="39" t="n">
        <v>-6.42</v>
      </c>
      <c r="AQ1117" s="40" t="n">
        <v>10.41</v>
      </c>
      <c r="AR1117" s="40" t="n">
        <v>0</v>
      </c>
      <c r="AS1117" s="40" t="n">
        <v>10.47</v>
      </c>
      <c r="AT1117" s="32" t="n">
        <f aca="false">IF(AN1117="","",$I1117+AP1117)</f>
        <v>6.57</v>
      </c>
      <c r="AU1117" s="32" t="n">
        <f aca="false">IF(AN1117="","",$I1117)</f>
        <v>12.99</v>
      </c>
      <c r="AV1117" s="40" t="n">
        <f aca="false">IF(AN1117="","",AO1117+$I1117)</f>
        <v>16.98</v>
      </c>
      <c r="AW1117" s="31" t="n">
        <f aca="false">IF(AN1117="","",AN1117+(AP1117*$K1117)+(AQ1117*$K1117))</f>
        <v>95.76</v>
      </c>
      <c r="AX1117" s="29" t="n">
        <f aca="false">IF(AN1117="","",ROUND(-AP1117*$K1117,0))</f>
        <v>154</v>
      </c>
      <c r="AY1117" s="42"/>
      <c r="AZ1117" s="38" t="n">
        <v>0</v>
      </c>
      <c r="BA1117" s="34" t="n">
        <v>3.99</v>
      </c>
      <c r="BB1117" s="39" t="n">
        <v>-6.42</v>
      </c>
      <c r="BC1117" s="40" t="n">
        <v>10.41</v>
      </c>
      <c r="BD1117" s="40" t="n">
        <v>0</v>
      </c>
      <c r="BE1117" s="40" t="n">
        <v>10.47</v>
      </c>
      <c r="BF1117" s="32" t="n">
        <f aca="false">IF(AZ1117="","",$I1117+BB1117)</f>
        <v>6.57</v>
      </c>
      <c r="BG1117" s="32" t="n">
        <f aca="false">IF(AZ1117="","",$I1117)</f>
        <v>12.99</v>
      </c>
      <c r="BH1117" s="40" t="n">
        <f aca="false">IF(AZ1117="","",BA1117+$I1117)</f>
        <v>16.98</v>
      </c>
      <c r="BI1117" s="31" t="n">
        <f aca="false">IF(AZ1117="","",AZ1117+(BB1117*$K1117)+(BC1117*$K1117))</f>
        <v>95.76</v>
      </c>
      <c r="BJ1117" s="29" t="n">
        <f aca="false">IF(AZ1117="","",ROUND(-BB1117*$K1117,0))</f>
        <v>154</v>
      </c>
    </row>
    <row r="1118" customFormat="false" ht="15" hidden="false" customHeight="false" outlineLevel="0" collapsed="false">
      <c r="A1118" s="26" t="str">
        <f aca="false">+C1118&amp;D1118&amp;G1118</f>
        <v>AppleAir Pods Pro 3CANONE SIM  9,99€ - 36 Mesi</v>
      </c>
      <c r="B1118" s="27" t="s">
        <v>95</v>
      </c>
      <c r="C1118" s="28" t="s">
        <v>71</v>
      </c>
      <c r="D1118" s="43" t="s">
        <v>195</v>
      </c>
      <c r="E1118" s="30" t="n">
        <v>249.9</v>
      </c>
      <c r="F1118" s="31" t="n">
        <v>249.9</v>
      </c>
      <c r="G1118" s="32" t="s">
        <v>116</v>
      </c>
      <c r="H1118" s="32" t="s">
        <v>98</v>
      </c>
      <c r="I1118" s="33" t="n">
        <v>9.99</v>
      </c>
      <c r="J1118" s="34" t="s">
        <v>35</v>
      </c>
      <c r="K1118" s="35" t="n">
        <v>36</v>
      </c>
      <c r="L1118" s="33"/>
      <c r="M1118" s="33"/>
      <c r="N1118" s="33"/>
      <c r="O1118" s="37" t="s">
        <v>117</v>
      </c>
      <c r="P1118" s="38" t="n">
        <v>39.99</v>
      </c>
      <c r="Q1118" s="34" t="n">
        <v>3</v>
      </c>
      <c r="R1118" s="39" t="n">
        <v>-2.83</v>
      </c>
      <c r="S1118" s="40" t="n">
        <v>5.83</v>
      </c>
      <c r="T1118" s="40" t="n">
        <v>5.83</v>
      </c>
      <c r="U1118" s="40" t="n">
        <v>5.86</v>
      </c>
      <c r="V1118" s="32" t="n">
        <f aca="false">IF(P1118="","",$I1118+R1118)</f>
        <v>7.16</v>
      </c>
      <c r="W1118" s="32" t="n">
        <f aca="false">IF(P1118="","",$I1118)</f>
        <v>9.99</v>
      </c>
      <c r="X1118" s="40" t="n">
        <f aca="false">IF(P1118="","",Q1118+$I1118)</f>
        <v>12.99</v>
      </c>
      <c r="Y1118" s="29" t="n">
        <f aca="false">IF(P1118="","",P1118+(R1118*$K1118)+(S1118*$K1118))</f>
        <v>147.99</v>
      </c>
      <c r="Z1118" s="29" t="n">
        <f aca="false">IF(P1118="","",ROUND(-R1118*$K1118,0))</f>
        <v>102</v>
      </c>
      <c r="AA1118" s="41"/>
      <c r="AB1118" s="38" t="n">
        <v>69.99</v>
      </c>
      <c r="AC1118" s="34" t="n">
        <v>3</v>
      </c>
      <c r="AD1118" s="39" t="n">
        <v>-2</v>
      </c>
      <c r="AE1118" s="40" t="n">
        <v>5</v>
      </c>
      <c r="AF1118" s="40" t="n">
        <v>5</v>
      </c>
      <c r="AG1118" s="40" t="n">
        <v>4.91</v>
      </c>
      <c r="AH1118" s="32" t="n">
        <f aca="false">IF(AB1118="","",$I1118+AD1118)</f>
        <v>7.99</v>
      </c>
      <c r="AI1118" s="32" t="n">
        <f aca="false">IF(AB1118="","",$I1118)</f>
        <v>9.99</v>
      </c>
      <c r="AJ1118" s="40" t="n">
        <f aca="false">IF(AB1118="","",AC1118+$I1118)</f>
        <v>12.99</v>
      </c>
      <c r="AK1118" s="29" t="n">
        <f aca="false">IF(AB1118="","",AB1118+(AD1118*$K1118)+(AE1118*$K1118))</f>
        <v>177.99</v>
      </c>
      <c r="AL1118" s="29" t="n">
        <f aca="false">IF(AB1118="","",ROUND(-AD1118*$K1118,0))</f>
        <v>72</v>
      </c>
      <c r="AM1118" s="41"/>
      <c r="AN1118" s="38" t="n">
        <v>0</v>
      </c>
      <c r="AO1118" s="34" t="n">
        <v>3</v>
      </c>
      <c r="AP1118" s="39" t="n">
        <v>-4.32</v>
      </c>
      <c r="AQ1118" s="40" t="n">
        <v>7.32</v>
      </c>
      <c r="AR1118" s="40" t="n">
        <v>7.32</v>
      </c>
      <c r="AS1118" s="40" t="n">
        <v>7.32</v>
      </c>
      <c r="AT1118" s="32" t="n">
        <f aca="false">IF(AN1118="","",$I1118+AP1118)</f>
        <v>5.67</v>
      </c>
      <c r="AU1118" s="32" t="n">
        <f aca="false">IF(AN1118="","",$I1118)</f>
        <v>9.99</v>
      </c>
      <c r="AV1118" s="40" t="n">
        <f aca="false">IF(AN1118="","",AO1118+$I1118)</f>
        <v>12.99</v>
      </c>
      <c r="AW1118" s="31" t="n">
        <f aca="false">IF(AN1118="","",AN1118+(AP1118*$K1118)+(AQ1118*$K1118))</f>
        <v>108</v>
      </c>
      <c r="AX1118" s="29" t="n">
        <f aca="false">IF(AN1118="","",ROUND(-AP1118*$K1118,0))</f>
        <v>156</v>
      </c>
      <c r="AY1118" s="42"/>
      <c r="AZ1118" s="38" t="n">
        <v>0</v>
      </c>
      <c r="BA1118" s="34" t="n">
        <v>3</v>
      </c>
      <c r="BB1118" s="39" t="n">
        <v>-4.32</v>
      </c>
      <c r="BC1118" s="40" t="n">
        <v>7.32</v>
      </c>
      <c r="BD1118" s="40" t="n">
        <v>7.32</v>
      </c>
      <c r="BE1118" s="40" t="n">
        <v>7.32</v>
      </c>
      <c r="BF1118" s="32" t="n">
        <f aca="false">IF(AZ1118="","",$I1118+BB1118)</f>
        <v>5.67</v>
      </c>
      <c r="BG1118" s="32" t="n">
        <f aca="false">IF(AZ1118="","",$I1118)</f>
        <v>9.99</v>
      </c>
      <c r="BH1118" s="40" t="n">
        <f aca="false">IF(AZ1118="","",BA1118+$I1118)</f>
        <v>12.99</v>
      </c>
      <c r="BI1118" s="31" t="n">
        <f aca="false">IF(AZ1118="","",AZ1118+(BB1118*$K1118)+(BC1118*$K1118))</f>
        <v>108</v>
      </c>
      <c r="BJ1118" s="29" t="n">
        <f aca="false">IF(AZ1118="","",ROUND(-BB1118*$K1118,0))</f>
        <v>156</v>
      </c>
    </row>
    <row r="1119" customFormat="false" ht="15" hidden="false" customHeight="false" outlineLevel="0" collapsed="false">
      <c r="A1119" s="26" t="str">
        <f aca="false">+C1119&amp;D1119&amp;G1119</f>
        <v>AppleAir Pods Pro 3CANONE SIM  9,99€ - 30 Mesi</v>
      </c>
      <c r="B1119" s="27" t="s">
        <v>95</v>
      </c>
      <c r="C1119" s="28" t="s">
        <v>71</v>
      </c>
      <c r="D1119" s="43" t="s">
        <v>195</v>
      </c>
      <c r="E1119" s="30" t="n">
        <v>249.9</v>
      </c>
      <c r="F1119" s="31" t="n">
        <v>249.9</v>
      </c>
      <c r="G1119" s="32" t="s">
        <v>118</v>
      </c>
      <c r="H1119" s="32" t="s">
        <v>98</v>
      </c>
      <c r="I1119" s="33" t="n">
        <v>9.99</v>
      </c>
      <c r="J1119" s="34" t="s">
        <v>35</v>
      </c>
      <c r="K1119" s="35" t="n">
        <v>30</v>
      </c>
      <c r="L1119" s="33"/>
      <c r="M1119" s="33"/>
      <c r="N1119" s="33"/>
      <c r="O1119" s="37" t="s">
        <v>119</v>
      </c>
      <c r="P1119" s="38" t="n">
        <v>39.99</v>
      </c>
      <c r="Q1119" s="34" t="n">
        <v>5</v>
      </c>
      <c r="R1119" s="39" t="n">
        <v>-2</v>
      </c>
      <c r="S1119" s="40" t="n">
        <v>7</v>
      </c>
      <c r="T1119" s="40" t="n">
        <v>7</v>
      </c>
      <c r="U1119" s="40" t="n">
        <v>6.91</v>
      </c>
      <c r="V1119" s="32" t="n">
        <f aca="false">IF(P1119="","",$I1119+R1119)</f>
        <v>7.99</v>
      </c>
      <c r="W1119" s="32" t="n">
        <f aca="false">IF(P1119="","",$I1119)</f>
        <v>9.99</v>
      </c>
      <c r="X1119" s="40" t="n">
        <f aca="false">IF(P1119="","",Q1119+$I1119)</f>
        <v>14.99</v>
      </c>
      <c r="Y1119" s="29" t="n">
        <f aca="false">IF(P1119="","",P1119+(R1119*$K1119)+(S1119*$K1119))</f>
        <v>189.99</v>
      </c>
      <c r="Z1119" s="29" t="n">
        <f aca="false">IF(P1119="","",ROUND(-R1119*$K1119,0))</f>
        <v>60</v>
      </c>
      <c r="AA1119" s="41"/>
      <c r="AB1119" s="38" t="n">
        <v>69.99</v>
      </c>
      <c r="AC1119" s="34" t="n">
        <v>5</v>
      </c>
      <c r="AD1119" s="39" t="n">
        <v>-1</v>
      </c>
      <c r="AE1119" s="40" t="n">
        <v>6</v>
      </c>
      <c r="AF1119" s="40" t="n">
        <v>6</v>
      </c>
      <c r="AG1119" s="40" t="n">
        <v>5.91</v>
      </c>
      <c r="AH1119" s="32" t="n">
        <f aca="false">IF(AB1119="","",$I1119+AD1119)</f>
        <v>8.99</v>
      </c>
      <c r="AI1119" s="32" t="n">
        <f aca="false">IF(AB1119="","",$I1119)</f>
        <v>9.99</v>
      </c>
      <c r="AJ1119" s="40" t="n">
        <f aca="false">IF(AB1119="","",AC1119+$I1119)</f>
        <v>14.99</v>
      </c>
      <c r="AK1119" s="29" t="n">
        <f aca="false">IF(AB1119="","",AB1119+(AD1119*$K1119)+(AE1119*$K1119))</f>
        <v>219.99</v>
      </c>
      <c r="AL1119" s="29" t="n">
        <f aca="false">IF(AB1119="","",ROUND(-AD1119*$K1119,0))</f>
        <v>30</v>
      </c>
      <c r="AM1119" s="41"/>
      <c r="AN1119" s="38" t="n">
        <v>0</v>
      </c>
      <c r="AO1119" s="34" t="n">
        <v>5</v>
      </c>
      <c r="AP1119" s="39" t="n">
        <v>-3.71</v>
      </c>
      <c r="AQ1119" s="40" t="n">
        <v>8.71</v>
      </c>
      <c r="AR1119" s="40" t="n">
        <v>8.71</v>
      </c>
      <c r="AS1119" s="40" t="n">
        <v>8.71</v>
      </c>
      <c r="AT1119" s="32" t="n">
        <f aca="false">IF(AN1119="","",$I1119+AP1119)</f>
        <v>6.28</v>
      </c>
      <c r="AU1119" s="32" t="n">
        <f aca="false">IF(AN1119="","",$I1119)</f>
        <v>9.99</v>
      </c>
      <c r="AV1119" s="40" t="n">
        <f aca="false">IF(AN1119="","",AO1119+$I1119)</f>
        <v>14.99</v>
      </c>
      <c r="AW1119" s="31" t="n">
        <f aca="false">IF(AN1119="","",AN1119+(AP1119*$K1119)+(AQ1119*$K1119))</f>
        <v>150</v>
      </c>
      <c r="AX1119" s="29" t="n">
        <f aca="false">IF(AN1119="","",ROUND(-AP1119*$K1119,0))</f>
        <v>111</v>
      </c>
      <c r="AY1119" s="42"/>
      <c r="AZ1119" s="38" t="n">
        <v>0</v>
      </c>
      <c r="BA1119" s="34" t="n">
        <v>5</v>
      </c>
      <c r="BB1119" s="39" t="n">
        <v>-3.71</v>
      </c>
      <c r="BC1119" s="40" t="n">
        <v>8.71</v>
      </c>
      <c r="BD1119" s="40" t="n">
        <v>8.71</v>
      </c>
      <c r="BE1119" s="40" t="n">
        <v>8.71</v>
      </c>
      <c r="BF1119" s="32" t="n">
        <f aca="false">IF(AZ1119="","",$I1119+BB1119)</f>
        <v>6.28</v>
      </c>
      <c r="BG1119" s="32" t="n">
        <f aca="false">IF(AZ1119="","",$I1119)</f>
        <v>9.99</v>
      </c>
      <c r="BH1119" s="40" t="n">
        <f aca="false">IF(AZ1119="","",BA1119+$I1119)</f>
        <v>14.99</v>
      </c>
      <c r="BI1119" s="31" t="n">
        <f aca="false">IF(AZ1119="","",AZ1119+(BB1119*$K1119)+(BC1119*$K1119))</f>
        <v>150</v>
      </c>
      <c r="BJ1119" s="29" t="n">
        <f aca="false">IF(AZ1119="","",ROUND(-BB1119*$K1119,0))</f>
        <v>111</v>
      </c>
    </row>
    <row r="1120" customFormat="false" ht="15" hidden="false" customHeight="false" outlineLevel="0" collapsed="false">
      <c r="A1120" s="26" t="str">
        <f aca="false">+C1120&amp;D1120&amp;G1120</f>
        <v>AppleAir Pods Pro 3CANONE SIM  9,99€ - 24 Mesi</v>
      </c>
      <c r="B1120" s="27" t="s">
        <v>95</v>
      </c>
      <c r="C1120" s="28" t="s">
        <v>71</v>
      </c>
      <c r="D1120" s="43" t="s">
        <v>195</v>
      </c>
      <c r="E1120" s="30" t="n">
        <v>249.9</v>
      </c>
      <c r="F1120" s="31" t="n">
        <v>249.9</v>
      </c>
      <c r="G1120" s="32" t="s">
        <v>120</v>
      </c>
      <c r="H1120" s="32" t="s">
        <v>98</v>
      </c>
      <c r="I1120" s="33" t="n">
        <v>9.99</v>
      </c>
      <c r="J1120" s="34" t="s">
        <v>35</v>
      </c>
      <c r="K1120" s="35" t="n">
        <v>24</v>
      </c>
      <c r="L1120" s="33"/>
      <c r="M1120" s="33"/>
      <c r="N1120" s="33"/>
      <c r="O1120" s="37" t="s">
        <v>121</v>
      </c>
      <c r="P1120" s="38" t="n">
        <v>39.99</v>
      </c>
      <c r="Q1120" s="34" t="n">
        <v>6</v>
      </c>
      <c r="R1120" s="39" t="n">
        <v>-2.75</v>
      </c>
      <c r="S1120" s="40" t="n">
        <v>8.75</v>
      </c>
      <c r="T1120" s="40" t="n">
        <v>0</v>
      </c>
      <c r="U1120" s="40" t="n">
        <v>8.66</v>
      </c>
      <c r="V1120" s="32" t="n">
        <f aca="false">IF(P1120="","",$I1120+R1120)</f>
        <v>7.24</v>
      </c>
      <c r="W1120" s="32" t="n">
        <f aca="false">IF(P1120="","",$I1120)</f>
        <v>9.99</v>
      </c>
      <c r="X1120" s="40" t="n">
        <f aca="false">IF(P1120="","",Q1120+$I1120)</f>
        <v>15.99</v>
      </c>
      <c r="Y1120" s="29" t="n">
        <f aca="false">IF(P1120="","",P1120+(R1120*$K1120)+(S1120*$K1120))</f>
        <v>183.99</v>
      </c>
      <c r="Z1120" s="29" t="n">
        <f aca="false">IF(P1120="","",ROUND(-R1120*$K1120,0))</f>
        <v>66</v>
      </c>
      <c r="AA1120" s="41"/>
      <c r="AB1120" s="38" t="n">
        <v>69.99</v>
      </c>
      <c r="AC1120" s="34" t="n">
        <v>6</v>
      </c>
      <c r="AD1120" s="39" t="n">
        <v>-1.5</v>
      </c>
      <c r="AE1120" s="40" t="n">
        <v>7.5</v>
      </c>
      <c r="AF1120" s="40" t="n">
        <v>0</v>
      </c>
      <c r="AG1120" s="40" t="n">
        <v>7.41</v>
      </c>
      <c r="AH1120" s="32" t="n">
        <f aca="false">IF(AB1120="","",$I1120+AD1120)</f>
        <v>8.49</v>
      </c>
      <c r="AI1120" s="32" t="n">
        <f aca="false">IF(AB1120="","",$I1120)</f>
        <v>9.99</v>
      </c>
      <c r="AJ1120" s="40" t="n">
        <f aca="false">IF(AB1120="","",AC1120+$I1120)</f>
        <v>15.99</v>
      </c>
      <c r="AK1120" s="29" t="n">
        <f aca="false">IF(AB1120="","",AB1120+(AD1120*$K1120)+(AE1120*$K1120))</f>
        <v>213.99</v>
      </c>
      <c r="AL1120" s="29" t="n">
        <f aca="false">IF(AB1120="","",ROUND(-AD1120*$K1120,0))</f>
        <v>36</v>
      </c>
      <c r="AM1120" s="41"/>
      <c r="AN1120" s="38" t="n">
        <v>0</v>
      </c>
      <c r="AO1120" s="34" t="n">
        <v>6</v>
      </c>
      <c r="AP1120" s="39" t="n">
        <v>-4.41</v>
      </c>
      <c r="AQ1120" s="40" t="n">
        <v>10.41</v>
      </c>
      <c r="AR1120" s="40" t="n">
        <v>0</v>
      </c>
      <c r="AS1120" s="40" t="n">
        <v>10.47</v>
      </c>
      <c r="AT1120" s="32" t="n">
        <f aca="false">IF(AN1120="","",$I1120+AP1120)</f>
        <v>5.58</v>
      </c>
      <c r="AU1120" s="32" t="n">
        <f aca="false">IF(AN1120="","",$I1120)</f>
        <v>9.99</v>
      </c>
      <c r="AV1120" s="40" t="n">
        <f aca="false">IF(AN1120="","",AO1120+$I1120)</f>
        <v>15.99</v>
      </c>
      <c r="AW1120" s="31" t="n">
        <f aca="false">IF(AN1120="","",AN1120+(AP1120*$K1120)+(AQ1120*$K1120))</f>
        <v>144</v>
      </c>
      <c r="AX1120" s="29" t="n">
        <f aca="false">IF(AN1120="","",ROUND(-AP1120*$K1120,0))</f>
        <v>106</v>
      </c>
      <c r="AY1120" s="42"/>
      <c r="AZ1120" s="38" t="n">
        <v>0</v>
      </c>
      <c r="BA1120" s="34" t="n">
        <v>6</v>
      </c>
      <c r="BB1120" s="39" t="n">
        <v>-4.41</v>
      </c>
      <c r="BC1120" s="40" t="n">
        <v>10.41</v>
      </c>
      <c r="BD1120" s="40" t="n">
        <v>0</v>
      </c>
      <c r="BE1120" s="40" t="n">
        <v>10.47</v>
      </c>
      <c r="BF1120" s="32" t="n">
        <f aca="false">IF(AZ1120="","",$I1120+BB1120)</f>
        <v>5.58</v>
      </c>
      <c r="BG1120" s="32" t="n">
        <f aca="false">IF(AZ1120="","",$I1120)</f>
        <v>9.99</v>
      </c>
      <c r="BH1120" s="40" t="n">
        <f aca="false">IF(AZ1120="","",BA1120+$I1120)</f>
        <v>15.99</v>
      </c>
      <c r="BI1120" s="31" t="n">
        <f aca="false">IF(AZ1120="","",AZ1120+(BB1120*$K1120)+(BC1120*$K1120))</f>
        <v>144</v>
      </c>
      <c r="BJ1120" s="29" t="n">
        <f aca="false">IF(AZ1120="","",ROUND(-BB1120*$K1120,0))</f>
        <v>106</v>
      </c>
    </row>
    <row r="1121" customFormat="false" ht="15" hidden="false" customHeight="false" outlineLevel="0" collapsed="false">
      <c r="A1121" s="26" t="str">
        <f aca="false">+C1121&amp;D1121&amp;G1121</f>
        <v>AppleAir Pods Pro 3CANONE SIM 7,99€ - 36 Mesi</v>
      </c>
      <c r="B1121" s="27" t="s">
        <v>95</v>
      </c>
      <c r="C1121" s="28" t="s">
        <v>71</v>
      </c>
      <c r="D1121" s="43" t="s">
        <v>195</v>
      </c>
      <c r="E1121" s="30" t="n">
        <v>249.9</v>
      </c>
      <c r="F1121" s="31" t="n">
        <v>249.9</v>
      </c>
      <c r="G1121" s="32" t="s">
        <v>122</v>
      </c>
      <c r="H1121" s="32" t="s">
        <v>98</v>
      </c>
      <c r="I1121" s="33" t="n">
        <v>7.99</v>
      </c>
      <c r="J1121" s="34" t="s">
        <v>35</v>
      </c>
      <c r="K1121" s="35" t="n">
        <v>36</v>
      </c>
      <c r="L1121" s="33"/>
      <c r="M1121" s="33"/>
      <c r="N1121" s="33"/>
      <c r="O1121" s="37" t="s">
        <v>123</v>
      </c>
      <c r="P1121" s="38" t="n">
        <v>39.99</v>
      </c>
      <c r="Q1121" s="34" t="n">
        <v>4.99</v>
      </c>
      <c r="R1121" s="39" t="n">
        <v>-0.84</v>
      </c>
      <c r="S1121" s="40" t="n">
        <v>5.83</v>
      </c>
      <c r="T1121" s="40" t="n">
        <v>5.83</v>
      </c>
      <c r="U1121" s="40" t="n">
        <v>5.86</v>
      </c>
      <c r="V1121" s="32" t="n">
        <f aca="false">IF(P1121="","",$I1121+R1121)</f>
        <v>7.15</v>
      </c>
      <c r="W1121" s="32" t="n">
        <f aca="false">IF(P1121="","",$I1121)</f>
        <v>7.99</v>
      </c>
      <c r="X1121" s="40" t="n">
        <f aca="false">IF(P1121="","",Q1121+$I1121)</f>
        <v>12.98</v>
      </c>
      <c r="Y1121" s="29" t="n">
        <f aca="false">IF(P1121="","",P1121+(R1121*$K1121)+(S1121*$K1121))</f>
        <v>219.63</v>
      </c>
      <c r="Z1121" s="29" t="n">
        <f aca="false">IF(P1121="","",ROUND(-R1121*$K1121,0))</f>
        <v>30</v>
      </c>
      <c r="AA1121" s="41"/>
      <c r="AB1121" s="38" t="n">
        <v>69.99</v>
      </c>
      <c r="AC1121" s="34" t="n">
        <v>4.99</v>
      </c>
      <c r="AD1121" s="39" t="n">
        <v>-0.01</v>
      </c>
      <c r="AE1121" s="40" t="n">
        <v>5</v>
      </c>
      <c r="AF1121" s="40" t="n">
        <v>5</v>
      </c>
      <c r="AG1121" s="40" t="n">
        <v>4.91</v>
      </c>
      <c r="AH1121" s="32" t="n">
        <f aca="false">IF(AB1121="","",$I1121+AD1121)</f>
        <v>7.98</v>
      </c>
      <c r="AI1121" s="32" t="n">
        <f aca="false">IF(AB1121="","",$I1121)</f>
        <v>7.99</v>
      </c>
      <c r="AJ1121" s="40" t="n">
        <f aca="false">IF(AB1121="","",AC1121+$I1121)</f>
        <v>12.98</v>
      </c>
      <c r="AK1121" s="29" t="n">
        <f aca="false">IF(AB1121="","",AB1121+(AD1121*$K1121)+(AE1121*$K1121))</f>
        <v>249.63</v>
      </c>
      <c r="AL1121" s="29" t="n">
        <f aca="false">IF(AB1121="","",ROUND(-AD1121*$K1121,0))</f>
        <v>0</v>
      </c>
      <c r="AM1121" s="41"/>
      <c r="AN1121" s="38" t="n">
        <v>0</v>
      </c>
      <c r="AO1121" s="34" t="n">
        <v>4.99</v>
      </c>
      <c r="AP1121" s="39" t="n">
        <v>-2.33</v>
      </c>
      <c r="AQ1121" s="40" t="n">
        <v>7.32</v>
      </c>
      <c r="AR1121" s="40" t="n">
        <v>7.32</v>
      </c>
      <c r="AS1121" s="40" t="n">
        <v>7.32</v>
      </c>
      <c r="AT1121" s="32" t="n">
        <f aca="false">IF(AN1121="","",$I1121+AP1121)</f>
        <v>5.66</v>
      </c>
      <c r="AU1121" s="32" t="n">
        <f aca="false">IF(AN1121="","",$I1121)</f>
        <v>7.99</v>
      </c>
      <c r="AV1121" s="40" t="n">
        <f aca="false">IF(AN1121="","",AO1121+$I1121)</f>
        <v>12.98</v>
      </c>
      <c r="AW1121" s="31" t="n">
        <f aca="false">IF(AN1121="","",AN1121+(AP1121*$K1121)+(AQ1121*$K1121))</f>
        <v>179.64</v>
      </c>
      <c r="AX1121" s="29" t="n">
        <f aca="false">IF(AN1121="","",ROUND(-AP1121*$K1121,0))</f>
        <v>84</v>
      </c>
      <c r="AY1121" s="42"/>
      <c r="AZ1121" s="38" t="n">
        <v>0</v>
      </c>
      <c r="BA1121" s="34" t="n">
        <v>4.99</v>
      </c>
      <c r="BB1121" s="39" t="n">
        <v>-2.33</v>
      </c>
      <c r="BC1121" s="40" t="n">
        <v>7.32</v>
      </c>
      <c r="BD1121" s="40" t="n">
        <v>7.32</v>
      </c>
      <c r="BE1121" s="40" t="n">
        <v>7.32</v>
      </c>
      <c r="BF1121" s="32" t="n">
        <f aca="false">IF(AZ1121="","",$I1121+BB1121)</f>
        <v>5.66</v>
      </c>
      <c r="BG1121" s="32" t="n">
        <f aca="false">IF(AZ1121="","",$I1121)</f>
        <v>7.99</v>
      </c>
      <c r="BH1121" s="40" t="n">
        <f aca="false">IF(AZ1121="","",BA1121+$I1121)</f>
        <v>12.98</v>
      </c>
      <c r="BI1121" s="31" t="n">
        <f aca="false">IF(AZ1121="","",AZ1121+(BB1121*$K1121)+(BC1121*$K1121))</f>
        <v>179.64</v>
      </c>
      <c r="BJ1121" s="29" t="n">
        <f aca="false">IF(AZ1121="","",ROUND(-BB1121*$K1121,0))</f>
        <v>84</v>
      </c>
    </row>
    <row r="1122" customFormat="false" ht="15" hidden="false" customHeight="false" outlineLevel="0" collapsed="false">
      <c r="A1122" s="26" t="str">
        <f aca="false">+C1122&amp;D1122&amp;G1122</f>
        <v>AppleAir Pods Pro 3CANONE SIM 7,99€ - 30 Mesi</v>
      </c>
      <c r="B1122" s="27" t="s">
        <v>95</v>
      </c>
      <c r="C1122" s="28" t="s">
        <v>71</v>
      </c>
      <c r="D1122" s="43" t="s">
        <v>195</v>
      </c>
      <c r="E1122" s="30" t="n">
        <v>249.9</v>
      </c>
      <c r="F1122" s="31" t="n">
        <v>249.9</v>
      </c>
      <c r="G1122" s="32" t="s">
        <v>124</v>
      </c>
      <c r="H1122" s="32" t="s">
        <v>98</v>
      </c>
      <c r="I1122" s="33" t="n">
        <v>7.99</v>
      </c>
      <c r="J1122" s="34" t="s">
        <v>35</v>
      </c>
      <c r="K1122" s="35" t="n">
        <v>30</v>
      </c>
      <c r="L1122" s="33"/>
      <c r="M1122" s="33"/>
      <c r="N1122" s="33"/>
      <c r="O1122" s="37" t="s">
        <v>125</v>
      </c>
      <c r="P1122" s="38" t="n">
        <v>39.99</v>
      </c>
      <c r="Q1122" s="34" t="n">
        <v>5.99</v>
      </c>
      <c r="R1122" s="39" t="n">
        <v>-1.01</v>
      </c>
      <c r="S1122" s="40" t="n">
        <v>7</v>
      </c>
      <c r="T1122" s="40" t="n">
        <v>7</v>
      </c>
      <c r="U1122" s="40" t="n">
        <v>6.91</v>
      </c>
      <c r="V1122" s="32" t="n">
        <f aca="false">IF(P1122="","",$I1122+R1122)</f>
        <v>6.98</v>
      </c>
      <c r="W1122" s="32" t="n">
        <f aca="false">IF(P1122="","",$I1122)</f>
        <v>7.99</v>
      </c>
      <c r="X1122" s="40" t="n">
        <f aca="false">IF(P1122="","",Q1122+$I1122)</f>
        <v>13.98</v>
      </c>
      <c r="Y1122" s="29" t="n">
        <f aca="false">IF(P1122="","",P1122+(R1122*$K1122)+(S1122*$K1122))</f>
        <v>219.69</v>
      </c>
      <c r="Z1122" s="29" t="n">
        <f aca="false">IF(P1122="","",ROUND(-R1122*$K1122,0))</f>
        <v>30</v>
      </c>
      <c r="AA1122" s="41"/>
      <c r="AB1122" s="38" t="n">
        <v>69.99</v>
      </c>
      <c r="AC1122" s="34" t="n">
        <v>5.99</v>
      </c>
      <c r="AD1122" s="39" t="n">
        <v>-0.01</v>
      </c>
      <c r="AE1122" s="40" t="n">
        <v>6</v>
      </c>
      <c r="AF1122" s="40" t="n">
        <v>6</v>
      </c>
      <c r="AG1122" s="40" t="n">
        <v>5.91</v>
      </c>
      <c r="AH1122" s="32" t="n">
        <f aca="false">IF(AB1122="","",$I1122+AD1122)</f>
        <v>7.98</v>
      </c>
      <c r="AI1122" s="32" t="n">
        <f aca="false">IF(AB1122="","",$I1122)</f>
        <v>7.99</v>
      </c>
      <c r="AJ1122" s="40" t="n">
        <f aca="false">IF(AB1122="","",AC1122+$I1122)</f>
        <v>13.98</v>
      </c>
      <c r="AK1122" s="29" t="n">
        <f aca="false">IF(AB1122="","",AB1122+(AD1122*$K1122)+(AE1122*$K1122))</f>
        <v>249.69</v>
      </c>
      <c r="AL1122" s="29" t="n">
        <f aca="false">IF(AB1122="","",ROUND(-AD1122*$K1122,0))</f>
        <v>0</v>
      </c>
      <c r="AM1122" s="41"/>
      <c r="AN1122" s="38" t="n">
        <v>0</v>
      </c>
      <c r="AO1122" s="34" t="n">
        <v>6.99</v>
      </c>
      <c r="AP1122" s="39" t="n">
        <v>-1.72</v>
      </c>
      <c r="AQ1122" s="40" t="n">
        <v>8.71</v>
      </c>
      <c r="AR1122" s="40" t="n">
        <v>8.71</v>
      </c>
      <c r="AS1122" s="40" t="n">
        <v>8.71</v>
      </c>
      <c r="AT1122" s="32" t="n">
        <f aca="false">IF(AN1122="","",$I1122+AP1122)</f>
        <v>6.27</v>
      </c>
      <c r="AU1122" s="32" t="n">
        <f aca="false">IF(AN1122="","",$I1122)</f>
        <v>7.99</v>
      </c>
      <c r="AV1122" s="40" t="n">
        <f aca="false">IF(AN1122="","",AO1122+$I1122)</f>
        <v>14.98</v>
      </c>
      <c r="AW1122" s="31" t="n">
        <f aca="false">IF(AN1122="","",AN1122+(AP1122*$K1122)+(AQ1122*$K1122))</f>
        <v>209.7</v>
      </c>
      <c r="AX1122" s="29" t="n">
        <f aca="false">IF(AN1122="","",ROUND(-AP1122*$K1122,0))</f>
        <v>52</v>
      </c>
      <c r="AY1122" s="42"/>
      <c r="AZ1122" s="38" t="n">
        <v>0</v>
      </c>
      <c r="BA1122" s="34" t="n">
        <v>6.99</v>
      </c>
      <c r="BB1122" s="39" t="n">
        <v>-1.72</v>
      </c>
      <c r="BC1122" s="40" t="n">
        <v>8.71</v>
      </c>
      <c r="BD1122" s="40" t="n">
        <v>8.71</v>
      </c>
      <c r="BE1122" s="40" t="n">
        <v>8.71</v>
      </c>
      <c r="BF1122" s="32" t="n">
        <f aca="false">IF(AZ1122="","",$I1122+BB1122)</f>
        <v>6.27</v>
      </c>
      <c r="BG1122" s="32" t="n">
        <f aca="false">IF(AZ1122="","",$I1122)</f>
        <v>7.99</v>
      </c>
      <c r="BH1122" s="40" t="n">
        <f aca="false">IF(AZ1122="","",BA1122+$I1122)</f>
        <v>14.98</v>
      </c>
      <c r="BI1122" s="31" t="n">
        <f aca="false">IF(AZ1122="","",AZ1122+(BB1122*$K1122)+(BC1122*$K1122))</f>
        <v>209.7</v>
      </c>
      <c r="BJ1122" s="29" t="n">
        <f aca="false">IF(AZ1122="","",ROUND(-BB1122*$K1122,0))</f>
        <v>52</v>
      </c>
    </row>
    <row r="1123" customFormat="false" ht="15" hidden="false" customHeight="false" outlineLevel="0" collapsed="false">
      <c r="A1123" s="26" t="str">
        <f aca="false">+C1123&amp;D1123&amp;G1123</f>
        <v>AppleAir Pods Pro 3CANONE SIM 7,99€  - 24 Mesi</v>
      </c>
      <c r="B1123" s="27" t="s">
        <v>95</v>
      </c>
      <c r="C1123" s="28" t="s">
        <v>71</v>
      </c>
      <c r="D1123" s="43" t="s">
        <v>195</v>
      </c>
      <c r="E1123" s="30" t="n">
        <v>249.9</v>
      </c>
      <c r="F1123" s="31" t="n">
        <v>249.9</v>
      </c>
      <c r="G1123" s="32" t="s">
        <v>126</v>
      </c>
      <c r="H1123" s="32" t="s">
        <v>98</v>
      </c>
      <c r="I1123" s="33" t="n">
        <v>7.99</v>
      </c>
      <c r="J1123" s="34" t="s">
        <v>35</v>
      </c>
      <c r="K1123" s="35" t="n">
        <v>24</v>
      </c>
      <c r="L1123" s="33"/>
      <c r="M1123" s="33"/>
      <c r="N1123" s="33"/>
      <c r="O1123" s="37" t="s">
        <v>127</v>
      </c>
      <c r="P1123" s="38" t="n">
        <v>39.99</v>
      </c>
      <c r="Q1123" s="34" t="n">
        <v>6.99</v>
      </c>
      <c r="R1123" s="39" t="n">
        <v>-1.76</v>
      </c>
      <c r="S1123" s="40" t="n">
        <v>8.75</v>
      </c>
      <c r="T1123" s="40" t="n">
        <v>0</v>
      </c>
      <c r="U1123" s="40" t="n">
        <v>8.66</v>
      </c>
      <c r="V1123" s="32" t="n">
        <f aca="false">IF(P1123="","",$I1123+R1123)</f>
        <v>6.23</v>
      </c>
      <c r="W1123" s="32" t="n">
        <f aca="false">IF(P1123="","",$I1123)</f>
        <v>7.99</v>
      </c>
      <c r="X1123" s="40" t="n">
        <f aca="false">IF(P1123="","",Q1123+$I1123)</f>
        <v>14.98</v>
      </c>
      <c r="Y1123" s="29" t="n">
        <f aca="false">IF(P1123="","",P1123+(R1123*$K1123)+(S1123*$K1123))</f>
        <v>207.75</v>
      </c>
      <c r="Z1123" s="29" t="n">
        <f aca="false">IF(P1123="","",ROUND(-R1123*$K1123,0))</f>
        <v>42</v>
      </c>
      <c r="AA1123" s="41"/>
      <c r="AB1123" s="38" t="n">
        <v>69.99</v>
      </c>
      <c r="AC1123" s="34" t="n">
        <v>6.99</v>
      </c>
      <c r="AD1123" s="39" t="n">
        <v>-0.51</v>
      </c>
      <c r="AE1123" s="40" t="n">
        <v>7.5</v>
      </c>
      <c r="AF1123" s="40" t="n">
        <v>0</v>
      </c>
      <c r="AG1123" s="40" t="n">
        <v>7.41</v>
      </c>
      <c r="AH1123" s="32" t="n">
        <f aca="false">IF(AB1123="","",$I1123+AD1123)</f>
        <v>7.48</v>
      </c>
      <c r="AI1123" s="32" t="n">
        <f aca="false">IF(AB1123="","",$I1123)</f>
        <v>7.99</v>
      </c>
      <c r="AJ1123" s="40" t="n">
        <f aca="false">IF(AB1123="","",AC1123+$I1123)</f>
        <v>14.98</v>
      </c>
      <c r="AK1123" s="29" t="n">
        <f aca="false">IF(AB1123="","",AB1123+(AD1123*$K1123)+(AE1123*$K1123))</f>
        <v>237.75</v>
      </c>
      <c r="AL1123" s="29" t="n">
        <f aca="false">IF(AB1123="","",ROUND(-AD1123*$K1123,0))</f>
        <v>12</v>
      </c>
      <c r="AM1123" s="41"/>
      <c r="AN1123" s="38" t="n">
        <v>0</v>
      </c>
      <c r="AO1123" s="34" t="n">
        <v>7.99</v>
      </c>
      <c r="AP1123" s="39" t="n">
        <v>-2.81</v>
      </c>
      <c r="AQ1123" s="40" t="n">
        <v>10.8</v>
      </c>
      <c r="AR1123" s="40" t="n">
        <v>0</v>
      </c>
      <c r="AS1123" s="40" t="n">
        <v>10.8</v>
      </c>
      <c r="AT1123" s="32" t="n">
        <f aca="false">IF(AN1123="","",$I1123+AP1123)</f>
        <v>5.18</v>
      </c>
      <c r="AU1123" s="32" t="n">
        <f aca="false">IF(AN1123="","",$I1123)</f>
        <v>7.99</v>
      </c>
      <c r="AV1123" s="40" t="n">
        <f aca="false">IF(AN1123="","",AO1123+$I1123)</f>
        <v>15.98</v>
      </c>
      <c r="AW1123" s="31" t="n">
        <f aca="false">IF(AN1123="","",AN1123+(AP1123*$K1123)+(AQ1123*$K1123))</f>
        <v>191.76</v>
      </c>
      <c r="AX1123" s="29" t="n">
        <f aca="false">IF(AN1123="","",ROUND(-AP1123*$K1123,0))</f>
        <v>67</v>
      </c>
      <c r="AY1123" s="42"/>
      <c r="AZ1123" s="38" t="n">
        <v>0</v>
      </c>
      <c r="BA1123" s="34" t="n">
        <v>7.99</v>
      </c>
      <c r="BB1123" s="39" t="n">
        <v>-2.81</v>
      </c>
      <c r="BC1123" s="40" t="n">
        <v>10.8</v>
      </c>
      <c r="BD1123" s="40" t="n">
        <v>0</v>
      </c>
      <c r="BE1123" s="40" t="n">
        <v>10.8</v>
      </c>
      <c r="BF1123" s="32" t="n">
        <f aca="false">IF(AZ1123="","",$I1123+BB1123)</f>
        <v>5.18</v>
      </c>
      <c r="BG1123" s="32" t="n">
        <f aca="false">IF(AZ1123="","",$I1123)</f>
        <v>7.99</v>
      </c>
      <c r="BH1123" s="40" t="n">
        <f aca="false">IF(AZ1123="","",BA1123+$I1123)</f>
        <v>15.98</v>
      </c>
      <c r="BI1123" s="31" t="n">
        <f aca="false">IF(AZ1123="","",AZ1123+(BB1123*$K1123)+(BC1123*$K1123))</f>
        <v>191.76</v>
      </c>
      <c r="BJ1123" s="29" t="n">
        <f aca="false">IF(AZ1123="","",ROUND(-BB1123*$K1123,0))</f>
        <v>67</v>
      </c>
    </row>
    <row r="1124" customFormat="false" ht="15" hidden="false" customHeight="false" outlineLevel="0" collapsed="false">
      <c r="A1124" s="26" t="str">
        <f aca="false">+C1124&amp;D1124&amp;G1124</f>
        <v>AppleAir Pods Pro 3CANONE SIM 5,99€ - 36 Mesi</v>
      </c>
      <c r="B1124" s="27" t="s">
        <v>95</v>
      </c>
      <c r="C1124" s="28" t="s">
        <v>71</v>
      </c>
      <c r="D1124" s="43" t="s">
        <v>195</v>
      </c>
      <c r="E1124" s="30" t="n">
        <v>249.9</v>
      </c>
      <c r="F1124" s="31" t="n">
        <v>249.9</v>
      </c>
      <c r="G1124" s="32" t="s">
        <v>132</v>
      </c>
      <c r="H1124" s="32" t="s">
        <v>98</v>
      </c>
      <c r="I1124" s="33" t="n">
        <v>5.99</v>
      </c>
      <c r="J1124" s="34" t="s">
        <v>35</v>
      </c>
      <c r="K1124" s="35" t="n">
        <v>36</v>
      </c>
      <c r="L1124" s="33"/>
      <c r="M1124" s="33"/>
      <c r="N1124" s="33"/>
      <c r="O1124" s="37" t="s">
        <v>133</v>
      </c>
      <c r="P1124" s="38" t="n">
        <v>49.99</v>
      </c>
      <c r="Q1124" s="34" t="n">
        <v>4.99</v>
      </c>
      <c r="R1124" s="39" t="n">
        <v>-0.56</v>
      </c>
      <c r="S1124" s="40" t="n">
        <v>5.55</v>
      </c>
      <c r="T1124" s="40" t="n">
        <v>5.55</v>
      </c>
      <c r="U1124" s="40" t="n">
        <v>5.66</v>
      </c>
      <c r="V1124" s="32" t="n">
        <f aca="false">IF(P1124="","",$I1124+R1124)</f>
        <v>5.43</v>
      </c>
      <c r="W1124" s="32" t="n">
        <f aca="false">IF(P1124="","",$I1124)</f>
        <v>5.99</v>
      </c>
      <c r="X1124" s="40" t="n">
        <f aca="false">IF(P1124="","",Q1124+$I1124)</f>
        <v>10.98</v>
      </c>
      <c r="Y1124" s="29" t="n">
        <f aca="false">IF(P1124="","",P1124+(R1124*$K1124)+(S1124*$K1124))</f>
        <v>229.63</v>
      </c>
      <c r="Z1124" s="29" t="n">
        <f aca="false">IF(P1124="","",ROUND(-R1124*$K1124,0))</f>
        <v>20</v>
      </c>
      <c r="AA1124" s="41"/>
      <c r="AB1124" s="38" t="n">
        <v>69.99</v>
      </c>
      <c r="AC1124" s="34" t="n">
        <v>4.99</v>
      </c>
      <c r="AD1124" s="39" t="n">
        <v>-0.01</v>
      </c>
      <c r="AE1124" s="40" t="n">
        <v>5</v>
      </c>
      <c r="AF1124" s="40" t="n">
        <v>5</v>
      </c>
      <c r="AG1124" s="40" t="n">
        <v>4.91</v>
      </c>
      <c r="AH1124" s="32" t="n">
        <f aca="false">IF(AB1124="","",$I1124+AD1124)</f>
        <v>5.98</v>
      </c>
      <c r="AI1124" s="32" t="n">
        <f aca="false">IF(AB1124="","",$I1124)</f>
        <v>5.99</v>
      </c>
      <c r="AJ1124" s="40" t="n">
        <f aca="false">IF(AB1124="","",AC1124+$I1124)</f>
        <v>10.98</v>
      </c>
      <c r="AK1124" s="29" t="n">
        <f aca="false">IF(AB1124="","",AB1124+(AD1124*$K1124)+(AE1124*$K1124))</f>
        <v>249.63</v>
      </c>
      <c r="AL1124" s="29" t="n">
        <f aca="false">IF(AB1124="","",ROUND(-AD1124*$K1124,0))</f>
        <v>0</v>
      </c>
      <c r="AM1124" s="41"/>
      <c r="AN1124" s="38" t="n">
        <v>0</v>
      </c>
      <c r="AO1124" s="34" t="n">
        <v>6.99</v>
      </c>
      <c r="AP1124" s="39" t="n">
        <v>-0.33</v>
      </c>
      <c r="AQ1124" s="40" t="n">
        <v>7.32</v>
      </c>
      <c r="AR1124" s="40" t="n">
        <v>7.32</v>
      </c>
      <c r="AS1124" s="40" t="n">
        <v>7.32</v>
      </c>
      <c r="AT1124" s="32" t="n">
        <f aca="false">IF(AN1124="","",$I1124+AP1124)</f>
        <v>5.66</v>
      </c>
      <c r="AU1124" s="32" t="n">
        <f aca="false">IF(AN1124="","",$I1124)</f>
        <v>5.99</v>
      </c>
      <c r="AV1124" s="40" t="n">
        <f aca="false">IF(AN1124="","",AO1124+$I1124)</f>
        <v>12.98</v>
      </c>
      <c r="AW1124" s="31" t="n">
        <f aca="false">IF(AN1124="","",AN1124+(AP1124*$K1124)+(AQ1124*$K1124))</f>
        <v>251.64</v>
      </c>
      <c r="AX1124" s="29" t="n">
        <f aca="false">IF(AN1124="","",ROUND(-AP1124*$K1124,0))</f>
        <v>12</v>
      </c>
      <c r="AY1124" s="42"/>
      <c r="AZ1124" s="38" t="n">
        <v>0</v>
      </c>
      <c r="BA1124" s="34" t="n">
        <v>6.99</v>
      </c>
      <c r="BB1124" s="39" t="n">
        <v>-0.33</v>
      </c>
      <c r="BC1124" s="40" t="n">
        <v>7.32</v>
      </c>
      <c r="BD1124" s="40" t="n">
        <v>7.32</v>
      </c>
      <c r="BE1124" s="40" t="n">
        <v>7.32</v>
      </c>
      <c r="BF1124" s="32" t="n">
        <f aca="false">IF(AZ1124="","",$I1124+BB1124)</f>
        <v>5.66</v>
      </c>
      <c r="BG1124" s="32" t="n">
        <f aca="false">IF(AZ1124="","",$I1124)</f>
        <v>5.99</v>
      </c>
      <c r="BH1124" s="40" t="n">
        <f aca="false">IF(AZ1124="","",BA1124+$I1124)</f>
        <v>12.98</v>
      </c>
      <c r="BI1124" s="31" t="n">
        <f aca="false">IF(AZ1124="","",AZ1124+(BB1124*$K1124)+(BC1124*$K1124))</f>
        <v>251.64</v>
      </c>
      <c r="BJ1124" s="29" t="n">
        <f aca="false">IF(AZ1124="","",ROUND(-BB1124*$K1124,0))</f>
        <v>12</v>
      </c>
    </row>
    <row r="1125" customFormat="false" ht="15" hidden="false" customHeight="false" outlineLevel="0" collapsed="false">
      <c r="A1125" s="26" t="str">
        <f aca="false">+C1125&amp;D1125&amp;G1125</f>
        <v>AppleAir Pods Pro 3CANONE SIM 5,99€ - 30 Mesi</v>
      </c>
      <c r="B1125" s="27" t="s">
        <v>95</v>
      </c>
      <c r="C1125" s="28" t="s">
        <v>71</v>
      </c>
      <c r="D1125" s="43" t="s">
        <v>195</v>
      </c>
      <c r="E1125" s="30" t="n">
        <v>249.9</v>
      </c>
      <c r="F1125" s="31" t="n">
        <v>249.9</v>
      </c>
      <c r="G1125" s="32" t="s">
        <v>128</v>
      </c>
      <c r="H1125" s="32" t="s">
        <v>98</v>
      </c>
      <c r="I1125" s="33" t="n">
        <v>5.99</v>
      </c>
      <c r="J1125" s="34" t="s">
        <v>35</v>
      </c>
      <c r="K1125" s="35" t="n">
        <v>30</v>
      </c>
      <c r="L1125" s="33"/>
      <c r="M1125" s="33"/>
      <c r="N1125" s="33"/>
      <c r="O1125" s="37" t="s">
        <v>129</v>
      </c>
      <c r="P1125" s="38" t="n">
        <v>49.99</v>
      </c>
      <c r="Q1125" s="34" t="n">
        <v>5.99</v>
      </c>
      <c r="R1125" s="39" t="n">
        <v>-0.67</v>
      </c>
      <c r="S1125" s="40" t="n">
        <v>6.66</v>
      </c>
      <c r="T1125" s="40" t="n">
        <v>6.66</v>
      </c>
      <c r="U1125" s="40" t="n">
        <v>6.77</v>
      </c>
      <c r="V1125" s="32" t="n">
        <f aca="false">IF(P1125="","",$I1125+R1125)</f>
        <v>5.32</v>
      </c>
      <c r="W1125" s="32" t="n">
        <f aca="false">IF(P1125="","",$I1125)</f>
        <v>5.99</v>
      </c>
      <c r="X1125" s="40" t="n">
        <f aca="false">IF(P1125="","",Q1125+$I1125)</f>
        <v>11.98</v>
      </c>
      <c r="Y1125" s="29" t="n">
        <f aca="false">IF(P1125="","",P1125+(R1125*$K1125)+(S1125*$K1125))</f>
        <v>229.69</v>
      </c>
      <c r="Z1125" s="29" t="n">
        <f aca="false">IF(P1125="","",ROUND(-R1125*$K1125,0))</f>
        <v>20</v>
      </c>
      <c r="AA1125" s="41"/>
      <c r="AB1125" s="38" t="n">
        <v>69.99</v>
      </c>
      <c r="AC1125" s="34" t="n">
        <v>5.99</v>
      </c>
      <c r="AD1125" s="39" t="n">
        <v>-0.01</v>
      </c>
      <c r="AE1125" s="40" t="n">
        <v>6</v>
      </c>
      <c r="AF1125" s="40" t="n">
        <v>6</v>
      </c>
      <c r="AG1125" s="40" t="n">
        <v>5.91</v>
      </c>
      <c r="AH1125" s="32" t="n">
        <f aca="false">IF(AB1125="","",$I1125+AD1125)</f>
        <v>5.98</v>
      </c>
      <c r="AI1125" s="32" t="n">
        <f aca="false">IF(AB1125="","",$I1125)</f>
        <v>5.99</v>
      </c>
      <c r="AJ1125" s="40" t="n">
        <f aca="false">IF(AB1125="","",AC1125+$I1125)</f>
        <v>11.98</v>
      </c>
      <c r="AK1125" s="29" t="n">
        <f aca="false">IF(AB1125="","",AB1125+(AD1125*$K1125)+(AE1125*$K1125))</f>
        <v>249.69</v>
      </c>
      <c r="AL1125" s="29" t="n">
        <f aca="false">IF(AB1125="","",ROUND(-AD1125*$K1125,0))</f>
        <v>0</v>
      </c>
      <c r="AM1125" s="41"/>
      <c r="AN1125" s="38" t="n">
        <v>0</v>
      </c>
      <c r="AO1125" s="34" t="n">
        <v>7.99</v>
      </c>
      <c r="AP1125" s="39" t="n">
        <v>-0.72</v>
      </c>
      <c r="AQ1125" s="40" t="n">
        <v>8.71</v>
      </c>
      <c r="AR1125" s="40" t="n">
        <v>8.71</v>
      </c>
      <c r="AS1125" s="40" t="n">
        <v>8.71</v>
      </c>
      <c r="AT1125" s="32" t="n">
        <f aca="false">IF(AN1125="","",$I1125+AP1125)</f>
        <v>5.27</v>
      </c>
      <c r="AU1125" s="32" t="n">
        <f aca="false">IF(AN1125="","",$I1125)</f>
        <v>5.99</v>
      </c>
      <c r="AV1125" s="40" t="n">
        <f aca="false">IF(AN1125="","",AO1125+$I1125)</f>
        <v>13.98</v>
      </c>
      <c r="AW1125" s="31" t="n">
        <f aca="false">IF(AN1125="","",AN1125+(AP1125*$K1125)+(AQ1125*$K1125))</f>
        <v>239.7</v>
      </c>
      <c r="AX1125" s="29" t="n">
        <f aca="false">IF(AN1125="","",ROUND(-AP1125*$K1125,0))</f>
        <v>22</v>
      </c>
      <c r="AY1125" s="42"/>
      <c r="AZ1125" s="38" t="n">
        <v>0</v>
      </c>
      <c r="BA1125" s="34" t="n">
        <v>7.99</v>
      </c>
      <c r="BB1125" s="39" t="n">
        <v>-0.72</v>
      </c>
      <c r="BC1125" s="40" t="n">
        <v>8.71</v>
      </c>
      <c r="BD1125" s="40" t="n">
        <v>8.71</v>
      </c>
      <c r="BE1125" s="40" t="n">
        <v>8.71</v>
      </c>
      <c r="BF1125" s="32" t="n">
        <f aca="false">IF(AZ1125="","",$I1125+BB1125)</f>
        <v>5.27</v>
      </c>
      <c r="BG1125" s="32" t="n">
        <f aca="false">IF(AZ1125="","",$I1125)</f>
        <v>5.99</v>
      </c>
      <c r="BH1125" s="40" t="n">
        <f aca="false">IF(AZ1125="","",BA1125+$I1125)</f>
        <v>13.98</v>
      </c>
      <c r="BI1125" s="31" t="n">
        <f aca="false">IF(AZ1125="","",AZ1125+(BB1125*$K1125)+(BC1125*$K1125))</f>
        <v>239.7</v>
      </c>
      <c r="BJ1125" s="29" t="n">
        <f aca="false">IF(AZ1125="","",ROUND(-BB1125*$K1125,0))</f>
        <v>22</v>
      </c>
    </row>
    <row r="1126" customFormat="false" ht="15" hidden="false" customHeight="false" outlineLevel="0" collapsed="false">
      <c r="A1126" s="26" t="str">
        <f aca="false">+C1126&amp;D1126&amp;G1126</f>
        <v>AppleiPhone 16 256GBCANONE SIM 14,99€ - 36 Mesi</v>
      </c>
      <c r="B1126" s="27" t="s">
        <v>95</v>
      </c>
      <c r="C1126" s="28" t="s">
        <v>71</v>
      </c>
      <c r="D1126" s="29" t="s">
        <v>196</v>
      </c>
      <c r="E1126" s="30" t="n">
        <v>1129.9</v>
      </c>
      <c r="F1126" s="31" t="n">
        <v>1059.9</v>
      </c>
      <c r="G1126" s="32" t="s">
        <v>97</v>
      </c>
      <c r="H1126" s="32" t="s">
        <v>98</v>
      </c>
      <c r="I1126" s="33" t="n">
        <v>14.99</v>
      </c>
      <c r="J1126" s="34" t="s">
        <v>35</v>
      </c>
      <c r="K1126" s="35" t="n">
        <v>36</v>
      </c>
      <c r="L1126" s="33"/>
      <c r="M1126" s="33" t="n">
        <f aca="false">+IF(E1126&lt;=150,1.49,IF(AND(E1126&gt;150,E1126&lt;=300),2.99,(IF(E1126&gt;1200,8.99,IF(AND(E1126&gt;300,E1126&lt;=700),4.99,IF(AND(E1126&gt;=700,E1126&lt;=1200),6.99))))))</f>
        <v>6.99</v>
      </c>
      <c r="N1126" s="33" t="n">
        <f aca="false">IF(E1126="","",IF(E1126&gt;=1200,9.99,IF(AND(E1126&gt;700,E1126&lt;1200),7.99,IF(AND(E1126&gt;=299.9,E1126&lt;=699.9),5.99))))</f>
        <v>7.99</v>
      </c>
      <c r="O1126" s="37" t="s">
        <v>99</v>
      </c>
      <c r="P1126" s="38" t="n">
        <v>99.99</v>
      </c>
      <c r="Q1126" s="34" t="n">
        <v>24.99</v>
      </c>
      <c r="R1126" s="39" t="n">
        <v>-1.67</v>
      </c>
      <c r="S1126" s="40" t="n">
        <v>26.66</v>
      </c>
      <c r="T1126" s="40" t="n">
        <v>26.66</v>
      </c>
      <c r="U1126" s="40" t="n">
        <v>26.81</v>
      </c>
      <c r="V1126" s="32" t="n">
        <f aca="false">IF(P1126="","",$I1126+R1126)</f>
        <v>13.32</v>
      </c>
      <c r="W1126" s="32" t="n">
        <f aca="false">IF(P1126="","",$I1126)</f>
        <v>14.99</v>
      </c>
      <c r="X1126" s="40" t="n">
        <f aca="false">IF(P1126="","",Q1126+$I1126)</f>
        <v>39.98</v>
      </c>
      <c r="Y1126" s="29" t="n">
        <f aca="false">IF(P1126="","",P1126+(R1126*$K1126)+(S1126*$K1126))</f>
        <v>999.63</v>
      </c>
      <c r="Z1126" s="29" t="n">
        <f aca="false">IF(P1126="","",ROUND(-R1126*$K1126,0))</f>
        <v>60</v>
      </c>
      <c r="AA1126" s="41"/>
      <c r="AB1126" s="38"/>
      <c r="AC1126" s="34"/>
      <c r="AD1126" s="39"/>
      <c r="AE1126" s="40"/>
      <c r="AF1126" s="40"/>
      <c r="AG1126" s="40"/>
      <c r="AH1126" s="32" t="str">
        <f aca="false">IF(AB1126="","",$I1126+AD1126)</f>
        <v/>
      </c>
      <c r="AI1126" s="32" t="str">
        <f aca="false">IF(AB1126="","",$I1126)</f>
        <v/>
      </c>
      <c r="AJ1126" s="40" t="str">
        <f aca="false">IF(AB1126="","",AC1126+$I1126)</f>
        <v/>
      </c>
      <c r="AK1126" s="29" t="str">
        <f aca="false">IF(AB1126="","",AB1126+(AD1126*$K1126)+(AE1126*$K1126))</f>
        <v/>
      </c>
      <c r="AL1126" s="29" t="str">
        <f aca="false">IF(AB1126="","",ROUND(-AD1126*$K1126,0))</f>
        <v/>
      </c>
      <c r="AM1126" s="41"/>
      <c r="AN1126" s="38" t="n">
        <v>0</v>
      </c>
      <c r="AO1126" s="34" t="n">
        <v>24.99</v>
      </c>
      <c r="AP1126" s="39" t="n">
        <v>-6.07</v>
      </c>
      <c r="AQ1126" s="40" t="n">
        <v>31.06</v>
      </c>
      <c r="AR1126" s="40" t="n">
        <v>31.06</v>
      </c>
      <c r="AS1126" s="40" t="n">
        <v>31.06</v>
      </c>
      <c r="AT1126" s="32" t="n">
        <f aca="false">IF(AN1126="","",$I1126+AP1126)</f>
        <v>8.92</v>
      </c>
      <c r="AU1126" s="32" t="n">
        <f aca="false">IF(AN1126="","",$I1126)</f>
        <v>14.99</v>
      </c>
      <c r="AV1126" s="40" t="n">
        <f aca="false">IF(AN1126="","",AO1126+$I1126)</f>
        <v>39.98</v>
      </c>
      <c r="AW1126" s="31" t="n">
        <f aca="false">IF(AN1126="","",AN1126+(AP1126*$K1126)+(AQ1126*$K1126))</f>
        <v>899.64</v>
      </c>
      <c r="AX1126" s="29" t="n">
        <f aca="false">IF(AN1126="","",ROUND(-AP1126*$K1126,0))</f>
        <v>219</v>
      </c>
      <c r="AY1126" s="42"/>
      <c r="AZ1126" s="38" t="n">
        <v>0</v>
      </c>
      <c r="BA1126" s="34" t="n">
        <v>24.99</v>
      </c>
      <c r="BB1126" s="39" t="n">
        <v>-6.07</v>
      </c>
      <c r="BC1126" s="40" t="n">
        <v>31.06</v>
      </c>
      <c r="BD1126" s="40" t="n">
        <v>31.06</v>
      </c>
      <c r="BE1126" s="40" t="n">
        <v>31.06</v>
      </c>
      <c r="BF1126" s="32" t="n">
        <f aca="false">IF(AZ1126="","",$I1126+BB1126)</f>
        <v>8.92</v>
      </c>
      <c r="BG1126" s="32" t="n">
        <f aca="false">IF(AZ1126="","",$I1126)</f>
        <v>14.99</v>
      </c>
      <c r="BH1126" s="40" t="n">
        <f aca="false">IF(AZ1126="","",BA1126+$I1126)</f>
        <v>39.98</v>
      </c>
      <c r="BI1126" s="31" t="n">
        <f aca="false">IF(AZ1126="","",AZ1126+(BB1126*$K1126)+(BC1126*$K1126))</f>
        <v>899.64</v>
      </c>
      <c r="BJ1126" s="29" t="n">
        <f aca="false">IF(AZ1126="","",ROUND(-BB1126*$K1126,0))</f>
        <v>219</v>
      </c>
    </row>
    <row r="1127" customFormat="false" ht="15" hidden="false" customHeight="false" outlineLevel="0" collapsed="false">
      <c r="A1127" s="26" t="str">
        <f aca="false">+C1127&amp;D1127&amp;G1127</f>
        <v>AppleiPhone 16 256GBCANONE SIM 14,99€ - 30 Mesi</v>
      </c>
      <c r="B1127" s="27" t="s">
        <v>95</v>
      </c>
      <c r="C1127" s="28" t="s">
        <v>71</v>
      </c>
      <c r="D1127" s="29" t="s">
        <v>196</v>
      </c>
      <c r="E1127" s="30" t="n">
        <v>1129.9</v>
      </c>
      <c r="F1127" s="31" t="n">
        <v>1059.9</v>
      </c>
      <c r="G1127" s="32" t="s">
        <v>100</v>
      </c>
      <c r="H1127" s="32" t="s">
        <v>98</v>
      </c>
      <c r="I1127" s="33" t="n">
        <v>14.99</v>
      </c>
      <c r="J1127" s="34" t="s">
        <v>35</v>
      </c>
      <c r="K1127" s="35" t="n">
        <v>30</v>
      </c>
      <c r="L1127" s="33"/>
      <c r="M1127" s="33" t="n">
        <f aca="false">+IF(E1127&lt;=150,1.49,IF(AND(E1127&gt;150,E1127&lt;=300),2.99,(IF(E1127&gt;1200,8.99,IF(AND(E1127&gt;300,E1127&lt;=700),4.99,IF(AND(E1127&gt;=700,E1127&lt;=1200),6.99))))))</f>
        <v>6.99</v>
      </c>
      <c r="N1127" s="33" t="n">
        <f aca="false">IF(E1127="","",IF(E1127&gt;=1200,9.99,IF(AND(E1127&gt;700,E1127&lt;1200),7.99,IF(AND(E1127&gt;=299.9,E1127&lt;=699.9),5.99))))</f>
        <v>7.99</v>
      </c>
      <c r="O1127" s="37" t="s">
        <v>101</v>
      </c>
      <c r="P1127" s="38" t="n">
        <v>99.99</v>
      </c>
      <c r="Q1127" s="34" t="n">
        <v>30.99</v>
      </c>
      <c r="R1127" s="39" t="n">
        <v>-1.01</v>
      </c>
      <c r="S1127" s="40" t="n">
        <v>32</v>
      </c>
      <c r="T1127" s="40" t="n">
        <v>32</v>
      </c>
      <c r="U1127" s="40" t="n">
        <v>31.91</v>
      </c>
      <c r="V1127" s="32" t="n">
        <f aca="false">IF(P1127="","",$I1127+R1127)</f>
        <v>13.98</v>
      </c>
      <c r="W1127" s="32" t="n">
        <f aca="false">IF(P1127="","",$I1127)</f>
        <v>14.99</v>
      </c>
      <c r="X1127" s="40" t="n">
        <f aca="false">IF(P1127="","",Q1127+$I1127)</f>
        <v>45.98</v>
      </c>
      <c r="Y1127" s="29" t="n">
        <f aca="false">IF(P1127="","",P1127+(R1127*$K1127)+(S1127*$K1127))</f>
        <v>1029.69</v>
      </c>
      <c r="Z1127" s="29" t="n">
        <f aca="false">IF(P1127="","",ROUND(-R1127*$K1127,0))</f>
        <v>30</v>
      </c>
      <c r="AA1127" s="41"/>
      <c r="AB1127" s="38"/>
      <c r="AC1127" s="34"/>
      <c r="AD1127" s="39"/>
      <c r="AE1127" s="40"/>
      <c r="AF1127" s="40"/>
      <c r="AG1127" s="40"/>
      <c r="AH1127" s="32" t="str">
        <f aca="false">IF(AB1127="","",$I1127+AD1127)</f>
        <v/>
      </c>
      <c r="AI1127" s="32" t="str">
        <f aca="false">IF(AB1127="","",$I1127)</f>
        <v/>
      </c>
      <c r="AJ1127" s="40" t="str">
        <f aca="false">IF(AB1127="","",AC1127+$I1127)</f>
        <v/>
      </c>
      <c r="AK1127" s="29" t="str">
        <f aca="false">IF(AB1127="","",AB1127+(AD1127*$K1127)+(AE1127*$K1127))</f>
        <v/>
      </c>
      <c r="AL1127" s="29" t="str">
        <f aca="false">IF(AB1127="","",ROUND(-AD1127*$K1127,0))</f>
        <v/>
      </c>
      <c r="AM1127" s="41"/>
      <c r="AN1127" s="38" t="n">
        <v>0</v>
      </c>
      <c r="AO1127" s="34" t="n">
        <v>30.99</v>
      </c>
      <c r="AP1127" s="39" t="n">
        <v>-5.96</v>
      </c>
      <c r="AQ1127" s="40" t="n">
        <v>36.95</v>
      </c>
      <c r="AR1127" s="40" t="n">
        <v>36.95</v>
      </c>
      <c r="AS1127" s="40" t="n">
        <v>36.95</v>
      </c>
      <c r="AT1127" s="32" t="n">
        <f aca="false">IF(AN1127="","",$I1127+AP1127)</f>
        <v>9.03</v>
      </c>
      <c r="AU1127" s="32" t="n">
        <f aca="false">IF(AN1127="","",$I1127)</f>
        <v>14.99</v>
      </c>
      <c r="AV1127" s="40" t="n">
        <f aca="false">IF(AN1127="","",AO1127+$I1127)</f>
        <v>45.98</v>
      </c>
      <c r="AW1127" s="31" t="n">
        <f aca="false">IF(AN1127="","",AN1127+(AP1127*$K1127)+(AQ1127*$K1127))</f>
        <v>929.7</v>
      </c>
      <c r="AX1127" s="29" t="n">
        <f aca="false">IF(AN1127="","",ROUND(-AP1127*$K1127,0))</f>
        <v>179</v>
      </c>
      <c r="AY1127" s="42"/>
      <c r="AZ1127" s="38" t="n">
        <v>0</v>
      </c>
      <c r="BA1127" s="34" t="n">
        <v>30.99</v>
      </c>
      <c r="BB1127" s="39" t="n">
        <v>-5.96</v>
      </c>
      <c r="BC1127" s="40" t="n">
        <v>36.95</v>
      </c>
      <c r="BD1127" s="40" t="n">
        <v>36.95</v>
      </c>
      <c r="BE1127" s="40" t="n">
        <v>36.95</v>
      </c>
      <c r="BF1127" s="32" t="n">
        <f aca="false">IF(AZ1127="","",$I1127+BB1127)</f>
        <v>9.03</v>
      </c>
      <c r="BG1127" s="32" t="n">
        <f aca="false">IF(AZ1127="","",$I1127)</f>
        <v>14.99</v>
      </c>
      <c r="BH1127" s="40" t="n">
        <f aca="false">IF(AZ1127="","",BA1127+$I1127)</f>
        <v>45.98</v>
      </c>
      <c r="BI1127" s="31" t="n">
        <f aca="false">IF(AZ1127="","",AZ1127+(BB1127*$K1127)+(BC1127*$K1127))</f>
        <v>929.7</v>
      </c>
      <c r="BJ1127" s="29" t="n">
        <f aca="false">IF(AZ1127="","",ROUND(-BB1127*$K1127,0))</f>
        <v>179</v>
      </c>
    </row>
    <row r="1128" customFormat="false" ht="15" hidden="false" customHeight="false" outlineLevel="0" collapsed="false">
      <c r="A1128" s="26" t="str">
        <f aca="false">+C1128&amp;D1128&amp;G1128</f>
        <v>AppleiPhone 16 256GBCANONE SIM 14,99€ - 24 Mesi</v>
      </c>
      <c r="B1128" s="27" t="s">
        <v>95</v>
      </c>
      <c r="C1128" s="28" t="s">
        <v>71</v>
      </c>
      <c r="D1128" s="29" t="s">
        <v>196</v>
      </c>
      <c r="E1128" s="30" t="n">
        <v>1129.9</v>
      </c>
      <c r="F1128" s="31" t="n">
        <v>1059.9</v>
      </c>
      <c r="G1128" s="32" t="s">
        <v>102</v>
      </c>
      <c r="H1128" s="32" t="s">
        <v>98</v>
      </c>
      <c r="I1128" s="33" t="n">
        <v>14.99</v>
      </c>
      <c r="J1128" s="34" t="s">
        <v>35</v>
      </c>
      <c r="K1128" s="35" t="n">
        <v>24</v>
      </c>
      <c r="L1128" s="33"/>
      <c r="M1128" s="33" t="n">
        <f aca="false">+IF(E1128&lt;=150,1.49,IF(AND(E1128&gt;150,E1128&lt;=300),2.99,(IF(E1128&gt;1200,8.99,IF(AND(E1128&gt;300,E1128&lt;=700),4.99,IF(AND(E1128&gt;=700,E1128&lt;=1200),6.99))))))</f>
        <v>6.99</v>
      </c>
      <c r="N1128" s="33" t="n">
        <f aca="false">IF(E1128="","",IF(E1128&gt;=1200,9.99,IF(AND(E1128&gt;700,E1128&lt;1200),7.99,IF(AND(E1128&gt;=299.9,E1128&lt;=699.9),5.99))))</f>
        <v>7.99</v>
      </c>
      <c r="O1128" s="37" t="s">
        <v>103</v>
      </c>
      <c r="P1128" s="38" t="n">
        <v>99.99</v>
      </c>
      <c r="Q1128" s="34" t="n">
        <v>38.9</v>
      </c>
      <c r="R1128" s="39" t="n">
        <v>-1.1</v>
      </c>
      <c r="S1128" s="40" t="n">
        <v>40</v>
      </c>
      <c r="T1128" s="40" t="n">
        <v>0</v>
      </c>
      <c r="U1128" s="40" t="n">
        <v>39.91</v>
      </c>
      <c r="V1128" s="32" t="n">
        <f aca="false">IF(P1128="","",$I1128+R1128)</f>
        <v>13.89</v>
      </c>
      <c r="W1128" s="32" t="n">
        <f aca="false">IF(P1128="","",$I1128)</f>
        <v>14.99</v>
      </c>
      <c r="X1128" s="40" t="n">
        <f aca="false">IF(P1128="","",Q1128+$I1128)</f>
        <v>53.89</v>
      </c>
      <c r="Y1128" s="29" t="n">
        <f aca="false">IF(P1128="","",P1128+(R1128*$K1128)+(S1128*$K1128))</f>
        <v>1033.59</v>
      </c>
      <c r="Z1128" s="29" t="n">
        <f aca="false">IF(P1128="","",ROUND(-R1128*$K1128,0))</f>
        <v>26</v>
      </c>
      <c r="AA1128" s="41"/>
      <c r="AB1128" s="38"/>
      <c r="AC1128" s="34"/>
      <c r="AD1128" s="39"/>
      <c r="AE1128" s="40"/>
      <c r="AF1128" s="40"/>
      <c r="AG1128" s="40"/>
      <c r="AH1128" s="32" t="str">
        <f aca="false">IF(AB1128="","",$I1128+AD1128)</f>
        <v/>
      </c>
      <c r="AI1128" s="32" t="str">
        <f aca="false">IF(AB1128="","",$I1128)</f>
        <v/>
      </c>
      <c r="AJ1128" s="40" t="str">
        <f aca="false">IF(AB1128="","",AC1128+$I1128)</f>
        <v/>
      </c>
      <c r="AK1128" s="29" t="str">
        <f aca="false">IF(AB1128="","",AB1128+(AD1128*$K1128)+(AE1128*$K1128))</f>
        <v/>
      </c>
      <c r="AL1128" s="29" t="str">
        <f aca="false">IF(AB1128="","",ROUND(-AD1128*$K1128,0))</f>
        <v/>
      </c>
      <c r="AM1128" s="41"/>
      <c r="AN1128" s="38" t="n">
        <v>0</v>
      </c>
      <c r="AO1128" s="34" t="n">
        <v>38.99</v>
      </c>
      <c r="AP1128" s="39" t="n">
        <v>-5.17</v>
      </c>
      <c r="AQ1128" s="40" t="n">
        <v>44.16</v>
      </c>
      <c r="AR1128" s="40" t="n">
        <v>0</v>
      </c>
      <c r="AS1128" s="40" t="n">
        <v>44.22</v>
      </c>
      <c r="AT1128" s="32" t="n">
        <f aca="false">IF(AN1128="","",$I1128+AP1128)</f>
        <v>9.82</v>
      </c>
      <c r="AU1128" s="32" t="n">
        <f aca="false">IF(AN1128="","",$I1128)</f>
        <v>14.99</v>
      </c>
      <c r="AV1128" s="40" t="n">
        <f aca="false">IF(AN1128="","",AO1128+$I1128)</f>
        <v>53.98</v>
      </c>
      <c r="AW1128" s="31" t="n">
        <f aca="false">IF(AN1128="","",AN1128+(AP1128*$K1128)+(AQ1128*$K1128))</f>
        <v>935.76</v>
      </c>
      <c r="AX1128" s="29" t="n">
        <f aca="false">IF(AN1128="","",ROUND(-AP1128*$K1128,0))</f>
        <v>124</v>
      </c>
      <c r="AY1128" s="42"/>
      <c r="AZ1128" s="38" t="n">
        <v>0</v>
      </c>
      <c r="BA1128" s="34" t="n">
        <v>38.99</v>
      </c>
      <c r="BB1128" s="39" t="n">
        <v>-5.17</v>
      </c>
      <c r="BC1128" s="40" t="n">
        <v>44.16</v>
      </c>
      <c r="BD1128" s="40" t="n">
        <v>0</v>
      </c>
      <c r="BE1128" s="40" t="n">
        <v>44.22</v>
      </c>
      <c r="BF1128" s="32" t="n">
        <f aca="false">IF(AZ1128="","",$I1128+BB1128)</f>
        <v>9.82</v>
      </c>
      <c r="BG1128" s="32" t="n">
        <f aca="false">IF(AZ1128="","",$I1128)</f>
        <v>14.99</v>
      </c>
      <c r="BH1128" s="40" t="n">
        <f aca="false">IF(AZ1128="","",BA1128+$I1128)</f>
        <v>53.98</v>
      </c>
      <c r="BI1128" s="31" t="n">
        <f aca="false">IF(AZ1128="","",AZ1128+(BB1128*$K1128)+(BC1128*$K1128))</f>
        <v>935.76</v>
      </c>
      <c r="BJ1128" s="29" t="n">
        <f aca="false">IF(AZ1128="","",ROUND(-BB1128*$K1128,0))</f>
        <v>124</v>
      </c>
    </row>
    <row r="1129" customFormat="false" ht="15" hidden="false" customHeight="false" outlineLevel="0" collapsed="false">
      <c r="A1129" s="26" t="str">
        <f aca="false">+C1129&amp;D1129&amp;G1129</f>
        <v>AppleiPhone 16 256GBCANONE SIM 12,99€ - 36 Mesi</v>
      </c>
      <c r="B1129" s="27" t="s">
        <v>95</v>
      </c>
      <c r="C1129" s="28" t="s">
        <v>71</v>
      </c>
      <c r="D1129" s="29" t="s">
        <v>196</v>
      </c>
      <c r="E1129" s="30" t="n">
        <v>1129.9</v>
      </c>
      <c r="F1129" s="31" t="n">
        <v>1059.9</v>
      </c>
      <c r="G1129" s="32" t="s">
        <v>104</v>
      </c>
      <c r="H1129" s="32" t="s">
        <v>98</v>
      </c>
      <c r="I1129" s="33" t="n">
        <v>12.99</v>
      </c>
      <c r="J1129" s="34" t="s">
        <v>35</v>
      </c>
      <c r="K1129" s="35" t="n">
        <v>36</v>
      </c>
      <c r="L1129" s="33"/>
      <c r="M1129" s="33" t="n">
        <f aca="false">+IF(E1129&lt;=150,1.49,IF(AND(E1129&gt;150,E1129&lt;=300),2.99,(IF(E1129&gt;1200,8.99,IF(AND(E1129&gt;300,E1129&lt;=700),4.99,IF(AND(E1129&gt;=700,E1129&lt;=1200),6.99))))))</f>
        <v>6.99</v>
      </c>
      <c r="N1129" s="33" t="n">
        <f aca="false">IF(E1129="","",IF(E1129&gt;=1200,9.99,IF(AND(E1129&gt;700,E1129&lt;1200),7.99,IF(AND(E1129&gt;=299.9,E1129&lt;=699.9),5.99))))</f>
        <v>7.99</v>
      </c>
      <c r="O1129" s="37" t="s">
        <v>105</v>
      </c>
      <c r="P1129" s="38" t="n">
        <v>99.99</v>
      </c>
      <c r="Q1129" s="34" t="n">
        <v>25.99</v>
      </c>
      <c r="R1129" s="39" t="n">
        <v>-0.67</v>
      </c>
      <c r="S1129" s="40" t="n">
        <v>26.66</v>
      </c>
      <c r="T1129" s="40" t="n">
        <v>26.66</v>
      </c>
      <c r="U1129" s="40" t="n">
        <v>26.81</v>
      </c>
      <c r="V1129" s="32" t="n">
        <f aca="false">IF(P1129="","",$I1129+R1129)</f>
        <v>12.32</v>
      </c>
      <c r="W1129" s="32" t="n">
        <f aca="false">IF(P1129="","",$I1129)</f>
        <v>12.99</v>
      </c>
      <c r="X1129" s="40" t="n">
        <f aca="false">IF(P1129="","",Q1129+$I1129)</f>
        <v>38.98</v>
      </c>
      <c r="Y1129" s="29" t="n">
        <f aca="false">IF(P1129="","",P1129+(R1129*$K1129)+(S1129*$K1129))</f>
        <v>1035.63</v>
      </c>
      <c r="Z1129" s="29" t="n">
        <f aca="false">IF(P1129="","",ROUND(-R1129*$K1129,0))</f>
        <v>24</v>
      </c>
      <c r="AA1129" s="41"/>
      <c r="AB1129" s="38"/>
      <c r="AC1129" s="34"/>
      <c r="AD1129" s="39"/>
      <c r="AE1129" s="40"/>
      <c r="AF1129" s="40"/>
      <c r="AG1129" s="40"/>
      <c r="AH1129" s="32" t="str">
        <f aca="false">IF(AB1129="","",$I1129+AD1129)</f>
        <v/>
      </c>
      <c r="AI1129" s="32" t="str">
        <f aca="false">IF(AB1129="","",$I1129)</f>
        <v/>
      </c>
      <c r="AJ1129" s="40" t="str">
        <f aca="false">IF(AB1129="","",AC1129+$I1129)</f>
        <v/>
      </c>
      <c r="AK1129" s="29" t="str">
        <f aca="false">IF(AB1129="","",AB1129+(AD1129*$K1129)+(AE1129*$K1129))</f>
        <v/>
      </c>
      <c r="AL1129" s="29" t="str">
        <f aca="false">IF(AB1129="","",ROUND(-AD1129*$K1129,0))</f>
        <v/>
      </c>
      <c r="AM1129" s="41"/>
      <c r="AN1129" s="38" t="n">
        <v>0</v>
      </c>
      <c r="AO1129" s="34" t="n">
        <v>25.99</v>
      </c>
      <c r="AP1129" s="39" t="n">
        <v>-5.07</v>
      </c>
      <c r="AQ1129" s="40" t="n">
        <v>31.06</v>
      </c>
      <c r="AR1129" s="40" t="n">
        <v>31.06</v>
      </c>
      <c r="AS1129" s="40" t="n">
        <v>31.06</v>
      </c>
      <c r="AT1129" s="32" t="n">
        <f aca="false">IF(AN1129="","",$I1129+AP1129)</f>
        <v>7.92</v>
      </c>
      <c r="AU1129" s="32" t="n">
        <f aca="false">IF(AN1129="","",$I1129)</f>
        <v>12.99</v>
      </c>
      <c r="AV1129" s="40" t="n">
        <f aca="false">IF(AN1129="","",AO1129+$I1129)</f>
        <v>38.98</v>
      </c>
      <c r="AW1129" s="31" t="n">
        <f aca="false">IF(AN1129="","",AN1129+(AP1129*$K1129)+(AQ1129*$K1129))</f>
        <v>935.64</v>
      </c>
      <c r="AX1129" s="29" t="n">
        <f aca="false">IF(AN1129="","",ROUND(-AP1129*$K1129,0))</f>
        <v>183</v>
      </c>
      <c r="AY1129" s="42"/>
      <c r="AZ1129" s="38" t="n">
        <v>0</v>
      </c>
      <c r="BA1129" s="34" t="n">
        <v>25.99</v>
      </c>
      <c r="BB1129" s="39" t="n">
        <v>-5.07</v>
      </c>
      <c r="BC1129" s="40" t="n">
        <v>31.06</v>
      </c>
      <c r="BD1129" s="40" t="n">
        <v>31.06</v>
      </c>
      <c r="BE1129" s="40" t="n">
        <v>31.06</v>
      </c>
      <c r="BF1129" s="32" t="n">
        <f aca="false">IF(AZ1129="","",$I1129+BB1129)</f>
        <v>7.92</v>
      </c>
      <c r="BG1129" s="32" t="n">
        <f aca="false">IF(AZ1129="","",$I1129)</f>
        <v>12.99</v>
      </c>
      <c r="BH1129" s="40" t="n">
        <f aca="false">IF(AZ1129="","",BA1129+$I1129)</f>
        <v>38.98</v>
      </c>
      <c r="BI1129" s="31" t="n">
        <f aca="false">IF(AZ1129="","",AZ1129+(BB1129*$K1129)+(BC1129*$K1129))</f>
        <v>935.64</v>
      </c>
      <c r="BJ1129" s="29" t="n">
        <f aca="false">IF(AZ1129="","",ROUND(-BB1129*$K1129,0))</f>
        <v>183</v>
      </c>
    </row>
    <row r="1130" customFormat="false" ht="15" hidden="false" customHeight="false" outlineLevel="0" collapsed="false">
      <c r="A1130" s="26" t="str">
        <f aca="false">+C1130&amp;D1130&amp;G1130</f>
        <v>AppleiPhone 16 256GBCANONE SIM 12,99€ - 30 Mesi</v>
      </c>
      <c r="B1130" s="27" t="s">
        <v>95</v>
      </c>
      <c r="C1130" s="28" t="s">
        <v>71</v>
      </c>
      <c r="D1130" s="29" t="s">
        <v>196</v>
      </c>
      <c r="E1130" s="30" t="n">
        <v>1129.9</v>
      </c>
      <c r="F1130" s="31" t="n">
        <v>1059.9</v>
      </c>
      <c r="G1130" s="32" t="s">
        <v>106</v>
      </c>
      <c r="H1130" s="32" t="s">
        <v>98</v>
      </c>
      <c r="I1130" s="33" t="n">
        <v>12.99</v>
      </c>
      <c r="J1130" s="34" t="s">
        <v>35</v>
      </c>
      <c r="K1130" s="35" t="n">
        <v>30</v>
      </c>
      <c r="L1130" s="33"/>
      <c r="M1130" s="33" t="n">
        <f aca="false">+IF(E1130&lt;=150,1.49,IF(AND(E1130&gt;150,E1130&lt;=300),2.99,(IF(E1130&gt;1200,8.99,IF(AND(E1130&gt;300,E1130&lt;=700),4.99,IF(AND(E1130&gt;=700,E1130&lt;=1200),6.99))))))</f>
        <v>6.99</v>
      </c>
      <c r="N1130" s="33" t="n">
        <f aca="false">IF(E1130="","",IF(E1130&gt;=1200,9.99,IF(AND(E1130&gt;700,E1130&lt;1200),7.99,IF(AND(E1130&gt;=299.9,E1130&lt;=699.9),5.99))))</f>
        <v>7.99</v>
      </c>
      <c r="O1130" s="37" t="s">
        <v>107</v>
      </c>
      <c r="P1130" s="38" t="n">
        <v>99.99</v>
      </c>
      <c r="Q1130" s="34" t="n">
        <v>31.99</v>
      </c>
      <c r="R1130" s="39" t="n">
        <v>-0.01</v>
      </c>
      <c r="S1130" s="40" t="n">
        <v>32</v>
      </c>
      <c r="T1130" s="40" t="n">
        <v>32</v>
      </c>
      <c r="U1130" s="40" t="n">
        <v>31.91</v>
      </c>
      <c r="V1130" s="32" t="n">
        <f aca="false">IF(P1130="","",$I1130+R1130)</f>
        <v>12.98</v>
      </c>
      <c r="W1130" s="32" t="n">
        <f aca="false">IF(P1130="","",$I1130)</f>
        <v>12.99</v>
      </c>
      <c r="X1130" s="40" t="n">
        <f aca="false">IF(P1130="","",Q1130+$I1130)</f>
        <v>44.98</v>
      </c>
      <c r="Y1130" s="29" t="n">
        <f aca="false">IF(P1130="","",P1130+(R1130*$K1130)+(S1130*$K1130))</f>
        <v>1059.69</v>
      </c>
      <c r="Z1130" s="29" t="n">
        <f aca="false">IF(P1130="","",ROUND(-R1130*$K1130,0))</f>
        <v>0</v>
      </c>
      <c r="AA1130" s="41"/>
      <c r="AB1130" s="38"/>
      <c r="AC1130" s="34"/>
      <c r="AD1130" s="39"/>
      <c r="AE1130" s="40"/>
      <c r="AF1130" s="40"/>
      <c r="AG1130" s="40"/>
      <c r="AH1130" s="32" t="str">
        <f aca="false">IF(AB1130="","",$I1130+AD1130)</f>
        <v/>
      </c>
      <c r="AI1130" s="32" t="str">
        <f aca="false">IF(AB1130="","",$I1130)</f>
        <v/>
      </c>
      <c r="AJ1130" s="40" t="str">
        <f aca="false">IF(AB1130="","",AC1130+$I1130)</f>
        <v/>
      </c>
      <c r="AK1130" s="29" t="str">
        <f aca="false">IF(AB1130="","",AB1130+(AD1130*$K1130)+(AE1130*$K1130))</f>
        <v/>
      </c>
      <c r="AL1130" s="29" t="str">
        <f aca="false">IF(AB1130="","",ROUND(-AD1130*$K1130,0))</f>
        <v/>
      </c>
      <c r="AM1130" s="41"/>
      <c r="AN1130" s="38" t="n">
        <v>0</v>
      </c>
      <c r="AO1130" s="34" t="n">
        <v>31.99</v>
      </c>
      <c r="AP1130" s="39" t="n">
        <v>-4.96</v>
      </c>
      <c r="AQ1130" s="40" t="n">
        <v>36.95</v>
      </c>
      <c r="AR1130" s="40" t="n">
        <v>36.95</v>
      </c>
      <c r="AS1130" s="40" t="n">
        <v>36.95</v>
      </c>
      <c r="AT1130" s="32" t="n">
        <f aca="false">IF(AN1130="","",$I1130+AP1130)</f>
        <v>8.03</v>
      </c>
      <c r="AU1130" s="32" t="n">
        <f aca="false">IF(AN1130="","",$I1130)</f>
        <v>12.99</v>
      </c>
      <c r="AV1130" s="40" t="n">
        <f aca="false">IF(AN1130="","",AO1130+$I1130)</f>
        <v>44.98</v>
      </c>
      <c r="AW1130" s="31" t="n">
        <f aca="false">IF(AN1130="","",AN1130+(AP1130*$K1130)+(AQ1130*$K1130))</f>
        <v>959.7</v>
      </c>
      <c r="AX1130" s="29" t="n">
        <f aca="false">IF(AN1130="","",ROUND(-AP1130*$K1130,0))</f>
        <v>149</v>
      </c>
      <c r="AY1130" s="42"/>
      <c r="AZ1130" s="38" t="n">
        <v>0</v>
      </c>
      <c r="BA1130" s="34" t="n">
        <v>31.99</v>
      </c>
      <c r="BB1130" s="39" t="n">
        <v>-4.96</v>
      </c>
      <c r="BC1130" s="40" t="n">
        <v>36.95</v>
      </c>
      <c r="BD1130" s="40" t="n">
        <v>36.95</v>
      </c>
      <c r="BE1130" s="40" t="n">
        <v>36.95</v>
      </c>
      <c r="BF1130" s="32" t="n">
        <f aca="false">IF(AZ1130="","",$I1130+BB1130)</f>
        <v>8.03</v>
      </c>
      <c r="BG1130" s="32" t="n">
        <f aca="false">IF(AZ1130="","",$I1130)</f>
        <v>12.99</v>
      </c>
      <c r="BH1130" s="40" t="n">
        <f aca="false">IF(AZ1130="","",BA1130+$I1130)</f>
        <v>44.98</v>
      </c>
      <c r="BI1130" s="31" t="n">
        <f aca="false">IF(AZ1130="","",AZ1130+(BB1130*$K1130)+(BC1130*$K1130))</f>
        <v>959.7</v>
      </c>
      <c r="BJ1130" s="29" t="n">
        <f aca="false">IF(AZ1130="","",ROUND(-BB1130*$K1130,0))</f>
        <v>149</v>
      </c>
    </row>
    <row r="1131" customFormat="false" ht="15" hidden="false" customHeight="false" outlineLevel="0" collapsed="false">
      <c r="A1131" s="26" t="str">
        <f aca="false">+C1131&amp;D1131&amp;G1131</f>
        <v>AppleiPhone 16 256GBCANONE SIM 12,99€ - 24 Mesi</v>
      </c>
      <c r="B1131" s="27" t="s">
        <v>95</v>
      </c>
      <c r="C1131" s="28" t="s">
        <v>71</v>
      </c>
      <c r="D1131" s="29" t="s">
        <v>196</v>
      </c>
      <c r="E1131" s="30" t="n">
        <v>1129.9</v>
      </c>
      <c r="F1131" s="31" t="n">
        <v>1059.9</v>
      </c>
      <c r="G1131" s="32" t="s">
        <v>108</v>
      </c>
      <c r="H1131" s="32" t="s">
        <v>98</v>
      </c>
      <c r="I1131" s="33" t="n">
        <v>12.99</v>
      </c>
      <c r="J1131" s="34" t="s">
        <v>35</v>
      </c>
      <c r="K1131" s="35" t="n">
        <v>24</v>
      </c>
      <c r="L1131" s="33"/>
      <c r="M1131" s="33" t="n">
        <f aca="false">+IF(E1131&lt;=150,1.49,IF(AND(E1131&gt;150,E1131&lt;=300),2.99,(IF(E1131&gt;1200,8.99,IF(AND(E1131&gt;300,E1131&lt;=700),4.99,IF(AND(E1131&gt;=700,E1131&lt;=1200),6.99))))))</f>
        <v>6.99</v>
      </c>
      <c r="N1131" s="33" t="n">
        <f aca="false">IF(E1131="","",IF(E1131&gt;=1200,9.99,IF(AND(E1131&gt;700,E1131&lt;1200),7.99,IF(AND(E1131&gt;=299.9,E1131&lt;=699.9),5.99))))</f>
        <v>7.99</v>
      </c>
      <c r="O1131" s="37" t="s">
        <v>109</v>
      </c>
      <c r="P1131" s="38" t="n">
        <v>99.99</v>
      </c>
      <c r="Q1131" s="34" t="n">
        <v>39.99</v>
      </c>
      <c r="R1131" s="39" t="n">
        <v>-0.01</v>
      </c>
      <c r="S1131" s="40" t="n">
        <v>40</v>
      </c>
      <c r="T1131" s="40" t="n">
        <v>0</v>
      </c>
      <c r="U1131" s="40" t="n">
        <v>39.91</v>
      </c>
      <c r="V1131" s="32" t="n">
        <f aca="false">IF(P1131="","",$I1131+R1131)</f>
        <v>12.98</v>
      </c>
      <c r="W1131" s="32" t="n">
        <f aca="false">IF(P1131="","",$I1131)</f>
        <v>12.99</v>
      </c>
      <c r="X1131" s="40" t="n">
        <f aca="false">IF(P1131="","",Q1131+$I1131)</f>
        <v>52.98</v>
      </c>
      <c r="Y1131" s="29" t="n">
        <f aca="false">IF(P1131="","",P1131+(R1131*$K1131)+(S1131*$K1131))</f>
        <v>1059.75</v>
      </c>
      <c r="Z1131" s="29" t="n">
        <f aca="false">IF(P1131="","",ROUND(-R1131*$K1131,0))</f>
        <v>0</v>
      </c>
      <c r="AA1131" s="41"/>
      <c r="AB1131" s="38"/>
      <c r="AC1131" s="34"/>
      <c r="AD1131" s="39"/>
      <c r="AE1131" s="40"/>
      <c r="AF1131" s="40"/>
      <c r="AG1131" s="40"/>
      <c r="AH1131" s="32" t="str">
        <f aca="false">IF(AB1131="","",$I1131+AD1131)</f>
        <v/>
      </c>
      <c r="AI1131" s="32" t="str">
        <f aca="false">IF(AB1131="","",$I1131)</f>
        <v/>
      </c>
      <c r="AJ1131" s="40" t="str">
        <f aca="false">IF(AB1131="","",AC1131+$I1131)</f>
        <v/>
      </c>
      <c r="AK1131" s="29" t="str">
        <f aca="false">IF(AB1131="","",AB1131+(AD1131*$K1131)+(AE1131*$K1131))</f>
        <v/>
      </c>
      <c r="AL1131" s="29" t="str">
        <f aca="false">IF(AB1131="","",ROUND(-AD1131*$K1131,0))</f>
        <v/>
      </c>
      <c r="AM1131" s="41"/>
      <c r="AN1131" s="38" t="n">
        <v>0</v>
      </c>
      <c r="AO1131" s="34" t="n">
        <v>39.99</v>
      </c>
      <c r="AP1131" s="39" t="n">
        <v>-4.17</v>
      </c>
      <c r="AQ1131" s="40" t="n">
        <v>44.16</v>
      </c>
      <c r="AR1131" s="40" t="n">
        <v>0</v>
      </c>
      <c r="AS1131" s="40" t="n">
        <v>44.22</v>
      </c>
      <c r="AT1131" s="32" t="n">
        <f aca="false">IF(AN1131="","",$I1131+AP1131)</f>
        <v>8.82</v>
      </c>
      <c r="AU1131" s="32" t="n">
        <f aca="false">IF(AN1131="","",$I1131)</f>
        <v>12.99</v>
      </c>
      <c r="AV1131" s="40" t="n">
        <f aca="false">IF(AN1131="","",AO1131+$I1131)</f>
        <v>52.98</v>
      </c>
      <c r="AW1131" s="31" t="n">
        <f aca="false">IF(AN1131="","",AN1131+(AP1131*$K1131)+(AQ1131*$K1131))</f>
        <v>959.76</v>
      </c>
      <c r="AX1131" s="29" t="n">
        <f aca="false">IF(AN1131="","",ROUND(-AP1131*$K1131,0))</f>
        <v>100</v>
      </c>
      <c r="AY1131" s="42"/>
      <c r="AZ1131" s="38" t="n">
        <v>0</v>
      </c>
      <c r="BA1131" s="34" t="n">
        <v>39.99</v>
      </c>
      <c r="BB1131" s="39" t="n">
        <v>-4.17</v>
      </c>
      <c r="BC1131" s="40" t="n">
        <v>44.16</v>
      </c>
      <c r="BD1131" s="40" t="n">
        <v>0</v>
      </c>
      <c r="BE1131" s="40" t="n">
        <v>44.22</v>
      </c>
      <c r="BF1131" s="32" t="n">
        <f aca="false">IF(AZ1131="","",$I1131+BB1131)</f>
        <v>8.82</v>
      </c>
      <c r="BG1131" s="32" t="n">
        <f aca="false">IF(AZ1131="","",$I1131)</f>
        <v>12.99</v>
      </c>
      <c r="BH1131" s="40" t="n">
        <f aca="false">IF(AZ1131="","",BA1131+$I1131)</f>
        <v>52.98</v>
      </c>
      <c r="BI1131" s="31" t="n">
        <f aca="false">IF(AZ1131="","",AZ1131+(BB1131*$K1131)+(BC1131*$K1131))</f>
        <v>959.76</v>
      </c>
      <c r="BJ1131" s="29" t="n">
        <f aca="false">IF(AZ1131="","",ROUND(-BB1131*$K1131,0))</f>
        <v>100</v>
      </c>
    </row>
    <row r="1132" customFormat="false" ht="15" hidden="false" customHeight="false" outlineLevel="0" collapsed="false">
      <c r="A1132" s="26" t="str">
        <f aca="false">+C1132&amp;D1132&amp;G1132</f>
        <v>AppleiPhone 16 256GBPack 5G Reload Exchange-12,99-36</v>
      </c>
      <c r="B1132" s="27" t="s">
        <v>95</v>
      </c>
      <c r="C1132" s="28" t="s">
        <v>71</v>
      </c>
      <c r="D1132" s="29" t="s">
        <v>196</v>
      </c>
      <c r="E1132" s="30" t="n">
        <v>1129.9</v>
      </c>
      <c r="F1132" s="31" t="n">
        <v>1059.9</v>
      </c>
      <c r="G1132" s="32" t="s">
        <v>110</v>
      </c>
      <c r="H1132" s="32" t="s">
        <v>98</v>
      </c>
      <c r="I1132" s="33" t="n">
        <v>12.99</v>
      </c>
      <c r="J1132" s="34" t="s">
        <v>35</v>
      </c>
      <c r="K1132" s="35" t="n">
        <v>36</v>
      </c>
      <c r="L1132" s="33"/>
      <c r="M1132" s="33" t="n">
        <f aca="false">+IF(E1132&lt;=150,1.49,IF(AND(E1132&gt;150,E1132&lt;=300),2.99,(IF(E1132&gt;1200,8.99,IF(AND(E1132&gt;300,E1132&lt;=700),4.99,IF(AND(E1132&gt;=700,E1132&lt;=1200),6.99))))))</f>
        <v>6.99</v>
      </c>
      <c r="N1132" s="33" t="n">
        <f aca="false">IF(E1132="","",IF(E1132&gt;=1200,9.99,IF(AND(E1132&gt;700,E1132&lt;1200),7.99,IF(AND(E1132&gt;=299.9,E1132&lt;=699.9),5.99))))</f>
        <v>7.99</v>
      </c>
      <c r="O1132" s="37" t="s">
        <v>111</v>
      </c>
      <c r="P1132" s="38" t="n">
        <v>99.99</v>
      </c>
      <c r="Q1132" s="34" t="n">
        <v>25.99</v>
      </c>
      <c r="R1132" s="39" t="n">
        <v>-0.67</v>
      </c>
      <c r="S1132" s="40" t="n">
        <v>26.66</v>
      </c>
      <c r="T1132" s="40" t="n">
        <v>26.66</v>
      </c>
      <c r="U1132" s="40" t="n">
        <v>26.81</v>
      </c>
      <c r="V1132" s="32" t="n">
        <f aca="false">IF(P1132="","",$I1132+R1132)</f>
        <v>12.32</v>
      </c>
      <c r="W1132" s="32" t="n">
        <f aca="false">IF(P1132="","",$I1132)</f>
        <v>12.99</v>
      </c>
      <c r="X1132" s="40" t="n">
        <f aca="false">IF(P1132="","",Q1132+$I1132)</f>
        <v>38.98</v>
      </c>
      <c r="Y1132" s="29" t="n">
        <f aca="false">IF(P1132="","",P1132+(R1132*$K1132)+(S1132*$K1132))</f>
        <v>1035.63</v>
      </c>
      <c r="Z1132" s="29" t="n">
        <f aca="false">IF(P1132="","",ROUND(-R1132*$K1132,0))</f>
        <v>24</v>
      </c>
      <c r="AA1132" s="41"/>
      <c r="AB1132" s="38"/>
      <c r="AC1132" s="34"/>
      <c r="AD1132" s="39"/>
      <c r="AE1132" s="40"/>
      <c r="AF1132" s="40"/>
      <c r="AG1132" s="40"/>
      <c r="AH1132" s="32" t="str">
        <f aca="false">IF(AB1132="","",$I1132+AD1132)</f>
        <v/>
      </c>
      <c r="AI1132" s="32" t="str">
        <f aca="false">IF(AB1132="","",$I1132)</f>
        <v/>
      </c>
      <c r="AJ1132" s="40" t="str">
        <f aca="false">IF(AB1132="","",AC1132+$I1132)</f>
        <v/>
      </c>
      <c r="AK1132" s="29" t="str">
        <f aca="false">IF(AB1132="","",AB1132+(AD1132*$K1132)+(AE1132*$K1132))</f>
        <v/>
      </c>
      <c r="AL1132" s="29" t="str">
        <f aca="false">IF(AB1132="","",ROUND(-AD1132*$K1132,0))</f>
        <v/>
      </c>
      <c r="AM1132" s="41"/>
      <c r="AN1132" s="38" t="n">
        <v>0</v>
      </c>
      <c r="AO1132" s="34" t="n">
        <v>25.99</v>
      </c>
      <c r="AP1132" s="39" t="n">
        <v>-5.07</v>
      </c>
      <c r="AQ1132" s="40" t="n">
        <v>31.06</v>
      </c>
      <c r="AR1132" s="40" t="n">
        <v>31.06</v>
      </c>
      <c r="AS1132" s="40" t="n">
        <v>31.06</v>
      </c>
      <c r="AT1132" s="32" t="n">
        <f aca="false">IF(AN1132="","",$I1132+AP1132)</f>
        <v>7.92</v>
      </c>
      <c r="AU1132" s="32" t="n">
        <f aca="false">IF(AN1132="","",$I1132)</f>
        <v>12.99</v>
      </c>
      <c r="AV1132" s="40" t="n">
        <f aca="false">IF(AN1132="","",AO1132+$I1132)</f>
        <v>38.98</v>
      </c>
      <c r="AW1132" s="31" t="n">
        <f aca="false">IF(AN1132="","",AN1132+(AP1132*$K1132)+(AQ1132*$K1132))</f>
        <v>935.64</v>
      </c>
      <c r="AX1132" s="29" t="n">
        <f aca="false">IF(AN1132="","",ROUND(-AP1132*$K1132,0))</f>
        <v>183</v>
      </c>
      <c r="AY1132" s="42"/>
      <c r="AZ1132" s="38" t="n">
        <v>0</v>
      </c>
      <c r="BA1132" s="34" t="n">
        <v>25.99</v>
      </c>
      <c r="BB1132" s="39" t="n">
        <v>-5.07</v>
      </c>
      <c r="BC1132" s="40" t="n">
        <v>31.06</v>
      </c>
      <c r="BD1132" s="40" t="n">
        <v>31.06</v>
      </c>
      <c r="BE1132" s="40" t="n">
        <v>31.06</v>
      </c>
      <c r="BF1132" s="32" t="n">
        <f aca="false">IF(AZ1132="","",$I1132+BB1132)</f>
        <v>7.92</v>
      </c>
      <c r="BG1132" s="32" t="n">
        <f aca="false">IF(AZ1132="","",$I1132)</f>
        <v>12.99</v>
      </c>
      <c r="BH1132" s="40" t="n">
        <f aca="false">IF(AZ1132="","",BA1132+$I1132)</f>
        <v>38.98</v>
      </c>
      <c r="BI1132" s="31" t="n">
        <f aca="false">IF(AZ1132="","",AZ1132+(BB1132*$K1132)+(BC1132*$K1132))</f>
        <v>935.64</v>
      </c>
      <c r="BJ1132" s="29" t="n">
        <f aca="false">IF(AZ1132="","",ROUND(-BB1132*$K1132,0))</f>
        <v>183</v>
      </c>
    </row>
    <row r="1133" customFormat="false" ht="15" hidden="false" customHeight="false" outlineLevel="0" collapsed="false">
      <c r="A1133" s="26" t="str">
        <f aca="false">+C1133&amp;D1133&amp;G1133</f>
        <v>AppleiPhone 16 256GBPack 5G Reload Exchange-12,99-30</v>
      </c>
      <c r="B1133" s="27" t="s">
        <v>95</v>
      </c>
      <c r="C1133" s="28" t="s">
        <v>71</v>
      </c>
      <c r="D1133" s="29" t="s">
        <v>196</v>
      </c>
      <c r="E1133" s="30" t="n">
        <v>1129.9</v>
      </c>
      <c r="F1133" s="31" t="n">
        <v>1059.9</v>
      </c>
      <c r="G1133" s="32" t="s">
        <v>112</v>
      </c>
      <c r="H1133" s="32" t="s">
        <v>98</v>
      </c>
      <c r="I1133" s="33" t="n">
        <v>12.99</v>
      </c>
      <c r="J1133" s="34" t="s">
        <v>35</v>
      </c>
      <c r="K1133" s="35" t="n">
        <v>30</v>
      </c>
      <c r="L1133" s="33"/>
      <c r="M1133" s="33" t="n">
        <f aca="false">+IF(E1133&lt;=150,1.49,IF(AND(E1133&gt;150,E1133&lt;=300),2.99,(IF(E1133&gt;1200,8.99,IF(AND(E1133&gt;300,E1133&lt;=700),4.99,IF(AND(E1133&gt;=700,E1133&lt;=1200),6.99))))))</f>
        <v>6.99</v>
      </c>
      <c r="N1133" s="33" t="n">
        <f aca="false">IF(E1133="","",IF(E1133&gt;=1200,9.99,IF(AND(E1133&gt;700,E1133&lt;1200),7.99,IF(AND(E1133&gt;=299.9,E1133&lt;=699.9),5.99))))</f>
        <v>7.99</v>
      </c>
      <c r="O1133" s="37" t="s">
        <v>113</v>
      </c>
      <c r="P1133" s="38" t="n">
        <v>99.99</v>
      </c>
      <c r="Q1133" s="34" t="n">
        <v>31.99</v>
      </c>
      <c r="R1133" s="39" t="n">
        <v>-0.01</v>
      </c>
      <c r="S1133" s="40" t="n">
        <v>32</v>
      </c>
      <c r="T1133" s="40" t="n">
        <v>32</v>
      </c>
      <c r="U1133" s="40" t="n">
        <v>31.91</v>
      </c>
      <c r="V1133" s="32" t="n">
        <f aca="false">IF(P1133="","",$I1133+R1133)</f>
        <v>12.98</v>
      </c>
      <c r="W1133" s="32" t="n">
        <f aca="false">IF(P1133="","",$I1133)</f>
        <v>12.99</v>
      </c>
      <c r="X1133" s="40" t="n">
        <f aca="false">IF(P1133="","",Q1133+$I1133)</f>
        <v>44.98</v>
      </c>
      <c r="Y1133" s="29" t="n">
        <f aca="false">IF(P1133="","",P1133+(R1133*$K1133)+(S1133*$K1133))</f>
        <v>1059.69</v>
      </c>
      <c r="Z1133" s="29" t="n">
        <f aca="false">IF(P1133="","",ROUND(-R1133*$K1133,0))</f>
        <v>0</v>
      </c>
      <c r="AA1133" s="41"/>
      <c r="AB1133" s="38"/>
      <c r="AC1133" s="34"/>
      <c r="AD1133" s="39"/>
      <c r="AE1133" s="40"/>
      <c r="AF1133" s="40"/>
      <c r="AG1133" s="40"/>
      <c r="AH1133" s="32" t="str">
        <f aca="false">IF(AB1133="","",$I1133+AD1133)</f>
        <v/>
      </c>
      <c r="AI1133" s="32" t="str">
        <f aca="false">IF(AB1133="","",$I1133)</f>
        <v/>
      </c>
      <c r="AJ1133" s="40" t="str">
        <f aca="false">IF(AB1133="","",AC1133+$I1133)</f>
        <v/>
      </c>
      <c r="AK1133" s="29" t="str">
        <f aca="false">IF(AB1133="","",AB1133+(AD1133*$K1133)+(AE1133*$K1133))</f>
        <v/>
      </c>
      <c r="AL1133" s="29" t="str">
        <f aca="false">IF(AB1133="","",ROUND(-AD1133*$K1133,0))</f>
        <v/>
      </c>
      <c r="AM1133" s="41"/>
      <c r="AN1133" s="38" t="n">
        <v>0</v>
      </c>
      <c r="AO1133" s="34" t="n">
        <v>31.99</v>
      </c>
      <c r="AP1133" s="39" t="n">
        <v>-4.96</v>
      </c>
      <c r="AQ1133" s="40" t="n">
        <v>36.95</v>
      </c>
      <c r="AR1133" s="40" t="n">
        <v>36.95</v>
      </c>
      <c r="AS1133" s="40" t="n">
        <v>36.95</v>
      </c>
      <c r="AT1133" s="32" t="n">
        <f aca="false">IF(AN1133="","",$I1133+AP1133)</f>
        <v>8.03</v>
      </c>
      <c r="AU1133" s="32" t="n">
        <f aca="false">IF(AN1133="","",$I1133)</f>
        <v>12.99</v>
      </c>
      <c r="AV1133" s="40" t="n">
        <f aca="false">IF(AN1133="","",AO1133+$I1133)</f>
        <v>44.98</v>
      </c>
      <c r="AW1133" s="31" t="n">
        <f aca="false">IF(AN1133="","",AN1133+(AP1133*$K1133)+(AQ1133*$K1133))</f>
        <v>959.7</v>
      </c>
      <c r="AX1133" s="29" t="n">
        <f aca="false">IF(AN1133="","",ROUND(-AP1133*$K1133,0))</f>
        <v>149</v>
      </c>
      <c r="AY1133" s="42"/>
      <c r="AZ1133" s="38" t="n">
        <v>0</v>
      </c>
      <c r="BA1133" s="34" t="n">
        <v>31.99</v>
      </c>
      <c r="BB1133" s="39" t="n">
        <v>-4.96</v>
      </c>
      <c r="BC1133" s="40" t="n">
        <v>36.95</v>
      </c>
      <c r="BD1133" s="40" t="n">
        <v>36.95</v>
      </c>
      <c r="BE1133" s="40" t="n">
        <v>36.95</v>
      </c>
      <c r="BF1133" s="32" t="n">
        <f aca="false">IF(AZ1133="","",$I1133+BB1133)</f>
        <v>8.03</v>
      </c>
      <c r="BG1133" s="32" t="n">
        <f aca="false">IF(AZ1133="","",$I1133)</f>
        <v>12.99</v>
      </c>
      <c r="BH1133" s="40" t="n">
        <f aca="false">IF(AZ1133="","",BA1133+$I1133)</f>
        <v>44.98</v>
      </c>
      <c r="BI1133" s="31" t="n">
        <f aca="false">IF(AZ1133="","",AZ1133+(BB1133*$K1133)+(BC1133*$K1133))</f>
        <v>959.7</v>
      </c>
      <c r="BJ1133" s="29" t="n">
        <f aca="false">IF(AZ1133="","",ROUND(-BB1133*$K1133,0))</f>
        <v>149</v>
      </c>
    </row>
    <row r="1134" customFormat="false" ht="15" hidden="false" customHeight="false" outlineLevel="0" collapsed="false">
      <c r="A1134" s="26" t="str">
        <f aca="false">+C1134&amp;D1134&amp;G1134</f>
        <v>AppleiPhone 16 256GBPack 5G Reload Exchange-12,99-24</v>
      </c>
      <c r="B1134" s="27" t="s">
        <v>95</v>
      </c>
      <c r="C1134" s="28" t="s">
        <v>71</v>
      </c>
      <c r="D1134" s="29" t="s">
        <v>196</v>
      </c>
      <c r="E1134" s="30" t="n">
        <v>1129.9</v>
      </c>
      <c r="F1134" s="31" t="n">
        <v>1059.9</v>
      </c>
      <c r="G1134" s="32" t="s">
        <v>114</v>
      </c>
      <c r="H1134" s="32" t="s">
        <v>98</v>
      </c>
      <c r="I1134" s="33" t="n">
        <v>12.99</v>
      </c>
      <c r="J1134" s="34" t="s">
        <v>35</v>
      </c>
      <c r="K1134" s="35" t="n">
        <v>24</v>
      </c>
      <c r="L1134" s="33"/>
      <c r="M1134" s="33" t="n">
        <f aca="false">+IF(E1134&lt;=150,1.49,IF(AND(E1134&gt;150,E1134&lt;=300),2.99,(IF(E1134&gt;1200,8.99,IF(AND(E1134&gt;300,E1134&lt;=700),4.99,IF(AND(E1134&gt;=700,E1134&lt;=1200),6.99))))))</f>
        <v>6.99</v>
      </c>
      <c r="N1134" s="33" t="n">
        <f aca="false">IF(E1134="","",IF(E1134&gt;=1200,9.99,IF(AND(E1134&gt;700,E1134&lt;1200),7.99,IF(AND(E1134&gt;=299.9,E1134&lt;=699.9),5.99))))</f>
        <v>7.99</v>
      </c>
      <c r="O1134" s="37" t="s">
        <v>115</v>
      </c>
      <c r="P1134" s="38" t="n">
        <v>99.99</v>
      </c>
      <c r="Q1134" s="34" t="n">
        <v>39.99</v>
      </c>
      <c r="R1134" s="39" t="n">
        <v>-0.01</v>
      </c>
      <c r="S1134" s="40" t="n">
        <v>40</v>
      </c>
      <c r="T1134" s="40" t="n">
        <v>0</v>
      </c>
      <c r="U1134" s="40" t="n">
        <v>39.91</v>
      </c>
      <c r="V1134" s="32" t="n">
        <f aca="false">IF(P1134="","",$I1134+R1134)</f>
        <v>12.98</v>
      </c>
      <c r="W1134" s="32" t="n">
        <f aca="false">IF(P1134="","",$I1134)</f>
        <v>12.99</v>
      </c>
      <c r="X1134" s="40" t="n">
        <f aca="false">IF(P1134="","",Q1134+$I1134)</f>
        <v>52.98</v>
      </c>
      <c r="Y1134" s="29" t="n">
        <f aca="false">IF(P1134="","",P1134+(R1134*$K1134)+(S1134*$K1134))</f>
        <v>1059.75</v>
      </c>
      <c r="Z1134" s="29" t="n">
        <f aca="false">IF(P1134="","",ROUND(-R1134*$K1134,0))</f>
        <v>0</v>
      </c>
      <c r="AA1134" s="41"/>
      <c r="AB1134" s="38"/>
      <c r="AC1134" s="34"/>
      <c r="AD1134" s="39"/>
      <c r="AE1134" s="40"/>
      <c r="AF1134" s="40"/>
      <c r="AG1134" s="40"/>
      <c r="AH1134" s="32" t="str">
        <f aca="false">IF(AB1134="","",$I1134+AD1134)</f>
        <v/>
      </c>
      <c r="AI1134" s="32" t="str">
        <f aca="false">IF(AB1134="","",$I1134)</f>
        <v/>
      </c>
      <c r="AJ1134" s="40" t="str">
        <f aca="false">IF(AB1134="","",AC1134+$I1134)</f>
        <v/>
      </c>
      <c r="AK1134" s="29" t="str">
        <f aca="false">IF(AB1134="","",AB1134+(AD1134*$K1134)+(AE1134*$K1134))</f>
        <v/>
      </c>
      <c r="AL1134" s="29" t="str">
        <f aca="false">IF(AB1134="","",ROUND(-AD1134*$K1134,0))</f>
        <v/>
      </c>
      <c r="AM1134" s="41"/>
      <c r="AN1134" s="38" t="n">
        <v>0</v>
      </c>
      <c r="AO1134" s="34" t="n">
        <v>39.99</v>
      </c>
      <c r="AP1134" s="39" t="n">
        <v>-4.17</v>
      </c>
      <c r="AQ1134" s="40" t="n">
        <v>44.16</v>
      </c>
      <c r="AR1134" s="40" t="n">
        <v>0</v>
      </c>
      <c r="AS1134" s="40" t="n">
        <v>44.22</v>
      </c>
      <c r="AT1134" s="32" t="n">
        <f aca="false">IF(AN1134="","",$I1134+AP1134)</f>
        <v>8.82</v>
      </c>
      <c r="AU1134" s="32" t="n">
        <f aca="false">IF(AN1134="","",$I1134)</f>
        <v>12.99</v>
      </c>
      <c r="AV1134" s="40" t="n">
        <f aca="false">IF(AN1134="","",AO1134+$I1134)</f>
        <v>52.98</v>
      </c>
      <c r="AW1134" s="31" t="n">
        <f aca="false">IF(AN1134="","",AN1134+(AP1134*$K1134)+(AQ1134*$K1134))</f>
        <v>959.76</v>
      </c>
      <c r="AX1134" s="29" t="n">
        <f aca="false">IF(AN1134="","",ROUND(-AP1134*$K1134,0))</f>
        <v>100</v>
      </c>
      <c r="AY1134" s="42"/>
      <c r="AZ1134" s="38" t="n">
        <v>0</v>
      </c>
      <c r="BA1134" s="34" t="n">
        <v>39.99</v>
      </c>
      <c r="BB1134" s="39" t="n">
        <v>-4.17</v>
      </c>
      <c r="BC1134" s="40" t="n">
        <v>44.16</v>
      </c>
      <c r="BD1134" s="40" t="n">
        <v>0</v>
      </c>
      <c r="BE1134" s="40" t="n">
        <v>44.22</v>
      </c>
      <c r="BF1134" s="32" t="n">
        <f aca="false">IF(AZ1134="","",$I1134+BB1134)</f>
        <v>8.82</v>
      </c>
      <c r="BG1134" s="32" t="n">
        <f aca="false">IF(AZ1134="","",$I1134)</f>
        <v>12.99</v>
      </c>
      <c r="BH1134" s="40" t="n">
        <f aca="false">IF(AZ1134="","",BA1134+$I1134)</f>
        <v>52.98</v>
      </c>
      <c r="BI1134" s="31" t="n">
        <f aca="false">IF(AZ1134="","",AZ1134+(BB1134*$K1134)+(BC1134*$K1134))</f>
        <v>959.76</v>
      </c>
      <c r="BJ1134" s="29" t="n">
        <f aca="false">IF(AZ1134="","",ROUND(-BB1134*$K1134,0))</f>
        <v>100</v>
      </c>
    </row>
    <row r="1135" customFormat="false" ht="15" hidden="false" customHeight="false" outlineLevel="0" collapsed="false">
      <c r="A1135" s="26" t="str">
        <f aca="false">+C1135&amp;D1135&amp;G1135</f>
        <v>AppleiPhone 16 256GBCANONE SIM  9,99€ - 36 Mesi</v>
      </c>
      <c r="B1135" s="27" t="s">
        <v>95</v>
      </c>
      <c r="C1135" s="28" t="s">
        <v>71</v>
      </c>
      <c r="D1135" s="29" t="s">
        <v>196</v>
      </c>
      <c r="E1135" s="30" t="n">
        <v>1129.9</v>
      </c>
      <c r="F1135" s="31" t="n">
        <v>1059.9</v>
      </c>
      <c r="G1135" s="32" t="s">
        <v>116</v>
      </c>
      <c r="H1135" s="32" t="s">
        <v>98</v>
      </c>
      <c r="I1135" s="33" t="n">
        <v>9.99</v>
      </c>
      <c r="J1135" s="34" t="s">
        <v>35</v>
      </c>
      <c r="K1135" s="35" t="n">
        <v>36</v>
      </c>
      <c r="L1135" s="33"/>
      <c r="M1135" s="33" t="n">
        <f aca="false">+IF(E1135&lt;=150,1.49,IF(AND(E1135&gt;150,E1135&lt;=300),2.99,(IF(E1135&gt;1200,8.99,IF(AND(E1135&gt;300,E1135&lt;=700),4.99,IF(AND(E1135&gt;=700,E1135&lt;=1200),6.99))))))</f>
        <v>6.99</v>
      </c>
      <c r="N1135" s="33" t="n">
        <f aca="false">IF(E1135="","",IF(E1135&gt;=1200,9.99,IF(AND(E1135&gt;700,E1135&lt;1200),7.99,IF(AND(E1135&gt;=299.9,E1135&lt;=699.9),5.99))))</f>
        <v>7.99</v>
      </c>
      <c r="O1135" s="37" t="s">
        <v>117</v>
      </c>
      <c r="P1135" s="38" t="n">
        <v>139.99</v>
      </c>
      <c r="Q1135" s="34" t="n">
        <v>25</v>
      </c>
      <c r="R1135" s="39" t="n">
        <v>-0.55</v>
      </c>
      <c r="S1135" s="40" t="n">
        <v>25.55</v>
      </c>
      <c r="T1135" s="40" t="n">
        <v>25.55</v>
      </c>
      <c r="U1135" s="40" t="n">
        <v>25.66</v>
      </c>
      <c r="V1135" s="32" t="n">
        <f aca="false">IF(P1135="","",$I1135+R1135)</f>
        <v>9.44</v>
      </c>
      <c r="W1135" s="32" t="n">
        <f aca="false">IF(P1135="","",$I1135)</f>
        <v>9.99</v>
      </c>
      <c r="X1135" s="40" t="n">
        <f aca="false">IF(P1135="","",Q1135+$I1135)</f>
        <v>34.99</v>
      </c>
      <c r="Y1135" s="29" t="n">
        <f aca="false">IF(P1135="","",P1135+(R1135*$K1135)+(S1135*$K1135))</f>
        <v>1039.99</v>
      </c>
      <c r="Z1135" s="29" t="n">
        <f aca="false">IF(P1135="","",ROUND(-R1135*$K1135,0))</f>
        <v>20</v>
      </c>
      <c r="AA1135" s="41"/>
      <c r="AB1135" s="38"/>
      <c r="AC1135" s="34"/>
      <c r="AD1135" s="39"/>
      <c r="AE1135" s="40"/>
      <c r="AF1135" s="40"/>
      <c r="AG1135" s="40"/>
      <c r="AH1135" s="32" t="str">
        <f aca="false">IF(AB1135="","",$I1135+AD1135)</f>
        <v/>
      </c>
      <c r="AI1135" s="32" t="str">
        <f aca="false">IF(AB1135="","",$I1135)</f>
        <v/>
      </c>
      <c r="AJ1135" s="40" t="str">
        <f aca="false">IF(AB1135="","",AC1135+$I1135)</f>
        <v/>
      </c>
      <c r="AK1135" s="29" t="str">
        <f aca="false">IF(AB1135="","",AB1135+(AD1135*$K1135)+(AE1135*$K1135))</f>
        <v/>
      </c>
      <c r="AL1135" s="29" t="str">
        <f aca="false">IF(AB1135="","",ROUND(-AD1135*$K1135,0))</f>
        <v/>
      </c>
      <c r="AM1135" s="41"/>
      <c r="AN1135" s="38" t="n">
        <v>0</v>
      </c>
      <c r="AO1135" s="34" t="n">
        <v>30</v>
      </c>
      <c r="AP1135" s="39" t="n">
        <v>-4.08</v>
      </c>
      <c r="AQ1135" s="40" t="n">
        <v>34.08</v>
      </c>
      <c r="AR1135" s="40" t="n">
        <v>34.08</v>
      </c>
      <c r="AS1135" s="40" t="n">
        <v>34.08</v>
      </c>
      <c r="AT1135" s="32" t="n">
        <f aca="false">IF(AN1135="","",$I1135+AP1135)</f>
        <v>5.91</v>
      </c>
      <c r="AU1135" s="32" t="n">
        <f aca="false">IF(AN1135="","",$I1135)</f>
        <v>9.99</v>
      </c>
      <c r="AV1135" s="40" t="n">
        <f aca="false">IF(AN1135="","",AO1135+$I1135)</f>
        <v>39.99</v>
      </c>
      <c r="AW1135" s="31" t="n">
        <f aca="false">IF(AN1135="","",AN1135+(AP1135*$K1135)+(AQ1135*$K1135))</f>
        <v>1080</v>
      </c>
      <c r="AX1135" s="29" t="n">
        <f aca="false">IF(AN1135="","",ROUND(-AP1135*$K1135,0))</f>
        <v>147</v>
      </c>
      <c r="AY1135" s="42"/>
      <c r="AZ1135" s="38" t="n">
        <v>0</v>
      </c>
      <c r="BA1135" s="34" t="n">
        <v>30</v>
      </c>
      <c r="BB1135" s="39" t="n">
        <v>-4.08</v>
      </c>
      <c r="BC1135" s="40" t="n">
        <v>34.08</v>
      </c>
      <c r="BD1135" s="40" t="n">
        <v>34.08</v>
      </c>
      <c r="BE1135" s="40" t="n">
        <v>34.08</v>
      </c>
      <c r="BF1135" s="32" t="n">
        <f aca="false">IF(AZ1135="","",$I1135+BB1135)</f>
        <v>5.91</v>
      </c>
      <c r="BG1135" s="32" t="n">
        <f aca="false">IF(AZ1135="","",$I1135)</f>
        <v>9.99</v>
      </c>
      <c r="BH1135" s="40" t="n">
        <f aca="false">IF(AZ1135="","",BA1135+$I1135)</f>
        <v>39.99</v>
      </c>
      <c r="BI1135" s="31" t="n">
        <f aca="false">IF(AZ1135="","",AZ1135+(BB1135*$K1135)+(BC1135*$K1135))</f>
        <v>1080</v>
      </c>
      <c r="BJ1135" s="29" t="n">
        <f aca="false">IF(AZ1135="","",ROUND(-BB1135*$K1135,0))</f>
        <v>147</v>
      </c>
    </row>
    <row r="1136" customFormat="false" ht="15" hidden="false" customHeight="false" outlineLevel="0" collapsed="false">
      <c r="A1136" s="26" t="str">
        <f aca="false">+C1136&amp;D1136&amp;G1136</f>
        <v>AppleiPhone 16 256GBCANONE SIM  9,99€ - 30 Mesi</v>
      </c>
      <c r="B1136" s="27" t="s">
        <v>95</v>
      </c>
      <c r="C1136" s="28" t="s">
        <v>71</v>
      </c>
      <c r="D1136" s="29" t="s">
        <v>196</v>
      </c>
      <c r="E1136" s="30" t="n">
        <v>1129.9</v>
      </c>
      <c r="F1136" s="31" t="n">
        <v>1059.9</v>
      </c>
      <c r="G1136" s="32" t="s">
        <v>118</v>
      </c>
      <c r="H1136" s="32" t="s">
        <v>98</v>
      </c>
      <c r="I1136" s="33" t="n">
        <v>9.99</v>
      </c>
      <c r="J1136" s="34" t="s">
        <v>35</v>
      </c>
      <c r="K1136" s="35" t="n">
        <v>30</v>
      </c>
      <c r="L1136" s="33"/>
      <c r="M1136" s="33" t="n">
        <f aca="false">+IF(E1136&lt;=150,1.49,IF(AND(E1136&gt;150,E1136&lt;=300),2.99,(IF(E1136&gt;1200,8.99,IF(AND(E1136&gt;300,E1136&lt;=700),4.99,IF(AND(E1136&gt;=700,E1136&lt;=1200),6.99))))))</f>
        <v>6.99</v>
      </c>
      <c r="N1136" s="33" t="n">
        <f aca="false">IF(E1136="","",IF(E1136&gt;=1200,9.99,IF(AND(E1136&gt;700,E1136&lt;1200),7.99,IF(AND(E1136&gt;=299.9,E1136&lt;=699.9),5.99))))</f>
        <v>7.99</v>
      </c>
      <c r="O1136" s="37" t="s">
        <v>119</v>
      </c>
      <c r="P1136" s="38" t="n">
        <v>139.99</v>
      </c>
      <c r="Q1136" s="34" t="n">
        <v>30</v>
      </c>
      <c r="R1136" s="39" t="n">
        <v>-0.66</v>
      </c>
      <c r="S1136" s="40" t="n">
        <v>30.66</v>
      </c>
      <c r="T1136" s="40" t="n">
        <v>30.66</v>
      </c>
      <c r="U1136" s="40" t="n">
        <v>30.77</v>
      </c>
      <c r="V1136" s="32" t="n">
        <f aca="false">IF(P1136="","",$I1136+R1136)</f>
        <v>9.33</v>
      </c>
      <c r="W1136" s="32" t="n">
        <f aca="false">IF(P1136="","",$I1136)</f>
        <v>9.99</v>
      </c>
      <c r="X1136" s="40" t="n">
        <f aca="false">IF(P1136="","",Q1136+$I1136)</f>
        <v>39.99</v>
      </c>
      <c r="Y1136" s="29" t="n">
        <f aca="false">IF(P1136="","",P1136+(R1136*$K1136)+(S1136*$K1136))</f>
        <v>1039.99</v>
      </c>
      <c r="Z1136" s="29" t="n">
        <f aca="false">IF(P1136="","",ROUND(-R1136*$K1136,0))</f>
        <v>20</v>
      </c>
      <c r="AA1136" s="41"/>
      <c r="AB1136" s="38"/>
      <c r="AC1136" s="34"/>
      <c r="AD1136" s="39"/>
      <c r="AE1136" s="40"/>
      <c r="AF1136" s="40"/>
      <c r="AG1136" s="40"/>
      <c r="AH1136" s="32" t="str">
        <f aca="false">IF(AB1136="","",$I1136+AD1136)</f>
        <v/>
      </c>
      <c r="AI1136" s="32" t="str">
        <f aca="false">IF(AB1136="","",$I1136)</f>
        <v/>
      </c>
      <c r="AJ1136" s="40" t="str">
        <f aca="false">IF(AB1136="","",AC1136+$I1136)</f>
        <v/>
      </c>
      <c r="AK1136" s="29" t="str">
        <f aca="false">IF(AB1136="","",AB1136+(AD1136*$K1136)+(AE1136*$K1136))</f>
        <v/>
      </c>
      <c r="AL1136" s="29" t="str">
        <f aca="false">IF(AB1136="","",ROUND(-AD1136*$K1136,0))</f>
        <v/>
      </c>
      <c r="AM1136" s="41"/>
      <c r="AN1136" s="38" t="n">
        <v>0</v>
      </c>
      <c r="AO1136" s="34" t="n">
        <v>36</v>
      </c>
      <c r="AP1136" s="39" t="n">
        <v>-3.95</v>
      </c>
      <c r="AQ1136" s="40" t="n">
        <v>39.95</v>
      </c>
      <c r="AR1136" s="40" t="n">
        <v>39.95</v>
      </c>
      <c r="AS1136" s="40" t="n">
        <v>39.95</v>
      </c>
      <c r="AT1136" s="32" t="n">
        <f aca="false">IF(AN1136="","",$I1136+AP1136)</f>
        <v>6.04</v>
      </c>
      <c r="AU1136" s="32" t="n">
        <f aca="false">IF(AN1136="","",$I1136)</f>
        <v>9.99</v>
      </c>
      <c r="AV1136" s="40" t="n">
        <f aca="false">IF(AN1136="","",AO1136+$I1136)</f>
        <v>45.99</v>
      </c>
      <c r="AW1136" s="31" t="n">
        <f aca="false">IF(AN1136="","",AN1136+(AP1136*$K1136)+(AQ1136*$K1136))</f>
        <v>1080</v>
      </c>
      <c r="AX1136" s="29" t="n">
        <f aca="false">IF(AN1136="","",ROUND(-AP1136*$K1136,0))</f>
        <v>119</v>
      </c>
      <c r="AY1136" s="42"/>
      <c r="AZ1136" s="38" t="n">
        <v>0</v>
      </c>
      <c r="BA1136" s="34" t="n">
        <v>36</v>
      </c>
      <c r="BB1136" s="39" t="n">
        <v>-3.95</v>
      </c>
      <c r="BC1136" s="40" t="n">
        <v>39.95</v>
      </c>
      <c r="BD1136" s="40" t="n">
        <v>39.95</v>
      </c>
      <c r="BE1136" s="40" t="n">
        <v>39.95</v>
      </c>
      <c r="BF1136" s="32" t="n">
        <f aca="false">IF(AZ1136="","",$I1136+BB1136)</f>
        <v>6.04</v>
      </c>
      <c r="BG1136" s="32" t="n">
        <f aca="false">IF(AZ1136="","",$I1136)</f>
        <v>9.99</v>
      </c>
      <c r="BH1136" s="40" t="n">
        <f aca="false">IF(AZ1136="","",BA1136+$I1136)</f>
        <v>45.99</v>
      </c>
      <c r="BI1136" s="31" t="n">
        <f aca="false">IF(AZ1136="","",AZ1136+(BB1136*$K1136)+(BC1136*$K1136))</f>
        <v>1080</v>
      </c>
      <c r="BJ1136" s="29" t="n">
        <f aca="false">IF(AZ1136="","",ROUND(-BB1136*$K1136,0))</f>
        <v>119</v>
      </c>
    </row>
    <row r="1137" customFormat="false" ht="15" hidden="false" customHeight="false" outlineLevel="0" collapsed="false">
      <c r="A1137" s="26" t="str">
        <f aca="false">+C1137&amp;D1137&amp;G1137</f>
        <v>AppleiPhone 16 256GBCANONE SIM  9,99€ - 24 Mesi</v>
      </c>
      <c r="B1137" s="27" t="s">
        <v>95</v>
      </c>
      <c r="C1137" s="28" t="s">
        <v>71</v>
      </c>
      <c r="D1137" s="29" t="s">
        <v>196</v>
      </c>
      <c r="E1137" s="30" t="n">
        <v>1129.9</v>
      </c>
      <c r="F1137" s="31" t="n">
        <v>1059.9</v>
      </c>
      <c r="G1137" s="32" t="s">
        <v>120</v>
      </c>
      <c r="H1137" s="32" t="s">
        <v>98</v>
      </c>
      <c r="I1137" s="33" t="n">
        <v>9.99</v>
      </c>
      <c r="J1137" s="34" t="s">
        <v>35</v>
      </c>
      <c r="K1137" s="35" t="n">
        <v>24</v>
      </c>
      <c r="L1137" s="33"/>
      <c r="M1137" s="33" t="n">
        <f aca="false">+IF(E1137&lt;=150,1.49,IF(AND(E1137&gt;150,E1137&lt;=300),2.99,(IF(E1137&gt;1200,8.99,IF(AND(E1137&gt;300,E1137&lt;=700),4.99,IF(AND(E1137&gt;=700,E1137&lt;=1200),6.99))))))</f>
        <v>6.99</v>
      </c>
      <c r="N1137" s="33" t="n">
        <f aca="false">IF(E1137="","",IF(E1137&gt;=1200,9.99,IF(AND(E1137&gt;700,E1137&lt;1200),7.99,IF(AND(E1137&gt;=299.9,E1137&lt;=699.9),5.99))))</f>
        <v>7.99</v>
      </c>
      <c r="O1137" s="37" t="s">
        <v>121</v>
      </c>
      <c r="P1137" s="38" t="n">
        <v>139.99</v>
      </c>
      <c r="Q1137" s="34" t="n">
        <v>38</v>
      </c>
      <c r="R1137" s="39" t="n">
        <v>-0.33</v>
      </c>
      <c r="S1137" s="40" t="n">
        <v>38.33</v>
      </c>
      <c r="T1137" s="40" t="n">
        <v>0</v>
      </c>
      <c r="U1137" s="40" t="n">
        <v>38.32</v>
      </c>
      <c r="V1137" s="32" t="n">
        <f aca="false">IF(P1137="","",$I1137+R1137)</f>
        <v>9.66</v>
      </c>
      <c r="W1137" s="32" t="n">
        <f aca="false">IF(P1137="","",$I1137)</f>
        <v>9.99</v>
      </c>
      <c r="X1137" s="40" t="n">
        <f aca="false">IF(P1137="","",Q1137+$I1137)</f>
        <v>47.99</v>
      </c>
      <c r="Y1137" s="29" t="n">
        <f aca="false">IF(P1137="","",P1137+(R1137*$K1137)+(S1137*$K1137))</f>
        <v>1051.99</v>
      </c>
      <c r="Z1137" s="29" t="n">
        <f aca="false">IF(P1137="","",ROUND(-R1137*$K1137,0))</f>
        <v>8</v>
      </c>
      <c r="AA1137" s="41"/>
      <c r="AB1137" s="38"/>
      <c r="AC1137" s="34"/>
      <c r="AD1137" s="39"/>
      <c r="AE1137" s="40"/>
      <c r="AF1137" s="40"/>
      <c r="AG1137" s="40"/>
      <c r="AH1137" s="32" t="str">
        <f aca="false">IF(AB1137="","",$I1137+AD1137)</f>
        <v/>
      </c>
      <c r="AI1137" s="32" t="str">
        <f aca="false">IF(AB1137="","",$I1137)</f>
        <v/>
      </c>
      <c r="AJ1137" s="40" t="str">
        <f aca="false">IF(AB1137="","",AC1137+$I1137)</f>
        <v/>
      </c>
      <c r="AK1137" s="29" t="str">
        <f aca="false">IF(AB1137="","",AB1137+(AD1137*$K1137)+(AE1137*$K1137))</f>
        <v/>
      </c>
      <c r="AL1137" s="29" t="str">
        <f aca="false">IF(AB1137="","",ROUND(-AD1137*$K1137,0))</f>
        <v/>
      </c>
      <c r="AM1137" s="41"/>
      <c r="AN1137" s="38" t="n">
        <v>0</v>
      </c>
      <c r="AO1137" s="34" t="n">
        <v>44</v>
      </c>
      <c r="AP1137" s="39" t="n">
        <v>-0.16</v>
      </c>
      <c r="AQ1137" s="40" t="n">
        <v>44.16</v>
      </c>
      <c r="AR1137" s="40" t="n">
        <v>0</v>
      </c>
      <c r="AS1137" s="40" t="n">
        <v>44.22</v>
      </c>
      <c r="AT1137" s="32" t="n">
        <f aca="false">IF(AN1137="","",$I1137+AP1137)</f>
        <v>9.83</v>
      </c>
      <c r="AU1137" s="32" t="n">
        <f aca="false">IF(AN1137="","",$I1137)</f>
        <v>9.99</v>
      </c>
      <c r="AV1137" s="40" t="n">
        <f aca="false">IF(AN1137="","",AO1137+$I1137)</f>
        <v>53.99</v>
      </c>
      <c r="AW1137" s="31" t="n">
        <f aca="false">IF(AN1137="","",AN1137+(AP1137*$K1137)+(AQ1137*$K1137))</f>
        <v>1056</v>
      </c>
      <c r="AX1137" s="29" t="n">
        <f aca="false">IF(AN1137="","",ROUND(-AP1137*$K1137,0))</f>
        <v>4</v>
      </c>
      <c r="AY1137" s="42"/>
      <c r="AZ1137" s="38" t="n">
        <v>0</v>
      </c>
      <c r="BA1137" s="34" t="n">
        <v>44</v>
      </c>
      <c r="BB1137" s="39" t="n">
        <v>-0.16</v>
      </c>
      <c r="BC1137" s="40" t="n">
        <v>44.16</v>
      </c>
      <c r="BD1137" s="40" t="n">
        <v>0</v>
      </c>
      <c r="BE1137" s="40" t="n">
        <v>44.22</v>
      </c>
      <c r="BF1137" s="32" t="n">
        <f aca="false">IF(AZ1137="","",$I1137+BB1137)</f>
        <v>9.83</v>
      </c>
      <c r="BG1137" s="32" t="n">
        <f aca="false">IF(AZ1137="","",$I1137)</f>
        <v>9.99</v>
      </c>
      <c r="BH1137" s="40" t="n">
        <f aca="false">IF(AZ1137="","",BA1137+$I1137)</f>
        <v>53.99</v>
      </c>
      <c r="BI1137" s="31" t="n">
        <f aca="false">IF(AZ1137="","",AZ1137+(BB1137*$K1137)+(BC1137*$K1137))</f>
        <v>1056</v>
      </c>
      <c r="BJ1137" s="29" t="n">
        <f aca="false">IF(AZ1137="","",ROUND(-BB1137*$K1137,0))</f>
        <v>4</v>
      </c>
    </row>
    <row r="1138" customFormat="false" ht="15" hidden="false" customHeight="false" outlineLevel="0" collapsed="false">
      <c r="A1138" s="26" t="str">
        <f aca="false">+C1138&amp;D1138&amp;G1138</f>
        <v>AppleiPhone 16 256GBCANONE SIM 7,99€ - 36 Mesi</v>
      </c>
      <c r="B1138" s="27" t="s">
        <v>95</v>
      </c>
      <c r="C1138" s="28" t="s">
        <v>71</v>
      </c>
      <c r="D1138" s="29" t="s">
        <v>196</v>
      </c>
      <c r="E1138" s="30" t="n">
        <v>1129.9</v>
      </c>
      <c r="F1138" s="31" t="n">
        <v>1059.9</v>
      </c>
      <c r="G1138" s="32" t="s">
        <v>122</v>
      </c>
      <c r="H1138" s="32" t="s">
        <v>98</v>
      </c>
      <c r="I1138" s="33" t="n">
        <v>7.99</v>
      </c>
      <c r="J1138" s="34" t="s">
        <v>35</v>
      </c>
      <c r="K1138" s="35" t="n">
        <v>36</v>
      </c>
      <c r="L1138" s="33"/>
      <c r="M1138" s="33" t="n">
        <f aca="false">+IF(E1138&lt;=150,1.49,IF(AND(E1138&gt;150,E1138&lt;=300),2.99,(IF(E1138&gt;1200,8.99,IF(AND(E1138&gt;300,E1138&lt;=700),4.99,IF(AND(E1138&gt;=700,E1138&lt;=1200),6.99))))))</f>
        <v>6.99</v>
      </c>
      <c r="N1138" s="33" t="n">
        <f aca="false">IF(E1138="","",IF(E1138&gt;=1200,9.99,IF(AND(E1138&gt;700,E1138&lt;1200),7.99,IF(AND(E1138&gt;=299.9,E1138&lt;=699.9),5.99))))</f>
        <v>7.99</v>
      </c>
      <c r="O1138" s="37" t="s">
        <v>123</v>
      </c>
      <c r="P1138" s="38"/>
      <c r="Q1138" s="34"/>
      <c r="R1138" s="39"/>
      <c r="S1138" s="40"/>
      <c r="T1138" s="40"/>
      <c r="U1138" s="40"/>
      <c r="V1138" s="32" t="str">
        <f aca="false">IF(P1138="","",$I1138+R1138)</f>
        <v/>
      </c>
      <c r="W1138" s="32" t="str">
        <f aca="false">IF(P1138="","",$I1138)</f>
        <v/>
      </c>
      <c r="X1138" s="40" t="str">
        <f aca="false">IF(P1138="","",Q1138+$I1138)</f>
        <v/>
      </c>
      <c r="Y1138" s="29" t="str">
        <f aca="false">IF(P1138="","",P1138+(R1138*$K1138)+(S1138*$K1138))</f>
        <v/>
      </c>
      <c r="Z1138" s="29" t="str">
        <f aca="false">IF(P1138="","",ROUND(-R1138*$K1138,0))</f>
        <v/>
      </c>
      <c r="AA1138" s="41"/>
      <c r="AB1138" s="38"/>
      <c r="AC1138" s="34"/>
      <c r="AD1138" s="39"/>
      <c r="AE1138" s="40"/>
      <c r="AF1138" s="40"/>
      <c r="AG1138" s="40"/>
      <c r="AH1138" s="32" t="str">
        <f aca="false">IF(AB1138="","",$I1138+AD1138)</f>
        <v/>
      </c>
      <c r="AI1138" s="32" t="str">
        <f aca="false">IF(AB1138="","",$I1138)</f>
        <v/>
      </c>
      <c r="AJ1138" s="40" t="str">
        <f aca="false">IF(AB1138="","",AC1138+$I1138)</f>
        <v/>
      </c>
      <c r="AK1138" s="29" t="str">
        <f aca="false">IF(AB1138="","",AB1138+(AD1138*$K1138)+(AE1138*$K1138))</f>
        <v/>
      </c>
      <c r="AL1138" s="29" t="str">
        <f aca="false">IF(AB1138="","",ROUND(-AD1138*$K1138,0))</f>
        <v/>
      </c>
      <c r="AM1138" s="41"/>
      <c r="AN1138" s="38" t="n">
        <v>0</v>
      </c>
      <c r="AO1138" s="34" t="n">
        <v>30.99</v>
      </c>
      <c r="AP1138" s="39" t="n">
        <v>-3.09</v>
      </c>
      <c r="AQ1138" s="40" t="n">
        <v>34.08</v>
      </c>
      <c r="AR1138" s="40" t="n">
        <v>34.08</v>
      </c>
      <c r="AS1138" s="40" t="n">
        <v>34.08</v>
      </c>
      <c r="AT1138" s="32" t="n">
        <f aca="false">IF(AN1138="","",$I1138+AP1138)</f>
        <v>4.9</v>
      </c>
      <c r="AU1138" s="32" t="n">
        <f aca="false">IF(AN1138="","",$I1138)</f>
        <v>7.99</v>
      </c>
      <c r="AV1138" s="40" t="n">
        <f aca="false">IF(AN1138="","",AO1138+$I1138)</f>
        <v>38.98</v>
      </c>
      <c r="AW1138" s="31" t="n">
        <f aca="false">IF(AN1138="","",AN1138+(AP1138*$K1138)+(AQ1138*$K1138))</f>
        <v>1115.64</v>
      </c>
      <c r="AX1138" s="29" t="n">
        <f aca="false">IF(AN1138="","",ROUND(-AP1138*$K1138,0))</f>
        <v>111</v>
      </c>
      <c r="AY1138" s="42"/>
      <c r="AZ1138" s="38" t="n">
        <v>0</v>
      </c>
      <c r="BA1138" s="34" t="n">
        <v>30.99</v>
      </c>
      <c r="BB1138" s="39" t="n">
        <v>-3.09</v>
      </c>
      <c r="BC1138" s="40" t="n">
        <v>34.08</v>
      </c>
      <c r="BD1138" s="40" t="n">
        <v>34.08</v>
      </c>
      <c r="BE1138" s="40" t="n">
        <v>34.08</v>
      </c>
      <c r="BF1138" s="32" t="n">
        <f aca="false">IF(AZ1138="","",$I1138+BB1138)</f>
        <v>4.9</v>
      </c>
      <c r="BG1138" s="32" t="n">
        <f aca="false">IF(AZ1138="","",$I1138)</f>
        <v>7.99</v>
      </c>
      <c r="BH1138" s="40" t="n">
        <f aca="false">IF(AZ1138="","",BA1138+$I1138)</f>
        <v>38.98</v>
      </c>
      <c r="BI1138" s="31" t="n">
        <f aca="false">IF(AZ1138="","",AZ1138+(BB1138*$K1138)+(BC1138*$K1138))</f>
        <v>1115.64</v>
      </c>
      <c r="BJ1138" s="29" t="n">
        <f aca="false">IF(AZ1138="","",ROUND(-BB1138*$K1138,0))</f>
        <v>111</v>
      </c>
    </row>
    <row r="1139" customFormat="false" ht="15" hidden="false" customHeight="false" outlineLevel="0" collapsed="false">
      <c r="A1139" s="26" t="str">
        <f aca="false">+C1139&amp;D1139&amp;G1139</f>
        <v>AppleiPhone 16 256GBCANONE SIM 7,99€ - 30 Mesi</v>
      </c>
      <c r="B1139" s="27" t="s">
        <v>95</v>
      </c>
      <c r="C1139" s="28" t="s">
        <v>71</v>
      </c>
      <c r="D1139" s="29" t="s">
        <v>196</v>
      </c>
      <c r="E1139" s="30" t="n">
        <v>1129.9</v>
      </c>
      <c r="F1139" s="31" t="n">
        <v>1059.9</v>
      </c>
      <c r="G1139" s="32" t="s">
        <v>124</v>
      </c>
      <c r="H1139" s="32" t="s">
        <v>98</v>
      </c>
      <c r="I1139" s="33" t="n">
        <v>7.99</v>
      </c>
      <c r="J1139" s="34" t="s">
        <v>35</v>
      </c>
      <c r="K1139" s="35" t="n">
        <v>30</v>
      </c>
      <c r="L1139" s="33"/>
      <c r="M1139" s="33" t="n">
        <f aca="false">+IF(E1139&lt;=150,1.49,IF(AND(E1139&gt;150,E1139&lt;=300),2.99,(IF(E1139&gt;1200,8.99,IF(AND(E1139&gt;300,E1139&lt;=700),4.99,IF(AND(E1139&gt;=700,E1139&lt;=1200),6.99))))))</f>
        <v>6.99</v>
      </c>
      <c r="N1139" s="33" t="n">
        <f aca="false">IF(E1139="","",IF(E1139&gt;=1200,9.99,IF(AND(E1139&gt;700,E1139&lt;1200),7.99,IF(AND(E1139&gt;=299.9,E1139&lt;=699.9),5.99))))</f>
        <v>7.99</v>
      </c>
      <c r="O1139" s="37" t="s">
        <v>125</v>
      </c>
      <c r="P1139" s="38"/>
      <c r="Q1139" s="34"/>
      <c r="R1139" s="39"/>
      <c r="S1139" s="40"/>
      <c r="T1139" s="40"/>
      <c r="U1139" s="40"/>
      <c r="V1139" s="32" t="str">
        <f aca="false">IF(P1139="","",$I1139+R1139)</f>
        <v/>
      </c>
      <c r="W1139" s="32" t="str">
        <f aca="false">IF(P1139="","",$I1139)</f>
        <v/>
      </c>
      <c r="X1139" s="40" t="str">
        <f aca="false">IF(P1139="","",Q1139+$I1139)</f>
        <v/>
      </c>
      <c r="Y1139" s="29" t="str">
        <f aca="false">IF(P1139="","",P1139+(R1139*$K1139)+(S1139*$K1139))</f>
        <v/>
      </c>
      <c r="Z1139" s="29" t="str">
        <f aca="false">IF(P1139="","",ROUND(-R1139*$K1139,0))</f>
        <v/>
      </c>
      <c r="AA1139" s="41"/>
      <c r="AB1139" s="38"/>
      <c r="AC1139" s="34"/>
      <c r="AD1139" s="39"/>
      <c r="AE1139" s="40"/>
      <c r="AF1139" s="40"/>
      <c r="AG1139" s="40"/>
      <c r="AH1139" s="32" t="str">
        <f aca="false">IF(AB1139="","",$I1139+AD1139)</f>
        <v/>
      </c>
      <c r="AI1139" s="32" t="str">
        <f aca="false">IF(AB1139="","",$I1139)</f>
        <v/>
      </c>
      <c r="AJ1139" s="40" t="str">
        <f aca="false">IF(AB1139="","",AC1139+$I1139)</f>
        <v/>
      </c>
      <c r="AK1139" s="29" t="str">
        <f aca="false">IF(AB1139="","",AB1139+(AD1139*$K1139)+(AE1139*$K1139))</f>
        <v/>
      </c>
      <c r="AL1139" s="29" t="str">
        <f aca="false">IF(AB1139="","",ROUND(-AD1139*$K1139,0))</f>
        <v/>
      </c>
      <c r="AM1139" s="41"/>
      <c r="AN1139" s="38" t="n">
        <v>0</v>
      </c>
      <c r="AO1139" s="34" t="n">
        <v>36.99</v>
      </c>
      <c r="AP1139" s="39" t="n">
        <v>-2.96</v>
      </c>
      <c r="AQ1139" s="40" t="n">
        <v>39.95</v>
      </c>
      <c r="AR1139" s="40" t="n">
        <v>39.95</v>
      </c>
      <c r="AS1139" s="40" t="n">
        <v>39.95</v>
      </c>
      <c r="AT1139" s="32" t="n">
        <f aca="false">IF(AN1139="","",$I1139+AP1139)</f>
        <v>5.03</v>
      </c>
      <c r="AU1139" s="32" t="n">
        <f aca="false">IF(AN1139="","",$I1139)</f>
        <v>7.99</v>
      </c>
      <c r="AV1139" s="40" t="n">
        <f aca="false">IF(AN1139="","",AO1139+$I1139)</f>
        <v>44.98</v>
      </c>
      <c r="AW1139" s="31" t="n">
        <f aca="false">IF(AN1139="","",AN1139+(AP1139*$K1139)+(AQ1139*$K1139))</f>
        <v>1109.7</v>
      </c>
      <c r="AX1139" s="29" t="n">
        <f aca="false">IF(AN1139="","",ROUND(-AP1139*$K1139,0))</f>
        <v>89</v>
      </c>
      <c r="AY1139" s="42"/>
      <c r="AZ1139" s="38" t="n">
        <v>0</v>
      </c>
      <c r="BA1139" s="34" t="n">
        <v>36.99</v>
      </c>
      <c r="BB1139" s="39" t="n">
        <v>-2.96</v>
      </c>
      <c r="BC1139" s="40" t="n">
        <v>39.95</v>
      </c>
      <c r="BD1139" s="40" t="n">
        <v>39.95</v>
      </c>
      <c r="BE1139" s="40" t="n">
        <v>39.95</v>
      </c>
      <c r="BF1139" s="32" t="n">
        <f aca="false">IF(AZ1139="","",$I1139+BB1139)</f>
        <v>5.03</v>
      </c>
      <c r="BG1139" s="32" t="n">
        <f aca="false">IF(AZ1139="","",$I1139)</f>
        <v>7.99</v>
      </c>
      <c r="BH1139" s="40" t="n">
        <f aca="false">IF(AZ1139="","",BA1139+$I1139)</f>
        <v>44.98</v>
      </c>
      <c r="BI1139" s="31" t="n">
        <f aca="false">IF(AZ1139="","",AZ1139+(BB1139*$K1139)+(BC1139*$K1139))</f>
        <v>1109.7</v>
      </c>
      <c r="BJ1139" s="29" t="n">
        <f aca="false">IF(AZ1139="","",ROUND(-BB1139*$K1139,0))</f>
        <v>89</v>
      </c>
    </row>
    <row r="1140" customFormat="false" ht="15" hidden="false" customHeight="false" outlineLevel="0" collapsed="false">
      <c r="A1140" s="26" t="str">
        <f aca="false">+C1140&amp;D1140&amp;G1140</f>
        <v>AppleiPhone 16 256GBCANONE SIM 7,99€  - 24 Mesi</v>
      </c>
      <c r="B1140" s="27" t="s">
        <v>95</v>
      </c>
      <c r="C1140" s="28" t="s">
        <v>71</v>
      </c>
      <c r="D1140" s="29" t="s">
        <v>196</v>
      </c>
      <c r="E1140" s="30" t="n">
        <v>1129.9</v>
      </c>
      <c r="F1140" s="31" t="n">
        <v>1059.9</v>
      </c>
      <c r="G1140" s="32" t="s">
        <v>126</v>
      </c>
      <c r="H1140" s="32" t="s">
        <v>98</v>
      </c>
      <c r="I1140" s="33" t="n">
        <v>7.99</v>
      </c>
      <c r="J1140" s="34" t="s">
        <v>35</v>
      </c>
      <c r="K1140" s="35" t="n">
        <v>24</v>
      </c>
      <c r="L1140" s="33"/>
      <c r="M1140" s="33" t="n">
        <f aca="false">+IF(E1140&lt;=150,1.49,IF(AND(E1140&gt;150,E1140&lt;=300),2.99,(IF(E1140&gt;1200,8.99,IF(AND(E1140&gt;300,E1140&lt;=700),4.99,IF(AND(E1140&gt;=700,E1140&lt;=1200),6.99))))))</f>
        <v>6.99</v>
      </c>
      <c r="N1140" s="33" t="n">
        <f aca="false">IF(E1140="","",IF(E1140&gt;=1200,9.99,IF(AND(E1140&gt;700,E1140&lt;1200),7.99,IF(AND(E1140&gt;=299.9,E1140&lt;=699.9),5.99))))</f>
        <v>7.99</v>
      </c>
      <c r="O1140" s="37" t="s">
        <v>127</v>
      </c>
      <c r="P1140" s="38"/>
      <c r="Q1140" s="34"/>
      <c r="R1140" s="39"/>
      <c r="S1140" s="40"/>
      <c r="T1140" s="40"/>
      <c r="U1140" s="40"/>
      <c r="V1140" s="32" t="str">
        <f aca="false">IF(P1140="","",$I1140+R1140)</f>
        <v/>
      </c>
      <c r="W1140" s="32" t="str">
        <f aca="false">IF(P1140="","",$I1140)</f>
        <v/>
      </c>
      <c r="X1140" s="40" t="str">
        <f aca="false">IF(P1140="","",Q1140+$I1140)</f>
        <v/>
      </c>
      <c r="Y1140" s="29" t="str">
        <f aca="false">IF(P1140="","",P1140+(R1140*$K1140)+(S1140*$K1140))</f>
        <v/>
      </c>
      <c r="Z1140" s="29" t="str">
        <f aca="false">IF(P1140="","",ROUND(-R1140*$K1140,0))</f>
        <v/>
      </c>
      <c r="AA1140" s="41"/>
      <c r="AB1140" s="38"/>
      <c r="AC1140" s="34"/>
      <c r="AD1140" s="39"/>
      <c r="AE1140" s="40"/>
      <c r="AF1140" s="40"/>
      <c r="AG1140" s="40"/>
      <c r="AH1140" s="32" t="str">
        <f aca="false">IF(AB1140="","",$I1140+AD1140)</f>
        <v/>
      </c>
      <c r="AI1140" s="32" t="str">
        <f aca="false">IF(AB1140="","",$I1140)</f>
        <v/>
      </c>
      <c r="AJ1140" s="40" t="str">
        <f aca="false">IF(AB1140="","",AC1140+$I1140)</f>
        <v/>
      </c>
      <c r="AK1140" s="29" t="str">
        <f aca="false">IF(AB1140="","",AB1140+(AD1140*$K1140)+(AE1140*$K1140))</f>
        <v/>
      </c>
      <c r="AL1140" s="29" t="str">
        <f aca="false">IF(AB1140="","",ROUND(-AD1140*$K1140,0))</f>
        <v/>
      </c>
      <c r="AM1140" s="41"/>
      <c r="AN1140" s="38" t="n">
        <v>0</v>
      </c>
      <c r="AO1140" s="34" t="n">
        <v>44.99</v>
      </c>
      <c r="AP1140" s="39" t="n">
        <v>-0.8</v>
      </c>
      <c r="AQ1140" s="40" t="n">
        <v>45.79</v>
      </c>
      <c r="AR1140" s="40" t="n">
        <v>0</v>
      </c>
      <c r="AS1140" s="40" t="n">
        <v>45.79</v>
      </c>
      <c r="AT1140" s="32" t="n">
        <f aca="false">IF(AN1140="","",$I1140+AP1140)</f>
        <v>7.19</v>
      </c>
      <c r="AU1140" s="32" t="n">
        <f aca="false">IF(AN1140="","",$I1140)</f>
        <v>7.99</v>
      </c>
      <c r="AV1140" s="40" t="n">
        <f aca="false">IF(AN1140="","",AO1140+$I1140)</f>
        <v>52.98</v>
      </c>
      <c r="AW1140" s="31" t="n">
        <f aca="false">IF(AN1140="","",AN1140+(AP1140*$K1140)+(AQ1140*$K1140))</f>
        <v>1079.76</v>
      </c>
      <c r="AX1140" s="29" t="n">
        <f aca="false">IF(AN1140="","",ROUND(-AP1140*$K1140,0))</f>
        <v>19</v>
      </c>
      <c r="AY1140" s="42"/>
      <c r="AZ1140" s="38" t="n">
        <v>0</v>
      </c>
      <c r="BA1140" s="34" t="n">
        <v>44.99</v>
      </c>
      <c r="BB1140" s="39" t="n">
        <v>-0.8</v>
      </c>
      <c r="BC1140" s="40" t="n">
        <v>45.79</v>
      </c>
      <c r="BD1140" s="40" t="n">
        <v>0</v>
      </c>
      <c r="BE1140" s="40" t="n">
        <v>45.79</v>
      </c>
      <c r="BF1140" s="32" t="n">
        <f aca="false">IF(AZ1140="","",$I1140+BB1140)</f>
        <v>7.19</v>
      </c>
      <c r="BG1140" s="32" t="n">
        <f aca="false">IF(AZ1140="","",$I1140)</f>
        <v>7.99</v>
      </c>
      <c r="BH1140" s="40" t="n">
        <f aca="false">IF(AZ1140="","",BA1140+$I1140)</f>
        <v>52.98</v>
      </c>
      <c r="BI1140" s="31" t="n">
        <f aca="false">IF(AZ1140="","",AZ1140+(BB1140*$K1140)+(BC1140*$K1140))</f>
        <v>1079.76</v>
      </c>
      <c r="BJ1140" s="29" t="n">
        <f aca="false">IF(AZ1140="","",ROUND(-BB1140*$K1140,0))</f>
        <v>19</v>
      </c>
    </row>
    <row r="1141" customFormat="false" ht="15" hidden="false" customHeight="false" outlineLevel="0" collapsed="false">
      <c r="A1141" s="26" t="str">
        <f aca="false">+C1141&amp;D1141&amp;G1141</f>
        <v>AppleiPhone 16 256GBCANONE SIM 5,99€ - 36 Mesi</v>
      </c>
      <c r="B1141" s="27" t="s">
        <v>95</v>
      </c>
      <c r="C1141" s="28" t="s">
        <v>71</v>
      </c>
      <c r="D1141" s="29" t="s">
        <v>196</v>
      </c>
      <c r="E1141" s="30" t="n">
        <v>1129.9</v>
      </c>
      <c r="F1141" s="31" t="n">
        <v>1059.9</v>
      </c>
      <c r="G1141" s="32" t="s">
        <v>132</v>
      </c>
      <c r="H1141" s="32" t="s">
        <v>98</v>
      </c>
      <c r="I1141" s="33" t="n">
        <v>5.99</v>
      </c>
      <c r="J1141" s="34" t="s">
        <v>35</v>
      </c>
      <c r="K1141" s="35" t="n">
        <v>36</v>
      </c>
      <c r="L1141" s="33"/>
      <c r="M1141" s="33" t="n">
        <f aca="false">+IF(E1141&lt;=150,1.49,IF(AND(E1141&gt;150,E1141&lt;=300),2.99,(IF(E1141&gt;1200,8.99,IF(AND(E1141&gt;300,E1141&lt;=700),4.99,IF(AND(E1141&gt;=700,E1141&lt;=1200),6.99))))))</f>
        <v>6.99</v>
      </c>
      <c r="N1141" s="33" t="n">
        <f aca="false">IF(E1141="","",IF(E1141&gt;=1200,9.99,IF(AND(E1141&gt;700,E1141&lt;1200),7.99,IF(AND(E1141&gt;=299.9,E1141&lt;=699.9),5.99))))</f>
        <v>7.99</v>
      </c>
      <c r="O1141" s="37" t="s">
        <v>133</v>
      </c>
      <c r="P1141" s="38"/>
      <c r="Q1141" s="34"/>
      <c r="R1141" s="39"/>
      <c r="S1141" s="40"/>
      <c r="T1141" s="40"/>
      <c r="U1141" s="40"/>
      <c r="V1141" s="32" t="str">
        <f aca="false">IF(P1141="","",$I1141+R1141)</f>
        <v/>
      </c>
      <c r="W1141" s="32" t="str">
        <f aca="false">IF(P1141="","",$I1141)</f>
        <v/>
      </c>
      <c r="X1141" s="40" t="str">
        <f aca="false">IF(P1141="","",Q1141+$I1141)</f>
        <v/>
      </c>
      <c r="Y1141" s="29" t="str">
        <f aca="false">IF(P1141="","",P1141+(R1141*$K1141)+(S1141*$K1141))</f>
        <v/>
      </c>
      <c r="Z1141" s="29" t="str">
        <f aca="false">IF(P1141="","",ROUND(-R1141*$K1141,0))</f>
        <v/>
      </c>
      <c r="AA1141" s="41"/>
      <c r="AB1141" s="38"/>
      <c r="AC1141" s="34"/>
      <c r="AD1141" s="39"/>
      <c r="AE1141" s="40"/>
      <c r="AF1141" s="40"/>
      <c r="AG1141" s="40"/>
      <c r="AH1141" s="32" t="str">
        <f aca="false">IF(AB1141="","",$I1141+AD1141)</f>
        <v/>
      </c>
      <c r="AI1141" s="32" t="str">
        <f aca="false">IF(AB1141="","",$I1141)</f>
        <v/>
      </c>
      <c r="AJ1141" s="40" t="str">
        <f aca="false">IF(AB1141="","",AC1141+$I1141)</f>
        <v/>
      </c>
      <c r="AK1141" s="29" t="str">
        <f aca="false">IF(AB1141="","",AB1141+(AD1141*$K1141)+(AE1141*$K1141))</f>
        <v/>
      </c>
      <c r="AL1141" s="29" t="str">
        <f aca="false">IF(AB1141="","",ROUND(-AD1141*$K1141,0))</f>
        <v/>
      </c>
      <c r="AM1141" s="41"/>
      <c r="AN1141" s="38" t="n">
        <v>0</v>
      </c>
      <c r="AO1141" s="34" t="n">
        <v>31.99</v>
      </c>
      <c r="AP1141" s="39" t="n">
        <v>-2.09</v>
      </c>
      <c r="AQ1141" s="40" t="n">
        <v>34.08</v>
      </c>
      <c r="AR1141" s="40" t="n">
        <v>34.08</v>
      </c>
      <c r="AS1141" s="40" t="n">
        <v>34.08</v>
      </c>
      <c r="AT1141" s="32" t="n">
        <f aca="false">IF(AN1141="","",$I1141+AP1141)</f>
        <v>3.9</v>
      </c>
      <c r="AU1141" s="32" t="n">
        <f aca="false">IF(AN1141="","",$I1141)</f>
        <v>5.99</v>
      </c>
      <c r="AV1141" s="40" t="n">
        <f aca="false">IF(AN1141="","",AO1141+$I1141)</f>
        <v>37.98</v>
      </c>
      <c r="AW1141" s="31" t="n">
        <f aca="false">IF(AN1141="","",AN1141+(AP1141*$K1141)+(AQ1141*$K1141))</f>
        <v>1151.64</v>
      </c>
      <c r="AX1141" s="29" t="n">
        <f aca="false">IF(AN1141="","",ROUND(-AP1141*$K1141,0))</f>
        <v>75</v>
      </c>
      <c r="AY1141" s="42"/>
      <c r="AZ1141" s="38" t="n">
        <v>0</v>
      </c>
      <c r="BA1141" s="34" t="n">
        <v>31.99</v>
      </c>
      <c r="BB1141" s="39" t="n">
        <v>-2.09</v>
      </c>
      <c r="BC1141" s="40" t="n">
        <v>34.08</v>
      </c>
      <c r="BD1141" s="40" t="n">
        <v>34.08</v>
      </c>
      <c r="BE1141" s="40" t="n">
        <v>34.08</v>
      </c>
      <c r="BF1141" s="32" t="n">
        <f aca="false">IF(AZ1141="","",$I1141+BB1141)</f>
        <v>3.9</v>
      </c>
      <c r="BG1141" s="32" t="n">
        <f aca="false">IF(AZ1141="","",$I1141)</f>
        <v>5.99</v>
      </c>
      <c r="BH1141" s="40" t="n">
        <f aca="false">IF(AZ1141="","",BA1141+$I1141)</f>
        <v>37.98</v>
      </c>
      <c r="BI1141" s="31" t="n">
        <f aca="false">IF(AZ1141="","",AZ1141+(BB1141*$K1141)+(BC1141*$K1141))</f>
        <v>1151.64</v>
      </c>
      <c r="BJ1141" s="29" t="n">
        <f aca="false">IF(AZ1141="","",ROUND(-BB1141*$K1141,0))</f>
        <v>75</v>
      </c>
    </row>
    <row r="1142" customFormat="false" ht="15" hidden="false" customHeight="false" outlineLevel="0" collapsed="false">
      <c r="A1142" s="26" t="str">
        <f aca="false">+C1142&amp;D1142&amp;G1142</f>
        <v>AppleiPhone 16 256GBCANONE SIM 5,99€ - 30 Mesi</v>
      </c>
      <c r="B1142" s="27" t="s">
        <v>95</v>
      </c>
      <c r="C1142" s="28" t="s">
        <v>71</v>
      </c>
      <c r="D1142" s="29" t="s">
        <v>196</v>
      </c>
      <c r="E1142" s="30" t="n">
        <v>1129.9</v>
      </c>
      <c r="F1142" s="31" t="n">
        <v>1059.9</v>
      </c>
      <c r="G1142" s="32" t="s">
        <v>128</v>
      </c>
      <c r="H1142" s="32" t="s">
        <v>98</v>
      </c>
      <c r="I1142" s="33" t="n">
        <v>5.99</v>
      </c>
      <c r="J1142" s="34" t="s">
        <v>35</v>
      </c>
      <c r="K1142" s="35" t="n">
        <v>30</v>
      </c>
      <c r="L1142" s="33"/>
      <c r="M1142" s="33" t="n">
        <f aca="false">+IF(E1142&lt;=150,1.49,IF(AND(E1142&gt;150,E1142&lt;=300),2.99,(IF(E1142&gt;1200,8.99,IF(AND(E1142&gt;300,E1142&lt;=700),4.99,IF(AND(E1142&gt;=700,E1142&lt;=1200),6.99))))))</f>
        <v>6.99</v>
      </c>
      <c r="N1142" s="33" t="n">
        <f aca="false">IF(E1142="","",IF(E1142&gt;=1200,9.99,IF(AND(E1142&gt;700,E1142&lt;1200),7.99,IF(AND(E1142&gt;=299.9,E1142&lt;=699.9),5.99))))</f>
        <v>7.99</v>
      </c>
      <c r="O1142" s="37" t="s">
        <v>129</v>
      </c>
      <c r="P1142" s="38"/>
      <c r="Q1142" s="34"/>
      <c r="R1142" s="39"/>
      <c r="S1142" s="40"/>
      <c r="T1142" s="40"/>
      <c r="U1142" s="40"/>
      <c r="V1142" s="32" t="str">
        <f aca="false">IF(P1142="","",$I1142+R1142)</f>
        <v/>
      </c>
      <c r="W1142" s="32" t="str">
        <f aca="false">IF(P1142="","",$I1142)</f>
        <v/>
      </c>
      <c r="X1142" s="40" t="str">
        <f aca="false">IF(P1142="","",Q1142+$I1142)</f>
        <v/>
      </c>
      <c r="Y1142" s="29" t="str">
        <f aca="false">IF(P1142="","",P1142+(R1142*$K1142)+(S1142*$K1142))</f>
        <v/>
      </c>
      <c r="Z1142" s="29" t="str">
        <f aca="false">IF(P1142="","",ROUND(-R1142*$K1142,0))</f>
        <v/>
      </c>
      <c r="AA1142" s="41"/>
      <c r="AB1142" s="38"/>
      <c r="AC1142" s="34"/>
      <c r="AD1142" s="39"/>
      <c r="AE1142" s="40"/>
      <c r="AF1142" s="40"/>
      <c r="AG1142" s="40"/>
      <c r="AH1142" s="32" t="str">
        <f aca="false">IF(AB1142="","",$I1142+AD1142)</f>
        <v/>
      </c>
      <c r="AI1142" s="32" t="str">
        <f aca="false">IF(AB1142="","",$I1142)</f>
        <v/>
      </c>
      <c r="AJ1142" s="40" t="str">
        <f aca="false">IF(AB1142="","",AC1142+$I1142)</f>
        <v/>
      </c>
      <c r="AK1142" s="29" t="str">
        <f aca="false">IF(AB1142="","",AB1142+(AD1142*$K1142)+(AE1142*$K1142))</f>
        <v/>
      </c>
      <c r="AL1142" s="29" t="str">
        <f aca="false">IF(AB1142="","",ROUND(-AD1142*$K1142,0))</f>
        <v/>
      </c>
      <c r="AM1142" s="41"/>
      <c r="AN1142" s="38" t="n">
        <v>0</v>
      </c>
      <c r="AO1142" s="34" t="n">
        <v>37.99</v>
      </c>
      <c r="AP1142" s="39" t="n">
        <v>-1.96</v>
      </c>
      <c r="AQ1142" s="40" t="n">
        <v>39.95</v>
      </c>
      <c r="AR1142" s="40" t="n">
        <v>39.95</v>
      </c>
      <c r="AS1142" s="40" t="n">
        <v>39.95</v>
      </c>
      <c r="AT1142" s="32" t="n">
        <f aca="false">IF(AN1142="","",$I1142+AP1142)</f>
        <v>4.03</v>
      </c>
      <c r="AU1142" s="32" t="n">
        <f aca="false">IF(AN1142="","",$I1142)</f>
        <v>5.99</v>
      </c>
      <c r="AV1142" s="40" t="n">
        <f aca="false">IF(AN1142="","",AO1142+$I1142)</f>
        <v>43.98</v>
      </c>
      <c r="AW1142" s="31" t="n">
        <f aca="false">IF(AN1142="","",AN1142+(AP1142*$K1142)+(AQ1142*$K1142))</f>
        <v>1139.7</v>
      </c>
      <c r="AX1142" s="29" t="n">
        <f aca="false">IF(AN1142="","",ROUND(-AP1142*$K1142,0))</f>
        <v>59</v>
      </c>
      <c r="AY1142" s="42"/>
      <c r="AZ1142" s="38" t="n">
        <v>0</v>
      </c>
      <c r="BA1142" s="34" t="n">
        <v>37.99</v>
      </c>
      <c r="BB1142" s="39" t="n">
        <v>-1.96</v>
      </c>
      <c r="BC1142" s="40" t="n">
        <v>39.95</v>
      </c>
      <c r="BD1142" s="40" t="n">
        <v>39.95</v>
      </c>
      <c r="BE1142" s="40" t="n">
        <v>39.95</v>
      </c>
      <c r="BF1142" s="32" t="n">
        <f aca="false">IF(AZ1142="","",$I1142+BB1142)</f>
        <v>4.03</v>
      </c>
      <c r="BG1142" s="32" t="n">
        <f aca="false">IF(AZ1142="","",$I1142)</f>
        <v>5.99</v>
      </c>
      <c r="BH1142" s="40" t="n">
        <f aca="false">IF(AZ1142="","",BA1142+$I1142)</f>
        <v>43.98</v>
      </c>
      <c r="BI1142" s="31" t="n">
        <f aca="false">IF(AZ1142="","",AZ1142+(BB1142*$K1142)+(BC1142*$K1142))</f>
        <v>1139.7</v>
      </c>
      <c r="BJ1142" s="29" t="n">
        <f aca="false">IF(AZ1142="","",ROUND(-BB1142*$K1142,0))</f>
        <v>59</v>
      </c>
    </row>
    <row r="1143" customFormat="false" ht="15" hidden="false" customHeight="false" outlineLevel="0" collapsed="false">
      <c r="A1143" s="26" t="str">
        <f aca="false">+C1143&amp;D1143&amp;G1143</f>
        <v>vivoX200 FECANONE SIM 14,99€ - 36 Mesi</v>
      </c>
      <c r="B1143" s="27" t="s">
        <v>95</v>
      </c>
      <c r="C1143" s="28" t="s">
        <v>140</v>
      </c>
      <c r="D1143" s="29" t="s">
        <v>197</v>
      </c>
      <c r="E1143" s="30" t="n">
        <v>849.9</v>
      </c>
      <c r="F1143" s="31" t="n">
        <v>684.9</v>
      </c>
      <c r="G1143" s="32" t="s">
        <v>97</v>
      </c>
      <c r="H1143" s="32" t="s">
        <v>98</v>
      </c>
      <c r="I1143" s="33" t="n">
        <v>14.99</v>
      </c>
      <c r="J1143" s="34" t="s">
        <v>35</v>
      </c>
      <c r="K1143" s="35" t="n">
        <v>36</v>
      </c>
      <c r="L1143" s="33"/>
      <c r="M1143" s="33" t="n">
        <f aca="false">+IF(E1143&lt;=150,1.49,IF(AND(E1143&gt;150,E1143&lt;=300),2.99,(IF(E1143&gt;1200,8.99,IF(AND(E1143&gt;300,E1143&lt;=700),4.99,IF(AND(E1143&gt;=700,E1143&lt;=1200),6.99))))))</f>
        <v>6.99</v>
      </c>
      <c r="N1143" s="33" t="n">
        <f aca="false">IF(E1143="","",IF(E1143&gt;=1200,9.99,IF(AND(E1143&gt;700,E1143&lt;1200),7.99,IF(AND(E1143&gt;=299.9,E1143&lt;=699.9),5.99))))</f>
        <v>7.99</v>
      </c>
      <c r="O1143" s="37" t="s">
        <v>99</v>
      </c>
      <c r="P1143" s="38" t="n">
        <v>99.99</v>
      </c>
      <c r="Q1143" s="34" t="n">
        <v>13.99</v>
      </c>
      <c r="R1143" s="39" t="n">
        <v>-2.26</v>
      </c>
      <c r="S1143" s="40" t="n">
        <v>16.25</v>
      </c>
      <c r="T1143" s="40" t="n">
        <v>16.25</v>
      </c>
      <c r="U1143" s="40" t="n">
        <v>16.16</v>
      </c>
      <c r="V1143" s="32" t="n">
        <f aca="false">IF(P1143="","",$I1143+R1143)</f>
        <v>12.73</v>
      </c>
      <c r="W1143" s="32" t="n">
        <f aca="false">IF(P1143="","",$I1143)</f>
        <v>14.99</v>
      </c>
      <c r="X1143" s="40" t="n">
        <f aca="false">IF(P1143="","",Q1143+$I1143)</f>
        <v>28.98</v>
      </c>
      <c r="Y1143" s="29" t="n">
        <f aca="false">IF(P1143="","",P1143+(R1143*$K1143)+(S1143*$K1143))</f>
        <v>603.63</v>
      </c>
      <c r="Z1143" s="29" t="n">
        <f aca="false">IF(P1143="","",ROUND(-R1143*$K1143,0))</f>
        <v>81</v>
      </c>
      <c r="AA1143" s="41"/>
      <c r="AB1143" s="38"/>
      <c r="AC1143" s="34"/>
      <c r="AD1143" s="39"/>
      <c r="AE1143" s="40"/>
      <c r="AF1143" s="40"/>
      <c r="AG1143" s="40"/>
      <c r="AH1143" s="32" t="str">
        <f aca="false">IF(AB1143="","",$I1143+AD1143)</f>
        <v/>
      </c>
      <c r="AI1143" s="32" t="str">
        <f aca="false">IF(AB1143="","",$I1143)</f>
        <v/>
      </c>
      <c r="AJ1143" s="40" t="str">
        <f aca="false">IF(AB1143="","",AC1143+$I1143)</f>
        <v/>
      </c>
      <c r="AK1143" s="29" t="str">
        <f aca="false">IF(AB1143="","",AB1143+(AD1143*$K1143)+(AE1143*$K1143))</f>
        <v/>
      </c>
      <c r="AL1143" s="29" t="str">
        <f aca="false">IF(AB1143="","",ROUND(-AD1143*$K1143,0))</f>
        <v/>
      </c>
      <c r="AM1143" s="41"/>
      <c r="AN1143" s="38" t="n">
        <v>0</v>
      </c>
      <c r="AO1143" s="34" t="n">
        <v>14.99</v>
      </c>
      <c r="AP1143" s="39" t="n">
        <v>-5.08</v>
      </c>
      <c r="AQ1143" s="40" t="n">
        <v>20.07</v>
      </c>
      <c r="AR1143" s="40" t="n">
        <v>20.07</v>
      </c>
      <c r="AS1143" s="40" t="n">
        <v>20.07</v>
      </c>
      <c r="AT1143" s="32" t="n">
        <f aca="false">IF(AN1143="","",$I1143+AP1143)</f>
        <v>9.91</v>
      </c>
      <c r="AU1143" s="32" t="n">
        <f aca="false">IF(AN1143="","",$I1143)</f>
        <v>14.99</v>
      </c>
      <c r="AV1143" s="40" t="n">
        <f aca="false">IF(AN1143="","",AO1143+$I1143)</f>
        <v>29.98</v>
      </c>
      <c r="AW1143" s="31" t="n">
        <f aca="false">IF(AN1143="","",AN1143+(AP1143*$K1143)+(AQ1143*$K1143))</f>
        <v>539.64</v>
      </c>
      <c r="AX1143" s="29" t="n">
        <f aca="false">IF(AN1143="","",ROUND(-AP1143*$K1143,0))</f>
        <v>183</v>
      </c>
      <c r="AY1143" s="42"/>
      <c r="AZ1143" s="38" t="n">
        <v>0</v>
      </c>
      <c r="BA1143" s="34" t="n">
        <v>14.99</v>
      </c>
      <c r="BB1143" s="39" t="n">
        <v>-5.08</v>
      </c>
      <c r="BC1143" s="40" t="n">
        <v>20.07</v>
      </c>
      <c r="BD1143" s="40" t="n">
        <v>20.07</v>
      </c>
      <c r="BE1143" s="40" t="n">
        <v>20.07</v>
      </c>
      <c r="BF1143" s="32" t="n">
        <f aca="false">IF(AZ1143="","",$I1143+BB1143)</f>
        <v>9.91</v>
      </c>
      <c r="BG1143" s="32" t="n">
        <f aca="false">IF(AZ1143="","",$I1143)</f>
        <v>14.99</v>
      </c>
      <c r="BH1143" s="40" t="n">
        <f aca="false">IF(AZ1143="","",BA1143+$I1143)</f>
        <v>29.98</v>
      </c>
      <c r="BI1143" s="31" t="n">
        <f aca="false">IF(AZ1143="","",AZ1143+(BB1143*$K1143)+(BC1143*$K1143))</f>
        <v>539.64</v>
      </c>
      <c r="BJ1143" s="29" t="n">
        <f aca="false">IF(AZ1143="","",ROUND(-BB1143*$K1143,0))</f>
        <v>183</v>
      </c>
    </row>
    <row r="1144" customFormat="false" ht="15" hidden="false" customHeight="false" outlineLevel="0" collapsed="false">
      <c r="A1144" s="26" t="str">
        <f aca="false">+C1144&amp;D1144&amp;G1144</f>
        <v>vivoX200 FECANONE SIM 14,99€ - 30 Mesi</v>
      </c>
      <c r="B1144" s="27" t="s">
        <v>95</v>
      </c>
      <c r="C1144" s="28" t="s">
        <v>140</v>
      </c>
      <c r="D1144" s="29" t="s">
        <v>197</v>
      </c>
      <c r="E1144" s="30" t="n">
        <v>849.9</v>
      </c>
      <c r="F1144" s="31" t="n">
        <v>684.9</v>
      </c>
      <c r="G1144" s="32" t="s">
        <v>100</v>
      </c>
      <c r="H1144" s="32" t="s">
        <v>98</v>
      </c>
      <c r="I1144" s="33" t="n">
        <v>14.99</v>
      </c>
      <c r="J1144" s="34" t="s">
        <v>35</v>
      </c>
      <c r="K1144" s="35" t="n">
        <v>30</v>
      </c>
      <c r="L1144" s="33"/>
      <c r="M1144" s="33" t="n">
        <f aca="false">+IF(E1144&lt;=150,1.49,IF(AND(E1144&gt;150,E1144&lt;=300),2.99,(IF(E1144&gt;1200,8.99,IF(AND(E1144&gt;300,E1144&lt;=700),4.99,IF(AND(E1144&gt;=700,E1144&lt;=1200),6.99))))))</f>
        <v>6.99</v>
      </c>
      <c r="N1144" s="33" t="n">
        <f aca="false">IF(E1144="","",IF(E1144&gt;=1200,9.99,IF(AND(E1144&gt;700,E1144&lt;1200),7.99,IF(AND(E1144&gt;=299.9,E1144&lt;=699.9),5.99))))</f>
        <v>7.99</v>
      </c>
      <c r="O1144" s="37" t="s">
        <v>101</v>
      </c>
      <c r="P1144" s="38" t="n">
        <v>99.99</v>
      </c>
      <c r="Q1144" s="34" t="n">
        <v>17.99</v>
      </c>
      <c r="R1144" s="39" t="n">
        <v>-1.51</v>
      </c>
      <c r="S1144" s="40" t="n">
        <v>19.5</v>
      </c>
      <c r="T1144" s="40" t="n">
        <v>19.5</v>
      </c>
      <c r="U1144" s="40" t="n">
        <v>19.41</v>
      </c>
      <c r="V1144" s="32" t="n">
        <f aca="false">IF(P1144="","",$I1144+R1144)</f>
        <v>13.48</v>
      </c>
      <c r="W1144" s="32" t="n">
        <f aca="false">IF(P1144="","",$I1144)</f>
        <v>14.99</v>
      </c>
      <c r="X1144" s="40" t="n">
        <f aca="false">IF(P1144="","",Q1144+$I1144)</f>
        <v>32.98</v>
      </c>
      <c r="Y1144" s="29" t="n">
        <f aca="false">IF(P1144="","",P1144+(R1144*$K1144)+(S1144*$K1144))</f>
        <v>639.69</v>
      </c>
      <c r="Z1144" s="29" t="n">
        <f aca="false">IF(P1144="","",ROUND(-R1144*$K1144,0))</f>
        <v>45</v>
      </c>
      <c r="AA1144" s="41"/>
      <c r="AB1144" s="38"/>
      <c r="AC1144" s="34"/>
      <c r="AD1144" s="39"/>
      <c r="AE1144" s="40"/>
      <c r="AF1144" s="40"/>
      <c r="AG1144" s="40"/>
      <c r="AH1144" s="32" t="str">
        <f aca="false">IF(AB1144="","",$I1144+AD1144)</f>
        <v/>
      </c>
      <c r="AI1144" s="32" t="str">
        <f aca="false">IF(AB1144="","",$I1144)</f>
        <v/>
      </c>
      <c r="AJ1144" s="40" t="str">
        <f aca="false">IF(AB1144="","",AC1144+$I1144)</f>
        <v/>
      </c>
      <c r="AK1144" s="29" t="str">
        <f aca="false">IF(AB1144="","",AB1144+(AD1144*$K1144)+(AE1144*$K1144))</f>
        <v/>
      </c>
      <c r="AL1144" s="29" t="str">
        <f aca="false">IF(AB1144="","",ROUND(-AD1144*$K1144,0))</f>
        <v/>
      </c>
      <c r="AM1144" s="41"/>
      <c r="AN1144" s="38" t="n">
        <v>0</v>
      </c>
      <c r="AO1144" s="34" t="n">
        <v>18.99</v>
      </c>
      <c r="AP1144" s="39" t="n">
        <v>-4.89</v>
      </c>
      <c r="AQ1144" s="40" t="n">
        <v>23.88</v>
      </c>
      <c r="AR1144" s="40" t="n">
        <v>23.88</v>
      </c>
      <c r="AS1144" s="40" t="n">
        <v>23.88</v>
      </c>
      <c r="AT1144" s="32" t="n">
        <f aca="false">IF(AN1144="","",$I1144+AP1144)</f>
        <v>10.1</v>
      </c>
      <c r="AU1144" s="32" t="n">
        <f aca="false">IF(AN1144="","",$I1144)</f>
        <v>14.99</v>
      </c>
      <c r="AV1144" s="40" t="n">
        <f aca="false">IF(AN1144="","",AO1144+$I1144)</f>
        <v>33.98</v>
      </c>
      <c r="AW1144" s="31" t="n">
        <f aca="false">IF(AN1144="","",AN1144+(AP1144*$K1144)+(AQ1144*$K1144))</f>
        <v>569.7</v>
      </c>
      <c r="AX1144" s="29" t="n">
        <f aca="false">IF(AN1144="","",ROUND(-AP1144*$K1144,0))</f>
        <v>147</v>
      </c>
      <c r="AY1144" s="42"/>
      <c r="AZ1144" s="38" t="n">
        <v>0</v>
      </c>
      <c r="BA1144" s="34" t="n">
        <v>18.99</v>
      </c>
      <c r="BB1144" s="39" t="n">
        <v>-4.89</v>
      </c>
      <c r="BC1144" s="40" t="n">
        <v>23.88</v>
      </c>
      <c r="BD1144" s="40" t="n">
        <v>23.88</v>
      </c>
      <c r="BE1144" s="40" t="n">
        <v>23.88</v>
      </c>
      <c r="BF1144" s="32" t="n">
        <f aca="false">IF(AZ1144="","",$I1144+BB1144)</f>
        <v>10.1</v>
      </c>
      <c r="BG1144" s="32" t="n">
        <f aca="false">IF(AZ1144="","",$I1144)</f>
        <v>14.99</v>
      </c>
      <c r="BH1144" s="40" t="n">
        <f aca="false">IF(AZ1144="","",BA1144+$I1144)</f>
        <v>33.98</v>
      </c>
      <c r="BI1144" s="31" t="n">
        <f aca="false">IF(AZ1144="","",AZ1144+(BB1144*$K1144)+(BC1144*$K1144))</f>
        <v>569.7</v>
      </c>
      <c r="BJ1144" s="29" t="n">
        <f aca="false">IF(AZ1144="","",ROUND(-BB1144*$K1144,0))</f>
        <v>147</v>
      </c>
    </row>
    <row r="1145" customFormat="false" ht="15" hidden="false" customHeight="false" outlineLevel="0" collapsed="false">
      <c r="A1145" s="26" t="str">
        <f aca="false">+C1145&amp;D1145&amp;G1145</f>
        <v>vivoX200 FECANONE SIM 14,99€ - 24 Mesi</v>
      </c>
      <c r="B1145" s="27" t="s">
        <v>95</v>
      </c>
      <c r="C1145" s="28" t="s">
        <v>140</v>
      </c>
      <c r="D1145" s="29" t="s">
        <v>197</v>
      </c>
      <c r="E1145" s="30" t="n">
        <v>849.9</v>
      </c>
      <c r="F1145" s="31" t="n">
        <v>684.9</v>
      </c>
      <c r="G1145" s="32" t="s">
        <v>102</v>
      </c>
      <c r="H1145" s="32" t="s">
        <v>98</v>
      </c>
      <c r="I1145" s="33" t="n">
        <v>14.99</v>
      </c>
      <c r="J1145" s="34" t="s">
        <v>35</v>
      </c>
      <c r="K1145" s="35" t="n">
        <v>24</v>
      </c>
      <c r="L1145" s="33"/>
      <c r="M1145" s="33" t="n">
        <f aca="false">+IF(E1145&lt;=150,1.49,IF(AND(E1145&gt;150,E1145&lt;=300),2.99,(IF(E1145&gt;1200,8.99,IF(AND(E1145&gt;300,E1145&lt;=700),4.99,IF(AND(E1145&gt;=700,E1145&lt;=1200),6.99))))))</f>
        <v>6.99</v>
      </c>
      <c r="N1145" s="33" t="n">
        <f aca="false">IF(E1145="","",IF(E1145&gt;=1200,9.99,IF(AND(E1145&gt;700,E1145&lt;1200),7.99,IF(AND(E1145&gt;=299.9,E1145&lt;=699.9),5.99))))</f>
        <v>7.99</v>
      </c>
      <c r="O1145" s="37" t="s">
        <v>103</v>
      </c>
      <c r="P1145" s="38" t="n">
        <v>119.99</v>
      </c>
      <c r="Q1145" s="34" t="n">
        <v>22.99</v>
      </c>
      <c r="R1145" s="39" t="n">
        <v>-0.55</v>
      </c>
      <c r="S1145" s="40" t="n">
        <v>23.54</v>
      </c>
      <c r="T1145" s="40" t="n">
        <v>0</v>
      </c>
      <c r="U1145" s="40" t="n">
        <v>23.49</v>
      </c>
      <c r="V1145" s="32" t="n">
        <f aca="false">IF(P1145="","",$I1145+R1145)</f>
        <v>14.44</v>
      </c>
      <c r="W1145" s="32" t="n">
        <f aca="false">IF(P1145="","",$I1145)</f>
        <v>14.99</v>
      </c>
      <c r="X1145" s="40" t="n">
        <f aca="false">IF(P1145="","",Q1145+$I1145)</f>
        <v>37.98</v>
      </c>
      <c r="Y1145" s="29" t="n">
        <f aca="false">IF(P1145="","",P1145+(R1145*$K1145)+(S1145*$K1145))</f>
        <v>671.75</v>
      </c>
      <c r="Z1145" s="29" t="n">
        <f aca="false">IF(P1145="","",ROUND(-R1145*$K1145,0))</f>
        <v>13</v>
      </c>
      <c r="AA1145" s="41"/>
      <c r="AB1145" s="38"/>
      <c r="AC1145" s="34"/>
      <c r="AD1145" s="39"/>
      <c r="AE1145" s="40"/>
      <c r="AF1145" s="40"/>
      <c r="AG1145" s="40"/>
      <c r="AH1145" s="32" t="str">
        <f aca="false">IF(AB1145="","",$I1145+AD1145)</f>
        <v/>
      </c>
      <c r="AI1145" s="32" t="str">
        <f aca="false">IF(AB1145="","",$I1145)</f>
        <v/>
      </c>
      <c r="AJ1145" s="40" t="str">
        <f aca="false">IF(AB1145="","",AC1145+$I1145)</f>
        <v/>
      </c>
      <c r="AK1145" s="29" t="str">
        <f aca="false">IF(AB1145="","",AB1145+(AD1145*$K1145)+(AE1145*$K1145))</f>
        <v/>
      </c>
      <c r="AL1145" s="29" t="str">
        <f aca="false">IF(AB1145="","",ROUND(-AD1145*$K1145,0))</f>
        <v/>
      </c>
      <c r="AM1145" s="41"/>
      <c r="AN1145" s="38" t="n">
        <v>0</v>
      </c>
      <c r="AO1145" s="34" t="n">
        <v>24.99</v>
      </c>
      <c r="AP1145" s="39" t="n">
        <v>-3.54</v>
      </c>
      <c r="AQ1145" s="40" t="n">
        <v>28.53</v>
      </c>
      <c r="AR1145" s="40" t="n">
        <v>0</v>
      </c>
      <c r="AS1145" s="40" t="n">
        <v>28.71</v>
      </c>
      <c r="AT1145" s="32" t="n">
        <f aca="false">IF(AN1145="","",$I1145+AP1145)</f>
        <v>11.45</v>
      </c>
      <c r="AU1145" s="32" t="n">
        <f aca="false">IF(AN1145="","",$I1145)</f>
        <v>14.99</v>
      </c>
      <c r="AV1145" s="40" t="n">
        <f aca="false">IF(AN1145="","",AO1145+$I1145)</f>
        <v>39.98</v>
      </c>
      <c r="AW1145" s="31" t="n">
        <f aca="false">IF(AN1145="","",AN1145+(AP1145*$K1145)+(AQ1145*$K1145))</f>
        <v>599.76</v>
      </c>
      <c r="AX1145" s="29" t="n">
        <f aca="false">IF(AN1145="","",ROUND(-AP1145*$K1145,0))</f>
        <v>85</v>
      </c>
      <c r="AY1145" s="42"/>
      <c r="AZ1145" s="38" t="n">
        <v>0</v>
      </c>
      <c r="BA1145" s="34" t="n">
        <v>24.99</v>
      </c>
      <c r="BB1145" s="39" t="n">
        <v>-3.54</v>
      </c>
      <c r="BC1145" s="40" t="n">
        <v>28.53</v>
      </c>
      <c r="BD1145" s="40" t="n">
        <v>0</v>
      </c>
      <c r="BE1145" s="40" t="n">
        <v>28.71</v>
      </c>
      <c r="BF1145" s="32" t="n">
        <f aca="false">IF(AZ1145="","",$I1145+BB1145)</f>
        <v>11.45</v>
      </c>
      <c r="BG1145" s="32" t="n">
        <f aca="false">IF(AZ1145="","",$I1145)</f>
        <v>14.99</v>
      </c>
      <c r="BH1145" s="40" t="n">
        <f aca="false">IF(AZ1145="","",BA1145+$I1145)</f>
        <v>39.98</v>
      </c>
      <c r="BI1145" s="31" t="n">
        <f aca="false">IF(AZ1145="","",AZ1145+(BB1145*$K1145)+(BC1145*$K1145))</f>
        <v>599.76</v>
      </c>
      <c r="BJ1145" s="29" t="n">
        <f aca="false">IF(AZ1145="","",ROUND(-BB1145*$K1145,0))</f>
        <v>85</v>
      </c>
    </row>
    <row r="1146" customFormat="false" ht="15" hidden="false" customHeight="false" outlineLevel="0" collapsed="false">
      <c r="A1146" s="26" t="str">
        <f aca="false">+C1146&amp;D1146&amp;G1146</f>
        <v>vivoX200 FECANONE SIM 12,99€ - 36 Mesi</v>
      </c>
      <c r="B1146" s="27" t="s">
        <v>95</v>
      </c>
      <c r="C1146" s="28" t="s">
        <v>140</v>
      </c>
      <c r="D1146" s="29" t="s">
        <v>197</v>
      </c>
      <c r="E1146" s="30" t="n">
        <v>849.9</v>
      </c>
      <c r="F1146" s="31" t="n">
        <v>684.9</v>
      </c>
      <c r="G1146" s="32" t="s">
        <v>104</v>
      </c>
      <c r="H1146" s="32" t="s">
        <v>98</v>
      </c>
      <c r="I1146" s="33" t="n">
        <v>12.99</v>
      </c>
      <c r="J1146" s="34" t="s">
        <v>35</v>
      </c>
      <c r="K1146" s="35" t="n">
        <v>36</v>
      </c>
      <c r="L1146" s="33"/>
      <c r="M1146" s="33" t="n">
        <f aca="false">+IF(E1146&lt;=150,1.49,IF(AND(E1146&gt;150,E1146&lt;=300),2.99,(IF(E1146&gt;1200,8.99,IF(AND(E1146&gt;300,E1146&lt;=700),4.99,IF(AND(E1146&gt;=700,E1146&lt;=1200),6.99))))))</f>
        <v>6.99</v>
      </c>
      <c r="N1146" s="33" t="n">
        <f aca="false">IF(E1146="","",IF(E1146&gt;=1200,9.99,IF(AND(E1146&gt;700,E1146&lt;1200),7.99,IF(AND(E1146&gt;=299.9,E1146&lt;=699.9),5.99))))</f>
        <v>7.99</v>
      </c>
      <c r="O1146" s="37" t="s">
        <v>105</v>
      </c>
      <c r="P1146" s="38" t="n">
        <v>99.99</v>
      </c>
      <c r="Q1146" s="34" t="n">
        <v>13.99</v>
      </c>
      <c r="R1146" s="39" t="n">
        <v>-2.26</v>
      </c>
      <c r="S1146" s="40" t="n">
        <v>16.25</v>
      </c>
      <c r="T1146" s="40" t="n">
        <v>16.25</v>
      </c>
      <c r="U1146" s="40" t="n">
        <v>16.16</v>
      </c>
      <c r="V1146" s="32" t="n">
        <f aca="false">IF(P1146="","",$I1146+R1146)</f>
        <v>10.73</v>
      </c>
      <c r="W1146" s="32" t="n">
        <f aca="false">IF(P1146="","",$I1146)</f>
        <v>12.99</v>
      </c>
      <c r="X1146" s="40" t="n">
        <f aca="false">IF(P1146="","",Q1146+$I1146)</f>
        <v>26.98</v>
      </c>
      <c r="Y1146" s="29" t="n">
        <f aca="false">IF(P1146="","",P1146+(R1146*$K1146)+(S1146*$K1146))</f>
        <v>603.63</v>
      </c>
      <c r="Z1146" s="29" t="n">
        <f aca="false">IF(P1146="","",ROUND(-R1146*$K1146,0))</f>
        <v>81</v>
      </c>
      <c r="AA1146" s="41"/>
      <c r="AB1146" s="38"/>
      <c r="AC1146" s="34"/>
      <c r="AD1146" s="39"/>
      <c r="AE1146" s="40"/>
      <c r="AF1146" s="40"/>
      <c r="AG1146" s="40"/>
      <c r="AH1146" s="32" t="str">
        <f aca="false">IF(AB1146="","",$I1146+AD1146)</f>
        <v/>
      </c>
      <c r="AI1146" s="32" t="str">
        <f aca="false">IF(AB1146="","",$I1146)</f>
        <v/>
      </c>
      <c r="AJ1146" s="40" t="str">
        <f aca="false">IF(AB1146="","",AC1146+$I1146)</f>
        <v/>
      </c>
      <c r="AK1146" s="29" t="str">
        <f aca="false">IF(AB1146="","",AB1146+(AD1146*$K1146)+(AE1146*$K1146))</f>
        <v/>
      </c>
      <c r="AL1146" s="29" t="str">
        <f aca="false">IF(AB1146="","",ROUND(-AD1146*$K1146,0))</f>
        <v/>
      </c>
      <c r="AM1146" s="41"/>
      <c r="AN1146" s="38" t="n">
        <v>0</v>
      </c>
      <c r="AO1146" s="34" t="n">
        <v>14.99</v>
      </c>
      <c r="AP1146" s="39" t="n">
        <v>-5.08</v>
      </c>
      <c r="AQ1146" s="40" t="n">
        <v>20.07</v>
      </c>
      <c r="AR1146" s="40" t="n">
        <v>20.07</v>
      </c>
      <c r="AS1146" s="40" t="n">
        <v>20.07</v>
      </c>
      <c r="AT1146" s="32" t="n">
        <f aca="false">IF(AN1146="","",$I1146+AP1146)</f>
        <v>7.91</v>
      </c>
      <c r="AU1146" s="32" t="n">
        <f aca="false">IF(AN1146="","",$I1146)</f>
        <v>12.99</v>
      </c>
      <c r="AV1146" s="40" t="n">
        <f aca="false">IF(AN1146="","",AO1146+$I1146)</f>
        <v>27.98</v>
      </c>
      <c r="AW1146" s="31" t="n">
        <f aca="false">IF(AN1146="","",AN1146+(AP1146*$K1146)+(AQ1146*$K1146))</f>
        <v>539.64</v>
      </c>
      <c r="AX1146" s="29" t="n">
        <f aca="false">IF(AN1146="","",ROUND(-AP1146*$K1146,0))</f>
        <v>183</v>
      </c>
      <c r="AY1146" s="42"/>
      <c r="AZ1146" s="38" t="n">
        <v>0</v>
      </c>
      <c r="BA1146" s="34" t="n">
        <v>14.99</v>
      </c>
      <c r="BB1146" s="39" t="n">
        <v>-5.08</v>
      </c>
      <c r="BC1146" s="40" t="n">
        <v>20.07</v>
      </c>
      <c r="BD1146" s="40" t="n">
        <v>20.07</v>
      </c>
      <c r="BE1146" s="40" t="n">
        <v>20.07</v>
      </c>
      <c r="BF1146" s="32" t="n">
        <f aca="false">IF(AZ1146="","",$I1146+BB1146)</f>
        <v>7.91</v>
      </c>
      <c r="BG1146" s="32" t="n">
        <f aca="false">IF(AZ1146="","",$I1146)</f>
        <v>12.99</v>
      </c>
      <c r="BH1146" s="40" t="n">
        <f aca="false">IF(AZ1146="","",BA1146+$I1146)</f>
        <v>27.98</v>
      </c>
      <c r="BI1146" s="31" t="n">
        <f aca="false">IF(AZ1146="","",AZ1146+(BB1146*$K1146)+(BC1146*$K1146))</f>
        <v>539.64</v>
      </c>
      <c r="BJ1146" s="29" t="n">
        <f aca="false">IF(AZ1146="","",ROUND(-BB1146*$K1146,0))</f>
        <v>183</v>
      </c>
    </row>
    <row r="1147" customFormat="false" ht="15" hidden="false" customHeight="false" outlineLevel="0" collapsed="false">
      <c r="A1147" s="26" t="str">
        <f aca="false">+C1147&amp;D1147&amp;G1147</f>
        <v>vivoX200 FECANONE SIM 12,99€ - 30 Mesi</v>
      </c>
      <c r="B1147" s="27" t="s">
        <v>95</v>
      </c>
      <c r="C1147" s="28" t="s">
        <v>140</v>
      </c>
      <c r="D1147" s="29" t="s">
        <v>197</v>
      </c>
      <c r="E1147" s="30" t="n">
        <v>849.9</v>
      </c>
      <c r="F1147" s="31" t="n">
        <v>684.9</v>
      </c>
      <c r="G1147" s="32" t="s">
        <v>106</v>
      </c>
      <c r="H1147" s="32" t="s">
        <v>98</v>
      </c>
      <c r="I1147" s="33" t="n">
        <v>12.99</v>
      </c>
      <c r="J1147" s="34" t="s">
        <v>35</v>
      </c>
      <c r="K1147" s="35" t="n">
        <v>30</v>
      </c>
      <c r="L1147" s="33"/>
      <c r="M1147" s="33" t="n">
        <f aca="false">+IF(E1147&lt;=150,1.49,IF(AND(E1147&gt;150,E1147&lt;=300),2.99,(IF(E1147&gt;1200,8.99,IF(AND(E1147&gt;300,E1147&lt;=700),4.99,IF(AND(E1147&gt;=700,E1147&lt;=1200),6.99))))))</f>
        <v>6.99</v>
      </c>
      <c r="N1147" s="33" t="n">
        <f aca="false">IF(E1147="","",IF(E1147&gt;=1200,9.99,IF(AND(E1147&gt;700,E1147&lt;1200),7.99,IF(AND(E1147&gt;=299.9,E1147&lt;=699.9),5.99))))</f>
        <v>7.99</v>
      </c>
      <c r="O1147" s="37" t="s">
        <v>107</v>
      </c>
      <c r="P1147" s="38" t="n">
        <v>99.99</v>
      </c>
      <c r="Q1147" s="34" t="n">
        <v>17.99</v>
      </c>
      <c r="R1147" s="39" t="n">
        <v>-1.51</v>
      </c>
      <c r="S1147" s="40" t="n">
        <v>19.5</v>
      </c>
      <c r="T1147" s="40" t="n">
        <v>19.5</v>
      </c>
      <c r="U1147" s="40" t="n">
        <v>19.41</v>
      </c>
      <c r="V1147" s="32" t="n">
        <f aca="false">IF(P1147="","",$I1147+R1147)</f>
        <v>11.48</v>
      </c>
      <c r="W1147" s="32" t="n">
        <f aca="false">IF(P1147="","",$I1147)</f>
        <v>12.99</v>
      </c>
      <c r="X1147" s="40" t="n">
        <f aca="false">IF(P1147="","",Q1147+$I1147)</f>
        <v>30.98</v>
      </c>
      <c r="Y1147" s="29" t="n">
        <f aca="false">IF(P1147="","",P1147+(R1147*$K1147)+(S1147*$K1147))</f>
        <v>639.69</v>
      </c>
      <c r="Z1147" s="29" t="n">
        <f aca="false">IF(P1147="","",ROUND(-R1147*$K1147,0))</f>
        <v>45</v>
      </c>
      <c r="AA1147" s="41"/>
      <c r="AB1147" s="38"/>
      <c r="AC1147" s="34"/>
      <c r="AD1147" s="39"/>
      <c r="AE1147" s="40"/>
      <c r="AF1147" s="40"/>
      <c r="AG1147" s="40"/>
      <c r="AH1147" s="32" t="str">
        <f aca="false">IF(AB1147="","",$I1147+AD1147)</f>
        <v/>
      </c>
      <c r="AI1147" s="32" t="str">
        <f aca="false">IF(AB1147="","",$I1147)</f>
        <v/>
      </c>
      <c r="AJ1147" s="40" t="str">
        <f aca="false">IF(AB1147="","",AC1147+$I1147)</f>
        <v/>
      </c>
      <c r="AK1147" s="29" t="str">
        <f aca="false">IF(AB1147="","",AB1147+(AD1147*$K1147)+(AE1147*$K1147))</f>
        <v/>
      </c>
      <c r="AL1147" s="29" t="str">
        <f aca="false">IF(AB1147="","",ROUND(-AD1147*$K1147,0))</f>
        <v/>
      </c>
      <c r="AM1147" s="41"/>
      <c r="AN1147" s="38" t="n">
        <v>0</v>
      </c>
      <c r="AO1147" s="34" t="n">
        <v>18.99</v>
      </c>
      <c r="AP1147" s="39" t="n">
        <v>-4.89</v>
      </c>
      <c r="AQ1147" s="40" t="n">
        <v>23.88</v>
      </c>
      <c r="AR1147" s="40" t="n">
        <v>23.88</v>
      </c>
      <c r="AS1147" s="40" t="n">
        <v>23.88</v>
      </c>
      <c r="AT1147" s="32" t="n">
        <f aca="false">IF(AN1147="","",$I1147+AP1147)</f>
        <v>8.1</v>
      </c>
      <c r="AU1147" s="32" t="n">
        <f aca="false">IF(AN1147="","",$I1147)</f>
        <v>12.99</v>
      </c>
      <c r="AV1147" s="40" t="n">
        <f aca="false">IF(AN1147="","",AO1147+$I1147)</f>
        <v>31.98</v>
      </c>
      <c r="AW1147" s="31" t="n">
        <f aca="false">IF(AN1147="","",AN1147+(AP1147*$K1147)+(AQ1147*$K1147))</f>
        <v>569.7</v>
      </c>
      <c r="AX1147" s="29" t="n">
        <f aca="false">IF(AN1147="","",ROUND(-AP1147*$K1147,0))</f>
        <v>147</v>
      </c>
      <c r="AY1147" s="42"/>
      <c r="AZ1147" s="38" t="n">
        <v>0</v>
      </c>
      <c r="BA1147" s="34" t="n">
        <v>18.99</v>
      </c>
      <c r="BB1147" s="39" t="n">
        <v>-4.89</v>
      </c>
      <c r="BC1147" s="40" t="n">
        <v>23.88</v>
      </c>
      <c r="BD1147" s="40" t="n">
        <v>23.88</v>
      </c>
      <c r="BE1147" s="40" t="n">
        <v>23.88</v>
      </c>
      <c r="BF1147" s="32" t="n">
        <f aca="false">IF(AZ1147="","",$I1147+BB1147)</f>
        <v>8.1</v>
      </c>
      <c r="BG1147" s="32" t="n">
        <f aca="false">IF(AZ1147="","",$I1147)</f>
        <v>12.99</v>
      </c>
      <c r="BH1147" s="40" t="n">
        <f aca="false">IF(AZ1147="","",BA1147+$I1147)</f>
        <v>31.98</v>
      </c>
      <c r="BI1147" s="31" t="n">
        <f aca="false">IF(AZ1147="","",AZ1147+(BB1147*$K1147)+(BC1147*$K1147))</f>
        <v>569.7</v>
      </c>
      <c r="BJ1147" s="29" t="n">
        <f aca="false">IF(AZ1147="","",ROUND(-BB1147*$K1147,0))</f>
        <v>147</v>
      </c>
    </row>
    <row r="1148" customFormat="false" ht="15" hidden="false" customHeight="false" outlineLevel="0" collapsed="false">
      <c r="A1148" s="26" t="str">
        <f aca="false">+C1148&amp;D1148&amp;G1148</f>
        <v>vivoX200 FECANONE SIM 12,99€ - 24 Mesi</v>
      </c>
      <c r="B1148" s="27" t="s">
        <v>95</v>
      </c>
      <c r="C1148" s="28" t="s">
        <v>140</v>
      </c>
      <c r="D1148" s="29" t="s">
        <v>197</v>
      </c>
      <c r="E1148" s="30" t="n">
        <v>849.9</v>
      </c>
      <c r="F1148" s="31" t="n">
        <v>684.9</v>
      </c>
      <c r="G1148" s="32" t="s">
        <v>108</v>
      </c>
      <c r="H1148" s="32" t="s">
        <v>98</v>
      </c>
      <c r="I1148" s="33" t="n">
        <v>12.99</v>
      </c>
      <c r="J1148" s="34" t="s">
        <v>35</v>
      </c>
      <c r="K1148" s="35" t="n">
        <v>24</v>
      </c>
      <c r="L1148" s="33"/>
      <c r="M1148" s="33" t="n">
        <f aca="false">+IF(E1148&lt;=150,1.49,IF(AND(E1148&gt;150,E1148&lt;=300),2.99,(IF(E1148&gt;1200,8.99,IF(AND(E1148&gt;300,E1148&lt;=700),4.99,IF(AND(E1148&gt;=700,E1148&lt;=1200),6.99))))))</f>
        <v>6.99</v>
      </c>
      <c r="N1148" s="33" t="n">
        <f aca="false">IF(E1148="","",IF(E1148&gt;=1200,9.99,IF(AND(E1148&gt;700,E1148&lt;1200),7.99,IF(AND(E1148&gt;=299.9,E1148&lt;=699.9),5.99))))</f>
        <v>7.99</v>
      </c>
      <c r="O1148" s="37" t="s">
        <v>109</v>
      </c>
      <c r="P1148" s="38" t="n">
        <v>119.99</v>
      </c>
      <c r="Q1148" s="34" t="n">
        <v>22.99</v>
      </c>
      <c r="R1148" s="39" t="n">
        <v>-0.55</v>
      </c>
      <c r="S1148" s="40" t="n">
        <v>23.54</v>
      </c>
      <c r="T1148" s="40" t="n">
        <v>0</v>
      </c>
      <c r="U1148" s="40" t="n">
        <v>23.49</v>
      </c>
      <c r="V1148" s="32" t="n">
        <f aca="false">IF(P1148="","",$I1148+R1148)</f>
        <v>12.44</v>
      </c>
      <c r="W1148" s="32" t="n">
        <f aca="false">IF(P1148="","",$I1148)</f>
        <v>12.99</v>
      </c>
      <c r="X1148" s="40" t="n">
        <f aca="false">IF(P1148="","",Q1148+$I1148)</f>
        <v>35.98</v>
      </c>
      <c r="Y1148" s="29" t="n">
        <f aca="false">IF(P1148="","",P1148+(R1148*$K1148)+(S1148*$K1148))</f>
        <v>671.75</v>
      </c>
      <c r="Z1148" s="29" t="n">
        <f aca="false">IF(P1148="","",ROUND(-R1148*$K1148,0))</f>
        <v>13</v>
      </c>
      <c r="AA1148" s="41"/>
      <c r="AB1148" s="38"/>
      <c r="AC1148" s="34"/>
      <c r="AD1148" s="39"/>
      <c r="AE1148" s="40"/>
      <c r="AF1148" s="40"/>
      <c r="AG1148" s="40"/>
      <c r="AH1148" s="32" t="str">
        <f aca="false">IF(AB1148="","",$I1148+AD1148)</f>
        <v/>
      </c>
      <c r="AI1148" s="32" t="str">
        <f aca="false">IF(AB1148="","",$I1148)</f>
        <v/>
      </c>
      <c r="AJ1148" s="40" t="str">
        <f aca="false">IF(AB1148="","",AC1148+$I1148)</f>
        <v/>
      </c>
      <c r="AK1148" s="29" t="str">
        <f aca="false">IF(AB1148="","",AB1148+(AD1148*$K1148)+(AE1148*$K1148))</f>
        <v/>
      </c>
      <c r="AL1148" s="29" t="str">
        <f aca="false">IF(AB1148="","",ROUND(-AD1148*$K1148,0))</f>
        <v/>
      </c>
      <c r="AM1148" s="41"/>
      <c r="AN1148" s="38" t="n">
        <v>0</v>
      </c>
      <c r="AO1148" s="34" t="n">
        <v>24.99</v>
      </c>
      <c r="AP1148" s="39" t="n">
        <v>-3.54</v>
      </c>
      <c r="AQ1148" s="40" t="n">
        <v>28.53</v>
      </c>
      <c r="AR1148" s="40" t="n">
        <v>0</v>
      </c>
      <c r="AS1148" s="40" t="n">
        <v>28.71</v>
      </c>
      <c r="AT1148" s="32" t="n">
        <f aca="false">IF(AN1148="","",$I1148+AP1148)</f>
        <v>9.45</v>
      </c>
      <c r="AU1148" s="32" t="n">
        <f aca="false">IF(AN1148="","",$I1148)</f>
        <v>12.99</v>
      </c>
      <c r="AV1148" s="40" t="n">
        <f aca="false">IF(AN1148="","",AO1148+$I1148)</f>
        <v>37.98</v>
      </c>
      <c r="AW1148" s="31" t="n">
        <f aca="false">IF(AN1148="","",AN1148+(AP1148*$K1148)+(AQ1148*$K1148))</f>
        <v>599.76</v>
      </c>
      <c r="AX1148" s="29" t="n">
        <f aca="false">IF(AN1148="","",ROUND(-AP1148*$K1148,0))</f>
        <v>85</v>
      </c>
      <c r="AY1148" s="42"/>
      <c r="AZ1148" s="38" t="n">
        <v>0</v>
      </c>
      <c r="BA1148" s="34" t="n">
        <v>24.99</v>
      </c>
      <c r="BB1148" s="39" t="n">
        <v>-3.54</v>
      </c>
      <c r="BC1148" s="40" t="n">
        <v>28.53</v>
      </c>
      <c r="BD1148" s="40" t="n">
        <v>0</v>
      </c>
      <c r="BE1148" s="40" t="n">
        <v>28.71</v>
      </c>
      <c r="BF1148" s="32" t="n">
        <f aca="false">IF(AZ1148="","",$I1148+BB1148)</f>
        <v>9.45</v>
      </c>
      <c r="BG1148" s="32" t="n">
        <f aca="false">IF(AZ1148="","",$I1148)</f>
        <v>12.99</v>
      </c>
      <c r="BH1148" s="40" t="n">
        <f aca="false">IF(AZ1148="","",BA1148+$I1148)</f>
        <v>37.98</v>
      </c>
      <c r="BI1148" s="31" t="n">
        <f aca="false">IF(AZ1148="","",AZ1148+(BB1148*$K1148)+(BC1148*$K1148))</f>
        <v>599.76</v>
      </c>
      <c r="BJ1148" s="29" t="n">
        <f aca="false">IF(AZ1148="","",ROUND(-BB1148*$K1148,0))</f>
        <v>85</v>
      </c>
    </row>
    <row r="1149" customFormat="false" ht="15" hidden="false" customHeight="false" outlineLevel="0" collapsed="false">
      <c r="A1149" s="26" t="str">
        <f aca="false">+C1149&amp;D1149&amp;G1149</f>
        <v>vivoX200 FEPack 5G Reload Exchange-12,99-36</v>
      </c>
      <c r="B1149" s="27" t="s">
        <v>95</v>
      </c>
      <c r="C1149" s="28" t="s">
        <v>140</v>
      </c>
      <c r="D1149" s="29" t="s">
        <v>197</v>
      </c>
      <c r="E1149" s="30" t="n">
        <v>849.9</v>
      </c>
      <c r="F1149" s="31" t="n">
        <v>644.9</v>
      </c>
      <c r="G1149" s="32" t="s">
        <v>110</v>
      </c>
      <c r="H1149" s="32" t="s">
        <v>98</v>
      </c>
      <c r="I1149" s="33" t="n">
        <v>12.99</v>
      </c>
      <c r="J1149" s="34" t="s">
        <v>35</v>
      </c>
      <c r="K1149" s="35" t="n">
        <v>36</v>
      </c>
      <c r="L1149" s="33"/>
      <c r="M1149" s="33" t="n">
        <f aca="false">+IF(E1149&lt;=150,1.49,IF(AND(E1149&gt;150,E1149&lt;=300),2.99,(IF(E1149&gt;1200,8.99,IF(AND(E1149&gt;300,E1149&lt;=700),4.99,IF(AND(E1149&gt;=700,E1149&lt;=1200),6.99))))))</f>
        <v>6.99</v>
      </c>
      <c r="N1149" s="33" t="n">
        <f aca="false">IF(E1149="","",IF(E1149&gt;=1200,9.99,IF(AND(E1149&gt;700,E1149&lt;1200),7.99,IF(AND(E1149&gt;=299.9,E1149&lt;=699.9),5.99))))</f>
        <v>7.99</v>
      </c>
      <c r="O1149" s="37" t="s">
        <v>111</v>
      </c>
      <c r="P1149" s="38" t="n">
        <v>99.99</v>
      </c>
      <c r="Q1149" s="34" t="n">
        <v>10.99</v>
      </c>
      <c r="R1149" s="39" t="n">
        <v>-4.15</v>
      </c>
      <c r="S1149" s="40" t="n">
        <v>15.14</v>
      </c>
      <c r="T1149" s="40" t="n">
        <v>15.14</v>
      </c>
      <c r="U1149" s="40" t="n">
        <v>15.01</v>
      </c>
      <c r="V1149" s="32" t="n">
        <f aca="false">IF(P1149="","",$I1149+R1149)</f>
        <v>8.84</v>
      </c>
      <c r="W1149" s="32" t="n">
        <f aca="false">IF(P1149="","",$I1149)</f>
        <v>12.99</v>
      </c>
      <c r="X1149" s="40" t="n">
        <f aca="false">IF(P1149="","",Q1149+$I1149)</f>
        <v>23.98</v>
      </c>
      <c r="Y1149" s="29" t="n">
        <f aca="false">IF(P1149="","",P1149+(R1149*$K1149)+(S1149*$K1149))</f>
        <v>495.63</v>
      </c>
      <c r="Z1149" s="29" t="n">
        <f aca="false">IF(P1149="","",ROUND(-R1149*$K1149,0))</f>
        <v>149</v>
      </c>
      <c r="AA1149" s="41"/>
      <c r="AB1149" s="38"/>
      <c r="AC1149" s="34"/>
      <c r="AD1149" s="39"/>
      <c r="AE1149" s="40"/>
      <c r="AF1149" s="40"/>
      <c r="AG1149" s="40"/>
      <c r="AH1149" s="32" t="str">
        <f aca="false">IF(AB1149="","",$I1149+AD1149)</f>
        <v/>
      </c>
      <c r="AI1149" s="32" t="str">
        <f aca="false">IF(AB1149="","",$I1149)</f>
        <v/>
      </c>
      <c r="AJ1149" s="40" t="str">
        <f aca="false">IF(AB1149="","",AC1149+$I1149)</f>
        <v/>
      </c>
      <c r="AK1149" s="29" t="str">
        <f aca="false">IF(AB1149="","",AB1149+(AD1149*$K1149)+(AE1149*$K1149))</f>
        <v/>
      </c>
      <c r="AL1149" s="29" t="str">
        <f aca="false">IF(AB1149="","",ROUND(-AD1149*$K1149,0))</f>
        <v/>
      </c>
      <c r="AM1149" s="41"/>
      <c r="AN1149" s="38" t="n">
        <v>0</v>
      </c>
      <c r="AO1149" s="34" t="n">
        <v>12.99</v>
      </c>
      <c r="AP1149" s="39" t="n">
        <v>-5.91</v>
      </c>
      <c r="AQ1149" s="40" t="n">
        <v>18.9</v>
      </c>
      <c r="AR1149" s="40" t="n">
        <v>18.9</v>
      </c>
      <c r="AS1149" s="40" t="n">
        <v>18.9</v>
      </c>
      <c r="AT1149" s="32" t="n">
        <f aca="false">IF(AN1149="","",$I1149+AP1149)</f>
        <v>7.08</v>
      </c>
      <c r="AU1149" s="32" t="n">
        <f aca="false">IF(AN1149="","",$I1149)</f>
        <v>12.99</v>
      </c>
      <c r="AV1149" s="40" t="n">
        <f aca="false">IF(AN1149="","",AO1149+$I1149)</f>
        <v>25.98</v>
      </c>
      <c r="AW1149" s="31" t="n">
        <f aca="false">IF(AN1149="","",AN1149+(AP1149*$K1149)+(AQ1149*$K1149))</f>
        <v>467.64</v>
      </c>
      <c r="AX1149" s="29" t="n">
        <f aca="false">IF(AN1149="","",ROUND(-AP1149*$K1149,0))</f>
        <v>213</v>
      </c>
      <c r="AY1149" s="42"/>
      <c r="AZ1149" s="38" t="n">
        <v>0</v>
      </c>
      <c r="BA1149" s="34" t="n">
        <v>12.99</v>
      </c>
      <c r="BB1149" s="39" t="n">
        <v>-5.91</v>
      </c>
      <c r="BC1149" s="40" t="n">
        <v>18.9</v>
      </c>
      <c r="BD1149" s="40" t="n">
        <v>18.9</v>
      </c>
      <c r="BE1149" s="40" t="n">
        <v>18.9</v>
      </c>
      <c r="BF1149" s="32" t="n">
        <f aca="false">IF(AZ1149="","",$I1149+BB1149)</f>
        <v>7.08</v>
      </c>
      <c r="BG1149" s="32" t="n">
        <f aca="false">IF(AZ1149="","",$I1149)</f>
        <v>12.99</v>
      </c>
      <c r="BH1149" s="40" t="n">
        <f aca="false">IF(AZ1149="","",BA1149+$I1149)</f>
        <v>25.98</v>
      </c>
      <c r="BI1149" s="31" t="n">
        <f aca="false">IF(AZ1149="","",AZ1149+(BB1149*$K1149)+(BC1149*$K1149))</f>
        <v>467.64</v>
      </c>
      <c r="BJ1149" s="29" t="n">
        <f aca="false">IF(AZ1149="","",ROUND(-BB1149*$K1149,0))</f>
        <v>213</v>
      </c>
    </row>
    <row r="1150" customFormat="false" ht="15" hidden="false" customHeight="false" outlineLevel="0" collapsed="false">
      <c r="A1150" s="26" t="str">
        <f aca="false">+C1150&amp;D1150&amp;G1150</f>
        <v>vivoX200 FEPack 5G Reload Exchange-12,99-30</v>
      </c>
      <c r="B1150" s="27" t="s">
        <v>95</v>
      </c>
      <c r="C1150" s="28" t="s">
        <v>140</v>
      </c>
      <c r="D1150" s="29" t="s">
        <v>197</v>
      </c>
      <c r="E1150" s="30" t="n">
        <v>849.9</v>
      </c>
      <c r="F1150" s="31" t="n">
        <v>644.9</v>
      </c>
      <c r="G1150" s="32" t="s">
        <v>112</v>
      </c>
      <c r="H1150" s="32" t="s">
        <v>98</v>
      </c>
      <c r="I1150" s="33" t="n">
        <v>12.99</v>
      </c>
      <c r="J1150" s="34" t="s">
        <v>35</v>
      </c>
      <c r="K1150" s="35" t="n">
        <v>30</v>
      </c>
      <c r="L1150" s="33"/>
      <c r="M1150" s="33" t="n">
        <f aca="false">+IF(E1150&lt;=150,1.49,IF(AND(E1150&gt;150,E1150&lt;=300),2.99,(IF(E1150&gt;1200,8.99,IF(AND(E1150&gt;300,E1150&lt;=700),4.99,IF(AND(E1150&gt;=700,E1150&lt;=1200),6.99))))))</f>
        <v>6.99</v>
      </c>
      <c r="N1150" s="33" t="n">
        <f aca="false">IF(E1150="","",IF(E1150&gt;=1200,9.99,IF(AND(E1150&gt;700,E1150&lt;1200),7.99,IF(AND(E1150&gt;=299.9,E1150&lt;=699.9),5.99))))</f>
        <v>7.99</v>
      </c>
      <c r="O1150" s="37" t="s">
        <v>113</v>
      </c>
      <c r="P1150" s="38" t="n">
        <v>99.99</v>
      </c>
      <c r="Q1150" s="34" t="n">
        <v>14.99</v>
      </c>
      <c r="R1150" s="39" t="n">
        <v>-3.17</v>
      </c>
      <c r="S1150" s="40" t="n">
        <v>18.16</v>
      </c>
      <c r="T1150" s="40" t="n">
        <v>18.16</v>
      </c>
      <c r="U1150" s="40" t="n">
        <v>18.27</v>
      </c>
      <c r="V1150" s="32" t="n">
        <f aca="false">IF(P1150="","",$I1150+R1150)</f>
        <v>9.82</v>
      </c>
      <c r="W1150" s="32" t="n">
        <f aca="false">IF(P1150="","",$I1150)</f>
        <v>12.99</v>
      </c>
      <c r="X1150" s="40" t="n">
        <f aca="false">IF(P1150="","",Q1150+$I1150)</f>
        <v>27.98</v>
      </c>
      <c r="Y1150" s="29" t="n">
        <f aca="false">IF(P1150="","",P1150+(R1150*$K1150)+(S1150*$K1150))</f>
        <v>549.69</v>
      </c>
      <c r="Z1150" s="29" t="n">
        <f aca="false">IF(P1150="","",ROUND(-R1150*$K1150,0))</f>
        <v>95</v>
      </c>
      <c r="AA1150" s="41"/>
      <c r="AB1150" s="38"/>
      <c r="AC1150" s="34"/>
      <c r="AD1150" s="39"/>
      <c r="AE1150" s="40"/>
      <c r="AF1150" s="40"/>
      <c r="AG1150" s="40"/>
      <c r="AH1150" s="32" t="str">
        <f aca="false">IF(AB1150="","",$I1150+AD1150)</f>
        <v/>
      </c>
      <c r="AI1150" s="32" t="str">
        <f aca="false">IF(AB1150="","",$I1150)</f>
        <v/>
      </c>
      <c r="AJ1150" s="40" t="str">
        <f aca="false">IF(AB1150="","",AC1150+$I1150)</f>
        <v/>
      </c>
      <c r="AK1150" s="29" t="str">
        <f aca="false">IF(AB1150="","",AB1150+(AD1150*$K1150)+(AE1150*$K1150))</f>
        <v/>
      </c>
      <c r="AL1150" s="29" t="str">
        <f aca="false">IF(AB1150="","",ROUND(-AD1150*$K1150,0))</f>
        <v/>
      </c>
      <c r="AM1150" s="41"/>
      <c r="AN1150" s="38" t="n">
        <v>0</v>
      </c>
      <c r="AO1150" s="34" t="n">
        <v>16.99</v>
      </c>
      <c r="AP1150" s="39" t="n">
        <v>-5.49</v>
      </c>
      <c r="AQ1150" s="40" t="n">
        <v>22.48</v>
      </c>
      <c r="AR1150" s="40" t="n">
        <v>22.48</v>
      </c>
      <c r="AS1150" s="40" t="n">
        <v>22.48</v>
      </c>
      <c r="AT1150" s="32" t="n">
        <f aca="false">IF(AN1150="","",$I1150+AP1150)</f>
        <v>7.5</v>
      </c>
      <c r="AU1150" s="32" t="n">
        <f aca="false">IF(AN1150="","",$I1150)</f>
        <v>12.99</v>
      </c>
      <c r="AV1150" s="40" t="n">
        <f aca="false">IF(AN1150="","",AO1150+$I1150)</f>
        <v>29.98</v>
      </c>
      <c r="AW1150" s="31" t="n">
        <f aca="false">IF(AN1150="","",AN1150+(AP1150*$K1150)+(AQ1150*$K1150))</f>
        <v>509.7</v>
      </c>
      <c r="AX1150" s="29" t="n">
        <f aca="false">IF(AN1150="","",ROUND(-AP1150*$K1150,0))</f>
        <v>165</v>
      </c>
      <c r="AY1150" s="42"/>
      <c r="AZ1150" s="38" t="n">
        <v>0</v>
      </c>
      <c r="BA1150" s="34" t="n">
        <v>16.99</v>
      </c>
      <c r="BB1150" s="39" t="n">
        <v>-5.49</v>
      </c>
      <c r="BC1150" s="40" t="n">
        <v>22.48</v>
      </c>
      <c r="BD1150" s="40" t="n">
        <v>22.48</v>
      </c>
      <c r="BE1150" s="40" t="n">
        <v>22.48</v>
      </c>
      <c r="BF1150" s="32" t="n">
        <f aca="false">IF(AZ1150="","",$I1150+BB1150)</f>
        <v>7.5</v>
      </c>
      <c r="BG1150" s="32" t="n">
        <f aca="false">IF(AZ1150="","",$I1150)</f>
        <v>12.99</v>
      </c>
      <c r="BH1150" s="40" t="n">
        <f aca="false">IF(AZ1150="","",BA1150+$I1150)</f>
        <v>29.98</v>
      </c>
      <c r="BI1150" s="31" t="n">
        <f aca="false">IF(AZ1150="","",AZ1150+(BB1150*$K1150)+(BC1150*$K1150))</f>
        <v>509.7</v>
      </c>
      <c r="BJ1150" s="29" t="n">
        <f aca="false">IF(AZ1150="","",ROUND(-BB1150*$K1150,0))</f>
        <v>165</v>
      </c>
    </row>
    <row r="1151" customFormat="false" ht="15" hidden="false" customHeight="false" outlineLevel="0" collapsed="false">
      <c r="A1151" s="26" t="str">
        <f aca="false">+C1151&amp;D1151&amp;G1151</f>
        <v>vivoX200 FEPack 5G Reload Exchange-12,99-24</v>
      </c>
      <c r="B1151" s="27" t="s">
        <v>95</v>
      </c>
      <c r="C1151" s="28" t="s">
        <v>140</v>
      </c>
      <c r="D1151" s="29" t="s">
        <v>197</v>
      </c>
      <c r="E1151" s="30" t="n">
        <v>849.9</v>
      </c>
      <c r="F1151" s="31" t="n">
        <v>644.9</v>
      </c>
      <c r="G1151" s="32" t="s">
        <v>114</v>
      </c>
      <c r="H1151" s="32" t="s">
        <v>98</v>
      </c>
      <c r="I1151" s="33" t="n">
        <v>12.99</v>
      </c>
      <c r="J1151" s="34" t="s">
        <v>35</v>
      </c>
      <c r="K1151" s="35" t="n">
        <v>24</v>
      </c>
      <c r="L1151" s="33"/>
      <c r="M1151" s="33" t="n">
        <f aca="false">+IF(E1151&lt;=150,1.49,IF(AND(E1151&gt;150,E1151&lt;=300),2.99,(IF(E1151&gt;1200,8.99,IF(AND(E1151&gt;300,E1151&lt;=700),4.99,IF(AND(E1151&gt;=700,E1151&lt;=1200),6.99))))))</f>
        <v>6.99</v>
      </c>
      <c r="N1151" s="33" t="n">
        <f aca="false">IF(E1151="","",IF(E1151&gt;=1200,9.99,IF(AND(E1151&gt;700,E1151&lt;1200),7.99,IF(AND(E1151&gt;=299.9,E1151&lt;=699.9),5.99))))</f>
        <v>7.99</v>
      </c>
      <c r="O1151" s="37" t="s">
        <v>115</v>
      </c>
      <c r="P1151" s="38" t="n">
        <v>129.99</v>
      </c>
      <c r="Q1151" s="34" t="n">
        <v>19.99</v>
      </c>
      <c r="R1151" s="39" t="n">
        <v>-1.46</v>
      </c>
      <c r="S1151" s="40" t="n">
        <v>21.45</v>
      </c>
      <c r="T1151" s="40" t="n">
        <v>0</v>
      </c>
      <c r="U1151" s="40" t="n">
        <v>21.56</v>
      </c>
      <c r="V1151" s="32" t="n">
        <f aca="false">IF(P1151="","",$I1151+R1151)</f>
        <v>11.53</v>
      </c>
      <c r="W1151" s="32" t="n">
        <f aca="false">IF(P1151="","",$I1151)</f>
        <v>12.99</v>
      </c>
      <c r="X1151" s="40" t="n">
        <f aca="false">IF(P1151="","",Q1151+$I1151)</f>
        <v>32.98</v>
      </c>
      <c r="Y1151" s="29" t="n">
        <f aca="false">IF(P1151="","",P1151+(R1151*$K1151)+(S1151*$K1151))</f>
        <v>609.75</v>
      </c>
      <c r="Z1151" s="29" t="n">
        <f aca="false">IF(P1151="","",ROUND(-R1151*$K1151,0))</f>
        <v>35</v>
      </c>
      <c r="AA1151" s="41"/>
      <c r="AB1151" s="38"/>
      <c r="AC1151" s="34"/>
      <c r="AD1151" s="39"/>
      <c r="AE1151" s="40"/>
      <c r="AF1151" s="40"/>
      <c r="AG1151" s="40"/>
      <c r="AH1151" s="32" t="str">
        <f aca="false">IF(AB1151="","",$I1151+AD1151)</f>
        <v/>
      </c>
      <c r="AI1151" s="32" t="str">
        <f aca="false">IF(AB1151="","",$I1151)</f>
        <v/>
      </c>
      <c r="AJ1151" s="40" t="str">
        <f aca="false">IF(AB1151="","",AC1151+$I1151)</f>
        <v/>
      </c>
      <c r="AK1151" s="29" t="str">
        <f aca="false">IF(AB1151="","",AB1151+(AD1151*$K1151)+(AE1151*$K1151))</f>
        <v/>
      </c>
      <c r="AL1151" s="29" t="str">
        <f aca="false">IF(AB1151="","",ROUND(-AD1151*$K1151,0))</f>
        <v/>
      </c>
      <c r="AM1151" s="41"/>
      <c r="AN1151" s="38" t="n">
        <v>0</v>
      </c>
      <c r="AO1151" s="34" t="n">
        <v>22.99</v>
      </c>
      <c r="AP1151" s="39" t="n">
        <v>-3.88</v>
      </c>
      <c r="AQ1151" s="40" t="n">
        <v>26.87</v>
      </c>
      <c r="AR1151" s="40" t="n">
        <v>0</v>
      </c>
      <c r="AS1151" s="40" t="n">
        <v>26.89</v>
      </c>
      <c r="AT1151" s="32" t="n">
        <f aca="false">IF(AN1151="","",$I1151+AP1151)</f>
        <v>9.11</v>
      </c>
      <c r="AU1151" s="32" t="n">
        <f aca="false">IF(AN1151="","",$I1151)</f>
        <v>12.99</v>
      </c>
      <c r="AV1151" s="40" t="n">
        <f aca="false">IF(AN1151="","",AO1151+$I1151)</f>
        <v>35.98</v>
      </c>
      <c r="AW1151" s="31" t="n">
        <f aca="false">IF(AN1151="","",AN1151+(AP1151*$K1151)+(AQ1151*$K1151))</f>
        <v>551.76</v>
      </c>
      <c r="AX1151" s="29" t="n">
        <f aca="false">IF(AN1151="","",ROUND(-AP1151*$K1151,0))</f>
        <v>93</v>
      </c>
      <c r="AY1151" s="42"/>
      <c r="AZ1151" s="38" t="n">
        <v>0</v>
      </c>
      <c r="BA1151" s="34" t="n">
        <v>22.99</v>
      </c>
      <c r="BB1151" s="39" t="n">
        <v>-3.88</v>
      </c>
      <c r="BC1151" s="40" t="n">
        <v>26.87</v>
      </c>
      <c r="BD1151" s="40" t="n">
        <v>0</v>
      </c>
      <c r="BE1151" s="40" t="n">
        <v>26.89</v>
      </c>
      <c r="BF1151" s="32" t="n">
        <f aca="false">IF(AZ1151="","",$I1151+BB1151)</f>
        <v>9.11</v>
      </c>
      <c r="BG1151" s="32" t="n">
        <f aca="false">IF(AZ1151="","",$I1151)</f>
        <v>12.99</v>
      </c>
      <c r="BH1151" s="40" t="n">
        <f aca="false">IF(AZ1151="","",BA1151+$I1151)</f>
        <v>35.98</v>
      </c>
      <c r="BI1151" s="31" t="n">
        <f aca="false">IF(AZ1151="","",AZ1151+(BB1151*$K1151)+(BC1151*$K1151))</f>
        <v>551.76</v>
      </c>
      <c r="BJ1151" s="29" t="n">
        <f aca="false">IF(AZ1151="","",ROUND(-BB1151*$K1151,0))</f>
        <v>93</v>
      </c>
    </row>
    <row r="1152" customFormat="false" ht="15" hidden="false" customHeight="false" outlineLevel="0" collapsed="false">
      <c r="A1152" s="26" t="str">
        <f aca="false">+C1152&amp;D1152&amp;G1152</f>
        <v>vivoX200 FECANONE SIM  9,99€ - 36 Mesi</v>
      </c>
      <c r="B1152" s="27" t="s">
        <v>95</v>
      </c>
      <c r="C1152" s="28" t="s">
        <v>140</v>
      </c>
      <c r="D1152" s="29" t="s">
        <v>197</v>
      </c>
      <c r="E1152" s="30" t="n">
        <v>849.9</v>
      </c>
      <c r="F1152" s="31" t="n">
        <v>684.9</v>
      </c>
      <c r="G1152" s="32" t="s">
        <v>116</v>
      </c>
      <c r="H1152" s="32" t="s">
        <v>98</v>
      </c>
      <c r="I1152" s="33" t="n">
        <v>9.99</v>
      </c>
      <c r="J1152" s="34" t="s">
        <v>35</v>
      </c>
      <c r="K1152" s="35" t="n">
        <v>36</v>
      </c>
      <c r="L1152" s="33"/>
      <c r="M1152" s="33" t="n">
        <f aca="false">+IF(E1152&lt;=150,1.49,IF(AND(E1152&gt;150,E1152&lt;=300),2.99,(IF(E1152&gt;1200,8.99,IF(AND(E1152&gt;300,E1152&lt;=700),4.99,IF(AND(E1152&gt;=700,E1152&lt;=1200),6.99))))))</f>
        <v>6.99</v>
      </c>
      <c r="N1152" s="33" t="n">
        <f aca="false">IF(E1152="","",IF(E1152&gt;=1200,9.99,IF(AND(E1152&gt;700,E1152&lt;1200),7.99,IF(AND(E1152&gt;=299.9,E1152&lt;=699.9),5.99))))</f>
        <v>7.99</v>
      </c>
      <c r="O1152" s="37" t="s">
        <v>117</v>
      </c>
      <c r="P1152" s="38" t="n">
        <v>109.99</v>
      </c>
      <c r="Q1152" s="34" t="n">
        <v>15</v>
      </c>
      <c r="R1152" s="39" t="n">
        <v>-0.97</v>
      </c>
      <c r="S1152" s="40" t="n">
        <v>15.97</v>
      </c>
      <c r="T1152" s="40" t="n">
        <v>15.97</v>
      </c>
      <c r="U1152" s="40" t="n">
        <v>15.96</v>
      </c>
      <c r="V1152" s="32" t="n">
        <f aca="false">IF(P1152="","",$I1152+R1152)</f>
        <v>9.02</v>
      </c>
      <c r="W1152" s="32" t="n">
        <f aca="false">IF(P1152="","",$I1152)</f>
        <v>9.99</v>
      </c>
      <c r="X1152" s="40" t="n">
        <f aca="false">IF(P1152="","",Q1152+$I1152)</f>
        <v>24.99</v>
      </c>
      <c r="Y1152" s="29" t="n">
        <f aca="false">IF(P1152="","",P1152+(R1152*$K1152)+(S1152*$K1152))</f>
        <v>649.99</v>
      </c>
      <c r="Z1152" s="29" t="n">
        <f aca="false">IF(P1152="","",ROUND(-R1152*$K1152,0))</f>
        <v>35</v>
      </c>
      <c r="AA1152" s="41"/>
      <c r="AB1152" s="38"/>
      <c r="AC1152" s="34"/>
      <c r="AD1152" s="39"/>
      <c r="AE1152" s="40"/>
      <c r="AF1152" s="40"/>
      <c r="AG1152" s="40"/>
      <c r="AH1152" s="32" t="str">
        <f aca="false">IF(AB1152="","",$I1152+AD1152)</f>
        <v/>
      </c>
      <c r="AI1152" s="32" t="str">
        <f aca="false">IF(AB1152="","",$I1152)</f>
        <v/>
      </c>
      <c r="AJ1152" s="40" t="str">
        <f aca="false">IF(AB1152="","",AC1152+$I1152)</f>
        <v/>
      </c>
      <c r="AK1152" s="29" t="str">
        <f aca="false">IF(AB1152="","",AB1152+(AD1152*$K1152)+(AE1152*$K1152))</f>
        <v/>
      </c>
      <c r="AL1152" s="29" t="str">
        <f aca="false">IF(AB1152="","",ROUND(-AD1152*$K1152,0))</f>
        <v/>
      </c>
      <c r="AM1152" s="41"/>
      <c r="AN1152" s="38" t="n">
        <v>0</v>
      </c>
      <c r="AO1152" s="34" t="n">
        <v>17</v>
      </c>
      <c r="AP1152" s="39" t="n">
        <v>-3.07</v>
      </c>
      <c r="AQ1152" s="40" t="n">
        <v>20.07</v>
      </c>
      <c r="AR1152" s="40" t="n">
        <v>20.07</v>
      </c>
      <c r="AS1152" s="40" t="n">
        <v>20.07</v>
      </c>
      <c r="AT1152" s="32" t="n">
        <f aca="false">IF(AN1152="","",$I1152+AP1152)</f>
        <v>6.92</v>
      </c>
      <c r="AU1152" s="32" t="n">
        <f aca="false">IF(AN1152="","",$I1152)</f>
        <v>9.99</v>
      </c>
      <c r="AV1152" s="40" t="n">
        <f aca="false">IF(AN1152="","",AO1152+$I1152)</f>
        <v>26.99</v>
      </c>
      <c r="AW1152" s="31" t="n">
        <f aca="false">IF(AN1152="","",AN1152+(AP1152*$K1152)+(AQ1152*$K1152))</f>
        <v>612</v>
      </c>
      <c r="AX1152" s="29" t="n">
        <f aca="false">IF(AN1152="","",ROUND(-AP1152*$K1152,0))</f>
        <v>111</v>
      </c>
      <c r="AY1152" s="42"/>
      <c r="AZ1152" s="38" t="n">
        <v>0</v>
      </c>
      <c r="BA1152" s="34" t="n">
        <v>17</v>
      </c>
      <c r="BB1152" s="39" t="n">
        <v>-3.07</v>
      </c>
      <c r="BC1152" s="40" t="n">
        <v>20.07</v>
      </c>
      <c r="BD1152" s="40" t="n">
        <v>20.07</v>
      </c>
      <c r="BE1152" s="40" t="n">
        <v>20.07</v>
      </c>
      <c r="BF1152" s="32" t="n">
        <f aca="false">IF(AZ1152="","",$I1152+BB1152)</f>
        <v>6.92</v>
      </c>
      <c r="BG1152" s="32" t="n">
        <f aca="false">IF(AZ1152="","",$I1152)</f>
        <v>9.99</v>
      </c>
      <c r="BH1152" s="40" t="n">
        <f aca="false">IF(AZ1152="","",BA1152+$I1152)</f>
        <v>26.99</v>
      </c>
      <c r="BI1152" s="31" t="n">
        <f aca="false">IF(AZ1152="","",AZ1152+(BB1152*$K1152)+(BC1152*$K1152))</f>
        <v>612</v>
      </c>
      <c r="BJ1152" s="29" t="n">
        <f aca="false">IF(AZ1152="","",ROUND(-BB1152*$K1152,0))</f>
        <v>111</v>
      </c>
    </row>
    <row r="1153" customFormat="false" ht="15" hidden="false" customHeight="false" outlineLevel="0" collapsed="false">
      <c r="A1153" s="26" t="str">
        <f aca="false">+C1153&amp;D1153&amp;G1153</f>
        <v>vivoX200 FECANONE SIM  9,99€ - 30 Mesi</v>
      </c>
      <c r="B1153" s="27" t="s">
        <v>95</v>
      </c>
      <c r="C1153" s="28" t="s">
        <v>140</v>
      </c>
      <c r="D1153" s="29" t="s">
        <v>197</v>
      </c>
      <c r="E1153" s="30" t="n">
        <v>849.9</v>
      </c>
      <c r="F1153" s="31" t="n">
        <v>684.9</v>
      </c>
      <c r="G1153" s="32" t="s">
        <v>118</v>
      </c>
      <c r="H1153" s="32" t="s">
        <v>98</v>
      </c>
      <c r="I1153" s="33" t="n">
        <v>9.99</v>
      </c>
      <c r="J1153" s="34" t="s">
        <v>35</v>
      </c>
      <c r="K1153" s="35" t="n">
        <v>30</v>
      </c>
      <c r="L1153" s="33"/>
      <c r="M1153" s="33" t="n">
        <f aca="false">+IF(E1153&lt;=150,1.49,IF(AND(E1153&gt;150,E1153&lt;=300),2.99,(IF(E1153&gt;1200,8.99,IF(AND(E1153&gt;300,E1153&lt;=700),4.99,IF(AND(E1153&gt;=700,E1153&lt;=1200),6.99))))))</f>
        <v>6.99</v>
      </c>
      <c r="N1153" s="33" t="n">
        <f aca="false">IF(E1153="","",IF(E1153&gt;=1200,9.99,IF(AND(E1153&gt;700,E1153&lt;1200),7.99,IF(AND(E1153&gt;=299.9,E1153&lt;=699.9),5.99))))</f>
        <v>7.99</v>
      </c>
      <c r="O1153" s="37" t="s">
        <v>119</v>
      </c>
      <c r="P1153" s="38" t="n">
        <v>109.99</v>
      </c>
      <c r="Q1153" s="34" t="n">
        <v>19</v>
      </c>
      <c r="R1153" s="39" t="n">
        <v>-0.16</v>
      </c>
      <c r="S1153" s="40" t="n">
        <v>19.16</v>
      </c>
      <c r="T1153" s="40" t="n">
        <v>19.16</v>
      </c>
      <c r="U1153" s="40" t="n">
        <v>19.27</v>
      </c>
      <c r="V1153" s="32" t="n">
        <f aca="false">IF(P1153="","",$I1153+R1153)</f>
        <v>9.83</v>
      </c>
      <c r="W1153" s="32" t="n">
        <f aca="false">IF(P1153="","",$I1153)</f>
        <v>9.99</v>
      </c>
      <c r="X1153" s="40" t="n">
        <f aca="false">IF(P1153="","",Q1153+$I1153)</f>
        <v>28.99</v>
      </c>
      <c r="Y1153" s="29" t="n">
        <f aca="false">IF(P1153="","",P1153+(R1153*$K1153)+(S1153*$K1153))</f>
        <v>679.99</v>
      </c>
      <c r="Z1153" s="29" t="n">
        <f aca="false">IF(P1153="","",ROUND(-R1153*$K1153,0))</f>
        <v>5</v>
      </c>
      <c r="AA1153" s="41"/>
      <c r="AB1153" s="38"/>
      <c r="AC1153" s="34"/>
      <c r="AD1153" s="39"/>
      <c r="AE1153" s="40"/>
      <c r="AF1153" s="40"/>
      <c r="AG1153" s="40"/>
      <c r="AH1153" s="32" t="str">
        <f aca="false">IF(AB1153="","",$I1153+AD1153)</f>
        <v/>
      </c>
      <c r="AI1153" s="32" t="str">
        <f aca="false">IF(AB1153="","",$I1153)</f>
        <v/>
      </c>
      <c r="AJ1153" s="40" t="str">
        <f aca="false">IF(AB1153="","",AC1153+$I1153)</f>
        <v/>
      </c>
      <c r="AK1153" s="29" t="str">
        <f aca="false">IF(AB1153="","",AB1153+(AD1153*$K1153)+(AE1153*$K1153))</f>
        <v/>
      </c>
      <c r="AL1153" s="29" t="str">
        <f aca="false">IF(AB1153="","",ROUND(-AD1153*$K1153,0))</f>
        <v/>
      </c>
      <c r="AM1153" s="41"/>
      <c r="AN1153" s="38" t="n">
        <v>0</v>
      </c>
      <c r="AO1153" s="34" t="n">
        <v>21</v>
      </c>
      <c r="AP1153" s="39" t="n">
        <v>-2.88</v>
      </c>
      <c r="AQ1153" s="40" t="n">
        <v>23.88</v>
      </c>
      <c r="AR1153" s="40" t="n">
        <v>23.88</v>
      </c>
      <c r="AS1153" s="40" t="n">
        <v>23.88</v>
      </c>
      <c r="AT1153" s="32" t="n">
        <f aca="false">IF(AN1153="","",$I1153+AP1153)</f>
        <v>7.11</v>
      </c>
      <c r="AU1153" s="32" t="n">
        <f aca="false">IF(AN1153="","",$I1153)</f>
        <v>9.99</v>
      </c>
      <c r="AV1153" s="40" t="n">
        <f aca="false">IF(AN1153="","",AO1153+$I1153)</f>
        <v>30.99</v>
      </c>
      <c r="AW1153" s="31" t="n">
        <f aca="false">IF(AN1153="","",AN1153+(AP1153*$K1153)+(AQ1153*$K1153))</f>
        <v>630</v>
      </c>
      <c r="AX1153" s="29" t="n">
        <f aca="false">IF(AN1153="","",ROUND(-AP1153*$K1153,0))</f>
        <v>86</v>
      </c>
      <c r="AY1153" s="42"/>
      <c r="AZ1153" s="38" t="n">
        <v>0</v>
      </c>
      <c r="BA1153" s="34" t="n">
        <v>21</v>
      </c>
      <c r="BB1153" s="39" t="n">
        <v>-2.88</v>
      </c>
      <c r="BC1153" s="40" t="n">
        <v>23.88</v>
      </c>
      <c r="BD1153" s="40" t="n">
        <v>23.88</v>
      </c>
      <c r="BE1153" s="40" t="n">
        <v>23.88</v>
      </c>
      <c r="BF1153" s="32" t="n">
        <f aca="false">IF(AZ1153="","",$I1153+BB1153)</f>
        <v>7.11</v>
      </c>
      <c r="BG1153" s="32" t="n">
        <f aca="false">IF(AZ1153="","",$I1153)</f>
        <v>9.99</v>
      </c>
      <c r="BH1153" s="40" t="n">
        <f aca="false">IF(AZ1153="","",BA1153+$I1153)</f>
        <v>30.99</v>
      </c>
      <c r="BI1153" s="31" t="n">
        <f aca="false">IF(AZ1153="","",AZ1153+(BB1153*$K1153)+(BC1153*$K1153))</f>
        <v>630</v>
      </c>
      <c r="BJ1153" s="29" t="n">
        <f aca="false">IF(AZ1153="","",ROUND(-BB1153*$K1153,0))</f>
        <v>86</v>
      </c>
    </row>
    <row r="1154" customFormat="false" ht="15" hidden="false" customHeight="false" outlineLevel="0" collapsed="false">
      <c r="A1154" s="26" t="str">
        <f aca="false">+C1154&amp;D1154&amp;G1154</f>
        <v>vivoX200 FECANONE SIM  9,99€ - 24 Mesi</v>
      </c>
      <c r="B1154" s="27" t="s">
        <v>95</v>
      </c>
      <c r="C1154" s="28" t="s">
        <v>140</v>
      </c>
      <c r="D1154" s="29" t="s">
        <v>197</v>
      </c>
      <c r="E1154" s="30" t="n">
        <v>849.9</v>
      </c>
      <c r="F1154" s="31" t="n">
        <v>684.9</v>
      </c>
      <c r="G1154" s="32" t="s">
        <v>120</v>
      </c>
      <c r="H1154" s="32" t="s">
        <v>98</v>
      </c>
      <c r="I1154" s="33" t="n">
        <v>9.99</v>
      </c>
      <c r="J1154" s="34" t="s">
        <v>35</v>
      </c>
      <c r="K1154" s="35" t="n">
        <v>24</v>
      </c>
      <c r="L1154" s="33"/>
      <c r="M1154" s="33" t="n">
        <f aca="false">+IF(E1154&lt;=150,1.49,IF(AND(E1154&gt;150,E1154&lt;=300),2.99,(IF(E1154&gt;1200,8.99,IF(AND(E1154&gt;300,E1154&lt;=700),4.99,IF(AND(E1154&gt;=700,E1154&lt;=1200),6.99))))))</f>
        <v>6.99</v>
      </c>
      <c r="N1154" s="33" t="n">
        <f aca="false">IF(E1154="","",IF(E1154&gt;=1200,9.99,IF(AND(E1154&gt;700,E1154&lt;1200),7.99,IF(AND(E1154&gt;=299.9,E1154&lt;=699.9),5.99))))</f>
        <v>7.99</v>
      </c>
      <c r="O1154" s="37" t="s">
        <v>121</v>
      </c>
      <c r="P1154" s="38" t="n">
        <v>119.99</v>
      </c>
      <c r="Q1154" s="34" t="n">
        <v>23</v>
      </c>
      <c r="R1154" s="39" t="n">
        <v>-0.54</v>
      </c>
      <c r="S1154" s="40" t="n">
        <v>23.54</v>
      </c>
      <c r="T1154" s="40" t="n">
        <v>0</v>
      </c>
      <c r="U1154" s="40" t="n">
        <v>23.49</v>
      </c>
      <c r="V1154" s="32" t="n">
        <f aca="false">IF(P1154="","",$I1154+R1154)</f>
        <v>9.45</v>
      </c>
      <c r="W1154" s="32" t="n">
        <f aca="false">IF(P1154="","",$I1154)</f>
        <v>9.99</v>
      </c>
      <c r="X1154" s="40" t="n">
        <f aca="false">IF(P1154="","",Q1154+$I1154)</f>
        <v>32.99</v>
      </c>
      <c r="Y1154" s="29" t="n">
        <f aca="false">IF(P1154="","",P1154+(R1154*$K1154)+(S1154*$K1154))</f>
        <v>671.99</v>
      </c>
      <c r="Z1154" s="29" t="n">
        <f aca="false">IF(P1154="","",ROUND(-R1154*$K1154,0))</f>
        <v>13</v>
      </c>
      <c r="AA1154" s="41"/>
      <c r="AB1154" s="38"/>
      <c r="AC1154" s="34"/>
      <c r="AD1154" s="39"/>
      <c r="AE1154" s="40"/>
      <c r="AF1154" s="40"/>
      <c r="AG1154" s="40"/>
      <c r="AH1154" s="32" t="str">
        <f aca="false">IF(AB1154="","",$I1154+AD1154)</f>
        <v/>
      </c>
      <c r="AI1154" s="32" t="str">
        <f aca="false">IF(AB1154="","",$I1154)</f>
        <v/>
      </c>
      <c r="AJ1154" s="40" t="str">
        <f aca="false">IF(AB1154="","",AC1154+$I1154)</f>
        <v/>
      </c>
      <c r="AK1154" s="29" t="str">
        <f aca="false">IF(AB1154="","",AB1154+(AD1154*$K1154)+(AE1154*$K1154))</f>
        <v/>
      </c>
      <c r="AL1154" s="29" t="str">
        <f aca="false">IF(AB1154="","",ROUND(-AD1154*$K1154,0))</f>
        <v/>
      </c>
      <c r="AM1154" s="41"/>
      <c r="AN1154" s="38" t="n">
        <v>0</v>
      </c>
      <c r="AO1154" s="34" t="n">
        <v>27</v>
      </c>
      <c r="AP1154" s="39" t="n">
        <v>-1.53</v>
      </c>
      <c r="AQ1154" s="40" t="n">
        <v>28.53</v>
      </c>
      <c r="AR1154" s="40" t="n">
        <v>0</v>
      </c>
      <c r="AS1154" s="40" t="n">
        <v>28.71</v>
      </c>
      <c r="AT1154" s="32" t="n">
        <f aca="false">IF(AN1154="","",$I1154+AP1154)</f>
        <v>8.46</v>
      </c>
      <c r="AU1154" s="32" t="n">
        <f aca="false">IF(AN1154="","",$I1154)</f>
        <v>9.99</v>
      </c>
      <c r="AV1154" s="40" t="n">
        <f aca="false">IF(AN1154="","",AO1154+$I1154)</f>
        <v>36.99</v>
      </c>
      <c r="AW1154" s="31" t="n">
        <f aca="false">IF(AN1154="","",AN1154+(AP1154*$K1154)+(AQ1154*$K1154))</f>
        <v>648</v>
      </c>
      <c r="AX1154" s="29" t="n">
        <f aca="false">IF(AN1154="","",ROUND(-AP1154*$K1154,0))</f>
        <v>37</v>
      </c>
      <c r="AY1154" s="42"/>
      <c r="AZ1154" s="38" t="n">
        <v>0</v>
      </c>
      <c r="BA1154" s="34" t="n">
        <v>27</v>
      </c>
      <c r="BB1154" s="39" t="n">
        <v>-1.53</v>
      </c>
      <c r="BC1154" s="40" t="n">
        <v>28.53</v>
      </c>
      <c r="BD1154" s="40" t="n">
        <v>0</v>
      </c>
      <c r="BE1154" s="40" t="n">
        <v>28.71</v>
      </c>
      <c r="BF1154" s="32" t="n">
        <f aca="false">IF(AZ1154="","",$I1154+BB1154)</f>
        <v>8.46</v>
      </c>
      <c r="BG1154" s="32" t="n">
        <f aca="false">IF(AZ1154="","",$I1154)</f>
        <v>9.99</v>
      </c>
      <c r="BH1154" s="40" t="n">
        <f aca="false">IF(AZ1154="","",BA1154+$I1154)</f>
        <v>36.99</v>
      </c>
      <c r="BI1154" s="31" t="n">
        <f aca="false">IF(AZ1154="","",AZ1154+(BB1154*$K1154)+(BC1154*$K1154))</f>
        <v>648</v>
      </c>
      <c r="BJ1154" s="29" t="n">
        <f aca="false">IF(AZ1154="","",ROUND(-BB1154*$K1154,0))</f>
        <v>37</v>
      </c>
    </row>
    <row r="1155" customFormat="false" ht="15" hidden="false" customHeight="false" outlineLevel="0" collapsed="false">
      <c r="A1155" s="26" t="str">
        <f aca="false">+C1155&amp;D1155&amp;G1155</f>
        <v>vivoX200 FECANONE SIM 7,99€ - 36 Mesi</v>
      </c>
      <c r="B1155" s="27" t="s">
        <v>95</v>
      </c>
      <c r="C1155" s="28" t="s">
        <v>140</v>
      </c>
      <c r="D1155" s="29" t="s">
        <v>197</v>
      </c>
      <c r="E1155" s="30" t="n">
        <v>849.9</v>
      </c>
      <c r="F1155" s="31" t="n">
        <v>684.9</v>
      </c>
      <c r="G1155" s="32" t="s">
        <v>122</v>
      </c>
      <c r="H1155" s="32" t="s">
        <v>98</v>
      </c>
      <c r="I1155" s="33" t="n">
        <v>7.99</v>
      </c>
      <c r="J1155" s="34" t="s">
        <v>35</v>
      </c>
      <c r="K1155" s="35" t="n">
        <v>36</v>
      </c>
      <c r="L1155" s="33"/>
      <c r="M1155" s="33" t="n">
        <f aca="false">+IF(E1155&lt;=150,1.49,IF(AND(E1155&gt;150,E1155&lt;=300),2.99,(IF(E1155&gt;1200,8.99,IF(AND(E1155&gt;300,E1155&lt;=700),4.99,IF(AND(E1155&gt;=700,E1155&lt;=1200),6.99))))))</f>
        <v>6.99</v>
      </c>
      <c r="N1155" s="33" t="n">
        <f aca="false">IF(E1155="","",IF(E1155&gt;=1200,9.99,IF(AND(E1155&gt;700,E1155&lt;1200),7.99,IF(AND(E1155&gt;=299.9,E1155&lt;=699.9),5.99))))</f>
        <v>7.99</v>
      </c>
      <c r="O1155" s="37" t="s">
        <v>123</v>
      </c>
      <c r="P1155" s="38"/>
      <c r="Q1155" s="34"/>
      <c r="R1155" s="39"/>
      <c r="S1155" s="40"/>
      <c r="T1155" s="40"/>
      <c r="U1155" s="40"/>
      <c r="V1155" s="32" t="str">
        <f aca="false">IF(P1155="","",$I1155+R1155)</f>
        <v/>
      </c>
      <c r="W1155" s="32" t="str">
        <f aca="false">IF(P1155="","",$I1155)</f>
        <v/>
      </c>
      <c r="X1155" s="40" t="str">
        <f aca="false">IF(P1155="","",Q1155+$I1155)</f>
        <v/>
      </c>
      <c r="Y1155" s="29" t="str">
        <f aca="false">IF(P1155="","",P1155+(R1155*$K1155)+(S1155*$K1155))</f>
        <v/>
      </c>
      <c r="Z1155" s="29" t="str">
        <f aca="false">IF(P1155="","",ROUND(-R1155*$K1155,0))</f>
        <v/>
      </c>
      <c r="AA1155" s="41"/>
      <c r="AB1155" s="38"/>
      <c r="AC1155" s="34"/>
      <c r="AD1155" s="39"/>
      <c r="AE1155" s="40"/>
      <c r="AF1155" s="40"/>
      <c r="AG1155" s="40"/>
      <c r="AH1155" s="32" t="str">
        <f aca="false">IF(AB1155="","",$I1155+AD1155)</f>
        <v/>
      </c>
      <c r="AI1155" s="32" t="str">
        <f aca="false">IF(AB1155="","",$I1155)</f>
        <v/>
      </c>
      <c r="AJ1155" s="40" t="str">
        <f aca="false">IF(AB1155="","",AC1155+$I1155)</f>
        <v/>
      </c>
      <c r="AK1155" s="29" t="str">
        <f aca="false">IF(AB1155="","",AB1155+(AD1155*$K1155)+(AE1155*$K1155))</f>
        <v/>
      </c>
      <c r="AL1155" s="29" t="str">
        <f aca="false">IF(AB1155="","",ROUND(-AD1155*$K1155,0))</f>
        <v/>
      </c>
      <c r="AM1155" s="41"/>
      <c r="AN1155" s="38" t="n">
        <v>0</v>
      </c>
      <c r="AO1155" s="34" t="n">
        <v>18.99</v>
      </c>
      <c r="AP1155" s="39" t="n">
        <v>-1.08</v>
      </c>
      <c r="AQ1155" s="40" t="n">
        <v>20.07</v>
      </c>
      <c r="AR1155" s="40" t="n">
        <v>20.07</v>
      </c>
      <c r="AS1155" s="40" t="n">
        <v>20.07</v>
      </c>
      <c r="AT1155" s="32" t="n">
        <f aca="false">IF(AN1155="","",$I1155+AP1155)</f>
        <v>6.91</v>
      </c>
      <c r="AU1155" s="32" t="n">
        <f aca="false">IF(AN1155="","",$I1155)</f>
        <v>7.99</v>
      </c>
      <c r="AV1155" s="40" t="n">
        <f aca="false">IF(AN1155="","",AO1155+$I1155)</f>
        <v>26.98</v>
      </c>
      <c r="AW1155" s="31" t="n">
        <f aca="false">IF(AN1155="","",AN1155+(AP1155*$K1155)+(AQ1155*$K1155))</f>
        <v>683.64</v>
      </c>
      <c r="AX1155" s="29" t="n">
        <f aca="false">IF(AN1155="","",ROUND(-AP1155*$K1155,0))</f>
        <v>39</v>
      </c>
      <c r="AY1155" s="42"/>
      <c r="AZ1155" s="38" t="n">
        <v>0</v>
      </c>
      <c r="BA1155" s="34" t="n">
        <v>18.99</v>
      </c>
      <c r="BB1155" s="39" t="n">
        <v>-1.08</v>
      </c>
      <c r="BC1155" s="40" t="n">
        <v>20.07</v>
      </c>
      <c r="BD1155" s="40" t="n">
        <v>20.07</v>
      </c>
      <c r="BE1155" s="40" t="n">
        <v>20.07</v>
      </c>
      <c r="BF1155" s="32" t="n">
        <f aca="false">IF(AZ1155="","",$I1155+BB1155)</f>
        <v>6.91</v>
      </c>
      <c r="BG1155" s="32" t="n">
        <f aca="false">IF(AZ1155="","",$I1155)</f>
        <v>7.99</v>
      </c>
      <c r="BH1155" s="40" t="n">
        <f aca="false">IF(AZ1155="","",BA1155+$I1155)</f>
        <v>26.98</v>
      </c>
      <c r="BI1155" s="31" t="n">
        <f aca="false">IF(AZ1155="","",AZ1155+(BB1155*$K1155)+(BC1155*$K1155))</f>
        <v>683.64</v>
      </c>
      <c r="BJ1155" s="29" t="n">
        <f aca="false">IF(AZ1155="","",ROUND(-BB1155*$K1155,0))</f>
        <v>39</v>
      </c>
    </row>
    <row r="1156" customFormat="false" ht="15" hidden="false" customHeight="false" outlineLevel="0" collapsed="false">
      <c r="A1156" s="26" t="str">
        <f aca="false">+C1156&amp;D1156&amp;G1156</f>
        <v>vivoX200 FECANONE SIM 7,99€ - 30 Mesi</v>
      </c>
      <c r="B1156" s="27" t="s">
        <v>95</v>
      </c>
      <c r="C1156" s="28" t="s">
        <v>140</v>
      </c>
      <c r="D1156" s="29" t="s">
        <v>197</v>
      </c>
      <c r="E1156" s="30" t="n">
        <v>849.9</v>
      </c>
      <c r="F1156" s="31" t="n">
        <v>684.9</v>
      </c>
      <c r="G1156" s="32" t="s">
        <v>124</v>
      </c>
      <c r="H1156" s="32" t="s">
        <v>98</v>
      </c>
      <c r="I1156" s="33" t="n">
        <v>7.99</v>
      </c>
      <c r="J1156" s="34" t="s">
        <v>35</v>
      </c>
      <c r="K1156" s="35" t="n">
        <v>30</v>
      </c>
      <c r="L1156" s="33"/>
      <c r="M1156" s="33" t="n">
        <f aca="false">+IF(E1156&lt;=150,1.49,IF(AND(E1156&gt;150,E1156&lt;=300),2.99,(IF(E1156&gt;1200,8.99,IF(AND(E1156&gt;300,E1156&lt;=700),4.99,IF(AND(E1156&gt;=700,E1156&lt;=1200),6.99))))))</f>
        <v>6.99</v>
      </c>
      <c r="N1156" s="33" t="n">
        <f aca="false">IF(E1156="","",IF(E1156&gt;=1200,9.99,IF(AND(E1156&gt;700,E1156&lt;1200),7.99,IF(AND(E1156&gt;=299.9,E1156&lt;=699.9),5.99))))</f>
        <v>7.99</v>
      </c>
      <c r="O1156" s="37" t="s">
        <v>125</v>
      </c>
      <c r="P1156" s="38"/>
      <c r="Q1156" s="34"/>
      <c r="R1156" s="39"/>
      <c r="S1156" s="40"/>
      <c r="T1156" s="40"/>
      <c r="U1156" s="40"/>
      <c r="V1156" s="32" t="str">
        <f aca="false">IF(P1156="","",$I1156+R1156)</f>
        <v/>
      </c>
      <c r="W1156" s="32" t="str">
        <f aca="false">IF(P1156="","",$I1156)</f>
        <v/>
      </c>
      <c r="X1156" s="40" t="str">
        <f aca="false">IF(P1156="","",Q1156+$I1156)</f>
        <v/>
      </c>
      <c r="Y1156" s="29" t="str">
        <f aca="false">IF(P1156="","",P1156+(R1156*$K1156)+(S1156*$K1156))</f>
        <v/>
      </c>
      <c r="Z1156" s="29" t="str">
        <f aca="false">IF(P1156="","",ROUND(-R1156*$K1156,0))</f>
        <v/>
      </c>
      <c r="AA1156" s="41"/>
      <c r="AB1156" s="38"/>
      <c r="AC1156" s="34"/>
      <c r="AD1156" s="39"/>
      <c r="AE1156" s="40"/>
      <c r="AF1156" s="40"/>
      <c r="AG1156" s="40"/>
      <c r="AH1156" s="32" t="str">
        <f aca="false">IF(AB1156="","",$I1156+AD1156)</f>
        <v/>
      </c>
      <c r="AI1156" s="32" t="str">
        <f aca="false">IF(AB1156="","",$I1156)</f>
        <v/>
      </c>
      <c r="AJ1156" s="40" t="str">
        <f aca="false">IF(AB1156="","",AC1156+$I1156)</f>
        <v/>
      </c>
      <c r="AK1156" s="29" t="str">
        <f aca="false">IF(AB1156="","",AB1156+(AD1156*$K1156)+(AE1156*$K1156))</f>
        <v/>
      </c>
      <c r="AL1156" s="29" t="str">
        <f aca="false">IF(AB1156="","",ROUND(-AD1156*$K1156,0))</f>
        <v/>
      </c>
      <c r="AM1156" s="41"/>
      <c r="AN1156" s="38" t="n">
        <v>0</v>
      </c>
      <c r="AO1156" s="34" t="n">
        <v>22.99</v>
      </c>
      <c r="AP1156" s="39" t="n">
        <v>-0.89</v>
      </c>
      <c r="AQ1156" s="40" t="n">
        <v>23.88</v>
      </c>
      <c r="AR1156" s="40" t="n">
        <v>23.88</v>
      </c>
      <c r="AS1156" s="40" t="n">
        <v>23.88</v>
      </c>
      <c r="AT1156" s="32" t="n">
        <f aca="false">IF(AN1156="","",$I1156+AP1156)</f>
        <v>7.1</v>
      </c>
      <c r="AU1156" s="32" t="n">
        <f aca="false">IF(AN1156="","",$I1156)</f>
        <v>7.99</v>
      </c>
      <c r="AV1156" s="40" t="n">
        <f aca="false">IF(AN1156="","",AO1156+$I1156)</f>
        <v>30.98</v>
      </c>
      <c r="AW1156" s="31" t="n">
        <f aca="false">IF(AN1156="","",AN1156+(AP1156*$K1156)+(AQ1156*$K1156))</f>
        <v>689.7</v>
      </c>
      <c r="AX1156" s="29" t="n">
        <f aca="false">IF(AN1156="","",ROUND(-AP1156*$K1156,0))</f>
        <v>27</v>
      </c>
      <c r="AY1156" s="42"/>
      <c r="AZ1156" s="38" t="n">
        <v>0</v>
      </c>
      <c r="BA1156" s="34" t="n">
        <v>22.99</v>
      </c>
      <c r="BB1156" s="39" t="n">
        <v>-0.89</v>
      </c>
      <c r="BC1156" s="40" t="n">
        <v>23.88</v>
      </c>
      <c r="BD1156" s="40" t="n">
        <v>23.88</v>
      </c>
      <c r="BE1156" s="40" t="n">
        <v>23.88</v>
      </c>
      <c r="BF1156" s="32" t="n">
        <f aca="false">IF(AZ1156="","",$I1156+BB1156)</f>
        <v>7.1</v>
      </c>
      <c r="BG1156" s="32" t="n">
        <f aca="false">IF(AZ1156="","",$I1156)</f>
        <v>7.99</v>
      </c>
      <c r="BH1156" s="40" t="n">
        <f aca="false">IF(AZ1156="","",BA1156+$I1156)</f>
        <v>30.98</v>
      </c>
      <c r="BI1156" s="31" t="n">
        <f aca="false">IF(AZ1156="","",AZ1156+(BB1156*$K1156)+(BC1156*$K1156))</f>
        <v>689.7</v>
      </c>
      <c r="BJ1156" s="29" t="n">
        <f aca="false">IF(AZ1156="","",ROUND(-BB1156*$K1156,0))</f>
        <v>27</v>
      </c>
    </row>
    <row r="1157" customFormat="false" ht="15" hidden="false" customHeight="false" outlineLevel="0" collapsed="false">
      <c r="A1157" s="26" t="str">
        <f aca="false">+C1157&amp;D1157&amp;G1157</f>
        <v>vivoX200 FECANONE SIM 7,99€  - 24 Mesi</v>
      </c>
      <c r="B1157" s="27" t="s">
        <v>95</v>
      </c>
      <c r="C1157" s="28" t="s">
        <v>140</v>
      </c>
      <c r="D1157" s="29" t="s">
        <v>197</v>
      </c>
      <c r="E1157" s="30" t="n">
        <v>849.9</v>
      </c>
      <c r="F1157" s="31" t="n">
        <v>684.9</v>
      </c>
      <c r="G1157" s="32" t="s">
        <v>126</v>
      </c>
      <c r="H1157" s="32" t="s">
        <v>98</v>
      </c>
      <c r="I1157" s="33" t="n">
        <v>7.99</v>
      </c>
      <c r="J1157" s="34" t="s">
        <v>35</v>
      </c>
      <c r="K1157" s="35" t="n">
        <v>24</v>
      </c>
      <c r="L1157" s="33"/>
      <c r="M1157" s="33" t="n">
        <f aca="false">+IF(E1157&lt;=150,1.49,IF(AND(E1157&gt;150,E1157&lt;=300),2.99,(IF(E1157&gt;1200,8.99,IF(AND(E1157&gt;300,E1157&lt;=700),4.99,IF(AND(E1157&gt;=700,E1157&lt;=1200),6.99))))))</f>
        <v>6.99</v>
      </c>
      <c r="N1157" s="33" t="n">
        <f aca="false">IF(E1157="","",IF(E1157&gt;=1200,9.99,IF(AND(E1157&gt;700,E1157&lt;1200),7.99,IF(AND(E1157&gt;=299.9,E1157&lt;=699.9),5.99))))</f>
        <v>7.99</v>
      </c>
      <c r="O1157" s="37" t="s">
        <v>127</v>
      </c>
      <c r="P1157" s="38"/>
      <c r="Q1157" s="34"/>
      <c r="R1157" s="39"/>
      <c r="S1157" s="40"/>
      <c r="T1157" s="40"/>
      <c r="U1157" s="40"/>
      <c r="V1157" s="32" t="str">
        <f aca="false">IF(P1157="","",$I1157+R1157)</f>
        <v/>
      </c>
      <c r="W1157" s="32" t="str">
        <f aca="false">IF(P1157="","",$I1157)</f>
        <v/>
      </c>
      <c r="X1157" s="40" t="str">
        <f aca="false">IF(P1157="","",Q1157+$I1157)</f>
        <v/>
      </c>
      <c r="Y1157" s="29" t="str">
        <f aca="false">IF(P1157="","",P1157+(R1157*$K1157)+(S1157*$K1157))</f>
        <v/>
      </c>
      <c r="Z1157" s="29" t="str">
        <f aca="false">IF(P1157="","",ROUND(-R1157*$K1157,0))</f>
        <v/>
      </c>
      <c r="AA1157" s="41"/>
      <c r="AB1157" s="38"/>
      <c r="AC1157" s="34"/>
      <c r="AD1157" s="39"/>
      <c r="AE1157" s="40"/>
      <c r="AF1157" s="40"/>
      <c r="AG1157" s="40"/>
      <c r="AH1157" s="32" t="str">
        <f aca="false">IF(AB1157="","",$I1157+AD1157)</f>
        <v/>
      </c>
      <c r="AI1157" s="32" t="str">
        <f aca="false">IF(AB1157="","",$I1157)</f>
        <v/>
      </c>
      <c r="AJ1157" s="40" t="str">
        <f aca="false">IF(AB1157="","",AC1157+$I1157)</f>
        <v/>
      </c>
      <c r="AK1157" s="29" t="str">
        <f aca="false">IF(AB1157="","",AB1157+(AD1157*$K1157)+(AE1157*$K1157))</f>
        <v/>
      </c>
      <c r="AL1157" s="29" t="str">
        <f aca="false">IF(AB1157="","",ROUND(-AD1157*$K1157,0))</f>
        <v/>
      </c>
      <c r="AM1157" s="41"/>
      <c r="AN1157" s="38" t="n">
        <v>0</v>
      </c>
      <c r="AO1157" s="34" t="n">
        <v>28.99</v>
      </c>
      <c r="AP1157" s="39" t="n">
        <v>-0.6</v>
      </c>
      <c r="AQ1157" s="40" t="n">
        <v>29.59</v>
      </c>
      <c r="AR1157" s="40" t="n">
        <v>0</v>
      </c>
      <c r="AS1157" s="40" t="n">
        <v>29.59</v>
      </c>
      <c r="AT1157" s="32" t="n">
        <f aca="false">IF(AN1157="","",$I1157+AP1157)</f>
        <v>7.39</v>
      </c>
      <c r="AU1157" s="32" t="n">
        <f aca="false">IF(AN1157="","",$I1157)</f>
        <v>7.99</v>
      </c>
      <c r="AV1157" s="40" t="n">
        <f aca="false">IF(AN1157="","",AO1157+$I1157)</f>
        <v>36.98</v>
      </c>
      <c r="AW1157" s="31" t="n">
        <f aca="false">IF(AN1157="","",AN1157+(AP1157*$K1157)+(AQ1157*$K1157))</f>
        <v>695.76</v>
      </c>
      <c r="AX1157" s="29" t="n">
        <f aca="false">IF(AN1157="","",ROUND(-AP1157*$K1157,0))</f>
        <v>14</v>
      </c>
      <c r="AY1157" s="42"/>
      <c r="AZ1157" s="38" t="n">
        <v>0</v>
      </c>
      <c r="BA1157" s="34" t="n">
        <v>28.99</v>
      </c>
      <c r="BB1157" s="39" t="n">
        <v>-0.6</v>
      </c>
      <c r="BC1157" s="40" t="n">
        <v>29.59</v>
      </c>
      <c r="BD1157" s="40" t="n">
        <v>0</v>
      </c>
      <c r="BE1157" s="40" t="n">
        <v>29.59</v>
      </c>
      <c r="BF1157" s="32" t="n">
        <f aca="false">IF(AZ1157="","",$I1157+BB1157)</f>
        <v>7.39</v>
      </c>
      <c r="BG1157" s="32" t="n">
        <f aca="false">IF(AZ1157="","",$I1157)</f>
        <v>7.99</v>
      </c>
      <c r="BH1157" s="40" t="n">
        <f aca="false">IF(AZ1157="","",BA1157+$I1157)</f>
        <v>36.98</v>
      </c>
      <c r="BI1157" s="31" t="n">
        <f aca="false">IF(AZ1157="","",AZ1157+(BB1157*$K1157)+(BC1157*$K1157))</f>
        <v>695.76</v>
      </c>
      <c r="BJ1157" s="29" t="n">
        <f aca="false">IF(AZ1157="","",ROUND(-BB1157*$K1157,0))</f>
        <v>14</v>
      </c>
    </row>
    <row r="1158" customFormat="false" ht="15" hidden="false" customHeight="false" outlineLevel="0" collapsed="false">
      <c r="A1158" s="26" t="str">
        <f aca="false">+C1158&amp;D1158&amp;G1158</f>
        <v>vivoX200 FECANONE SIM 5,99€ - 30 Mesi</v>
      </c>
      <c r="B1158" s="27" t="s">
        <v>95</v>
      </c>
      <c r="C1158" s="28" t="s">
        <v>140</v>
      </c>
      <c r="D1158" s="29" t="s">
        <v>197</v>
      </c>
      <c r="E1158" s="30" t="n">
        <v>849.9</v>
      </c>
      <c r="F1158" s="31" t="n">
        <v>684.9</v>
      </c>
      <c r="G1158" s="32" t="s">
        <v>128</v>
      </c>
      <c r="H1158" s="32" t="s">
        <v>98</v>
      </c>
      <c r="I1158" s="33" t="n">
        <v>5.99</v>
      </c>
      <c r="J1158" s="34" t="s">
        <v>35</v>
      </c>
      <c r="K1158" s="35" t="n">
        <v>30</v>
      </c>
      <c r="L1158" s="33"/>
      <c r="M1158" s="33" t="n">
        <f aca="false">+IF(E1158&lt;=150,1.49,IF(AND(E1158&gt;150,E1158&lt;=300),2.99,(IF(E1158&gt;1200,8.99,IF(AND(E1158&gt;300,E1158&lt;=700),4.99,IF(AND(E1158&gt;=700,E1158&lt;=1200),6.99))))))</f>
        <v>6.99</v>
      </c>
      <c r="N1158" s="33" t="n">
        <f aca="false">IF(E1158="","",IF(E1158&gt;=1200,9.99,IF(AND(E1158&gt;700,E1158&lt;1200),7.99,IF(AND(E1158&gt;=299.9,E1158&lt;=699.9),5.99))))</f>
        <v>7.99</v>
      </c>
      <c r="O1158" s="37" t="s">
        <v>129</v>
      </c>
      <c r="P1158" s="38"/>
      <c r="Q1158" s="34"/>
      <c r="R1158" s="39"/>
      <c r="S1158" s="40"/>
      <c r="T1158" s="40"/>
      <c r="U1158" s="40"/>
      <c r="V1158" s="32" t="str">
        <f aca="false">IF(P1158="","",$I1158+R1158)</f>
        <v/>
      </c>
      <c r="W1158" s="32" t="str">
        <f aca="false">IF(P1158="","",$I1158)</f>
        <v/>
      </c>
      <c r="X1158" s="40" t="str">
        <f aca="false">IF(P1158="","",Q1158+$I1158)</f>
        <v/>
      </c>
      <c r="Y1158" s="29" t="str">
        <f aca="false">IF(P1158="","",P1158+(R1158*$K1158)+(S1158*$K1158))</f>
        <v/>
      </c>
      <c r="Z1158" s="29" t="str">
        <f aca="false">IF(P1158="","",ROUND(-R1158*$K1158,0))</f>
        <v/>
      </c>
      <c r="AA1158" s="41"/>
      <c r="AB1158" s="38"/>
      <c r="AC1158" s="34"/>
      <c r="AD1158" s="39"/>
      <c r="AE1158" s="40"/>
      <c r="AF1158" s="40"/>
      <c r="AG1158" s="40"/>
      <c r="AH1158" s="32" t="str">
        <f aca="false">IF(AB1158="","",$I1158+AD1158)</f>
        <v/>
      </c>
      <c r="AI1158" s="32" t="str">
        <f aca="false">IF(AB1158="","",$I1158)</f>
        <v/>
      </c>
      <c r="AJ1158" s="40" t="str">
        <f aca="false">IF(AB1158="","",AC1158+$I1158)</f>
        <v/>
      </c>
      <c r="AK1158" s="29" t="str">
        <f aca="false">IF(AB1158="","",AB1158+(AD1158*$K1158)+(AE1158*$K1158))</f>
        <v/>
      </c>
      <c r="AL1158" s="29" t="str">
        <f aca="false">IF(AB1158="","",ROUND(-AD1158*$K1158,0))</f>
        <v/>
      </c>
      <c r="AM1158" s="41"/>
      <c r="AN1158" s="38" t="n">
        <v>19.99</v>
      </c>
      <c r="AO1158" s="34" t="n">
        <v>22.99</v>
      </c>
      <c r="AP1158" s="39" t="n">
        <v>-0.19</v>
      </c>
      <c r="AQ1158" s="40" t="n">
        <v>23.18</v>
      </c>
      <c r="AR1158" s="40" t="n">
        <v>23.18</v>
      </c>
      <c r="AS1158" s="40" t="n">
        <v>23.18</v>
      </c>
      <c r="AT1158" s="32" t="n">
        <f aca="false">IF(AN1158="","",$I1158+AP1158)</f>
        <v>5.8</v>
      </c>
      <c r="AU1158" s="32" t="n">
        <f aca="false">IF(AN1158="","",$I1158)</f>
        <v>5.99</v>
      </c>
      <c r="AV1158" s="40" t="n">
        <f aca="false">IF(AN1158="","",AO1158+$I1158)</f>
        <v>28.98</v>
      </c>
      <c r="AW1158" s="31" t="n">
        <f aca="false">IF(AN1158="","",AN1158+(AP1158*$K1158)+(AQ1158*$K1158))</f>
        <v>709.69</v>
      </c>
      <c r="AX1158" s="29" t="n">
        <f aca="false">IF(AN1158="","",ROUND(-AP1158*$K1158,0))</f>
        <v>6</v>
      </c>
      <c r="AY1158" s="42"/>
      <c r="AZ1158" s="38" t="n">
        <v>19.99</v>
      </c>
      <c r="BA1158" s="34" t="n">
        <v>22.99</v>
      </c>
      <c r="BB1158" s="39" t="n">
        <v>-0.19</v>
      </c>
      <c r="BC1158" s="40" t="n">
        <v>23.18</v>
      </c>
      <c r="BD1158" s="40" t="n">
        <v>23.18</v>
      </c>
      <c r="BE1158" s="40" t="n">
        <v>23.18</v>
      </c>
      <c r="BF1158" s="32" t="n">
        <f aca="false">IF(AZ1158="","",$I1158+BB1158)</f>
        <v>5.8</v>
      </c>
      <c r="BG1158" s="32" t="n">
        <f aca="false">IF(AZ1158="","",$I1158)</f>
        <v>5.99</v>
      </c>
      <c r="BH1158" s="40" t="n">
        <f aca="false">IF(AZ1158="","",BA1158+$I1158)</f>
        <v>28.98</v>
      </c>
      <c r="BI1158" s="31" t="n">
        <f aca="false">IF(AZ1158="","",AZ1158+(BB1158*$K1158)+(BC1158*$K1158))</f>
        <v>709.69</v>
      </c>
      <c r="BJ1158" s="29" t="n">
        <f aca="false">IF(AZ1158="","",ROUND(-BB1158*$K1158,0))</f>
        <v>6</v>
      </c>
    </row>
    <row r="1159" customFormat="false" ht="15" hidden="false" customHeight="false" outlineLevel="0" collapsed="false">
      <c r="A1159" s="26" t="str">
        <f aca="false">+C1159&amp;D1159&amp;G1159</f>
        <v>MotorolaMoto G35 5G 4+128GBCANONE SIM 14,99€ - 24 Mesi</v>
      </c>
      <c r="B1159" s="27" t="s">
        <v>95</v>
      </c>
      <c r="C1159" s="28" t="s">
        <v>149</v>
      </c>
      <c r="D1159" s="29" t="s">
        <v>198</v>
      </c>
      <c r="E1159" s="30" t="n">
        <v>199.9</v>
      </c>
      <c r="F1159" s="31" t="n">
        <v>99.9</v>
      </c>
      <c r="G1159" s="32" t="s">
        <v>102</v>
      </c>
      <c r="H1159" s="32" t="s">
        <v>98</v>
      </c>
      <c r="I1159" s="33" t="n">
        <v>14.99</v>
      </c>
      <c r="J1159" s="34" t="s">
        <v>35</v>
      </c>
      <c r="K1159" s="35" t="n">
        <v>24</v>
      </c>
      <c r="L1159" s="33"/>
      <c r="M1159" s="33" t="n">
        <f aca="false">+IF(E1159&lt;=150,1.49,IF(AND(E1159&gt;150,E1159&lt;=300),2.99,(IF(E1159&gt;1200,8.99,IF(AND(E1159&gt;300,E1159&lt;=700),4.99,IF(AND(E1159&gt;=700,E1159&lt;=1200),6.99))))))</f>
        <v>2.99</v>
      </c>
      <c r="N1159" s="33"/>
      <c r="O1159" s="37" t="s">
        <v>103</v>
      </c>
      <c r="P1159" s="38" t="n">
        <v>0</v>
      </c>
      <c r="Q1159" s="34" t="n">
        <v>0</v>
      </c>
      <c r="R1159" s="39" t="n">
        <v>-4.16</v>
      </c>
      <c r="S1159" s="40" t="n">
        <v>4.16</v>
      </c>
      <c r="T1159" s="40" t="n">
        <v>0</v>
      </c>
      <c r="U1159" s="40" t="n">
        <v>4.22</v>
      </c>
      <c r="V1159" s="32" t="n">
        <f aca="false">IF(P1159="","",$I1159+R1159)</f>
        <v>10.83</v>
      </c>
      <c r="W1159" s="32" t="n">
        <f aca="false">IF(P1159="","",$I1159)</f>
        <v>14.99</v>
      </c>
      <c r="X1159" s="40" t="n">
        <f aca="false">IF(P1159="","",Q1159+$I1159)</f>
        <v>14.99</v>
      </c>
      <c r="Y1159" s="29" t="n">
        <f aca="false">IF(P1159="","",P1159+(R1159*$K1159)+(S1159*$K1159))</f>
        <v>0</v>
      </c>
      <c r="Z1159" s="29" t="n">
        <f aca="false">IF(P1159="","",ROUND(-R1159*$K1159,0))</f>
        <v>100</v>
      </c>
      <c r="AA1159" s="41"/>
      <c r="AB1159" s="38" t="n">
        <v>9.99</v>
      </c>
      <c r="AC1159" s="34" t="n">
        <v>0</v>
      </c>
      <c r="AD1159" s="39" t="n">
        <v>-3.75</v>
      </c>
      <c r="AE1159" s="40" t="n">
        <v>3.75</v>
      </c>
      <c r="AF1159" s="40" t="n">
        <v>0</v>
      </c>
      <c r="AG1159" s="40" t="n">
        <v>3.66</v>
      </c>
      <c r="AH1159" s="32" t="n">
        <f aca="false">IF(AB1159="","",$I1159+AD1159)</f>
        <v>11.24</v>
      </c>
      <c r="AI1159" s="32" t="n">
        <f aca="false">IF(AB1159="","",$I1159)</f>
        <v>14.99</v>
      </c>
      <c r="AJ1159" s="40" t="n">
        <f aca="false">IF(AB1159="","",AC1159+$I1159)</f>
        <v>14.99</v>
      </c>
      <c r="AK1159" s="29" t="n">
        <f aca="false">IF(AB1159="","",AB1159+(AD1159*$K1159)+(AE1159*$K1159))</f>
        <v>9.99</v>
      </c>
      <c r="AL1159" s="29" t="n">
        <f aca="false">IF(AB1159="","",ROUND(-AD1159*$K1159,0))</f>
        <v>90</v>
      </c>
      <c r="AM1159" s="41"/>
      <c r="AN1159" s="38" t="n">
        <v>0</v>
      </c>
      <c r="AO1159" s="34" t="n">
        <v>0</v>
      </c>
      <c r="AP1159" s="39" t="n">
        <v>-4.16</v>
      </c>
      <c r="AQ1159" s="40" t="n">
        <v>4.16</v>
      </c>
      <c r="AR1159" s="40" t="n">
        <v>0</v>
      </c>
      <c r="AS1159" s="40" t="n">
        <v>4.22</v>
      </c>
      <c r="AT1159" s="32" t="n">
        <f aca="false">IF(AN1159="","",$I1159+AP1159)</f>
        <v>10.83</v>
      </c>
      <c r="AU1159" s="32" t="n">
        <f aca="false">IF(AN1159="","",$I1159)</f>
        <v>14.99</v>
      </c>
      <c r="AV1159" s="40" t="n">
        <f aca="false">IF(AN1159="","",AO1159+$I1159)</f>
        <v>14.99</v>
      </c>
      <c r="AW1159" s="31" t="n">
        <f aca="false">IF(AN1159="","",AN1159+(AP1159*$K1159)+(AQ1159*$K1159))</f>
        <v>0</v>
      </c>
      <c r="AX1159" s="29" t="n">
        <f aca="false">IF(AN1159="","",ROUND(-AP1159*$K1159,0))</f>
        <v>100</v>
      </c>
      <c r="AY1159" s="42"/>
      <c r="AZ1159" s="38" t="n">
        <v>0</v>
      </c>
      <c r="BA1159" s="34" t="n">
        <v>0</v>
      </c>
      <c r="BB1159" s="39" t="n">
        <v>-4.16</v>
      </c>
      <c r="BC1159" s="40" t="n">
        <v>4.16</v>
      </c>
      <c r="BD1159" s="40" t="n">
        <v>0</v>
      </c>
      <c r="BE1159" s="40" t="n">
        <v>4.22</v>
      </c>
      <c r="BF1159" s="32" t="n">
        <f aca="false">IF(AZ1159="","",$I1159+BB1159)</f>
        <v>10.83</v>
      </c>
      <c r="BG1159" s="32" t="n">
        <f aca="false">IF(AZ1159="","",$I1159)</f>
        <v>14.99</v>
      </c>
      <c r="BH1159" s="40" t="n">
        <f aca="false">IF(AZ1159="","",BA1159+$I1159)</f>
        <v>14.99</v>
      </c>
      <c r="BI1159" s="31" t="n">
        <f aca="false">IF(AZ1159="","",AZ1159+(BB1159*$K1159)+(BC1159*$K1159))</f>
        <v>0</v>
      </c>
      <c r="BJ1159" s="29" t="n">
        <f aca="false">IF(AZ1159="","",ROUND(-BB1159*$K1159,0))</f>
        <v>100</v>
      </c>
    </row>
    <row r="1160" customFormat="false" ht="15" hidden="false" customHeight="false" outlineLevel="0" collapsed="false">
      <c r="A1160" s="26" t="str">
        <f aca="false">+C1160&amp;D1160&amp;G1160</f>
        <v>MotorolaMoto G35 5G 4+128GBCANONE SIM 12,99€ - 24 Mesi</v>
      </c>
      <c r="B1160" s="27" t="s">
        <v>95</v>
      </c>
      <c r="C1160" s="28" t="s">
        <v>149</v>
      </c>
      <c r="D1160" s="29" t="s">
        <v>198</v>
      </c>
      <c r="E1160" s="30" t="n">
        <v>199.9</v>
      </c>
      <c r="F1160" s="31" t="n">
        <v>99.9</v>
      </c>
      <c r="G1160" s="32" t="s">
        <v>108</v>
      </c>
      <c r="H1160" s="32" t="s">
        <v>98</v>
      </c>
      <c r="I1160" s="33" t="n">
        <v>12.99</v>
      </c>
      <c r="J1160" s="34" t="s">
        <v>35</v>
      </c>
      <c r="K1160" s="35" t="n">
        <v>24</v>
      </c>
      <c r="L1160" s="33"/>
      <c r="M1160" s="33" t="n">
        <f aca="false">+IF(E1160&lt;=150,1.49,IF(AND(E1160&gt;150,E1160&lt;=300),2.99,(IF(E1160&gt;1200,8.99,IF(AND(E1160&gt;300,E1160&lt;=700),4.99,IF(AND(E1160&gt;=700,E1160&lt;=1200),6.99))))))</f>
        <v>2.99</v>
      </c>
      <c r="N1160" s="33"/>
      <c r="O1160" s="37" t="s">
        <v>109</v>
      </c>
      <c r="P1160" s="38" t="n">
        <v>0</v>
      </c>
      <c r="Q1160" s="34" t="n">
        <v>0</v>
      </c>
      <c r="R1160" s="39" t="n">
        <v>-4.16</v>
      </c>
      <c r="S1160" s="40" t="n">
        <v>4.16</v>
      </c>
      <c r="T1160" s="40" t="n">
        <v>0</v>
      </c>
      <c r="U1160" s="40" t="n">
        <v>4.22</v>
      </c>
      <c r="V1160" s="32" t="n">
        <f aca="false">IF(P1160="","",$I1160+R1160)</f>
        <v>8.83</v>
      </c>
      <c r="W1160" s="32" t="n">
        <f aca="false">IF(P1160="","",$I1160)</f>
        <v>12.99</v>
      </c>
      <c r="X1160" s="40" t="n">
        <f aca="false">IF(P1160="","",Q1160+$I1160)</f>
        <v>12.99</v>
      </c>
      <c r="Y1160" s="29" t="n">
        <f aca="false">IF(P1160="","",P1160+(R1160*$K1160)+(S1160*$K1160))</f>
        <v>0</v>
      </c>
      <c r="Z1160" s="29" t="n">
        <f aca="false">IF(P1160="","",ROUND(-R1160*$K1160,0))</f>
        <v>100</v>
      </c>
      <c r="AA1160" s="41"/>
      <c r="AB1160" s="38" t="n">
        <v>9.99</v>
      </c>
      <c r="AC1160" s="34" t="n">
        <v>0</v>
      </c>
      <c r="AD1160" s="39" t="n">
        <v>-3.75</v>
      </c>
      <c r="AE1160" s="40" t="n">
        <v>3.75</v>
      </c>
      <c r="AF1160" s="40" t="n">
        <v>0</v>
      </c>
      <c r="AG1160" s="40" t="n">
        <v>3.66</v>
      </c>
      <c r="AH1160" s="32" t="n">
        <f aca="false">IF(AB1160="","",$I1160+AD1160)</f>
        <v>9.24</v>
      </c>
      <c r="AI1160" s="32" t="n">
        <f aca="false">IF(AB1160="","",$I1160)</f>
        <v>12.99</v>
      </c>
      <c r="AJ1160" s="40" t="n">
        <f aca="false">IF(AB1160="","",AC1160+$I1160)</f>
        <v>12.99</v>
      </c>
      <c r="AK1160" s="29" t="n">
        <f aca="false">IF(AB1160="","",AB1160+(AD1160*$K1160)+(AE1160*$K1160))</f>
        <v>9.99</v>
      </c>
      <c r="AL1160" s="29" t="n">
        <f aca="false">IF(AB1160="","",ROUND(-AD1160*$K1160,0))</f>
        <v>90</v>
      </c>
      <c r="AM1160" s="41"/>
      <c r="AN1160" s="38" t="n">
        <v>0</v>
      </c>
      <c r="AO1160" s="34" t="n">
        <v>0</v>
      </c>
      <c r="AP1160" s="39" t="n">
        <v>-4.16</v>
      </c>
      <c r="AQ1160" s="40" t="n">
        <v>4.16</v>
      </c>
      <c r="AR1160" s="40" t="n">
        <v>0</v>
      </c>
      <c r="AS1160" s="40" t="n">
        <v>4.22</v>
      </c>
      <c r="AT1160" s="32" t="n">
        <f aca="false">IF(AN1160="","",$I1160+AP1160)</f>
        <v>8.83</v>
      </c>
      <c r="AU1160" s="32" t="n">
        <f aca="false">IF(AN1160="","",$I1160)</f>
        <v>12.99</v>
      </c>
      <c r="AV1160" s="40" t="n">
        <f aca="false">IF(AN1160="","",AO1160+$I1160)</f>
        <v>12.99</v>
      </c>
      <c r="AW1160" s="31" t="n">
        <f aca="false">IF(AN1160="","",AN1160+(AP1160*$K1160)+(AQ1160*$K1160))</f>
        <v>0</v>
      </c>
      <c r="AX1160" s="29" t="n">
        <f aca="false">IF(AN1160="","",ROUND(-AP1160*$K1160,0))</f>
        <v>100</v>
      </c>
      <c r="AY1160" s="42"/>
      <c r="AZ1160" s="38" t="n">
        <v>0</v>
      </c>
      <c r="BA1160" s="34" t="n">
        <v>0</v>
      </c>
      <c r="BB1160" s="39" t="n">
        <v>-4.16</v>
      </c>
      <c r="BC1160" s="40" t="n">
        <v>4.16</v>
      </c>
      <c r="BD1160" s="40" t="n">
        <v>0</v>
      </c>
      <c r="BE1160" s="40" t="n">
        <v>4.22</v>
      </c>
      <c r="BF1160" s="32" t="n">
        <f aca="false">IF(AZ1160="","",$I1160+BB1160)</f>
        <v>8.83</v>
      </c>
      <c r="BG1160" s="32" t="n">
        <f aca="false">IF(AZ1160="","",$I1160)</f>
        <v>12.99</v>
      </c>
      <c r="BH1160" s="40" t="n">
        <f aca="false">IF(AZ1160="","",BA1160+$I1160)</f>
        <v>12.99</v>
      </c>
      <c r="BI1160" s="31" t="n">
        <f aca="false">IF(AZ1160="","",AZ1160+(BB1160*$K1160)+(BC1160*$K1160))</f>
        <v>0</v>
      </c>
      <c r="BJ1160" s="29" t="n">
        <f aca="false">IF(AZ1160="","",ROUND(-BB1160*$K1160,0))</f>
        <v>100</v>
      </c>
    </row>
    <row r="1161" customFormat="false" ht="15" hidden="false" customHeight="false" outlineLevel="0" collapsed="false">
      <c r="A1161" s="26" t="str">
        <f aca="false">+C1161&amp;D1161&amp;G1161</f>
        <v>MotorolaMoto G35 5G 4+128GBPack 5G Reload Exchange-12,99-24</v>
      </c>
      <c r="B1161" s="27" t="s">
        <v>95</v>
      </c>
      <c r="C1161" s="28" t="s">
        <v>149</v>
      </c>
      <c r="D1161" s="29" t="s">
        <v>198</v>
      </c>
      <c r="E1161" s="30" t="n">
        <v>199.9</v>
      </c>
      <c r="F1161" s="31" t="n">
        <v>99.9</v>
      </c>
      <c r="G1161" s="32" t="s">
        <v>114</v>
      </c>
      <c r="H1161" s="32" t="s">
        <v>98</v>
      </c>
      <c r="I1161" s="33" t="n">
        <v>12.99</v>
      </c>
      <c r="J1161" s="34" t="s">
        <v>35</v>
      </c>
      <c r="K1161" s="35" t="n">
        <v>24</v>
      </c>
      <c r="L1161" s="33"/>
      <c r="M1161" s="33" t="n">
        <f aca="false">+IF(E1161&lt;=150,1.49,IF(AND(E1161&gt;150,E1161&lt;=300),2.99,(IF(E1161&gt;1200,8.99,IF(AND(E1161&gt;300,E1161&lt;=700),4.99,IF(AND(E1161&gt;=700,E1161&lt;=1200),6.99))))))</f>
        <v>2.99</v>
      </c>
      <c r="N1161" s="33"/>
      <c r="O1161" s="37" t="s">
        <v>115</v>
      </c>
      <c r="P1161" s="38" t="n">
        <v>0</v>
      </c>
      <c r="Q1161" s="34" t="n">
        <v>0</v>
      </c>
      <c r="R1161" s="39" t="n">
        <v>-4.16</v>
      </c>
      <c r="S1161" s="40" t="n">
        <v>4.16</v>
      </c>
      <c r="T1161" s="40" t="n">
        <v>0</v>
      </c>
      <c r="U1161" s="40" t="n">
        <v>4.22</v>
      </c>
      <c r="V1161" s="32" t="n">
        <f aca="false">IF(P1161="","",$I1161+R1161)</f>
        <v>8.83</v>
      </c>
      <c r="W1161" s="32" t="n">
        <f aca="false">IF(P1161="","",$I1161)</f>
        <v>12.99</v>
      </c>
      <c r="X1161" s="40" t="n">
        <f aca="false">IF(P1161="","",Q1161+$I1161)</f>
        <v>12.99</v>
      </c>
      <c r="Y1161" s="29" t="n">
        <f aca="false">IF(P1161="","",P1161+(R1161*$K1161)+(S1161*$K1161))</f>
        <v>0</v>
      </c>
      <c r="Z1161" s="29" t="n">
        <f aca="false">IF(P1161="","",ROUND(-R1161*$K1161,0))</f>
        <v>100</v>
      </c>
      <c r="AA1161" s="41"/>
      <c r="AB1161" s="38" t="n">
        <v>9.99</v>
      </c>
      <c r="AC1161" s="34" t="n">
        <v>0</v>
      </c>
      <c r="AD1161" s="39" t="n">
        <v>-3.75</v>
      </c>
      <c r="AE1161" s="40" t="n">
        <v>3.75</v>
      </c>
      <c r="AF1161" s="40" t="n">
        <v>0</v>
      </c>
      <c r="AG1161" s="40" t="n">
        <v>3.66</v>
      </c>
      <c r="AH1161" s="32" t="n">
        <f aca="false">IF(AB1161="","",$I1161+AD1161)</f>
        <v>9.24</v>
      </c>
      <c r="AI1161" s="32" t="n">
        <f aca="false">IF(AB1161="","",$I1161)</f>
        <v>12.99</v>
      </c>
      <c r="AJ1161" s="40" t="n">
        <f aca="false">IF(AB1161="","",AC1161+$I1161)</f>
        <v>12.99</v>
      </c>
      <c r="AK1161" s="29" t="n">
        <f aca="false">IF(AB1161="","",AB1161+(AD1161*$K1161)+(AE1161*$K1161))</f>
        <v>9.99</v>
      </c>
      <c r="AL1161" s="29" t="n">
        <f aca="false">IF(AB1161="","",ROUND(-AD1161*$K1161,0))</f>
        <v>90</v>
      </c>
      <c r="AM1161" s="41"/>
      <c r="AN1161" s="38" t="n">
        <v>0</v>
      </c>
      <c r="AO1161" s="34" t="n">
        <v>0</v>
      </c>
      <c r="AP1161" s="39" t="n">
        <v>-4.16</v>
      </c>
      <c r="AQ1161" s="40" t="n">
        <v>4.16</v>
      </c>
      <c r="AR1161" s="40" t="n">
        <v>0</v>
      </c>
      <c r="AS1161" s="40" t="n">
        <v>4.22</v>
      </c>
      <c r="AT1161" s="32" t="n">
        <f aca="false">IF(AN1161="","",$I1161+AP1161)</f>
        <v>8.83</v>
      </c>
      <c r="AU1161" s="32" t="n">
        <f aca="false">IF(AN1161="","",$I1161)</f>
        <v>12.99</v>
      </c>
      <c r="AV1161" s="40" t="n">
        <f aca="false">IF(AN1161="","",AO1161+$I1161)</f>
        <v>12.99</v>
      </c>
      <c r="AW1161" s="31" t="n">
        <f aca="false">IF(AN1161="","",AN1161+(AP1161*$K1161)+(AQ1161*$K1161))</f>
        <v>0</v>
      </c>
      <c r="AX1161" s="29" t="n">
        <f aca="false">IF(AN1161="","",ROUND(-AP1161*$K1161,0))</f>
        <v>100</v>
      </c>
      <c r="AY1161" s="42"/>
      <c r="AZ1161" s="38" t="n">
        <v>0</v>
      </c>
      <c r="BA1161" s="34" t="n">
        <v>0</v>
      </c>
      <c r="BB1161" s="39" t="n">
        <v>-4.16</v>
      </c>
      <c r="BC1161" s="40" t="n">
        <v>4.16</v>
      </c>
      <c r="BD1161" s="40" t="n">
        <v>0</v>
      </c>
      <c r="BE1161" s="40" t="n">
        <v>4.22</v>
      </c>
      <c r="BF1161" s="32" t="n">
        <f aca="false">IF(AZ1161="","",$I1161+BB1161)</f>
        <v>8.83</v>
      </c>
      <c r="BG1161" s="32" t="n">
        <f aca="false">IF(AZ1161="","",$I1161)</f>
        <v>12.99</v>
      </c>
      <c r="BH1161" s="40" t="n">
        <f aca="false">IF(AZ1161="","",BA1161+$I1161)</f>
        <v>12.99</v>
      </c>
      <c r="BI1161" s="31" t="n">
        <f aca="false">IF(AZ1161="","",AZ1161+(BB1161*$K1161)+(BC1161*$K1161))</f>
        <v>0</v>
      </c>
      <c r="BJ1161" s="29" t="n">
        <f aca="false">IF(AZ1161="","",ROUND(-BB1161*$K1161,0))</f>
        <v>100</v>
      </c>
    </row>
    <row r="1162" customFormat="false" ht="15" hidden="false" customHeight="false" outlineLevel="0" collapsed="false">
      <c r="A1162" s="26" t="str">
        <f aca="false">+C1162&amp;D1162&amp;G1162</f>
        <v>MotorolaMoto G35 5G 4+128GBCANONE SIM  9,99€ - 24 Mesi</v>
      </c>
      <c r="B1162" s="27" t="s">
        <v>95</v>
      </c>
      <c r="C1162" s="28" t="s">
        <v>149</v>
      </c>
      <c r="D1162" s="29" t="s">
        <v>198</v>
      </c>
      <c r="E1162" s="30" t="n">
        <v>199.9</v>
      </c>
      <c r="F1162" s="31" t="n">
        <v>99.9</v>
      </c>
      <c r="G1162" s="32" t="s">
        <v>120</v>
      </c>
      <c r="H1162" s="32" t="s">
        <v>98</v>
      </c>
      <c r="I1162" s="33" t="n">
        <v>9.99</v>
      </c>
      <c r="J1162" s="34" t="s">
        <v>35</v>
      </c>
      <c r="K1162" s="35" t="n">
        <v>24</v>
      </c>
      <c r="L1162" s="33"/>
      <c r="M1162" s="33" t="n">
        <f aca="false">+IF(E1162&lt;=150,1.49,IF(AND(E1162&gt;150,E1162&lt;=300),2.99,(IF(E1162&gt;1200,8.99,IF(AND(E1162&gt;300,E1162&lt;=700),4.99,IF(AND(E1162&gt;=700,E1162&lt;=1200),6.99))))))</f>
        <v>2.99</v>
      </c>
      <c r="N1162" s="33"/>
      <c r="O1162" s="37" t="s">
        <v>121</v>
      </c>
      <c r="P1162" s="38" t="n">
        <v>0</v>
      </c>
      <c r="Q1162" s="34" t="n">
        <v>0</v>
      </c>
      <c r="R1162" s="39" t="n">
        <v>-4.16</v>
      </c>
      <c r="S1162" s="40" t="n">
        <v>4.16</v>
      </c>
      <c r="T1162" s="40" t="n">
        <v>0</v>
      </c>
      <c r="U1162" s="40" t="n">
        <v>4.22</v>
      </c>
      <c r="V1162" s="32" t="n">
        <f aca="false">IF(P1162="","",$I1162+R1162)</f>
        <v>5.83</v>
      </c>
      <c r="W1162" s="32" t="n">
        <f aca="false">IF(P1162="","",$I1162)</f>
        <v>9.99</v>
      </c>
      <c r="X1162" s="40" t="n">
        <f aca="false">IF(P1162="","",Q1162+$I1162)</f>
        <v>9.99</v>
      </c>
      <c r="Y1162" s="29" t="n">
        <f aca="false">IF(P1162="","",P1162+(R1162*$K1162)+(S1162*$K1162))</f>
        <v>0</v>
      </c>
      <c r="Z1162" s="29" t="n">
        <f aca="false">IF(P1162="","",ROUND(-R1162*$K1162,0))</f>
        <v>100</v>
      </c>
      <c r="AA1162" s="41"/>
      <c r="AB1162" s="38" t="n">
        <v>9.99</v>
      </c>
      <c r="AC1162" s="34" t="n">
        <v>0</v>
      </c>
      <c r="AD1162" s="39" t="n">
        <v>-3.75</v>
      </c>
      <c r="AE1162" s="40" t="n">
        <v>3.75</v>
      </c>
      <c r="AF1162" s="40" t="n">
        <v>0</v>
      </c>
      <c r="AG1162" s="40" t="n">
        <v>3.66</v>
      </c>
      <c r="AH1162" s="32" t="n">
        <f aca="false">IF(AB1162="","",$I1162+AD1162)</f>
        <v>6.24</v>
      </c>
      <c r="AI1162" s="32" t="n">
        <f aca="false">IF(AB1162="","",$I1162)</f>
        <v>9.99</v>
      </c>
      <c r="AJ1162" s="40" t="n">
        <f aca="false">IF(AB1162="","",AC1162+$I1162)</f>
        <v>9.99</v>
      </c>
      <c r="AK1162" s="29" t="n">
        <f aca="false">IF(AB1162="","",AB1162+(AD1162*$K1162)+(AE1162*$K1162))</f>
        <v>9.99</v>
      </c>
      <c r="AL1162" s="29" t="n">
        <f aca="false">IF(AB1162="","",ROUND(-AD1162*$K1162,0))</f>
        <v>90</v>
      </c>
      <c r="AM1162" s="41"/>
      <c r="AN1162" s="38" t="n">
        <v>0</v>
      </c>
      <c r="AO1162" s="34" t="n">
        <v>0</v>
      </c>
      <c r="AP1162" s="39" t="n">
        <v>-4.16</v>
      </c>
      <c r="AQ1162" s="40" t="n">
        <v>4.16</v>
      </c>
      <c r="AR1162" s="40" t="n">
        <v>0</v>
      </c>
      <c r="AS1162" s="40" t="n">
        <v>4.22</v>
      </c>
      <c r="AT1162" s="32" t="n">
        <f aca="false">IF(AN1162="","",$I1162+AP1162)</f>
        <v>5.83</v>
      </c>
      <c r="AU1162" s="32" t="n">
        <f aca="false">IF(AN1162="","",$I1162)</f>
        <v>9.99</v>
      </c>
      <c r="AV1162" s="40" t="n">
        <f aca="false">IF(AN1162="","",AO1162+$I1162)</f>
        <v>9.99</v>
      </c>
      <c r="AW1162" s="31" t="n">
        <f aca="false">IF(AN1162="","",AN1162+(AP1162*$K1162)+(AQ1162*$K1162))</f>
        <v>0</v>
      </c>
      <c r="AX1162" s="29" t="n">
        <f aca="false">IF(AN1162="","",ROUND(-AP1162*$K1162,0))</f>
        <v>100</v>
      </c>
      <c r="AY1162" s="42"/>
      <c r="AZ1162" s="38" t="n">
        <v>0</v>
      </c>
      <c r="BA1162" s="34" t="n">
        <v>0</v>
      </c>
      <c r="BB1162" s="39" t="n">
        <v>-4.16</v>
      </c>
      <c r="BC1162" s="40" t="n">
        <v>4.16</v>
      </c>
      <c r="BD1162" s="40" t="n">
        <v>0</v>
      </c>
      <c r="BE1162" s="40" t="n">
        <v>4.22</v>
      </c>
      <c r="BF1162" s="32" t="n">
        <f aca="false">IF(AZ1162="","",$I1162+BB1162)</f>
        <v>5.83</v>
      </c>
      <c r="BG1162" s="32" t="n">
        <f aca="false">IF(AZ1162="","",$I1162)</f>
        <v>9.99</v>
      </c>
      <c r="BH1162" s="40" t="n">
        <f aca="false">IF(AZ1162="","",BA1162+$I1162)</f>
        <v>9.99</v>
      </c>
      <c r="BI1162" s="31" t="n">
        <f aca="false">IF(AZ1162="","",AZ1162+(BB1162*$K1162)+(BC1162*$K1162))</f>
        <v>0</v>
      </c>
      <c r="BJ1162" s="29" t="n">
        <f aca="false">IF(AZ1162="","",ROUND(-BB1162*$K1162,0))</f>
        <v>100</v>
      </c>
    </row>
    <row r="1163" customFormat="false" ht="15" hidden="false" customHeight="false" outlineLevel="0" collapsed="false">
      <c r="A1163" s="26" t="str">
        <f aca="false">+C1163&amp;D1163&amp;G1163</f>
        <v>MotorolaMoto G35 5G 4+128GBCANONE SIM 7,99€ - 36 Mesi</v>
      </c>
      <c r="B1163" s="27" t="s">
        <v>95</v>
      </c>
      <c r="C1163" s="28" t="s">
        <v>149</v>
      </c>
      <c r="D1163" s="29" t="s">
        <v>198</v>
      </c>
      <c r="E1163" s="30" t="n">
        <v>199.9</v>
      </c>
      <c r="F1163" s="31" t="n">
        <v>99.9</v>
      </c>
      <c r="G1163" s="32" t="s">
        <v>122</v>
      </c>
      <c r="H1163" s="32" t="s">
        <v>98</v>
      </c>
      <c r="I1163" s="33" t="n">
        <v>7.99</v>
      </c>
      <c r="J1163" s="34" t="s">
        <v>35</v>
      </c>
      <c r="K1163" s="35" t="n">
        <v>36</v>
      </c>
      <c r="L1163" s="33"/>
      <c r="M1163" s="33" t="n">
        <f aca="false">+IF(E1163&lt;=150,1.49,IF(AND(E1163&gt;150,E1163&lt;=300),2.99,(IF(E1163&gt;1200,8.99,IF(AND(E1163&gt;300,E1163&lt;=700),4.99,IF(AND(E1163&gt;=700,E1163&lt;=1200),6.99))))))</f>
        <v>2.99</v>
      </c>
      <c r="N1163" s="33"/>
      <c r="O1163" s="37" t="s">
        <v>123</v>
      </c>
      <c r="P1163" s="38" t="n">
        <v>0</v>
      </c>
      <c r="Q1163" s="34" t="n">
        <v>0</v>
      </c>
      <c r="R1163" s="39" t="n">
        <v>-2.78</v>
      </c>
      <c r="S1163" s="40" t="n">
        <v>2.78</v>
      </c>
      <c r="T1163" s="40" t="n">
        <v>2.78</v>
      </c>
      <c r="U1163" s="40" t="n">
        <v>2.6</v>
      </c>
      <c r="V1163" s="32" t="n">
        <f aca="false">IF(P1163="","",$I1163+R1163)</f>
        <v>5.21</v>
      </c>
      <c r="W1163" s="32" t="n">
        <f aca="false">IF(P1163="","",$I1163)</f>
        <v>7.99</v>
      </c>
      <c r="X1163" s="40" t="n">
        <f aca="false">IF(P1163="","",Q1163+$I1163)</f>
        <v>7.99</v>
      </c>
      <c r="Y1163" s="29" t="n">
        <f aca="false">IF(P1163="","",P1163+(R1163*$K1163)+(S1163*$K1163))</f>
        <v>0</v>
      </c>
      <c r="Z1163" s="29" t="n">
        <f aca="false">IF(P1163="","",ROUND(-R1163*$K1163,0))</f>
        <v>100</v>
      </c>
      <c r="AA1163" s="41"/>
      <c r="AB1163" s="38" t="n">
        <v>9.99</v>
      </c>
      <c r="AC1163" s="34" t="n">
        <v>0</v>
      </c>
      <c r="AD1163" s="39" t="n">
        <v>-2.5</v>
      </c>
      <c r="AE1163" s="40" t="n">
        <v>2.5</v>
      </c>
      <c r="AF1163" s="40" t="n">
        <v>2.5</v>
      </c>
      <c r="AG1163" s="40" t="n">
        <v>2.41</v>
      </c>
      <c r="AH1163" s="32" t="n">
        <f aca="false">IF(AB1163="","",$I1163+AD1163)</f>
        <v>5.49</v>
      </c>
      <c r="AI1163" s="32" t="n">
        <f aca="false">IF(AB1163="","",$I1163)</f>
        <v>7.99</v>
      </c>
      <c r="AJ1163" s="40" t="n">
        <f aca="false">IF(AB1163="","",AC1163+$I1163)</f>
        <v>7.99</v>
      </c>
      <c r="AK1163" s="29" t="n">
        <f aca="false">IF(AB1163="","",AB1163+(AD1163*$K1163)+(AE1163*$K1163))</f>
        <v>9.99</v>
      </c>
      <c r="AL1163" s="29" t="n">
        <f aca="false">IF(AB1163="","",ROUND(-AD1163*$K1163,0))</f>
        <v>90</v>
      </c>
      <c r="AM1163" s="41"/>
      <c r="AN1163" s="38" t="n">
        <v>0</v>
      </c>
      <c r="AO1163" s="34" t="n">
        <v>0</v>
      </c>
      <c r="AP1163" s="39" t="n">
        <v>-2.93</v>
      </c>
      <c r="AQ1163" s="40" t="n">
        <v>2.93</v>
      </c>
      <c r="AR1163" s="40" t="n">
        <v>2.93</v>
      </c>
      <c r="AS1163" s="40" t="n">
        <v>2.93</v>
      </c>
      <c r="AT1163" s="32" t="n">
        <f aca="false">IF(AN1163="","",$I1163+AP1163)</f>
        <v>5.06</v>
      </c>
      <c r="AU1163" s="32" t="n">
        <f aca="false">IF(AN1163="","",$I1163)</f>
        <v>7.99</v>
      </c>
      <c r="AV1163" s="40" t="n">
        <f aca="false">IF(AN1163="","",AO1163+$I1163)</f>
        <v>7.99</v>
      </c>
      <c r="AW1163" s="31" t="n">
        <f aca="false">IF(AN1163="","",AN1163+(AP1163*$K1163)+(AQ1163*$K1163))</f>
        <v>0</v>
      </c>
      <c r="AX1163" s="29" t="n">
        <f aca="false">IF(AN1163="","",ROUND(-AP1163*$K1163,0))</f>
        <v>105</v>
      </c>
      <c r="AY1163" s="42"/>
      <c r="AZ1163" s="38" t="n">
        <v>0</v>
      </c>
      <c r="BA1163" s="34" t="n">
        <v>0</v>
      </c>
      <c r="BB1163" s="39" t="n">
        <v>-2.93</v>
      </c>
      <c r="BC1163" s="40" t="n">
        <v>2.93</v>
      </c>
      <c r="BD1163" s="40" t="n">
        <v>2.93</v>
      </c>
      <c r="BE1163" s="40" t="n">
        <v>2.93</v>
      </c>
      <c r="BF1163" s="32" t="n">
        <f aca="false">IF(AZ1163="","",$I1163+BB1163)</f>
        <v>5.06</v>
      </c>
      <c r="BG1163" s="32" t="n">
        <f aca="false">IF(AZ1163="","",$I1163)</f>
        <v>7.99</v>
      </c>
      <c r="BH1163" s="40" t="n">
        <f aca="false">IF(AZ1163="","",BA1163+$I1163)</f>
        <v>7.99</v>
      </c>
      <c r="BI1163" s="31" t="n">
        <f aca="false">IF(AZ1163="","",AZ1163+(BB1163*$K1163)+(BC1163*$K1163))</f>
        <v>0</v>
      </c>
      <c r="BJ1163" s="29" t="n">
        <f aca="false">IF(AZ1163="","",ROUND(-BB1163*$K1163,0))</f>
        <v>105</v>
      </c>
    </row>
    <row r="1164" customFormat="false" ht="15" hidden="false" customHeight="false" outlineLevel="0" collapsed="false">
      <c r="A1164" s="26" t="str">
        <f aca="false">+C1164&amp;D1164&amp;G1164</f>
        <v>MotorolaMoto G35 5G 4+128GBCANONE SIM 7,99€ - 30 Mesi</v>
      </c>
      <c r="B1164" s="27" t="s">
        <v>95</v>
      </c>
      <c r="C1164" s="28" t="s">
        <v>149</v>
      </c>
      <c r="D1164" s="29" t="s">
        <v>198</v>
      </c>
      <c r="E1164" s="30" t="n">
        <v>199.9</v>
      </c>
      <c r="F1164" s="31" t="n">
        <v>99.9</v>
      </c>
      <c r="G1164" s="32" t="s">
        <v>124</v>
      </c>
      <c r="H1164" s="32" t="s">
        <v>98</v>
      </c>
      <c r="I1164" s="33" t="n">
        <v>7.99</v>
      </c>
      <c r="J1164" s="34" t="s">
        <v>35</v>
      </c>
      <c r="K1164" s="35" t="n">
        <v>30</v>
      </c>
      <c r="L1164" s="33"/>
      <c r="M1164" s="33" t="n">
        <f aca="false">+IF(E1164&lt;=150,1.49,IF(AND(E1164&gt;150,E1164&lt;=300),2.99,(IF(E1164&gt;1200,8.99,IF(AND(E1164&gt;300,E1164&lt;=700),4.99,IF(AND(E1164&gt;=700,E1164&lt;=1200),6.99))))))</f>
        <v>2.99</v>
      </c>
      <c r="N1164" s="33"/>
      <c r="O1164" s="37" t="s">
        <v>125</v>
      </c>
      <c r="P1164" s="38" t="n">
        <v>29.99</v>
      </c>
      <c r="Q1164" s="34" t="n">
        <v>0</v>
      </c>
      <c r="R1164" s="39" t="n">
        <v>-2.33</v>
      </c>
      <c r="S1164" s="40" t="n">
        <v>2.33</v>
      </c>
      <c r="T1164" s="40" t="n">
        <v>2.33</v>
      </c>
      <c r="U1164" s="40" t="n">
        <v>2.34</v>
      </c>
      <c r="V1164" s="32" t="n">
        <f aca="false">IF(P1164="","",$I1164+R1164)</f>
        <v>5.66</v>
      </c>
      <c r="W1164" s="32" t="n">
        <f aca="false">IF(P1164="","",$I1164)</f>
        <v>7.99</v>
      </c>
      <c r="X1164" s="40" t="n">
        <f aca="false">IF(P1164="","",Q1164+$I1164)</f>
        <v>7.99</v>
      </c>
      <c r="Y1164" s="29" t="n">
        <f aca="false">IF(P1164="","",P1164+(R1164*$K1164)+(S1164*$K1164))</f>
        <v>29.99</v>
      </c>
      <c r="Z1164" s="29" t="n">
        <f aca="false">IF(P1164="","",ROUND(-R1164*$K1164,0))</f>
        <v>70</v>
      </c>
      <c r="AA1164" s="41"/>
      <c r="AB1164" s="38" t="n">
        <v>29.99</v>
      </c>
      <c r="AC1164" s="34" t="n">
        <v>0</v>
      </c>
      <c r="AD1164" s="39" t="n">
        <v>-2.33</v>
      </c>
      <c r="AE1164" s="40" t="n">
        <v>2.33</v>
      </c>
      <c r="AF1164" s="40" t="n">
        <v>2.33</v>
      </c>
      <c r="AG1164" s="40" t="n">
        <v>2.34</v>
      </c>
      <c r="AH1164" s="32" t="n">
        <f aca="false">IF(AB1164="","",$I1164+AD1164)</f>
        <v>5.66</v>
      </c>
      <c r="AI1164" s="32" t="n">
        <f aca="false">IF(AB1164="","",$I1164)</f>
        <v>7.99</v>
      </c>
      <c r="AJ1164" s="40" t="n">
        <f aca="false">IF(AB1164="","",AC1164+$I1164)</f>
        <v>7.99</v>
      </c>
      <c r="AK1164" s="29" t="n">
        <f aca="false">IF(AB1164="","",AB1164+(AD1164*$K1164)+(AE1164*$K1164))</f>
        <v>29.99</v>
      </c>
      <c r="AL1164" s="29" t="n">
        <f aca="false">IF(AB1164="","",ROUND(-AD1164*$K1164,0))</f>
        <v>70</v>
      </c>
      <c r="AM1164" s="41"/>
      <c r="AN1164" s="38" t="n">
        <v>0</v>
      </c>
      <c r="AO1164" s="34" t="n">
        <v>0.99</v>
      </c>
      <c r="AP1164" s="39" t="n">
        <v>-2.49</v>
      </c>
      <c r="AQ1164" s="40" t="n">
        <v>3.48</v>
      </c>
      <c r="AR1164" s="40" t="n">
        <v>3.48</v>
      </c>
      <c r="AS1164" s="40" t="n">
        <v>3.48</v>
      </c>
      <c r="AT1164" s="32" t="n">
        <f aca="false">IF(AN1164="","",$I1164+AP1164)</f>
        <v>5.5</v>
      </c>
      <c r="AU1164" s="32" t="n">
        <f aca="false">IF(AN1164="","",$I1164)</f>
        <v>7.99</v>
      </c>
      <c r="AV1164" s="40" t="n">
        <f aca="false">IF(AN1164="","",AO1164+$I1164)</f>
        <v>8.98</v>
      </c>
      <c r="AW1164" s="31" t="n">
        <f aca="false">IF(AN1164="","",AN1164+(AP1164*$K1164)+(AQ1164*$K1164))</f>
        <v>29.7</v>
      </c>
      <c r="AX1164" s="29" t="n">
        <f aca="false">IF(AN1164="","",ROUND(-AP1164*$K1164,0))</f>
        <v>75</v>
      </c>
      <c r="AY1164" s="42"/>
      <c r="AZ1164" s="38" t="n">
        <v>0</v>
      </c>
      <c r="BA1164" s="34" t="n">
        <v>0.99</v>
      </c>
      <c r="BB1164" s="39" t="n">
        <v>-2.49</v>
      </c>
      <c r="BC1164" s="40" t="n">
        <v>3.48</v>
      </c>
      <c r="BD1164" s="40" t="n">
        <v>3.48</v>
      </c>
      <c r="BE1164" s="40" t="n">
        <v>3.48</v>
      </c>
      <c r="BF1164" s="32" t="n">
        <f aca="false">IF(AZ1164="","",$I1164+BB1164)</f>
        <v>5.5</v>
      </c>
      <c r="BG1164" s="32" t="n">
        <f aca="false">IF(AZ1164="","",$I1164)</f>
        <v>7.99</v>
      </c>
      <c r="BH1164" s="40" t="n">
        <f aca="false">IF(AZ1164="","",BA1164+$I1164)</f>
        <v>8.98</v>
      </c>
      <c r="BI1164" s="31" t="n">
        <f aca="false">IF(AZ1164="","",AZ1164+(BB1164*$K1164)+(BC1164*$K1164))</f>
        <v>29.7</v>
      </c>
      <c r="BJ1164" s="29" t="n">
        <f aca="false">IF(AZ1164="","",ROUND(-BB1164*$K1164,0))</f>
        <v>75</v>
      </c>
    </row>
    <row r="1165" customFormat="false" ht="15" hidden="false" customHeight="false" outlineLevel="0" collapsed="false">
      <c r="A1165" s="26" t="str">
        <f aca="false">+C1165&amp;D1165&amp;G1165</f>
        <v>MotorolaMoto G35 5G 4+128GBCANONE SIM 7,99€  - 24 Mesi</v>
      </c>
      <c r="B1165" s="27" t="s">
        <v>95</v>
      </c>
      <c r="C1165" s="28" t="s">
        <v>149</v>
      </c>
      <c r="D1165" s="29" t="s">
        <v>198</v>
      </c>
      <c r="E1165" s="30" t="n">
        <v>199.9</v>
      </c>
      <c r="F1165" s="31" t="n">
        <v>99.9</v>
      </c>
      <c r="G1165" s="32" t="s">
        <v>126</v>
      </c>
      <c r="H1165" s="32" t="s">
        <v>98</v>
      </c>
      <c r="I1165" s="33" t="n">
        <v>7.99</v>
      </c>
      <c r="J1165" s="34" t="s">
        <v>35</v>
      </c>
      <c r="K1165" s="35" t="n">
        <v>24</v>
      </c>
      <c r="L1165" s="33"/>
      <c r="M1165" s="33" t="n">
        <f aca="false">+IF(E1165&lt;=150,1.49,IF(AND(E1165&gt;150,E1165&lt;=300),2.99,(IF(E1165&gt;1200,8.99,IF(AND(E1165&gt;300,E1165&lt;=700),4.99,IF(AND(E1165&gt;=700,E1165&lt;=1200),6.99))))))</f>
        <v>2.99</v>
      </c>
      <c r="N1165" s="33"/>
      <c r="O1165" s="37" t="s">
        <v>127</v>
      </c>
      <c r="P1165" s="38" t="n">
        <v>29.99</v>
      </c>
      <c r="Q1165" s="34" t="n">
        <v>0.99</v>
      </c>
      <c r="R1165" s="39" t="n">
        <v>-1.92</v>
      </c>
      <c r="S1165" s="40" t="n">
        <v>2.91</v>
      </c>
      <c r="T1165" s="40" t="n">
        <v>0</v>
      </c>
      <c r="U1165" s="40" t="n">
        <v>2.98</v>
      </c>
      <c r="V1165" s="32" t="n">
        <f aca="false">IF(P1165="","",$I1165+R1165)</f>
        <v>6.07</v>
      </c>
      <c r="W1165" s="32" t="n">
        <f aca="false">IF(P1165="","",$I1165)</f>
        <v>7.99</v>
      </c>
      <c r="X1165" s="40" t="n">
        <f aca="false">IF(P1165="","",Q1165+$I1165)</f>
        <v>8.98</v>
      </c>
      <c r="Y1165" s="29" t="n">
        <f aca="false">IF(P1165="","",P1165+(R1165*$K1165)+(S1165*$K1165))</f>
        <v>53.75</v>
      </c>
      <c r="Z1165" s="29" t="n">
        <f aca="false">IF(P1165="","",ROUND(-R1165*$K1165,0))</f>
        <v>46</v>
      </c>
      <c r="AA1165" s="41"/>
      <c r="AB1165" s="38" t="n">
        <v>29.99</v>
      </c>
      <c r="AC1165" s="34" t="n">
        <v>0.99</v>
      </c>
      <c r="AD1165" s="39" t="n">
        <v>-1.92</v>
      </c>
      <c r="AE1165" s="40" t="n">
        <v>2.91</v>
      </c>
      <c r="AF1165" s="40" t="n">
        <v>0</v>
      </c>
      <c r="AG1165" s="40" t="n">
        <v>2.98</v>
      </c>
      <c r="AH1165" s="32" t="n">
        <f aca="false">IF(AB1165="","",$I1165+AD1165)</f>
        <v>6.07</v>
      </c>
      <c r="AI1165" s="32" t="n">
        <f aca="false">IF(AB1165="","",$I1165)</f>
        <v>7.99</v>
      </c>
      <c r="AJ1165" s="40" t="n">
        <f aca="false">IF(AB1165="","",AC1165+$I1165)</f>
        <v>8.98</v>
      </c>
      <c r="AK1165" s="29" t="n">
        <f aca="false">IF(AB1165="","",AB1165+(AD1165*$K1165)+(AE1165*$K1165))</f>
        <v>53.75</v>
      </c>
      <c r="AL1165" s="29" t="n">
        <f aca="false">IF(AB1165="","",ROUND(-AD1165*$K1165,0))</f>
        <v>46</v>
      </c>
      <c r="AM1165" s="41"/>
      <c r="AN1165" s="38" t="n">
        <v>0</v>
      </c>
      <c r="AO1165" s="34" t="n">
        <v>1.99</v>
      </c>
      <c r="AP1165" s="39" t="n">
        <v>-2.33</v>
      </c>
      <c r="AQ1165" s="40" t="n">
        <v>4.32</v>
      </c>
      <c r="AR1165" s="40" t="n">
        <v>0</v>
      </c>
      <c r="AS1165" s="40" t="n">
        <v>4.32</v>
      </c>
      <c r="AT1165" s="32" t="n">
        <f aca="false">IF(AN1165="","",$I1165+AP1165)</f>
        <v>5.66</v>
      </c>
      <c r="AU1165" s="32" t="n">
        <f aca="false">IF(AN1165="","",$I1165)</f>
        <v>7.99</v>
      </c>
      <c r="AV1165" s="40" t="n">
        <f aca="false">IF(AN1165="","",AO1165+$I1165)</f>
        <v>9.98</v>
      </c>
      <c r="AW1165" s="31" t="n">
        <f aca="false">IF(AN1165="","",AN1165+(AP1165*$K1165)+(AQ1165*$K1165))</f>
        <v>47.76</v>
      </c>
      <c r="AX1165" s="29" t="n">
        <f aca="false">IF(AN1165="","",ROUND(-AP1165*$K1165,0))</f>
        <v>56</v>
      </c>
      <c r="AY1165" s="42"/>
      <c r="AZ1165" s="38" t="n">
        <v>0</v>
      </c>
      <c r="BA1165" s="34" t="n">
        <v>1.99</v>
      </c>
      <c r="BB1165" s="39" t="n">
        <v>-2.33</v>
      </c>
      <c r="BC1165" s="40" t="n">
        <v>4.32</v>
      </c>
      <c r="BD1165" s="40" t="n">
        <v>0</v>
      </c>
      <c r="BE1165" s="40" t="n">
        <v>4.32</v>
      </c>
      <c r="BF1165" s="32" t="n">
        <f aca="false">IF(AZ1165="","",$I1165+BB1165)</f>
        <v>5.66</v>
      </c>
      <c r="BG1165" s="32" t="n">
        <f aca="false">IF(AZ1165="","",$I1165)</f>
        <v>7.99</v>
      </c>
      <c r="BH1165" s="40" t="n">
        <f aca="false">IF(AZ1165="","",BA1165+$I1165)</f>
        <v>9.98</v>
      </c>
      <c r="BI1165" s="31" t="n">
        <f aca="false">IF(AZ1165="","",AZ1165+(BB1165*$K1165)+(BC1165*$K1165))</f>
        <v>47.76</v>
      </c>
      <c r="BJ1165" s="29" t="n">
        <f aca="false">IF(AZ1165="","",ROUND(-BB1165*$K1165,0))</f>
        <v>56</v>
      </c>
    </row>
    <row r="1166" customFormat="false" ht="15" hidden="false" customHeight="false" outlineLevel="0" collapsed="false">
      <c r="A1166" s="26" t="str">
        <f aca="false">+C1166&amp;D1166&amp;G1166</f>
        <v>MotorolaMoto G35 5G 4+128GBCANONE SIM 5,99€ - 36 Mesi</v>
      </c>
      <c r="B1166" s="27" t="s">
        <v>95</v>
      </c>
      <c r="C1166" s="28" t="s">
        <v>149</v>
      </c>
      <c r="D1166" s="29" t="s">
        <v>198</v>
      </c>
      <c r="E1166" s="30" t="n">
        <v>199.9</v>
      </c>
      <c r="F1166" s="31" t="n">
        <v>99.9</v>
      </c>
      <c r="G1166" s="32" t="s">
        <v>132</v>
      </c>
      <c r="H1166" s="32" t="s">
        <v>98</v>
      </c>
      <c r="I1166" s="33" t="n">
        <v>5.99</v>
      </c>
      <c r="J1166" s="34" t="s">
        <v>35</v>
      </c>
      <c r="K1166" s="35" t="n">
        <v>36</v>
      </c>
      <c r="L1166" s="33"/>
      <c r="M1166" s="33" t="n">
        <f aca="false">+IF(E1166&lt;=150,1.49,IF(AND(E1166&gt;150,E1166&lt;=300),2.99,(IF(E1166&gt;1200,8.99,IF(AND(E1166&gt;300,E1166&lt;=700),4.99,IF(AND(E1166&gt;=700,E1166&lt;=1200),6.99))))))</f>
        <v>2.99</v>
      </c>
      <c r="N1166" s="33"/>
      <c r="O1166" s="37" t="s">
        <v>133</v>
      </c>
      <c r="P1166" s="38" t="n">
        <v>39.99</v>
      </c>
      <c r="Q1166" s="34" t="n">
        <v>0.99</v>
      </c>
      <c r="R1166" s="39" t="n">
        <v>-0.67</v>
      </c>
      <c r="S1166" s="40" t="n">
        <v>1.66</v>
      </c>
      <c r="T1166" s="40" t="n">
        <v>1.66</v>
      </c>
      <c r="U1166" s="40" t="n">
        <v>1.81</v>
      </c>
      <c r="V1166" s="32" t="n">
        <f aca="false">IF(P1166="","",$I1166+R1166)</f>
        <v>5.32</v>
      </c>
      <c r="W1166" s="32" t="n">
        <f aca="false">IF(P1166="","",$I1166)</f>
        <v>5.99</v>
      </c>
      <c r="X1166" s="40" t="n">
        <f aca="false">IF(P1166="","",Q1166+$I1166)</f>
        <v>6.98</v>
      </c>
      <c r="Y1166" s="29" t="n">
        <f aca="false">IF(P1166="","",P1166+(R1166*$K1166)+(S1166*$K1166))</f>
        <v>75.63</v>
      </c>
      <c r="Z1166" s="29" t="n">
        <f aca="false">IF(P1166="","",ROUND(-R1166*$K1166,0))</f>
        <v>24</v>
      </c>
      <c r="AA1166" s="41"/>
      <c r="AB1166" s="38" t="n">
        <v>39.99</v>
      </c>
      <c r="AC1166" s="34" t="n">
        <v>0.99</v>
      </c>
      <c r="AD1166" s="39" t="n">
        <v>-0.67</v>
      </c>
      <c r="AE1166" s="40" t="n">
        <v>1.66</v>
      </c>
      <c r="AF1166" s="40" t="n">
        <v>1.66</v>
      </c>
      <c r="AG1166" s="40" t="n">
        <v>1.81</v>
      </c>
      <c r="AH1166" s="32" t="n">
        <f aca="false">IF(AB1166="","",$I1166+AD1166)</f>
        <v>5.32</v>
      </c>
      <c r="AI1166" s="32" t="n">
        <f aca="false">IF(AB1166="","",$I1166)</f>
        <v>5.99</v>
      </c>
      <c r="AJ1166" s="40" t="n">
        <f aca="false">IF(AB1166="","",AC1166+$I1166)</f>
        <v>6.98</v>
      </c>
      <c r="AK1166" s="29" t="n">
        <f aca="false">IF(AB1166="","",AB1166+(AD1166*$K1166)+(AE1166*$K1166))</f>
        <v>75.63</v>
      </c>
      <c r="AL1166" s="29" t="n">
        <f aca="false">IF(AB1166="","",ROUND(-AD1166*$K1166,0))</f>
        <v>24</v>
      </c>
      <c r="AM1166" s="41"/>
      <c r="AN1166" s="38" t="n">
        <v>0</v>
      </c>
      <c r="AO1166" s="34" t="n">
        <v>1.99</v>
      </c>
      <c r="AP1166" s="39" t="n">
        <v>-0.94</v>
      </c>
      <c r="AQ1166" s="40" t="n">
        <v>2.93</v>
      </c>
      <c r="AR1166" s="40" t="n">
        <v>2.93</v>
      </c>
      <c r="AS1166" s="40" t="n">
        <v>2.93</v>
      </c>
      <c r="AT1166" s="32" t="n">
        <f aca="false">IF(AN1166="","",$I1166+AP1166)</f>
        <v>5.05</v>
      </c>
      <c r="AU1166" s="32" t="n">
        <f aca="false">IF(AN1166="","",$I1166)</f>
        <v>5.99</v>
      </c>
      <c r="AV1166" s="40" t="n">
        <f aca="false">IF(AN1166="","",AO1166+$I1166)</f>
        <v>7.98</v>
      </c>
      <c r="AW1166" s="31" t="n">
        <f aca="false">IF(AN1166="","",AN1166+(AP1166*$K1166)+(AQ1166*$K1166))</f>
        <v>71.64</v>
      </c>
      <c r="AX1166" s="29" t="n">
        <f aca="false">IF(AN1166="","",ROUND(-AP1166*$K1166,0))</f>
        <v>34</v>
      </c>
      <c r="AY1166" s="42"/>
      <c r="AZ1166" s="38" t="n">
        <v>0</v>
      </c>
      <c r="BA1166" s="34" t="n">
        <v>1.99</v>
      </c>
      <c r="BB1166" s="39" t="n">
        <v>-0.94</v>
      </c>
      <c r="BC1166" s="40" t="n">
        <v>2.93</v>
      </c>
      <c r="BD1166" s="40" t="n">
        <v>2.93</v>
      </c>
      <c r="BE1166" s="40" t="n">
        <v>2.93</v>
      </c>
      <c r="BF1166" s="32" t="n">
        <f aca="false">IF(AZ1166="","",$I1166+BB1166)</f>
        <v>5.05</v>
      </c>
      <c r="BG1166" s="32" t="n">
        <f aca="false">IF(AZ1166="","",$I1166)</f>
        <v>5.99</v>
      </c>
      <c r="BH1166" s="40" t="n">
        <f aca="false">IF(AZ1166="","",BA1166+$I1166)</f>
        <v>7.98</v>
      </c>
      <c r="BI1166" s="31" t="n">
        <f aca="false">IF(AZ1166="","",AZ1166+(BB1166*$K1166)+(BC1166*$K1166))</f>
        <v>71.64</v>
      </c>
      <c r="BJ1166" s="29" t="n">
        <f aca="false">IF(AZ1166="","",ROUND(-BB1166*$K1166,0))</f>
        <v>34</v>
      </c>
    </row>
    <row r="1167" customFormat="false" ht="15" hidden="false" customHeight="false" outlineLevel="0" collapsed="false">
      <c r="A1167" s="26" t="str">
        <f aca="false">+C1167&amp;D1167&amp;G1167</f>
        <v>MotorolaMoto G35 5G 4+128GBCANONE SIM 5,99€ - 30 Mesi</v>
      </c>
      <c r="B1167" s="27" t="s">
        <v>95</v>
      </c>
      <c r="C1167" s="28" t="s">
        <v>149</v>
      </c>
      <c r="D1167" s="29" t="s">
        <v>198</v>
      </c>
      <c r="E1167" s="30" t="n">
        <v>199.9</v>
      </c>
      <c r="F1167" s="31" t="n">
        <v>99.9</v>
      </c>
      <c r="G1167" s="32" t="s">
        <v>128</v>
      </c>
      <c r="H1167" s="32" t="s">
        <v>98</v>
      </c>
      <c r="I1167" s="33" t="n">
        <v>5.99</v>
      </c>
      <c r="J1167" s="34" t="s">
        <v>35</v>
      </c>
      <c r="K1167" s="35" t="n">
        <v>30</v>
      </c>
      <c r="L1167" s="33"/>
      <c r="M1167" s="33" t="n">
        <f aca="false">+IF(E1167&lt;=150,1.49,IF(AND(E1167&gt;150,E1167&lt;=300),2.99,(IF(E1167&gt;1200,8.99,IF(AND(E1167&gt;300,E1167&lt;=700),4.99,IF(AND(E1167&gt;=700,E1167&lt;=1200),6.99))))))</f>
        <v>2.99</v>
      </c>
      <c r="N1167" s="33"/>
      <c r="O1167" s="37" t="s">
        <v>129</v>
      </c>
      <c r="P1167" s="38" t="n">
        <v>29.99</v>
      </c>
      <c r="Q1167" s="34" t="n">
        <v>1.99</v>
      </c>
      <c r="R1167" s="39" t="n">
        <v>-0.34</v>
      </c>
      <c r="S1167" s="40" t="n">
        <v>2.33</v>
      </c>
      <c r="T1167" s="40" t="n">
        <v>2.33</v>
      </c>
      <c r="U1167" s="40" t="n">
        <v>2.34</v>
      </c>
      <c r="V1167" s="32" t="n">
        <f aca="false">IF(P1167="","",$I1167+R1167)</f>
        <v>5.65</v>
      </c>
      <c r="W1167" s="32" t="n">
        <f aca="false">IF(P1167="","",$I1167)</f>
        <v>5.99</v>
      </c>
      <c r="X1167" s="40" t="n">
        <f aca="false">IF(P1167="","",Q1167+$I1167)</f>
        <v>7.98</v>
      </c>
      <c r="Y1167" s="29" t="n">
        <f aca="false">IF(P1167="","",P1167+(R1167*$K1167)+(S1167*$K1167))</f>
        <v>89.69</v>
      </c>
      <c r="Z1167" s="29" t="n">
        <f aca="false">IF(P1167="","",ROUND(-R1167*$K1167,0))</f>
        <v>10</v>
      </c>
      <c r="AA1167" s="41"/>
      <c r="AB1167" s="38" t="n">
        <v>29.99</v>
      </c>
      <c r="AC1167" s="34" t="n">
        <v>1.99</v>
      </c>
      <c r="AD1167" s="39" t="n">
        <v>-0.34</v>
      </c>
      <c r="AE1167" s="40" t="n">
        <v>2.33</v>
      </c>
      <c r="AF1167" s="40" t="n">
        <v>2.33</v>
      </c>
      <c r="AG1167" s="40" t="n">
        <v>2.34</v>
      </c>
      <c r="AH1167" s="32" t="n">
        <f aca="false">IF(AB1167="","",$I1167+AD1167)</f>
        <v>5.65</v>
      </c>
      <c r="AI1167" s="32" t="n">
        <f aca="false">IF(AB1167="","",$I1167)</f>
        <v>5.99</v>
      </c>
      <c r="AJ1167" s="40" t="n">
        <f aca="false">IF(AB1167="","",AC1167+$I1167)</f>
        <v>7.98</v>
      </c>
      <c r="AK1167" s="29" t="n">
        <f aca="false">IF(AB1167="","",AB1167+(AD1167*$K1167)+(AE1167*$K1167))</f>
        <v>89.69</v>
      </c>
      <c r="AL1167" s="29" t="n">
        <f aca="false">IF(AB1167="","",ROUND(-AD1167*$K1167,0))</f>
        <v>10</v>
      </c>
      <c r="AM1167" s="41"/>
      <c r="AN1167" s="38" t="n">
        <v>0</v>
      </c>
      <c r="AO1167" s="34" t="n">
        <v>2.99</v>
      </c>
      <c r="AP1167" s="39" t="n">
        <v>-0.49</v>
      </c>
      <c r="AQ1167" s="40" t="n">
        <v>3.48</v>
      </c>
      <c r="AR1167" s="40" t="n">
        <v>3.48</v>
      </c>
      <c r="AS1167" s="40" t="n">
        <v>3.48</v>
      </c>
      <c r="AT1167" s="32" t="n">
        <f aca="false">IF(AN1167="","",$I1167+AP1167)</f>
        <v>5.5</v>
      </c>
      <c r="AU1167" s="32" t="n">
        <f aca="false">IF(AN1167="","",$I1167)</f>
        <v>5.99</v>
      </c>
      <c r="AV1167" s="40" t="n">
        <f aca="false">IF(AN1167="","",AO1167+$I1167)</f>
        <v>8.98</v>
      </c>
      <c r="AW1167" s="31" t="n">
        <f aca="false">IF(AN1167="","",AN1167+(AP1167*$K1167)+(AQ1167*$K1167))</f>
        <v>89.7</v>
      </c>
      <c r="AX1167" s="29" t="n">
        <f aca="false">IF(AN1167="","",ROUND(-AP1167*$K1167,0))</f>
        <v>15</v>
      </c>
      <c r="AY1167" s="42"/>
      <c r="AZ1167" s="38" t="n">
        <v>0</v>
      </c>
      <c r="BA1167" s="34" t="n">
        <v>2.99</v>
      </c>
      <c r="BB1167" s="39" t="n">
        <v>-0.49</v>
      </c>
      <c r="BC1167" s="40" t="n">
        <v>3.48</v>
      </c>
      <c r="BD1167" s="40" t="n">
        <v>3.48</v>
      </c>
      <c r="BE1167" s="40" t="n">
        <v>3.48</v>
      </c>
      <c r="BF1167" s="32" t="n">
        <f aca="false">IF(AZ1167="","",$I1167+BB1167)</f>
        <v>5.5</v>
      </c>
      <c r="BG1167" s="32" t="n">
        <f aca="false">IF(AZ1167="","",$I1167)</f>
        <v>5.99</v>
      </c>
      <c r="BH1167" s="40" t="n">
        <f aca="false">IF(AZ1167="","",BA1167+$I1167)</f>
        <v>8.98</v>
      </c>
      <c r="BI1167" s="31" t="n">
        <f aca="false">IF(AZ1167="","",AZ1167+(BB1167*$K1167)+(BC1167*$K1167))</f>
        <v>89.7</v>
      </c>
      <c r="BJ1167" s="29" t="n">
        <f aca="false">IF(AZ1167="","",ROUND(-BB1167*$K1167,0))</f>
        <v>15</v>
      </c>
    </row>
    <row r="1168" customFormat="false" ht="15" hidden="false" customHeight="false" outlineLevel="0" collapsed="false">
      <c r="A1168" s="26" t="str">
        <f aca="false">+C1168&amp;D1168&amp;G1168</f>
        <v>MotorolaMoto G35 5G 4+128GBCANONE SIM 5,99€ - 24 Mesi</v>
      </c>
      <c r="B1168" s="27" t="s">
        <v>95</v>
      </c>
      <c r="C1168" s="28" t="s">
        <v>149</v>
      </c>
      <c r="D1168" s="29" t="s">
        <v>198</v>
      </c>
      <c r="E1168" s="30" t="n">
        <v>199.9</v>
      </c>
      <c r="F1168" s="31" t="n">
        <v>99.9</v>
      </c>
      <c r="G1168" s="32" t="s">
        <v>134</v>
      </c>
      <c r="H1168" s="32" t="s">
        <v>98</v>
      </c>
      <c r="I1168" s="33" t="n">
        <v>5.99</v>
      </c>
      <c r="J1168" s="34" t="s">
        <v>35</v>
      </c>
      <c r="K1168" s="35" t="n">
        <v>24</v>
      </c>
      <c r="L1168" s="33"/>
      <c r="M1168" s="33" t="n">
        <f aca="false">+IF(E1168&lt;=150,1.49,IF(AND(E1168&gt;150,E1168&lt;=300),2.99,(IF(E1168&gt;1200,8.99,IF(AND(E1168&gt;300,E1168&lt;=700),4.99,IF(AND(E1168&gt;=700,E1168&lt;=1200),6.99))))))</f>
        <v>2.99</v>
      </c>
      <c r="N1168" s="33"/>
      <c r="O1168" s="37" t="s">
        <v>135</v>
      </c>
      <c r="P1168" s="38" t="n">
        <v>39.99</v>
      </c>
      <c r="Q1168" s="34" t="n">
        <v>1.99</v>
      </c>
      <c r="R1168" s="39" t="n">
        <v>-0.51</v>
      </c>
      <c r="S1168" s="40" t="n">
        <v>2.5</v>
      </c>
      <c r="T1168" s="40" t="n">
        <v>0</v>
      </c>
      <c r="U1168" s="40" t="n">
        <v>2.41</v>
      </c>
      <c r="V1168" s="32" t="n">
        <f aca="false">IF(P1168="","",$I1168+R1168)</f>
        <v>5.48</v>
      </c>
      <c r="W1168" s="32" t="n">
        <f aca="false">IF(P1168="","",$I1168)</f>
        <v>5.99</v>
      </c>
      <c r="X1168" s="40" t="n">
        <f aca="false">IF(P1168="","",Q1168+$I1168)</f>
        <v>7.98</v>
      </c>
      <c r="Y1168" s="29" t="n">
        <f aca="false">IF(P1168="","",P1168+(R1168*$K1168)+(S1168*$K1168))</f>
        <v>87.75</v>
      </c>
      <c r="Z1168" s="29" t="n">
        <f aca="false">IF(P1168="","",ROUND(-R1168*$K1168,0))</f>
        <v>12</v>
      </c>
      <c r="AA1168" s="41"/>
      <c r="AB1168" s="38" t="n">
        <v>39.99</v>
      </c>
      <c r="AC1168" s="34" t="n">
        <v>1.99</v>
      </c>
      <c r="AD1168" s="39" t="n">
        <v>-0.51</v>
      </c>
      <c r="AE1168" s="40" t="n">
        <v>2.5</v>
      </c>
      <c r="AF1168" s="40" t="n">
        <v>0</v>
      </c>
      <c r="AG1168" s="40" t="n">
        <v>2.41</v>
      </c>
      <c r="AH1168" s="32" t="n">
        <f aca="false">IF(AB1168="","",$I1168+AD1168)</f>
        <v>5.48</v>
      </c>
      <c r="AI1168" s="32" t="n">
        <f aca="false">IF(AB1168="","",$I1168)</f>
        <v>5.99</v>
      </c>
      <c r="AJ1168" s="40" t="n">
        <f aca="false">IF(AB1168="","",AC1168+$I1168)</f>
        <v>7.98</v>
      </c>
      <c r="AK1168" s="29" t="n">
        <f aca="false">IF(AB1168="","",AB1168+(AD1168*$K1168)+(AE1168*$K1168))</f>
        <v>87.75</v>
      </c>
      <c r="AL1168" s="29" t="n">
        <f aca="false">IF(AB1168="","",ROUND(-AD1168*$K1168,0))</f>
        <v>12</v>
      </c>
      <c r="AM1168" s="41"/>
      <c r="AN1168" s="38" t="n">
        <v>9.99</v>
      </c>
      <c r="AO1168" s="34" t="n">
        <v>2.99</v>
      </c>
      <c r="AP1168" s="39" t="n">
        <v>-0.89</v>
      </c>
      <c r="AQ1168" s="40" t="n">
        <v>3.88</v>
      </c>
      <c r="AR1168" s="40" t="n">
        <v>0</v>
      </c>
      <c r="AS1168" s="40" t="n">
        <v>3.88</v>
      </c>
      <c r="AT1168" s="32" t="n">
        <f aca="false">IF(AN1168="","",$I1168+AP1168)</f>
        <v>5.1</v>
      </c>
      <c r="AU1168" s="32" t="n">
        <f aca="false">IF(AN1168="","",$I1168)</f>
        <v>5.99</v>
      </c>
      <c r="AV1168" s="40" t="n">
        <f aca="false">IF(AN1168="","",AO1168+$I1168)</f>
        <v>8.98</v>
      </c>
      <c r="AW1168" s="31" t="n">
        <f aca="false">IF(AN1168="","",AN1168+(AP1168*$K1168)+(AQ1168*$K1168))</f>
        <v>81.75</v>
      </c>
      <c r="AX1168" s="29" t="n">
        <f aca="false">IF(AN1168="","",ROUND(-AP1168*$K1168,0))</f>
        <v>21</v>
      </c>
      <c r="AY1168" s="42"/>
      <c r="AZ1168" s="38" t="n">
        <v>9.99</v>
      </c>
      <c r="BA1168" s="34" t="n">
        <v>2.99</v>
      </c>
      <c r="BB1168" s="39" t="n">
        <v>-0.89</v>
      </c>
      <c r="BC1168" s="40" t="n">
        <v>3.88</v>
      </c>
      <c r="BD1168" s="40" t="n">
        <v>0</v>
      </c>
      <c r="BE1168" s="40" t="n">
        <v>3.88</v>
      </c>
      <c r="BF1168" s="32" t="n">
        <f aca="false">IF(AZ1168="","",$I1168+BB1168)</f>
        <v>5.1</v>
      </c>
      <c r="BG1168" s="32" t="n">
        <f aca="false">IF(AZ1168="","",$I1168)</f>
        <v>5.99</v>
      </c>
      <c r="BH1168" s="40" t="n">
        <f aca="false">IF(AZ1168="","",BA1168+$I1168)</f>
        <v>8.98</v>
      </c>
      <c r="BI1168" s="31" t="n">
        <f aca="false">IF(AZ1168="","",AZ1168+(BB1168*$K1168)+(BC1168*$K1168))</f>
        <v>81.75</v>
      </c>
      <c r="BJ1168" s="29" t="n">
        <f aca="false">IF(AZ1168="","",ROUND(-BB1168*$K1168,0))</f>
        <v>21</v>
      </c>
    </row>
    <row r="1169" customFormat="false" ht="15" hidden="false" customHeight="false" outlineLevel="0" collapsed="false">
      <c r="A1169" s="26" t="str">
        <f aca="false">+C1169&amp;D1169&amp;G1169</f>
        <v>AppleAir Pods Pro 3SUPERINTERNET CASA FWA 5G - 36 Mesi</v>
      </c>
      <c r="B1169" s="27" t="s">
        <v>31</v>
      </c>
      <c r="C1169" s="28" t="s">
        <v>71</v>
      </c>
      <c r="D1169" s="43" t="s">
        <v>195</v>
      </c>
      <c r="E1169" s="30" t="n">
        <v>249.9</v>
      </c>
      <c r="F1169" s="31" t="n">
        <v>249.9</v>
      </c>
      <c r="G1169" s="32" t="s">
        <v>73</v>
      </c>
      <c r="H1169" s="32"/>
      <c r="I1169" s="33" t="n">
        <v>23.99</v>
      </c>
      <c r="J1169" s="34" t="s">
        <v>35</v>
      </c>
      <c r="K1169" s="35" t="n">
        <v>36</v>
      </c>
      <c r="L1169" s="36"/>
      <c r="M1169" s="33"/>
      <c r="N1169" s="33"/>
      <c r="O1169" s="37"/>
      <c r="P1169" s="38"/>
      <c r="Q1169" s="34"/>
      <c r="R1169" s="39"/>
      <c r="S1169" s="40"/>
      <c r="T1169" s="40"/>
      <c r="U1169" s="40"/>
      <c r="V1169" s="32" t="str">
        <f aca="false">IF(P1169="","",$I1169+R1169)</f>
        <v/>
      </c>
      <c r="W1169" s="32" t="str">
        <f aca="false">IF(P1169="","",$I1169)</f>
        <v/>
      </c>
      <c r="X1169" s="40" t="str">
        <f aca="false">IF(P1169="","",Q1169+$I1169)</f>
        <v/>
      </c>
      <c r="Y1169" s="29" t="str">
        <f aca="false">IF(P1169="","",P1169+(R1169*$K1169)+(S1169*$K1169))</f>
        <v/>
      </c>
      <c r="Z1169" s="29" t="str">
        <f aca="false">IF(P1169="","",ROUND(-R1169*$K1169,0))</f>
        <v/>
      </c>
      <c r="AA1169" s="41"/>
      <c r="AB1169" s="38"/>
      <c r="AC1169" s="34"/>
      <c r="AD1169" s="39"/>
      <c r="AE1169" s="40"/>
      <c r="AF1169" s="40"/>
      <c r="AG1169" s="40"/>
      <c r="AH1169" s="32" t="str">
        <f aca="false">IF(AB1169="","",$I1169+AD1169)</f>
        <v/>
      </c>
      <c r="AI1169" s="32" t="str">
        <f aca="false">IF(AB1169="","",$I1169)</f>
        <v/>
      </c>
      <c r="AJ1169" s="40" t="str">
        <f aca="false">IF(AB1169="","",AC1169+$I1169)</f>
        <v/>
      </c>
      <c r="AK1169" s="29" t="str">
        <f aca="false">IF(AB1169="","",AB1169+(AD1169*$K1169)+(AE1169*$K1169))</f>
        <v/>
      </c>
      <c r="AL1169" s="29" t="str">
        <f aca="false">IF(AB1169="","",ROUND(-AD1169*$K1169,0))</f>
        <v/>
      </c>
      <c r="AM1169" s="41"/>
      <c r="AN1169" s="38" t="n">
        <v>0</v>
      </c>
      <c r="AO1169" s="34" t="n">
        <v>0</v>
      </c>
      <c r="AP1169" s="39" t="n">
        <v>-7.32</v>
      </c>
      <c r="AQ1169" s="40" t="n">
        <v>7.32</v>
      </c>
      <c r="AR1169" s="40" t="n">
        <v>7.32</v>
      </c>
      <c r="AS1169" s="40" t="n">
        <v>7.32</v>
      </c>
      <c r="AT1169" s="32" t="n">
        <f aca="false">IF(AN1169="","",$I1169+AP1169)</f>
        <v>16.67</v>
      </c>
      <c r="AU1169" s="32" t="n">
        <f aca="false">IF(AN1169="","",$I1169)</f>
        <v>23.99</v>
      </c>
      <c r="AV1169" s="40" t="n">
        <f aca="false">IF(AN1169="","",AO1169+$I1169)</f>
        <v>23.99</v>
      </c>
      <c r="AW1169" s="31" t="n">
        <f aca="false">IF(AN1169="","",AN1169+(AP1169*$K1169)+(AQ1169*$K1169))</f>
        <v>0</v>
      </c>
      <c r="AX1169" s="29" t="n">
        <f aca="false">IF(AN1169="","",ROUND(-AP1169*$K1169,0))</f>
        <v>264</v>
      </c>
      <c r="AY1169" s="42"/>
      <c r="AZ1169" s="38" t="n">
        <v>0</v>
      </c>
      <c r="BA1169" s="34" t="n">
        <v>0</v>
      </c>
      <c r="BB1169" s="39" t="n">
        <v>-7.32</v>
      </c>
      <c r="BC1169" s="40" t="n">
        <v>7.32</v>
      </c>
      <c r="BD1169" s="40" t="n">
        <v>7.32</v>
      </c>
      <c r="BE1169" s="40" t="n">
        <v>7.32</v>
      </c>
      <c r="BF1169" s="32" t="n">
        <f aca="false">IF(AZ1169="","",$I1169+BB1169)</f>
        <v>16.67</v>
      </c>
      <c r="BG1169" s="32" t="n">
        <f aca="false">IF(AZ1169="","",$I1169)</f>
        <v>23.99</v>
      </c>
      <c r="BH1169" s="40" t="n">
        <f aca="false">IF(AZ1169="","",BA1169+$I1169)</f>
        <v>23.99</v>
      </c>
      <c r="BI1169" s="31" t="n">
        <f aca="false">IF(AZ1169="","",AZ1169+(BB1169*$K1169)+(BC1169*$K1169))</f>
        <v>0</v>
      </c>
      <c r="BJ1169" s="29" t="n">
        <f aca="false">IF(AZ1169="","",ROUND(-BB1169*$K1169,0))</f>
        <v>264</v>
      </c>
    </row>
    <row r="1170" customFormat="false" ht="15" hidden="false" customHeight="false" outlineLevel="0" collapsed="false">
      <c r="A1170" s="26" t="str">
        <f aca="false">+C1170&amp;D1170&amp;G1170</f>
        <v>AppleAir Pods Pro 3SUPERINTERNET CASA FWA 5G - 30 Mesi</v>
      </c>
      <c r="B1170" s="27" t="s">
        <v>31</v>
      </c>
      <c r="C1170" s="28" t="s">
        <v>71</v>
      </c>
      <c r="D1170" s="43" t="s">
        <v>195</v>
      </c>
      <c r="E1170" s="30" t="n">
        <v>249.9</v>
      </c>
      <c r="F1170" s="31" t="n">
        <v>249.9</v>
      </c>
      <c r="G1170" s="32" t="s">
        <v>47</v>
      </c>
      <c r="H1170" s="32"/>
      <c r="I1170" s="33" t="n">
        <v>23.99</v>
      </c>
      <c r="J1170" s="34" t="s">
        <v>35</v>
      </c>
      <c r="K1170" s="35" t="n">
        <v>30</v>
      </c>
      <c r="L1170" s="36"/>
      <c r="M1170" s="33"/>
      <c r="N1170" s="33"/>
      <c r="O1170" s="37"/>
      <c r="P1170" s="38"/>
      <c r="Q1170" s="34"/>
      <c r="R1170" s="39"/>
      <c r="S1170" s="40"/>
      <c r="T1170" s="40"/>
      <c r="U1170" s="40"/>
      <c r="V1170" s="32" t="str">
        <f aca="false">IF(P1170="","",$I1170+R1170)</f>
        <v/>
      </c>
      <c r="W1170" s="32" t="str">
        <f aca="false">IF(P1170="","",$I1170)</f>
        <v/>
      </c>
      <c r="X1170" s="40" t="str">
        <f aca="false">IF(P1170="","",Q1170+$I1170)</f>
        <v/>
      </c>
      <c r="Y1170" s="29" t="str">
        <f aca="false">IF(P1170="","",P1170+(R1170*$K1170)+(S1170*$K1170))</f>
        <v/>
      </c>
      <c r="Z1170" s="29" t="str">
        <f aca="false">IF(P1170="","",ROUND(-R1170*$K1170,0))</f>
        <v/>
      </c>
      <c r="AA1170" s="41"/>
      <c r="AB1170" s="38"/>
      <c r="AC1170" s="34"/>
      <c r="AD1170" s="39"/>
      <c r="AE1170" s="40"/>
      <c r="AF1170" s="40"/>
      <c r="AG1170" s="40"/>
      <c r="AH1170" s="32" t="str">
        <f aca="false">IF(AB1170="","",$I1170+AD1170)</f>
        <v/>
      </c>
      <c r="AI1170" s="32" t="str">
        <f aca="false">IF(AB1170="","",$I1170)</f>
        <v/>
      </c>
      <c r="AJ1170" s="40" t="str">
        <f aca="false">IF(AB1170="","",AC1170+$I1170)</f>
        <v/>
      </c>
      <c r="AK1170" s="29" t="str">
        <f aca="false">IF(AB1170="","",AB1170+(AD1170*$K1170)+(AE1170*$K1170))</f>
        <v/>
      </c>
      <c r="AL1170" s="29" t="str">
        <f aca="false">IF(AB1170="","",ROUND(-AD1170*$K1170,0))</f>
        <v/>
      </c>
      <c r="AM1170" s="41"/>
      <c r="AN1170" s="38" t="n">
        <v>0</v>
      </c>
      <c r="AO1170" s="34" t="n">
        <v>0</v>
      </c>
      <c r="AP1170" s="39" t="n">
        <v>-8.71</v>
      </c>
      <c r="AQ1170" s="40" t="n">
        <v>8.71</v>
      </c>
      <c r="AR1170" s="40" t="n">
        <v>8.71</v>
      </c>
      <c r="AS1170" s="40" t="n">
        <v>8.71</v>
      </c>
      <c r="AT1170" s="32" t="n">
        <f aca="false">IF(AN1170="","",$I1170+AP1170)</f>
        <v>15.28</v>
      </c>
      <c r="AU1170" s="32" t="n">
        <f aca="false">IF(AN1170="","",$I1170)</f>
        <v>23.99</v>
      </c>
      <c r="AV1170" s="40" t="n">
        <f aca="false">IF(AN1170="","",AO1170+$I1170)</f>
        <v>23.99</v>
      </c>
      <c r="AW1170" s="31" t="n">
        <f aca="false">IF(AN1170="","",AN1170+(AP1170*$K1170)+(AQ1170*$K1170))</f>
        <v>0</v>
      </c>
      <c r="AX1170" s="29" t="n">
        <f aca="false">IF(AN1170="","",ROUND(-AP1170*$K1170,0))</f>
        <v>261</v>
      </c>
      <c r="AY1170" s="42"/>
      <c r="AZ1170" s="38" t="n">
        <v>0</v>
      </c>
      <c r="BA1170" s="34" t="n">
        <v>0</v>
      </c>
      <c r="BB1170" s="39" t="n">
        <v>-8.71</v>
      </c>
      <c r="BC1170" s="40" t="n">
        <v>8.71</v>
      </c>
      <c r="BD1170" s="40" t="n">
        <v>8.71</v>
      </c>
      <c r="BE1170" s="40" t="n">
        <v>8.71</v>
      </c>
      <c r="BF1170" s="32" t="n">
        <f aca="false">IF(AZ1170="","",$I1170+BB1170)</f>
        <v>15.28</v>
      </c>
      <c r="BG1170" s="32" t="n">
        <f aca="false">IF(AZ1170="","",$I1170)</f>
        <v>23.99</v>
      </c>
      <c r="BH1170" s="40" t="n">
        <f aca="false">IF(AZ1170="","",BA1170+$I1170)</f>
        <v>23.99</v>
      </c>
      <c r="BI1170" s="31" t="n">
        <f aca="false">IF(AZ1170="","",AZ1170+(BB1170*$K1170)+(BC1170*$K1170))</f>
        <v>0</v>
      </c>
      <c r="BJ1170" s="29" t="n">
        <f aca="false">IF(AZ1170="","",ROUND(-BB1170*$K1170,0))</f>
        <v>261</v>
      </c>
    </row>
    <row r="1171" customFormat="false" ht="15" hidden="false" customHeight="false" outlineLevel="0" collapsed="false">
      <c r="A1171" s="26" t="str">
        <f aca="false">+C1171&amp;D1171&amp;G1171</f>
        <v>AppleAir Pods Pro 3SUPERINTERNET CASA FWA 5G - 24 Mesi</v>
      </c>
      <c r="B1171" s="27" t="s">
        <v>31</v>
      </c>
      <c r="C1171" s="28" t="s">
        <v>71</v>
      </c>
      <c r="D1171" s="43" t="s">
        <v>195</v>
      </c>
      <c r="E1171" s="30" t="n">
        <v>249.9</v>
      </c>
      <c r="F1171" s="31" t="n">
        <v>249.9</v>
      </c>
      <c r="G1171" s="32" t="s">
        <v>39</v>
      </c>
      <c r="H1171" s="32"/>
      <c r="I1171" s="33" t="n">
        <v>23.99</v>
      </c>
      <c r="J1171" s="34" t="s">
        <v>35</v>
      </c>
      <c r="K1171" s="35" t="n">
        <v>24</v>
      </c>
      <c r="L1171" s="36"/>
      <c r="M1171" s="33"/>
      <c r="N1171" s="33"/>
      <c r="O1171" s="37"/>
      <c r="P1171" s="38" t="n">
        <v>29.99</v>
      </c>
      <c r="Q1171" s="34" t="n">
        <v>0</v>
      </c>
      <c r="R1171" s="39" t="n">
        <v>-9.16</v>
      </c>
      <c r="S1171" s="40" t="n">
        <v>9.16</v>
      </c>
      <c r="T1171" s="40" t="n">
        <v>0</v>
      </c>
      <c r="U1171" s="40" t="n">
        <v>9.23</v>
      </c>
      <c r="V1171" s="32" t="n">
        <f aca="false">IF(P1171="","",$I1171+R1171)</f>
        <v>14.83</v>
      </c>
      <c r="W1171" s="32" t="n">
        <f aca="false">IF(P1171="","",$I1171)</f>
        <v>23.99</v>
      </c>
      <c r="X1171" s="40" t="n">
        <f aca="false">IF(P1171="","",Q1171+$I1171)</f>
        <v>23.99</v>
      </c>
      <c r="Y1171" s="29" t="n">
        <f aca="false">IF(P1171="","",P1171+(R1171*$K1171)+(S1171*$K1171))</f>
        <v>29.99</v>
      </c>
      <c r="Z1171" s="29" t="n">
        <f aca="false">IF(P1171="","",ROUND(-R1171*$K1171,0))</f>
        <v>220</v>
      </c>
      <c r="AA1171" s="41"/>
      <c r="AB1171" s="38" t="n">
        <v>69.99</v>
      </c>
      <c r="AC1171" s="34" t="n">
        <v>0</v>
      </c>
      <c r="AD1171" s="39" t="n">
        <v>-7.5</v>
      </c>
      <c r="AE1171" s="40" t="n">
        <v>7.5</v>
      </c>
      <c r="AF1171" s="40" t="n">
        <v>0</v>
      </c>
      <c r="AG1171" s="40" t="n">
        <v>7.41</v>
      </c>
      <c r="AH1171" s="32" t="n">
        <f aca="false">IF(AB1171="","",$I1171+AD1171)</f>
        <v>16.49</v>
      </c>
      <c r="AI1171" s="32" t="n">
        <f aca="false">IF(AB1171="","",$I1171)</f>
        <v>23.99</v>
      </c>
      <c r="AJ1171" s="40" t="n">
        <f aca="false">IF(AB1171="","",AC1171+$I1171)</f>
        <v>23.99</v>
      </c>
      <c r="AK1171" s="29" t="n">
        <f aca="false">IF(AB1171="","",AB1171+(AD1171*$K1171)+(AE1171*$K1171))</f>
        <v>69.99</v>
      </c>
      <c r="AL1171" s="29" t="n">
        <f aca="false">IF(AB1171="","",ROUND(-AD1171*$K1171,0))</f>
        <v>180</v>
      </c>
      <c r="AM1171" s="41"/>
      <c r="AN1171" s="38" t="n">
        <v>0</v>
      </c>
      <c r="AO1171" s="34" t="n">
        <v>0</v>
      </c>
      <c r="AP1171" s="39" t="n">
        <v>-10.8</v>
      </c>
      <c r="AQ1171" s="40" t="n">
        <v>10.8</v>
      </c>
      <c r="AR1171" s="40" t="n">
        <v>0</v>
      </c>
      <c r="AS1171" s="40" t="n">
        <v>10.8</v>
      </c>
      <c r="AT1171" s="32" t="n">
        <f aca="false">IF(AN1171="","",$I1171+AP1171)</f>
        <v>13.19</v>
      </c>
      <c r="AU1171" s="32" t="n">
        <f aca="false">IF(AN1171="","",$I1171)</f>
        <v>23.99</v>
      </c>
      <c r="AV1171" s="40" t="n">
        <f aca="false">IF(AN1171="","",AO1171+$I1171)</f>
        <v>23.99</v>
      </c>
      <c r="AW1171" s="31" t="n">
        <f aca="false">IF(AN1171="","",AN1171+(AP1171*$K1171)+(AQ1171*$K1171))</f>
        <v>0</v>
      </c>
      <c r="AX1171" s="29" t="n">
        <f aca="false">IF(AN1171="","",ROUND(-AP1171*$K1171,0))</f>
        <v>259</v>
      </c>
      <c r="AY1171" s="42"/>
      <c r="AZ1171" s="38" t="n">
        <v>0</v>
      </c>
      <c r="BA1171" s="34" t="n">
        <v>0</v>
      </c>
      <c r="BB1171" s="39" t="n">
        <v>-10.8</v>
      </c>
      <c r="BC1171" s="40" t="n">
        <v>10.8</v>
      </c>
      <c r="BD1171" s="40" t="n">
        <v>0</v>
      </c>
      <c r="BE1171" s="40" t="n">
        <v>10.8</v>
      </c>
      <c r="BF1171" s="32" t="n">
        <f aca="false">IF(AZ1171="","",$I1171+BB1171)</f>
        <v>13.19</v>
      </c>
      <c r="BG1171" s="32" t="n">
        <f aca="false">IF(AZ1171="","",$I1171)</f>
        <v>23.99</v>
      </c>
      <c r="BH1171" s="40" t="n">
        <f aca="false">IF(AZ1171="","",BA1171+$I1171)</f>
        <v>23.99</v>
      </c>
      <c r="BI1171" s="31" t="n">
        <f aca="false">IF(AZ1171="","",AZ1171+(BB1171*$K1171)+(BC1171*$K1171))</f>
        <v>0</v>
      </c>
      <c r="BJ1171" s="29" t="n">
        <f aca="false">IF(AZ1171="","",ROUND(-BB1171*$K1171,0))</f>
        <v>259</v>
      </c>
    </row>
    <row r="1172" customFormat="false" ht="15" hidden="false" customHeight="false" outlineLevel="0" collapsed="false">
      <c r="A1172" s="26" t="str">
        <f aca="false">+C1172&amp;D1172&amp;G1172</f>
        <v>AppleAir Pods Pro 3SUPERINTERNET CASA FWA (CONV) 5G  36 Mesi</v>
      </c>
      <c r="B1172" s="27" t="s">
        <v>31</v>
      </c>
      <c r="C1172" s="28" t="s">
        <v>71</v>
      </c>
      <c r="D1172" s="43" t="s">
        <v>195</v>
      </c>
      <c r="E1172" s="30" t="n">
        <v>249.9</v>
      </c>
      <c r="F1172" s="31" t="n">
        <v>249.9</v>
      </c>
      <c r="G1172" s="32" t="s">
        <v>74</v>
      </c>
      <c r="H1172" s="32"/>
      <c r="I1172" s="33" t="n">
        <v>20.99</v>
      </c>
      <c r="J1172" s="34" t="s">
        <v>35</v>
      </c>
      <c r="K1172" s="35" t="n">
        <v>36</v>
      </c>
      <c r="L1172" s="36"/>
      <c r="M1172" s="33"/>
      <c r="N1172" s="33"/>
      <c r="O1172" s="37"/>
      <c r="P1172" s="38"/>
      <c r="Q1172" s="34"/>
      <c r="R1172" s="39"/>
      <c r="S1172" s="40"/>
      <c r="T1172" s="40"/>
      <c r="U1172" s="40"/>
      <c r="V1172" s="32" t="str">
        <f aca="false">IF(P1172="","",$I1172+R1172)</f>
        <v/>
      </c>
      <c r="W1172" s="32" t="str">
        <f aca="false">IF(P1172="","",$I1172)</f>
        <v/>
      </c>
      <c r="X1172" s="40" t="str">
        <f aca="false">IF(P1172="","",Q1172+$I1172)</f>
        <v/>
      </c>
      <c r="Y1172" s="29" t="str">
        <f aca="false">IF(P1172="","",P1172+(R1172*$K1172)+(S1172*$K1172))</f>
        <v/>
      </c>
      <c r="Z1172" s="29" t="str">
        <f aca="false">IF(P1172="","",ROUND(-R1172*$K1172,0))</f>
        <v/>
      </c>
      <c r="AA1172" s="41"/>
      <c r="AB1172" s="38"/>
      <c r="AC1172" s="34"/>
      <c r="AD1172" s="39"/>
      <c r="AE1172" s="40"/>
      <c r="AF1172" s="40"/>
      <c r="AG1172" s="40"/>
      <c r="AH1172" s="32" t="str">
        <f aca="false">IF(AB1172="","",$I1172+AD1172)</f>
        <v/>
      </c>
      <c r="AI1172" s="32" t="str">
        <f aca="false">IF(AB1172="","",$I1172)</f>
        <v/>
      </c>
      <c r="AJ1172" s="40" t="str">
        <f aca="false">IF(AB1172="","",AC1172+$I1172)</f>
        <v/>
      </c>
      <c r="AK1172" s="29" t="str">
        <f aca="false">IF(AB1172="","",AB1172+(AD1172*$K1172)+(AE1172*$K1172))</f>
        <v/>
      </c>
      <c r="AL1172" s="29" t="str">
        <f aca="false">IF(AB1172="","",ROUND(-AD1172*$K1172,0))</f>
        <v/>
      </c>
      <c r="AM1172" s="41"/>
      <c r="AN1172" s="38" t="n">
        <v>0</v>
      </c>
      <c r="AO1172" s="34" t="n">
        <v>0</v>
      </c>
      <c r="AP1172" s="39" t="n">
        <v>-7.32</v>
      </c>
      <c r="AQ1172" s="40" t="n">
        <v>7.32</v>
      </c>
      <c r="AR1172" s="40" t="n">
        <v>7.32</v>
      </c>
      <c r="AS1172" s="40" t="n">
        <v>7.32</v>
      </c>
      <c r="AT1172" s="32" t="n">
        <f aca="false">IF(AN1172="","",$I1172+AP1172)</f>
        <v>13.67</v>
      </c>
      <c r="AU1172" s="32" t="n">
        <f aca="false">IF(AN1172="","",$I1172)</f>
        <v>20.99</v>
      </c>
      <c r="AV1172" s="40" t="n">
        <f aca="false">IF(AN1172="","",AO1172+$I1172)</f>
        <v>20.99</v>
      </c>
      <c r="AW1172" s="31" t="n">
        <f aca="false">IF(AN1172="","",AN1172+(AP1172*$K1172)+(AQ1172*$K1172))</f>
        <v>0</v>
      </c>
      <c r="AX1172" s="29" t="n">
        <f aca="false">IF(AN1172="","",ROUND(-AP1172*$K1172,0))</f>
        <v>264</v>
      </c>
      <c r="AY1172" s="42"/>
      <c r="AZ1172" s="38" t="n">
        <v>0</v>
      </c>
      <c r="BA1172" s="34" t="n">
        <v>0</v>
      </c>
      <c r="BB1172" s="39" t="n">
        <v>-7.32</v>
      </c>
      <c r="BC1172" s="40" t="n">
        <v>7.32</v>
      </c>
      <c r="BD1172" s="40" t="n">
        <v>7.32</v>
      </c>
      <c r="BE1172" s="40" t="n">
        <v>7.32</v>
      </c>
      <c r="BF1172" s="32" t="n">
        <f aca="false">IF(AZ1172="","",$I1172+BB1172)</f>
        <v>13.67</v>
      </c>
      <c r="BG1172" s="32" t="n">
        <f aca="false">IF(AZ1172="","",$I1172)</f>
        <v>20.99</v>
      </c>
      <c r="BH1172" s="40" t="n">
        <f aca="false">IF(AZ1172="","",BA1172+$I1172)</f>
        <v>20.99</v>
      </c>
      <c r="BI1172" s="31" t="n">
        <f aca="false">IF(AZ1172="","",AZ1172+(BB1172*$K1172)+(BC1172*$K1172))</f>
        <v>0</v>
      </c>
      <c r="BJ1172" s="29" t="n">
        <f aca="false">IF(AZ1172="","",ROUND(-BB1172*$K1172,0))</f>
        <v>264</v>
      </c>
    </row>
    <row r="1173" customFormat="false" ht="15" hidden="false" customHeight="false" outlineLevel="0" collapsed="false">
      <c r="A1173" s="26" t="str">
        <f aca="false">+C1173&amp;D1173&amp;G1173</f>
        <v>AppleAir Pods Pro 3SUPERINTERNET CASA FWA (CONV) 5G  30 Mesi</v>
      </c>
      <c r="B1173" s="27" t="s">
        <v>31</v>
      </c>
      <c r="C1173" s="28" t="s">
        <v>71</v>
      </c>
      <c r="D1173" s="43" t="s">
        <v>195</v>
      </c>
      <c r="E1173" s="30" t="n">
        <v>249.9</v>
      </c>
      <c r="F1173" s="31" t="n">
        <v>249.9</v>
      </c>
      <c r="G1173" s="32" t="s">
        <v>48</v>
      </c>
      <c r="H1173" s="32"/>
      <c r="I1173" s="33" t="n">
        <v>20.99</v>
      </c>
      <c r="J1173" s="34" t="s">
        <v>35</v>
      </c>
      <c r="K1173" s="35" t="n">
        <v>30</v>
      </c>
      <c r="L1173" s="36"/>
      <c r="M1173" s="33"/>
      <c r="N1173" s="33"/>
      <c r="O1173" s="37"/>
      <c r="P1173" s="38"/>
      <c r="Q1173" s="34"/>
      <c r="R1173" s="39"/>
      <c r="S1173" s="40"/>
      <c r="T1173" s="40"/>
      <c r="U1173" s="40"/>
      <c r="V1173" s="32" t="str">
        <f aca="false">IF(P1173="","",$I1173+R1173)</f>
        <v/>
      </c>
      <c r="W1173" s="32" t="str">
        <f aca="false">IF(P1173="","",$I1173)</f>
        <v/>
      </c>
      <c r="X1173" s="40" t="str">
        <f aca="false">IF(P1173="","",Q1173+$I1173)</f>
        <v/>
      </c>
      <c r="Y1173" s="29" t="str">
        <f aca="false">IF(P1173="","",P1173+(R1173*$K1173)+(S1173*$K1173))</f>
        <v/>
      </c>
      <c r="Z1173" s="29" t="str">
        <f aca="false">IF(P1173="","",ROUND(-R1173*$K1173,0))</f>
        <v/>
      </c>
      <c r="AA1173" s="41"/>
      <c r="AB1173" s="38"/>
      <c r="AC1173" s="34"/>
      <c r="AD1173" s="39"/>
      <c r="AE1173" s="40"/>
      <c r="AF1173" s="40"/>
      <c r="AG1173" s="40"/>
      <c r="AH1173" s="32" t="str">
        <f aca="false">IF(AB1173="","",$I1173+AD1173)</f>
        <v/>
      </c>
      <c r="AI1173" s="32" t="str">
        <f aca="false">IF(AB1173="","",$I1173)</f>
        <v/>
      </c>
      <c r="AJ1173" s="40" t="str">
        <f aca="false">IF(AB1173="","",AC1173+$I1173)</f>
        <v/>
      </c>
      <c r="AK1173" s="29" t="str">
        <f aca="false">IF(AB1173="","",AB1173+(AD1173*$K1173)+(AE1173*$K1173))</f>
        <v/>
      </c>
      <c r="AL1173" s="29" t="str">
        <f aca="false">IF(AB1173="","",ROUND(-AD1173*$K1173,0))</f>
        <v/>
      </c>
      <c r="AM1173" s="41"/>
      <c r="AN1173" s="38" t="n">
        <v>0</v>
      </c>
      <c r="AO1173" s="34" t="n">
        <v>0</v>
      </c>
      <c r="AP1173" s="39" t="n">
        <v>-8.71</v>
      </c>
      <c r="AQ1173" s="40" t="n">
        <v>8.71</v>
      </c>
      <c r="AR1173" s="40" t="n">
        <v>8.71</v>
      </c>
      <c r="AS1173" s="40" t="n">
        <v>8.71</v>
      </c>
      <c r="AT1173" s="32" t="n">
        <f aca="false">IF(AN1173="","",$I1173+AP1173)</f>
        <v>12.28</v>
      </c>
      <c r="AU1173" s="32" t="n">
        <f aca="false">IF(AN1173="","",$I1173)</f>
        <v>20.99</v>
      </c>
      <c r="AV1173" s="40" t="n">
        <f aca="false">IF(AN1173="","",AO1173+$I1173)</f>
        <v>20.99</v>
      </c>
      <c r="AW1173" s="31" t="n">
        <f aca="false">IF(AN1173="","",AN1173+(AP1173*$K1173)+(AQ1173*$K1173))</f>
        <v>0</v>
      </c>
      <c r="AX1173" s="29" t="n">
        <f aca="false">IF(AN1173="","",ROUND(-AP1173*$K1173,0))</f>
        <v>261</v>
      </c>
      <c r="AY1173" s="42"/>
      <c r="AZ1173" s="38" t="n">
        <v>0</v>
      </c>
      <c r="BA1173" s="34" t="n">
        <v>0</v>
      </c>
      <c r="BB1173" s="39" t="n">
        <v>-8.71</v>
      </c>
      <c r="BC1173" s="40" t="n">
        <v>8.71</v>
      </c>
      <c r="BD1173" s="40" t="n">
        <v>8.71</v>
      </c>
      <c r="BE1173" s="40" t="n">
        <v>8.71</v>
      </c>
      <c r="BF1173" s="32" t="n">
        <f aca="false">IF(AZ1173="","",$I1173+BB1173)</f>
        <v>12.28</v>
      </c>
      <c r="BG1173" s="32" t="n">
        <f aca="false">IF(AZ1173="","",$I1173)</f>
        <v>20.99</v>
      </c>
      <c r="BH1173" s="40" t="n">
        <f aca="false">IF(AZ1173="","",BA1173+$I1173)</f>
        <v>20.99</v>
      </c>
      <c r="BI1173" s="31" t="n">
        <f aca="false">IF(AZ1173="","",AZ1173+(BB1173*$K1173)+(BC1173*$K1173))</f>
        <v>0</v>
      </c>
      <c r="BJ1173" s="29" t="n">
        <f aca="false">IF(AZ1173="","",ROUND(-BB1173*$K1173,0))</f>
        <v>261</v>
      </c>
    </row>
    <row r="1174" customFormat="false" ht="15" hidden="false" customHeight="false" outlineLevel="0" collapsed="false">
      <c r="A1174" s="26" t="str">
        <f aca="false">+C1174&amp;D1174&amp;G1174</f>
        <v>AppleAir Pods Pro 3SUPERINTERNET CASA FWA (CONV) 5G  24 Mesi</v>
      </c>
      <c r="B1174" s="27" t="s">
        <v>31</v>
      </c>
      <c r="C1174" s="28" t="s">
        <v>71</v>
      </c>
      <c r="D1174" s="43" t="s">
        <v>195</v>
      </c>
      <c r="E1174" s="30" t="n">
        <v>249.9</v>
      </c>
      <c r="F1174" s="31" t="n">
        <v>249.9</v>
      </c>
      <c r="G1174" s="32" t="s">
        <v>40</v>
      </c>
      <c r="H1174" s="32"/>
      <c r="I1174" s="33" t="n">
        <v>20.99</v>
      </c>
      <c r="J1174" s="34" t="s">
        <v>35</v>
      </c>
      <c r="K1174" s="35" t="n">
        <v>24</v>
      </c>
      <c r="L1174" s="36"/>
      <c r="M1174" s="33"/>
      <c r="N1174" s="33"/>
      <c r="O1174" s="37"/>
      <c r="P1174" s="38" t="n">
        <v>29.99</v>
      </c>
      <c r="Q1174" s="34" t="n">
        <v>0</v>
      </c>
      <c r="R1174" s="39" t="n">
        <v>-9.16</v>
      </c>
      <c r="S1174" s="40" t="n">
        <v>9.16</v>
      </c>
      <c r="T1174" s="40" t="n">
        <v>0</v>
      </c>
      <c r="U1174" s="40" t="n">
        <v>9.23</v>
      </c>
      <c r="V1174" s="32" t="n">
        <f aca="false">IF(P1174="","",$I1174+R1174)</f>
        <v>11.83</v>
      </c>
      <c r="W1174" s="32" t="n">
        <f aca="false">IF(P1174="","",$I1174)</f>
        <v>20.99</v>
      </c>
      <c r="X1174" s="40" t="n">
        <f aca="false">IF(P1174="","",Q1174+$I1174)</f>
        <v>20.99</v>
      </c>
      <c r="Y1174" s="29" t="n">
        <f aca="false">IF(P1174="","",P1174+(R1174*$K1174)+(S1174*$K1174))</f>
        <v>29.99</v>
      </c>
      <c r="Z1174" s="29" t="n">
        <f aca="false">IF(P1174="","",ROUND(-R1174*$K1174,0))</f>
        <v>220</v>
      </c>
      <c r="AA1174" s="41"/>
      <c r="AB1174" s="38" t="n">
        <v>69.99</v>
      </c>
      <c r="AC1174" s="34" t="n">
        <v>0</v>
      </c>
      <c r="AD1174" s="39" t="n">
        <v>-7.5</v>
      </c>
      <c r="AE1174" s="40" t="n">
        <v>7.5</v>
      </c>
      <c r="AF1174" s="40" t="n">
        <v>0</v>
      </c>
      <c r="AG1174" s="40" t="n">
        <v>7.41</v>
      </c>
      <c r="AH1174" s="32" t="n">
        <f aca="false">IF(AB1174="","",$I1174+AD1174)</f>
        <v>13.49</v>
      </c>
      <c r="AI1174" s="32" t="n">
        <f aca="false">IF(AB1174="","",$I1174)</f>
        <v>20.99</v>
      </c>
      <c r="AJ1174" s="40" t="n">
        <f aca="false">IF(AB1174="","",AC1174+$I1174)</f>
        <v>20.99</v>
      </c>
      <c r="AK1174" s="29" t="n">
        <f aca="false">IF(AB1174="","",AB1174+(AD1174*$K1174)+(AE1174*$K1174))</f>
        <v>69.99</v>
      </c>
      <c r="AL1174" s="29" t="n">
        <f aca="false">IF(AB1174="","",ROUND(-AD1174*$K1174,0))</f>
        <v>180</v>
      </c>
      <c r="AM1174" s="41"/>
      <c r="AN1174" s="38" t="n">
        <v>0</v>
      </c>
      <c r="AO1174" s="34" t="n">
        <v>0</v>
      </c>
      <c r="AP1174" s="39" t="n">
        <v>-10.8</v>
      </c>
      <c r="AQ1174" s="40" t="n">
        <v>10.8</v>
      </c>
      <c r="AR1174" s="40" t="n">
        <v>0</v>
      </c>
      <c r="AS1174" s="40" t="n">
        <v>10.8</v>
      </c>
      <c r="AT1174" s="32" t="n">
        <f aca="false">IF(AN1174="","",$I1174+AP1174)</f>
        <v>10.19</v>
      </c>
      <c r="AU1174" s="32" t="n">
        <f aca="false">IF(AN1174="","",$I1174)</f>
        <v>20.99</v>
      </c>
      <c r="AV1174" s="40" t="n">
        <f aca="false">IF(AN1174="","",AO1174+$I1174)</f>
        <v>20.99</v>
      </c>
      <c r="AW1174" s="31" t="n">
        <f aca="false">IF(AN1174="","",AN1174+(AP1174*$K1174)+(AQ1174*$K1174))</f>
        <v>0</v>
      </c>
      <c r="AX1174" s="29" t="n">
        <f aca="false">IF(AN1174="","",ROUND(-AP1174*$K1174,0))</f>
        <v>259</v>
      </c>
      <c r="AY1174" s="42"/>
      <c r="AZ1174" s="38" t="n">
        <v>0</v>
      </c>
      <c r="BA1174" s="34" t="n">
        <v>0</v>
      </c>
      <c r="BB1174" s="39" t="n">
        <v>-10.8</v>
      </c>
      <c r="BC1174" s="40" t="n">
        <v>10.8</v>
      </c>
      <c r="BD1174" s="40" t="n">
        <v>0</v>
      </c>
      <c r="BE1174" s="40" t="n">
        <v>10.8</v>
      </c>
      <c r="BF1174" s="32" t="n">
        <f aca="false">IF(AZ1174="","",$I1174+BB1174)</f>
        <v>10.19</v>
      </c>
      <c r="BG1174" s="32" t="n">
        <f aca="false">IF(AZ1174="","",$I1174)</f>
        <v>20.99</v>
      </c>
      <c r="BH1174" s="40" t="n">
        <f aca="false">IF(AZ1174="","",BA1174+$I1174)</f>
        <v>20.99</v>
      </c>
      <c r="BI1174" s="31" t="n">
        <f aca="false">IF(AZ1174="","",AZ1174+(BB1174*$K1174)+(BC1174*$K1174))</f>
        <v>0</v>
      </c>
      <c r="BJ1174" s="29" t="n">
        <f aca="false">IF(AZ1174="","",ROUND(-BB1174*$K1174,0))</f>
        <v>259</v>
      </c>
    </row>
    <row r="1175" customFormat="false" ht="15" hidden="false" customHeight="false" outlineLevel="0" collapsed="false">
      <c r="A1175" s="26" t="str">
        <f aca="false">+C1175&amp;D1175&amp;G1175</f>
        <v>AppleAir Pods Pro 3SUPER INTERNET 250 5G - 36 Mesi</v>
      </c>
      <c r="B1175" s="27" t="s">
        <v>31</v>
      </c>
      <c r="C1175" s="28" t="s">
        <v>71</v>
      </c>
      <c r="D1175" s="43" t="s">
        <v>195</v>
      </c>
      <c r="E1175" s="30" t="n">
        <v>249.9</v>
      </c>
      <c r="F1175" s="31" t="n">
        <v>249.9</v>
      </c>
      <c r="G1175" s="32" t="s">
        <v>77</v>
      </c>
      <c r="H1175" s="32"/>
      <c r="I1175" s="33" t="n">
        <v>12.99</v>
      </c>
      <c r="J1175" s="34" t="s">
        <v>35</v>
      </c>
      <c r="K1175" s="35" t="n">
        <v>36</v>
      </c>
      <c r="L1175" s="36"/>
      <c r="M1175" s="33"/>
      <c r="N1175" s="33"/>
      <c r="O1175" s="37"/>
      <c r="P1175" s="38" t="n">
        <v>59.99</v>
      </c>
      <c r="Q1175" s="34" t="n">
        <v>0</v>
      </c>
      <c r="R1175" s="39" t="n">
        <v>-5.28</v>
      </c>
      <c r="S1175" s="40" t="n">
        <v>5.28</v>
      </c>
      <c r="T1175" s="40" t="n">
        <v>5.28</v>
      </c>
      <c r="U1175" s="40" t="n">
        <v>5.11</v>
      </c>
      <c r="V1175" s="32" t="n">
        <f aca="false">IF(P1175="","",$I1175+R1175)</f>
        <v>7.71</v>
      </c>
      <c r="W1175" s="32" t="n">
        <f aca="false">IF(P1175="","",$I1175)</f>
        <v>12.99</v>
      </c>
      <c r="X1175" s="40" t="n">
        <f aca="false">IF(P1175="","",Q1175+$I1175)</f>
        <v>12.99</v>
      </c>
      <c r="Y1175" s="29" t="n">
        <f aca="false">IF(P1175="","",P1175+(R1175*$K1175)+(S1175*$K1175))</f>
        <v>59.99</v>
      </c>
      <c r="Z1175" s="29" t="n">
        <f aca="false">IF(P1175="","",ROUND(-R1175*$K1175,0))</f>
        <v>190</v>
      </c>
      <c r="AA1175" s="41"/>
      <c r="AB1175" s="38" t="n">
        <v>69.99</v>
      </c>
      <c r="AC1175" s="34" t="n">
        <v>0</v>
      </c>
      <c r="AD1175" s="39" t="n">
        <v>-5</v>
      </c>
      <c r="AE1175" s="40" t="n">
        <v>5</v>
      </c>
      <c r="AF1175" s="40" t="n">
        <v>5</v>
      </c>
      <c r="AG1175" s="40" t="n">
        <v>4.91</v>
      </c>
      <c r="AH1175" s="32" t="n">
        <f aca="false">IF(AB1175="","",$I1175+AD1175)</f>
        <v>7.99</v>
      </c>
      <c r="AI1175" s="32" t="n">
        <f aca="false">IF(AB1175="","",$I1175)</f>
        <v>12.99</v>
      </c>
      <c r="AJ1175" s="40" t="n">
        <f aca="false">IF(AB1175="","",AC1175+$I1175)</f>
        <v>12.99</v>
      </c>
      <c r="AK1175" s="29" t="n">
        <f aca="false">IF(AB1175="","",AB1175+(AD1175*$K1175)+(AE1175*$K1175))</f>
        <v>69.99</v>
      </c>
      <c r="AL1175" s="29" t="n">
        <f aca="false">IF(AB1175="","",ROUND(-AD1175*$K1175,0))</f>
        <v>180</v>
      </c>
      <c r="AM1175" s="41"/>
      <c r="AN1175" s="38" t="n">
        <v>0</v>
      </c>
      <c r="AO1175" s="34" t="n">
        <v>0</v>
      </c>
      <c r="AP1175" s="39" t="n">
        <v>-7.32</v>
      </c>
      <c r="AQ1175" s="40" t="n">
        <v>7.32</v>
      </c>
      <c r="AR1175" s="40" t="n">
        <v>7.32</v>
      </c>
      <c r="AS1175" s="40" t="n">
        <v>7.32</v>
      </c>
      <c r="AT1175" s="32" t="n">
        <f aca="false">IF(AN1175="","",$I1175+AP1175)</f>
        <v>5.67</v>
      </c>
      <c r="AU1175" s="32" t="n">
        <f aca="false">IF(AN1175="","",$I1175)</f>
        <v>12.99</v>
      </c>
      <c r="AV1175" s="40" t="n">
        <f aca="false">IF(AN1175="","",AO1175+$I1175)</f>
        <v>12.99</v>
      </c>
      <c r="AW1175" s="31" t="n">
        <f aca="false">IF(AN1175="","",AN1175+(AP1175*$K1175)+(AQ1175*$K1175))</f>
        <v>0</v>
      </c>
      <c r="AX1175" s="29" t="n">
        <f aca="false">IF(AN1175="","",ROUND(-AP1175*$K1175,0))</f>
        <v>264</v>
      </c>
      <c r="AY1175" s="42"/>
      <c r="AZ1175" s="38" t="n">
        <v>0</v>
      </c>
      <c r="BA1175" s="34" t="n">
        <v>0</v>
      </c>
      <c r="BB1175" s="39" t="n">
        <v>-7.32</v>
      </c>
      <c r="BC1175" s="40" t="n">
        <v>7.32</v>
      </c>
      <c r="BD1175" s="40" t="n">
        <v>7.32</v>
      </c>
      <c r="BE1175" s="40" t="n">
        <v>7.32</v>
      </c>
      <c r="BF1175" s="32" t="n">
        <f aca="false">IF(AZ1175="","",$I1175+BB1175)</f>
        <v>5.67</v>
      </c>
      <c r="BG1175" s="32" t="n">
        <f aca="false">IF(AZ1175="","",$I1175)</f>
        <v>12.99</v>
      </c>
      <c r="BH1175" s="40" t="n">
        <f aca="false">IF(AZ1175="","",BA1175+$I1175)</f>
        <v>12.99</v>
      </c>
      <c r="BI1175" s="31" t="n">
        <f aca="false">IF(AZ1175="","",AZ1175+(BB1175*$K1175)+(BC1175*$K1175))</f>
        <v>0</v>
      </c>
      <c r="BJ1175" s="29" t="n">
        <f aca="false">IF(AZ1175="","",ROUND(-BB1175*$K1175,0))</f>
        <v>264</v>
      </c>
    </row>
    <row r="1176" customFormat="false" ht="15" hidden="false" customHeight="false" outlineLevel="0" collapsed="false">
      <c r="A1176" s="26" t="str">
        <f aca="false">+C1176&amp;D1176&amp;G1176</f>
        <v>AppleAir Pods Pro 3SUPER INTERNET 250 5G - 30 Mesi</v>
      </c>
      <c r="B1176" s="27" t="s">
        <v>31</v>
      </c>
      <c r="C1176" s="28" t="s">
        <v>71</v>
      </c>
      <c r="D1176" s="43" t="s">
        <v>195</v>
      </c>
      <c r="E1176" s="30" t="n">
        <v>249.9</v>
      </c>
      <c r="F1176" s="31" t="n">
        <v>249.9</v>
      </c>
      <c r="G1176" s="32" t="s">
        <v>51</v>
      </c>
      <c r="H1176" s="32"/>
      <c r="I1176" s="33" t="n">
        <v>12.99</v>
      </c>
      <c r="J1176" s="34" t="s">
        <v>35</v>
      </c>
      <c r="K1176" s="35" t="n">
        <v>30</v>
      </c>
      <c r="L1176" s="36"/>
      <c r="M1176" s="33"/>
      <c r="N1176" s="33"/>
      <c r="O1176" s="37"/>
      <c r="P1176" s="38" t="n">
        <v>59.99</v>
      </c>
      <c r="Q1176" s="34" t="n">
        <v>1</v>
      </c>
      <c r="R1176" s="39" t="n">
        <v>-5.33</v>
      </c>
      <c r="S1176" s="40" t="n">
        <v>6.33</v>
      </c>
      <c r="T1176" s="40" t="n">
        <v>6.33</v>
      </c>
      <c r="U1176" s="40" t="n">
        <v>6.34</v>
      </c>
      <c r="V1176" s="32" t="n">
        <f aca="false">IF(P1176="","",$I1176+R1176)</f>
        <v>7.66</v>
      </c>
      <c r="W1176" s="32" t="n">
        <f aca="false">IF(P1176="","",$I1176)</f>
        <v>12.99</v>
      </c>
      <c r="X1176" s="40" t="n">
        <f aca="false">IF(P1176="","",Q1176+$I1176)</f>
        <v>13.99</v>
      </c>
      <c r="Y1176" s="29" t="n">
        <f aca="false">IF(P1176="","",P1176+(R1176*$K1176)+(S1176*$K1176))</f>
        <v>89.99</v>
      </c>
      <c r="Z1176" s="29" t="n">
        <f aca="false">IF(P1176="","",ROUND(-R1176*$K1176,0))</f>
        <v>160</v>
      </c>
      <c r="AA1176" s="41"/>
      <c r="AB1176" s="38" t="n">
        <v>69.99</v>
      </c>
      <c r="AC1176" s="34" t="n">
        <v>1</v>
      </c>
      <c r="AD1176" s="39" t="n">
        <v>-5</v>
      </c>
      <c r="AE1176" s="40" t="n">
        <v>6</v>
      </c>
      <c r="AF1176" s="40" t="n">
        <v>6</v>
      </c>
      <c r="AG1176" s="40" t="n">
        <v>5.91</v>
      </c>
      <c r="AH1176" s="32" t="n">
        <f aca="false">IF(AB1176="","",$I1176+AD1176)</f>
        <v>7.99</v>
      </c>
      <c r="AI1176" s="32" t="n">
        <f aca="false">IF(AB1176="","",$I1176)</f>
        <v>12.99</v>
      </c>
      <c r="AJ1176" s="40" t="n">
        <f aca="false">IF(AB1176="","",AC1176+$I1176)</f>
        <v>13.99</v>
      </c>
      <c r="AK1176" s="29" t="n">
        <f aca="false">IF(AB1176="","",AB1176+(AD1176*$K1176)+(AE1176*$K1176))</f>
        <v>99.99</v>
      </c>
      <c r="AL1176" s="29" t="n">
        <f aca="false">IF(AB1176="","",ROUND(-AD1176*$K1176,0))</f>
        <v>150</v>
      </c>
      <c r="AM1176" s="41"/>
      <c r="AN1176" s="38" t="n">
        <v>0</v>
      </c>
      <c r="AO1176" s="34" t="n">
        <v>2</v>
      </c>
      <c r="AP1176" s="39" t="n">
        <v>-6.71</v>
      </c>
      <c r="AQ1176" s="40" t="n">
        <v>8.71</v>
      </c>
      <c r="AR1176" s="40" t="n">
        <v>8.71</v>
      </c>
      <c r="AS1176" s="40" t="n">
        <v>8.71</v>
      </c>
      <c r="AT1176" s="32" t="n">
        <f aca="false">IF(AN1176="","",$I1176+AP1176)</f>
        <v>6.28</v>
      </c>
      <c r="AU1176" s="32" t="n">
        <f aca="false">IF(AN1176="","",$I1176)</f>
        <v>12.99</v>
      </c>
      <c r="AV1176" s="40" t="n">
        <f aca="false">IF(AN1176="","",AO1176+$I1176)</f>
        <v>14.99</v>
      </c>
      <c r="AW1176" s="31" t="n">
        <f aca="false">IF(AN1176="","",AN1176+(AP1176*$K1176)+(AQ1176*$K1176))</f>
        <v>60</v>
      </c>
      <c r="AX1176" s="29" t="n">
        <f aca="false">IF(AN1176="","",ROUND(-AP1176*$K1176,0))</f>
        <v>201</v>
      </c>
      <c r="AY1176" s="42"/>
      <c r="AZ1176" s="38" t="n">
        <v>0</v>
      </c>
      <c r="BA1176" s="34" t="n">
        <v>2</v>
      </c>
      <c r="BB1176" s="39" t="n">
        <v>-6.71</v>
      </c>
      <c r="BC1176" s="40" t="n">
        <v>8.71</v>
      </c>
      <c r="BD1176" s="40" t="n">
        <v>8.71</v>
      </c>
      <c r="BE1176" s="40" t="n">
        <v>8.71</v>
      </c>
      <c r="BF1176" s="32" t="n">
        <f aca="false">IF(AZ1176="","",$I1176+BB1176)</f>
        <v>6.28</v>
      </c>
      <c r="BG1176" s="32" t="n">
        <f aca="false">IF(AZ1176="","",$I1176)</f>
        <v>12.99</v>
      </c>
      <c r="BH1176" s="40" t="n">
        <f aca="false">IF(AZ1176="","",BA1176+$I1176)</f>
        <v>14.99</v>
      </c>
      <c r="BI1176" s="31" t="n">
        <f aca="false">IF(AZ1176="","",AZ1176+(BB1176*$K1176)+(BC1176*$K1176))</f>
        <v>60</v>
      </c>
      <c r="BJ1176" s="29" t="n">
        <f aca="false">IF(AZ1176="","",ROUND(-BB1176*$K1176,0))</f>
        <v>201</v>
      </c>
    </row>
    <row r="1177" customFormat="false" ht="15" hidden="false" customHeight="false" outlineLevel="0" collapsed="false">
      <c r="A1177" s="26" t="str">
        <f aca="false">+C1177&amp;D1177&amp;G1177</f>
        <v>AppleAir Pods Pro 3SUPER INTERNET 250 5G - 24 Mesi</v>
      </c>
      <c r="B1177" s="27" t="s">
        <v>31</v>
      </c>
      <c r="C1177" s="28" t="s">
        <v>71</v>
      </c>
      <c r="D1177" s="43" t="s">
        <v>195</v>
      </c>
      <c r="E1177" s="30" t="n">
        <v>249.9</v>
      </c>
      <c r="F1177" s="31" t="n">
        <v>249.9</v>
      </c>
      <c r="G1177" s="32" t="s">
        <v>41</v>
      </c>
      <c r="H1177" s="32"/>
      <c r="I1177" s="33" t="n">
        <v>12.99</v>
      </c>
      <c r="J1177" s="34" t="s">
        <v>35</v>
      </c>
      <c r="K1177" s="35" t="n">
        <v>24</v>
      </c>
      <c r="L1177" s="36"/>
      <c r="M1177" s="33"/>
      <c r="N1177" s="33"/>
      <c r="O1177" s="37"/>
      <c r="P1177" s="38" t="n">
        <v>59.99</v>
      </c>
      <c r="Q1177" s="34" t="n">
        <v>2</v>
      </c>
      <c r="R1177" s="39" t="n">
        <v>-5.91</v>
      </c>
      <c r="S1177" s="40" t="n">
        <v>7.91</v>
      </c>
      <c r="T1177" s="40" t="n">
        <v>0</v>
      </c>
      <c r="U1177" s="40" t="n">
        <v>7.98</v>
      </c>
      <c r="V1177" s="32" t="n">
        <f aca="false">IF(P1177="","",$I1177+R1177)</f>
        <v>7.08</v>
      </c>
      <c r="W1177" s="32" t="n">
        <f aca="false">IF(P1177="","",$I1177)</f>
        <v>12.99</v>
      </c>
      <c r="X1177" s="40" t="n">
        <f aca="false">IF(P1177="","",Q1177+$I1177)</f>
        <v>14.99</v>
      </c>
      <c r="Y1177" s="29" t="n">
        <f aca="false">IF(P1177="","",P1177+(R1177*$K1177)+(S1177*$K1177))</f>
        <v>107.99</v>
      </c>
      <c r="Z1177" s="29" t="n">
        <f aca="false">IF(P1177="","",ROUND(-R1177*$K1177,0))</f>
        <v>142</v>
      </c>
      <c r="AA1177" s="41"/>
      <c r="AB1177" s="38" t="n">
        <v>69.99</v>
      </c>
      <c r="AC1177" s="34" t="n">
        <v>2</v>
      </c>
      <c r="AD1177" s="39" t="n">
        <v>-5.5</v>
      </c>
      <c r="AE1177" s="40" t="n">
        <v>7.5</v>
      </c>
      <c r="AF1177" s="40" t="n">
        <v>0</v>
      </c>
      <c r="AG1177" s="40" t="n">
        <v>7.41</v>
      </c>
      <c r="AH1177" s="32" t="n">
        <f aca="false">IF(AB1177="","",$I1177+AD1177)</f>
        <v>7.49</v>
      </c>
      <c r="AI1177" s="32" t="n">
        <f aca="false">IF(AB1177="","",$I1177)</f>
        <v>12.99</v>
      </c>
      <c r="AJ1177" s="40" t="n">
        <f aca="false">IF(AB1177="","",AC1177+$I1177)</f>
        <v>14.99</v>
      </c>
      <c r="AK1177" s="29" t="n">
        <f aca="false">IF(AB1177="","",AB1177+(AD1177*$K1177)+(AE1177*$K1177))</f>
        <v>117.99</v>
      </c>
      <c r="AL1177" s="29" t="n">
        <f aca="false">IF(AB1177="","",ROUND(-AD1177*$K1177,0))</f>
        <v>132</v>
      </c>
      <c r="AM1177" s="41"/>
      <c r="AN1177" s="38" t="n">
        <v>0</v>
      </c>
      <c r="AO1177" s="34" t="n">
        <v>3</v>
      </c>
      <c r="AP1177" s="39" t="n">
        <v>-7.8</v>
      </c>
      <c r="AQ1177" s="40" t="n">
        <v>10.8</v>
      </c>
      <c r="AR1177" s="40" t="n">
        <v>0</v>
      </c>
      <c r="AS1177" s="40" t="n">
        <v>10.8</v>
      </c>
      <c r="AT1177" s="32" t="n">
        <f aca="false">IF(AN1177="","",$I1177+AP1177)</f>
        <v>5.19</v>
      </c>
      <c r="AU1177" s="32" t="n">
        <f aca="false">IF(AN1177="","",$I1177)</f>
        <v>12.99</v>
      </c>
      <c r="AV1177" s="40" t="n">
        <f aca="false">IF(AN1177="","",AO1177+$I1177)</f>
        <v>15.99</v>
      </c>
      <c r="AW1177" s="31" t="n">
        <f aca="false">IF(AN1177="","",AN1177+(AP1177*$K1177)+(AQ1177*$K1177))</f>
        <v>72.0000000000001</v>
      </c>
      <c r="AX1177" s="29" t="n">
        <f aca="false">IF(AN1177="","",ROUND(-AP1177*$K1177,0))</f>
        <v>187</v>
      </c>
      <c r="AY1177" s="42"/>
      <c r="AZ1177" s="38" t="n">
        <v>0</v>
      </c>
      <c r="BA1177" s="34" t="n">
        <v>3</v>
      </c>
      <c r="BB1177" s="39" t="n">
        <v>-7.8</v>
      </c>
      <c r="BC1177" s="40" t="n">
        <v>10.8</v>
      </c>
      <c r="BD1177" s="40" t="n">
        <v>0</v>
      </c>
      <c r="BE1177" s="40" t="n">
        <v>10.8</v>
      </c>
      <c r="BF1177" s="32" t="n">
        <f aca="false">IF(AZ1177="","",$I1177+BB1177)</f>
        <v>5.19</v>
      </c>
      <c r="BG1177" s="32" t="n">
        <f aca="false">IF(AZ1177="","",$I1177)</f>
        <v>12.99</v>
      </c>
      <c r="BH1177" s="40" t="n">
        <f aca="false">IF(AZ1177="","",BA1177+$I1177)</f>
        <v>15.99</v>
      </c>
      <c r="BI1177" s="31" t="n">
        <f aca="false">IF(AZ1177="","",AZ1177+(BB1177*$K1177)+(BC1177*$K1177))</f>
        <v>72.0000000000001</v>
      </c>
      <c r="BJ1177" s="29" t="n">
        <f aca="false">IF(AZ1177="","",ROUND(-BB1177*$K1177,0))</f>
        <v>187</v>
      </c>
    </row>
    <row r="1178" customFormat="false" ht="15" hidden="false" customHeight="false" outlineLevel="0" collapsed="false">
      <c r="A1178" s="26" t="str">
        <f aca="false">+C1178&amp;D1178&amp;G1178</f>
        <v>AppleAir Pods Pro 3SUPER INTERNET 100 5G - 36 Mesi</v>
      </c>
      <c r="B1178" s="27" t="s">
        <v>31</v>
      </c>
      <c r="C1178" s="28" t="s">
        <v>71</v>
      </c>
      <c r="D1178" s="43" t="s">
        <v>195</v>
      </c>
      <c r="E1178" s="30" t="n">
        <v>249.9</v>
      </c>
      <c r="F1178" s="31" t="n">
        <v>249.9</v>
      </c>
      <c r="G1178" s="32" t="s">
        <v>92</v>
      </c>
      <c r="H1178" s="32"/>
      <c r="I1178" s="33" t="n">
        <v>9.99</v>
      </c>
      <c r="J1178" s="34" t="s">
        <v>35</v>
      </c>
      <c r="K1178" s="35" t="n">
        <v>36</v>
      </c>
      <c r="L1178" s="36"/>
      <c r="M1178" s="33"/>
      <c r="N1178" s="33"/>
      <c r="O1178" s="37"/>
      <c r="P1178" s="38" t="n">
        <v>59.99</v>
      </c>
      <c r="Q1178" s="34" t="n">
        <v>2</v>
      </c>
      <c r="R1178" s="39" t="n">
        <v>-3.28</v>
      </c>
      <c r="S1178" s="40" t="n">
        <v>5.28</v>
      </c>
      <c r="T1178" s="40" t="n">
        <v>5.28</v>
      </c>
      <c r="U1178" s="40" t="n">
        <v>5.11</v>
      </c>
      <c r="V1178" s="32" t="n">
        <f aca="false">IF(P1178="","",$I1178+R1178)</f>
        <v>6.71</v>
      </c>
      <c r="W1178" s="32" t="n">
        <f aca="false">IF(P1178="","",$I1178)</f>
        <v>9.99</v>
      </c>
      <c r="X1178" s="40" t="n">
        <f aca="false">IF(P1178="","",Q1178+$I1178)</f>
        <v>11.99</v>
      </c>
      <c r="Y1178" s="29" t="n">
        <f aca="false">IF(P1178="","",P1178+(R1178*$K1178)+(S1178*$K1178))</f>
        <v>131.99</v>
      </c>
      <c r="Z1178" s="29" t="n">
        <f aca="false">IF(P1178="","",ROUND(-R1178*$K1178,0))</f>
        <v>118</v>
      </c>
      <c r="AA1178" s="41"/>
      <c r="AB1178" s="38" t="n">
        <v>79.99</v>
      </c>
      <c r="AC1178" s="34" t="n">
        <v>2</v>
      </c>
      <c r="AD1178" s="39" t="n">
        <v>-2.72</v>
      </c>
      <c r="AE1178" s="40" t="n">
        <v>4.72</v>
      </c>
      <c r="AF1178" s="40" t="n">
        <v>4.72</v>
      </c>
      <c r="AG1178" s="40" t="n">
        <v>4.71</v>
      </c>
      <c r="AH1178" s="32" t="n">
        <f aca="false">IF(AB1178="","",$I1178+AD1178)</f>
        <v>7.27</v>
      </c>
      <c r="AI1178" s="32" t="n">
        <f aca="false">IF(AB1178="","",$I1178)</f>
        <v>9.99</v>
      </c>
      <c r="AJ1178" s="40" t="n">
        <f aca="false">IF(AB1178="","",AC1178+$I1178)</f>
        <v>11.99</v>
      </c>
      <c r="AK1178" s="29" t="n">
        <f aca="false">IF(AB1178="","",AB1178+(AD1178*$K1178)+(AE1178*$K1178))</f>
        <v>151.99</v>
      </c>
      <c r="AL1178" s="29" t="n">
        <f aca="false">IF(AB1178="","",ROUND(-AD1178*$K1178,0))</f>
        <v>98</v>
      </c>
      <c r="AM1178" s="41"/>
      <c r="AN1178" s="38" t="n">
        <v>0</v>
      </c>
      <c r="AO1178" s="34" t="n">
        <v>3</v>
      </c>
      <c r="AP1178" s="39" t="n">
        <v>-4.32</v>
      </c>
      <c r="AQ1178" s="40" t="n">
        <v>7.32</v>
      </c>
      <c r="AR1178" s="40" t="n">
        <v>7.32</v>
      </c>
      <c r="AS1178" s="40" t="n">
        <v>7.32</v>
      </c>
      <c r="AT1178" s="32" t="n">
        <f aca="false">IF(AN1178="","",$I1178+AP1178)</f>
        <v>5.67</v>
      </c>
      <c r="AU1178" s="32" t="n">
        <f aca="false">IF(AN1178="","",$I1178)</f>
        <v>9.99</v>
      </c>
      <c r="AV1178" s="40" t="n">
        <f aca="false">IF(AN1178="","",AO1178+$I1178)</f>
        <v>12.99</v>
      </c>
      <c r="AW1178" s="31" t="n">
        <f aca="false">IF(AN1178="","",AN1178+(AP1178*$K1178)+(AQ1178*$K1178))</f>
        <v>108</v>
      </c>
      <c r="AX1178" s="29" t="n">
        <f aca="false">IF(AN1178="","",ROUND(-AP1178*$K1178,0))</f>
        <v>156</v>
      </c>
      <c r="AY1178" s="42"/>
      <c r="AZ1178" s="38" t="n">
        <v>0</v>
      </c>
      <c r="BA1178" s="34" t="n">
        <v>3</v>
      </c>
      <c r="BB1178" s="39" t="n">
        <v>-4.32</v>
      </c>
      <c r="BC1178" s="40" t="n">
        <v>7.32</v>
      </c>
      <c r="BD1178" s="40" t="n">
        <v>7.32</v>
      </c>
      <c r="BE1178" s="40" t="n">
        <v>7.32</v>
      </c>
      <c r="BF1178" s="32" t="n">
        <f aca="false">IF(AZ1178="","",$I1178+BB1178)</f>
        <v>5.67</v>
      </c>
      <c r="BG1178" s="32" t="n">
        <f aca="false">IF(AZ1178="","",$I1178)</f>
        <v>9.99</v>
      </c>
      <c r="BH1178" s="40" t="n">
        <f aca="false">IF(AZ1178="","",BA1178+$I1178)</f>
        <v>12.99</v>
      </c>
      <c r="BI1178" s="31" t="n">
        <f aca="false">IF(AZ1178="","",AZ1178+(BB1178*$K1178)+(BC1178*$K1178))</f>
        <v>108</v>
      </c>
      <c r="BJ1178" s="29" t="n">
        <f aca="false">IF(AZ1178="","",ROUND(-BB1178*$K1178,0))</f>
        <v>156</v>
      </c>
    </row>
    <row r="1179" customFormat="false" ht="15" hidden="false" customHeight="false" outlineLevel="0" collapsed="false">
      <c r="A1179" s="26" t="str">
        <f aca="false">+C1179&amp;D1179&amp;G1179</f>
        <v>AppleAir Pods Pro 3SUPER INTERNET 100 5G - 30 Mesi</v>
      </c>
      <c r="B1179" s="27" t="s">
        <v>31</v>
      </c>
      <c r="C1179" s="28" t="s">
        <v>71</v>
      </c>
      <c r="D1179" s="43" t="s">
        <v>195</v>
      </c>
      <c r="E1179" s="30" t="n">
        <v>249.9</v>
      </c>
      <c r="F1179" s="31" t="n">
        <v>249.9</v>
      </c>
      <c r="G1179" s="32" t="s">
        <v>93</v>
      </c>
      <c r="H1179" s="32"/>
      <c r="I1179" s="33" t="n">
        <v>9.99</v>
      </c>
      <c r="J1179" s="34" t="s">
        <v>35</v>
      </c>
      <c r="K1179" s="35" t="n">
        <v>30</v>
      </c>
      <c r="L1179" s="36"/>
      <c r="M1179" s="33"/>
      <c r="N1179" s="33"/>
      <c r="O1179" s="37"/>
      <c r="P1179" s="38" t="n">
        <v>59.99</v>
      </c>
      <c r="Q1179" s="34" t="n">
        <v>3</v>
      </c>
      <c r="R1179" s="39" t="n">
        <v>-3.33</v>
      </c>
      <c r="S1179" s="40" t="n">
        <v>6.33</v>
      </c>
      <c r="T1179" s="40" t="n">
        <v>6.33</v>
      </c>
      <c r="U1179" s="40" t="n">
        <v>6.34</v>
      </c>
      <c r="V1179" s="32" t="n">
        <f aca="false">IF(P1179="","",$I1179+R1179)</f>
        <v>6.66</v>
      </c>
      <c r="W1179" s="32" t="n">
        <f aca="false">IF(P1179="","",$I1179)</f>
        <v>9.99</v>
      </c>
      <c r="X1179" s="40" t="n">
        <f aca="false">IF(P1179="","",Q1179+$I1179)</f>
        <v>12.99</v>
      </c>
      <c r="Y1179" s="29" t="n">
        <f aca="false">IF(P1179="","",P1179+(R1179*$K1179)+(S1179*$K1179))</f>
        <v>149.99</v>
      </c>
      <c r="Z1179" s="29" t="n">
        <f aca="false">IF(P1179="","",ROUND(-R1179*$K1179,0))</f>
        <v>100</v>
      </c>
      <c r="AA1179" s="41"/>
      <c r="AB1179" s="38" t="n">
        <v>79.99</v>
      </c>
      <c r="AC1179" s="34" t="n">
        <v>3</v>
      </c>
      <c r="AD1179" s="39" t="n">
        <v>-2.66</v>
      </c>
      <c r="AE1179" s="40" t="n">
        <v>5.66</v>
      </c>
      <c r="AF1179" s="40" t="n">
        <v>5.66</v>
      </c>
      <c r="AG1179" s="40" t="n">
        <v>5.77</v>
      </c>
      <c r="AH1179" s="32" t="n">
        <f aca="false">IF(AB1179="","",$I1179+AD1179)</f>
        <v>7.33</v>
      </c>
      <c r="AI1179" s="32" t="n">
        <f aca="false">IF(AB1179="","",$I1179)</f>
        <v>9.99</v>
      </c>
      <c r="AJ1179" s="40" t="n">
        <f aca="false">IF(AB1179="","",AC1179+$I1179)</f>
        <v>12.99</v>
      </c>
      <c r="AK1179" s="29" t="n">
        <f aca="false">IF(AB1179="","",AB1179+(AD1179*$K1179)+(AE1179*$K1179))</f>
        <v>169.99</v>
      </c>
      <c r="AL1179" s="29" t="n">
        <f aca="false">IF(AB1179="","",ROUND(-AD1179*$K1179,0))</f>
        <v>80</v>
      </c>
      <c r="AM1179" s="41"/>
      <c r="AN1179" s="38" t="n">
        <v>0</v>
      </c>
      <c r="AO1179" s="34" t="n">
        <v>4</v>
      </c>
      <c r="AP1179" s="39" t="n">
        <v>-4.71</v>
      </c>
      <c r="AQ1179" s="40" t="n">
        <v>8.71</v>
      </c>
      <c r="AR1179" s="40" t="n">
        <v>8.71</v>
      </c>
      <c r="AS1179" s="40" t="n">
        <v>8.71</v>
      </c>
      <c r="AT1179" s="32" t="n">
        <f aca="false">IF(AN1179="","",$I1179+AP1179)</f>
        <v>5.28</v>
      </c>
      <c r="AU1179" s="32" t="n">
        <f aca="false">IF(AN1179="","",$I1179)</f>
        <v>9.99</v>
      </c>
      <c r="AV1179" s="40" t="n">
        <f aca="false">IF(AN1179="","",AO1179+$I1179)</f>
        <v>13.99</v>
      </c>
      <c r="AW1179" s="31" t="n">
        <f aca="false">IF(AN1179="","",AN1179+(AP1179*$K1179)+(AQ1179*$K1179))</f>
        <v>120</v>
      </c>
      <c r="AX1179" s="29" t="n">
        <f aca="false">IF(AN1179="","",ROUND(-AP1179*$K1179,0))</f>
        <v>141</v>
      </c>
      <c r="AY1179" s="42"/>
      <c r="AZ1179" s="38" t="n">
        <v>0</v>
      </c>
      <c r="BA1179" s="34" t="n">
        <v>4</v>
      </c>
      <c r="BB1179" s="39" t="n">
        <v>-4.71</v>
      </c>
      <c r="BC1179" s="40" t="n">
        <v>8.71</v>
      </c>
      <c r="BD1179" s="40" t="n">
        <v>8.71</v>
      </c>
      <c r="BE1179" s="40" t="n">
        <v>8.71</v>
      </c>
      <c r="BF1179" s="32" t="n">
        <f aca="false">IF(AZ1179="","",$I1179+BB1179)</f>
        <v>5.28</v>
      </c>
      <c r="BG1179" s="32" t="n">
        <f aca="false">IF(AZ1179="","",$I1179)</f>
        <v>9.99</v>
      </c>
      <c r="BH1179" s="40" t="n">
        <f aca="false">IF(AZ1179="","",BA1179+$I1179)</f>
        <v>13.99</v>
      </c>
      <c r="BI1179" s="31" t="n">
        <f aca="false">IF(AZ1179="","",AZ1179+(BB1179*$K1179)+(BC1179*$K1179))</f>
        <v>120</v>
      </c>
      <c r="BJ1179" s="29" t="n">
        <f aca="false">IF(AZ1179="","",ROUND(-BB1179*$K1179,0))</f>
        <v>141</v>
      </c>
    </row>
    <row r="1180" customFormat="false" ht="15" hidden="false" customHeight="false" outlineLevel="0" collapsed="false">
      <c r="A1180" s="26" t="str">
        <f aca="false">+C1180&amp;D1180&amp;G1180</f>
        <v>AppleAir Pods Pro 3SUPER INTERNET 100 5G - 24 Mesi</v>
      </c>
      <c r="B1180" s="27" t="s">
        <v>31</v>
      </c>
      <c r="C1180" s="28" t="s">
        <v>71</v>
      </c>
      <c r="D1180" s="43" t="s">
        <v>195</v>
      </c>
      <c r="E1180" s="30" t="n">
        <v>249.9</v>
      </c>
      <c r="F1180" s="31" t="n">
        <v>249.9</v>
      </c>
      <c r="G1180" s="32" t="s">
        <v>94</v>
      </c>
      <c r="H1180" s="32"/>
      <c r="I1180" s="33" t="n">
        <v>9.99</v>
      </c>
      <c r="J1180" s="34" t="s">
        <v>35</v>
      </c>
      <c r="K1180" s="35" t="n">
        <v>24</v>
      </c>
      <c r="L1180" s="36"/>
      <c r="M1180" s="33"/>
      <c r="N1180" s="33"/>
      <c r="O1180" s="37"/>
      <c r="P1180" s="38" t="n">
        <v>59.99</v>
      </c>
      <c r="Q1180" s="34" t="n">
        <v>4</v>
      </c>
      <c r="R1180" s="39" t="n">
        <v>-3.91</v>
      </c>
      <c r="S1180" s="40" t="n">
        <v>7.91</v>
      </c>
      <c r="T1180" s="40" t="n">
        <v>0</v>
      </c>
      <c r="U1180" s="40" t="n">
        <v>7.98</v>
      </c>
      <c r="V1180" s="32" t="n">
        <f aca="false">IF(P1180="","",$I1180+R1180)</f>
        <v>6.08</v>
      </c>
      <c r="W1180" s="32" t="n">
        <f aca="false">IF(P1180="","",$I1180)</f>
        <v>9.99</v>
      </c>
      <c r="X1180" s="40" t="n">
        <f aca="false">IF(P1180="","",Q1180+$I1180)</f>
        <v>13.99</v>
      </c>
      <c r="Y1180" s="29" t="n">
        <f aca="false">IF(P1180="","",P1180+(R1180*$K1180)+(S1180*$K1180))</f>
        <v>155.99</v>
      </c>
      <c r="Z1180" s="29" t="n">
        <f aca="false">IF(P1180="","",ROUND(-R1180*$K1180,0))</f>
        <v>94</v>
      </c>
      <c r="AA1180" s="41"/>
      <c r="AB1180" s="38" t="n">
        <v>79.99</v>
      </c>
      <c r="AC1180" s="34" t="n">
        <v>4</v>
      </c>
      <c r="AD1180" s="39" t="n">
        <v>-3.08</v>
      </c>
      <c r="AE1180" s="40" t="n">
        <v>7.08</v>
      </c>
      <c r="AF1180" s="40" t="n">
        <v>0</v>
      </c>
      <c r="AG1180" s="40" t="n">
        <v>7.07</v>
      </c>
      <c r="AH1180" s="32" t="n">
        <f aca="false">IF(AB1180="","",$I1180+AD1180)</f>
        <v>6.91</v>
      </c>
      <c r="AI1180" s="32" t="n">
        <f aca="false">IF(AB1180="","",$I1180)</f>
        <v>9.99</v>
      </c>
      <c r="AJ1180" s="40" t="n">
        <f aca="false">IF(AB1180="","",AC1180+$I1180)</f>
        <v>13.99</v>
      </c>
      <c r="AK1180" s="29" t="n">
        <f aca="false">IF(AB1180="","",AB1180+(AD1180*$K1180)+(AE1180*$K1180))</f>
        <v>175.99</v>
      </c>
      <c r="AL1180" s="29" t="n">
        <f aca="false">IF(AB1180="","",ROUND(-AD1180*$K1180,0))</f>
        <v>74</v>
      </c>
      <c r="AM1180" s="41"/>
      <c r="AN1180" s="38" t="n">
        <v>0</v>
      </c>
      <c r="AO1180" s="34" t="n">
        <v>5</v>
      </c>
      <c r="AP1180" s="39" t="n">
        <v>-5.8</v>
      </c>
      <c r="AQ1180" s="40" t="n">
        <v>10.8</v>
      </c>
      <c r="AR1180" s="40" t="n">
        <v>0</v>
      </c>
      <c r="AS1180" s="40" t="n">
        <v>10.8</v>
      </c>
      <c r="AT1180" s="32" t="n">
        <f aca="false">IF(AN1180="","",$I1180+AP1180)</f>
        <v>4.19</v>
      </c>
      <c r="AU1180" s="32" t="n">
        <f aca="false">IF(AN1180="","",$I1180)</f>
        <v>9.99</v>
      </c>
      <c r="AV1180" s="40" t="n">
        <f aca="false">IF(AN1180="","",AO1180+$I1180)</f>
        <v>14.99</v>
      </c>
      <c r="AW1180" s="31" t="n">
        <f aca="false">IF(AN1180="","",AN1180+(AP1180*$K1180)+(AQ1180*$K1180))</f>
        <v>120</v>
      </c>
      <c r="AX1180" s="29" t="n">
        <f aca="false">IF(AN1180="","",ROUND(-AP1180*$K1180,0))</f>
        <v>139</v>
      </c>
      <c r="AY1180" s="42"/>
      <c r="AZ1180" s="38" t="n">
        <v>0</v>
      </c>
      <c r="BA1180" s="34" t="n">
        <v>5</v>
      </c>
      <c r="BB1180" s="39" t="n">
        <v>-5.8</v>
      </c>
      <c r="BC1180" s="40" t="n">
        <v>10.8</v>
      </c>
      <c r="BD1180" s="40" t="n">
        <v>0</v>
      </c>
      <c r="BE1180" s="40" t="n">
        <v>10.8</v>
      </c>
      <c r="BF1180" s="32" t="n">
        <f aca="false">IF(AZ1180="","",$I1180+BB1180)</f>
        <v>4.19</v>
      </c>
      <c r="BG1180" s="32" t="n">
        <f aca="false">IF(AZ1180="","",$I1180)</f>
        <v>9.99</v>
      </c>
      <c r="BH1180" s="40" t="n">
        <f aca="false">IF(AZ1180="","",BA1180+$I1180)</f>
        <v>14.99</v>
      </c>
      <c r="BI1180" s="31" t="n">
        <f aca="false">IF(AZ1180="","",AZ1180+(BB1180*$K1180)+(BC1180*$K1180))</f>
        <v>120</v>
      </c>
      <c r="BJ1180" s="29" t="n">
        <f aca="false">IF(AZ1180="","",ROUND(-BB1180*$K1180,0))</f>
        <v>139</v>
      </c>
    </row>
    <row r="1181" customFormat="false" ht="15" hidden="false" customHeight="false" outlineLevel="0" collapsed="false">
      <c r="A1181" s="26" t="str">
        <f aca="false">+C1181&amp;D1181&amp;G1181</f>
        <v>SamsungGalaxy Z Fold7 1TBCANONE SIM 14,99€ - 36 Mesi</v>
      </c>
      <c r="B1181" s="27" t="s">
        <v>95</v>
      </c>
      <c r="C1181" s="28" t="s">
        <v>64</v>
      </c>
      <c r="D1181" s="29" t="s">
        <v>199</v>
      </c>
      <c r="E1181" s="30" t="n">
        <v>2619.9</v>
      </c>
      <c r="F1181" s="31" t="n">
        <v>2029.9</v>
      </c>
      <c r="G1181" s="32" t="s">
        <v>97</v>
      </c>
      <c r="H1181" s="32" t="s">
        <v>98</v>
      </c>
      <c r="I1181" s="33" t="n">
        <v>14.99</v>
      </c>
      <c r="J1181" s="34" t="s">
        <v>35</v>
      </c>
      <c r="K1181" s="35" t="n">
        <v>36</v>
      </c>
      <c r="L1181" s="33"/>
      <c r="M1181" s="33" t="n">
        <f aca="false">+IF(E1181&lt;=150,1.49,IF(AND(E1181&gt;150,E1181&lt;=300),2.99,(IF(E1181&gt;1200,8.99,IF(AND(E1181&gt;300,E1181&lt;=700),4.99,IF(AND(E1181&gt;=700,E1181&lt;=1200),6.99))))))</f>
        <v>8.99</v>
      </c>
      <c r="N1181" s="47" t="n">
        <v>9.99</v>
      </c>
      <c r="O1181" s="37" t="s">
        <v>99</v>
      </c>
      <c r="P1181" s="38" t="n">
        <v>119.99</v>
      </c>
      <c r="Q1181" s="34" t="n">
        <v>52.99</v>
      </c>
      <c r="R1181" s="39" t="n">
        <v>-0.06</v>
      </c>
      <c r="S1181" s="40" t="n">
        <v>53.05</v>
      </c>
      <c r="T1181" s="40" t="n">
        <v>53.05</v>
      </c>
      <c r="U1181" s="40" t="n">
        <v>53.16</v>
      </c>
      <c r="V1181" s="32" t="n">
        <f aca="false">IF(P1181="","",$I1181+R1181)</f>
        <v>14.93</v>
      </c>
      <c r="W1181" s="32" t="n">
        <f aca="false">IF(P1181="","",$I1181)</f>
        <v>14.99</v>
      </c>
      <c r="X1181" s="40" t="n">
        <f aca="false">IF(P1181="","",Q1181+$I1181)</f>
        <v>67.98</v>
      </c>
      <c r="Y1181" s="29" t="n">
        <f aca="false">IF(P1181="","",P1181+(R1181*$K1181)+(S1181*$K1181))</f>
        <v>2027.63</v>
      </c>
      <c r="Z1181" s="29" t="n">
        <f aca="false">IF(P1181="","",ROUND(-R1181*$K1181,0))</f>
        <v>2</v>
      </c>
      <c r="AA1181" s="41"/>
      <c r="AB1181" s="38"/>
      <c r="AC1181" s="34"/>
      <c r="AD1181" s="39"/>
      <c r="AE1181" s="40"/>
      <c r="AF1181" s="40"/>
      <c r="AG1181" s="40"/>
      <c r="AH1181" s="32"/>
      <c r="AI1181" s="32"/>
      <c r="AJ1181" s="40"/>
      <c r="AK1181" s="29"/>
      <c r="AL1181" s="29"/>
      <c r="AM1181" s="41"/>
      <c r="AN1181" s="38" t="n">
        <v>0</v>
      </c>
      <c r="AO1181" s="34" t="n">
        <v>52.99</v>
      </c>
      <c r="AP1181" s="39" t="n">
        <v>-6.49</v>
      </c>
      <c r="AQ1181" s="40" t="n">
        <v>59.48</v>
      </c>
      <c r="AR1181" s="40" t="n">
        <v>59.48</v>
      </c>
      <c r="AS1181" s="40" t="n">
        <v>59.48</v>
      </c>
      <c r="AT1181" s="32" t="n">
        <f aca="false">IF(AN1181="","",$I1181+AP1181)</f>
        <v>8.5</v>
      </c>
      <c r="AU1181" s="32" t="n">
        <f aca="false">IF(AN1181="","",$I1181)</f>
        <v>14.99</v>
      </c>
      <c r="AV1181" s="40" t="n">
        <f aca="false">IF(AN1181="","",AO1181+$I1181)</f>
        <v>67.98</v>
      </c>
      <c r="AW1181" s="31" t="n">
        <f aca="false">IF(AN1181="","",AN1181+(AP1181*$K1181)+(AQ1181*$K1181))</f>
        <v>1907.64</v>
      </c>
      <c r="AX1181" s="29" t="n">
        <f aca="false">IF(AN1181="","",ROUND(-AP1181*$K1181,0))</f>
        <v>234</v>
      </c>
      <c r="AY1181" s="42"/>
      <c r="AZ1181" s="38" t="n">
        <v>0</v>
      </c>
      <c r="BA1181" s="34" t="n">
        <v>52.99</v>
      </c>
      <c r="BB1181" s="39" t="n">
        <v>-6.49</v>
      </c>
      <c r="BC1181" s="40" t="n">
        <v>59.48</v>
      </c>
      <c r="BD1181" s="40" t="n">
        <v>59.48</v>
      </c>
      <c r="BE1181" s="40" t="n">
        <v>59.48</v>
      </c>
      <c r="BF1181" s="32" t="n">
        <f aca="false">IF(AZ1181="","",$I1181+BB1181)</f>
        <v>8.5</v>
      </c>
      <c r="BG1181" s="32" t="n">
        <f aca="false">IF(AZ1181="","",$I1181)</f>
        <v>14.99</v>
      </c>
      <c r="BH1181" s="40" t="n">
        <f aca="false">IF(AZ1181="","",BA1181+$I1181)</f>
        <v>67.98</v>
      </c>
      <c r="BI1181" s="31" t="n">
        <f aca="false">IF(AZ1181="","",AZ1181+(BB1181*$K1181)+(BC1181*$K1181))</f>
        <v>1907.64</v>
      </c>
      <c r="BJ1181" s="29" t="n">
        <f aca="false">IF(AZ1181="","",ROUND(-BB1181*$K1181,0))</f>
        <v>234</v>
      </c>
    </row>
    <row r="1182" customFormat="false" ht="15" hidden="false" customHeight="false" outlineLevel="0" collapsed="false">
      <c r="A1182" s="26" t="str">
        <f aca="false">+C1182&amp;D1182&amp;G1182</f>
        <v>SamsungGalaxy Z Fold7 1TBCANONE SIM 14,99€ - 30 Mesi</v>
      </c>
      <c r="B1182" s="27" t="s">
        <v>95</v>
      </c>
      <c r="C1182" s="28" t="s">
        <v>64</v>
      </c>
      <c r="D1182" s="29" t="s">
        <v>199</v>
      </c>
      <c r="E1182" s="30" t="n">
        <v>2619.9</v>
      </c>
      <c r="F1182" s="31" t="n">
        <v>2029.9</v>
      </c>
      <c r="G1182" s="32" t="s">
        <v>100</v>
      </c>
      <c r="H1182" s="32" t="s">
        <v>98</v>
      </c>
      <c r="I1182" s="33" t="n">
        <v>14.99</v>
      </c>
      <c r="J1182" s="34" t="s">
        <v>35</v>
      </c>
      <c r="K1182" s="35" t="n">
        <v>30</v>
      </c>
      <c r="L1182" s="33"/>
      <c r="M1182" s="33" t="n">
        <f aca="false">+IF(E1182&lt;=150,1.49,IF(AND(E1182&gt;150,E1182&lt;=300),2.99,(IF(E1182&gt;1200,8.99,IF(AND(E1182&gt;300,E1182&lt;=700),4.99,IF(AND(E1182&gt;=700,E1182&lt;=1200),6.99))))))</f>
        <v>8.99</v>
      </c>
      <c r="N1182" s="47" t="n">
        <v>9.99</v>
      </c>
      <c r="O1182" s="37" t="s">
        <v>101</v>
      </c>
      <c r="P1182" s="38" t="n">
        <v>139.99</v>
      </c>
      <c r="Q1182" s="34" t="n">
        <v>62.99</v>
      </c>
      <c r="R1182" s="39" t="n">
        <v>-0.01</v>
      </c>
      <c r="S1182" s="40" t="n">
        <v>63</v>
      </c>
      <c r="T1182" s="40" t="n">
        <v>63</v>
      </c>
      <c r="U1182" s="40" t="n">
        <v>62.91</v>
      </c>
      <c r="V1182" s="32" t="n">
        <f aca="false">IF(P1182="","",$I1182+R1182)</f>
        <v>14.98</v>
      </c>
      <c r="W1182" s="32" t="n">
        <f aca="false">IF(P1182="","",$I1182)</f>
        <v>14.99</v>
      </c>
      <c r="X1182" s="40" t="n">
        <f aca="false">IF(P1182="","",Q1182+$I1182)</f>
        <v>77.98</v>
      </c>
      <c r="Y1182" s="29" t="n">
        <f aca="false">IF(P1182="","",P1182+(R1182*$K1182)+(S1182*$K1182))</f>
        <v>2029.69</v>
      </c>
      <c r="Z1182" s="29" t="n">
        <f aca="false">IF(P1182="","",ROUND(-R1182*$K1182,0))</f>
        <v>0</v>
      </c>
      <c r="AA1182" s="41"/>
      <c r="AB1182" s="38"/>
      <c r="AC1182" s="34"/>
      <c r="AD1182" s="39"/>
      <c r="AE1182" s="40"/>
      <c r="AF1182" s="40"/>
      <c r="AG1182" s="40"/>
      <c r="AH1182" s="32"/>
      <c r="AI1182" s="32"/>
      <c r="AJ1182" s="40"/>
      <c r="AK1182" s="29"/>
      <c r="AL1182" s="29"/>
      <c r="AM1182" s="41"/>
      <c r="AN1182" s="38" t="n">
        <v>0</v>
      </c>
      <c r="AO1182" s="34" t="n">
        <v>62.99</v>
      </c>
      <c r="AP1182" s="39" t="n">
        <v>-7.78</v>
      </c>
      <c r="AQ1182" s="40" t="n">
        <v>70.77</v>
      </c>
      <c r="AR1182" s="40" t="n">
        <v>70.77</v>
      </c>
      <c r="AS1182" s="40" t="n">
        <v>70.77</v>
      </c>
      <c r="AT1182" s="32" t="n">
        <f aca="false">IF(AN1182="","",$I1182+AP1182)</f>
        <v>7.21</v>
      </c>
      <c r="AU1182" s="32" t="n">
        <f aca="false">IF(AN1182="","",$I1182)</f>
        <v>14.99</v>
      </c>
      <c r="AV1182" s="40" t="n">
        <f aca="false">IF(AN1182="","",AO1182+$I1182)</f>
        <v>77.98</v>
      </c>
      <c r="AW1182" s="31" t="n">
        <f aca="false">IF(AN1182="","",AN1182+(AP1182*$K1182)+(AQ1182*$K1182))</f>
        <v>1889.7</v>
      </c>
      <c r="AX1182" s="29" t="n">
        <f aca="false">IF(AN1182="","",ROUND(-AP1182*$K1182,0))</f>
        <v>233</v>
      </c>
      <c r="AY1182" s="42"/>
      <c r="AZ1182" s="38" t="n">
        <v>0</v>
      </c>
      <c r="BA1182" s="34" t="n">
        <v>62.99</v>
      </c>
      <c r="BB1182" s="39" t="n">
        <v>-7.78</v>
      </c>
      <c r="BC1182" s="40" t="n">
        <v>70.77</v>
      </c>
      <c r="BD1182" s="40" t="n">
        <v>70.77</v>
      </c>
      <c r="BE1182" s="40" t="n">
        <v>70.77</v>
      </c>
      <c r="BF1182" s="32" t="n">
        <f aca="false">IF(AZ1182="","",$I1182+BB1182)</f>
        <v>7.21</v>
      </c>
      <c r="BG1182" s="32" t="n">
        <f aca="false">IF(AZ1182="","",$I1182)</f>
        <v>14.99</v>
      </c>
      <c r="BH1182" s="40" t="n">
        <f aca="false">IF(AZ1182="","",BA1182+$I1182)</f>
        <v>77.98</v>
      </c>
      <c r="BI1182" s="31" t="n">
        <f aca="false">IF(AZ1182="","",AZ1182+(BB1182*$K1182)+(BC1182*$K1182))</f>
        <v>1889.7</v>
      </c>
      <c r="BJ1182" s="29" t="n">
        <f aca="false">IF(AZ1182="","",ROUND(-BB1182*$K1182,0))</f>
        <v>233</v>
      </c>
    </row>
    <row r="1183" customFormat="false" ht="15" hidden="false" customHeight="false" outlineLevel="0" collapsed="false">
      <c r="A1183" s="26" t="str">
        <f aca="false">+C1183&amp;D1183&amp;G1183</f>
        <v>SamsungGalaxy Z Fold7 1TBCANONE SIM 14,99€ - 24 Mesi</v>
      </c>
      <c r="B1183" s="27" t="s">
        <v>95</v>
      </c>
      <c r="C1183" s="28" t="s">
        <v>64</v>
      </c>
      <c r="D1183" s="29" t="s">
        <v>199</v>
      </c>
      <c r="E1183" s="30" t="n">
        <v>2619.9</v>
      </c>
      <c r="F1183" s="31" t="n">
        <v>2029.9</v>
      </c>
      <c r="G1183" s="32" t="s">
        <v>102</v>
      </c>
      <c r="H1183" s="32" t="s">
        <v>98</v>
      </c>
      <c r="I1183" s="33" t="n">
        <v>14.99</v>
      </c>
      <c r="J1183" s="34" t="s">
        <v>35</v>
      </c>
      <c r="K1183" s="35" t="n">
        <v>24</v>
      </c>
      <c r="L1183" s="33"/>
      <c r="M1183" s="33" t="n">
        <f aca="false">+IF(E1183&lt;=150,1.49,IF(AND(E1183&gt;150,E1183&lt;=300),2.99,(IF(E1183&gt;1200,8.99,IF(AND(E1183&gt;300,E1183&lt;=700),4.99,IF(AND(E1183&gt;=700,E1183&lt;=1200),6.99))))))</f>
        <v>8.99</v>
      </c>
      <c r="N1183" s="47" t="n">
        <v>9.99</v>
      </c>
      <c r="O1183" s="37" t="s">
        <v>103</v>
      </c>
      <c r="P1183" s="38" t="n">
        <v>179.99</v>
      </c>
      <c r="Q1183" s="34" t="n">
        <v>76.99</v>
      </c>
      <c r="R1183" s="39" t="n">
        <v>-0.09</v>
      </c>
      <c r="S1183" s="40" t="n">
        <v>77.08</v>
      </c>
      <c r="T1183" s="40" t="n">
        <v>0</v>
      </c>
      <c r="U1183" s="40" t="n">
        <v>77.07</v>
      </c>
      <c r="V1183" s="32" t="n">
        <f aca="false">IF(P1183="","",$I1183+R1183)</f>
        <v>14.9</v>
      </c>
      <c r="W1183" s="32" t="n">
        <f aca="false">IF(P1183="","",$I1183)</f>
        <v>14.99</v>
      </c>
      <c r="X1183" s="40" t="n">
        <f aca="false">IF(P1183="","",Q1183+$I1183)</f>
        <v>91.98</v>
      </c>
      <c r="Y1183" s="29" t="n">
        <f aca="false">IF(P1183="","",P1183+(R1183*$K1183)+(S1183*$K1183))</f>
        <v>2027.75</v>
      </c>
      <c r="Z1183" s="29" t="n">
        <f aca="false">IF(P1183="","",ROUND(-R1183*$K1183,0))</f>
        <v>2</v>
      </c>
      <c r="AA1183" s="41"/>
      <c r="AB1183" s="38"/>
      <c r="AC1183" s="34"/>
      <c r="AD1183" s="39"/>
      <c r="AE1183" s="40"/>
      <c r="AF1183" s="40"/>
      <c r="AG1183" s="40"/>
      <c r="AH1183" s="32"/>
      <c r="AI1183" s="32"/>
      <c r="AJ1183" s="40"/>
      <c r="AK1183" s="29"/>
      <c r="AL1183" s="29"/>
      <c r="AM1183" s="41"/>
      <c r="AN1183" s="38" t="n">
        <v>0</v>
      </c>
      <c r="AO1183" s="34" t="n">
        <v>76.99</v>
      </c>
      <c r="AP1183" s="39" t="n">
        <v>-7.58</v>
      </c>
      <c r="AQ1183" s="40" t="n">
        <v>84.57</v>
      </c>
      <c r="AR1183" s="40" t="n">
        <v>0</v>
      </c>
      <c r="AS1183" s="40" t="n">
        <v>84.79</v>
      </c>
      <c r="AT1183" s="32" t="n">
        <f aca="false">IF(AN1183="","",$I1183+AP1183)</f>
        <v>7.41</v>
      </c>
      <c r="AU1183" s="32" t="n">
        <f aca="false">IF(AN1183="","",$I1183)</f>
        <v>14.99</v>
      </c>
      <c r="AV1183" s="40" t="n">
        <f aca="false">IF(AN1183="","",AO1183+$I1183)</f>
        <v>91.98</v>
      </c>
      <c r="AW1183" s="31" t="n">
        <f aca="false">IF(AN1183="","",AN1183+(AP1183*$K1183)+(AQ1183*$K1183))</f>
        <v>1847.76</v>
      </c>
      <c r="AX1183" s="29" t="n">
        <f aca="false">IF(AN1183="","",ROUND(-AP1183*$K1183,0))</f>
        <v>182</v>
      </c>
      <c r="AY1183" s="42"/>
      <c r="AZ1183" s="38" t="n">
        <v>0</v>
      </c>
      <c r="BA1183" s="34" t="n">
        <v>76.99</v>
      </c>
      <c r="BB1183" s="39" t="n">
        <v>-7.58</v>
      </c>
      <c r="BC1183" s="40" t="n">
        <v>84.57</v>
      </c>
      <c r="BD1183" s="40" t="n">
        <v>0</v>
      </c>
      <c r="BE1183" s="40" t="n">
        <v>84.79</v>
      </c>
      <c r="BF1183" s="32" t="n">
        <f aca="false">IF(AZ1183="","",$I1183+BB1183)</f>
        <v>7.41</v>
      </c>
      <c r="BG1183" s="32" t="n">
        <f aca="false">IF(AZ1183="","",$I1183)</f>
        <v>14.99</v>
      </c>
      <c r="BH1183" s="40" t="n">
        <f aca="false">IF(AZ1183="","",BA1183+$I1183)</f>
        <v>91.98</v>
      </c>
      <c r="BI1183" s="31" t="n">
        <f aca="false">IF(AZ1183="","",AZ1183+(BB1183*$K1183)+(BC1183*$K1183))</f>
        <v>1847.76</v>
      </c>
      <c r="BJ1183" s="29" t="n">
        <f aca="false">IF(AZ1183="","",ROUND(-BB1183*$K1183,0))</f>
        <v>182</v>
      </c>
    </row>
    <row r="1184" customFormat="false" ht="15" hidden="false" customHeight="false" outlineLevel="0" collapsed="false">
      <c r="A1184" s="26" t="str">
        <f aca="false">+C1184&amp;D1184&amp;G1184</f>
        <v>SamsungGalaxy Z Fold7 1TBCANONE SIM 12,99€ - 36 Mesi</v>
      </c>
      <c r="B1184" s="27" t="s">
        <v>95</v>
      </c>
      <c r="C1184" s="28" t="s">
        <v>64</v>
      </c>
      <c r="D1184" s="29" t="s">
        <v>199</v>
      </c>
      <c r="E1184" s="30" t="n">
        <v>2619.9</v>
      </c>
      <c r="F1184" s="31" t="n">
        <v>2029.9</v>
      </c>
      <c r="G1184" s="32" t="s">
        <v>104</v>
      </c>
      <c r="H1184" s="32" t="s">
        <v>98</v>
      </c>
      <c r="I1184" s="33" t="n">
        <v>12.99</v>
      </c>
      <c r="J1184" s="34" t="s">
        <v>35</v>
      </c>
      <c r="K1184" s="35" t="n">
        <v>36</v>
      </c>
      <c r="L1184" s="33"/>
      <c r="M1184" s="33" t="n">
        <f aca="false">+IF(E1184&lt;=150,1.49,IF(AND(E1184&gt;150,E1184&lt;=300),2.99,(IF(E1184&gt;1200,8.99,IF(AND(E1184&gt;300,E1184&lt;=700),4.99,IF(AND(E1184&gt;=700,E1184&lt;=1200),6.99))))))</f>
        <v>8.99</v>
      </c>
      <c r="N1184" s="47" t="n">
        <v>9.99</v>
      </c>
      <c r="O1184" s="37" t="s">
        <v>105</v>
      </c>
      <c r="P1184" s="38" t="n">
        <v>119.99</v>
      </c>
      <c r="Q1184" s="34" t="n">
        <v>52.99</v>
      </c>
      <c r="R1184" s="39" t="n">
        <v>-0.06</v>
      </c>
      <c r="S1184" s="40" t="n">
        <v>53.05</v>
      </c>
      <c r="T1184" s="40" t="n">
        <v>53.05</v>
      </c>
      <c r="U1184" s="40" t="n">
        <v>53.16</v>
      </c>
      <c r="V1184" s="32" t="n">
        <f aca="false">IF(P1184="","",$I1184+R1184)</f>
        <v>12.93</v>
      </c>
      <c r="W1184" s="32" t="n">
        <f aca="false">IF(P1184="","",$I1184)</f>
        <v>12.99</v>
      </c>
      <c r="X1184" s="40" t="n">
        <f aca="false">IF(P1184="","",Q1184+$I1184)</f>
        <v>65.98</v>
      </c>
      <c r="Y1184" s="29" t="n">
        <f aca="false">IF(P1184="","",P1184+(R1184*$K1184)+(S1184*$K1184))</f>
        <v>2027.63</v>
      </c>
      <c r="Z1184" s="29" t="n">
        <f aca="false">IF(P1184="","",ROUND(-R1184*$K1184,0))</f>
        <v>2</v>
      </c>
      <c r="AA1184" s="41"/>
      <c r="AB1184" s="38"/>
      <c r="AC1184" s="34"/>
      <c r="AD1184" s="39"/>
      <c r="AE1184" s="40"/>
      <c r="AF1184" s="40"/>
      <c r="AG1184" s="40"/>
      <c r="AH1184" s="32"/>
      <c r="AI1184" s="32"/>
      <c r="AJ1184" s="40"/>
      <c r="AK1184" s="29"/>
      <c r="AL1184" s="29"/>
      <c r="AM1184" s="41"/>
      <c r="AN1184" s="38" t="n">
        <v>0</v>
      </c>
      <c r="AO1184" s="34" t="n">
        <v>52.99</v>
      </c>
      <c r="AP1184" s="39" t="n">
        <v>-6.49</v>
      </c>
      <c r="AQ1184" s="40" t="n">
        <v>59.48</v>
      </c>
      <c r="AR1184" s="40" t="n">
        <v>59.48</v>
      </c>
      <c r="AS1184" s="40" t="n">
        <v>59.48</v>
      </c>
      <c r="AT1184" s="32" t="n">
        <f aca="false">IF(AN1184="","",$I1184+AP1184)</f>
        <v>6.5</v>
      </c>
      <c r="AU1184" s="32" t="n">
        <f aca="false">IF(AN1184="","",$I1184)</f>
        <v>12.99</v>
      </c>
      <c r="AV1184" s="40" t="n">
        <f aca="false">IF(AN1184="","",AO1184+$I1184)</f>
        <v>65.98</v>
      </c>
      <c r="AW1184" s="31" t="n">
        <f aca="false">IF(AN1184="","",AN1184+(AP1184*$K1184)+(AQ1184*$K1184))</f>
        <v>1907.64</v>
      </c>
      <c r="AX1184" s="29" t="n">
        <f aca="false">IF(AN1184="","",ROUND(-AP1184*$K1184,0))</f>
        <v>234</v>
      </c>
      <c r="AY1184" s="42"/>
      <c r="AZ1184" s="38" t="n">
        <v>0</v>
      </c>
      <c r="BA1184" s="34" t="n">
        <v>52.99</v>
      </c>
      <c r="BB1184" s="39" t="n">
        <v>-6.49</v>
      </c>
      <c r="BC1184" s="40" t="n">
        <v>59.48</v>
      </c>
      <c r="BD1184" s="40" t="n">
        <v>59.48</v>
      </c>
      <c r="BE1184" s="40" t="n">
        <v>59.48</v>
      </c>
      <c r="BF1184" s="32" t="n">
        <f aca="false">IF(AZ1184="","",$I1184+BB1184)</f>
        <v>6.5</v>
      </c>
      <c r="BG1184" s="32" t="n">
        <f aca="false">IF(AZ1184="","",$I1184)</f>
        <v>12.99</v>
      </c>
      <c r="BH1184" s="40" t="n">
        <f aca="false">IF(AZ1184="","",BA1184+$I1184)</f>
        <v>65.98</v>
      </c>
      <c r="BI1184" s="31" t="n">
        <f aca="false">IF(AZ1184="","",AZ1184+(BB1184*$K1184)+(BC1184*$K1184))</f>
        <v>1907.64</v>
      </c>
      <c r="BJ1184" s="29" t="n">
        <f aca="false">IF(AZ1184="","",ROUND(-BB1184*$K1184,0))</f>
        <v>234</v>
      </c>
    </row>
    <row r="1185" customFormat="false" ht="15" hidden="false" customHeight="false" outlineLevel="0" collapsed="false">
      <c r="A1185" s="26" t="str">
        <f aca="false">+C1185&amp;D1185&amp;G1185</f>
        <v>SamsungGalaxy Z Fold7 1TBCANONE SIM 12,99€ - 30 Mesi</v>
      </c>
      <c r="B1185" s="27" t="s">
        <v>95</v>
      </c>
      <c r="C1185" s="28" t="s">
        <v>64</v>
      </c>
      <c r="D1185" s="29" t="s">
        <v>199</v>
      </c>
      <c r="E1185" s="30" t="n">
        <v>2619.9</v>
      </c>
      <c r="F1185" s="31" t="n">
        <v>2029.9</v>
      </c>
      <c r="G1185" s="32" t="s">
        <v>106</v>
      </c>
      <c r="H1185" s="32" t="s">
        <v>98</v>
      </c>
      <c r="I1185" s="33" t="n">
        <v>12.99</v>
      </c>
      <c r="J1185" s="34" t="s">
        <v>35</v>
      </c>
      <c r="K1185" s="35" t="n">
        <v>30</v>
      </c>
      <c r="L1185" s="33"/>
      <c r="M1185" s="33" t="n">
        <f aca="false">+IF(E1185&lt;=150,1.49,IF(AND(E1185&gt;150,E1185&lt;=300),2.99,(IF(E1185&gt;1200,8.99,IF(AND(E1185&gt;300,E1185&lt;=700),4.99,IF(AND(E1185&gt;=700,E1185&lt;=1200),6.99))))))</f>
        <v>8.99</v>
      </c>
      <c r="N1185" s="47" t="n">
        <v>9.99</v>
      </c>
      <c r="O1185" s="37" t="s">
        <v>107</v>
      </c>
      <c r="P1185" s="38" t="n">
        <v>139.99</v>
      </c>
      <c r="Q1185" s="34" t="n">
        <v>62.99</v>
      </c>
      <c r="R1185" s="39" t="n">
        <v>-0.01</v>
      </c>
      <c r="S1185" s="40" t="n">
        <v>63</v>
      </c>
      <c r="T1185" s="40" t="n">
        <v>63</v>
      </c>
      <c r="U1185" s="40" t="n">
        <v>62.91</v>
      </c>
      <c r="V1185" s="32" t="n">
        <f aca="false">IF(P1185="","",$I1185+R1185)</f>
        <v>12.98</v>
      </c>
      <c r="W1185" s="32" t="n">
        <f aca="false">IF(P1185="","",$I1185)</f>
        <v>12.99</v>
      </c>
      <c r="X1185" s="40" t="n">
        <f aca="false">IF(P1185="","",Q1185+$I1185)</f>
        <v>75.98</v>
      </c>
      <c r="Y1185" s="29" t="n">
        <f aca="false">IF(P1185="","",P1185+(R1185*$K1185)+(S1185*$K1185))</f>
        <v>2029.69</v>
      </c>
      <c r="Z1185" s="29" t="n">
        <f aca="false">IF(P1185="","",ROUND(-R1185*$K1185,0))</f>
        <v>0</v>
      </c>
      <c r="AA1185" s="41"/>
      <c r="AB1185" s="38"/>
      <c r="AC1185" s="34"/>
      <c r="AD1185" s="39"/>
      <c r="AE1185" s="40"/>
      <c r="AF1185" s="40"/>
      <c r="AG1185" s="40"/>
      <c r="AH1185" s="32"/>
      <c r="AI1185" s="32"/>
      <c r="AJ1185" s="40"/>
      <c r="AK1185" s="29"/>
      <c r="AL1185" s="29"/>
      <c r="AM1185" s="41"/>
      <c r="AN1185" s="38" t="n">
        <v>0</v>
      </c>
      <c r="AO1185" s="34" t="n">
        <v>62.99</v>
      </c>
      <c r="AP1185" s="39" t="n">
        <v>-7.78</v>
      </c>
      <c r="AQ1185" s="40" t="n">
        <v>70.77</v>
      </c>
      <c r="AR1185" s="40" t="n">
        <v>70.77</v>
      </c>
      <c r="AS1185" s="40" t="n">
        <v>70.77</v>
      </c>
      <c r="AT1185" s="32" t="n">
        <f aca="false">IF(AN1185="","",$I1185+AP1185)</f>
        <v>5.21</v>
      </c>
      <c r="AU1185" s="32" t="n">
        <f aca="false">IF(AN1185="","",$I1185)</f>
        <v>12.99</v>
      </c>
      <c r="AV1185" s="40" t="n">
        <f aca="false">IF(AN1185="","",AO1185+$I1185)</f>
        <v>75.98</v>
      </c>
      <c r="AW1185" s="31" t="n">
        <f aca="false">IF(AN1185="","",AN1185+(AP1185*$K1185)+(AQ1185*$K1185))</f>
        <v>1889.7</v>
      </c>
      <c r="AX1185" s="29" t="n">
        <f aca="false">IF(AN1185="","",ROUND(-AP1185*$K1185,0))</f>
        <v>233</v>
      </c>
      <c r="AY1185" s="42"/>
      <c r="AZ1185" s="38" t="n">
        <v>0</v>
      </c>
      <c r="BA1185" s="34" t="n">
        <v>62.99</v>
      </c>
      <c r="BB1185" s="39" t="n">
        <v>-7.78</v>
      </c>
      <c r="BC1185" s="40" t="n">
        <v>70.77</v>
      </c>
      <c r="BD1185" s="40" t="n">
        <v>70.77</v>
      </c>
      <c r="BE1185" s="40" t="n">
        <v>70.77</v>
      </c>
      <c r="BF1185" s="32" t="n">
        <f aca="false">IF(AZ1185="","",$I1185+BB1185)</f>
        <v>5.21</v>
      </c>
      <c r="BG1185" s="32" t="n">
        <f aca="false">IF(AZ1185="","",$I1185)</f>
        <v>12.99</v>
      </c>
      <c r="BH1185" s="40" t="n">
        <f aca="false">IF(AZ1185="","",BA1185+$I1185)</f>
        <v>75.98</v>
      </c>
      <c r="BI1185" s="31" t="n">
        <f aca="false">IF(AZ1185="","",AZ1185+(BB1185*$K1185)+(BC1185*$K1185))</f>
        <v>1889.7</v>
      </c>
      <c r="BJ1185" s="29" t="n">
        <f aca="false">IF(AZ1185="","",ROUND(-BB1185*$K1185,0))</f>
        <v>233</v>
      </c>
    </row>
    <row r="1186" customFormat="false" ht="15" hidden="false" customHeight="false" outlineLevel="0" collapsed="false">
      <c r="A1186" s="26" t="str">
        <f aca="false">+C1186&amp;D1186&amp;G1186</f>
        <v>SamsungGalaxy Z Fold7 1TBCANONE SIM 12,99€ - 24 Mesi</v>
      </c>
      <c r="B1186" s="27" t="s">
        <v>95</v>
      </c>
      <c r="C1186" s="28" t="s">
        <v>64</v>
      </c>
      <c r="D1186" s="29" t="s">
        <v>199</v>
      </c>
      <c r="E1186" s="30" t="n">
        <v>2619.9</v>
      </c>
      <c r="F1186" s="31" t="n">
        <v>2029.9</v>
      </c>
      <c r="G1186" s="32" t="s">
        <v>108</v>
      </c>
      <c r="H1186" s="32" t="s">
        <v>98</v>
      </c>
      <c r="I1186" s="33" t="n">
        <v>12.99</v>
      </c>
      <c r="J1186" s="34" t="s">
        <v>35</v>
      </c>
      <c r="K1186" s="35" t="n">
        <v>24</v>
      </c>
      <c r="L1186" s="33"/>
      <c r="M1186" s="33" t="n">
        <f aca="false">+IF(E1186&lt;=150,1.49,IF(AND(E1186&gt;150,E1186&lt;=300),2.99,(IF(E1186&gt;1200,8.99,IF(AND(E1186&gt;300,E1186&lt;=700),4.99,IF(AND(E1186&gt;=700,E1186&lt;=1200),6.99))))))</f>
        <v>8.99</v>
      </c>
      <c r="N1186" s="47" t="n">
        <v>9.99</v>
      </c>
      <c r="O1186" s="37" t="s">
        <v>109</v>
      </c>
      <c r="P1186" s="38" t="n">
        <v>179.99</v>
      </c>
      <c r="Q1186" s="34" t="n">
        <v>76.99</v>
      </c>
      <c r="R1186" s="39" t="n">
        <v>-0.09</v>
      </c>
      <c r="S1186" s="40" t="n">
        <v>77.08</v>
      </c>
      <c r="T1186" s="40" t="n">
        <v>0</v>
      </c>
      <c r="U1186" s="40" t="n">
        <v>77.07</v>
      </c>
      <c r="V1186" s="32" t="n">
        <f aca="false">IF(P1186="","",$I1186+R1186)</f>
        <v>12.9</v>
      </c>
      <c r="W1186" s="32" t="n">
        <f aca="false">IF(P1186="","",$I1186)</f>
        <v>12.99</v>
      </c>
      <c r="X1186" s="40" t="n">
        <f aca="false">IF(P1186="","",Q1186+$I1186)</f>
        <v>89.98</v>
      </c>
      <c r="Y1186" s="29" t="n">
        <f aca="false">IF(P1186="","",P1186+(R1186*$K1186)+(S1186*$K1186))</f>
        <v>2027.75</v>
      </c>
      <c r="Z1186" s="29" t="n">
        <f aca="false">IF(P1186="","",ROUND(-R1186*$K1186,0))</f>
        <v>2</v>
      </c>
      <c r="AA1186" s="41"/>
      <c r="AB1186" s="38"/>
      <c r="AC1186" s="34"/>
      <c r="AD1186" s="39"/>
      <c r="AE1186" s="40"/>
      <c r="AF1186" s="40"/>
      <c r="AG1186" s="40"/>
      <c r="AH1186" s="32"/>
      <c r="AI1186" s="32"/>
      <c r="AJ1186" s="40"/>
      <c r="AK1186" s="29"/>
      <c r="AL1186" s="29"/>
      <c r="AM1186" s="41"/>
      <c r="AN1186" s="38" t="n">
        <v>0</v>
      </c>
      <c r="AO1186" s="34" t="n">
        <v>76.99</v>
      </c>
      <c r="AP1186" s="39" t="n">
        <v>-7.58</v>
      </c>
      <c r="AQ1186" s="40" t="n">
        <v>84.57</v>
      </c>
      <c r="AR1186" s="40" t="n">
        <v>0</v>
      </c>
      <c r="AS1186" s="40" t="n">
        <v>84.79</v>
      </c>
      <c r="AT1186" s="32" t="n">
        <f aca="false">IF(AN1186="","",$I1186+AP1186)</f>
        <v>5.41</v>
      </c>
      <c r="AU1186" s="32" t="n">
        <f aca="false">IF(AN1186="","",$I1186)</f>
        <v>12.99</v>
      </c>
      <c r="AV1186" s="40" t="n">
        <f aca="false">IF(AN1186="","",AO1186+$I1186)</f>
        <v>89.98</v>
      </c>
      <c r="AW1186" s="31" t="n">
        <f aca="false">IF(AN1186="","",AN1186+(AP1186*$K1186)+(AQ1186*$K1186))</f>
        <v>1847.76</v>
      </c>
      <c r="AX1186" s="29" t="n">
        <f aca="false">IF(AN1186="","",ROUND(-AP1186*$K1186,0))</f>
        <v>182</v>
      </c>
      <c r="AY1186" s="42"/>
      <c r="AZ1186" s="38" t="n">
        <v>0</v>
      </c>
      <c r="BA1186" s="34" t="n">
        <v>76.99</v>
      </c>
      <c r="BB1186" s="39" t="n">
        <v>-7.58</v>
      </c>
      <c r="BC1186" s="40" t="n">
        <v>84.57</v>
      </c>
      <c r="BD1186" s="40" t="n">
        <v>0</v>
      </c>
      <c r="BE1186" s="40" t="n">
        <v>84.79</v>
      </c>
      <c r="BF1186" s="32" t="n">
        <f aca="false">IF(AZ1186="","",$I1186+BB1186)</f>
        <v>5.41</v>
      </c>
      <c r="BG1186" s="32" t="n">
        <f aca="false">IF(AZ1186="","",$I1186)</f>
        <v>12.99</v>
      </c>
      <c r="BH1186" s="40" t="n">
        <f aca="false">IF(AZ1186="","",BA1186+$I1186)</f>
        <v>89.98</v>
      </c>
      <c r="BI1186" s="31" t="n">
        <f aca="false">IF(AZ1186="","",AZ1186+(BB1186*$K1186)+(BC1186*$K1186))</f>
        <v>1847.76</v>
      </c>
      <c r="BJ1186" s="29" t="n">
        <f aca="false">IF(AZ1186="","",ROUND(-BB1186*$K1186,0))</f>
        <v>182</v>
      </c>
    </row>
    <row r="1187" customFormat="false" ht="15" hidden="false" customHeight="false" outlineLevel="0" collapsed="false">
      <c r="A1187" s="26" t="str">
        <f aca="false">+C1187&amp;D1187&amp;G1187</f>
        <v>SamsungGalaxy Z Fold7 1TBPack 5G Reload Exchange-12,99-36</v>
      </c>
      <c r="B1187" s="27" t="s">
        <v>95</v>
      </c>
      <c r="C1187" s="28" t="s">
        <v>64</v>
      </c>
      <c r="D1187" s="29" t="s">
        <v>199</v>
      </c>
      <c r="E1187" s="30" t="n">
        <v>2619.9</v>
      </c>
      <c r="F1187" s="31" t="n">
        <v>2029.9</v>
      </c>
      <c r="G1187" s="32" t="s">
        <v>110</v>
      </c>
      <c r="H1187" s="32" t="s">
        <v>98</v>
      </c>
      <c r="I1187" s="33" t="n">
        <v>12.99</v>
      </c>
      <c r="J1187" s="34" t="s">
        <v>35</v>
      </c>
      <c r="K1187" s="35" t="n">
        <v>36</v>
      </c>
      <c r="L1187" s="33"/>
      <c r="M1187" s="33" t="n">
        <f aca="false">+IF(E1187&lt;=150,1.49,IF(AND(E1187&gt;150,E1187&lt;=300),2.99,(IF(E1187&gt;1200,8.99,IF(AND(E1187&gt;300,E1187&lt;=700),4.99,IF(AND(E1187&gt;=700,E1187&lt;=1200),6.99))))))</f>
        <v>8.99</v>
      </c>
      <c r="N1187" s="47" t="n">
        <v>9.99</v>
      </c>
      <c r="O1187" s="37" t="s">
        <v>111</v>
      </c>
      <c r="P1187" s="38" t="n">
        <v>119.99</v>
      </c>
      <c r="Q1187" s="34" t="n">
        <v>52.99</v>
      </c>
      <c r="R1187" s="39" t="n">
        <v>-0.06</v>
      </c>
      <c r="S1187" s="40" t="n">
        <v>53.05</v>
      </c>
      <c r="T1187" s="40" t="n">
        <v>53.05</v>
      </c>
      <c r="U1187" s="40" t="n">
        <v>53.16</v>
      </c>
      <c r="V1187" s="32" t="n">
        <f aca="false">IF(P1187="","",$I1187+R1187)</f>
        <v>12.93</v>
      </c>
      <c r="W1187" s="32" t="n">
        <f aca="false">IF(P1187="","",$I1187)</f>
        <v>12.99</v>
      </c>
      <c r="X1187" s="40" t="n">
        <f aca="false">IF(P1187="","",Q1187+$I1187)</f>
        <v>65.98</v>
      </c>
      <c r="Y1187" s="29" t="n">
        <f aca="false">IF(P1187="","",P1187+(R1187*$K1187)+(S1187*$K1187))</f>
        <v>2027.63</v>
      </c>
      <c r="Z1187" s="29" t="n">
        <f aca="false">IF(P1187="","",ROUND(-R1187*$K1187,0))</f>
        <v>2</v>
      </c>
      <c r="AA1187" s="41"/>
      <c r="AB1187" s="38"/>
      <c r="AC1187" s="34"/>
      <c r="AD1187" s="39"/>
      <c r="AE1187" s="40"/>
      <c r="AF1187" s="40"/>
      <c r="AG1187" s="40"/>
      <c r="AH1187" s="32"/>
      <c r="AI1187" s="32"/>
      <c r="AJ1187" s="40"/>
      <c r="AK1187" s="29"/>
      <c r="AL1187" s="29"/>
      <c r="AM1187" s="41"/>
      <c r="AN1187" s="38" t="n">
        <v>0</v>
      </c>
      <c r="AO1187" s="34" t="n">
        <v>52.99</v>
      </c>
      <c r="AP1187" s="39" t="n">
        <v>-6.49</v>
      </c>
      <c r="AQ1187" s="40" t="n">
        <v>59.48</v>
      </c>
      <c r="AR1187" s="40" t="n">
        <v>59.48</v>
      </c>
      <c r="AS1187" s="40" t="n">
        <v>59.48</v>
      </c>
      <c r="AT1187" s="32" t="n">
        <f aca="false">IF(AN1187="","",$I1187+AP1187)</f>
        <v>6.5</v>
      </c>
      <c r="AU1187" s="32" t="n">
        <f aca="false">IF(AN1187="","",$I1187)</f>
        <v>12.99</v>
      </c>
      <c r="AV1187" s="40" t="n">
        <f aca="false">IF(AN1187="","",AO1187+$I1187)</f>
        <v>65.98</v>
      </c>
      <c r="AW1187" s="31" t="n">
        <f aca="false">IF(AN1187="","",AN1187+(AP1187*$K1187)+(AQ1187*$K1187))</f>
        <v>1907.64</v>
      </c>
      <c r="AX1187" s="29" t="n">
        <f aca="false">IF(AN1187="","",ROUND(-AP1187*$K1187,0))</f>
        <v>234</v>
      </c>
      <c r="AY1187" s="42"/>
      <c r="AZ1187" s="38" t="n">
        <v>0</v>
      </c>
      <c r="BA1187" s="34" t="n">
        <v>52.99</v>
      </c>
      <c r="BB1187" s="39" t="n">
        <v>-6.49</v>
      </c>
      <c r="BC1187" s="40" t="n">
        <v>59.48</v>
      </c>
      <c r="BD1187" s="40" t="n">
        <v>59.48</v>
      </c>
      <c r="BE1187" s="40" t="n">
        <v>59.48</v>
      </c>
      <c r="BF1187" s="32" t="n">
        <f aca="false">IF(AZ1187="","",$I1187+BB1187)</f>
        <v>6.5</v>
      </c>
      <c r="BG1187" s="32" t="n">
        <f aca="false">IF(AZ1187="","",$I1187)</f>
        <v>12.99</v>
      </c>
      <c r="BH1187" s="40" t="n">
        <f aca="false">IF(AZ1187="","",BA1187+$I1187)</f>
        <v>65.98</v>
      </c>
      <c r="BI1187" s="31" t="n">
        <f aca="false">IF(AZ1187="","",AZ1187+(BB1187*$K1187)+(BC1187*$K1187))</f>
        <v>1907.64</v>
      </c>
      <c r="BJ1187" s="29" t="n">
        <f aca="false">IF(AZ1187="","",ROUND(-BB1187*$K1187,0))</f>
        <v>234</v>
      </c>
    </row>
    <row r="1188" customFormat="false" ht="15" hidden="false" customHeight="false" outlineLevel="0" collapsed="false">
      <c r="A1188" s="26" t="str">
        <f aca="false">+C1188&amp;D1188&amp;G1188</f>
        <v>SamsungGalaxy Z Fold7 1TBPack 5G Reload Exchange-12,99-30</v>
      </c>
      <c r="B1188" s="27" t="s">
        <v>95</v>
      </c>
      <c r="C1188" s="28" t="s">
        <v>64</v>
      </c>
      <c r="D1188" s="29" t="s">
        <v>199</v>
      </c>
      <c r="E1188" s="30" t="n">
        <v>2619.9</v>
      </c>
      <c r="F1188" s="31" t="n">
        <v>2029.9</v>
      </c>
      <c r="G1188" s="32" t="s">
        <v>112</v>
      </c>
      <c r="H1188" s="32" t="s">
        <v>98</v>
      </c>
      <c r="I1188" s="33" t="n">
        <v>12.99</v>
      </c>
      <c r="J1188" s="34" t="s">
        <v>35</v>
      </c>
      <c r="K1188" s="35" t="n">
        <v>30</v>
      </c>
      <c r="L1188" s="33"/>
      <c r="M1188" s="33" t="n">
        <f aca="false">+IF(E1188&lt;=150,1.49,IF(AND(E1188&gt;150,E1188&lt;=300),2.99,(IF(E1188&gt;1200,8.99,IF(AND(E1188&gt;300,E1188&lt;=700),4.99,IF(AND(E1188&gt;=700,E1188&lt;=1200),6.99))))))</f>
        <v>8.99</v>
      </c>
      <c r="N1188" s="47" t="n">
        <v>9.99</v>
      </c>
      <c r="O1188" s="37" t="s">
        <v>113</v>
      </c>
      <c r="P1188" s="38" t="n">
        <v>139.99</v>
      </c>
      <c r="Q1188" s="34" t="n">
        <v>62.99</v>
      </c>
      <c r="R1188" s="39" t="n">
        <v>-0.01</v>
      </c>
      <c r="S1188" s="40" t="n">
        <v>63</v>
      </c>
      <c r="T1188" s="40" t="n">
        <v>63</v>
      </c>
      <c r="U1188" s="40" t="n">
        <v>62.91</v>
      </c>
      <c r="V1188" s="32" t="n">
        <f aca="false">IF(P1188="","",$I1188+R1188)</f>
        <v>12.98</v>
      </c>
      <c r="W1188" s="32" t="n">
        <f aca="false">IF(P1188="","",$I1188)</f>
        <v>12.99</v>
      </c>
      <c r="X1188" s="40" t="n">
        <f aca="false">IF(P1188="","",Q1188+$I1188)</f>
        <v>75.98</v>
      </c>
      <c r="Y1188" s="29" t="n">
        <f aca="false">IF(P1188="","",P1188+(R1188*$K1188)+(S1188*$K1188))</f>
        <v>2029.69</v>
      </c>
      <c r="Z1188" s="29" t="n">
        <f aca="false">IF(P1188="","",ROUND(-R1188*$K1188,0))</f>
        <v>0</v>
      </c>
      <c r="AA1188" s="41"/>
      <c r="AB1188" s="38"/>
      <c r="AC1188" s="34"/>
      <c r="AD1188" s="39"/>
      <c r="AE1188" s="40"/>
      <c r="AF1188" s="40"/>
      <c r="AG1188" s="40"/>
      <c r="AH1188" s="32"/>
      <c r="AI1188" s="32"/>
      <c r="AJ1188" s="40"/>
      <c r="AK1188" s="29"/>
      <c r="AL1188" s="29"/>
      <c r="AM1188" s="41"/>
      <c r="AN1188" s="38" t="n">
        <v>0</v>
      </c>
      <c r="AO1188" s="34" t="n">
        <v>62.99</v>
      </c>
      <c r="AP1188" s="39" t="n">
        <v>-7.78</v>
      </c>
      <c r="AQ1188" s="40" t="n">
        <v>70.77</v>
      </c>
      <c r="AR1188" s="40" t="n">
        <v>70.77</v>
      </c>
      <c r="AS1188" s="40" t="n">
        <v>70.77</v>
      </c>
      <c r="AT1188" s="32" t="n">
        <f aca="false">IF(AN1188="","",$I1188+AP1188)</f>
        <v>5.21</v>
      </c>
      <c r="AU1188" s="32" t="n">
        <f aca="false">IF(AN1188="","",$I1188)</f>
        <v>12.99</v>
      </c>
      <c r="AV1188" s="40" t="n">
        <f aca="false">IF(AN1188="","",AO1188+$I1188)</f>
        <v>75.98</v>
      </c>
      <c r="AW1188" s="31" t="n">
        <f aca="false">IF(AN1188="","",AN1188+(AP1188*$K1188)+(AQ1188*$K1188))</f>
        <v>1889.7</v>
      </c>
      <c r="AX1188" s="29" t="n">
        <f aca="false">IF(AN1188="","",ROUND(-AP1188*$K1188,0))</f>
        <v>233</v>
      </c>
      <c r="AY1188" s="42"/>
      <c r="AZ1188" s="38" t="n">
        <v>0</v>
      </c>
      <c r="BA1188" s="34" t="n">
        <v>62.99</v>
      </c>
      <c r="BB1188" s="39" t="n">
        <v>-7.78</v>
      </c>
      <c r="BC1188" s="40" t="n">
        <v>70.77</v>
      </c>
      <c r="BD1188" s="40" t="n">
        <v>70.77</v>
      </c>
      <c r="BE1188" s="40" t="n">
        <v>70.77</v>
      </c>
      <c r="BF1188" s="32" t="n">
        <f aca="false">IF(AZ1188="","",$I1188+BB1188)</f>
        <v>5.21</v>
      </c>
      <c r="BG1188" s="32" t="n">
        <f aca="false">IF(AZ1188="","",$I1188)</f>
        <v>12.99</v>
      </c>
      <c r="BH1188" s="40" t="n">
        <f aca="false">IF(AZ1188="","",BA1188+$I1188)</f>
        <v>75.98</v>
      </c>
      <c r="BI1188" s="31" t="n">
        <f aca="false">IF(AZ1188="","",AZ1188+(BB1188*$K1188)+(BC1188*$K1188))</f>
        <v>1889.7</v>
      </c>
      <c r="BJ1188" s="29" t="n">
        <f aca="false">IF(AZ1188="","",ROUND(-BB1188*$K1188,0))</f>
        <v>233</v>
      </c>
    </row>
    <row r="1189" customFormat="false" ht="15" hidden="false" customHeight="false" outlineLevel="0" collapsed="false">
      <c r="A1189" s="26" t="str">
        <f aca="false">+C1189&amp;D1189&amp;G1189</f>
        <v>SamsungGalaxy Z Fold7 1TBPack 5G Reload Exchange-12,99-24</v>
      </c>
      <c r="B1189" s="27" t="s">
        <v>95</v>
      </c>
      <c r="C1189" s="28" t="s">
        <v>64</v>
      </c>
      <c r="D1189" s="29" t="s">
        <v>199</v>
      </c>
      <c r="E1189" s="30" t="n">
        <v>2619.9</v>
      </c>
      <c r="F1189" s="31" t="n">
        <v>2029.9</v>
      </c>
      <c r="G1189" s="32" t="s">
        <v>114</v>
      </c>
      <c r="H1189" s="32" t="s">
        <v>98</v>
      </c>
      <c r="I1189" s="33" t="n">
        <v>12.99</v>
      </c>
      <c r="J1189" s="34" t="s">
        <v>35</v>
      </c>
      <c r="K1189" s="35" t="n">
        <v>24</v>
      </c>
      <c r="L1189" s="33"/>
      <c r="M1189" s="33" t="n">
        <f aca="false">+IF(E1189&lt;=150,1.49,IF(AND(E1189&gt;150,E1189&lt;=300),2.99,(IF(E1189&gt;1200,8.99,IF(AND(E1189&gt;300,E1189&lt;=700),4.99,IF(AND(E1189&gt;=700,E1189&lt;=1200),6.99))))))</f>
        <v>8.99</v>
      </c>
      <c r="N1189" s="47" t="n">
        <v>9.99</v>
      </c>
      <c r="O1189" s="37" t="s">
        <v>115</v>
      </c>
      <c r="P1189" s="38" t="n">
        <v>179.99</v>
      </c>
      <c r="Q1189" s="34" t="n">
        <v>76.99</v>
      </c>
      <c r="R1189" s="39" t="n">
        <v>-0.09</v>
      </c>
      <c r="S1189" s="40" t="n">
        <v>77.08</v>
      </c>
      <c r="T1189" s="40" t="n">
        <v>0</v>
      </c>
      <c r="U1189" s="40" t="n">
        <v>77.07</v>
      </c>
      <c r="V1189" s="32" t="n">
        <f aca="false">IF(P1189="","",$I1189+R1189)</f>
        <v>12.9</v>
      </c>
      <c r="W1189" s="32" t="n">
        <f aca="false">IF(P1189="","",$I1189)</f>
        <v>12.99</v>
      </c>
      <c r="X1189" s="40" t="n">
        <f aca="false">IF(P1189="","",Q1189+$I1189)</f>
        <v>89.98</v>
      </c>
      <c r="Y1189" s="29" t="n">
        <f aca="false">IF(P1189="","",P1189+(R1189*$K1189)+(S1189*$K1189))</f>
        <v>2027.75</v>
      </c>
      <c r="Z1189" s="29" t="n">
        <f aca="false">IF(P1189="","",ROUND(-R1189*$K1189,0))</f>
        <v>2</v>
      </c>
      <c r="AA1189" s="41"/>
      <c r="AB1189" s="38"/>
      <c r="AC1189" s="34"/>
      <c r="AD1189" s="39"/>
      <c r="AE1189" s="40"/>
      <c r="AF1189" s="40"/>
      <c r="AG1189" s="40"/>
      <c r="AH1189" s="32"/>
      <c r="AI1189" s="32"/>
      <c r="AJ1189" s="40"/>
      <c r="AK1189" s="29"/>
      <c r="AL1189" s="29"/>
      <c r="AM1189" s="41"/>
      <c r="AN1189" s="38" t="n">
        <v>0</v>
      </c>
      <c r="AO1189" s="34" t="n">
        <v>76.99</v>
      </c>
      <c r="AP1189" s="39" t="n">
        <v>-7.58</v>
      </c>
      <c r="AQ1189" s="40" t="n">
        <v>84.57</v>
      </c>
      <c r="AR1189" s="40" t="n">
        <v>0</v>
      </c>
      <c r="AS1189" s="40" t="n">
        <v>84.79</v>
      </c>
      <c r="AT1189" s="32" t="n">
        <f aca="false">IF(AN1189="","",$I1189+AP1189)</f>
        <v>5.41</v>
      </c>
      <c r="AU1189" s="32" t="n">
        <f aca="false">IF(AN1189="","",$I1189)</f>
        <v>12.99</v>
      </c>
      <c r="AV1189" s="40" t="n">
        <f aca="false">IF(AN1189="","",AO1189+$I1189)</f>
        <v>89.98</v>
      </c>
      <c r="AW1189" s="31" t="n">
        <f aca="false">IF(AN1189="","",AN1189+(AP1189*$K1189)+(AQ1189*$K1189))</f>
        <v>1847.76</v>
      </c>
      <c r="AX1189" s="29" t="n">
        <f aca="false">IF(AN1189="","",ROUND(-AP1189*$K1189,0))</f>
        <v>182</v>
      </c>
      <c r="AY1189" s="42"/>
      <c r="AZ1189" s="38" t="n">
        <v>0</v>
      </c>
      <c r="BA1189" s="34" t="n">
        <v>76.99</v>
      </c>
      <c r="BB1189" s="39" t="n">
        <v>-7.58</v>
      </c>
      <c r="BC1189" s="40" t="n">
        <v>84.57</v>
      </c>
      <c r="BD1189" s="40" t="n">
        <v>0</v>
      </c>
      <c r="BE1189" s="40" t="n">
        <v>84.79</v>
      </c>
      <c r="BF1189" s="32" t="n">
        <f aca="false">IF(AZ1189="","",$I1189+BB1189)</f>
        <v>5.41</v>
      </c>
      <c r="BG1189" s="32" t="n">
        <f aca="false">IF(AZ1189="","",$I1189)</f>
        <v>12.99</v>
      </c>
      <c r="BH1189" s="40" t="n">
        <f aca="false">IF(AZ1189="","",BA1189+$I1189)</f>
        <v>89.98</v>
      </c>
      <c r="BI1189" s="31" t="n">
        <f aca="false">IF(AZ1189="","",AZ1189+(BB1189*$K1189)+(BC1189*$K1189))</f>
        <v>1847.76</v>
      </c>
      <c r="BJ1189" s="29" t="n">
        <f aca="false">IF(AZ1189="","",ROUND(-BB1189*$K1189,0))</f>
        <v>182</v>
      </c>
    </row>
    <row r="1190" customFormat="false" ht="15" hidden="false" customHeight="false" outlineLevel="0" collapsed="false">
      <c r="A1190" s="26" t="str">
        <f aca="false">+C1190&amp;D1190&amp;G1190</f>
        <v>SamsungGalaxy Z Fold7 1TBCANONE SIM  9,99€ - 36 Mesi</v>
      </c>
      <c r="B1190" s="27" t="s">
        <v>95</v>
      </c>
      <c r="C1190" s="28" t="s">
        <v>64</v>
      </c>
      <c r="D1190" s="29" t="s">
        <v>199</v>
      </c>
      <c r="E1190" s="30" t="n">
        <v>2619.9</v>
      </c>
      <c r="F1190" s="31" t="n">
        <v>2029.9</v>
      </c>
      <c r="G1190" s="32" t="s">
        <v>116</v>
      </c>
      <c r="H1190" s="32" t="s">
        <v>98</v>
      </c>
      <c r="I1190" s="33" t="n">
        <v>9.99</v>
      </c>
      <c r="J1190" s="34" t="s">
        <v>35</v>
      </c>
      <c r="K1190" s="35" t="n">
        <v>36</v>
      </c>
      <c r="L1190" s="33"/>
      <c r="M1190" s="33" t="n">
        <f aca="false">+IF(E1190&lt;=150,1.49,IF(AND(E1190&gt;150,E1190&lt;=300),2.99,(IF(E1190&gt;1200,8.99,IF(AND(E1190&gt;300,E1190&lt;=700),4.99,IF(AND(E1190&gt;=700,E1190&lt;=1200),6.99))))))</f>
        <v>8.99</v>
      </c>
      <c r="N1190" s="47" t="n">
        <v>9.99</v>
      </c>
      <c r="O1190" s="37" t="s">
        <v>117</v>
      </c>
      <c r="P1190" s="38" t="n">
        <v>219.99</v>
      </c>
      <c r="Q1190" s="34" t="n">
        <v>50</v>
      </c>
      <c r="R1190" s="39" t="n">
        <v>-0.28</v>
      </c>
      <c r="S1190" s="40" t="n">
        <v>50.28</v>
      </c>
      <c r="T1190" s="40" t="n">
        <v>50.28</v>
      </c>
      <c r="U1190" s="40" t="n">
        <v>50.11</v>
      </c>
      <c r="V1190" s="32" t="n">
        <f aca="false">IF(P1190="","",$I1190+R1190)</f>
        <v>9.71</v>
      </c>
      <c r="W1190" s="32" t="n">
        <f aca="false">IF(P1190="","",$I1190)</f>
        <v>9.99</v>
      </c>
      <c r="X1190" s="40" t="n">
        <f aca="false">IF(P1190="","",Q1190+$I1190)</f>
        <v>59.99</v>
      </c>
      <c r="Y1190" s="29" t="n">
        <f aca="false">IF(P1190="","",P1190+(R1190*$K1190)+(S1190*$K1190))</f>
        <v>2019.99</v>
      </c>
      <c r="Z1190" s="29" t="n">
        <f aca="false">IF(P1190="","",ROUND(-R1190*$K1190,0))</f>
        <v>10</v>
      </c>
      <c r="AA1190" s="41"/>
      <c r="AB1190" s="38"/>
      <c r="AC1190" s="34"/>
      <c r="AD1190" s="39"/>
      <c r="AE1190" s="40"/>
      <c r="AF1190" s="40"/>
      <c r="AG1190" s="40"/>
      <c r="AH1190" s="32"/>
      <c r="AI1190" s="32"/>
      <c r="AJ1190" s="40"/>
      <c r="AK1190" s="29"/>
      <c r="AL1190" s="29"/>
      <c r="AM1190" s="41"/>
      <c r="AN1190" s="38" t="n">
        <v>0</v>
      </c>
      <c r="AO1190" s="34" t="n">
        <v>54</v>
      </c>
      <c r="AP1190" s="39" t="n">
        <v>-5.48</v>
      </c>
      <c r="AQ1190" s="40" t="n">
        <v>59.48</v>
      </c>
      <c r="AR1190" s="40" t="n">
        <v>59.48</v>
      </c>
      <c r="AS1190" s="40" t="n">
        <v>59.48</v>
      </c>
      <c r="AT1190" s="32" t="n">
        <f aca="false">IF(AN1190="","",$I1190+AP1190)</f>
        <v>4.51</v>
      </c>
      <c r="AU1190" s="32" t="n">
        <f aca="false">IF(AN1190="","",$I1190)</f>
        <v>9.99</v>
      </c>
      <c r="AV1190" s="40" t="n">
        <f aca="false">IF(AN1190="","",AO1190+$I1190)</f>
        <v>63.99</v>
      </c>
      <c r="AW1190" s="31" t="n">
        <f aca="false">IF(AN1190="","",AN1190+(AP1190*$K1190)+(AQ1190*$K1190))</f>
        <v>1944</v>
      </c>
      <c r="AX1190" s="29" t="n">
        <f aca="false">IF(AN1190="","",ROUND(-AP1190*$K1190,0))</f>
        <v>197</v>
      </c>
      <c r="AY1190" s="42"/>
      <c r="AZ1190" s="38" t="n">
        <v>0</v>
      </c>
      <c r="BA1190" s="34" t="n">
        <v>54</v>
      </c>
      <c r="BB1190" s="39" t="n">
        <v>-5.48</v>
      </c>
      <c r="BC1190" s="40" t="n">
        <v>59.48</v>
      </c>
      <c r="BD1190" s="40" t="n">
        <v>59.48</v>
      </c>
      <c r="BE1190" s="40" t="n">
        <v>59.48</v>
      </c>
      <c r="BF1190" s="32" t="n">
        <f aca="false">IF(AZ1190="","",$I1190+BB1190)</f>
        <v>4.51</v>
      </c>
      <c r="BG1190" s="32" t="n">
        <f aca="false">IF(AZ1190="","",$I1190)</f>
        <v>9.99</v>
      </c>
      <c r="BH1190" s="40" t="n">
        <f aca="false">IF(AZ1190="","",BA1190+$I1190)</f>
        <v>63.99</v>
      </c>
      <c r="BI1190" s="31" t="n">
        <f aca="false">IF(AZ1190="","",AZ1190+(BB1190*$K1190)+(BC1190*$K1190))</f>
        <v>1944</v>
      </c>
      <c r="BJ1190" s="29" t="n">
        <f aca="false">IF(AZ1190="","",ROUND(-BB1190*$K1190,0))</f>
        <v>197</v>
      </c>
    </row>
    <row r="1191" customFormat="false" ht="15" hidden="false" customHeight="false" outlineLevel="0" collapsed="false">
      <c r="A1191" s="26" t="str">
        <f aca="false">+C1191&amp;D1191&amp;G1191</f>
        <v>SamsungGalaxy Z Fold7 1TBCANONE SIM  9,99€ - 30 Mesi</v>
      </c>
      <c r="B1191" s="27" t="s">
        <v>95</v>
      </c>
      <c r="C1191" s="28" t="s">
        <v>64</v>
      </c>
      <c r="D1191" s="29" t="s">
        <v>199</v>
      </c>
      <c r="E1191" s="30" t="n">
        <v>2619.9</v>
      </c>
      <c r="F1191" s="31" t="n">
        <v>2029.9</v>
      </c>
      <c r="G1191" s="32" t="s">
        <v>118</v>
      </c>
      <c r="H1191" s="32" t="s">
        <v>98</v>
      </c>
      <c r="I1191" s="33" t="n">
        <v>9.99</v>
      </c>
      <c r="J1191" s="34" t="s">
        <v>35</v>
      </c>
      <c r="K1191" s="35" t="n">
        <v>30</v>
      </c>
      <c r="L1191" s="33"/>
      <c r="M1191" s="33" t="n">
        <f aca="false">+IF(E1191&lt;=150,1.49,IF(AND(E1191&gt;150,E1191&lt;=300),2.99,(IF(E1191&gt;1200,8.99,IF(AND(E1191&gt;300,E1191&lt;=700),4.99,IF(AND(E1191&gt;=700,E1191&lt;=1200),6.99))))))</f>
        <v>8.99</v>
      </c>
      <c r="N1191" s="47" t="n">
        <v>9.99</v>
      </c>
      <c r="O1191" s="37" t="s">
        <v>119</v>
      </c>
      <c r="P1191" s="38" t="n">
        <v>249.99</v>
      </c>
      <c r="Q1191" s="34" t="n">
        <v>59</v>
      </c>
      <c r="R1191" s="39" t="n">
        <v>-0.33</v>
      </c>
      <c r="S1191" s="40" t="n">
        <v>59.33</v>
      </c>
      <c r="T1191" s="40" t="n">
        <v>59.33</v>
      </c>
      <c r="U1191" s="40" t="n">
        <v>59.34</v>
      </c>
      <c r="V1191" s="32" t="n">
        <f aca="false">IF(P1191="","",$I1191+R1191)</f>
        <v>9.66</v>
      </c>
      <c r="W1191" s="32" t="n">
        <f aca="false">IF(P1191="","",$I1191)</f>
        <v>9.99</v>
      </c>
      <c r="X1191" s="40" t="n">
        <f aca="false">IF(P1191="","",Q1191+$I1191)</f>
        <v>68.99</v>
      </c>
      <c r="Y1191" s="29" t="n">
        <f aca="false">IF(P1191="","",P1191+(R1191*$K1191)+(S1191*$K1191))</f>
        <v>2019.99</v>
      </c>
      <c r="Z1191" s="29" t="n">
        <f aca="false">IF(P1191="","",ROUND(-R1191*$K1191,0))</f>
        <v>10</v>
      </c>
      <c r="AA1191" s="41"/>
      <c r="AB1191" s="38"/>
      <c r="AC1191" s="34"/>
      <c r="AD1191" s="39"/>
      <c r="AE1191" s="40"/>
      <c r="AF1191" s="40"/>
      <c r="AG1191" s="40"/>
      <c r="AH1191" s="32"/>
      <c r="AI1191" s="32"/>
      <c r="AJ1191" s="40"/>
      <c r="AK1191" s="29"/>
      <c r="AL1191" s="29"/>
      <c r="AM1191" s="41"/>
      <c r="AN1191" s="38" t="n">
        <v>0</v>
      </c>
      <c r="AO1191" s="34" t="n">
        <v>65</v>
      </c>
      <c r="AP1191" s="39" t="n">
        <v>-5.77</v>
      </c>
      <c r="AQ1191" s="40" t="n">
        <v>70.77</v>
      </c>
      <c r="AR1191" s="40" t="n">
        <v>70.77</v>
      </c>
      <c r="AS1191" s="40" t="n">
        <v>70.77</v>
      </c>
      <c r="AT1191" s="32" t="n">
        <f aca="false">IF(AN1191="","",$I1191+AP1191)</f>
        <v>4.22</v>
      </c>
      <c r="AU1191" s="32" t="n">
        <f aca="false">IF(AN1191="","",$I1191)</f>
        <v>9.99</v>
      </c>
      <c r="AV1191" s="40" t="n">
        <f aca="false">IF(AN1191="","",AO1191+$I1191)</f>
        <v>74.99</v>
      </c>
      <c r="AW1191" s="31" t="n">
        <f aca="false">IF(AN1191="","",AN1191+(AP1191*$K1191)+(AQ1191*$K1191))</f>
        <v>1950</v>
      </c>
      <c r="AX1191" s="29" t="n">
        <f aca="false">IF(AN1191="","",ROUND(-AP1191*$K1191,0))</f>
        <v>173</v>
      </c>
      <c r="AY1191" s="42"/>
      <c r="AZ1191" s="38" t="n">
        <v>0</v>
      </c>
      <c r="BA1191" s="34" t="n">
        <v>65</v>
      </c>
      <c r="BB1191" s="39" t="n">
        <v>-5.77</v>
      </c>
      <c r="BC1191" s="40" t="n">
        <v>70.77</v>
      </c>
      <c r="BD1191" s="40" t="n">
        <v>70.77</v>
      </c>
      <c r="BE1191" s="40" t="n">
        <v>70.77</v>
      </c>
      <c r="BF1191" s="32" t="n">
        <f aca="false">IF(AZ1191="","",$I1191+BB1191)</f>
        <v>4.22</v>
      </c>
      <c r="BG1191" s="32" t="n">
        <f aca="false">IF(AZ1191="","",$I1191)</f>
        <v>9.99</v>
      </c>
      <c r="BH1191" s="40" t="n">
        <f aca="false">IF(AZ1191="","",BA1191+$I1191)</f>
        <v>74.99</v>
      </c>
      <c r="BI1191" s="31" t="n">
        <f aca="false">IF(AZ1191="","",AZ1191+(BB1191*$K1191)+(BC1191*$K1191))</f>
        <v>1950</v>
      </c>
      <c r="BJ1191" s="29" t="n">
        <f aca="false">IF(AZ1191="","",ROUND(-BB1191*$K1191,0))</f>
        <v>173</v>
      </c>
    </row>
    <row r="1192" customFormat="false" ht="15" hidden="false" customHeight="false" outlineLevel="0" collapsed="false">
      <c r="A1192" s="26" t="str">
        <f aca="false">+C1192&amp;D1192&amp;G1192</f>
        <v>SamsungGalaxy Z Fold7 1TBCANONE SIM  9,99€ - 24 Mesi</v>
      </c>
      <c r="B1192" s="27" t="s">
        <v>95</v>
      </c>
      <c r="C1192" s="28" t="s">
        <v>64</v>
      </c>
      <c r="D1192" s="29" t="s">
        <v>199</v>
      </c>
      <c r="E1192" s="30" t="n">
        <v>2619.9</v>
      </c>
      <c r="F1192" s="31" t="n">
        <v>2029.9</v>
      </c>
      <c r="G1192" s="32" t="s">
        <v>120</v>
      </c>
      <c r="H1192" s="32" t="s">
        <v>98</v>
      </c>
      <c r="I1192" s="33" t="n">
        <v>9.99</v>
      </c>
      <c r="J1192" s="34" t="s">
        <v>35</v>
      </c>
      <c r="K1192" s="35" t="n">
        <v>24</v>
      </c>
      <c r="L1192" s="33"/>
      <c r="M1192" s="33" t="n">
        <f aca="false">+IF(E1192&lt;=150,1.49,IF(AND(E1192&gt;150,E1192&lt;=300),2.99,(IF(E1192&gt;1200,8.99,IF(AND(E1192&gt;300,E1192&lt;=700),4.99,IF(AND(E1192&gt;=700,E1192&lt;=1200),6.99))))))</f>
        <v>8.99</v>
      </c>
      <c r="N1192" s="47" t="n">
        <v>9.99</v>
      </c>
      <c r="O1192" s="37" t="s">
        <v>121</v>
      </c>
      <c r="P1192" s="38" t="n">
        <v>269.99</v>
      </c>
      <c r="Q1192" s="34" t="n">
        <v>73</v>
      </c>
      <c r="R1192" s="39" t="n">
        <v>-0.33</v>
      </c>
      <c r="S1192" s="40" t="n">
        <v>73.33</v>
      </c>
      <c r="T1192" s="40" t="n">
        <v>0</v>
      </c>
      <c r="U1192" s="40" t="n">
        <v>73.32</v>
      </c>
      <c r="V1192" s="32" t="n">
        <f aca="false">IF(P1192="","",$I1192+R1192)</f>
        <v>9.66</v>
      </c>
      <c r="W1192" s="32" t="n">
        <f aca="false">IF(P1192="","",$I1192)</f>
        <v>9.99</v>
      </c>
      <c r="X1192" s="40" t="n">
        <f aca="false">IF(P1192="","",Q1192+$I1192)</f>
        <v>82.99</v>
      </c>
      <c r="Y1192" s="29" t="n">
        <f aca="false">IF(P1192="","",P1192+(R1192*$K1192)+(S1192*$K1192))</f>
        <v>2021.99</v>
      </c>
      <c r="Z1192" s="29" t="n">
        <f aca="false">IF(P1192="","",ROUND(-R1192*$K1192,0))</f>
        <v>8</v>
      </c>
      <c r="AA1192" s="41"/>
      <c r="AB1192" s="38"/>
      <c r="AC1192" s="34"/>
      <c r="AD1192" s="39"/>
      <c r="AE1192" s="40"/>
      <c r="AF1192" s="40"/>
      <c r="AG1192" s="40"/>
      <c r="AH1192" s="32"/>
      <c r="AI1192" s="32"/>
      <c r="AJ1192" s="40"/>
      <c r="AK1192" s="29"/>
      <c r="AL1192" s="29"/>
      <c r="AM1192" s="41"/>
      <c r="AN1192" s="38" t="n">
        <v>0</v>
      </c>
      <c r="AO1192" s="34" t="n">
        <v>78</v>
      </c>
      <c r="AP1192" s="39" t="n">
        <v>-6.57</v>
      </c>
      <c r="AQ1192" s="40" t="n">
        <v>84.57</v>
      </c>
      <c r="AR1192" s="40" t="n">
        <v>0</v>
      </c>
      <c r="AS1192" s="40" t="n">
        <v>84.79</v>
      </c>
      <c r="AT1192" s="32" t="n">
        <f aca="false">IF(AN1192="","",$I1192+AP1192)</f>
        <v>3.42</v>
      </c>
      <c r="AU1192" s="32" t="n">
        <f aca="false">IF(AN1192="","",$I1192)</f>
        <v>9.99</v>
      </c>
      <c r="AV1192" s="40" t="n">
        <f aca="false">IF(AN1192="","",AO1192+$I1192)</f>
        <v>87.99</v>
      </c>
      <c r="AW1192" s="31" t="n">
        <f aca="false">IF(AN1192="","",AN1192+(AP1192*$K1192)+(AQ1192*$K1192))</f>
        <v>1872</v>
      </c>
      <c r="AX1192" s="29" t="n">
        <f aca="false">IF(AN1192="","",ROUND(-AP1192*$K1192,0))</f>
        <v>158</v>
      </c>
      <c r="AY1192" s="42"/>
      <c r="AZ1192" s="38" t="n">
        <v>0</v>
      </c>
      <c r="BA1192" s="34" t="n">
        <v>78</v>
      </c>
      <c r="BB1192" s="39" t="n">
        <v>-6.57</v>
      </c>
      <c r="BC1192" s="40" t="n">
        <v>84.57</v>
      </c>
      <c r="BD1192" s="40" t="n">
        <v>0</v>
      </c>
      <c r="BE1192" s="40" t="n">
        <v>84.79</v>
      </c>
      <c r="BF1192" s="32" t="n">
        <f aca="false">IF(AZ1192="","",$I1192+BB1192)</f>
        <v>3.42</v>
      </c>
      <c r="BG1192" s="32" t="n">
        <f aca="false">IF(AZ1192="","",$I1192)</f>
        <v>9.99</v>
      </c>
      <c r="BH1192" s="40" t="n">
        <f aca="false">IF(AZ1192="","",BA1192+$I1192)</f>
        <v>87.99</v>
      </c>
      <c r="BI1192" s="31" t="n">
        <f aca="false">IF(AZ1192="","",AZ1192+(BB1192*$K1192)+(BC1192*$K1192))</f>
        <v>1872</v>
      </c>
      <c r="BJ1192" s="29" t="n">
        <f aca="false">IF(AZ1192="","",ROUND(-BB1192*$K1192,0))</f>
        <v>158</v>
      </c>
    </row>
    <row r="1193" customFormat="false" ht="15" hidden="false" customHeight="false" outlineLevel="0" collapsed="false">
      <c r="A1193" s="26" t="str">
        <f aca="false">+C1193&amp;D1193&amp;G1193</f>
        <v>SamsungGalaxy Z Fold7 1TBCANONE SIM 7,99€ - 36 Mesi</v>
      </c>
      <c r="B1193" s="27" t="s">
        <v>95</v>
      </c>
      <c r="C1193" s="28" t="s">
        <v>64</v>
      </c>
      <c r="D1193" s="29" t="s">
        <v>199</v>
      </c>
      <c r="E1193" s="30" t="n">
        <v>2619.9</v>
      </c>
      <c r="F1193" s="31" t="n">
        <v>2029.9</v>
      </c>
      <c r="G1193" s="32" t="s">
        <v>122</v>
      </c>
      <c r="H1193" s="32" t="s">
        <v>98</v>
      </c>
      <c r="I1193" s="33" t="n">
        <v>7.99</v>
      </c>
      <c r="J1193" s="34" t="s">
        <v>35</v>
      </c>
      <c r="K1193" s="35" t="n">
        <v>36</v>
      </c>
      <c r="L1193" s="33"/>
      <c r="M1193" s="33" t="n">
        <f aca="false">+IF(E1193&lt;=150,1.49,IF(AND(E1193&gt;150,E1193&lt;=300),2.99,(IF(E1193&gt;1200,8.99,IF(AND(E1193&gt;300,E1193&lt;=700),4.99,IF(AND(E1193&gt;=700,E1193&lt;=1200),6.99))))))</f>
        <v>8.99</v>
      </c>
      <c r="N1193" s="47" t="n">
        <v>9.99</v>
      </c>
      <c r="O1193" s="37" t="s">
        <v>123</v>
      </c>
      <c r="P1193" s="38"/>
      <c r="Q1193" s="34"/>
      <c r="R1193" s="39"/>
      <c r="S1193" s="40"/>
      <c r="T1193" s="40"/>
      <c r="U1193" s="40"/>
      <c r="V1193" s="32" t="str">
        <f aca="false">IF(P1193="","",$I1193+R1193)</f>
        <v/>
      </c>
      <c r="W1193" s="32" t="str">
        <f aca="false">IF(P1193="","",$I1193)</f>
        <v/>
      </c>
      <c r="X1193" s="40" t="str">
        <f aca="false">IF(P1193="","",Q1193+$I1193)</f>
        <v/>
      </c>
      <c r="Y1193" s="29" t="str">
        <f aca="false">IF(P1193="","",P1193+(R1193*$K1193)+(S1193*$K1193))</f>
        <v/>
      </c>
      <c r="Z1193" s="29" t="str">
        <f aca="false">IF(P1193="","",ROUND(-R1193*$K1193,0))</f>
        <v/>
      </c>
      <c r="AA1193" s="41"/>
      <c r="AB1193" s="38"/>
      <c r="AC1193" s="34"/>
      <c r="AD1193" s="39"/>
      <c r="AE1193" s="40"/>
      <c r="AF1193" s="40"/>
      <c r="AG1193" s="40"/>
      <c r="AH1193" s="32"/>
      <c r="AI1193" s="32"/>
      <c r="AJ1193" s="40"/>
      <c r="AK1193" s="29"/>
      <c r="AL1193" s="29"/>
      <c r="AM1193" s="41"/>
      <c r="AN1193" s="38" t="n">
        <v>0</v>
      </c>
      <c r="AO1193" s="34" t="n">
        <v>56.99</v>
      </c>
      <c r="AP1193" s="39" t="n">
        <v>-2.49</v>
      </c>
      <c r="AQ1193" s="40" t="n">
        <v>59.48</v>
      </c>
      <c r="AR1193" s="40" t="n">
        <v>59.48</v>
      </c>
      <c r="AS1193" s="40" t="n">
        <v>59.48</v>
      </c>
      <c r="AT1193" s="32" t="n">
        <f aca="false">IF(AN1193="","",$I1193+AP1193)</f>
        <v>5.5</v>
      </c>
      <c r="AU1193" s="32" t="n">
        <f aca="false">IF(AN1193="","",$I1193)</f>
        <v>7.99</v>
      </c>
      <c r="AV1193" s="40" t="n">
        <f aca="false">IF(AN1193="","",AO1193+$I1193)</f>
        <v>64.98</v>
      </c>
      <c r="AW1193" s="31" t="n">
        <f aca="false">IF(AN1193="","",AN1193+(AP1193*$K1193)+(AQ1193*$K1193))</f>
        <v>2051.64</v>
      </c>
      <c r="AX1193" s="29" t="n">
        <f aca="false">IF(AN1193="","",ROUND(-AP1193*$K1193,0))</f>
        <v>90</v>
      </c>
      <c r="AY1193" s="42"/>
      <c r="AZ1193" s="38" t="n">
        <v>0</v>
      </c>
      <c r="BA1193" s="34" t="n">
        <v>56.99</v>
      </c>
      <c r="BB1193" s="39" t="n">
        <v>-2.49</v>
      </c>
      <c r="BC1193" s="40" t="n">
        <v>59.48</v>
      </c>
      <c r="BD1193" s="40" t="n">
        <v>59.48</v>
      </c>
      <c r="BE1193" s="40" t="n">
        <v>59.48</v>
      </c>
      <c r="BF1193" s="32" t="n">
        <f aca="false">IF(AZ1193="","",$I1193+BB1193)</f>
        <v>5.5</v>
      </c>
      <c r="BG1193" s="32" t="n">
        <f aca="false">IF(AZ1193="","",$I1193)</f>
        <v>7.99</v>
      </c>
      <c r="BH1193" s="40" t="n">
        <f aca="false">IF(AZ1193="","",BA1193+$I1193)</f>
        <v>64.98</v>
      </c>
      <c r="BI1193" s="31" t="n">
        <f aca="false">IF(AZ1193="","",AZ1193+(BB1193*$K1193)+(BC1193*$K1193))</f>
        <v>2051.64</v>
      </c>
      <c r="BJ1193" s="29" t="n">
        <f aca="false">IF(AZ1193="","",ROUND(-BB1193*$K1193,0))</f>
        <v>90</v>
      </c>
    </row>
    <row r="1194" customFormat="false" ht="15" hidden="false" customHeight="false" outlineLevel="0" collapsed="false">
      <c r="A1194" s="26" t="str">
        <f aca="false">+C1194&amp;D1194&amp;G1194</f>
        <v>SamsungGalaxy Z Fold7 1TBCANONE SIM 7,99€ - 30 Mesi</v>
      </c>
      <c r="B1194" s="27" t="s">
        <v>95</v>
      </c>
      <c r="C1194" s="28" t="s">
        <v>64</v>
      </c>
      <c r="D1194" s="29" t="s">
        <v>199</v>
      </c>
      <c r="E1194" s="30" t="n">
        <v>2619.9</v>
      </c>
      <c r="F1194" s="31" t="n">
        <v>2029.9</v>
      </c>
      <c r="G1194" s="32" t="s">
        <v>124</v>
      </c>
      <c r="H1194" s="32" t="s">
        <v>98</v>
      </c>
      <c r="I1194" s="33" t="n">
        <v>7.99</v>
      </c>
      <c r="J1194" s="34" t="s">
        <v>35</v>
      </c>
      <c r="K1194" s="35" t="n">
        <v>30</v>
      </c>
      <c r="L1194" s="33"/>
      <c r="M1194" s="33" t="n">
        <f aca="false">+IF(E1194&lt;=150,1.49,IF(AND(E1194&gt;150,E1194&lt;=300),2.99,(IF(E1194&gt;1200,8.99,IF(AND(E1194&gt;300,E1194&lt;=700),4.99,IF(AND(E1194&gt;=700,E1194&lt;=1200),6.99))))))</f>
        <v>8.99</v>
      </c>
      <c r="N1194" s="47" t="n">
        <v>9.99</v>
      </c>
      <c r="O1194" s="37" t="s">
        <v>125</v>
      </c>
      <c r="P1194" s="38"/>
      <c r="Q1194" s="34"/>
      <c r="R1194" s="39"/>
      <c r="S1194" s="40"/>
      <c r="T1194" s="40"/>
      <c r="U1194" s="40"/>
      <c r="V1194" s="32" t="str">
        <f aca="false">IF(P1194="","",$I1194+R1194)</f>
        <v/>
      </c>
      <c r="W1194" s="32" t="str">
        <f aca="false">IF(P1194="","",$I1194)</f>
        <v/>
      </c>
      <c r="X1194" s="40" t="str">
        <f aca="false">IF(P1194="","",Q1194+$I1194)</f>
        <v/>
      </c>
      <c r="Y1194" s="29" t="str">
        <f aca="false">IF(P1194="","",P1194+(R1194*$K1194)+(S1194*$K1194))</f>
        <v/>
      </c>
      <c r="Z1194" s="29" t="str">
        <f aca="false">IF(P1194="","",ROUND(-R1194*$K1194,0))</f>
        <v/>
      </c>
      <c r="AA1194" s="41"/>
      <c r="AB1194" s="38"/>
      <c r="AC1194" s="34"/>
      <c r="AD1194" s="39"/>
      <c r="AE1194" s="40"/>
      <c r="AF1194" s="40"/>
      <c r="AG1194" s="40"/>
      <c r="AH1194" s="32"/>
      <c r="AI1194" s="32"/>
      <c r="AJ1194" s="40"/>
      <c r="AK1194" s="29"/>
      <c r="AL1194" s="29"/>
      <c r="AM1194" s="41"/>
      <c r="AN1194" s="38" t="n">
        <v>0</v>
      </c>
      <c r="AO1194" s="34" t="n">
        <v>68.99</v>
      </c>
      <c r="AP1194" s="39" t="n">
        <v>-1.78</v>
      </c>
      <c r="AQ1194" s="40" t="n">
        <v>70.77</v>
      </c>
      <c r="AR1194" s="40" t="n">
        <v>70.77</v>
      </c>
      <c r="AS1194" s="40" t="n">
        <v>70.77</v>
      </c>
      <c r="AT1194" s="32" t="n">
        <f aca="false">IF(AN1194="","",$I1194+AP1194)</f>
        <v>6.21</v>
      </c>
      <c r="AU1194" s="32" t="n">
        <f aca="false">IF(AN1194="","",$I1194)</f>
        <v>7.99</v>
      </c>
      <c r="AV1194" s="40" t="n">
        <f aca="false">IF(AN1194="","",AO1194+$I1194)</f>
        <v>76.98</v>
      </c>
      <c r="AW1194" s="31" t="n">
        <f aca="false">IF(AN1194="","",AN1194+(AP1194*$K1194)+(AQ1194*$K1194))</f>
        <v>2069.7</v>
      </c>
      <c r="AX1194" s="29" t="n">
        <f aca="false">IF(AN1194="","",ROUND(-AP1194*$K1194,0))</f>
        <v>53</v>
      </c>
      <c r="AY1194" s="42"/>
      <c r="AZ1194" s="38" t="n">
        <v>0</v>
      </c>
      <c r="BA1194" s="34" t="n">
        <v>68.99</v>
      </c>
      <c r="BB1194" s="39" t="n">
        <v>-1.78</v>
      </c>
      <c r="BC1194" s="40" t="n">
        <v>70.77</v>
      </c>
      <c r="BD1194" s="40" t="n">
        <v>70.77</v>
      </c>
      <c r="BE1194" s="40" t="n">
        <v>70.77</v>
      </c>
      <c r="BF1194" s="32" t="n">
        <f aca="false">IF(AZ1194="","",$I1194+BB1194)</f>
        <v>6.21</v>
      </c>
      <c r="BG1194" s="32" t="n">
        <f aca="false">IF(AZ1194="","",$I1194)</f>
        <v>7.99</v>
      </c>
      <c r="BH1194" s="40" t="n">
        <f aca="false">IF(AZ1194="","",BA1194+$I1194)</f>
        <v>76.98</v>
      </c>
      <c r="BI1194" s="31" t="n">
        <f aca="false">IF(AZ1194="","",AZ1194+(BB1194*$K1194)+(BC1194*$K1194))</f>
        <v>2069.7</v>
      </c>
      <c r="BJ1194" s="29" t="n">
        <f aca="false">IF(AZ1194="","",ROUND(-BB1194*$K1194,0))</f>
        <v>53</v>
      </c>
    </row>
    <row r="1195" customFormat="false" ht="15" hidden="false" customHeight="false" outlineLevel="0" collapsed="false">
      <c r="A1195" s="26" t="str">
        <f aca="false">+C1195&amp;D1195&amp;G1195</f>
        <v>SamsungGalaxy Z Fold7 1TBCANONE SIM 7,99€  - 24 Mesi</v>
      </c>
      <c r="B1195" s="27" t="s">
        <v>95</v>
      </c>
      <c r="C1195" s="28" t="s">
        <v>64</v>
      </c>
      <c r="D1195" s="29" t="s">
        <v>199</v>
      </c>
      <c r="E1195" s="30" t="n">
        <v>2619.9</v>
      </c>
      <c r="F1195" s="31" t="n">
        <v>2029.9</v>
      </c>
      <c r="G1195" s="32" t="s">
        <v>126</v>
      </c>
      <c r="H1195" s="32" t="s">
        <v>98</v>
      </c>
      <c r="I1195" s="33" t="n">
        <v>7.99</v>
      </c>
      <c r="J1195" s="34" t="s">
        <v>35</v>
      </c>
      <c r="K1195" s="35" t="n">
        <v>24</v>
      </c>
      <c r="L1195" s="33"/>
      <c r="M1195" s="33" t="n">
        <f aca="false">+IF(E1195&lt;=150,1.49,IF(AND(E1195&gt;150,E1195&lt;=300),2.99,(IF(E1195&gt;1200,8.99,IF(AND(E1195&gt;300,E1195&lt;=700),4.99,IF(AND(E1195&gt;=700,E1195&lt;=1200),6.99))))))</f>
        <v>8.99</v>
      </c>
      <c r="N1195" s="47" t="n">
        <v>9.99</v>
      </c>
      <c r="O1195" s="37" t="s">
        <v>127</v>
      </c>
      <c r="P1195" s="38"/>
      <c r="Q1195" s="34"/>
      <c r="R1195" s="39"/>
      <c r="S1195" s="40"/>
      <c r="T1195" s="40"/>
      <c r="U1195" s="40"/>
      <c r="V1195" s="32" t="str">
        <f aca="false">IF(P1195="","",$I1195+R1195)</f>
        <v/>
      </c>
      <c r="W1195" s="32" t="str">
        <f aca="false">IF(P1195="","",$I1195)</f>
        <v/>
      </c>
      <c r="X1195" s="40" t="str">
        <f aca="false">IF(P1195="","",Q1195+$I1195)</f>
        <v/>
      </c>
      <c r="Y1195" s="29" t="str">
        <f aca="false">IF(P1195="","",P1195+(R1195*$K1195)+(S1195*$K1195))</f>
        <v/>
      </c>
      <c r="Z1195" s="29" t="str">
        <f aca="false">IF(P1195="","",ROUND(-R1195*$K1195,0))</f>
        <v/>
      </c>
      <c r="AA1195" s="41"/>
      <c r="AB1195" s="38"/>
      <c r="AC1195" s="34"/>
      <c r="AD1195" s="39"/>
      <c r="AE1195" s="40"/>
      <c r="AF1195" s="40"/>
      <c r="AG1195" s="40"/>
      <c r="AH1195" s="32"/>
      <c r="AI1195" s="32"/>
      <c r="AJ1195" s="40"/>
      <c r="AK1195" s="29"/>
      <c r="AL1195" s="29"/>
      <c r="AM1195" s="41"/>
      <c r="AN1195" s="38" t="n">
        <v>0</v>
      </c>
      <c r="AO1195" s="34" t="n">
        <v>84.99</v>
      </c>
      <c r="AP1195" s="39" t="n">
        <v>-2.71</v>
      </c>
      <c r="AQ1195" s="40" t="n">
        <v>87.7</v>
      </c>
      <c r="AR1195" s="40" t="n">
        <v>0</v>
      </c>
      <c r="AS1195" s="40" t="n">
        <v>87.7</v>
      </c>
      <c r="AT1195" s="32" t="n">
        <f aca="false">IF(AN1195="","",$I1195+AP1195)</f>
        <v>5.28</v>
      </c>
      <c r="AU1195" s="32" t="n">
        <f aca="false">IF(AN1195="","",$I1195)</f>
        <v>7.99</v>
      </c>
      <c r="AV1195" s="40" t="n">
        <f aca="false">IF(AN1195="","",AO1195+$I1195)</f>
        <v>92.98</v>
      </c>
      <c r="AW1195" s="31" t="n">
        <f aca="false">IF(AN1195="","",AN1195+(AP1195*$K1195)+(AQ1195*$K1195))</f>
        <v>2039.76</v>
      </c>
      <c r="AX1195" s="29" t="n">
        <f aca="false">IF(AN1195="","",ROUND(-AP1195*$K1195,0))</f>
        <v>65</v>
      </c>
      <c r="AY1195" s="42"/>
      <c r="AZ1195" s="38" t="n">
        <v>0</v>
      </c>
      <c r="BA1195" s="34" t="n">
        <v>84.99</v>
      </c>
      <c r="BB1195" s="39" t="n">
        <v>-2.71</v>
      </c>
      <c r="BC1195" s="40" t="n">
        <v>87.7</v>
      </c>
      <c r="BD1195" s="40" t="n">
        <v>0</v>
      </c>
      <c r="BE1195" s="40" t="n">
        <v>87.7</v>
      </c>
      <c r="BF1195" s="32" t="n">
        <f aca="false">IF(AZ1195="","",$I1195+BB1195)</f>
        <v>5.28</v>
      </c>
      <c r="BG1195" s="32" t="n">
        <f aca="false">IF(AZ1195="","",$I1195)</f>
        <v>7.99</v>
      </c>
      <c r="BH1195" s="40" t="n">
        <f aca="false">IF(AZ1195="","",BA1195+$I1195)</f>
        <v>92.98</v>
      </c>
      <c r="BI1195" s="31" t="n">
        <f aca="false">IF(AZ1195="","",AZ1195+(BB1195*$K1195)+(BC1195*$K1195))</f>
        <v>2039.76</v>
      </c>
      <c r="BJ1195" s="29" t="n">
        <f aca="false">IF(AZ1195="","",ROUND(-BB1195*$K1195,0))</f>
        <v>65</v>
      </c>
    </row>
    <row r="1196" customFormat="false" ht="15" hidden="false" customHeight="false" outlineLevel="0" collapsed="false">
      <c r="A1196" s="26" t="str">
        <f aca="false">+C1196&amp;D1196&amp;G1196</f>
        <v>SamsungGalaxy Z Fold7 1TBCANONE SIM 5,99€ - 36 Mesi</v>
      </c>
      <c r="B1196" s="27" t="s">
        <v>95</v>
      </c>
      <c r="C1196" s="28" t="s">
        <v>64</v>
      </c>
      <c r="D1196" s="29" t="s">
        <v>199</v>
      </c>
      <c r="E1196" s="30" t="n">
        <v>2619.9</v>
      </c>
      <c r="F1196" s="31" t="n">
        <v>2029.9</v>
      </c>
      <c r="G1196" s="32" t="s">
        <v>132</v>
      </c>
      <c r="H1196" s="32" t="s">
        <v>98</v>
      </c>
      <c r="I1196" s="33" t="n">
        <v>5.99</v>
      </c>
      <c r="J1196" s="34" t="s">
        <v>35</v>
      </c>
      <c r="K1196" s="35" t="n">
        <v>36</v>
      </c>
      <c r="L1196" s="33"/>
      <c r="M1196" s="33" t="n">
        <f aca="false">+IF(E1196&lt;=150,1.49,IF(AND(E1196&gt;150,E1196&lt;=300),2.99,(IF(E1196&gt;1200,8.99,IF(AND(E1196&gt;300,E1196&lt;=700),4.99,IF(AND(E1196&gt;=700,E1196&lt;=1200),6.99))))))</f>
        <v>8.99</v>
      </c>
      <c r="N1196" s="47" t="n">
        <v>9.99</v>
      </c>
      <c r="O1196" s="37" t="s">
        <v>133</v>
      </c>
      <c r="P1196" s="38"/>
      <c r="Q1196" s="34"/>
      <c r="R1196" s="39"/>
      <c r="S1196" s="40"/>
      <c r="T1196" s="40"/>
      <c r="U1196" s="40"/>
      <c r="V1196" s="32" t="str">
        <f aca="false">IF(P1196="","",$I1196+R1196)</f>
        <v/>
      </c>
      <c r="W1196" s="32" t="str">
        <f aca="false">IF(P1196="","",$I1196)</f>
        <v/>
      </c>
      <c r="X1196" s="40" t="str">
        <f aca="false">IF(P1196="","",Q1196+$I1196)</f>
        <v/>
      </c>
      <c r="Y1196" s="29" t="str">
        <f aca="false">IF(P1196="","",P1196+(R1196*$K1196)+(S1196*$K1196))</f>
        <v/>
      </c>
      <c r="Z1196" s="29" t="str">
        <f aca="false">IF(P1196="","",ROUND(-R1196*$K1196,0))</f>
        <v/>
      </c>
      <c r="AA1196" s="41"/>
      <c r="AB1196" s="38"/>
      <c r="AC1196" s="34"/>
      <c r="AD1196" s="39"/>
      <c r="AE1196" s="40"/>
      <c r="AF1196" s="40"/>
      <c r="AG1196" s="40"/>
      <c r="AH1196" s="32"/>
      <c r="AI1196" s="32"/>
      <c r="AJ1196" s="40"/>
      <c r="AK1196" s="29"/>
      <c r="AL1196" s="29"/>
      <c r="AM1196" s="41"/>
      <c r="AN1196" s="38" t="n">
        <v>0</v>
      </c>
      <c r="AO1196" s="34" t="n">
        <v>57.99</v>
      </c>
      <c r="AP1196" s="39" t="n">
        <v>-1.49</v>
      </c>
      <c r="AQ1196" s="40" t="n">
        <v>59.48</v>
      </c>
      <c r="AR1196" s="40" t="n">
        <v>59.48</v>
      </c>
      <c r="AS1196" s="40" t="n">
        <v>59.48</v>
      </c>
      <c r="AT1196" s="32" t="n">
        <f aca="false">IF(AN1196="","",$I1196+AP1196)</f>
        <v>4.5</v>
      </c>
      <c r="AU1196" s="32" t="n">
        <f aca="false">IF(AN1196="","",$I1196)</f>
        <v>5.99</v>
      </c>
      <c r="AV1196" s="40" t="n">
        <f aca="false">IF(AN1196="","",AO1196+$I1196)</f>
        <v>63.98</v>
      </c>
      <c r="AW1196" s="31" t="n">
        <f aca="false">IF(AN1196="","",AN1196+(AP1196*$K1196)+(AQ1196*$K1196))</f>
        <v>2087.64</v>
      </c>
      <c r="AX1196" s="29" t="n">
        <f aca="false">IF(AN1196="","",ROUND(-AP1196*$K1196,0))</f>
        <v>54</v>
      </c>
      <c r="AY1196" s="42"/>
      <c r="AZ1196" s="38" t="n">
        <v>0</v>
      </c>
      <c r="BA1196" s="34" t="n">
        <v>57.99</v>
      </c>
      <c r="BB1196" s="39" t="n">
        <v>-1.49</v>
      </c>
      <c r="BC1196" s="40" t="n">
        <v>59.48</v>
      </c>
      <c r="BD1196" s="40" t="n">
        <v>59.48</v>
      </c>
      <c r="BE1196" s="40" t="n">
        <v>59.48</v>
      </c>
      <c r="BF1196" s="32" t="n">
        <f aca="false">IF(AZ1196="","",$I1196+BB1196)</f>
        <v>4.5</v>
      </c>
      <c r="BG1196" s="32" t="n">
        <f aca="false">IF(AZ1196="","",$I1196)</f>
        <v>5.99</v>
      </c>
      <c r="BH1196" s="40" t="n">
        <f aca="false">IF(AZ1196="","",BA1196+$I1196)</f>
        <v>63.98</v>
      </c>
      <c r="BI1196" s="31" t="n">
        <f aca="false">IF(AZ1196="","",AZ1196+(BB1196*$K1196)+(BC1196*$K1196))</f>
        <v>2087.64</v>
      </c>
      <c r="BJ1196" s="29" t="n">
        <f aca="false">IF(AZ1196="","",ROUND(-BB1196*$K1196,0))</f>
        <v>54</v>
      </c>
    </row>
    <row r="1197" customFormat="false" ht="15" hidden="false" customHeight="false" outlineLevel="0" collapsed="false">
      <c r="A1197" s="26" t="str">
        <f aca="false">+C1197&amp;D1197&amp;G1197</f>
        <v>SamsungGalaxy Z Fold7 1TBCANONE SIM 5,99€ - 30 Mesi</v>
      </c>
      <c r="B1197" s="27" t="s">
        <v>95</v>
      </c>
      <c r="C1197" s="28" t="s">
        <v>64</v>
      </c>
      <c r="D1197" s="29" t="s">
        <v>199</v>
      </c>
      <c r="E1197" s="30" t="n">
        <v>2619.9</v>
      </c>
      <c r="F1197" s="31" t="n">
        <v>2029.9</v>
      </c>
      <c r="G1197" s="32" t="s">
        <v>128</v>
      </c>
      <c r="H1197" s="32" t="s">
        <v>98</v>
      </c>
      <c r="I1197" s="33" t="n">
        <v>5.99</v>
      </c>
      <c r="J1197" s="34" t="s">
        <v>35</v>
      </c>
      <c r="K1197" s="35" t="n">
        <v>30</v>
      </c>
      <c r="L1197" s="33"/>
      <c r="M1197" s="33" t="n">
        <f aca="false">+IF(E1197&lt;=150,1.49,IF(AND(E1197&gt;150,E1197&lt;=300),2.99,(IF(E1197&gt;1200,8.99,IF(AND(E1197&gt;300,E1197&lt;=700),4.99,IF(AND(E1197&gt;=700,E1197&lt;=1200),6.99))))))</f>
        <v>8.99</v>
      </c>
      <c r="N1197" s="47" t="n">
        <v>9.99</v>
      </c>
      <c r="O1197" s="37" t="s">
        <v>129</v>
      </c>
      <c r="P1197" s="38"/>
      <c r="Q1197" s="34"/>
      <c r="R1197" s="39"/>
      <c r="S1197" s="40"/>
      <c r="T1197" s="40"/>
      <c r="U1197" s="40"/>
      <c r="V1197" s="32" t="str">
        <f aca="false">IF(P1197="","",$I1197+R1197)</f>
        <v/>
      </c>
      <c r="W1197" s="32" t="str">
        <f aca="false">IF(P1197="","",$I1197)</f>
        <v/>
      </c>
      <c r="X1197" s="40" t="str">
        <f aca="false">IF(P1197="","",Q1197+$I1197)</f>
        <v/>
      </c>
      <c r="Y1197" s="29" t="str">
        <f aca="false">IF(P1197="","",P1197+(R1197*$K1197)+(S1197*$K1197))</f>
        <v/>
      </c>
      <c r="Z1197" s="29" t="str">
        <f aca="false">IF(P1197="","",ROUND(-R1197*$K1197,0))</f>
        <v/>
      </c>
      <c r="AA1197" s="41"/>
      <c r="AB1197" s="38"/>
      <c r="AC1197" s="34"/>
      <c r="AD1197" s="39"/>
      <c r="AE1197" s="40"/>
      <c r="AF1197" s="40"/>
      <c r="AG1197" s="40"/>
      <c r="AH1197" s="32"/>
      <c r="AI1197" s="32"/>
      <c r="AJ1197" s="40"/>
      <c r="AK1197" s="29"/>
      <c r="AL1197" s="29"/>
      <c r="AM1197" s="41"/>
      <c r="AN1197" s="38" t="n">
        <v>0</v>
      </c>
      <c r="AO1197" s="34" t="n">
        <v>68.99</v>
      </c>
      <c r="AP1197" s="39" t="n">
        <v>-1.78</v>
      </c>
      <c r="AQ1197" s="40" t="n">
        <v>70.77</v>
      </c>
      <c r="AR1197" s="40" t="n">
        <v>70.77</v>
      </c>
      <c r="AS1197" s="40" t="n">
        <v>70.77</v>
      </c>
      <c r="AT1197" s="32" t="n">
        <f aca="false">IF(AN1197="","",$I1197+AP1197)</f>
        <v>4.21</v>
      </c>
      <c r="AU1197" s="32" t="n">
        <f aca="false">IF(AN1197="","",$I1197)</f>
        <v>5.99</v>
      </c>
      <c r="AV1197" s="40" t="n">
        <f aca="false">IF(AN1197="","",AO1197+$I1197)</f>
        <v>74.98</v>
      </c>
      <c r="AW1197" s="31" t="n">
        <f aca="false">IF(AN1197="","",AN1197+(AP1197*$K1197)+(AQ1197*$K1197))</f>
        <v>2069.7</v>
      </c>
      <c r="AX1197" s="29" t="n">
        <f aca="false">IF(AN1197="","",ROUND(-AP1197*$K1197,0))</f>
        <v>53</v>
      </c>
      <c r="AY1197" s="42"/>
      <c r="AZ1197" s="38" t="n">
        <v>0</v>
      </c>
      <c r="BA1197" s="34" t="n">
        <v>68.99</v>
      </c>
      <c r="BB1197" s="39" t="n">
        <v>-1.78</v>
      </c>
      <c r="BC1197" s="40" t="n">
        <v>70.77</v>
      </c>
      <c r="BD1197" s="40" t="n">
        <v>70.77</v>
      </c>
      <c r="BE1197" s="40" t="n">
        <v>70.77</v>
      </c>
      <c r="BF1197" s="32" t="n">
        <f aca="false">IF(AZ1197="","",$I1197+BB1197)</f>
        <v>4.21</v>
      </c>
      <c r="BG1197" s="32" t="n">
        <f aca="false">IF(AZ1197="","",$I1197)</f>
        <v>5.99</v>
      </c>
      <c r="BH1197" s="40" t="n">
        <f aca="false">IF(AZ1197="","",BA1197+$I1197)</f>
        <v>74.98</v>
      </c>
      <c r="BI1197" s="31" t="n">
        <f aca="false">IF(AZ1197="","",AZ1197+(BB1197*$K1197)+(BC1197*$K1197))</f>
        <v>2069.7</v>
      </c>
      <c r="BJ1197" s="29" t="n">
        <f aca="false">IF(AZ1197="","",ROUND(-BB1197*$K1197,0))</f>
        <v>53</v>
      </c>
    </row>
    <row r="1198" customFormat="false" ht="15" hidden="false" customHeight="false" outlineLevel="0" collapsed="false">
      <c r="A1198" s="26" t="str">
        <f aca="false">+C1198&amp;D1198&amp;G1198</f>
        <v>SamsungGalaxy Z Fold7 1TBCANONE SIM 5,99€ - 24 Mesi</v>
      </c>
      <c r="B1198" s="27" t="s">
        <v>95</v>
      </c>
      <c r="C1198" s="28" t="s">
        <v>64</v>
      </c>
      <c r="D1198" s="29" t="s">
        <v>199</v>
      </c>
      <c r="E1198" s="30" t="n">
        <v>2619.9</v>
      </c>
      <c r="F1198" s="31" t="n">
        <v>2029.9</v>
      </c>
      <c r="G1198" s="32" t="s">
        <v>134</v>
      </c>
      <c r="H1198" s="32" t="s">
        <v>98</v>
      </c>
      <c r="I1198" s="33" t="n">
        <v>5.99</v>
      </c>
      <c r="J1198" s="34" t="s">
        <v>35</v>
      </c>
      <c r="K1198" s="35" t="n">
        <v>24</v>
      </c>
      <c r="L1198" s="33"/>
      <c r="M1198" s="33" t="n">
        <f aca="false">+IF(E1198&lt;=150,1.49,IF(AND(E1198&gt;150,E1198&lt;=300),2.99,(IF(E1198&gt;1200,8.99,IF(AND(E1198&gt;300,E1198&lt;=700),4.99,IF(AND(E1198&gt;=700,E1198&lt;=1200),6.99))))))</f>
        <v>8.99</v>
      </c>
      <c r="N1198" s="47" t="n">
        <v>9.99</v>
      </c>
      <c r="O1198" s="37" t="s">
        <v>135</v>
      </c>
      <c r="P1198" s="38"/>
      <c r="Q1198" s="34"/>
      <c r="R1198" s="39"/>
      <c r="S1198" s="40"/>
      <c r="T1198" s="40"/>
      <c r="U1198" s="40"/>
      <c r="V1198" s="32" t="str">
        <f aca="false">IF(P1198="","",$I1198+R1198)</f>
        <v/>
      </c>
      <c r="W1198" s="32" t="str">
        <f aca="false">IF(P1198="","",$I1198)</f>
        <v/>
      </c>
      <c r="X1198" s="40" t="str">
        <f aca="false">IF(P1198="","",Q1198+$I1198)</f>
        <v/>
      </c>
      <c r="Y1198" s="29" t="str">
        <f aca="false">IF(P1198="","",P1198+(R1198*$K1198)+(S1198*$K1198))</f>
        <v/>
      </c>
      <c r="Z1198" s="29" t="str">
        <f aca="false">IF(P1198="","",ROUND(-R1198*$K1198,0))</f>
        <v/>
      </c>
      <c r="AA1198" s="41"/>
      <c r="AB1198" s="38"/>
      <c r="AC1198" s="34"/>
      <c r="AD1198" s="39"/>
      <c r="AE1198" s="40"/>
      <c r="AF1198" s="40"/>
      <c r="AG1198" s="40"/>
      <c r="AH1198" s="32"/>
      <c r="AI1198" s="32"/>
      <c r="AJ1198" s="40"/>
      <c r="AK1198" s="29"/>
      <c r="AL1198" s="29"/>
      <c r="AM1198" s="41"/>
      <c r="AN1198" s="38" t="n">
        <v>0</v>
      </c>
      <c r="AO1198" s="34" t="n">
        <v>85.99</v>
      </c>
      <c r="AP1198" s="39" t="n">
        <v>-1.71</v>
      </c>
      <c r="AQ1198" s="40" t="n">
        <v>87.7</v>
      </c>
      <c r="AR1198" s="40" t="n">
        <v>0</v>
      </c>
      <c r="AS1198" s="40" t="n">
        <v>87.7</v>
      </c>
      <c r="AT1198" s="32" t="n">
        <f aca="false">IF(AN1198="","",$I1198+AP1198)</f>
        <v>4.28</v>
      </c>
      <c r="AU1198" s="32" t="n">
        <f aca="false">IF(AN1198="","",$I1198)</f>
        <v>5.99</v>
      </c>
      <c r="AV1198" s="40" t="n">
        <f aca="false">IF(AN1198="","",AO1198+$I1198)</f>
        <v>91.98</v>
      </c>
      <c r="AW1198" s="31" t="n">
        <f aca="false">IF(AN1198="","",AN1198+(AP1198*$K1198)+(AQ1198*$K1198))</f>
        <v>2063.76</v>
      </c>
      <c r="AX1198" s="29" t="n">
        <f aca="false">IF(AN1198="","",ROUND(-AP1198*$K1198,0))</f>
        <v>41</v>
      </c>
      <c r="AY1198" s="42"/>
      <c r="AZ1198" s="38" t="n">
        <v>0</v>
      </c>
      <c r="BA1198" s="34" t="n">
        <v>85.99</v>
      </c>
      <c r="BB1198" s="39" t="n">
        <v>-1.71</v>
      </c>
      <c r="BC1198" s="40" t="n">
        <v>87.7</v>
      </c>
      <c r="BD1198" s="40" t="n">
        <v>0</v>
      </c>
      <c r="BE1198" s="40" t="n">
        <v>87.7</v>
      </c>
      <c r="BF1198" s="32" t="n">
        <f aca="false">IF(AZ1198="","",$I1198+BB1198)</f>
        <v>4.28</v>
      </c>
      <c r="BG1198" s="32" t="n">
        <f aca="false">IF(AZ1198="","",$I1198)</f>
        <v>5.99</v>
      </c>
      <c r="BH1198" s="40" t="n">
        <f aca="false">IF(AZ1198="","",BA1198+$I1198)</f>
        <v>91.98</v>
      </c>
      <c r="BI1198" s="31" t="n">
        <f aca="false">IF(AZ1198="","",AZ1198+(BB1198*$K1198)+(BC1198*$K1198))</f>
        <v>2063.76</v>
      </c>
      <c r="BJ1198" s="29" t="n">
        <f aca="false">IF(AZ1198="","",ROUND(-BB1198*$K1198,0))</f>
        <v>41</v>
      </c>
    </row>
    <row r="1199" customFormat="false" ht="15" hidden="false" customHeight="false" outlineLevel="0" collapsed="false">
      <c r="A1199" s="26" t="str">
        <f aca="false">+C1199&amp;D1199&amp;G1199</f>
        <v>SamsungGalaxy Z Fold7 512GBCANONE SIM 14,99€ - 36 Mesi</v>
      </c>
      <c r="B1199" s="27" t="s">
        <v>95</v>
      </c>
      <c r="C1199" s="28" t="s">
        <v>64</v>
      </c>
      <c r="D1199" s="29" t="s">
        <v>200</v>
      </c>
      <c r="E1199" s="30" t="n">
        <v>2319.9</v>
      </c>
      <c r="F1199" s="31" t="n">
        <v>1809.9</v>
      </c>
      <c r="G1199" s="32" t="s">
        <v>97</v>
      </c>
      <c r="H1199" s="32" t="s">
        <v>98</v>
      </c>
      <c r="I1199" s="33" t="n">
        <v>14.99</v>
      </c>
      <c r="J1199" s="34" t="s">
        <v>35</v>
      </c>
      <c r="K1199" s="35" t="n">
        <v>36</v>
      </c>
      <c r="L1199" s="33"/>
      <c r="M1199" s="33" t="n">
        <f aca="false">+IF(E1199&lt;=150,1.49,IF(AND(E1199&gt;150,E1199&lt;=300),2.99,(IF(E1199&gt;1200,8.99,IF(AND(E1199&gt;300,E1199&lt;=700),4.99,IF(AND(E1199&gt;=700,E1199&lt;=1200),6.99))))))</f>
        <v>8.99</v>
      </c>
      <c r="N1199" s="47" t="n">
        <v>9.99</v>
      </c>
      <c r="O1199" s="37" t="s">
        <v>99</v>
      </c>
      <c r="P1199" s="38" t="n">
        <v>129.99</v>
      </c>
      <c r="Q1199" s="34" t="n">
        <v>45.99</v>
      </c>
      <c r="R1199" s="39" t="n">
        <v>-0.67</v>
      </c>
      <c r="S1199" s="40" t="n">
        <v>46.66</v>
      </c>
      <c r="T1199" s="40" t="n">
        <v>46.66</v>
      </c>
      <c r="U1199" s="40" t="n">
        <v>46.81</v>
      </c>
      <c r="V1199" s="32" t="n">
        <f aca="false">IF(P1199="","",$I1199+R1199)</f>
        <v>14.32</v>
      </c>
      <c r="W1199" s="32" t="n">
        <f aca="false">IF(P1199="","",$I1199)</f>
        <v>14.99</v>
      </c>
      <c r="X1199" s="40" t="n">
        <f aca="false">IF(P1199="","",Q1199+$I1199)</f>
        <v>60.98</v>
      </c>
      <c r="Y1199" s="29" t="n">
        <f aca="false">IF(P1199="","",P1199+(R1199*$K1199)+(S1199*$K1199))</f>
        <v>1785.63</v>
      </c>
      <c r="Z1199" s="29" t="n">
        <f aca="false">IF(P1199="","",ROUND(-R1199*$K1199,0))</f>
        <v>24</v>
      </c>
      <c r="AA1199" s="41"/>
      <c r="AB1199" s="38"/>
      <c r="AC1199" s="34"/>
      <c r="AD1199" s="39"/>
      <c r="AE1199" s="40"/>
      <c r="AF1199" s="40"/>
      <c r="AG1199" s="40"/>
      <c r="AH1199" s="32"/>
      <c r="AI1199" s="32"/>
      <c r="AJ1199" s="40"/>
      <c r="AK1199" s="29"/>
      <c r="AL1199" s="29"/>
      <c r="AM1199" s="41"/>
      <c r="AN1199" s="38" t="n">
        <v>0</v>
      </c>
      <c r="AO1199" s="34" t="n">
        <v>45.99</v>
      </c>
      <c r="AP1199" s="39" t="n">
        <v>-7.04</v>
      </c>
      <c r="AQ1199" s="40" t="n">
        <v>53.03</v>
      </c>
      <c r="AR1199" s="40" t="n">
        <v>53.03</v>
      </c>
      <c r="AS1199" s="40" t="n">
        <v>53.03</v>
      </c>
      <c r="AT1199" s="32" t="n">
        <f aca="false">IF(AN1199="","",$I1199+AP1199)</f>
        <v>7.95</v>
      </c>
      <c r="AU1199" s="32" t="n">
        <f aca="false">IF(AN1199="","",$I1199)</f>
        <v>14.99</v>
      </c>
      <c r="AV1199" s="40" t="n">
        <f aca="false">IF(AN1199="","",AO1199+$I1199)</f>
        <v>60.98</v>
      </c>
      <c r="AW1199" s="31" t="n">
        <f aca="false">IF(AN1199="","",AN1199+(AP1199*$K1199)+(AQ1199*$K1199))</f>
        <v>1655.64</v>
      </c>
      <c r="AX1199" s="29" t="n">
        <f aca="false">IF(AN1199="","",ROUND(-AP1199*$K1199,0))</f>
        <v>253</v>
      </c>
      <c r="AY1199" s="42"/>
      <c r="AZ1199" s="38" t="n">
        <v>0</v>
      </c>
      <c r="BA1199" s="34" t="n">
        <v>45.99</v>
      </c>
      <c r="BB1199" s="39" t="n">
        <v>-7.04</v>
      </c>
      <c r="BC1199" s="40" t="n">
        <v>53.03</v>
      </c>
      <c r="BD1199" s="40" t="n">
        <v>53.03</v>
      </c>
      <c r="BE1199" s="40" t="n">
        <v>53.03</v>
      </c>
      <c r="BF1199" s="32" t="n">
        <f aca="false">IF(AZ1199="","",$I1199+BB1199)</f>
        <v>7.95</v>
      </c>
      <c r="BG1199" s="32" t="n">
        <f aca="false">IF(AZ1199="","",$I1199)</f>
        <v>14.99</v>
      </c>
      <c r="BH1199" s="40" t="n">
        <f aca="false">IF(AZ1199="","",BA1199+$I1199)</f>
        <v>60.98</v>
      </c>
      <c r="BI1199" s="31" t="n">
        <f aca="false">IF(AZ1199="","",AZ1199+(BB1199*$K1199)+(BC1199*$K1199))</f>
        <v>1655.64</v>
      </c>
      <c r="BJ1199" s="29" t="n">
        <f aca="false">IF(AZ1199="","",ROUND(-BB1199*$K1199,0))</f>
        <v>253</v>
      </c>
    </row>
    <row r="1200" customFormat="false" ht="15" hidden="false" customHeight="false" outlineLevel="0" collapsed="false">
      <c r="A1200" s="26" t="str">
        <f aca="false">+C1200&amp;D1200&amp;G1200</f>
        <v>SamsungGalaxy Z Fold7 512GBCANONE SIM 14,99€ - 30 Mesi</v>
      </c>
      <c r="B1200" s="27" t="s">
        <v>95</v>
      </c>
      <c r="C1200" s="28" t="s">
        <v>64</v>
      </c>
      <c r="D1200" s="29" t="s">
        <v>200</v>
      </c>
      <c r="E1200" s="30" t="n">
        <v>2319.9</v>
      </c>
      <c r="F1200" s="31" t="n">
        <v>1809.9</v>
      </c>
      <c r="G1200" s="32" t="s">
        <v>100</v>
      </c>
      <c r="H1200" s="32" t="s">
        <v>98</v>
      </c>
      <c r="I1200" s="33" t="n">
        <v>14.99</v>
      </c>
      <c r="J1200" s="34" t="s">
        <v>35</v>
      </c>
      <c r="K1200" s="35" t="n">
        <v>30</v>
      </c>
      <c r="L1200" s="33"/>
      <c r="M1200" s="33" t="n">
        <f aca="false">+IF(E1200&lt;=150,1.49,IF(AND(E1200&gt;150,E1200&lt;=300),2.99,(IF(E1200&gt;1200,8.99,IF(AND(E1200&gt;300,E1200&lt;=700),4.99,IF(AND(E1200&gt;=700,E1200&lt;=1200),6.99))))))</f>
        <v>8.99</v>
      </c>
      <c r="N1200" s="47" t="n">
        <v>9.99</v>
      </c>
      <c r="O1200" s="37" t="s">
        <v>101</v>
      </c>
      <c r="P1200" s="38" t="n">
        <v>109.99</v>
      </c>
      <c r="Q1200" s="34" t="n">
        <v>55.99</v>
      </c>
      <c r="R1200" s="39" t="n">
        <v>-0.67</v>
      </c>
      <c r="S1200" s="40" t="n">
        <v>56.66</v>
      </c>
      <c r="T1200" s="40" t="n">
        <v>56.66</v>
      </c>
      <c r="U1200" s="40" t="n">
        <v>56.77</v>
      </c>
      <c r="V1200" s="32" t="n">
        <f aca="false">IF(P1200="","",$I1200+R1200)</f>
        <v>14.32</v>
      </c>
      <c r="W1200" s="32" t="n">
        <f aca="false">IF(P1200="","",$I1200)</f>
        <v>14.99</v>
      </c>
      <c r="X1200" s="40" t="n">
        <f aca="false">IF(P1200="","",Q1200+$I1200)</f>
        <v>70.98</v>
      </c>
      <c r="Y1200" s="29" t="n">
        <f aca="false">IF(P1200="","",P1200+(R1200*$K1200)+(S1200*$K1200))</f>
        <v>1789.69</v>
      </c>
      <c r="Z1200" s="29" t="n">
        <f aca="false">IF(P1200="","",ROUND(-R1200*$K1200,0))</f>
        <v>20</v>
      </c>
      <c r="AA1200" s="41"/>
      <c r="AB1200" s="38"/>
      <c r="AC1200" s="34"/>
      <c r="AD1200" s="39"/>
      <c r="AE1200" s="40"/>
      <c r="AF1200" s="40"/>
      <c r="AG1200" s="40"/>
      <c r="AH1200" s="32"/>
      <c r="AI1200" s="32"/>
      <c r="AJ1200" s="40"/>
      <c r="AK1200" s="29"/>
      <c r="AL1200" s="29"/>
      <c r="AM1200" s="41"/>
      <c r="AN1200" s="38" t="n">
        <v>0</v>
      </c>
      <c r="AO1200" s="34" t="n">
        <v>55.99</v>
      </c>
      <c r="AP1200" s="39" t="n">
        <v>-7.11</v>
      </c>
      <c r="AQ1200" s="40" t="n">
        <v>63.1</v>
      </c>
      <c r="AR1200" s="40" t="n">
        <v>63.1</v>
      </c>
      <c r="AS1200" s="40" t="n">
        <v>63.1</v>
      </c>
      <c r="AT1200" s="32" t="n">
        <f aca="false">IF(AN1200="","",$I1200+AP1200)</f>
        <v>7.88</v>
      </c>
      <c r="AU1200" s="32" t="n">
        <f aca="false">IF(AN1200="","",$I1200)</f>
        <v>14.99</v>
      </c>
      <c r="AV1200" s="40" t="n">
        <f aca="false">IF(AN1200="","",AO1200+$I1200)</f>
        <v>70.98</v>
      </c>
      <c r="AW1200" s="31" t="n">
        <f aca="false">IF(AN1200="","",AN1200+(AP1200*$K1200)+(AQ1200*$K1200))</f>
        <v>1679.7</v>
      </c>
      <c r="AX1200" s="29" t="n">
        <f aca="false">IF(AN1200="","",ROUND(-AP1200*$K1200,0))</f>
        <v>213</v>
      </c>
      <c r="AY1200" s="42"/>
      <c r="AZ1200" s="38" t="n">
        <v>0</v>
      </c>
      <c r="BA1200" s="34" t="n">
        <v>55.99</v>
      </c>
      <c r="BB1200" s="39" t="n">
        <v>-7.11</v>
      </c>
      <c r="BC1200" s="40" t="n">
        <v>63.1</v>
      </c>
      <c r="BD1200" s="40" t="n">
        <v>63.1</v>
      </c>
      <c r="BE1200" s="40" t="n">
        <v>63.1</v>
      </c>
      <c r="BF1200" s="32" t="n">
        <f aca="false">IF(AZ1200="","",$I1200+BB1200)</f>
        <v>7.88</v>
      </c>
      <c r="BG1200" s="32" t="n">
        <f aca="false">IF(AZ1200="","",$I1200)</f>
        <v>14.99</v>
      </c>
      <c r="BH1200" s="40" t="n">
        <f aca="false">IF(AZ1200="","",BA1200+$I1200)</f>
        <v>70.98</v>
      </c>
      <c r="BI1200" s="31" t="n">
        <f aca="false">IF(AZ1200="","",AZ1200+(BB1200*$K1200)+(BC1200*$K1200))</f>
        <v>1679.7</v>
      </c>
      <c r="BJ1200" s="29" t="n">
        <f aca="false">IF(AZ1200="","",ROUND(-BB1200*$K1200,0))</f>
        <v>213</v>
      </c>
    </row>
    <row r="1201" customFormat="false" ht="15" hidden="false" customHeight="false" outlineLevel="0" collapsed="false">
      <c r="A1201" s="26" t="str">
        <f aca="false">+C1201&amp;D1201&amp;G1201</f>
        <v>SamsungGalaxy Z Fold7 512GBCANONE SIM 14,99€ - 24 Mesi</v>
      </c>
      <c r="B1201" s="27" t="s">
        <v>95</v>
      </c>
      <c r="C1201" s="28" t="s">
        <v>64</v>
      </c>
      <c r="D1201" s="29" t="s">
        <v>200</v>
      </c>
      <c r="E1201" s="30" t="n">
        <v>2319.9</v>
      </c>
      <c r="F1201" s="31" t="n">
        <v>1809.9</v>
      </c>
      <c r="G1201" s="32" t="s">
        <v>102</v>
      </c>
      <c r="H1201" s="32" t="s">
        <v>98</v>
      </c>
      <c r="I1201" s="33" t="n">
        <v>14.99</v>
      </c>
      <c r="J1201" s="34" t="s">
        <v>35</v>
      </c>
      <c r="K1201" s="35" t="n">
        <v>24</v>
      </c>
      <c r="L1201" s="33"/>
      <c r="M1201" s="33" t="n">
        <f aca="false">+IF(E1201&lt;=150,1.49,IF(AND(E1201&gt;150,E1201&lt;=300),2.99,(IF(E1201&gt;1200,8.99,IF(AND(E1201&gt;300,E1201&lt;=700),4.99,IF(AND(E1201&gt;=700,E1201&lt;=1200),6.99))))))</f>
        <v>8.99</v>
      </c>
      <c r="N1201" s="47" t="n">
        <v>9.99</v>
      </c>
      <c r="O1201" s="37" t="s">
        <v>103</v>
      </c>
      <c r="P1201" s="38" t="n">
        <v>159.99</v>
      </c>
      <c r="Q1201" s="34" t="n">
        <v>67.99</v>
      </c>
      <c r="R1201" s="39" t="n">
        <v>-0.76</v>
      </c>
      <c r="S1201" s="40" t="n">
        <v>68.75</v>
      </c>
      <c r="T1201" s="40" t="n">
        <v>0</v>
      </c>
      <c r="U1201" s="40" t="n">
        <v>68.66</v>
      </c>
      <c r="V1201" s="32" t="n">
        <f aca="false">IF(P1201="","",$I1201+R1201)</f>
        <v>14.23</v>
      </c>
      <c r="W1201" s="32" t="n">
        <f aca="false">IF(P1201="","",$I1201)</f>
        <v>14.99</v>
      </c>
      <c r="X1201" s="40" t="n">
        <f aca="false">IF(P1201="","",Q1201+$I1201)</f>
        <v>82.98</v>
      </c>
      <c r="Y1201" s="29" t="n">
        <f aca="false">IF(P1201="","",P1201+(R1201*$K1201)+(S1201*$K1201))</f>
        <v>1791.75</v>
      </c>
      <c r="Z1201" s="29" t="n">
        <f aca="false">IF(P1201="","",ROUND(-R1201*$K1201,0))</f>
        <v>18</v>
      </c>
      <c r="AA1201" s="41"/>
      <c r="AB1201" s="38"/>
      <c r="AC1201" s="34"/>
      <c r="AD1201" s="39"/>
      <c r="AE1201" s="40"/>
      <c r="AF1201" s="40"/>
      <c r="AG1201" s="40"/>
      <c r="AH1201" s="32"/>
      <c r="AI1201" s="32"/>
      <c r="AJ1201" s="40"/>
      <c r="AK1201" s="29"/>
      <c r="AL1201" s="29"/>
      <c r="AM1201" s="41"/>
      <c r="AN1201" s="38" t="n">
        <v>0</v>
      </c>
      <c r="AO1201" s="34" t="n">
        <v>67.99</v>
      </c>
      <c r="AP1201" s="39" t="n">
        <v>-7.42</v>
      </c>
      <c r="AQ1201" s="40" t="n">
        <v>75.41</v>
      </c>
      <c r="AR1201" s="40" t="n">
        <v>0</v>
      </c>
      <c r="AS1201" s="40" t="n">
        <v>75.47</v>
      </c>
      <c r="AT1201" s="32" t="n">
        <f aca="false">IF(AN1201="","",$I1201+AP1201)</f>
        <v>7.57</v>
      </c>
      <c r="AU1201" s="32" t="n">
        <f aca="false">IF(AN1201="","",$I1201)</f>
        <v>14.99</v>
      </c>
      <c r="AV1201" s="40" t="n">
        <f aca="false">IF(AN1201="","",AO1201+$I1201)</f>
        <v>82.98</v>
      </c>
      <c r="AW1201" s="31" t="n">
        <f aca="false">IF(AN1201="","",AN1201+(AP1201*$K1201)+(AQ1201*$K1201))</f>
        <v>1631.76</v>
      </c>
      <c r="AX1201" s="29" t="n">
        <f aca="false">IF(AN1201="","",ROUND(-AP1201*$K1201,0))</f>
        <v>178</v>
      </c>
      <c r="AY1201" s="42"/>
      <c r="AZ1201" s="38" t="n">
        <v>0</v>
      </c>
      <c r="BA1201" s="34" t="n">
        <v>67.99</v>
      </c>
      <c r="BB1201" s="39" t="n">
        <v>-7.42</v>
      </c>
      <c r="BC1201" s="40" t="n">
        <v>75.41</v>
      </c>
      <c r="BD1201" s="40" t="n">
        <v>0</v>
      </c>
      <c r="BE1201" s="40" t="n">
        <v>75.47</v>
      </c>
      <c r="BF1201" s="32" t="n">
        <f aca="false">IF(AZ1201="","",$I1201+BB1201)</f>
        <v>7.57</v>
      </c>
      <c r="BG1201" s="32" t="n">
        <f aca="false">IF(AZ1201="","",$I1201)</f>
        <v>14.99</v>
      </c>
      <c r="BH1201" s="40" t="n">
        <f aca="false">IF(AZ1201="","",BA1201+$I1201)</f>
        <v>82.98</v>
      </c>
      <c r="BI1201" s="31" t="n">
        <f aca="false">IF(AZ1201="","",AZ1201+(BB1201*$K1201)+(BC1201*$K1201))</f>
        <v>1631.76</v>
      </c>
      <c r="BJ1201" s="29" t="n">
        <f aca="false">IF(AZ1201="","",ROUND(-BB1201*$K1201,0))</f>
        <v>178</v>
      </c>
    </row>
    <row r="1202" customFormat="false" ht="15" hidden="false" customHeight="false" outlineLevel="0" collapsed="false">
      <c r="A1202" s="26" t="str">
        <f aca="false">+C1202&amp;D1202&amp;G1202</f>
        <v>SamsungGalaxy Z Fold7 512GBCANONE SIM 12,99€ - 36 Mesi</v>
      </c>
      <c r="B1202" s="27" t="s">
        <v>95</v>
      </c>
      <c r="C1202" s="28" t="s">
        <v>64</v>
      </c>
      <c r="D1202" s="29" t="s">
        <v>200</v>
      </c>
      <c r="E1202" s="30" t="n">
        <v>2319.9</v>
      </c>
      <c r="F1202" s="31" t="n">
        <v>1809.9</v>
      </c>
      <c r="G1202" s="32" t="s">
        <v>104</v>
      </c>
      <c r="H1202" s="32" t="s">
        <v>98</v>
      </c>
      <c r="I1202" s="33" t="n">
        <v>12.99</v>
      </c>
      <c r="J1202" s="34" t="s">
        <v>35</v>
      </c>
      <c r="K1202" s="35" t="n">
        <v>36</v>
      </c>
      <c r="L1202" s="33"/>
      <c r="M1202" s="33" t="n">
        <f aca="false">+IF(E1202&lt;=150,1.49,IF(AND(E1202&gt;150,E1202&lt;=300),2.99,(IF(E1202&gt;1200,8.99,IF(AND(E1202&gt;300,E1202&lt;=700),4.99,IF(AND(E1202&gt;=700,E1202&lt;=1200),6.99))))))</f>
        <v>8.99</v>
      </c>
      <c r="N1202" s="47" t="n">
        <v>9.99</v>
      </c>
      <c r="O1202" s="37" t="s">
        <v>105</v>
      </c>
      <c r="P1202" s="38" t="n">
        <v>129.99</v>
      </c>
      <c r="Q1202" s="34" t="n">
        <v>45.99</v>
      </c>
      <c r="R1202" s="39" t="n">
        <v>-0.67</v>
      </c>
      <c r="S1202" s="40" t="n">
        <v>46.66</v>
      </c>
      <c r="T1202" s="40" t="n">
        <v>46.66</v>
      </c>
      <c r="U1202" s="40" t="n">
        <v>46.81</v>
      </c>
      <c r="V1202" s="32" t="n">
        <f aca="false">IF(P1202="","",$I1202+R1202)</f>
        <v>12.32</v>
      </c>
      <c r="W1202" s="32" t="n">
        <f aca="false">IF(P1202="","",$I1202)</f>
        <v>12.99</v>
      </c>
      <c r="X1202" s="40" t="n">
        <f aca="false">IF(P1202="","",Q1202+$I1202)</f>
        <v>58.98</v>
      </c>
      <c r="Y1202" s="29" t="n">
        <f aca="false">IF(P1202="","",P1202+(R1202*$K1202)+(S1202*$K1202))</f>
        <v>1785.63</v>
      </c>
      <c r="Z1202" s="29" t="n">
        <f aca="false">IF(P1202="","",ROUND(-R1202*$K1202,0))</f>
        <v>24</v>
      </c>
      <c r="AA1202" s="41"/>
      <c r="AB1202" s="38"/>
      <c r="AC1202" s="34"/>
      <c r="AD1202" s="39"/>
      <c r="AE1202" s="40"/>
      <c r="AF1202" s="40"/>
      <c r="AG1202" s="40"/>
      <c r="AH1202" s="32"/>
      <c r="AI1202" s="32"/>
      <c r="AJ1202" s="40"/>
      <c r="AK1202" s="29"/>
      <c r="AL1202" s="29"/>
      <c r="AM1202" s="41"/>
      <c r="AN1202" s="38" t="n">
        <v>0</v>
      </c>
      <c r="AO1202" s="34" t="n">
        <v>45.99</v>
      </c>
      <c r="AP1202" s="39" t="n">
        <v>-7.04</v>
      </c>
      <c r="AQ1202" s="40" t="n">
        <v>53.03</v>
      </c>
      <c r="AR1202" s="40" t="n">
        <v>53.03</v>
      </c>
      <c r="AS1202" s="40" t="n">
        <v>53.03</v>
      </c>
      <c r="AT1202" s="32" t="n">
        <f aca="false">IF(AN1202="","",$I1202+AP1202)</f>
        <v>5.95</v>
      </c>
      <c r="AU1202" s="32" t="n">
        <f aca="false">IF(AN1202="","",$I1202)</f>
        <v>12.99</v>
      </c>
      <c r="AV1202" s="40" t="n">
        <f aca="false">IF(AN1202="","",AO1202+$I1202)</f>
        <v>58.98</v>
      </c>
      <c r="AW1202" s="31" t="n">
        <f aca="false">IF(AN1202="","",AN1202+(AP1202*$K1202)+(AQ1202*$K1202))</f>
        <v>1655.64</v>
      </c>
      <c r="AX1202" s="29" t="n">
        <f aca="false">IF(AN1202="","",ROUND(-AP1202*$K1202,0))</f>
        <v>253</v>
      </c>
      <c r="AY1202" s="42"/>
      <c r="AZ1202" s="38" t="n">
        <v>0</v>
      </c>
      <c r="BA1202" s="34" t="n">
        <v>45.99</v>
      </c>
      <c r="BB1202" s="39" t="n">
        <v>-7.04</v>
      </c>
      <c r="BC1202" s="40" t="n">
        <v>53.03</v>
      </c>
      <c r="BD1202" s="40" t="n">
        <v>53.03</v>
      </c>
      <c r="BE1202" s="40" t="n">
        <v>53.03</v>
      </c>
      <c r="BF1202" s="32" t="n">
        <f aca="false">IF(AZ1202="","",$I1202+BB1202)</f>
        <v>5.95</v>
      </c>
      <c r="BG1202" s="32" t="n">
        <f aca="false">IF(AZ1202="","",$I1202)</f>
        <v>12.99</v>
      </c>
      <c r="BH1202" s="40" t="n">
        <f aca="false">IF(AZ1202="","",BA1202+$I1202)</f>
        <v>58.98</v>
      </c>
      <c r="BI1202" s="31" t="n">
        <f aca="false">IF(AZ1202="","",AZ1202+(BB1202*$K1202)+(BC1202*$K1202))</f>
        <v>1655.64</v>
      </c>
      <c r="BJ1202" s="29" t="n">
        <f aca="false">IF(AZ1202="","",ROUND(-BB1202*$K1202,0))</f>
        <v>253</v>
      </c>
    </row>
    <row r="1203" customFormat="false" ht="15" hidden="false" customHeight="false" outlineLevel="0" collapsed="false">
      <c r="A1203" s="26" t="str">
        <f aca="false">+C1203&amp;D1203&amp;G1203</f>
        <v>SamsungGalaxy Z Fold7 512GBCANONE SIM 12,99€ - 30 Mesi</v>
      </c>
      <c r="B1203" s="27" t="s">
        <v>95</v>
      </c>
      <c r="C1203" s="28" t="s">
        <v>64</v>
      </c>
      <c r="D1203" s="29" t="s">
        <v>200</v>
      </c>
      <c r="E1203" s="30" t="n">
        <v>2319.9</v>
      </c>
      <c r="F1203" s="31" t="n">
        <v>1809.9</v>
      </c>
      <c r="G1203" s="32" t="s">
        <v>106</v>
      </c>
      <c r="H1203" s="32" t="s">
        <v>98</v>
      </c>
      <c r="I1203" s="33" t="n">
        <v>12.99</v>
      </c>
      <c r="J1203" s="34" t="s">
        <v>35</v>
      </c>
      <c r="K1203" s="35" t="n">
        <v>30</v>
      </c>
      <c r="L1203" s="33"/>
      <c r="M1203" s="33" t="n">
        <f aca="false">+IF(E1203&lt;=150,1.49,IF(AND(E1203&gt;150,E1203&lt;=300),2.99,(IF(E1203&gt;1200,8.99,IF(AND(E1203&gt;300,E1203&lt;=700),4.99,IF(AND(E1203&gt;=700,E1203&lt;=1200),6.99))))))</f>
        <v>8.99</v>
      </c>
      <c r="N1203" s="47" t="n">
        <v>9.99</v>
      </c>
      <c r="O1203" s="37" t="s">
        <v>107</v>
      </c>
      <c r="P1203" s="38" t="n">
        <v>109.99</v>
      </c>
      <c r="Q1203" s="34" t="n">
        <v>55.99</v>
      </c>
      <c r="R1203" s="39" t="n">
        <v>-0.67</v>
      </c>
      <c r="S1203" s="40" t="n">
        <v>56.66</v>
      </c>
      <c r="T1203" s="40" t="n">
        <v>56.66</v>
      </c>
      <c r="U1203" s="40" t="n">
        <v>56.77</v>
      </c>
      <c r="V1203" s="32" t="n">
        <f aca="false">IF(P1203="","",$I1203+R1203)</f>
        <v>12.32</v>
      </c>
      <c r="W1203" s="32" t="n">
        <f aca="false">IF(P1203="","",$I1203)</f>
        <v>12.99</v>
      </c>
      <c r="X1203" s="40" t="n">
        <f aca="false">IF(P1203="","",Q1203+$I1203)</f>
        <v>68.98</v>
      </c>
      <c r="Y1203" s="29" t="n">
        <f aca="false">IF(P1203="","",P1203+(R1203*$K1203)+(S1203*$K1203))</f>
        <v>1789.69</v>
      </c>
      <c r="Z1203" s="29" t="n">
        <f aca="false">IF(P1203="","",ROUND(-R1203*$K1203,0))</f>
        <v>20</v>
      </c>
      <c r="AA1203" s="41"/>
      <c r="AB1203" s="38"/>
      <c r="AC1203" s="34"/>
      <c r="AD1203" s="39"/>
      <c r="AE1203" s="40"/>
      <c r="AF1203" s="40"/>
      <c r="AG1203" s="40"/>
      <c r="AH1203" s="32"/>
      <c r="AI1203" s="32"/>
      <c r="AJ1203" s="40"/>
      <c r="AK1203" s="29"/>
      <c r="AL1203" s="29"/>
      <c r="AM1203" s="41"/>
      <c r="AN1203" s="38" t="n">
        <v>0</v>
      </c>
      <c r="AO1203" s="34" t="n">
        <v>55.99</v>
      </c>
      <c r="AP1203" s="39" t="n">
        <v>-7.11</v>
      </c>
      <c r="AQ1203" s="40" t="n">
        <v>63.1</v>
      </c>
      <c r="AR1203" s="40" t="n">
        <v>63.1</v>
      </c>
      <c r="AS1203" s="40" t="n">
        <v>63.1</v>
      </c>
      <c r="AT1203" s="32" t="n">
        <f aca="false">IF(AN1203="","",$I1203+AP1203)</f>
        <v>5.88</v>
      </c>
      <c r="AU1203" s="32" t="n">
        <f aca="false">IF(AN1203="","",$I1203)</f>
        <v>12.99</v>
      </c>
      <c r="AV1203" s="40" t="n">
        <f aca="false">IF(AN1203="","",AO1203+$I1203)</f>
        <v>68.98</v>
      </c>
      <c r="AW1203" s="31" t="n">
        <f aca="false">IF(AN1203="","",AN1203+(AP1203*$K1203)+(AQ1203*$K1203))</f>
        <v>1679.7</v>
      </c>
      <c r="AX1203" s="29" t="n">
        <f aca="false">IF(AN1203="","",ROUND(-AP1203*$K1203,0))</f>
        <v>213</v>
      </c>
      <c r="AY1203" s="42"/>
      <c r="AZ1203" s="38" t="n">
        <v>0</v>
      </c>
      <c r="BA1203" s="34" t="n">
        <v>55.99</v>
      </c>
      <c r="BB1203" s="39" t="n">
        <v>-7.11</v>
      </c>
      <c r="BC1203" s="40" t="n">
        <v>63.1</v>
      </c>
      <c r="BD1203" s="40" t="n">
        <v>63.1</v>
      </c>
      <c r="BE1203" s="40" t="n">
        <v>63.1</v>
      </c>
      <c r="BF1203" s="32" t="n">
        <f aca="false">IF(AZ1203="","",$I1203+BB1203)</f>
        <v>5.88</v>
      </c>
      <c r="BG1203" s="32" t="n">
        <f aca="false">IF(AZ1203="","",$I1203)</f>
        <v>12.99</v>
      </c>
      <c r="BH1203" s="40" t="n">
        <f aca="false">IF(AZ1203="","",BA1203+$I1203)</f>
        <v>68.98</v>
      </c>
      <c r="BI1203" s="31" t="n">
        <f aca="false">IF(AZ1203="","",AZ1203+(BB1203*$K1203)+(BC1203*$K1203))</f>
        <v>1679.7</v>
      </c>
      <c r="BJ1203" s="29" t="n">
        <f aca="false">IF(AZ1203="","",ROUND(-BB1203*$K1203,0))</f>
        <v>213</v>
      </c>
    </row>
    <row r="1204" customFormat="false" ht="15" hidden="false" customHeight="false" outlineLevel="0" collapsed="false">
      <c r="A1204" s="26" t="str">
        <f aca="false">+C1204&amp;D1204&amp;G1204</f>
        <v>SamsungGalaxy Z Fold7 512GBCANONE SIM 12,99€ - 24 Mesi</v>
      </c>
      <c r="B1204" s="27" t="s">
        <v>95</v>
      </c>
      <c r="C1204" s="28" t="s">
        <v>64</v>
      </c>
      <c r="D1204" s="29" t="s">
        <v>200</v>
      </c>
      <c r="E1204" s="30" t="n">
        <v>2319.9</v>
      </c>
      <c r="F1204" s="31" t="n">
        <v>1809.9</v>
      </c>
      <c r="G1204" s="32" t="s">
        <v>108</v>
      </c>
      <c r="H1204" s="32" t="s">
        <v>98</v>
      </c>
      <c r="I1204" s="33" t="n">
        <v>12.99</v>
      </c>
      <c r="J1204" s="34" t="s">
        <v>35</v>
      </c>
      <c r="K1204" s="35" t="n">
        <v>24</v>
      </c>
      <c r="L1204" s="33"/>
      <c r="M1204" s="33" t="n">
        <f aca="false">+IF(E1204&lt;=150,1.49,IF(AND(E1204&gt;150,E1204&lt;=300),2.99,(IF(E1204&gt;1200,8.99,IF(AND(E1204&gt;300,E1204&lt;=700),4.99,IF(AND(E1204&gt;=700,E1204&lt;=1200),6.99))))))</f>
        <v>8.99</v>
      </c>
      <c r="N1204" s="47" t="n">
        <v>9.99</v>
      </c>
      <c r="O1204" s="37" t="s">
        <v>109</v>
      </c>
      <c r="P1204" s="38" t="n">
        <v>159.99</v>
      </c>
      <c r="Q1204" s="34" t="n">
        <v>67.99</v>
      </c>
      <c r="R1204" s="39" t="n">
        <v>-0.76</v>
      </c>
      <c r="S1204" s="40" t="n">
        <v>68.75</v>
      </c>
      <c r="T1204" s="40" t="n">
        <v>0</v>
      </c>
      <c r="U1204" s="40" t="n">
        <v>68.66</v>
      </c>
      <c r="V1204" s="32" t="n">
        <f aca="false">IF(P1204="","",$I1204+R1204)</f>
        <v>12.23</v>
      </c>
      <c r="W1204" s="32" t="n">
        <f aca="false">IF(P1204="","",$I1204)</f>
        <v>12.99</v>
      </c>
      <c r="X1204" s="40" t="n">
        <f aca="false">IF(P1204="","",Q1204+$I1204)</f>
        <v>80.98</v>
      </c>
      <c r="Y1204" s="29" t="n">
        <f aca="false">IF(P1204="","",P1204+(R1204*$K1204)+(S1204*$K1204))</f>
        <v>1791.75</v>
      </c>
      <c r="Z1204" s="29" t="n">
        <f aca="false">IF(P1204="","",ROUND(-R1204*$K1204,0))</f>
        <v>18</v>
      </c>
      <c r="AA1204" s="41"/>
      <c r="AB1204" s="38"/>
      <c r="AC1204" s="34"/>
      <c r="AD1204" s="39"/>
      <c r="AE1204" s="40"/>
      <c r="AF1204" s="40"/>
      <c r="AG1204" s="40"/>
      <c r="AH1204" s="32"/>
      <c r="AI1204" s="32"/>
      <c r="AJ1204" s="40"/>
      <c r="AK1204" s="29"/>
      <c r="AL1204" s="29"/>
      <c r="AM1204" s="41"/>
      <c r="AN1204" s="38" t="n">
        <v>0</v>
      </c>
      <c r="AO1204" s="34" t="n">
        <v>67.99</v>
      </c>
      <c r="AP1204" s="39" t="n">
        <v>-7.42</v>
      </c>
      <c r="AQ1204" s="40" t="n">
        <v>75.41</v>
      </c>
      <c r="AR1204" s="40" t="n">
        <v>0</v>
      </c>
      <c r="AS1204" s="40" t="n">
        <v>75.47</v>
      </c>
      <c r="AT1204" s="32" t="n">
        <f aca="false">IF(AN1204="","",$I1204+AP1204)</f>
        <v>5.57</v>
      </c>
      <c r="AU1204" s="32" t="n">
        <f aca="false">IF(AN1204="","",$I1204)</f>
        <v>12.99</v>
      </c>
      <c r="AV1204" s="40" t="n">
        <f aca="false">IF(AN1204="","",AO1204+$I1204)</f>
        <v>80.98</v>
      </c>
      <c r="AW1204" s="31" t="n">
        <f aca="false">IF(AN1204="","",AN1204+(AP1204*$K1204)+(AQ1204*$K1204))</f>
        <v>1631.76</v>
      </c>
      <c r="AX1204" s="29" t="n">
        <f aca="false">IF(AN1204="","",ROUND(-AP1204*$K1204,0))</f>
        <v>178</v>
      </c>
      <c r="AY1204" s="42"/>
      <c r="AZ1204" s="38" t="n">
        <v>0</v>
      </c>
      <c r="BA1204" s="34" t="n">
        <v>67.99</v>
      </c>
      <c r="BB1204" s="39" t="n">
        <v>-7.42</v>
      </c>
      <c r="BC1204" s="40" t="n">
        <v>75.41</v>
      </c>
      <c r="BD1204" s="40" t="n">
        <v>0</v>
      </c>
      <c r="BE1204" s="40" t="n">
        <v>75.47</v>
      </c>
      <c r="BF1204" s="32" t="n">
        <f aca="false">IF(AZ1204="","",$I1204+BB1204)</f>
        <v>5.57</v>
      </c>
      <c r="BG1204" s="32" t="n">
        <f aca="false">IF(AZ1204="","",$I1204)</f>
        <v>12.99</v>
      </c>
      <c r="BH1204" s="40" t="n">
        <f aca="false">IF(AZ1204="","",BA1204+$I1204)</f>
        <v>80.98</v>
      </c>
      <c r="BI1204" s="31" t="n">
        <f aca="false">IF(AZ1204="","",AZ1204+(BB1204*$K1204)+(BC1204*$K1204))</f>
        <v>1631.76</v>
      </c>
      <c r="BJ1204" s="29" t="n">
        <f aca="false">IF(AZ1204="","",ROUND(-BB1204*$K1204,0))</f>
        <v>178</v>
      </c>
    </row>
    <row r="1205" customFormat="false" ht="15" hidden="false" customHeight="false" outlineLevel="0" collapsed="false">
      <c r="A1205" s="26" t="str">
        <f aca="false">+C1205&amp;D1205&amp;G1205</f>
        <v>SamsungGalaxy Z Fold7 512GBPack 5G Reload Exchange-12,99-36</v>
      </c>
      <c r="B1205" s="27" t="s">
        <v>95</v>
      </c>
      <c r="C1205" s="28" t="s">
        <v>64</v>
      </c>
      <c r="D1205" s="29" t="s">
        <v>200</v>
      </c>
      <c r="E1205" s="30" t="n">
        <v>2319.9</v>
      </c>
      <c r="F1205" s="31" t="n">
        <v>1809.9</v>
      </c>
      <c r="G1205" s="32" t="s">
        <v>110</v>
      </c>
      <c r="H1205" s="32" t="s">
        <v>98</v>
      </c>
      <c r="I1205" s="33" t="n">
        <v>12.99</v>
      </c>
      <c r="J1205" s="34" t="s">
        <v>35</v>
      </c>
      <c r="K1205" s="35" t="n">
        <v>36</v>
      </c>
      <c r="L1205" s="33"/>
      <c r="M1205" s="33" t="n">
        <f aca="false">+IF(E1205&lt;=150,1.49,IF(AND(E1205&gt;150,E1205&lt;=300),2.99,(IF(E1205&gt;1200,8.99,IF(AND(E1205&gt;300,E1205&lt;=700),4.99,IF(AND(E1205&gt;=700,E1205&lt;=1200),6.99))))))</f>
        <v>8.99</v>
      </c>
      <c r="N1205" s="47" t="n">
        <v>9.99</v>
      </c>
      <c r="O1205" s="37" t="s">
        <v>111</v>
      </c>
      <c r="P1205" s="38" t="n">
        <v>129.99</v>
      </c>
      <c r="Q1205" s="34" t="n">
        <v>45.99</v>
      </c>
      <c r="R1205" s="39" t="n">
        <v>-0.67</v>
      </c>
      <c r="S1205" s="40" t="n">
        <v>46.66</v>
      </c>
      <c r="T1205" s="40" t="n">
        <v>46.66</v>
      </c>
      <c r="U1205" s="40" t="n">
        <v>46.81</v>
      </c>
      <c r="V1205" s="32" t="n">
        <f aca="false">IF(P1205="","",$I1205+R1205)</f>
        <v>12.32</v>
      </c>
      <c r="W1205" s="32" t="n">
        <f aca="false">IF(P1205="","",$I1205)</f>
        <v>12.99</v>
      </c>
      <c r="X1205" s="40" t="n">
        <f aca="false">IF(P1205="","",Q1205+$I1205)</f>
        <v>58.98</v>
      </c>
      <c r="Y1205" s="29" t="n">
        <f aca="false">IF(P1205="","",P1205+(R1205*$K1205)+(S1205*$K1205))</f>
        <v>1785.63</v>
      </c>
      <c r="Z1205" s="29" t="n">
        <f aca="false">IF(P1205="","",ROUND(-R1205*$K1205,0))</f>
        <v>24</v>
      </c>
      <c r="AA1205" s="41"/>
      <c r="AB1205" s="38"/>
      <c r="AC1205" s="34"/>
      <c r="AD1205" s="39"/>
      <c r="AE1205" s="40"/>
      <c r="AF1205" s="40"/>
      <c r="AG1205" s="40"/>
      <c r="AH1205" s="32"/>
      <c r="AI1205" s="32"/>
      <c r="AJ1205" s="40"/>
      <c r="AK1205" s="29"/>
      <c r="AL1205" s="29"/>
      <c r="AM1205" s="41"/>
      <c r="AN1205" s="38" t="n">
        <v>0</v>
      </c>
      <c r="AO1205" s="34" t="n">
        <v>45.99</v>
      </c>
      <c r="AP1205" s="39" t="n">
        <v>-7.04</v>
      </c>
      <c r="AQ1205" s="40" t="n">
        <v>53.03</v>
      </c>
      <c r="AR1205" s="40" t="n">
        <v>53.03</v>
      </c>
      <c r="AS1205" s="40" t="n">
        <v>53.03</v>
      </c>
      <c r="AT1205" s="32" t="n">
        <f aca="false">IF(AN1205="","",$I1205+AP1205)</f>
        <v>5.95</v>
      </c>
      <c r="AU1205" s="32" t="n">
        <f aca="false">IF(AN1205="","",$I1205)</f>
        <v>12.99</v>
      </c>
      <c r="AV1205" s="40" t="n">
        <f aca="false">IF(AN1205="","",AO1205+$I1205)</f>
        <v>58.98</v>
      </c>
      <c r="AW1205" s="31" t="n">
        <f aca="false">IF(AN1205="","",AN1205+(AP1205*$K1205)+(AQ1205*$K1205))</f>
        <v>1655.64</v>
      </c>
      <c r="AX1205" s="29" t="n">
        <f aca="false">IF(AN1205="","",ROUND(-AP1205*$K1205,0))</f>
        <v>253</v>
      </c>
      <c r="AY1205" s="42"/>
      <c r="AZ1205" s="38" t="n">
        <v>0</v>
      </c>
      <c r="BA1205" s="34" t="n">
        <v>45.99</v>
      </c>
      <c r="BB1205" s="39" t="n">
        <v>-7.04</v>
      </c>
      <c r="BC1205" s="40" t="n">
        <v>53.03</v>
      </c>
      <c r="BD1205" s="40" t="n">
        <v>53.03</v>
      </c>
      <c r="BE1205" s="40" t="n">
        <v>53.03</v>
      </c>
      <c r="BF1205" s="32" t="n">
        <f aca="false">IF(AZ1205="","",$I1205+BB1205)</f>
        <v>5.95</v>
      </c>
      <c r="BG1205" s="32" t="n">
        <f aca="false">IF(AZ1205="","",$I1205)</f>
        <v>12.99</v>
      </c>
      <c r="BH1205" s="40" t="n">
        <f aca="false">IF(AZ1205="","",BA1205+$I1205)</f>
        <v>58.98</v>
      </c>
      <c r="BI1205" s="31" t="n">
        <f aca="false">IF(AZ1205="","",AZ1205+(BB1205*$K1205)+(BC1205*$K1205))</f>
        <v>1655.64</v>
      </c>
      <c r="BJ1205" s="29" t="n">
        <f aca="false">IF(AZ1205="","",ROUND(-BB1205*$K1205,0))</f>
        <v>253</v>
      </c>
    </row>
    <row r="1206" customFormat="false" ht="15" hidden="false" customHeight="false" outlineLevel="0" collapsed="false">
      <c r="A1206" s="26" t="str">
        <f aca="false">+C1206&amp;D1206&amp;G1206</f>
        <v>SamsungGalaxy Z Fold7 512GBPack 5G Reload Exchange-12,99-30</v>
      </c>
      <c r="B1206" s="27" t="s">
        <v>95</v>
      </c>
      <c r="C1206" s="28" t="s">
        <v>64</v>
      </c>
      <c r="D1206" s="29" t="s">
        <v>200</v>
      </c>
      <c r="E1206" s="30" t="n">
        <v>2319.9</v>
      </c>
      <c r="F1206" s="31" t="n">
        <v>1809.9</v>
      </c>
      <c r="G1206" s="32" t="s">
        <v>112</v>
      </c>
      <c r="H1206" s="32" t="s">
        <v>98</v>
      </c>
      <c r="I1206" s="33" t="n">
        <v>12.99</v>
      </c>
      <c r="J1206" s="34" t="s">
        <v>35</v>
      </c>
      <c r="K1206" s="35" t="n">
        <v>30</v>
      </c>
      <c r="L1206" s="33"/>
      <c r="M1206" s="33" t="n">
        <f aca="false">+IF(E1206&lt;=150,1.49,IF(AND(E1206&gt;150,E1206&lt;=300),2.99,(IF(E1206&gt;1200,8.99,IF(AND(E1206&gt;300,E1206&lt;=700),4.99,IF(AND(E1206&gt;=700,E1206&lt;=1200),6.99))))))</f>
        <v>8.99</v>
      </c>
      <c r="N1206" s="47" t="n">
        <v>9.99</v>
      </c>
      <c r="O1206" s="37" t="s">
        <v>113</v>
      </c>
      <c r="P1206" s="38" t="n">
        <v>109.99</v>
      </c>
      <c r="Q1206" s="34" t="n">
        <v>55.99</v>
      </c>
      <c r="R1206" s="39" t="n">
        <v>-0.67</v>
      </c>
      <c r="S1206" s="40" t="n">
        <v>56.66</v>
      </c>
      <c r="T1206" s="40" t="n">
        <v>56.66</v>
      </c>
      <c r="U1206" s="40" t="n">
        <v>56.77</v>
      </c>
      <c r="V1206" s="32" t="n">
        <f aca="false">IF(P1206="","",$I1206+R1206)</f>
        <v>12.32</v>
      </c>
      <c r="W1206" s="32" t="n">
        <f aca="false">IF(P1206="","",$I1206)</f>
        <v>12.99</v>
      </c>
      <c r="X1206" s="40" t="n">
        <f aca="false">IF(P1206="","",Q1206+$I1206)</f>
        <v>68.98</v>
      </c>
      <c r="Y1206" s="29" t="n">
        <f aca="false">IF(P1206="","",P1206+(R1206*$K1206)+(S1206*$K1206))</f>
        <v>1789.69</v>
      </c>
      <c r="Z1206" s="29" t="n">
        <f aca="false">IF(P1206="","",ROUND(-R1206*$K1206,0))</f>
        <v>20</v>
      </c>
      <c r="AA1206" s="41"/>
      <c r="AB1206" s="38"/>
      <c r="AC1206" s="34"/>
      <c r="AD1206" s="39"/>
      <c r="AE1206" s="40"/>
      <c r="AF1206" s="40"/>
      <c r="AG1206" s="40"/>
      <c r="AH1206" s="32"/>
      <c r="AI1206" s="32"/>
      <c r="AJ1206" s="40"/>
      <c r="AK1206" s="29"/>
      <c r="AL1206" s="29"/>
      <c r="AM1206" s="41"/>
      <c r="AN1206" s="38" t="n">
        <v>0</v>
      </c>
      <c r="AO1206" s="34" t="n">
        <v>55.99</v>
      </c>
      <c r="AP1206" s="39" t="n">
        <v>-7.11</v>
      </c>
      <c r="AQ1206" s="40" t="n">
        <v>63.1</v>
      </c>
      <c r="AR1206" s="40" t="n">
        <v>63.1</v>
      </c>
      <c r="AS1206" s="40" t="n">
        <v>63.1</v>
      </c>
      <c r="AT1206" s="32" t="n">
        <f aca="false">IF(AN1206="","",$I1206+AP1206)</f>
        <v>5.88</v>
      </c>
      <c r="AU1206" s="32" t="n">
        <f aca="false">IF(AN1206="","",$I1206)</f>
        <v>12.99</v>
      </c>
      <c r="AV1206" s="40" t="n">
        <f aca="false">IF(AN1206="","",AO1206+$I1206)</f>
        <v>68.98</v>
      </c>
      <c r="AW1206" s="31" t="n">
        <f aca="false">IF(AN1206="","",AN1206+(AP1206*$K1206)+(AQ1206*$K1206))</f>
        <v>1679.7</v>
      </c>
      <c r="AX1206" s="29" t="n">
        <f aca="false">IF(AN1206="","",ROUND(-AP1206*$K1206,0))</f>
        <v>213</v>
      </c>
      <c r="AY1206" s="42"/>
      <c r="AZ1206" s="38" t="n">
        <v>0</v>
      </c>
      <c r="BA1206" s="34" t="n">
        <v>55.99</v>
      </c>
      <c r="BB1206" s="39" t="n">
        <v>-7.11</v>
      </c>
      <c r="BC1206" s="40" t="n">
        <v>63.1</v>
      </c>
      <c r="BD1206" s="40" t="n">
        <v>63.1</v>
      </c>
      <c r="BE1206" s="40" t="n">
        <v>63.1</v>
      </c>
      <c r="BF1206" s="32" t="n">
        <f aca="false">IF(AZ1206="","",$I1206+BB1206)</f>
        <v>5.88</v>
      </c>
      <c r="BG1206" s="32" t="n">
        <f aca="false">IF(AZ1206="","",$I1206)</f>
        <v>12.99</v>
      </c>
      <c r="BH1206" s="40" t="n">
        <f aca="false">IF(AZ1206="","",BA1206+$I1206)</f>
        <v>68.98</v>
      </c>
      <c r="BI1206" s="31" t="n">
        <f aca="false">IF(AZ1206="","",AZ1206+(BB1206*$K1206)+(BC1206*$K1206))</f>
        <v>1679.7</v>
      </c>
      <c r="BJ1206" s="29" t="n">
        <f aca="false">IF(AZ1206="","",ROUND(-BB1206*$K1206,0))</f>
        <v>213</v>
      </c>
    </row>
    <row r="1207" customFormat="false" ht="15" hidden="false" customHeight="false" outlineLevel="0" collapsed="false">
      <c r="A1207" s="26" t="str">
        <f aca="false">+C1207&amp;D1207&amp;G1207</f>
        <v>SamsungGalaxy Z Fold7 512GBPack 5G Reload Exchange-12,99-24</v>
      </c>
      <c r="B1207" s="27" t="s">
        <v>95</v>
      </c>
      <c r="C1207" s="28" t="s">
        <v>64</v>
      </c>
      <c r="D1207" s="29" t="s">
        <v>200</v>
      </c>
      <c r="E1207" s="30" t="n">
        <v>2319.9</v>
      </c>
      <c r="F1207" s="31" t="n">
        <v>1809.9</v>
      </c>
      <c r="G1207" s="32" t="s">
        <v>114</v>
      </c>
      <c r="H1207" s="32" t="s">
        <v>98</v>
      </c>
      <c r="I1207" s="33" t="n">
        <v>12.99</v>
      </c>
      <c r="J1207" s="34" t="s">
        <v>35</v>
      </c>
      <c r="K1207" s="35" t="n">
        <v>24</v>
      </c>
      <c r="L1207" s="33"/>
      <c r="M1207" s="33" t="n">
        <f aca="false">+IF(E1207&lt;=150,1.49,IF(AND(E1207&gt;150,E1207&lt;=300),2.99,(IF(E1207&gt;1200,8.99,IF(AND(E1207&gt;300,E1207&lt;=700),4.99,IF(AND(E1207&gt;=700,E1207&lt;=1200),6.99))))))</f>
        <v>8.99</v>
      </c>
      <c r="N1207" s="47" t="n">
        <v>9.99</v>
      </c>
      <c r="O1207" s="37" t="s">
        <v>115</v>
      </c>
      <c r="P1207" s="38" t="n">
        <v>159.99</v>
      </c>
      <c r="Q1207" s="34" t="n">
        <v>67.99</v>
      </c>
      <c r="R1207" s="39" t="n">
        <v>-0.76</v>
      </c>
      <c r="S1207" s="40" t="n">
        <v>68.75</v>
      </c>
      <c r="T1207" s="40" t="n">
        <v>0</v>
      </c>
      <c r="U1207" s="40" t="n">
        <v>68.66</v>
      </c>
      <c r="V1207" s="32" t="n">
        <f aca="false">IF(P1207="","",$I1207+R1207)</f>
        <v>12.23</v>
      </c>
      <c r="W1207" s="32" t="n">
        <f aca="false">IF(P1207="","",$I1207)</f>
        <v>12.99</v>
      </c>
      <c r="X1207" s="40" t="n">
        <f aca="false">IF(P1207="","",Q1207+$I1207)</f>
        <v>80.98</v>
      </c>
      <c r="Y1207" s="29" t="n">
        <f aca="false">IF(P1207="","",P1207+(R1207*$K1207)+(S1207*$K1207))</f>
        <v>1791.75</v>
      </c>
      <c r="Z1207" s="29" t="n">
        <f aca="false">IF(P1207="","",ROUND(-R1207*$K1207,0))</f>
        <v>18</v>
      </c>
      <c r="AA1207" s="41"/>
      <c r="AB1207" s="38"/>
      <c r="AC1207" s="34"/>
      <c r="AD1207" s="39"/>
      <c r="AE1207" s="40"/>
      <c r="AF1207" s="40"/>
      <c r="AG1207" s="40"/>
      <c r="AH1207" s="32"/>
      <c r="AI1207" s="32"/>
      <c r="AJ1207" s="40"/>
      <c r="AK1207" s="29"/>
      <c r="AL1207" s="29"/>
      <c r="AM1207" s="41"/>
      <c r="AN1207" s="38" t="n">
        <v>0</v>
      </c>
      <c r="AO1207" s="34" t="n">
        <v>67.99</v>
      </c>
      <c r="AP1207" s="39" t="n">
        <v>-7.42</v>
      </c>
      <c r="AQ1207" s="40" t="n">
        <v>75.41</v>
      </c>
      <c r="AR1207" s="40" t="n">
        <v>0</v>
      </c>
      <c r="AS1207" s="40" t="n">
        <v>75.47</v>
      </c>
      <c r="AT1207" s="32" t="n">
        <f aca="false">IF(AN1207="","",$I1207+AP1207)</f>
        <v>5.57</v>
      </c>
      <c r="AU1207" s="32" t="n">
        <f aca="false">IF(AN1207="","",$I1207)</f>
        <v>12.99</v>
      </c>
      <c r="AV1207" s="40" t="n">
        <f aca="false">IF(AN1207="","",AO1207+$I1207)</f>
        <v>80.98</v>
      </c>
      <c r="AW1207" s="31" t="n">
        <f aca="false">IF(AN1207="","",AN1207+(AP1207*$K1207)+(AQ1207*$K1207))</f>
        <v>1631.76</v>
      </c>
      <c r="AX1207" s="29" t="n">
        <f aca="false">IF(AN1207="","",ROUND(-AP1207*$K1207,0))</f>
        <v>178</v>
      </c>
      <c r="AY1207" s="42"/>
      <c r="AZ1207" s="38" t="n">
        <v>0</v>
      </c>
      <c r="BA1207" s="34" t="n">
        <v>67.99</v>
      </c>
      <c r="BB1207" s="39" t="n">
        <v>-7.42</v>
      </c>
      <c r="BC1207" s="40" t="n">
        <v>75.41</v>
      </c>
      <c r="BD1207" s="40" t="n">
        <v>0</v>
      </c>
      <c r="BE1207" s="40" t="n">
        <v>75.47</v>
      </c>
      <c r="BF1207" s="32" t="n">
        <f aca="false">IF(AZ1207="","",$I1207+BB1207)</f>
        <v>5.57</v>
      </c>
      <c r="BG1207" s="32" t="n">
        <f aca="false">IF(AZ1207="","",$I1207)</f>
        <v>12.99</v>
      </c>
      <c r="BH1207" s="40" t="n">
        <f aca="false">IF(AZ1207="","",BA1207+$I1207)</f>
        <v>80.98</v>
      </c>
      <c r="BI1207" s="31" t="n">
        <f aca="false">IF(AZ1207="","",AZ1207+(BB1207*$K1207)+(BC1207*$K1207))</f>
        <v>1631.76</v>
      </c>
      <c r="BJ1207" s="29" t="n">
        <f aca="false">IF(AZ1207="","",ROUND(-BB1207*$K1207,0))</f>
        <v>178</v>
      </c>
    </row>
    <row r="1208" customFormat="false" ht="15" hidden="false" customHeight="false" outlineLevel="0" collapsed="false">
      <c r="A1208" s="26" t="str">
        <f aca="false">+C1208&amp;D1208&amp;G1208</f>
        <v>SamsungGalaxy Z Fold7 512GBCANONE SIM  9,99€ - 36 Mesi</v>
      </c>
      <c r="B1208" s="27" t="s">
        <v>95</v>
      </c>
      <c r="C1208" s="28" t="s">
        <v>64</v>
      </c>
      <c r="D1208" s="29" t="s">
        <v>200</v>
      </c>
      <c r="E1208" s="30" t="n">
        <v>2319.9</v>
      </c>
      <c r="F1208" s="31" t="n">
        <v>1809.9</v>
      </c>
      <c r="G1208" s="32" t="s">
        <v>116</v>
      </c>
      <c r="H1208" s="32" t="s">
        <v>98</v>
      </c>
      <c r="I1208" s="33" t="n">
        <v>9.99</v>
      </c>
      <c r="J1208" s="34" t="s">
        <v>35</v>
      </c>
      <c r="K1208" s="35" t="n">
        <v>36</v>
      </c>
      <c r="L1208" s="33"/>
      <c r="M1208" s="33" t="n">
        <f aca="false">+IF(E1208&lt;=150,1.49,IF(AND(E1208&gt;150,E1208&lt;=300),2.99,(IF(E1208&gt;1200,8.99,IF(AND(E1208&gt;300,E1208&lt;=700),4.99,IF(AND(E1208&gt;=700,E1208&lt;=1200),6.99))))))</f>
        <v>8.99</v>
      </c>
      <c r="N1208" s="47" t="n">
        <v>9.99</v>
      </c>
      <c r="O1208" s="37" t="s">
        <v>117</v>
      </c>
      <c r="P1208" s="38" t="n">
        <v>219.99</v>
      </c>
      <c r="Q1208" s="34" t="n">
        <v>44</v>
      </c>
      <c r="R1208" s="39" t="n">
        <v>-0.16</v>
      </c>
      <c r="S1208" s="40" t="n">
        <v>44.16</v>
      </c>
      <c r="T1208" s="40" t="n">
        <v>44.16</v>
      </c>
      <c r="U1208" s="40" t="n">
        <v>44.31</v>
      </c>
      <c r="V1208" s="32" t="n">
        <f aca="false">IF(P1208="","",$I1208+R1208)</f>
        <v>9.83</v>
      </c>
      <c r="W1208" s="32" t="n">
        <f aca="false">IF(P1208="","",$I1208)</f>
        <v>9.99</v>
      </c>
      <c r="X1208" s="40" t="n">
        <f aca="false">IF(P1208="","",Q1208+$I1208)</f>
        <v>53.99</v>
      </c>
      <c r="Y1208" s="29" t="n">
        <f aca="false">IF(P1208="","",P1208+(R1208*$K1208)+(S1208*$K1208))</f>
        <v>1803.99</v>
      </c>
      <c r="Z1208" s="29" t="n">
        <f aca="false">IF(P1208="","",ROUND(-R1208*$K1208,0))</f>
        <v>6</v>
      </c>
      <c r="AA1208" s="41"/>
      <c r="AB1208" s="38"/>
      <c r="AC1208" s="34"/>
      <c r="AD1208" s="39"/>
      <c r="AE1208" s="40"/>
      <c r="AF1208" s="40"/>
      <c r="AG1208" s="40"/>
      <c r="AH1208" s="32"/>
      <c r="AI1208" s="32"/>
      <c r="AJ1208" s="40"/>
      <c r="AK1208" s="29"/>
      <c r="AL1208" s="29"/>
      <c r="AM1208" s="41"/>
      <c r="AN1208" s="38" t="n">
        <v>0</v>
      </c>
      <c r="AO1208" s="34" t="n">
        <v>49</v>
      </c>
      <c r="AP1208" s="39" t="n">
        <v>-4.03</v>
      </c>
      <c r="AQ1208" s="40" t="n">
        <v>53.03</v>
      </c>
      <c r="AR1208" s="40" t="n">
        <v>53.03</v>
      </c>
      <c r="AS1208" s="40" t="n">
        <v>53.03</v>
      </c>
      <c r="AT1208" s="32" t="n">
        <f aca="false">IF(AN1208="","",$I1208+AP1208)</f>
        <v>5.96</v>
      </c>
      <c r="AU1208" s="32" t="n">
        <f aca="false">IF(AN1208="","",$I1208)</f>
        <v>9.99</v>
      </c>
      <c r="AV1208" s="40" t="n">
        <f aca="false">IF(AN1208="","",AO1208+$I1208)</f>
        <v>58.99</v>
      </c>
      <c r="AW1208" s="31" t="n">
        <f aca="false">IF(AN1208="","",AN1208+(AP1208*$K1208)+(AQ1208*$K1208))</f>
        <v>1764</v>
      </c>
      <c r="AX1208" s="29" t="n">
        <f aca="false">IF(AN1208="","",ROUND(-AP1208*$K1208,0))</f>
        <v>145</v>
      </c>
      <c r="AY1208" s="42"/>
      <c r="AZ1208" s="38" t="n">
        <v>0</v>
      </c>
      <c r="BA1208" s="34" t="n">
        <v>49</v>
      </c>
      <c r="BB1208" s="39" t="n">
        <v>-4.03</v>
      </c>
      <c r="BC1208" s="40" t="n">
        <v>53.03</v>
      </c>
      <c r="BD1208" s="40" t="n">
        <v>53.03</v>
      </c>
      <c r="BE1208" s="40" t="n">
        <v>53.03</v>
      </c>
      <c r="BF1208" s="32" t="n">
        <f aca="false">IF(AZ1208="","",$I1208+BB1208)</f>
        <v>5.96</v>
      </c>
      <c r="BG1208" s="32" t="n">
        <f aca="false">IF(AZ1208="","",$I1208)</f>
        <v>9.99</v>
      </c>
      <c r="BH1208" s="40" t="n">
        <f aca="false">IF(AZ1208="","",BA1208+$I1208)</f>
        <v>58.99</v>
      </c>
      <c r="BI1208" s="31" t="n">
        <f aca="false">IF(AZ1208="","",AZ1208+(BB1208*$K1208)+(BC1208*$K1208))</f>
        <v>1764</v>
      </c>
      <c r="BJ1208" s="29" t="n">
        <f aca="false">IF(AZ1208="","",ROUND(-BB1208*$K1208,0))</f>
        <v>145</v>
      </c>
    </row>
    <row r="1209" customFormat="false" ht="15" hidden="false" customHeight="false" outlineLevel="0" collapsed="false">
      <c r="A1209" s="26" t="str">
        <f aca="false">+C1209&amp;D1209&amp;G1209</f>
        <v>SamsungGalaxy Z Fold7 512GBCANONE SIM  9,99€ - 30 Mesi</v>
      </c>
      <c r="B1209" s="27" t="s">
        <v>95</v>
      </c>
      <c r="C1209" s="28" t="s">
        <v>64</v>
      </c>
      <c r="D1209" s="29" t="s">
        <v>200</v>
      </c>
      <c r="E1209" s="30" t="n">
        <v>2319.9</v>
      </c>
      <c r="F1209" s="31" t="n">
        <v>1809.9</v>
      </c>
      <c r="G1209" s="32" t="s">
        <v>118</v>
      </c>
      <c r="H1209" s="32" t="s">
        <v>98</v>
      </c>
      <c r="I1209" s="33" t="n">
        <v>9.99</v>
      </c>
      <c r="J1209" s="34" t="s">
        <v>35</v>
      </c>
      <c r="K1209" s="35" t="n">
        <v>30</v>
      </c>
      <c r="L1209" s="33"/>
      <c r="M1209" s="33" t="n">
        <f aca="false">+IF(E1209&lt;=150,1.49,IF(AND(E1209&gt;150,E1209&lt;=300),2.99,(IF(E1209&gt;1200,8.99,IF(AND(E1209&gt;300,E1209&lt;=700),4.99,IF(AND(E1209&gt;=700,E1209&lt;=1200),6.99))))))</f>
        <v>8.99</v>
      </c>
      <c r="N1209" s="47" t="n">
        <v>9.99</v>
      </c>
      <c r="O1209" s="37" t="s">
        <v>119</v>
      </c>
      <c r="P1209" s="38" t="n">
        <v>219.99</v>
      </c>
      <c r="Q1209" s="34" t="n">
        <v>53</v>
      </c>
      <c r="R1209" s="39" t="n">
        <v>0</v>
      </c>
      <c r="S1209" s="40" t="n">
        <v>53</v>
      </c>
      <c r="T1209" s="40" t="n">
        <v>53</v>
      </c>
      <c r="U1209" s="40" t="n">
        <v>52.91</v>
      </c>
      <c r="V1209" s="32" t="n">
        <f aca="false">IF(P1209="","",$I1209+R1209)</f>
        <v>9.99</v>
      </c>
      <c r="W1209" s="32" t="n">
        <f aca="false">IF(P1209="","",$I1209)</f>
        <v>9.99</v>
      </c>
      <c r="X1209" s="40" t="n">
        <f aca="false">IF(P1209="","",Q1209+$I1209)</f>
        <v>62.99</v>
      </c>
      <c r="Y1209" s="29" t="n">
        <f aca="false">IF(P1209="","",P1209+(R1209*$K1209)+(S1209*$K1209))</f>
        <v>1809.99</v>
      </c>
      <c r="Z1209" s="29" t="n">
        <f aca="false">IF(P1209="","",ROUND(-R1209*$K1209,0))</f>
        <v>-0</v>
      </c>
      <c r="AA1209" s="41"/>
      <c r="AB1209" s="38"/>
      <c r="AC1209" s="34"/>
      <c r="AD1209" s="39"/>
      <c r="AE1209" s="40"/>
      <c r="AF1209" s="40"/>
      <c r="AG1209" s="40"/>
      <c r="AH1209" s="32"/>
      <c r="AI1209" s="32"/>
      <c r="AJ1209" s="40"/>
      <c r="AK1209" s="29"/>
      <c r="AL1209" s="29"/>
      <c r="AM1209" s="41"/>
      <c r="AN1209" s="38" t="n">
        <v>0</v>
      </c>
      <c r="AO1209" s="34" t="n">
        <v>58</v>
      </c>
      <c r="AP1209" s="39" t="n">
        <v>-5.1</v>
      </c>
      <c r="AQ1209" s="40" t="n">
        <v>63.1</v>
      </c>
      <c r="AR1209" s="40" t="n">
        <v>63.1</v>
      </c>
      <c r="AS1209" s="40" t="n">
        <v>63.1</v>
      </c>
      <c r="AT1209" s="32" t="n">
        <f aca="false">IF(AN1209="","",$I1209+AP1209)</f>
        <v>4.89</v>
      </c>
      <c r="AU1209" s="32" t="n">
        <f aca="false">IF(AN1209="","",$I1209)</f>
        <v>9.99</v>
      </c>
      <c r="AV1209" s="40" t="n">
        <f aca="false">IF(AN1209="","",AO1209+$I1209)</f>
        <v>67.99</v>
      </c>
      <c r="AW1209" s="31" t="n">
        <f aca="false">IF(AN1209="","",AN1209+(AP1209*$K1209)+(AQ1209*$K1209))</f>
        <v>1740</v>
      </c>
      <c r="AX1209" s="29" t="n">
        <f aca="false">IF(AN1209="","",ROUND(-AP1209*$K1209,0))</f>
        <v>153</v>
      </c>
      <c r="AY1209" s="42"/>
      <c r="AZ1209" s="38" t="n">
        <v>0</v>
      </c>
      <c r="BA1209" s="34" t="n">
        <v>58</v>
      </c>
      <c r="BB1209" s="39" t="n">
        <v>-5.1</v>
      </c>
      <c r="BC1209" s="40" t="n">
        <v>63.1</v>
      </c>
      <c r="BD1209" s="40" t="n">
        <v>63.1</v>
      </c>
      <c r="BE1209" s="40" t="n">
        <v>63.1</v>
      </c>
      <c r="BF1209" s="32" t="n">
        <f aca="false">IF(AZ1209="","",$I1209+BB1209)</f>
        <v>4.89</v>
      </c>
      <c r="BG1209" s="32" t="n">
        <f aca="false">IF(AZ1209="","",$I1209)</f>
        <v>9.99</v>
      </c>
      <c r="BH1209" s="40" t="n">
        <f aca="false">IF(AZ1209="","",BA1209+$I1209)</f>
        <v>67.99</v>
      </c>
      <c r="BI1209" s="31" t="n">
        <f aca="false">IF(AZ1209="","",AZ1209+(BB1209*$K1209)+(BC1209*$K1209))</f>
        <v>1740</v>
      </c>
      <c r="BJ1209" s="29" t="n">
        <f aca="false">IF(AZ1209="","",ROUND(-BB1209*$K1209,0))</f>
        <v>153</v>
      </c>
    </row>
    <row r="1210" customFormat="false" ht="15" hidden="false" customHeight="false" outlineLevel="0" collapsed="false">
      <c r="A1210" s="26" t="str">
        <f aca="false">+C1210&amp;D1210&amp;G1210</f>
        <v>SamsungGalaxy Z Fold7 512GBCANONE SIM  9,99€ - 24 Mesi</v>
      </c>
      <c r="B1210" s="27" t="s">
        <v>95</v>
      </c>
      <c r="C1210" s="28" t="s">
        <v>64</v>
      </c>
      <c r="D1210" s="29" t="s">
        <v>200</v>
      </c>
      <c r="E1210" s="30" t="n">
        <v>2319.9</v>
      </c>
      <c r="F1210" s="31" t="n">
        <v>1809.9</v>
      </c>
      <c r="G1210" s="32" t="s">
        <v>120</v>
      </c>
      <c r="H1210" s="32" t="s">
        <v>98</v>
      </c>
      <c r="I1210" s="33" t="n">
        <v>9.99</v>
      </c>
      <c r="J1210" s="34" t="s">
        <v>35</v>
      </c>
      <c r="K1210" s="35" t="n">
        <v>24</v>
      </c>
      <c r="L1210" s="33"/>
      <c r="M1210" s="33" t="n">
        <f aca="false">+IF(E1210&lt;=150,1.49,IF(AND(E1210&gt;150,E1210&lt;=300),2.99,(IF(E1210&gt;1200,8.99,IF(AND(E1210&gt;300,E1210&lt;=700),4.99,IF(AND(E1210&gt;=700,E1210&lt;=1200),6.99))))))</f>
        <v>8.99</v>
      </c>
      <c r="N1210" s="47" t="n">
        <v>9.99</v>
      </c>
      <c r="O1210" s="37" t="s">
        <v>121</v>
      </c>
      <c r="P1210" s="38" t="n">
        <v>219.99</v>
      </c>
      <c r="Q1210" s="34" t="n">
        <v>66</v>
      </c>
      <c r="R1210" s="39" t="n">
        <v>-0.25</v>
      </c>
      <c r="S1210" s="40" t="n">
        <v>66.25</v>
      </c>
      <c r="T1210" s="40" t="n">
        <v>0</v>
      </c>
      <c r="U1210" s="40" t="n">
        <v>66.16</v>
      </c>
      <c r="V1210" s="32" t="n">
        <f aca="false">IF(P1210="","",$I1210+R1210)</f>
        <v>9.74</v>
      </c>
      <c r="W1210" s="32" t="n">
        <f aca="false">IF(P1210="","",$I1210)</f>
        <v>9.99</v>
      </c>
      <c r="X1210" s="40" t="n">
        <f aca="false">IF(P1210="","",Q1210+$I1210)</f>
        <v>75.99</v>
      </c>
      <c r="Y1210" s="29" t="n">
        <f aca="false">IF(P1210="","",P1210+(R1210*$K1210)+(S1210*$K1210))</f>
        <v>1803.99</v>
      </c>
      <c r="Z1210" s="29" t="n">
        <f aca="false">IF(P1210="","",ROUND(-R1210*$K1210,0))</f>
        <v>6</v>
      </c>
      <c r="AA1210" s="41"/>
      <c r="AB1210" s="38"/>
      <c r="AC1210" s="34"/>
      <c r="AD1210" s="39"/>
      <c r="AE1210" s="40"/>
      <c r="AF1210" s="40"/>
      <c r="AG1210" s="40"/>
      <c r="AH1210" s="32"/>
      <c r="AI1210" s="32"/>
      <c r="AJ1210" s="40"/>
      <c r="AK1210" s="29"/>
      <c r="AL1210" s="29"/>
      <c r="AM1210" s="41"/>
      <c r="AN1210" s="38" t="n">
        <v>0</v>
      </c>
      <c r="AO1210" s="34" t="n">
        <v>71</v>
      </c>
      <c r="AP1210" s="39" t="n">
        <v>-4.41</v>
      </c>
      <c r="AQ1210" s="40" t="n">
        <v>75.41</v>
      </c>
      <c r="AR1210" s="40" t="n">
        <v>0</v>
      </c>
      <c r="AS1210" s="40" t="n">
        <v>75.47</v>
      </c>
      <c r="AT1210" s="32" t="n">
        <f aca="false">IF(AN1210="","",$I1210+AP1210)</f>
        <v>5.58</v>
      </c>
      <c r="AU1210" s="32" t="n">
        <f aca="false">IF(AN1210="","",$I1210)</f>
        <v>9.99</v>
      </c>
      <c r="AV1210" s="40" t="n">
        <f aca="false">IF(AN1210="","",AO1210+$I1210)</f>
        <v>80.99</v>
      </c>
      <c r="AW1210" s="31" t="n">
        <f aca="false">IF(AN1210="","",AN1210+(AP1210*$K1210)+(AQ1210*$K1210))</f>
        <v>1704</v>
      </c>
      <c r="AX1210" s="29" t="n">
        <f aca="false">IF(AN1210="","",ROUND(-AP1210*$K1210,0))</f>
        <v>106</v>
      </c>
      <c r="AY1210" s="42"/>
      <c r="AZ1210" s="38" t="n">
        <v>0</v>
      </c>
      <c r="BA1210" s="34" t="n">
        <v>71</v>
      </c>
      <c r="BB1210" s="39" t="n">
        <v>-4.41</v>
      </c>
      <c r="BC1210" s="40" t="n">
        <v>75.41</v>
      </c>
      <c r="BD1210" s="40" t="n">
        <v>0</v>
      </c>
      <c r="BE1210" s="40" t="n">
        <v>75.47</v>
      </c>
      <c r="BF1210" s="32" t="n">
        <f aca="false">IF(AZ1210="","",$I1210+BB1210)</f>
        <v>5.58</v>
      </c>
      <c r="BG1210" s="32" t="n">
        <f aca="false">IF(AZ1210="","",$I1210)</f>
        <v>9.99</v>
      </c>
      <c r="BH1210" s="40" t="n">
        <f aca="false">IF(AZ1210="","",BA1210+$I1210)</f>
        <v>80.99</v>
      </c>
      <c r="BI1210" s="31" t="n">
        <f aca="false">IF(AZ1210="","",AZ1210+(BB1210*$K1210)+(BC1210*$K1210))</f>
        <v>1704</v>
      </c>
      <c r="BJ1210" s="29" t="n">
        <f aca="false">IF(AZ1210="","",ROUND(-BB1210*$K1210,0))</f>
        <v>106</v>
      </c>
    </row>
    <row r="1211" customFormat="false" ht="15" hidden="false" customHeight="false" outlineLevel="0" collapsed="false">
      <c r="A1211" s="26" t="str">
        <f aca="false">+C1211&amp;D1211&amp;G1211</f>
        <v>SamsungGalaxy Z Fold7 512GBCANONE SIM 7,99€ - 36 Mesi</v>
      </c>
      <c r="B1211" s="27" t="s">
        <v>95</v>
      </c>
      <c r="C1211" s="28" t="s">
        <v>64</v>
      </c>
      <c r="D1211" s="29" t="s">
        <v>200</v>
      </c>
      <c r="E1211" s="30" t="n">
        <v>2319.9</v>
      </c>
      <c r="F1211" s="31" t="n">
        <v>1809.9</v>
      </c>
      <c r="G1211" s="32" t="s">
        <v>122</v>
      </c>
      <c r="H1211" s="32" t="s">
        <v>98</v>
      </c>
      <c r="I1211" s="33" t="n">
        <v>7.99</v>
      </c>
      <c r="J1211" s="34" t="s">
        <v>35</v>
      </c>
      <c r="K1211" s="35" t="n">
        <v>36</v>
      </c>
      <c r="L1211" s="33"/>
      <c r="M1211" s="33" t="n">
        <f aca="false">+IF(E1211&lt;=150,1.49,IF(AND(E1211&gt;150,E1211&lt;=300),2.99,(IF(E1211&gt;1200,8.99,IF(AND(E1211&gt;300,E1211&lt;=700),4.99,IF(AND(E1211&gt;=700,E1211&lt;=1200),6.99))))))</f>
        <v>8.99</v>
      </c>
      <c r="N1211" s="47" t="n">
        <v>9.99</v>
      </c>
      <c r="O1211" s="37" t="s">
        <v>123</v>
      </c>
      <c r="P1211" s="38"/>
      <c r="Q1211" s="34"/>
      <c r="R1211" s="39"/>
      <c r="S1211" s="40"/>
      <c r="T1211" s="40"/>
      <c r="U1211" s="40"/>
      <c r="V1211" s="32" t="str">
        <f aca="false">IF(P1211="","",$I1211+R1211)</f>
        <v/>
      </c>
      <c r="W1211" s="32" t="str">
        <f aca="false">IF(P1211="","",$I1211)</f>
        <v/>
      </c>
      <c r="X1211" s="40" t="str">
        <f aca="false">IF(P1211="","",Q1211+$I1211)</f>
        <v/>
      </c>
      <c r="Y1211" s="29" t="str">
        <f aca="false">IF(P1211="","",P1211+(R1211*$K1211)+(S1211*$K1211))</f>
        <v/>
      </c>
      <c r="Z1211" s="29" t="str">
        <f aca="false">IF(P1211="","",ROUND(-R1211*$K1211,0))</f>
        <v/>
      </c>
      <c r="AA1211" s="41"/>
      <c r="AB1211" s="38"/>
      <c r="AC1211" s="34"/>
      <c r="AD1211" s="39"/>
      <c r="AE1211" s="40"/>
      <c r="AF1211" s="40"/>
      <c r="AG1211" s="40"/>
      <c r="AH1211" s="32"/>
      <c r="AI1211" s="32"/>
      <c r="AJ1211" s="40"/>
      <c r="AK1211" s="29"/>
      <c r="AL1211" s="29"/>
      <c r="AM1211" s="41"/>
      <c r="AN1211" s="38" t="n">
        <v>0</v>
      </c>
      <c r="AO1211" s="34" t="n">
        <v>50.99</v>
      </c>
      <c r="AP1211" s="39" t="n">
        <v>-2.04</v>
      </c>
      <c r="AQ1211" s="40" t="n">
        <v>53.03</v>
      </c>
      <c r="AR1211" s="40" t="n">
        <v>53.03</v>
      </c>
      <c r="AS1211" s="40" t="n">
        <v>53.03</v>
      </c>
      <c r="AT1211" s="32" t="n">
        <f aca="false">IF(AN1211="","",$I1211+AP1211)</f>
        <v>5.95</v>
      </c>
      <c r="AU1211" s="32" t="n">
        <f aca="false">IF(AN1211="","",$I1211)</f>
        <v>7.99</v>
      </c>
      <c r="AV1211" s="40" t="n">
        <f aca="false">IF(AN1211="","",AO1211+$I1211)</f>
        <v>58.98</v>
      </c>
      <c r="AW1211" s="31" t="n">
        <f aca="false">IF(AN1211="","",AN1211+(AP1211*$K1211)+(AQ1211*$K1211))</f>
        <v>1835.64</v>
      </c>
      <c r="AX1211" s="29" t="n">
        <f aca="false">IF(AN1211="","",ROUND(-AP1211*$K1211,0))</f>
        <v>73</v>
      </c>
      <c r="AY1211" s="42"/>
      <c r="AZ1211" s="38" t="n">
        <v>0</v>
      </c>
      <c r="BA1211" s="34" t="n">
        <v>50.99</v>
      </c>
      <c r="BB1211" s="39" t="n">
        <v>-2.04</v>
      </c>
      <c r="BC1211" s="40" t="n">
        <v>53.03</v>
      </c>
      <c r="BD1211" s="40" t="n">
        <v>53.03</v>
      </c>
      <c r="BE1211" s="40" t="n">
        <v>53.03</v>
      </c>
      <c r="BF1211" s="32" t="n">
        <f aca="false">IF(AZ1211="","",$I1211+BB1211)</f>
        <v>5.95</v>
      </c>
      <c r="BG1211" s="32" t="n">
        <f aca="false">IF(AZ1211="","",$I1211)</f>
        <v>7.99</v>
      </c>
      <c r="BH1211" s="40" t="n">
        <f aca="false">IF(AZ1211="","",BA1211+$I1211)</f>
        <v>58.98</v>
      </c>
      <c r="BI1211" s="31" t="n">
        <f aca="false">IF(AZ1211="","",AZ1211+(BB1211*$K1211)+(BC1211*$K1211))</f>
        <v>1835.64</v>
      </c>
      <c r="BJ1211" s="29" t="n">
        <f aca="false">IF(AZ1211="","",ROUND(-BB1211*$K1211,0))</f>
        <v>73</v>
      </c>
    </row>
    <row r="1212" customFormat="false" ht="15" hidden="false" customHeight="false" outlineLevel="0" collapsed="false">
      <c r="A1212" s="26" t="str">
        <f aca="false">+C1212&amp;D1212&amp;G1212</f>
        <v>SamsungGalaxy Z Fold7 512GBCANONE SIM 7,99€ - 30 Mesi</v>
      </c>
      <c r="B1212" s="27" t="s">
        <v>95</v>
      </c>
      <c r="C1212" s="28" t="s">
        <v>64</v>
      </c>
      <c r="D1212" s="29" t="s">
        <v>200</v>
      </c>
      <c r="E1212" s="30" t="n">
        <v>2319.9</v>
      </c>
      <c r="F1212" s="31" t="n">
        <v>1809.9</v>
      </c>
      <c r="G1212" s="32" t="s">
        <v>124</v>
      </c>
      <c r="H1212" s="32" t="s">
        <v>98</v>
      </c>
      <c r="I1212" s="33" t="n">
        <v>7.99</v>
      </c>
      <c r="J1212" s="34" t="s">
        <v>35</v>
      </c>
      <c r="K1212" s="35" t="n">
        <v>30</v>
      </c>
      <c r="L1212" s="33"/>
      <c r="M1212" s="33" t="n">
        <f aca="false">+IF(E1212&lt;=150,1.49,IF(AND(E1212&gt;150,E1212&lt;=300),2.99,(IF(E1212&gt;1200,8.99,IF(AND(E1212&gt;300,E1212&lt;=700),4.99,IF(AND(E1212&gt;=700,E1212&lt;=1200),6.99))))))</f>
        <v>8.99</v>
      </c>
      <c r="N1212" s="47" t="n">
        <v>9.99</v>
      </c>
      <c r="O1212" s="37" t="s">
        <v>125</v>
      </c>
      <c r="P1212" s="38"/>
      <c r="Q1212" s="34"/>
      <c r="R1212" s="39"/>
      <c r="S1212" s="40"/>
      <c r="T1212" s="40"/>
      <c r="U1212" s="40"/>
      <c r="V1212" s="32" t="str">
        <f aca="false">IF(P1212="","",$I1212+R1212)</f>
        <v/>
      </c>
      <c r="W1212" s="32" t="str">
        <f aca="false">IF(P1212="","",$I1212)</f>
        <v/>
      </c>
      <c r="X1212" s="40" t="str">
        <f aca="false">IF(P1212="","",Q1212+$I1212)</f>
        <v/>
      </c>
      <c r="Y1212" s="29" t="str">
        <f aca="false">IF(P1212="","",P1212+(R1212*$K1212)+(S1212*$K1212))</f>
        <v/>
      </c>
      <c r="Z1212" s="29" t="str">
        <f aca="false">IF(P1212="","",ROUND(-R1212*$K1212,0))</f>
        <v/>
      </c>
      <c r="AA1212" s="41"/>
      <c r="AB1212" s="38"/>
      <c r="AC1212" s="34"/>
      <c r="AD1212" s="39"/>
      <c r="AE1212" s="40"/>
      <c r="AF1212" s="40"/>
      <c r="AG1212" s="40"/>
      <c r="AH1212" s="32"/>
      <c r="AI1212" s="32"/>
      <c r="AJ1212" s="40"/>
      <c r="AK1212" s="29"/>
      <c r="AL1212" s="29"/>
      <c r="AM1212" s="41"/>
      <c r="AN1212" s="38" t="n">
        <v>0</v>
      </c>
      <c r="AO1212" s="34" t="n">
        <v>60.99</v>
      </c>
      <c r="AP1212" s="39" t="n">
        <v>-2.11</v>
      </c>
      <c r="AQ1212" s="40" t="n">
        <v>63.1</v>
      </c>
      <c r="AR1212" s="40" t="n">
        <v>63.1</v>
      </c>
      <c r="AS1212" s="40" t="n">
        <v>63.1</v>
      </c>
      <c r="AT1212" s="32" t="n">
        <f aca="false">IF(AN1212="","",$I1212+AP1212)</f>
        <v>5.88</v>
      </c>
      <c r="AU1212" s="32" t="n">
        <f aca="false">IF(AN1212="","",$I1212)</f>
        <v>7.99</v>
      </c>
      <c r="AV1212" s="40" t="n">
        <f aca="false">IF(AN1212="","",AO1212+$I1212)</f>
        <v>68.98</v>
      </c>
      <c r="AW1212" s="31" t="n">
        <f aca="false">IF(AN1212="","",AN1212+(AP1212*$K1212)+(AQ1212*$K1212))</f>
        <v>1829.7</v>
      </c>
      <c r="AX1212" s="29" t="n">
        <f aca="false">IF(AN1212="","",ROUND(-AP1212*$K1212,0))</f>
        <v>63</v>
      </c>
      <c r="AY1212" s="42"/>
      <c r="AZ1212" s="38" t="n">
        <v>0</v>
      </c>
      <c r="BA1212" s="34" t="n">
        <v>60.99</v>
      </c>
      <c r="BB1212" s="39" t="n">
        <v>-2.11</v>
      </c>
      <c r="BC1212" s="40" t="n">
        <v>63.1</v>
      </c>
      <c r="BD1212" s="40" t="n">
        <v>63.1</v>
      </c>
      <c r="BE1212" s="40" t="n">
        <v>63.1</v>
      </c>
      <c r="BF1212" s="32" t="n">
        <f aca="false">IF(AZ1212="","",$I1212+BB1212)</f>
        <v>5.88</v>
      </c>
      <c r="BG1212" s="32" t="n">
        <f aca="false">IF(AZ1212="","",$I1212)</f>
        <v>7.99</v>
      </c>
      <c r="BH1212" s="40" t="n">
        <f aca="false">IF(AZ1212="","",BA1212+$I1212)</f>
        <v>68.98</v>
      </c>
      <c r="BI1212" s="31" t="n">
        <f aca="false">IF(AZ1212="","",AZ1212+(BB1212*$K1212)+(BC1212*$K1212))</f>
        <v>1829.7</v>
      </c>
      <c r="BJ1212" s="29" t="n">
        <f aca="false">IF(AZ1212="","",ROUND(-BB1212*$K1212,0))</f>
        <v>63</v>
      </c>
    </row>
    <row r="1213" customFormat="false" ht="15" hidden="false" customHeight="false" outlineLevel="0" collapsed="false">
      <c r="A1213" s="26" t="str">
        <f aca="false">+C1213&amp;D1213&amp;G1213</f>
        <v>SamsungGalaxy Z Fold7 512GBCANONE SIM 7,99€  - 24 Mesi</v>
      </c>
      <c r="B1213" s="27" t="s">
        <v>95</v>
      </c>
      <c r="C1213" s="28" t="s">
        <v>64</v>
      </c>
      <c r="D1213" s="29" t="s">
        <v>200</v>
      </c>
      <c r="E1213" s="30" t="n">
        <v>2319.9</v>
      </c>
      <c r="F1213" s="31" t="n">
        <v>1809.9</v>
      </c>
      <c r="G1213" s="32" t="s">
        <v>126</v>
      </c>
      <c r="H1213" s="32" t="s">
        <v>98</v>
      </c>
      <c r="I1213" s="33" t="n">
        <v>7.99</v>
      </c>
      <c r="J1213" s="34" t="s">
        <v>35</v>
      </c>
      <c r="K1213" s="35" t="n">
        <v>24</v>
      </c>
      <c r="L1213" s="33"/>
      <c r="M1213" s="33" t="n">
        <f aca="false">+IF(E1213&lt;=150,1.49,IF(AND(E1213&gt;150,E1213&lt;=300),2.99,(IF(E1213&gt;1200,8.99,IF(AND(E1213&gt;300,E1213&lt;=700),4.99,IF(AND(E1213&gt;=700,E1213&lt;=1200),6.99))))))</f>
        <v>8.99</v>
      </c>
      <c r="N1213" s="47" t="n">
        <v>9.99</v>
      </c>
      <c r="O1213" s="37" t="s">
        <v>127</v>
      </c>
      <c r="P1213" s="38"/>
      <c r="Q1213" s="34"/>
      <c r="R1213" s="39"/>
      <c r="S1213" s="40"/>
      <c r="T1213" s="40"/>
      <c r="U1213" s="40"/>
      <c r="V1213" s="32" t="str">
        <f aca="false">IF(P1213="","",$I1213+R1213)</f>
        <v/>
      </c>
      <c r="W1213" s="32" t="str">
        <f aca="false">IF(P1213="","",$I1213)</f>
        <v/>
      </c>
      <c r="X1213" s="40" t="str">
        <f aca="false">IF(P1213="","",Q1213+$I1213)</f>
        <v/>
      </c>
      <c r="Y1213" s="29" t="str">
        <f aca="false">IF(P1213="","",P1213+(R1213*$K1213)+(S1213*$K1213))</f>
        <v/>
      </c>
      <c r="Z1213" s="29" t="str">
        <f aca="false">IF(P1213="","",ROUND(-R1213*$K1213,0))</f>
        <v/>
      </c>
      <c r="AA1213" s="41"/>
      <c r="AB1213" s="38"/>
      <c r="AC1213" s="34"/>
      <c r="AD1213" s="39"/>
      <c r="AE1213" s="40"/>
      <c r="AF1213" s="40"/>
      <c r="AG1213" s="40"/>
      <c r="AH1213" s="32"/>
      <c r="AI1213" s="32"/>
      <c r="AJ1213" s="40"/>
      <c r="AK1213" s="29"/>
      <c r="AL1213" s="29"/>
      <c r="AM1213" s="41"/>
      <c r="AN1213" s="38" t="n">
        <v>0</v>
      </c>
      <c r="AO1213" s="34" t="n">
        <v>74.99</v>
      </c>
      <c r="AP1213" s="39" t="n">
        <v>-3.2</v>
      </c>
      <c r="AQ1213" s="40" t="n">
        <v>78.19</v>
      </c>
      <c r="AR1213" s="40" t="n">
        <v>0</v>
      </c>
      <c r="AS1213" s="40" t="n">
        <v>78.19</v>
      </c>
      <c r="AT1213" s="32" t="n">
        <f aca="false">IF(AN1213="","",$I1213+AP1213)</f>
        <v>4.79</v>
      </c>
      <c r="AU1213" s="32" t="n">
        <f aca="false">IF(AN1213="","",$I1213)</f>
        <v>7.99</v>
      </c>
      <c r="AV1213" s="40" t="n">
        <f aca="false">IF(AN1213="","",AO1213+$I1213)</f>
        <v>82.98</v>
      </c>
      <c r="AW1213" s="31" t="n">
        <f aca="false">IF(AN1213="","",AN1213+(AP1213*$K1213)+(AQ1213*$K1213))</f>
        <v>1799.76</v>
      </c>
      <c r="AX1213" s="29" t="n">
        <f aca="false">IF(AN1213="","",ROUND(-AP1213*$K1213,0))</f>
        <v>77</v>
      </c>
      <c r="AY1213" s="42"/>
      <c r="AZ1213" s="38" t="n">
        <v>0</v>
      </c>
      <c r="BA1213" s="34" t="n">
        <v>74.99</v>
      </c>
      <c r="BB1213" s="39" t="n">
        <v>-3.2</v>
      </c>
      <c r="BC1213" s="40" t="n">
        <v>78.19</v>
      </c>
      <c r="BD1213" s="40" t="n">
        <v>0</v>
      </c>
      <c r="BE1213" s="40" t="n">
        <v>78.19</v>
      </c>
      <c r="BF1213" s="32" t="n">
        <f aca="false">IF(AZ1213="","",$I1213+BB1213)</f>
        <v>4.79</v>
      </c>
      <c r="BG1213" s="32" t="n">
        <f aca="false">IF(AZ1213="","",$I1213)</f>
        <v>7.99</v>
      </c>
      <c r="BH1213" s="40" t="n">
        <f aca="false">IF(AZ1213="","",BA1213+$I1213)</f>
        <v>82.98</v>
      </c>
      <c r="BI1213" s="31" t="n">
        <f aca="false">IF(AZ1213="","",AZ1213+(BB1213*$K1213)+(BC1213*$K1213))</f>
        <v>1799.76</v>
      </c>
      <c r="BJ1213" s="29" t="n">
        <f aca="false">IF(AZ1213="","",ROUND(-BB1213*$K1213,0))</f>
        <v>77</v>
      </c>
    </row>
    <row r="1214" customFormat="false" ht="15" hidden="false" customHeight="false" outlineLevel="0" collapsed="false">
      <c r="A1214" s="26" t="str">
        <f aca="false">+C1214&amp;D1214&amp;G1214</f>
        <v>SamsungGalaxy Z Fold7 512GBCANONE SIM 5,99€ - 36 Mesi</v>
      </c>
      <c r="B1214" s="27" t="s">
        <v>95</v>
      </c>
      <c r="C1214" s="28" t="s">
        <v>64</v>
      </c>
      <c r="D1214" s="29" t="s">
        <v>200</v>
      </c>
      <c r="E1214" s="30" t="n">
        <v>2319.9</v>
      </c>
      <c r="F1214" s="31" t="n">
        <v>1809.9</v>
      </c>
      <c r="G1214" s="32" t="s">
        <v>132</v>
      </c>
      <c r="H1214" s="32" t="s">
        <v>98</v>
      </c>
      <c r="I1214" s="33" t="n">
        <v>5.99</v>
      </c>
      <c r="J1214" s="34" t="s">
        <v>35</v>
      </c>
      <c r="K1214" s="35" t="n">
        <v>36</v>
      </c>
      <c r="L1214" s="33"/>
      <c r="M1214" s="33" t="n">
        <f aca="false">+IF(E1214&lt;=150,1.49,IF(AND(E1214&gt;150,E1214&lt;=300),2.99,(IF(E1214&gt;1200,8.99,IF(AND(E1214&gt;300,E1214&lt;=700),4.99,IF(AND(E1214&gt;=700,E1214&lt;=1200),6.99))))))</f>
        <v>8.99</v>
      </c>
      <c r="N1214" s="47" t="n">
        <v>9.99</v>
      </c>
      <c r="O1214" s="37" t="s">
        <v>133</v>
      </c>
      <c r="P1214" s="38"/>
      <c r="Q1214" s="34"/>
      <c r="R1214" s="39"/>
      <c r="S1214" s="40"/>
      <c r="T1214" s="40"/>
      <c r="U1214" s="40"/>
      <c r="V1214" s="32" t="str">
        <f aca="false">IF(P1214="","",$I1214+R1214)</f>
        <v/>
      </c>
      <c r="W1214" s="32" t="str">
        <f aca="false">IF(P1214="","",$I1214)</f>
        <v/>
      </c>
      <c r="X1214" s="40" t="str">
        <f aca="false">IF(P1214="","",Q1214+$I1214)</f>
        <v/>
      </c>
      <c r="Y1214" s="29" t="str">
        <f aca="false">IF(P1214="","",P1214+(R1214*$K1214)+(S1214*$K1214))</f>
        <v/>
      </c>
      <c r="Z1214" s="29" t="str">
        <f aca="false">IF(P1214="","",ROUND(-R1214*$K1214,0))</f>
        <v/>
      </c>
      <c r="AA1214" s="41"/>
      <c r="AB1214" s="38"/>
      <c r="AC1214" s="34"/>
      <c r="AD1214" s="39"/>
      <c r="AE1214" s="40"/>
      <c r="AF1214" s="40"/>
      <c r="AG1214" s="40"/>
      <c r="AH1214" s="32"/>
      <c r="AI1214" s="32"/>
      <c r="AJ1214" s="40"/>
      <c r="AK1214" s="29"/>
      <c r="AL1214" s="29"/>
      <c r="AM1214" s="41"/>
      <c r="AN1214" s="38" t="n">
        <v>0</v>
      </c>
      <c r="AO1214" s="34" t="n">
        <v>51.99</v>
      </c>
      <c r="AP1214" s="39" t="n">
        <v>-1.04</v>
      </c>
      <c r="AQ1214" s="40" t="n">
        <v>53.03</v>
      </c>
      <c r="AR1214" s="40" t="n">
        <v>53.03</v>
      </c>
      <c r="AS1214" s="40" t="n">
        <v>53.03</v>
      </c>
      <c r="AT1214" s="32" t="n">
        <f aca="false">IF(AN1214="","",$I1214+AP1214)</f>
        <v>4.95</v>
      </c>
      <c r="AU1214" s="32" t="n">
        <f aca="false">IF(AN1214="","",$I1214)</f>
        <v>5.99</v>
      </c>
      <c r="AV1214" s="40" t="n">
        <f aca="false">IF(AN1214="","",AO1214+$I1214)</f>
        <v>57.98</v>
      </c>
      <c r="AW1214" s="31" t="n">
        <f aca="false">IF(AN1214="","",AN1214+(AP1214*$K1214)+(AQ1214*$K1214))</f>
        <v>1871.64</v>
      </c>
      <c r="AX1214" s="29" t="n">
        <f aca="false">IF(AN1214="","",ROUND(-AP1214*$K1214,0))</f>
        <v>37</v>
      </c>
      <c r="AY1214" s="42"/>
      <c r="AZ1214" s="38" t="n">
        <v>0</v>
      </c>
      <c r="BA1214" s="34" t="n">
        <v>51.99</v>
      </c>
      <c r="BB1214" s="39" t="n">
        <v>-1.04</v>
      </c>
      <c r="BC1214" s="40" t="n">
        <v>53.03</v>
      </c>
      <c r="BD1214" s="40" t="n">
        <v>53.03</v>
      </c>
      <c r="BE1214" s="40" t="n">
        <v>53.03</v>
      </c>
      <c r="BF1214" s="32" t="n">
        <f aca="false">IF(AZ1214="","",$I1214+BB1214)</f>
        <v>4.95</v>
      </c>
      <c r="BG1214" s="32" t="n">
        <f aca="false">IF(AZ1214="","",$I1214)</f>
        <v>5.99</v>
      </c>
      <c r="BH1214" s="40" t="n">
        <f aca="false">IF(AZ1214="","",BA1214+$I1214)</f>
        <v>57.98</v>
      </c>
      <c r="BI1214" s="31" t="n">
        <f aca="false">IF(AZ1214="","",AZ1214+(BB1214*$K1214)+(BC1214*$K1214))</f>
        <v>1871.64</v>
      </c>
      <c r="BJ1214" s="29" t="n">
        <f aca="false">IF(AZ1214="","",ROUND(-BB1214*$K1214,0))</f>
        <v>37</v>
      </c>
    </row>
    <row r="1215" customFormat="false" ht="15" hidden="false" customHeight="false" outlineLevel="0" collapsed="false">
      <c r="A1215" s="26" t="str">
        <f aca="false">+C1215&amp;D1215&amp;G1215</f>
        <v>SamsungGalaxy Z Fold7 512GBCANONE SIM 5,99€ - 30 Mesi</v>
      </c>
      <c r="B1215" s="27" t="s">
        <v>95</v>
      </c>
      <c r="C1215" s="28" t="s">
        <v>64</v>
      </c>
      <c r="D1215" s="29" t="s">
        <v>200</v>
      </c>
      <c r="E1215" s="30" t="n">
        <v>2319.9</v>
      </c>
      <c r="F1215" s="31" t="n">
        <v>1809.9</v>
      </c>
      <c r="G1215" s="32" t="s">
        <v>128</v>
      </c>
      <c r="H1215" s="32" t="s">
        <v>98</v>
      </c>
      <c r="I1215" s="33" t="n">
        <v>5.99</v>
      </c>
      <c r="J1215" s="34" t="s">
        <v>35</v>
      </c>
      <c r="K1215" s="35" t="n">
        <v>30</v>
      </c>
      <c r="L1215" s="33"/>
      <c r="M1215" s="33" t="n">
        <f aca="false">+IF(E1215&lt;=150,1.49,IF(AND(E1215&gt;150,E1215&lt;=300),2.99,(IF(E1215&gt;1200,8.99,IF(AND(E1215&gt;300,E1215&lt;=700),4.99,IF(AND(E1215&gt;=700,E1215&lt;=1200),6.99))))))</f>
        <v>8.99</v>
      </c>
      <c r="N1215" s="47" t="n">
        <v>9.99</v>
      </c>
      <c r="O1215" s="37" t="s">
        <v>129</v>
      </c>
      <c r="P1215" s="38"/>
      <c r="Q1215" s="34"/>
      <c r="R1215" s="39"/>
      <c r="S1215" s="40"/>
      <c r="T1215" s="40"/>
      <c r="U1215" s="40"/>
      <c r="V1215" s="32" t="str">
        <f aca="false">IF(P1215="","",$I1215+R1215)</f>
        <v/>
      </c>
      <c r="W1215" s="32" t="str">
        <f aca="false">IF(P1215="","",$I1215)</f>
        <v/>
      </c>
      <c r="X1215" s="40" t="str">
        <f aca="false">IF(P1215="","",Q1215+$I1215)</f>
        <v/>
      </c>
      <c r="Y1215" s="29" t="str">
        <f aca="false">IF(P1215="","",P1215+(R1215*$K1215)+(S1215*$K1215))</f>
        <v/>
      </c>
      <c r="Z1215" s="29" t="str">
        <f aca="false">IF(P1215="","",ROUND(-R1215*$K1215,0))</f>
        <v/>
      </c>
      <c r="AA1215" s="41"/>
      <c r="AB1215" s="38"/>
      <c r="AC1215" s="34"/>
      <c r="AD1215" s="39"/>
      <c r="AE1215" s="40"/>
      <c r="AF1215" s="40"/>
      <c r="AG1215" s="40"/>
      <c r="AH1215" s="32"/>
      <c r="AI1215" s="32"/>
      <c r="AJ1215" s="40"/>
      <c r="AK1215" s="29"/>
      <c r="AL1215" s="29"/>
      <c r="AM1215" s="41"/>
      <c r="AN1215" s="38" t="n">
        <v>0</v>
      </c>
      <c r="AO1215" s="34" t="n">
        <v>61.99</v>
      </c>
      <c r="AP1215" s="39" t="n">
        <v>-1.11</v>
      </c>
      <c r="AQ1215" s="40" t="n">
        <v>63.1</v>
      </c>
      <c r="AR1215" s="40" t="n">
        <v>63.1</v>
      </c>
      <c r="AS1215" s="40" t="n">
        <v>63.1</v>
      </c>
      <c r="AT1215" s="32" t="n">
        <f aca="false">IF(AN1215="","",$I1215+AP1215)</f>
        <v>4.88</v>
      </c>
      <c r="AU1215" s="32" t="n">
        <f aca="false">IF(AN1215="","",$I1215)</f>
        <v>5.99</v>
      </c>
      <c r="AV1215" s="40" t="n">
        <f aca="false">IF(AN1215="","",AO1215+$I1215)</f>
        <v>67.98</v>
      </c>
      <c r="AW1215" s="31" t="n">
        <f aca="false">IF(AN1215="","",AN1215+(AP1215*$K1215)+(AQ1215*$K1215))</f>
        <v>1859.7</v>
      </c>
      <c r="AX1215" s="29" t="n">
        <f aca="false">IF(AN1215="","",ROUND(-AP1215*$K1215,0))</f>
        <v>33</v>
      </c>
      <c r="AY1215" s="42"/>
      <c r="AZ1215" s="38" t="n">
        <v>0</v>
      </c>
      <c r="BA1215" s="34" t="n">
        <v>61.99</v>
      </c>
      <c r="BB1215" s="39" t="n">
        <v>-1.11</v>
      </c>
      <c r="BC1215" s="40" t="n">
        <v>63.1</v>
      </c>
      <c r="BD1215" s="40" t="n">
        <v>63.1</v>
      </c>
      <c r="BE1215" s="40" t="n">
        <v>63.1</v>
      </c>
      <c r="BF1215" s="32" t="n">
        <f aca="false">IF(AZ1215="","",$I1215+BB1215)</f>
        <v>4.88</v>
      </c>
      <c r="BG1215" s="32" t="n">
        <f aca="false">IF(AZ1215="","",$I1215)</f>
        <v>5.99</v>
      </c>
      <c r="BH1215" s="40" t="n">
        <f aca="false">IF(AZ1215="","",BA1215+$I1215)</f>
        <v>67.98</v>
      </c>
      <c r="BI1215" s="31" t="n">
        <f aca="false">IF(AZ1215="","",AZ1215+(BB1215*$K1215)+(BC1215*$K1215))</f>
        <v>1859.7</v>
      </c>
      <c r="BJ1215" s="29" t="n">
        <f aca="false">IF(AZ1215="","",ROUND(-BB1215*$K1215,0))</f>
        <v>33</v>
      </c>
    </row>
    <row r="1216" customFormat="false" ht="15" hidden="false" customHeight="false" outlineLevel="0" collapsed="false">
      <c r="A1216" s="26" t="str">
        <f aca="false">+C1216&amp;D1216&amp;G1216</f>
        <v>SamsungGalaxy Z Fold7 512GBCANONE SIM 5,99€ - 24 Mesi</v>
      </c>
      <c r="B1216" s="27" t="s">
        <v>95</v>
      </c>
      <c r="C1216" s="28" t="s">
        <v>64</v>
      </c>
      <c r="D1216" s="29" t="s">
        <v>200</v>
      </c>
      <c r="E1216" s="30" t="n">
        <v>2319.9</v>
      </c>
      <c r="F1216" s="31" t="n">
        <v>1809.9</v>
      </c>
      <c r="G1216" s="32" t="s">
        <v>134</v>
      </c>
      <c r="H1216" s="32" t="s">
        <v>98</v>
      </c>
      <c r="I1216" s="33" t="n">
        <v>5.99</v>
      </c>
      <c r="J1216" s="34" t="s">
        <v>35</v>
      </c>
      <c r="K1216" s="35" t="n">
        <v>24</v>
      </c>
      <c r="L1216" s="33"/>
      <c r="M1216" s="33" t="n">
        <f aca="false">+IF(E1216&lt;=150,1.49,IF(AND(E1216&gt;150,E1216&lt;=300),2.99,(IF(E1216&gt;1200,8.99,IF(AND(E1216&gt;300,E1216&lt;=700),4.99,IF(AND(E1216&gt;=700,E1216&lt;=1200),6.99))))))</f>
        <v>8.99</v>
      </c>
      <c r="N1216" s="47" t="n">
        <v>9.99</v>
      </c>
      <c r="O1216" s="37" t="s">
        <v>135</v>
      </c>
      <c r="P1216" s="38"/>
      <c r="Q1216" s="34"/>
      <c r="R1216" s="39"/>
      <c r="S1216" s="40"/>
      <c r="T1216" s="40"/>
      <c r="U1216" s="40"/>
      <c r="V1216" s="32" t="str">
        <f aca="false">IF(P1216="","",$I1216+R1216)</f>
        <v/>
      </c>
      <c r="W1216" s="32" t="str">
        <f aca="false">IF(P1216="","",$I1216)</f>
        <v/>
      </c>
      <c r="X1216" s="40" t="str">
        <f aca="false">IF(P1216="","",Q1216+$I1216)</f>
        <v/>
      </c>
      <c r="Y1216" s="29" t="str">
        <f aca="false">IF(P1216="","",P1216+(R1216*$K1216)+(S1216*$K1216))</f>
        <v/>
      </c>
      <c r="Z1216" s="29" t="str">
        <f aca="false">IF(P1216="","",ROUND(-R1216*$K1216,0))</f>
        <v/>
      </c>
      <c r="AA1216" s="41"/>
      <c r="AB1216" s="38"/>
      <c r="AC1216" s="34"/>
      <c r="AD1216" s="39"/>
      <c r="AE1216" s="40"/>
      <c r="AF1216" s="40"/>
      <c r="AG1216" s="40"/>
      <c r="AH1216" s="32"/>
      <c r="AI1216" s="32"/>
      <c r="AJ1216" s="40"/>
      <c r="AK1216" s="29"/>
      <c r="AL1216" s="29"/>
      <c r="AM1216" s="41"/>
      <c r="AN1216" s="38" t="n">
        <v>0</v>
      </c>
      <c r="AO1216" s="34" t="n">
        <v>75.99</v>
      </c>
      <c r="AP1216" s="39" t="n">
        <v>-2.2</v>
      </c>
      <c r="AQ1216" s="40" t="n">
        <v>78.19</v>
      </c>
      <c r="AR1216" s="40" t="n">
        <v>0</v>
      </c>
      <c r="AS1216" s="40" t="n">
        <v>78.19</v>
      </c>
      <c r="AT1216" s="32" t="n">
        <f aca="false">IF(AN1216="","",$I1216+AP1216)</f>
        <v>3.79</v>
      </c>
      <c r="AU1216" s="32" t="n">
        <f aca="false">IF(AN1216="","",$I1216)</f>
        <v>5.99</v>
      </c>
      <c r="AV1216" s="40" t="n">
        <f aca="false">IF(AN1216="","",AO1216+$I1216)</f>
        <v>81.98</v>
      </c>
      <c r="AW1216" s="31" t="n">
        <f aca="false">IF(AN1216="","",AN1216+(AP1216*$K1216)+(AQ1216*$K1216))</f>
        <v>1823.76</v>
      </c>
      <c r="AX1216" s="29" t="n">
        <f aca="false">IF(AN1216="","",ROUND(-AP1216*$K1216,0))</f>
        <v>53</v>
      </c>
      <c r="AY1216" s="42"/>
      <c r="AZ1216" s="38" t="n">
        <v>0</v>
      </c>
      <c r="BA1216" s="34" t="n">
        <v>75.99</v>
      </c>
      <c r="BB1216" s="39" t="n">
        <v>-2.2</v>
      </c>
      <c r="BC1216" s="40" t="n">
        <v>78.19</v>
      </c>
      <c r="BD1216" s="40" t="n">
        <v>0</v>
      </c>
      <c r="BE1216" s="40" t="n">
        <v>78.19</v>
      </c>
      <c r="BF1216" s="32" t="n">
        <f aca="false">IF(AZ1216="","",$I1216+BB1216)</f>
        <v>3.79</v>
      </c>
      <c r="BG1216" s="32" t="n">
        <f aca="false">IF(AZ1216="","",$I1216)</f>
        <v>5.99</v>
      </c>
      <c r="BH1216" s="40" t="n">
        <f aca="false">IF(AZ1216="","",BA1216+$I1216)</f>
        <v>81.98</v>
      </c>
      <c r="BI1216" s="31" t="n">
        <f aca="false">IF(AZ1216="","",AZ1216+(BB1216*$K1216)+(BC1216*$K1216))</f>
        <v>1823.76</v>
      </c>
      <c r="BJ1216" s="29" t="n">
        <f aca="false">IF(AZ1216="","",ROUND(-BB1216*$K1216,0))</f>
        <v>53</v>
      </c>
    </row>
    <row r="1217" customFormat="false" ht="15" hidden="false" customHeight="false" outlineLevel="0" collapsed="false">
      <c r="A1217" s="26" t="str">
        <f aca="false">+C1217&amp;D1217&amp;G1217</f>
        <v>SamsungGalaxy Z Fold7 256GBCANONE SIM 14,99€ - 36 Mesi</v>
      </c>
      <c r="B1217" s="27" t="s">
        <v>95</v>
      </c>
      <c r="C1217" s="28" t="s">
        <v>64</v>
      </c>
      <c r="D1217" s="29" t="s">
        <v>201</v>
      </c>
      <c r="E1217" s="30" t="n">
        <v>2199.9</v>
      </c>
      <c r="F1217" s="31" t="n">
        <v>1709.9</v>
      </c>
      <c r="G1217" s="32" t="s">
        <v>97</v>
      </c>
      <c r="H1217" s="32" t="s">
        <v>98</v>
      </c>
      <c r="I1217" s="33" t="n">
        <v>14.99</v>
      </c>
      <c r="J1217" s="34" t="s">
        <v>35</v>
      </c>
      <c r="K1217" s="35" t="n">
        <v>36</v>
      </c>
      <c r="L1217" s="33"/>
      <c r="M1217" s="33" t="n">
        <f aca="false">+IF(E1217&lt;=150,1.49,IF(AND(E1217&gt;150,E1217&lt;=300),2.99,(IF(E1217&gt;1200,8.99,IF(AND(E1217&gt;300,E1217&lt;=700),4.99,IF(AND(E1217&gt;=700,E1217&lt;=1200),6.99))))))</f>
        <v>8.99</v>
      </c>
      <c r="N1217" s="47" t="n">
        <v>9.99</v>
      </c>
      <c r="O1217" s="37" t="s">
        <v>99</v>
      </c>
      <c r="P1217" s="38" t="n">
        <v>119.99</v>
      </c>
      <c r="Q1217" s="34" t="n">
        <v>43.99</v>
      </c>
      <c r="R1217" s="39" t="n">
        <v>-0.17</v>
      </c>
      <c r="S1217" s="40" t="n">
        <v>44.16</v>
      </c>
      <c r="T1217" s="40" t="n">
        <v>44.16</v>
      </c>
      <c r="U1217" s="40" t="n">
        <v>44.31</v>
      </c>
      <c r="V1217" s="32" t="n">
        <f aca="false">IF(P1217="","",$I1217+R1217)</f>
        <v>14.82</v>
      </c>
      <c r="W1217" s="32" t="n">
        <f aca="false">IF(P1217="","",$I1217)</f>
        <v>14.99</v>
      </c>
      <c r="X1217" s="40" t="n">
        <f aca="false">IF(P1217="","",Q1217+$I1217)</f>
        <v>58.98</v>
      </c>
      <c r="Y1217" s="29" t="n">
        <f aca="false">IF(P1217="","",P1217+(R1217*$K1217)+(S1217*$K1217))</f>
        <v>1703.63</v>
      </c>
      <c r="Z1217" s="29" t="n">
        <f aca="false">IF(P1217="","",ROUND(-R1217*$K1217,0))</f>
        <v>6</v>
      </c>
      <c r="AA1217" s="41"/>
      <c r="AB1217" s="38"/>
      <c r="AC1217" s="34"/>
      <c r="AD1217" s="39"/>
      <c r="AE1217" s="40"/>
      <c r="AF1217" s="40"/>
      <c r="AG1217" s="40"/>
      <c r="AH1217" s="32"/>
      <c r="AI1217" s="32"/>
      <c r="AJ1217" s="40"/>
      <c r="AK1217" s="29"/>
      <c r="AL1217" s="29"/>
      <c r="AM1217" s="41"/>
      <c r="AN1217" s="38" t="n">
        <v>0</v>
      </c>
      <c r="AO1217" s="34" t="n">
        <v>43.99</v>
      </c>
      <c r="AP1217" s="39" t="n">
        <v>-6.11</v>
      </c>
      <c r="AQ1217" s="40" t="n">
        <v>50.1</v>
      </c>
      <c r="AR1217" s="40" t="n">
        <v>50.1</v>
      </c>
      <c r="AS1217" s="40" t="n">
        <v>50.1</v>
      </c>
      <c r="AT1217" s="32" t="n">
        <f aca="false">IF(AN1217="","",$I1217+AP1217)</f>
        <v>8.88</v>
      </c>
      <c r="AU1217" s="32" t="n">
        <f aca="false">IF(AN1217="","",$I1217)</f>
        <v>14.99</v>
      </c>
      <c r="AV1217" s="40" t="n">
        <f aca="false">IF(AN1217="","",AO1217+$I1217)</f>
        <v>58.98</v>
      </c>
      <c r="AW1217" s="31" t="n">
        <f aca="false">IF(AN1217="","",AN1217+(AP1217*$K1217)+(AQ1217*$K1217))</f>
        <v>1583.64</v>
      </c>
      <c r="AX1217" s="29" t="n">
        <f aca="false">IF(AN1217="","",ROUND(-AP1217*$K1217,0))</f>
        <v>220</v>
      </c>
      <c r="AY1217" s="42"/>
      <c r="AZ1217" s="38" t="n">
        <v>0</v>
      </c>
      <c r="BA1217" s="34" t="n">
        <v>43.99</v>
      </c>
      <c r="BB1217" s="39" t="n">
        <v>-6.11</v>
      </c>
      <c r="BC1217" s="40" t="n">
        <v>50.1</v>
      </c>
      <c r="BD1217" s="40" t="n">
        <v>50.1</v>
      </c>
      <c r="BE1217" s="40" t="n">
        <v>50.1</v>
      </c>
      <c r="BF1217" s="32" t="n">
        <f aca="false">IF(AZ1217="","",$I1217+BB1217)</f>
        <v>8.88</v>
      </c>
      <c r="BG1217" s="32" t="n">
        <f aca="false">IF(AZ1217="","",$I1217)</f>
        <v>14.99</v>
      </c>
      <c r="BH1217" s="40" t="n">
        <f aca="false">IF(AZ1217="","",BA1217+$I1217)</f>
        <v>58.98</v>
      </c>
      <c r="BI1217" s="31" t="n">
        <f aca="false">IF(AZ1217="","",AZ1217+(BB1217*$K1217)+(BC1217*$K1217))</f>
        <v>1583.64</v>
      </c>
      <c r="BJ1217" s="29" t="n">
        <f aca="false">IF(AZ1217="","",ROUND(-BB1217*$K1217,0))</f>
        <v>220</v>
      </c>
    </row>
    <row r="1218" customFormat="false" ht="15" hidden="false" customHeight="false" outlineLevel="0" collapsed="false">
      <c r="A1218" s="26" t="str">
        <f aca="false">+C1218&amp;D1218&amp;G1218</f>
        <v>SamsungGalaxy Z Fold7 256GBCANONE SIM 14,99€ - 30 Mesi</v>
      </c>
      <c r="B1218" s="27" t="s">
        <v>95</v>
      </c>
      <c r="C1218" s="28" t="s">
        <v>64</v>
      </c>
      <c r="D1218" s="29" t="s">
        <v>201</v>
      </c>
      <c r="E1218" s="30" t="n">
        <v>2199.9</v>
      </c>
      <c r="F1218" s="31" t="n">
        <v>1709.9</v>
      </c>
      <c r="G1218" s="32" t="s">
        <v>100</v>
      </c>
      <c r="H1218" s="32" t="s">
        <v>98</v>
      </c>
      <c r="I1218" s="33" t="n">
        <v>14.99</v>
      </c>
      <c r="J1218" s="34" t="s">
        <v>35</v>
      </c>
      <c r="K1218" s="35" t="n">
        <v>30</v>
      </c>
      <c r="L1218" s="33"/>
      <c r="M1218" s="33" t="n">
        <f aca="false">+IF(E1218&lt;=150,1.49,IF(AND(E1218&gt;150,E1218&lt;=300),2.99,(IF(E1218&gt;1200,8.99,IF(AND(E1218&gt;300,E1218&lt;=700),4.99,IF(AND(E1218&gt;=700,E1218&lt;=1200),6.99))))))</f>
        <v>8.99</v>
      </c>
      <c r="N1218" s="47" t="n">
        <v>9.99</v>
      </c>
      <c r="O1218" s="37" t="s">
        <v>101</v>
      </c>
      <c r="P1218" s="38" t="n">
        <v>119.99</v>
      </c>
      <c r="Q1218" s="34" t="n">
        <v>52.99</v>
      </c>
      <c r="R1218" s="39" t="n">
        <v>-0.01</v>
      </c>
      <c r="S1218" s="40" t="n">
        <v>53</v>
      </c>
      <c r="T1218" s="40" t="n">
        <v>53</v>
      </c>
      <c r="U1218" s="40" t="n">
        <v>52.91</v>
      </c>
      <c r="V1218" s="32" t="n">
        <f aca="false">IF(P1218="","",$I1218+R1218)</f>
        <v>14.98</v>
      </c>
      <c r="W1218" s="32" t="n">
        <f aca="false">IF(P1218="","",$I1218)</f>
        <v>14.99</v>
      </c>
      <c r="X1218" s="40" t="n">
        <f aca="false">IF(P1218="","",Q1218+$I1218)</f>
        <v>67.98</v>
      </c>
      <c r="Y1218" s="29" t="n">
        <f aca="false">IF(P1218="","",P1218+(R1218*$K1218)+(S1218*$K1218))</f>
        <v>1709.69</v>
      </c>
      <c r="Z1218" s="29" t="n">
        <f aca="false">IF(P1218="","",ROUND(-R1218*$K1218,0))</f>
        <v>0</v>
      </c>
      <c r="AA1218" s="41"/>
      <c r="AB1218" s="38"/>
      <c r="AC1218" s="34"/>
      <c r="AD1218" s="39"/>
      <c r="AE1218" s="40"/>
      <c r="AF1218" s="40"/>
      <c r="AG1218" s="40"/>
      <c r="AH1218" s="32"/>
      <c r="AI1218" s="32"/>
      <c r="AJ1218" s="40"/>
      <c r="AK1218" s="29"/>
      <c r="AL1218" s="29"/>
      <c r="AM1218" s="41"/>
      <c r="AN1218" s="38" t="n">
        <v>0</v>
      </c>
      <c r="AO1218" s="34" t="n">
        <v>52.99</v>
      </c>
      <c r="AP1218" s="39" t="n">
        <v>-6.62</v>
      </c>
      <c r="AQ1218" s="40" t="n">
        <v>59.61</v>
      </c>
      <c r="AR1218" s="40" t="n">
        <v>59.61</v>
      </c>
      <c r="AS1218" s="40" t="n">
        <v>59.61</v>
      </c>
      <c r="AT1218" s="32" t="n">
        <f aca="false">IF(AN1218="","",$I1218+AP1218)</f>
        <v>8.37</v>
      </c>
      <c r="AU1218" s="32" t="n">
        <f aca="false">IF(AN1218="","",$I1218)</f>
        <v>14.99</v>
      </c>
      <c r="AV1218" s="40" t="n">
        <f aca="false">IF(AN1218="","",AO1218+$I1218)</f>
        <v>67.98</v>
      </c>
      <c r="AW1218" s="31" t="n">
        <f aca="false">IF(AN1218="","",AN1218+(AP1218*$K1218)+(AQ1218*$K1218))</f>
        <v>1589.7</v>
      </c>
      <c r="AX1218" s="29" t="n">
        <f aca="false">IF(AN1218="","",ROUND(-AP1218*$K1218,0))</f>
        <v>199</v>
      </c>
      <c r="AY1218" s="42"/>
      <c r="AZ1218" s="38" t="n">
        <v>0</v>
      </c>
      <c r="BA1218" s="34" t="n">
        <v>52.99</v>
      </c>
      <c r="BB1218" s="39" t="n">
        <v>-6.62</v>
      </c>
      <c r="BC1218" s="40" t="n">
        <v>59.61</v>
      </c>
      <c r="BD1218" s="40" t="n">
        <v>59.61</v>
      </c>
      <c r="BE1218" s="40" t="n">
        <v>59.61</v>
      </c>
      <c r="BF1218" s="32" t="n">
        <f aca="false">IF(AZ1218="","",$I1218+BB1218)</f>
        <v>8.37</v>
      </c>
      <c r="BG1218" s="32" t="n">
        <f aca="false">IF(AZ1218="","",$I1218)</f>
        <v>14.99</v>
      </c>
      <c r="BH1218" s="40" t="n">
        <f aca="false">IF(AZ1218="","",BA1218+$I1218)</f>
        <v>67.98</v>
      </c>
      <c r="BI1218" s="31" t="n">
        <f aca="false">IF(AZ1218="","",AZ1218+(BB1218*$K1218)+(BC1218*$K1218))</f>
        <v>1589.7</v>
      </c>
      <c r="BJ1218" s="29" t="n">
        <f aca="false">IF(AZ1218="","",ROUND(-BB1218*$K1218,0))</f>
        <v>199</v>
      </c>
    </row>
    <row r="1219" customFormat="false" ht="15" hidden="false" customHeight="false" outlineLevel="0" collapsed="false">
      <c r="A1219" s="26" t="str">
        <f aca="false">+C1219&amp;D1219&amp;G1219</f>
        <v>SamsungGalaxy Z Fold7 256GBCANONE SIM 14,99€ - 24 Mesi</v>
      </c>
      <c r="B1219" s="27" t="s">
        <v>95</v>
      </c>
      <c r="C1219" s="28" t="s">
        <v>64</v>
      </c>
      <c r="D1219" s="29" t="s">
        <v>201</v>
      </c>
      <c r="E1219" s="30" t="n">
        <v>2199.9</v>
      </c>
      <c r="F1219" s="31" t="n">
        <v>1709.9</v>
      </c>
      <c r="G1219" s="32" t="s">
        <v>102</v>
      </c>
      <c r="H1219" s="32" t="s">
        <v>98</v>
      </c>
      <c r="I1219" s="33" t="n">
        <v>14.99</v>
      </c>
      <c r="J1219" s="34" t="s">
        <v>35</v>
      </c>
      <c r="K1219" s="35" t="n">
        <v>24</v>
      </c>
      <c r="L1219" s="33"/>
      <c r="M1219" s="33" t="n">
        <f aca="false">+IF(E1219&lt;=150,1.49,IF(AND(E1219&gt;150,E1219&lt;=300),2.99,(IF(E1219&gt;1200,8.99,IF(AND(E1219&gt;300,E1219&lt;=700),4.99,IF(AND(E1219&gt;=700,E1219&lt;=1200),6.99))))))</f>
        <v>8.99</v>
      </c>
      <c r="N1219" s="47" t="n">
        <v>9.99</v>
      </c>
      <c r="O1219" s="37" t="s">
        <v>103</v>
      </c>
      <c r="P1219" s="38" t="n">
        <v>169.99</v>
      </c>
      <c r="Q1219" s="34" t="n">
        <v>63.99</v>
      </c>
      <c r="R1219" s="39" t="n">
        <v>-0.17</v>
      </c>
      <c r="S1219" s="40" t="n">
        <v>64.16</v>
      </c>
      <c r="T1219" s="40" t="n">
        <v>0</v>
      </c>
      <c r="U1219" s="40" t="n">
        <v>64.23</v>
      </c>
      <c r="V1219" s="32" t="n">
        <f aca="false">IF(P1219="","",$I1219+R1219)</f>
        <v>14.82</v>
      </c>
      <c r="W1219" s="32" t="n">
        <f aca="false">IF(P1219="","",$I1219)</f>
        <v>14.99</v>
      </c>
      <c r="X1219" s="40" t="n">
        <f aca="false">IF(P1219="","",Q1219+$I1219)</f>
        <v>78.98</v>
      </c>
      <c r="Y1219" s="29" t="n">
        <f aca="false">IF(P1219="","",P1219+(R1219*$K1219)+(S1219*$K1219))</f>
        <v>1705.75</v>
      </c>
      <c r="Z1219" s="29" t="n">
        <f aca="false">IF(P1219="","",ROUND(-R1219*$K1219,0))</f>
        <v>4</v>
      </c>
      <c r="AA1219" s="41"/>
      <c r="AB1219" s="38"/>
      <c r="AC1219" s="34"/>
      <c r="AD1219" s="39"/>
      <c r="AE1219" s="40"/>
      <c r="AF1219" s="40"/>
      <c r="AG1219" s="40"/>
      <c r="AH1219" s="32"/>
      <c r="AI1219" s="32"/>
      <c r="AJ1219" s="40"/>
      <c r="AK1219" s="29"/>
      <c r="AL1219" s="29"/>
      <c r="AM1219" s="41"/>
      <c r="AN1219" s="38" t="n">
        <v>0</v>
      </c>
      <c r="AO1219" s="34" t="n">
        <v>63.99</v>
      </c>
      <c r="AP1219" s="39" t="n">
        <v>-7.25</v>
      </c>
      <c r="AQ1219" s="40" t="n">
        <v>71.24</v>
      </c>
      <c r="AR1219" s="40" t="n">
        <v>0</v>
      </c>
      <c r="AS1219" s="40" t="n">
        <v>71.38</v>
      </c>
      <c r="AT1219" s="32" t="n">
        <f aca="false">IF(AN1219="","",$I1219+AP1219)</f>
        <v>7.74</v>
      </c>
      <c r="AU1219" s="32" t="n">
        <f aca="false">IF(AN1219="","",$I1219)</f>
        <v>14.99</v>
      </c>
      <c r="AV1219" s="40" t="n">
        <f aca="false">IF(AN1219="","",AO1219+$I1219)</f>
        <v>78.98</v>
      </c>
      <c r="AW1219" s="31" t="n">
        <f aca="false">IF(AN1219="","",AN1219+(AP1219*$K1219)+(AQ1219*$K1219))</f>
        <v>1535.76</v>
      </c>
      <c r="AX1219" s="29" t="n">
        <f aca="false">IF(AN1219="","",ROUND(-AP1219*$K1219,0))</f>
        <v>174</v>
      </c>
      <c r="AY1219" s="42"/>
      <c r="AZ1219" s="38" t="n">
        <v>0</v>
      </c>
      <c r="BA1219" s="34" t="n">
        <v>63.99</v>
      </c>
      <c r="BB1219" s="39" t="n">
        <v>-7.25</v>
      </c>
      <c r="BC1219" s="40" t="n">
        <v>71.24</v>
      </c>
      <c r="BD1219" s="40" t="n">
        <v>0</v>
      </c>
      <c r="BE1219" s="40" t="n">
        <v>71.38</v>
      </c>
      <c r="BF1219" s="32" t="n">
        <f aca="false">IF(AZ1219="","",$I1219+BB1219)</f>
        <v>7.74</v>
      </c>
      <c r="BG1219" s="32" t="n">
        <f aca="false">IF(AZ1219="","",$I1219)</f>
        <v>14.99</v>
      </c>
      <c r="BH1219" s="40" t="n">
        <f aca="false">IF(AZ1219="","",BA1219+$I1219)</f>
        <v>78.98</v>
      </c>
      <c r="BI1219" s="31" t="n">
        <f aca="false">IF(AZ1219="","",AZ1219+(BB1219*$K1219)+(BC1219*$K1219))</f>
        <v>1535.76</v>
      </c>
      <c r="BJ1219" s="29" t="n">
        <f aca="false">IF(AZ1219="","",ROUND(-BB1219*$K1219,0))</f>
        <v>174</v>
      </c>
    </row>
    <row r="1220" customFormat="false" ht="15" hidden="false" customHeight="false" outlineLevel="0" collapsed="false">
      <c r="A1220" s="26" t="str">
        <f aca="false">+C1220&amp;D1220&amp;G1220</f>
        <v>SamsungGalaxy Z Fold7 256GBCANONE SIM 12,99€ - 36 Mesi</v>
      </c>
      <c r="B1220" s="27" t="s">
        <v>95</v>
      </c>
      <c r="C1220" s="28" t="s">
        <v>64</v>
      </c>
      <c r="D1220" s="29" t="s">
        <v>201</v>
      </c>
      <c r="E1220" s="30" t="n">
        <v>2199.9</v>
      </c>
      <c r="F1220" s="31" t="n">
        <v>1709.9</v>
      </c>
      <c r="G1220" s="32" t="s">
        <v>104</v>
      </c>
      <c r="H1220" s="32" t="s">
        <v>98</v>
      </c>
      <c r="I1220" s="33" t="n">
        <v>12.99</v>
      </c>
      <c r="J1220" s="34" t="s">
        <v>35</v>
      </c>
      <c r="K1220" s="35" t="n">
        <v>36</v>
      </c>
      <c r="L1220" s="33"/>
      <c r="M1220" s="33" t="n">
        <f aca="false">+IF(E1220&lt;=150,1.49,IF(AND(E1220&gt;150,E1220&lt;=300),2.99,(IF(E1220&gt;1200,8.99,IF(AND(E1220&gt;300,E1220&lt;=700),4.99,IF(AND(E1220&gt;=700,E1220&lt;=1200),6.99))))))</f>
        <v>8.99</v>
      </c>
      <c r="N1220" s="47" t="n">
        <v>9.99</v>
      </c>
      <c r="O1220" s="37" t="s">
        <v>105</v>
      </c>
      <c r="P1220" s="38" t="n">
        <v>119.99</v>
      </c>
      <c r="Q1220" s="34" t="n">
        <v>43.99</v>
      </c>
      <c r="R1220" s="39" t="n">
        <v>-0.17</v>
      </c>
      <c r="S1220" s="40" t="n">
        <v>44.16</v>
      </c>
      <c r="T1220" s="40" t="n">
        <v>44.16</v>
      </c>
      <c r="U1220" s="40" t="n">
        <v>44.31</v>
      </c>
      <c r="V1220" s="32" t="n">
        <f aca="false">IF(P1220="","",$I1220+R1220)</f>
        <v>12.82</v>
      </c>
      <c r="W1220" s="32" t="n">
        <f aca="false">IF(P1220="","",$I1220)</f>
        <v>12.99</v>
      </c>
      <c r="X1220" s="40" t="n">
        <f aca="false">IF(P1220="","",Q1220+$I1220)</f>
        <v>56.98</v>
      </c>
      <c r="Y1220" s="29" t="n">
        <f aca="false">IF(P1220="","",P1220+(R1220*$K1220)+(S1220*$K1220))</f>
        <v>1703.63</v>
      </c>
      <c r="Z1220" s="29" t="n">
        <f aca="false">IF(P1220="","",ROUND(-R1220*$K1220,0))</f>
        <v>6</v>
      </c>
      <c r="AA1220" s="41"/>
      <c r="AB1220" s="38"/>
      <c r="AC1220" s="34"/>
      <c r="AD1220" s="39"/>
      <c r="AE1220" s="40"/>
      <c r="AF1220" s="40"/>
      <c r="AG1220" s="40"/>
      <c r="AH1220" s="32"/>
      <c r="AI1220" s="32"/>
      <c r="AJ1220" s="40"/>
      <c r="AK1220" s="29"/>
      <c r="AL1220" s="29"/>
      <c r="AM1220" s="41"/>
      <c r="AN1220" s="38" t="n">
        <v>0</v>
      </c>
      <c r="AO1220" s="34" t="n">
        <v>43.99</v>
      </c>
      <c r="AP1220" s="39" t="n">
        <v>-6.11</v>
      </c>
      <c r="AQ1220" s="40" t="n">
        <v>50.1</v>
      </c>
      <c r="AR1220" s="40" t="n">
        <v>50.1</v>
      </c>
      <c r="AS1220" s="40" t="n">
        <v>50.1</v>
      </c>
      <c r="AT1220" s="32" t="n">
        <f aca="false">IF(AN1220="","",$I1220+AP1220)</f>
        <v>6.88</v>
      </c>
      <c r="AU1220" s="32" t="n">
        <f aca="false">IF(AN1220="","",$I1220)</f>
        <v>12.99</v>
      </c>
      <c r="AV1220" s="40" t="n">
        <f aca="false">IF(AN1220="","",AO1220+$I1220)</f>
        <v>56.98</v>
      </c>
      <c r="AW1220" s="31" t="n">
        <f aca="false">IF(AN1220="","",AN1220+(AP1220*$K1220)+(AQ1220*$K1220))</f>
        <v>1583.64</v>
      </c>
      <c r="AX1220" s="29" t="n">
        <f aca="false">IF(AN1220="","",ROUND(-AP1220*$K1220,0))</f>
        <v>220</v>
      </c>
      <c r="AY1220" s="42"/>
      <c r="AZ1220" s="38" t="n">
        <v>0</v>
      </c>
      <c r="BA1220" s="34" t="n">
        <v>43.99</v>
      </c>
      <c r="BB1220" s="39" t="n">
        <v>-6.11</v>
      </c>
      <c r="BC1220" s="40" t="n">
        <v>50.1</v>
      </c>
      <c r="BD1220" s="40" t="n">
        <v>50.1</v>
      </c>
      <c r="BE1220" s="40" t="n">
        <v>50.1</v>
      </c>
      <c r="BF1220" s="32" t="n">
        <f aca="false">IF(AZ1220="","",$I1220+BB1220)</f>
        <v>6.88</v>
      </c>
      <c r="BG1220" s="32" t="n">
        <f aca="false">IF(AZ1220="","",$I1220)</f>
        <v>12.99</v>
      </c>
      <c r="BH1220" s="40" t="n">
        <f aca="false">IF(AZ1220="","",BA1220+$I1220)</f>
        <v>56.98</v>
      </c>
      <c r="BI1220" s="31" t="n">
        <f aca="false">IF(AZ1220="","",AZ1220+(BB1220*$K1220)+(BC1220*$K1220))</f>
        <v>1583.64</v>
      </c>
      <c r="BJ1220" s="29" t="n">
        <f aca="false">IF(AZ1220="","",ROUND(-BB1220*$K1220,0))</f>
        <v>220</v>
      </c>
    </row>
    <row r="1221" customFormat="false" ht="15" hidden="false" customHeight="false" outlineLevel="0" collapsed="false">
      <c r="A1221" s="26" t="str">
        <f aca="false">+C1221&amp;D1221&amp;G1221</f>
        <v>SamsungGalaxy Z Fold7 256GBCANONE SIM 12,99€ - 30 Mesi</v>
      </c>
      <c r="B1221" s="27" t="s">
        <v>95</v>
      </c>
      <c r="C1221" s="28" t="s">
        <v>64</v>
      </c>
      <c r="D1221" s="29" t="s">
        <v>201</v>
      </c>
      <c r="E1221" s="30" t="n">
        <v>2199.9</v>
      </c>
      <c r="F1221" s="31" t="n">
        <v>1709.9</v>
      </c>
      <c r="G1221" s="32" t="s">
        <v>106</v>
      </c>
      <c r="H1221" s="32" t="s">
        <v>98</v>
      </c>
      <c r="I1221" s="33" t="n">
        <v>12.99</v>
      </c>
      <c r="J1221" s="34" t="s">
        <v>35</v>
      </c>
      <c r="K1221" s="35" t="n">
        <v>30</v>
      </c>
      <c r="L1221" s="33"/>
      <c r="M1221" s="33" t="n">
        <f aca="false">+IF(E1221&lt;=150,1.49,IF(AND(E1221&gt;150,E1221&lt;=300),2.99,(IF(E1221&gt;1200,8.99,IF(AND(E1221&gt;300,E1221&lt;=700),4.99,IF(AND(E1221&gt;=700,E1221&lt;=1200),6.99))))))</f>
        <v>8.99</v>
      </c>
      <c r="N1221" s="47" t="n">
        <v>9.99</v>
      </c>
      <c r="O1221" s="37" t="s">
        <v>107</v>
      </c>
      <c r="P1221" s="38" t="n">
        <v>119.99</v>
      </c>
      <c r="Q1221" s="34" t="n">
        <v>52.99</v>
      </c>
      <c r="R1221" s="39" t="n">
        <v>-0.01</v>
      </c>
      <c r="S1221" s="40" t="n">
        <v>53</v>
      </c>
      <c r="T1221" s="40" t="n">
        <v>53</v>
      </c>
      <c r="U1221" s="40" t="n">
        <v>52.91</v>
      </c>
      <c r="V1221" s="32" t="n">
        <f aca="false">IF(P1221="","",$I1221+R1221)</f>
        <v>12.98</v>
      </c>
      <c r="W1221" s="32" t="n">
        <f aca="false">IF(P1221="","",$I1221)</f>
        <v>12.99</v>
      </c>
      <c r="X1221" s="40" t="n">
        <f aca="false">IF(P1221="","",Q1221+$I1221)</f>
        <v>65.98</v>
      </c>
      <c r="Y1221" s="29" t="n">
        <f aca="false">IF(P1221="","",P1221+(R1221*$K1221)+(S1221*$K1221))</f>
        <v>1709.69</v>
      </c>
      <c r="Z1221" s="29" t="n">
        <f aca="false">IF(P1221="","",ROUND(-R1221*$K1221,0))</f>
        <v>0</v>
      </c>
      <c r="AA1221" s="41"/>
      <c r="AB1221" s="38"/>
      <c r="AC1221" s="34"/>
      <c r="AD1221" s="39"/>
      <c r="AE1221" s="40"/>
      <c r="AF1221" s="40"/>
      <c r="AG1221" s="40"/>
      <c r="AH1221" s="32"/>
      <c r="AI1221" s="32"/>
      <c r="AJ1221" s="40"/>
      <c r="AK1221" s="29"/>
      <c r="AL1221" s="29"/>
      <c r="AM1221" s="41"/>
      <c r="AN1221" s="38" t="n">
        <v>0</v>
      </c>
      <c r="AO1221" s="34" t="n">
        <v>52.99</v>
      </c>
      <c r="AP1221" s="39" t="n">
        <v>-6.62</v>
      </c>
      <c r="AQ1221" s="40" t="n">
        <v>59.61</v>
      </c>
      <c r="AR1221" s="40" t="n">
        <v>59.61</v>
      </c>
      <c r="AS1221" s="40" t="n">
        <v>59.61</v>
      </c>
      <c r="AT1221" s="32" t="n">
        <f aca="false">IF(AN1221="","",$I1221+AP1221)</f>
        <v>6.37</v>
      </c>
      <c r="AU1221" s="32" t="n">
        <f aca="false">IF(AN1221="","",$I1221)</f>
        <v>12.99</v>
      </c>
      <c r="AV1221" s="40" t="n">
        <f aca="false">IF(AN1221="","",AO1221+$I1221)</f>
        <v>65.98</v>
      </c>
      <c r="AW1221" s="31" t="n">
        <f aca="false">IF(AN1221="","",AN1221+(AP1221*$K1221)+(AQ1221*$K1221))</f>
        <v>1589.7</v>
      </c>
      <c r="AX1221" s="29" t="n">
        <f aca="false">IF(AN1221="","",ROUND(-AP1221*$K1221,0))</f>
        <v>199</v>
      </c>
      <c r="AY1221" s="42"/>
      <c r="AZ1221" s="38" t="n">
        <v>0</v>
      </c>
      <c r="BA1221" s="34" t="n">
        <v>52.99</v>
      </c>
      <c r="BB1221" s="39" t="n">
        <v>-6.62</v>
      </c>
      <c r="BC1221" s="40" t="n">
        <v>59.61</v>
      </c>
      <c r="BD1221" s="40" t="n">
        <v>59.61</v>
      </c>
      <c r="BE1221" s="40" t="n">
        <v>59.61</v>
      </c>
      <c r="BF1221" s="32" t="n">
        <f aca="false">IF(AZ1221="","",$I1221+BB1221)</f>
        <v>6.37</v>
      </c>
      <c r="BG1221" s="32" t="n">
        <f aca="false">IF(AZ1221="","",$I1221)</f>
        <v>12.99</v>
      </c>
      <c r="BH1221" s="40" t="n">
        <f aca="false">IF(AZ1221="","",BA1221+$I1221)</f>
        <v>65.98</v>
      </c>
      <c r="BI1221" s="31" t="n">
        <f aca="false">IF(AZ1221="","",AZ1221+(BB1221*$K1221)+(BC1221*$K1221))</f>
        <v>1589.7</v>
      </c>
      <c r="BJ1221" s="29" t="n">
        <f aca="false">IF(AZ1221="","",ROUND(-BB1221*$K1221,0))</f>
        <v>199</v>
      </c>
    </row>
    <row r="1222" customFormat="false" ht="15" hidden="false" customHeight="false" outlineLevel="0" collapsed="false">
      <c r="A1222" s="26" t="str">
        <f aca="false">+C1222&amp;D1222&amp;G1222</f>
        <v>SamsungGalaxy Z Fold7 256GBCANONE SIM 12,99€ - 24 Mesi</v>
      </c>
      <c r="B1222" s="27" t="s">
        <v>95</v>
      </c>
      <c r="C1222" s="28" t="s">
        <v>64</v>
      </c>
      <c r="D1222" s="29" t="s">
        <v>201</v>
      </c>
      <c r="E1222" s="30" t="n">
        <v>2199.9</v>
      </c>
      <c r="F1222" s="31" t="n">
        <v>1709.9</v>
      </c>
      <c r="G1222" s="32" t="s">
        <v>108</v>
      </c>
      <c r="H1222" s="32" t="s">
        <v>98</v>
      </c>
      <c r="I1222" s="33" t="n">
        <v>12.99</v>
      </c>
      <c r="J1222" s="34" t="s">
        <v>35</v>
      </c>
      <c r="K1222" s="35" t="n">
        <v>24</v>
      </c>
      <c r="L1222" s="33"/>
      <c r="M1222" s="33" t="n">
        <f aca="false">+IF(E1222&lt;=150,1.49,IF(AND(E1222&gt;150,E1222&lt;=300),2.99,(IF(E1222&gt;1200,8.99,IF(AND(E1222&gt;300,E1222&lt;=700),4.99,IF(AND(E1222&gt;=700,E1222&lt;=1200),6.99))))))</f>
        <v>8.99</v>
      </c>
      <c r="N1222" s="47" t="n">
        <v>9.99</v>
      </c>
      <c r="O1222" s="37" t="s">
        <v>109</v>
      </c>
      <c r="P1222" s="38" t="n">
        <v>169.99</v>
      </c>
      <c r="Q1222" s="34" t="n">
        <v>63.99</v>
      </c>
      <c r="R1222" s="39" t="n">
        <v>-0.17</v>
      </c>
      <c r="S1222" s="40" t="n">
        <v>64.16</v>
      </c>
      <c r="T1222" s="40" t="n">
        <v>0</v>
      </c>
      <c r="U1222" s="40" t="n">
        <v>64.23</v>
      </c>
      <c r="V1222" s="32" t="n">
        <f aca="false">IF(P1222="","",$I1222+R1222)</f>
        <v>12.82</v>
      </c>
      <c r="W1222" s="32" t="n">
        <f aca="false">IF(P1222="","",$I1222)</f>
        <v>12.99</v>
      </c>
      <c r="X1222" s="40" t="n">
        <f aca="false">IF(P1222="","",Q1222+$I1222)</f>
        <v>76.98</v>
      </c>
      <c r="Y1222" s="29" t="n">
        <f aca="false">IF(P1222="","",P1222+(R1222*$K1222)+(S1222*$K1222))</f>
        <v>1705.75</v>
      </c>
      <c r="Z1222" s="29" t="n">
        <f aca="false">IF(P1222="","",ROUND(-R1222*$K1222,0))</f>
        <v>4</v>
      </c>
      <c r="AA1222" s="41"/>
      <c r="AB1222" s="38"/>
      <c r="AC1222" s="34"/>
      <c r="AD1222" s="39"/>
      <c r="AE1222" s="40"/>
      <c r="AF1222" s="40"/>
      <c r="AG1222" s="40"/>
      <c r="AH1222" s="32"/>
      <c r="AI1222" s="32"/>
      <c r="AJ1222" s="40"/>
      <c r="AK1222" s="29"/>
      <c r="AL1222" s="29"/>
      <c r="AM1222" s="41"/>
      <c r="AN1222" s="38" t="n">
        <v>0</v>
      </c>
      <c r="AO1222" s="34" t="n">
        <v>63.99</v>
      </c>
      <c r="AP1222" s="39" t="n">
        <v>-7.25</v>
      </c>
      <c r="AQ1222" s="40" t="n">
        <v>71.24</v>
      </c>
      <c r="AR1222" s="40" t="n">
        <v>0</v>
      </c>
      <c r="AS1222" s="40" t="n">
        <v>71.38</v>
      </c>
      <c r="AT1222" s="32" t="n">
        <f aca="false">IF(AN1222="","",$I1222+AP1222)</f>
        <v>5.74</v>
      </c>
      <c r="AU1222" s="32" t="n">
        <f aca="false">IF(AN1222="","",$I1222)</f>
        <v>12.99</v>
      </c>
      <c r="AV1222" s="40" t="n">
        <f aca="false">IF(AN1222="","",AO1222+$I1222)</f>
        <v>76.98</v>
      </c>
      <c r="AW1222" s="31" t="n">
        <f aca="false">IF(AN1222="","",AN1222+(AP1222*$K1222)+(AQ1222*$K1222))</f>
        <v>1535.76</v>
      </c>
      <c r="AX1222" s="29" t="n">
        <f aca="false">IF(AN1222="","",ROUND(-AP1222*$K1222,0))</f>
        <v>174</v>
      </c>
      <c r="AY1222" s="42"/>
      <c r="AZ1222" s="38" t="n">
        <v>0</v>
      </c>
      <c r="BA1222" s="34" t="n">
        <v>63.99</v>
      </c>
      <c r="BB1222" s="39" t="n">
        <v>-7.25</v>
      </c>
      <c r="BC1222" s="40" t="n">
        <v>71.24</v>
      </c>
      <c r="BD1222" s="40" t="n">
        <v>0</v>
      </c>
      <c r="BE1222" s="40" t="n">
        <v>71.38</v>
      </c>
      <c r="BF1222" s="32" t="n">
        <f aca="false">IF(AZ1222="","",$I1222+BB1222)</f>
        <v>5.74</v>
      </c>
      <c r="BG1222" s="32" t="n">
        <f aca="false">IF(AZ1222="","",$I1222)</f>
        <v>12.99</v>
      </c>
      <c r="BH1222" s="40" t="n">
        <f aca="false">IF(AZ1222="","",BA1222+$I1222)</f>
        <v>76.98</v>
      </c>
      <c r="BI1222" s="31" t="n">
        <f aca="false">IF(AZ1222="","",AZ1222+(BB1222*$K1222)+(BC1222*$K1222))</f>
        <v>1535.76</v>
      </c>
      <c r="BJ1222" s="29" t="n">
        <f aca="false">IF(AZ1222="","",ROUND(-BB1222*$K1222,0))</f>
        <v>174</v>
      </c>
    </row>
    <row r="1223" customFormat="false" ht="15" hidden="false" customHeight="false" outlineLevel="0" collapsed="false">
      <c r="A1223" s="26" t="str">
        <f aca="false">+C1223&amp;D1223&amp;G1223</f>
        <v>SamsungGalaxy Z Fold7 256GBPack 5G Reload Exchange-12,99-36</v>
      </c>
      <c r="B1223" s="27" t="s">
        <v>95</v>
      </c>
      <c r="C1223" s="28" t="s">
        <v>64</v>
      </c>
      <c r="D1223" s="29" t="s">
        <v>201</v>
      </c>
      <c r="E1223" s="30" t="n">
        <v>2199.9</v>
      </c>
      <c r="F1223" s="31" t="n">
        <v>1709.9</v>
      </c>
      <c r="G1223" s="32" t="s">
        <v>110</v>
      </c>
      <c r="H1223" s="32" t="s">
        <v>98</v>
      </c>
      <c r="I1223" s="33" t="n">
        <v>12.99</v>
      </c>
      <c r="J1223" s="34" t="s">
        <v>35</v>
      </c>
      <c r="K1223" s="35" t="n">
        <v>36</v>
      </c>
      <c r="L1223" s="33"/>
      <c r="M1223" s="33" t="n">
        <f aca="false">+IF(E1223&lt;=150,1.49,IF(AND(E1223&gt;150,E1223&lt;=300),2.99,(IF(E1223&gt;1200,8.99,IF(AND(E1223&gt;300,E1223&lt;=700),4.99,IF(AND(E1223&gt;=700,E1223&lt;=1200),6.99))))))</f>
        <v>8.99</v>
      </c>
      <c r="N1223" s="47" t="n">
        <v>9.99</v>
      </c>
      <c r="O1223" s="37" t="s">
        <v>111</v>
      </c>
      <c r="P1223" s="38" t="n">
        <v>119.99</v>
      </c>
      <c r="Q1223" s="34" t="n">
        <v>43.99</v>
      </c>
      <c r="R1223" s="39" t="n">
        <v>-0.17</v>
      </c>
      <c r="S1223" s="40" t="n">
        <v>44.16</v>
      </c>
      <c r="T1223" s="40" t="n">
        <v>44.16</v>
      </c>
      <c r="U1223" s="40" t="n">
        <v>44.31</v>
      </c>
      <c r="V1223" s="32" t="n">
        <f aca="false">IF(P1223="","",$I1223+R1223)</f>
        <v>12.82</v>
      </c>
      <c r="W1223" s="32" t="n">
        <f aca="false">IF(P1223="","",$I1223)</f>
        <v>12.99</v>
      </c>
      <c r="X1223" s="40" t="n">
        <f aca="false">IF(P1223="","",Q1223+$I1223)</f>
        <v>56.98</v>
      </c>
      <c r="Y1223" s="29" t="n">
        <f aca="false">IF(P1223="","",P1223+(R1223*$K1223)+(S1223*$K1223))</f>
        <v>1703.63</v>
      </c>
      <c r="Z1223" s="29" t="n">
        <f aca="false">IF(P1223="","",ROUND(-R1223*$K1223,0))</f>
        <v>6</v>
      </c>
      <c r="AA1223" s="41"/>
      <c r="AB1223" s="38"/>
      <c r="AC1223" s="34"/>
      <c r="AD1223" s="39"/>
      <c r="AE1223" s="40"/>
      <c r="AF1223" s="40"/>
      <c r="AG1223" s="40"/>
      <c r="AH1223" s="32"/>
      <c r="AI1223" s="32"/>
      <c r="AJ1223" s="40"/>
      <c r="AK1223" s="29"/>
      <c r="AL1223" s="29"/>
      <c r="AM1223" s="41"/>
      <c r="AN1223" s="38" t="n">
        <v>0</v>
      </c>
      <c r="AO1223" s="34" t="n">
        <v>43.99</v>
      </c>
      <c r="AP1223" s="39" t="n">
        <v>-6.11</v>
      </c>
      <c r="AQ1223" s="40" t="n">
        <v>50.1</v>
      </c>
      <c r="AR1223" s="40" t="n">
        <v>50.1</v>
      </c>
      <c r="AS1223" s="40" t="n">
        <v>50.1</v>
      </c>
      <c r="AT1223" s="32" t="n">
        <f aca="false">IF(AN1223="","",$I1223+AP1223)</f>
        <v>6.88</v>
      </c>
      <c r="AU1223" s="32" t="n">
        <f aca="false">IF(AN1223="","",$I1223)</f>
        <v>12.99</v>
      </c>
      <c r="AV1223" s="40" t="n">
        <f aca="false">IF(AN1223="","",AO1223+$I1223)</f>
        <v>56.98</v>
      </c>
      <c r="AW1223" s="31" t="n">
        <f aca="false">IF(AN1223="","",AN1223+(AP1223*$K1223)+(AQ1223*$K1223))</f>
        <v>1583.64</v>
      </c>
      <c r="AX1223" s="29" t="n">
        <f aca="false">IF(AN1223="","",ROUND(-AP1223*$K1223,0))</f>
        <v>220</v>
      </c>
      <c r="AY1223" s="42"/>
      <c r="AZ1223" s="38" t="n">
        <v>0</v>
      </c>
      <c r="BA1223" s="34" t="n">
        <v>43.99</v>
      </c>
      <c r="BB1223" s="39" t="n">
        <v>-6.11</v>
      </c>
      <c r="BC1223" s="40" t="n">
        <v>50.1</v>
      </c>
      <c r="BD1223" s="40" t="n">
        <v>50.1</v>
      </c>
      <c r="BE1223" s="40" t="n">
        <v>50.1</v>
      </c>
      <c r="BF1223" s="32" t="n">
        <f aca="false">IF(AZ1223="","",$I1223+BB1223)</f>
        <v>6.88</v>
      </c>
      <c r="BG1223" s="32" t="n">
        <f aca="false">IF(AZ1223="","",$I1223)</f>
        <v>12.99</v>
      </c>
      <c r="BH1223" s="40" t="n">
        <f aca="false">IF(AZ1223="","",BA1223+$I1223)</f>
        <v>56.98</v>
      </c>
      <c r="BI1223" s="31" t="n">
        <f aca="false">IF(AZ1223="","",AZ1223+(BB1223*$K1223)+(BC1223*$K1223))</f>
        <v>1583.64</v>
      </c>
      <c r="BJ1223" s="29" t="n">
        <f aca="false">IF(AZ1223="","",ROUND(-BB1223*$K1223,0))</f>
        <v>220</v>
      </c>
    </row>
    <row r="1224" customFormat="false" ht="15" hidden="false" customHeight="false" outlineLevel="0" collapsed="false">
      <c r="A1224" s="26" t="str">
        <f aca="false">+C1224&amp;D1224&amp;G1224</f>
        <v>SamsungGalaxy Z Fold7 256GBPack 5G Reload Exchange-12,99-30</v>
      </c>
      <c r="B1224" s="27" t="s">
        <v>95</v>
      </c>
      <c r="C1224" s="28" t="s">
        <v>64</v>
      </c>
      <c r="D1224" s="29" t="s">
        <v>201</v>
      </c>
      <c r="E1224" s="30" t="n">
        <v>2199.9</v>
      </c>
      <c r="F1224" s="31" t="n">
        <v>1709.9</v>
      </c>
      <c r="G1224" s="32" t="s">
        <v>112</v>
      </c>
      <c r="H1224" s="32" t="s">
        <v>98</v>
      </c>
      <c r="I1224" s="33" t="n">
        <v>12.99</v>
      </c>
      <c r="J1224" s="34" t="s">
        <v>35</v>
      </c>
      <c r="K1224" s="35" t="n">
        <v>30</v>
      </c>
      <c r="L1224" s="33"/>
      <c r="M1224" s="33" t="n">
        <f aca="false">+IF(E1224&lt;=150,1.49,IF(AND(E1224&gt;150,E1224&lt;=300),2.99,(IF(E1224&gt;1200,8.99,IF(AND(E1224&gt;300,E1224&lt;=700),4.99,IF(AND(E1224&gt;=700,E1224&lt;=1200),6.99))))))</f>
        <v>8.99</v>
      </c>
      <c r="N1224" s="47" t="n">
        <v>9.99</v>
      </c>
      <c r="O1224" s="37" t="s">
        <v>113</v>
      </c>
      <c r="P1224" s="38" t="n">
        <v>119.99</v>
      </c>
      <c r="Q1224" s="34" t="n">
        <v>52.99</v>
      </c>
      <c r="R1224" s="39" t="n">
        <v>-0.01</v>
      </c>
      <c r="S1224" s="40" t="n">
        <v>53</v>
      </c>
      <c r="T1224" s="40" t="n">
        <v>53</v>
      </c>
      <c r="U1224" s="40" t="n">
        <v>52.91</v>
      </c>
      <c r="V1224" s="32" t="n">
        <f aca="false">IF(P1224="","",$I1224+R1224)</f>
        <v>12.98</v>
      </c>
      <c r="W1224" s="32" t="n">
        <f aca="false">IF(P1224="","",$I1224)</f>
        <v>12.99</v>
      </c>
      <c r="X1224" s="40" t="n">
        <f aca="false">IF(P1224="","",Q1224+$I1224)</f>
        <v>65.98</v>
      </c>
      <c r="Y1224" s="29" t="n">
        <f aca="false">IF(P1224="","",P1224+(R1224*$K1224)+(S1224*$K1224))</f>
        <v>1709.69</v>
      </c>
      <c r="Z1224" s="29" t="n">
        <f aca="false">IF(P1224="","",ROUND(-R1224*$K1224,0))</f>
        <v>0</v>
      </c>
      <c r="AA1224" s="41"/>
      <c r="AB1224" s="38"/>
      <c r="AC1224" s="34"/>
      <c r="AD1224" s="39"/>
      <c r="AE1224" s="40"/>
      <c r="AF1224" s="40"/>
      <c r="AG1224" s="40"/>
      <c r="AH1224" s="32"/>
      <c r="AI1224" s="32"/>
      <c r="AJ1224" s="40"/>
      <c r="AK1224" s="29"/>
      <c r="AL1224" s="29"/>
      <c r="AM1224" s="41"/>
      <c r="AN1224" s="38" t="n">
        <v>0</v>
      </c>
      <c r="AO1224" s="34" t="n">
        <v>52.99</v>
      </c>
      <c r="AP1224" s="39" t="n">
        <v>-6.62</v>
      </c>
      <c r="AQ1224" s="40" t="n">
        <v>59.61</v>
      </c>
      <c r="AR1224" s="40" t="n">
        <v>59.61</v>
      </c>
      <c r="AS1224" s="40" t="n">
        <v>59.61</v>
      </c>
      <c r="AT1224" s="32" t="n">
        <f aca="false">IF(AN1224="","",$I1224+AP1224)</f>
        <v>6.37</v>
      </c>
      <c r="AU1224" s="32" t="n">
        <f aca="false">IF(AN1224="","",$I1224)</f>
        <v>12.99</v>
      </c>
      <c r="AV1224" s="40" t="n">
        <f aca="false">IF(AN1224="","",AO1224+$I1224)</f>
        <v>65.98</v>
      </c>
      <c r="AW1224" s="31" t="n">
        <f aca="false">IF(AN1224="","",AN1224+(AP1224*$K1224)+(AQ1224*$K1224))</f>
        <v>1589.7</v>
      </c>
      <c r="AX1224" s="29" t="n">
        <f aca="false">IF(AN1224="","",ROUND(-AP1224*$K1224,0))</f>
        <v>199</v>
      </c>
      <c r="AY1224" s="42"/>
      <c r="AZ1224" s="38" t="n">
        <v>0</v>
      </c>
      <c r="BA1224" s="34" t="n">
        <v>52.99</v>
      </c>
      <c r="BB1224" s="39" t="n">
        <v>-6.62</v>
      </c>
      <c r="BC1224" s="40" t="n">
        <v>59.61</v>
      </c>
      <c r="BD1224" s="40" t="n">
        <v>59.61</v>
      </c>
      <c r="BE1224" s="40" t="n">
        <v>59.61</v>
      </c>
      <c r="BF1224" s="32" t="n">
        <f aca="false">IF(AZ1224="","",$I1224+BB1224)</f>
        <v>6.37</v>
      </c>
      <c r="BG1224" s="32" t="n">
        <f aca="false">IF(AZ1224="","",$I1224)</f>
        <v>12.99</v>
      </c>
      <c r="BH1224" s="40" t="n">
        <f aca="false">IF(AZ1224="","",BA1224+$I1224)</f>
        <v>65.98</v>
      </c>
      <c r="BI1224" s="31" t="n">
        <f aca="false">IF(AZ1224="","",AZ1224+(BB1224*$K1224)+(BC1224*$K1224))</f>
        <v>1589.7</v>
      </c>
      <c r="BJ1224" s="29" t="n">
        <f aca="false">IF(AZ1224="","",ROUND(-BB1224*$K1224,0))</f>
        <v>199</v>
      </c>
    </row>
    <row r="1225" customFormat="false" ht="15" hidden="false" customHeight="false" outlineLevel="0" collapsed="false">
      <c r="A1225" s="26" t="str">
        <f aca="false">+C1225&amp;D1225&amp;G1225</f>
        <v>SamsungGalaxy Z Fold7 256GBPack 5G Reload Exchange-12,99-24</v>
      </c>
      <c r="B1225" s="27" t="s">
        <v>95</v>
      </c>
      <c r="C1225" s="28" t="s">
        <v>64</v>
      </c>
      <c r="D1225" s="29" t="s">
        <v>201</v>
      </c>
      <c r="E1225" s="30" t="n">
        <v>2199.9</v>
      </c>
      <c r="F1225" s="31" t="n">
        <v>1709.9</v>
      </c>
      <c r="G1225" s="32" t="s">
        <v>114</v>
      </c>
      <c r="H1225" s="32" t="s">
        <v>98</v>
      </c>
      <c r="I1225" s="33" t="n">
        <v>12.99</v>
      </c>
      <c r="J1225" s="34" t="s">
        <v>35</v>
      </c>
      <c r="K1225" s="35" t="n">
        <v>24</v>
      </c>
      <c r="L1225" s="33"/>
      <c r="M1225" s="33" t="n">
        <f aca="false">+IF(E1225&lt;=150,1.49,IF(AND(E1225&gt;150,E1225&lt;=300),2.99,(IF(E1225&gt;1200,8.99,IF(AND(E1225&gt;300,E1225&lt;=700),4.99,IF(AND(E1225&gt;=700,E1225&lt;=1200),6.99))))))</f>
        <v>8.99</v>
      </c>
      <c r="N1225" s="47" t="n">
        <v>9.99</v>
      </c>
      <c r="O1225" s="37" t="s">
        <v>115</v>
      </c>
      <c r="P1225" s="38" t="n">
        <v>169.99</v>
      </c>
      <c r="Q1225" s="34" t="n">
        <v>63.99</v>
      </c>
      <c r="R1225" s="39" t="n">
        <v>-0.17</v>
      </c>
      <c r="S1225" s="40" t="n">
        <v>64.16</v>
      </c>
      <c r="T1225" s="40" t="n">
        <v>0</v>
      </c>
      <c r="U1225" s="40" t="n">
        <v>64.23</v>
      </c>
      <c r="V1225" s="32" t="n">
        <f aca="false">IF(P1225="","",$I1225+R1225)</f>
        <v>12.82</v>
      </c>
      <c r="W1225" s="32" t="n">
        <f aca="false">IF(P1225="","",$I1225)</f>
        <v>12.99</v>
      </c>
      <c r="X1225" s="40" t="n">
        <f aca="false">IF(P1225="","",Q1225+$I1225)</f>
        <v>76.98</v>
      </c>
      <c r="Y1225" s="29" t="n">
        <f aca="false">IF(P1225="","",P1225+(R1225*$K1225)+(S1225*$K1225))</f>
        <v>1705.75</v>
      </c>
      <c r="Z1225" s="29" t="n">
        <f aca="false">IF(P1225="","",ROUND(-R1225*$K1225,0))</f>
        <v>4</v>
      </c>
      <c r="AA1225" s="41"/>
      <c r="AB1225" s="38"/>
      <c r="AC1225" s="34"/>
      <c r="AD1225" s="39"/>
      <c r="AE1225" s="40"/>
      <c r="AF1225" s="40"/>
      <c r="AG1225" s="40"/>
      <c r="AH1225" s="32"/>
      <c r="AI1225" s="32"/>
      <c r="AJ1225" s="40"/>
      <c r="AK1225" s="29"/>
      <c r="AL1225" s="29"/>
      <c r="AM1225" s="41"/>
      <c r="AN1225" s="38" t="n">
        <v>0</v>
      </c>
      <c r="AO1225" s="34" t="n">
        <v>63.99</v>
      </c>
      <c r="AP1225" s="39" t="n">
        <v>-7.25</v>
      </c>
      <c r="AQ1225" s="40" t="n">
        <v>71.24</v>
      </c>
      <c r="AR1225" s="40" t="n">
        <v>0</v>
      </c>
      <c r="AS1225" s="40" t="n">
        <v>71.38</v>
      </c>
      <c r="AT1225" s="32" t="n">
        <f aca="false">IF(AN1225="","",$I1225+AP1225)</f>
        <v>5.74</v>
      </c>
      <c r="AU1225" s="32" t="n">
        <f aca="false">IF(AN1225="","",$I1225)</f>
        <v>12.99</v>
      </c>
      <c r="AV1225" s="40" t="n">
        <f aca="false">IF(AN1225="","",AO1225+$I1225)</f>
        <v>76.98</v>
      </c>
      <c r="AW1225" s="31" t="n">
        <f aca="false">IF(AN1225="","",AN1225+(AP1225*$K1225)+(AQ1225*$K1225))</f>
        <v>1535.76</v>
      </c>
      <c r="AX1225" s="29" t="n">
        <f aca="false">IF(AN1225="","",ROUND(-AP1225*$K1225,0))</f>
        <v>174</v>
      </c>
      <c r="AY1225" s="42"/>
      <c r="AZ1225" s="38" t="n">
        <v>0</v>
      </c>
      <c r="BA1225" s="34" t="n">
        <v>63.99</v>
      </c>
      <c r="BB1225" s="39" t="n">
        <v>-7.25</v>
      </c>
      <c r="BC1225" s="40" t="n">
        <v>71.24</v>
      </c>
      <c r="BD1225" s="40" t="n">
        <v>0</v>
      </c>
      <c r="BE1225" s="40" t="n">
        <v>71.38</v>
      </c>
      <c r="BF1225" s="32" t="n">
        <f aca="false">IF(AZ1225="","",$I1225+BB1225)</f>
        <v>5.74</v>
      </c>
      <c r="BG1225" s="32" t="n">
        <f aca="false">IF(AZ1225="","",$I1225)</f>
        <v>12.99</v>
      </c>
      <c r="BH1225" s="40" t="n">
        <f aca="false">IF(AZ1225="","",BA1225+$I1225)</f>
        <v>76.98</v>
      </c>
      <c r="BI1225" s="31" t="n">
        <f aca="false">IF(AZ1225="","",AZ1225+(BB1225*$K1225)+(BC1225*$K1225))</f>
        <v>1535.76</v>
      </c>
      <c r="BJ1225" s="29" t="n">
        <f aca="false">IF(AZ1225="","",ROUND(-BB1225*$K1225,0))</f>
        <v>174</v>
      </c>
    </row>
    <row r="1226" customFormat="false" ht="15" hidden="false" customHeight="false" outlineLevel="0" collapsed="false">
      <c r="A1226" s="26" t="str">
        <f aca="false">+C1226&amp;D1226&amp;G1226</f>
        <v>SamsungGalaxy Z Fold7 256GBCANONE SIM  9,99€ - 36 Mesi</v>
      </c>
      <c r="B1226" s="27" t="s">
        <v>95</v>
      </c>
      <c r="C1226" s="28" t="s">
        <v>64</v>
      </c>
      <c r="D1226" s="29" t="s">
        <v>201</v>
      </c>
      <c r="E1226" s="30" t="n">
        <v>2199.9</v>
      </c>
      <c r="F1226" s="31" t="n">
        <v>1709.9</v>
      </c>
      <c r="G1226" s="32" t="s">
        <v>116</v>
      </c>
      <c r="H1226" s="32" t="s">
        <v>98</v>
      </c>
      <c r="I1226" s="33" t="n">
        <v>9.99</v>
      </c>
      <c r="J1226" s="34" t="s">
        <v>35</v>
      </c>
      <c r="K1226" s="35" t="n">
        <v>36</v>
      </c>
      <c r="L1226" s="33"/>
      <c r="M1226" s="33" t="n">
        <f aca="false">+IF(E1226&lt;=150,1.49,IF(AND(E1226&gt;150,E1226&lt;=300),2.99,(IF(E1226&gt;1200,8.99,IF(AND(E1226&gt;300,E1226&lt;=700),4.99,IF(AND(E1226&gt;=700,E1226&lt;=1200),6.99))))))</f>
        <v>8.99</v>
      </c>
      <c r="N1226" s="47" t="n">
        <v>9.99</v>
      </c>
      <c r="O1226" s="37" t="s">
        <v>117</v>
      </c>
      <c r="P1226" s="38" t="n">
        <v>229.99</v>
      </c>
      <c r="Q1226" s="34" t="n">
        <v>41</v>
      </c>
      <c r="R1226" s="39" t="n">
        <v>-0.11</v>
      </c>
      <c r="S1226" s="40" t="n">
        <v>41.11</v>
      </c>
      <c r="T1226" s="40" t="n">
        <v>41.11</v>
      </c>
      <c r="U1226" s="40" t="n">
        <v>41.06</v>
      </c>
      <c r="V1226" s="32" t="n">
        <f aca="false">IF(P1226="","",$I1226+R1226)</f>
        <v>9.88</v>
      </c>
      <c r="W1226" s="32" t="n">
        <f aca="false">IF(P1226="","",$I1226)</f>
        <v>9.99</v>
      </c>
      <c r="X1226" s="40" t="n">
        <f aca="false">IF(P1226="","",Q1226+$I1226)</f>
        <v>50.99</v>
      </c>
      <c r="Y1226" s="29" t="n">
        <f aca="false">IF(P1226="","",P1226+(R1226*$K1226)+(S1226*$K1226))</f>
        <v>1705.99</v>
      </c>
      <c r="Z1226" s="29" t="n">
        <f aca="false">IF(P1226="","",ROUND(-R1226*$K1226,0))</f>
        <v>4</v>
      </c>
      <c r="AA1226" s="41"/>
      <c r="AB1226" s="38"/>
      <c r="AC1226" s="34"/>
      <c r="AD1226" s="39"/>
      <c r="AE1226" s="40"/>
      <c r="AF1226" s="40"/>
      <c r="AG1226" s="40"/>
      <c r="AH1226" s="32"/>
      <c r="AI1226" s="32"/>
      <c r="AJ1226" s="40"/>
      <c r="AK1226" s="29"/>
      <c r="AL1226" s="29"/>
      <c r="AM1226" s="41"/>
      <c r="AN1226" s="38" t="n">
        <v>0</v>
      </c>
      <c r="AO1226" s="34" t="n">
        <v>46</v>
      </c>
      <c r="AP1226" s="39" t="n">
        <v>-4.1</v>
      </c>
      <c r="AQ1226" s="40" t="n">
        <v>50.1</v>
      </c>
      <c r="AR1226" s="40" t="n">
        <v>50.1</v>
      </c>
      <c r="AS1226" s="40" t="n">
        <v>50.1</v>
      </c>
      <c r="AT1226" s="32" t="n">
        <f aca="false">IF(AN1226="","",$I1226+AP1226)</f>
        <v>5.89</v>
      </c>
      <c r="AU1226" s="32" t="n">
        <f aca="false">IF(AN1226="","",$I1226)</f>
        <v>9.99</v>
      </c>
      <c r="AV1226" s="40" t="n">
        <f aca="false">IF(AN1226="","",AO1226+$I1226)</f>
        <v>55.99</v>
      </c>
      <c r="AW1226" s="31" t="n">
        <f aca="false">IF(AN1226="","",AN1226+(AP1226*$K1226)+(AQ1226*$K1226))</f>
        <v>1656</v>
      </c>
      <c r="AX1226" s="29" t="n">
        <f aca="false">IF(AN1226="","",ROUND(-AP1226*$K1226,0))</f>
        <v>148</v>
      </c>
      <c r="AY1226" s="42"/>
      <c r="AZ1226" s="38" t="n">
        <v>0</v>
      </c>
      <c r="BA1226" s="34" t="n">
        <v>46</v>
      </c>
      <c r="BB1226" s="39" t="n">
        <v>-4.1</v>
      </c>
      <c r="BC1226" s="40" t="n">
        <v>50.1</v>
      </c>
      <c r="BD1226" s="40" t="n">
        <v>50.1</v>
      </c>
      <c r="BE1226" s="40" t="n">
        <v>50.1</v>
      </c>
      <c r="BF1226" s="32" t="n">
        <f aca="false">IF(AZ1226="","",$I1226+BB1226)</f>
        <v>5.89</v>
      </c>
      <c r="BG1226" s="32" t="n">
        <f aca="false">IF(AZ1226="","",$I1226)</f>
        <v>9.99</v>
      </c>
      <c r="BH1226" s="40" t="n">
        <f aca="false">IF(AZ1226="","",BA1226+$I1226)</f>
        <v>55.99</v>
      </c>
      <c r="BI1226" s="31" t="n">
        <f aca="false">IF(AZ1226="","",AZ1226+(BB1226*$K1226)+(BC1226*$K1226))</f>
        <v>1656</v>
      </c>
      <c r="BJ1226" s="29" t="n">
        <f aca="false">IF(AZ1226="","",ROUND(-BB1226*$K1226,0))</f>
        <v>148</v>
      </c>
    </row>
    <row r="1227" customFormat="false" ht="15" hidden="false" customHeight="false" outlineLevel="0" collapsed="false">
      <c r="A1227" s="26" t="str">
        <f aca="false">+C1227&amp;D1227&amp;G1227</f>
        <v>SamsungGalaxy Z Fold7 256GBCANONE SIM  9,99€ - 30 Mesi</v>
      </c>
      <c r="B1227" s="27" t="s">
        <v>95</v>
      </c>
      <c r="C1227" s="28" t="s">
        <v>64</v>
      </c>
      <c r="D1227" s="29" t="s">
        <v>201</v>
      </c>
      <c r="E1227" s="30" t="n">
        <v>2199.9</v>
      </c>
      <c r="F1227" s="31" t="n">
        <v>1709.9</v>
      </c>
      <c r="G1227" s="32" t="s">
        <v>118</v>
      </c>
      <c r="H1227" s="32" t="s">
        <v>98</v>
      </c>
      <c r="I1227" s="33" t="n">
        <v>9.99</v>
      </c>
      <c r="J1227" s="34" t="s">
        <v>35</v>
      </c>
      <c r="K1227" s="35" t="n">
        <v>30</v>
      </c>
      <c r="L1227" s="33"/>
      <c r="M1227" s="33" t="n">
        <f aca="false">+IF(E1227&lt;=150,1.49,IF(AND(E1227&gt;150,E1227&lt;=300),2.99,(IF(E1227&gt;1200,8.99,IF(AND(E1227&gt;300,E1227&lt;=700),4.99,IF(AND(E1227&gt;=700,E1227&lt;=1200),6.99))))))</f>
        <v>8.99</v>
      </c>
      <c r="N1227" s="47" t="n">
        <v>9.99</v>
      </c>
      <c r="O1227" s="37" t="s">
        <v>119</v>
      </c>
      <c r="P1227" s="38" t="n">
        <v>239.99</v>
      </c>
      <c r="Q1227" s="34" t="n">
        <v>49</v>
      </c>
      <c r="R1227" s="39" t="n">
        <v>0</v>
      </c>
      <c r="S1227" s="40" t="n">
        <v>49</v>
      </c>
      <c r="T1227" s="40" t="n">
        <v>49</v>
      </c>
      <c r="U1227" s="40" t="n">
        <v>48.91</v>
      </c>
      <c r="V1227" s="32" t="n">
        <f aca="false">IF(P1227="","",$I1227+R1227)</f>
        <v>9.99</v>
      </c>
      <c r="W1227" s="32" t="n">
        <f aca="false">IF(P1227="","",$I1227)</f>
        <v>9.99</v>
      </c>
      <c r="X1227" s="40" t="n">
        <f aca="false">IF(P1227="","",Q1227+$I1227)</f>
        <v>58.99</v>
      </c>
      <c r="Y1227" s="29" t="n">
        <f aca="false">IF(P1227="","",P1227+(R1227*$K1227)+(S1227*$K1227))</f>
        <v>1709.99</v>
      </c>
      <c r="Z1227" s="29" t="n">
        <f aca="false">IF(P1227="","",ROUND(-R1227*$K1227,0))</f>
        <v>-0</v>
      </c>
      <c r="AA1227" s="41"/>
      <c r="AB1227" s="38"/>
      <c r="AC1227" s="34"/>
      <c r="AD1227" s="39"/>
      <c r="AE1227" s="40"/>
      <c r="AF1227" s="40"/>
      <c r="AG1227" s="40"/>
      <c r="AH1227" s="32"/>
      <c r="AI1227" s="32"/>
      <c r="AJ1227" s="40"/>
      <c r="AK1227" s="29"/>
      <c r="AL1227" s="29"/>
      <c r="AM1227" s="41"/>
      <c r="AN1227" s="38" t="n">
        <v>0</v>
      </c>
      <c r="AO1227" s="34" t="n">
        <v>54</v>
      </c>
      <c r="AP1227" s="39" t="n">
        <v>-5.61</v>
      </c>
      <c r="AQ1227" s="40" t="n">
        <v>59.61</v>
      </c>
      <c r="AR1227" s="40" t="n">
        <v>59.61</v>
      </c>
      <c r="AS1227" s="40" t="n">
        <v>59.61</v>
      </c>
      <c r="AT1227" s="32" t="n">
        <f aca="false">IF(AN1227="","",$I1227+AP1227)</f>
        <v>4.38</v>
      </c>
      <c r="AU1227" s="32" t="n">
        <f aca="false">IF(AN1227="","",$I1227)</f>
        <v>9.99</v>
      </c>
      <c r="AV1227" s="40" t="n">
        <f aca="false">IF(AN1227="","",AO1227+$I1227)</f>
        <v>63.99</v>
      </c>
      <c r="AW1227" s="31" t="n">
        <f aca="false">IF(AN1227="","",AN1227+(AP1227*$K1227)+(AQ1227*$K1227))</f>
        <v>1620</v>
      </c>
      <c r="AX1227" s="29" t="n">
        <f aca="false">IF(AN1227="","",ROUND(-AP1227*$K1227,0))</f>
        <v>168</v>
      </c>
      <c r="AY1227" s="42"/>
      <c r="AZ1227" s="38" t="n">
        <v>0</v>
      </c>
      <c r="BA1227" s="34" t="n">
        <v>54</v>
      </c>
      <c r="BB1227" s="39" t="n">
        <v>-5.61</v>
      </c>
      <c r="BC1227" s="40" t="n">
        <v>59.61</v>
      </c>
      <c r="BD1227" s="40" t="n">
        <v>59.61</v>
      </c>
      <c r="BE1227" s="40" t="n">
        <v>59.61</v>
      </c>
      <c r="BF1227" s="32" t="n">
        <f aca="false">IF(AZ1227="","",$I1227+BB1227)</f>
        <v>4.38</v>
      </c>
      <c r="BG1227" s="32" t="n">
        <f aca="false">IF(AZ1227="","",$I1227)</f>
        <v>9.99</v>
      </c>
      <c r="BH1227" s="40" t="n">
        <f aca="false">IF(AZ1227="","",BA1227+$I1227)</f>
        <v>63.99</v>
      </c>
      <c r="BI1227" s="31" t="n">
        <f aca="false">IF(AZ1227="","",AZ1227+(BB1227*$K1227)+(BC1227*$K1227))</f>
        <v>1620</v>
      </c>
      <c r="BJ1227" s="29" t="n">
        <f aca="false">IF(AZ1227="","",ROUND(-BB1227*$K1227,0))</f>
        <v>168</v>
      </c>
    </row>
    <row r="1228" customFormat="false" ht="15" hidden="false" customHeight="false" outlineLevel="0" collapsed="false">
      <c r="A1228" s="26" t="str">
        <f aca="false">+C1228&amp;D1228&amp;G1228</f>
        <v>SamsungGalaxy Z Fold7 256GBCANONE SIM  9,99€ - 24 Mesi</v>
      </c>
      <c r="B1228" s="27" t="s">
        <v>95</v>
      </c>
      <c r="C1228" s="28" t="s">
        <v>64</v>
      </c>
      <c r="D1228" s="29" t="s">
        <v>201</v>
      </c>
      <c r="E1228" s="30" t="n">
        <v>2199.9</v>
      </c>
      <c r="F1228" s="31" t="n">
        <v>1709.9</v>
      </c>
      <c r="G1228" s="32" t="s">
        <v>120</v>
      </c>
      <c r="H1228" s="32" t="s">
        <v>98</v>
      </c>
      <c r="I1228" s="33" t="n">
        <v>9.99</v>
      </c>
      <c r="J1228" s="34" t="s">
        <v>35</v>
      </c>
      <c r="K1228" s="35" t="n">
        <v>24</v>
      </c>
      <c r="L1228" s="33"/>
      <c r="M1228" s="33" t="n">
        <f aca="false">+IF(E1228&lt;=150,1.49,IF(AND(E1228&gt;150,E1228&lt;=300),2.99,(IF(E1228&gt;1200,8.99,IF(AND(E1228&gt;300,E1228&lt;=700),4.99,IF(AND(E1228&gt;=700,E1228&lt;=1200),6.99))))))</f>
        <v>8.99</v>
      </c>
      <c r="N1228" s="47" t="n">
        <v>9.99</v>
      </c>
      <c r="O1228" s="37" t="s">
        <v>121</v>
      </c>
      <c r="P1228" s="38" t="n">
        <v>269.99</v>
      </c>
      <c r="Q1228" s="34" t="n">
        <v>60</v>
      </c>
      <c r="R1228" s="39" t="n">
        <v>0</v>
      </c>
      <c r="S1228" s="40" t="n">
        <v>60</v>
      </c>
      <c r="T1228" s="40" t="n">
        <v>0</v>
      </c>
      <c r="U1228" s="40" t="n">
        <v>59.91</v>
      </c>
      <c r="V1228" s="32" t="n">
        <f aca="false">IF(P1228="","",$I1228+R1228)</f>
        <v>9.99</v>
      </c>
      <c r="W1228" s="32" t="n">
        <f aca="false">IF(P1228="","",$I1228)</f>
        <v>9.99</v>
      </c>
      <c r="X1228" s="40" t="n">
        <f aca="false">IF(P1228="","",Q1228+$I1228)</f>
        <v>69.99</v>
      </c>
      <c r="Y1228" s="29" t="n">
        <f aca="false">IF(P1228="","",P1228+(R1228*$K1228)+(S1228*$K1228))</f>
        <v>1709.99</v>
      </c>
      <c r="Z1228" s="29" t="n">
        <f aca="false">IF(P1228="","",ROUND(-R1228*$K1228,0))</f>
        <v>-0</v>
      </c>
      <c r="AA1228" s="41"/>
      <c r="AB1228" s="38"/>
      <c r="AC1228" s="34"/>
      <c r="AD1228" s="39"/>
      <c r="AE1228" s="40"/>
      <c r="AF1228" s="40"/>
      <c r="AG1228" s="40"/>
      <c r="AH1228" s="32"/>
      <c r="AI1228" s="32"/>
      <c r="AJ1228" s="40"/>
      <c r="AK1228" s="29"/>
      <c r="AL1228" s="29"/>
      <c r="AM1228" s="41"/>
      <c r="AN1228" s="38" t="n">
        <v>0</v>
      </c>
      <c r="AO1228" s="34" t="n">
        <v>67</v>
      </c>
      <c r="AP1228" s="39" t="n">
        <v>-4.24</v>
      </c>
      <c r="AQ1228" s="40" t="n">
        <v>71.24</v>
      </c>
      <c r="AR1228" s="40" t="n">
        <v>0</v>
      </c>
      <c r="AS1228" s="40" t="n">
        <v>71.38</v>
      </c>
      <c r="AT1228" s="32" t="n">
        <f aca="false">IF(AN1228="","",$I1228+AP1228)</f>
        <v>5.75</v>
      </c>
      <c r="AU1228" s="32" t="n">
        <f aca="false">IF(AN1228="","",$I1228)</f>
        <v>9.99</v>
      </c>
      <c r="AV1228" s="40" t="n">
        <f aca="false">IF(AN1228="","",AO1228+$I1228)</f>
        <v>76.99</v>
      </c>
      <c r="AW1228" s="31" t="n">
        <f aca="false">IF(AN1228="","",AN1228+(AP1228*$K1228)+(AQ1228*$K1228))</f>
        <v>1608</v>
      </c>
      <c r="AX1228" s="29" t="n">
        <f aca="false">IF(AN1228="","",ROUND(-AP1228*$K1228,0))</f>
        <v>102</v>
      </c>
      <c r="AY1228" s="42"/>
      <c r="AZ1228" s="38" t="n">
        <v>0</v>
      </c>
      <c r="BA1228" s="34" t="n">
        <v>67</v>
      </c>
      <c r="BB1228" s="39" t="n">
        <v>-4.24</v>
      </c>
      <c r="BC1228" s="40" t="n">
        <v>71.24</v>
      </c>
      <c r="BD1228" s="40" t="n">
        <v>0</v>
      </c>
      <c r="BE1228" s="40" t="n">
        <v>71.38</v>
      </c>
      <c r="BF1228" s="32" t="n">
        <f aca="false">IF(AZ1228="","",$I1228+BB1228)</f>
        <v>5.75</v>
      </c>
      <c r="BG1228" s="32" t="n">
        <f aca="false">IF(AZ1228="","",$I1228)</f>
        <v>9.99</v>
      </c>
      <c r="BH1228" s="40" t="n">
        <f aca="false">IF(AZ1228="","",BA1228+$I1228)</f>
        <v>76.99</v>
      </c>
      <c r="BI1228" s="31" t="n">
        <f aca="false">IF(AZ1228="","",AZ1228+(BB1228*$K1228)+(BC1228*$K1228))</f>
        <v>1608</v>
      </c>
      <c r="BJ1228" s="29" t="n">
        <f aca="false">IF(AZ1228="","",ROUND(-BB1228*$K1228,0))</f>
        <v>102</v>
      </c>
    </row>
    <row r="1229" customFormat="false" ht="15" hidden="false" customHeight="false" outlineLevel="0" collapsed="false">
      <c r="A1229" s="26" t="str">
        <f aca="false">+C1229&amp;D1229&amp;G1229</f>
        <v>SamsungGalaxy Z Fold7 256GBCANONE SIM 7,99€ - 36 Mesi</v>
      </c>
      <c r="B1229" s="27" t="s">
        <v>95</v>
      </c>
      <c r="C1229" s="28" t="s">
        <v>64</v>
      </c>
      <c r="D1229" s="29" t="s">
        <v>201</v>
      </c>
      <c r="E1229" s="30" t="n">
        <v>2199.9</v>
      </c>
      <c r="F1229" s="31" t="n">
        <v>1709.9</v>
      </c>
      <c r="G1229" s="32" t="s">
        <v>122</v>
      </c>
      <c r="H1229" s="32" t="s">
        <v>98</v>
      </c>
      <c r="I1229" s="33" t="n">
        <v>7.99</v>
      </c>
      <c r="J1229" s="34" t="s">
        <v>35</v>
      </c>
      <c r="K1229" s="35" t="n">
        <v>36</v>
      </c>
      <c r="L1229" s="33"/>
      <c r="M1229" s="33" t="n">
        <f aca="false">+IF(E1229&lt;=150,1.49,IF(AND(E1229&gt;150,E1229&lt;=300),2.99,(IF(E1229&gt;1200,8.99,IF(AND(E1229&gt;300,E1229&lt;=700),4.99,IF(AND(E1229&gt;=700,E1229&lt;=1200),6.99))))))</f>
        <v>8.99</v>
      </c>
      <c r="N1229" s="47" t="n">
        <v>9.99</v>
      </c>
      <c r="O1229" s="37" t="s">
        <v>123</v>
      </c>
      <c r="P1229" s="38"/>
      <c r="Q1229" s="34"/>
      <c r="R1229" s="39"/>
      <c r="S1229" s="40"/>
      <c r="T1229" s="40"/>
      <c r="U1229" s="40"/>
      <c r="V1229" s="32" t="str">
        <f aca="false">IF(P1229="","",$I1229+R1229)</f>
        <v/>
      </c>
      <c r="W1229" s="32" t="str">
        <f aca="false">IF(P1229="","",$I1229)</f>
        <v/>
      </c>
      <c r="X1229" s="40" t="str">
        <f aca="false">IF(P1229="","",Q1229+$I1229)</f>
        <v/>
      </c>
      <c r="Y1229" s="29" t="str">
        <f aca="false">IF(P1229="","",P1229+(R1229*$K1229)+(S1229*$K1229))</f>
        <v/>
      </c>
      <c r="Z1229" s="29" t="str">
        <f aca="false">IF(P1229="","",ROUND(-R1229*$K1229,0))</f>
        <v/>
      </c>
      <c r="AA1229" s="41"/>
      <c r="AB1229" s="38"/>
      <c r="AC1229" s="34"/>
      <c r="AD1229" s="39"/>
      <c r="AE1229" s="40"/>
      <c r="AF1229" s="40"/>
      <c r="AG1229" s="40"/>
      <c r="AH1229" s="32"/>
      <c r="AI1229" s="32"/>
      <c r="AJ1229" s="40"/>
      <c r="AK1229" s="29"/>
      <c r="AL1229" s="29"/>
      <c r="AM1229" s="41"/>
      <c r="AN1229" s="38" t="n">
        <v>0</v>
      </c>
      <c r="AO1229" s="34" t="n">
        <v>47.99</v>
      </c>
      <c r="AP1229" s="39" t="n">
        <v>-2.11</v>
      </c>
      <c r="AQ1229" s="40" t="n">
        <v>50.1</v>
      </c>
      <c r="AR1229" s="40" t="n">
        <v>50.1</v>
      </c>
      <c r="AS1229" s="40" t="n">
        <v>50.1</v>
      </c>
      <c r="AT1229" s="32" t="n">
        <f aca="false">IF(AN1229="","",$I1229+AP1229)</f>
        <v>5.88</v>
      </c>
      <c r="AU1229" s="32" t="n">
        <f aca="false">IF(AN1229="","",$I1229)</f>
        <v>7.99</v>
      </c>
      <c r="AV1229" s="40" t="n">
        <f aca="false">IF(AN1229="","",AO1229+$I1229)</f>
        <v>55.98</v>
      </c>
      <c r="AW1229" s="31" t="n">
        <f aca="false">IF(AN1229="","",AN1229+(AP1229*$K1229)+(AQ1229*$K1229))</f>
        <v>1727.64</v>
      </c>
      <c r="AX1229" s="29" t="n">
        <f aca="false">IF(AN1229="","",ROUND(-AP1229*$K1229,0))</f>
        <v>76</v>
      </c>
      <c r="AY1229" s="42"/>
      <c r="AZ1229" s="38" t="n">
        <v>0</v>
      </c>
      <c r="BA1229" s="34" t="n">
        <v>47.99</v>
      </c>
      <c r="BB1229" s="39" t="n">
        <v>-2.11</v>
      </c>
      <c r="BC1229" s="40" t="n">
        <v>50.1</v>
      </c>
      <c r="BD1229" s="40" t="n">
        <v>50.1</v>
      </c>
      <c r="BE1229" s="40" t="n">
        <v>50.1</v>
      </c>
      <c r="BF1229" s="32" t="n">
        <f aca="false">IF(AZ1229="","",$I1229+BB1229)</f>
        <v>5.88</v>
      </c>
      <c r="BG1229" s="32" t="n">
        <f aca="false">IF(AZ1229="","",$I1229)</f>
        <v>7.99</v>
      </c>
      <c r="BH1229" s="40" t="n">
        <f aca="false">IF(AZ1229="","",BA1229+$I1229)</f>
        <v>55.98</v>
      </c>
      <c r="BI1229" s="31" t="n">
        <f aca="false">IF(AZ1229="","",AZ1229+(BB1229*$K1229)+(BC1229*$K1229))</f>
        <v>1727.64</v>
      </c>
      <c r="BJ1229" s="29" t="n">
        <f aca="false">IF(AZ1229="","",ROUND(-BB1229*$K1229,0))</f>
        <v>76</v>
      </c>
    </row>
    <row r="1230" customFormat="false" ht="15" hidden="false" customHeight="false" outlineLevel="0" collapsed="false">
      <c r="A1230" s="26" t="str">
        <f aca="false">+C1230&amp;D1230&amp;G1230</f>
        <v>SamsungGalaxy Z Fold7 256GBCANONE SIM 7,99€ - 30 Mesi</v>
      </c>
      <c r="B1230" s="27" t="s">
        <v>95</v>
      </c>
      <c r="C1230" s="28" t="s">
        <v>64</v>
      </c>
      <c r="D1230" s="29" t="s">
        <v>201</v>
      </c>
      <c r="E1230" s="30" t="n">
        <v>2199.9</v>
      </c>
      <c r="F1230" s="31" t="n">
        <v>1709.9</v>
      </c>
      <c r="G1230" s="32" t="s">
        <v>124</v>
      </c>
      <c r="H1230" s="32" t="s">
        <v>98</v>
      </c>
      <c r="I1230" s="33" t="n">
        <v>7.99</v>
      </c>
      <c r="J1230" s="34" t="s">
        <v>35</v>
      </c>
      <c r="K1230" s="35" t="n">
        <v>30</v>
      </c>
      <c r="L1230" s="33"/>
      <c r="M1230" s="33" t="n">
        <f aca="false">+IF(E1230&lt;=150,1.49,IF(AND(E1230&gt;150,E1230&lt;=300),2.99,(IF(E1230&gt;1200,8.99,IF(AND(E1230&gt;300,E1230&lt;=700),4.99,IF(AND(E1230&gt;=700,E1230&lt;=1200),6.99))))))</f>
        <v>8.99</v>
      </c>
      <c r="N1230" s="47" t="n">
        <v>9.99</v>
      </c>
      <c r="O1230" s="37" t="s">
        <v>125</v>
      </c>
      <c r="P1230" s="38"/>
      <c r="Q1230" s="34"/>
      <c r="R1230" s="39"/>
      <c r="S1230" s="40"/>
      <c r="T1230" s="40"/>
      <c r="U1230" s="40"/>
      <c r="V1230" s="32" t="str">
        <f aca="false">IF(P1230="","",$I1230+R1230)</f>
        <v/>
      </c>
      <c r="W1230" s="32" t="str">
        <f aca="false">IF(P1230="","",$I1230)</f>
        <v/>
      </c>
      <c r="X1230" s="40" t="str">
        <f aca="false">IF(P1230="","",Q1230+$I1230)</f>
        <v/>
      </c>
      <c r="Y1230" s="29" t="str">
        <f aca="false">IF(P1230="","",P1230+(R1230*$K1230)+(S1230*$K1230))</f>
        <v/>
      </c>
      <c r="Z1230" s="29" t="str">
        <f aca="false">IF(P1230="","",ROUND(-R1230*$K1230,0))</f>
        <v/>
      </c>
      <c r="AA1230" s="41"/>
      <c r="AB1230" s="38"/>
      <c r="AC1230" s="34"/>
      <c r="AD1230" s="39"/>
      <c r="AE1230" s="40"/>
      <c r="AF1230" s="40"/>
      <c r="AG1230" s="40"/>
      <c r="AH1230" s="32"/>
      <c r="AI1230" s="32"/>
      <c r="AJ1230" s="40"/>
      <c r="AK1230" s="29"/>
      <c r="AL1230" s="29"/>
      <c r="AM1230" s="41"/>
      <c r="AN1230" s="38" t="n">
        <v>0</v>
      </c>
      <c r="AO1230" s="34" t="n">
        <v>56.99</v>
      </c>
      <c r="AP1230" s="39" t="n">
        <v>-2.62</v>
      </c>
      <c r="AQ1230" s="40" t="n">
        <v>59.61</v>
      </c>
      <c r="AR1230" s="40" t="n">
        <v>59.61</v>
      </c>
      <c r="AS1230" s="40" t="n">
        <v>59.61</v>
      </c>
      <c r="AT1230" s="32" t="n">
        <f aca="false">IF(AN1230="","",$I1230+AP1230)</f>
        <v>5.37</v>
      </c>
      <c r="AU1230" s="32" t="n">
        <f aca="false">IF(AN1230="","",$I1230)</f>
        <v>7.99</v>
      </c>
      <c r="AV1230" s="40" t="n">
        <f aca="false">IF(AN1230="","",AO1230+$I1230)</f>
        <v>64.98</v>
      </c>
      <c r="AW1230" s="31" t="n">
        <f aca="false">IF(AN1230="","",AN1230+(AP1230*$K1230)+(AQ1230*$K1230))</f>
        <v>1709.7</v>
      </c>
      <c r="AX1230" s="29" t="n">
        <f aca="false">IF(AN1230="","",ROUND(-AP1230*$K1230,0))</f>
        <v>79</v>
      </c>
      <c r="AY1230" s="42"/>
      <c r="AZ1230" s="38" t="n">
        <v>0</v>
      </c>
      <c r="BA1230" s="34" t="n">
        <v>56.99</v>
      </c>
      <c r="BB1230" s="39" t="n">
        <v>-2.62</v>
      </c>
      <c r="BC1230" s="40" t="n">
        <v>59.61</v>
      </c>
      <c r="BD1230" s="40" t="n">
        <v>59.61</v>
      </c>
      <c r="BE1230" s="40" t="n">
        <v>59.61</v>
      </c>
      <c r="BF1230" s="32" t="n">
        <f aca="false">IF(AZ1230="","",$I1230+BB1230)</f>
        <v>5.37</v>
      </c>
      <c r="BG1230" s="32" t="n">
        <f aca="false">IF(AZ1230="","",$I1230)</f>
        <v>7.99</v>
      </c>
      <c r="BH1230" s="40" t="n">
        <f aca="false">IF(AZ1230="","",BA1230+$I1230)</f>
        <v>64.98</v>
      </c>
      <c r="BI1230" s="31" t="n">
        <f aca="false">IF(AZ1230="","",AZ1230+(BB1230*$K1230)+(BC1230*$K1230))</f>
        <v>1709.7</v>
      </c>
      <c r="BJ1230" s="29" t="n">
        <f aca="false">IF(AZ1230="","",ROUND(-BB1230*$K1230,0))</f>
        <v>79</v>
      </c>
    </row>
    <row r="1231" customFormat="false" ht="15" hidden="false" customHeight="false" outlineLevel="0" collapsed="false">
      <c r="A1231" s="26" t="str">
        <f aca="false">+C1231&amp;D1231&amp;G1231</f>
        <v>SamsungGalaxy Z Fold7 256GBCANONE SIM 7,99€  - 24 Mesi</v>
      </c>
      <c r="B1231" s="27" t="s">
        <v>95</v>
      </c>
      <c r="C1231" s="28" t="s">
        <v>64</v>
      </c>
      <c r="D1231" s="29" t="s">
        <v>201</v>
      </c>
      <c r="E1231" s="30" t="n">
        <v>2199.9</v>
      </c>
      <c r="F1231" s="31" t="n">
        <v>1709.9</v>
      </c>
      <c r="G1231" s="32" t="s">
        <v>126</v>
      </c>
      <c r="H1231" s="32" t="s">
        <v>98</v>
      </c>
      <c r="I1231" s="33" t="n">
        <v>7.99</v>
      </c>
      <c r="J1231" s="34" t="s">
        <v>35</v>
      </c>
      <c r="K1231" s="35" t="n">
        <v>24</v>
      </c>
      <c r="L1231" s="33"/>
      <c r="M1231" s="33" t="n">
        <f aca="false">+IF(E1231&lt;=150,1.49,IF(AND(E1231&gt;150,E1231&lt;=300),2.99,(IF(E1231&gt;1200,8.99,IF(AND(E1231&gt;300,E1231&lt;=700),4.99,IF(AND(E1231&gt;=700,E1231&lt;=1200),6.99))))))</f>
        <v>8.99</v>
      </c>
      <c r="N1231" s="47" t="n">
        <v>9.99</v>
      </c>
      <c r="O1231" s="37" t="s">
        <v>127</v>
      </c>
      <c r="P1231" s="38"/>
      <c r="Q1231" s="34"/>
      <c r="R1231" s="39"/>
      <c r="S1231" s="40"/>
      <c r="T1231" s="40"/>
      <c r="U1231" s="40"/>
      <c r="V1231" s="32" t="str">
        <f aca="false">IF(P1231="","",$I1231+R1231)</f>
        <v/>
      </c>
      <c r="W1231" s="32" t="str">
        <f aca="false">IF(P1231="","",$I1231)</f>
        <v/>
      </c>
      <c r="X1231" s="40" t="str">
        <f aca="false">IF(P1231="","",Q1231+$I1231)</f>
        <v/>
      </c>
      <c r="Y1231" s="29" t="str">
        <f aca="false">IF(P1231="","",P1231+(R1231*$K1231)+(S1231*$K1231))</f>
        <v/>
      </c>
      <c r="Z1231" s="29" t="str">
        <f aca="false">IF(P1231="","",ROUND(-R1231*$K1231,0))</f>
        <v/>
      </c>
      <c r="AA1231" s="41"/>
      <c r="AB1231" s="38"/>
      <c r="AC1231" s="34"/>
      <c r="AD1231" s="39"/>
      <c r="AE1231" s="40"/>
      <c r="AF1231" s="40"/>
      <c r="AG1231" s="40"/>
      <c r="AH1231" s="32"/>
      <c r="AI1231" s="32"/>
      <c r="AJ1231" s="40"/>
      <c r="AK1231" s="29"/>
      <c r="AL1231" s="29"/>
      <c r="AM1231" s="41"/>
      <c r="AN1231" s="38" t="n">
        <v>0</v>
      </c>
      <c r="AO1231" s="34" t="n">
        <v>69.99</v>
      </c>
      <c r="AP1231" s="39" t="n">
        <v>-3.88</v>
      </c>
      <c r="AQ1231" s="40" t="n">
        <v>73.87</v>
      </c>
      <c r="AR1231" s="40" t="n">
        <v>0</v>
      </c>
      <c r="AS1231" s="40" t="n">
        <v>73.87</v>
      </c>
      <c r="AT1231" s="32" t="n">
        <f aca="false">IF(AN1231="","",$I1231+AP1231)</f>
        <v>4.11</v>
      </c>
      <c r="AU1231" s="32" t="n">
        <f aca="false">IF(AN1231="","",$I1231)</f>
        <v>7.99</v>
      </c>
      <c r="AV1231" s="40" t="n">
        <f aca="false">IF(AN1231="","",AO1231+$I1231)</f>
        <v>77.98</v>
      </c>
      <c r="AW1231" s="31" t="n">
        <f aca="false">IF(AN1231="","",AN1231+(AP1231*$K1231)+(AQ1231*$K1231))</f>
        <v>1679.76</v>
      </c>
      <c r="AX1231" s="29" t="n">
        <f aca="false">IF(AN1231="","",ROUND(-AP1231*$K1231,0))</f>
        <v>93</v>
      </c>
      <c r="AY1231" s="42"/>
      <c r="AZ1231" s="38" t="n">
        <v>0</v>
      </c>
      <c r="BA1231" s="34" t="n">
        <v>69.99</v>
      </c>
      <c r="BB1231" s="39" t="n">
        <v>-3.88</v>
      </c>
      <c r="BC1231" s="40" t="n">
        <v>73.87</v>
      </c>
      <c r="BD1231" s="40" t="n">
        <v>0</v>
      </c>
      <c r="BE1231" s="40" t="n">
        <v>73.87</v>
      </c>
      <c r="BF1231" s="32" t="n">
        <f aca="false">IF(AZ1231="","",$I1231+BB1231)</f>
        <v>4.11</v>
      </c>
      <c r="BG1231" s="32" t="n">
        <f aca="false">IF(AZ1231="","",$I1231)</f>
        <v>7.99</v>
      </c>
      <c r="BH1231" s="40" t="n">
        <f aca="false">IF(AZ1231="","",BA1231+$I1231)</f>
        <v>77.98</v>
      </c>
      <c r="BI1231" s="31" t="n">
        <f aca="false">IF(AZ1231="","",AZ1231+(BB1231*$K1231)+(BC1231*$K1231))</f>
        <v>1679.76</v>
      </c>
      <c r="BJ1231" s="29" t="n">
        <f aca="false">IF(AZ1231="","",ROUND(-BB1231*$K1231,0))</f>
        <v>93</v>
      </c>
    </row>
    <row r="1232" customFormat="false" ht="15" hidden="false" customHeight="false" outlineLevel="0" collapsed="false">
      <c r="A1232" s="26" t="str">
        <f aca="false">+C1232&amp;D1232&amp;G1232</f>
        <v>SamsungGalaxy Z Fold7 256GBCANONE SIM 5,99€ - 36 Mesi</v>
      </c>
      <c r="B1232" s="27" t="s">
        <v>95</v>
      </c>
      <c r="C1232" s="28" t="s">
        <v>64</v>
      </c>
      <c r="D1232" s="29" t="s">
        <v>201</v>
      </c>
      <c r="E1232" s="30" t="n">
        <v>2199.9</v>
      </c>
      <c r="F1232" s="31" t="n">
        <v>1709.9</v>
      </c>
      <c r="G1232" s="32" t="s">
        <v>132</v>
      </c>
      <c r="H1232" s="32" t="s">
        <v>98</v>
      </c>
      <c r="I1232" s="33" t="n">
        <v>5.99</v>
      </c>
      <c r="J1232" s="34" t="s">
        <v>35</v>
      </c>
      <c r="K1232" s="35" t="n">
        <v>36</v>
      </c>
      <c r="L1232" s="33"/>
      <c r="M1232" s="33" t="n">
        <f aca="false">+IF(E1232&lt;=150,1.49,IF(AND(E1232&gt;150,E1232&lt;=300),2.99,(IF(E1232&gt;1200,8.99,IF(AND(E1232&gt;300,E1232&lt;=700),4.99,IF(AND(E1232&gt;=700,E1232&lt;=1200),6.99))))))</f>
        <v>8.99</v>
      </c>
      <c r="N1232" s="47" t="n">
        <v>9.99</v>
      </c>
      <c r="O1232" s="37" t="s">
        <v>133</v>
      </c>
      <c r="P1232" s="38"/>
      <c r="Q1232" s="34"/>
      <c r="R1232" s="39"/>
      <c r="S1232" s="40"/>
      <c r="T1232" s="40"/>
      <c r="U1232" s="40"/>
      <c r="V1232" s="32" t="str">
        <f aca="false">IF(P1232="","",$I1232+R1232)</f>
        <v/>
      </c>
      <c r="W1232" s="32" t="str">
        <f aca="false">IF(P1232="","",$I1232)</f>
        <v/>
      </c>
      <c r="X1232" s="40" t="str">
        <f aca="false">IF(P1232="","",Q1232+$I1232)</f>
        <v/>
      </c>
      <c r="Y1232" s="29" t="str">
        <f aca="false">IF(P1232="","",P1232+(R1232*$K1232)+(S1232*$K1232))</f>
        <v/>
      </c>
      <c r="Z1232" s="29" t="str">
        <f aca="false">IF(P1232="","",ROUND(-R1232*$K1232,0))</f>
        <v/>
      </c>
      <c r="AA1232" s="41"/>
      <c r="AB1232" s="38"/>
      <c r="AC1232" s="34"/>
      <c r="AD1232" s="39"/>
      <c r="AE1232" s="40"/>
      <c r="AF1232" s="40"/>
      <c r="AG1232" s="40"/>
      <c r="AH1232" s="32"/>
      <c r="AI1232" s="32"/>
      <c r="AJ1232" s="40"/>
      <c r="AK1232" s="29"/>
      <c r="AL1232" s="29"/>
      <c r="AM1232" s="41"/>
      <c r="AN1232" s="38" t="n">
        <v>0</v>
      </c>
      <c r="AO1232" s="34" t="n">
        <v>48.99</v>
      </c>
      <c r="AP1232" s="39" t="n">
        <v>-1.11</v>
      </c>
      <c r="AQ1232" s="40" t="n">
        <v>50.1</v>
      </c>
      <c r="AR1232" s="40" t="n">
        <v>50.1</v>
      </c>
      <c r="AS1232" s="40" t="n">
        <v>50.1</v>
      </c>
      <c r="AT1232" s="32" t="n">
        <f aca="false">IF(AN1232="","",$I1232+AP1232)</f>
        <v>4.88</v>
      </c>
      <c r="AU1232" s="32" t="n">
        <f aca="false">IF(AN1232="","",$I1232)</f>
        <v>5.99</v>
      </c>
      <c r="AV1232" s="40" t="n">
        <f aca="false">IF(AN1232="","",AO1232+$I1232)</f>
        <v>54.98</v>
      </c>
      <c r="AW1232" s="31" t="n">
        <f aca="false">IF(AN1232="","",AN1232+(AP1232*$K1232)+(AQ1232*$K1232))</f>
        <v>1763.64</v>
      </c>
      <c r="AX1232" s="29" t="n">
        <f aca="false">IF(AN1232="","",ROUND(-AP1232*$K1232,0))</f>
        <v>40</v>
      </c>
      <c r="AY1232" s="42"/>
      <c r="AZ1232" s="38" t="n">
        <v>0</v>
      </c>
      <c r="BA1232" s="34" t="n">
        <v>48.99</v>
      </c>
      <c r="BB1232" s="39" t="n">
        <v>-1.11</v>
      </c>
      <c r="BC1232" s="40" t="n">
        <v>50.1</v>
      </c>
      <c r="BD1232" s="40" t="n">
        <v>50.1</v>
      </c>
      <c r="BE1232" s="40" t="n">
        <v>50.1</v>
      </c>
      <c r="BF1232" s="32" t="n">
        <f aca="false">IF(AZ1232="","",$I1232+BB1232)</f>
        <v>4.88</v>
      </c>
      <c r="BG1232" s="32" t="n">
        <f aca="false">IF(AZ1232="","",$I1232)</f>
        <v>5.99</v>
      </c>
      <c r="BH1232" s="40" t="n">
        <f aca="false">IF(AZ1232="","",BA1232+$I1232)</f>
        <v>54.98</v>
      </c>
      <c r="BI1232" s="31" t="n">
        <f aca="false">IF(AZ1232="","",AZ1232+(BB1232*$K1232)+(BC1232*$K1232))</f>
        <v>1763.64</v>
      </c>
      <c r="BJ1232" s="29" t="n">
        <f aca="false">IF(AZ1232="","",ROUND(-BB1232*$K1232,0))</f>
        <v>40</v>
      </c>
    </row>
    <row r="1233" customFormat="false" ht="15" hidden="false" customHeight="false" outlineLevel="0" collapsed="false">
      <c r="A1233" s="26" t="str">
        <f aca="false">+C1233&amp;D1233&amp;G1233</f>
        <v>SamsungGalaxy Z Fold7 256GBCANONE SIM 5,99€ - 30 Mesi</v>
      </c>
      <c r="B1233" s="27" t="s">
        <v>95</v>
      </c>
      <c r="C1233" s="28" t="s">
        <v>64</v>
      </c>
      <c r="D1233" s="29" t="s">
        <v>201</v>
      </c>
      <c r="E1233" s="30" t="n">
        <v>2199.9</v>
      </c>
      <c r="F1233" s="31" t="n">
        <v>1709.9</v>
      </c>
      <c r="G1233" s="32" t="s">
        <v>128</v>
      </c>
      <c r="H1233" s="32" t="s">
        <v>98</v>
      </c>
      <c r="I1233" s="33" t="n">
        <v>5.99</v>
      </c>
      <c r="J1233" s="34" t="s">
        <v>35</v>
      </c>
      <c r="K1233" s="35" t="n">
        <v>30</v>
      </c>
      <c r="L1233" s="33"/>
      <c r="M1233" s="33" t="n">
        <f aca="false">+IF(E1233&lt;=150,1.49,IF(AND(E1233&gt;150,E1233&lt;=300),2.99,(IF(E1233&gt;1200,8.99,IF(AND(E1233&gt;300,E1233&lt;=700),4.99,IF(AND(E1233&gt;=700,E1233&lt;=1200),6.99))))))</f>
        <v>8.99</v>
      </c>
      <c r="N1233" s="47" t="n">
        <v>9.99</v>
      </c>
      <c r="O1233" s="37" t="s">
        <v>129</v>
      </c>
      <c r="P1233" s="38"/>
      <c r="Q1233" s="34"/>
      <c r="R1233" s="39"/>
      <c r="S1233" s="40"/>
      <c r="T1233" s="40"/>
      <c r="U1233" s="40"/>
      <c r="V1233" s="32" t="str">
        <f aca="false">IF(P1233="","",$I1233+R1233)</f>
        <v/>
      </c>
      <c r="W1233" s="32" t="str">
        <f aca="false">IF(P1233="","",$I1233)</f>
        <v/>
      </c>
      <c r="X1233" s="40" t="str">
        <f aca="false">IF(P1233="","",Q1233+$I1233)</f>
        <v/>
      </c>
      <c r="Y1233" s="29" t="str">
        <f aca="false">IF(P1233="","",P1233+(R1233*$K1233)+(S1233*$K1233))</f>
        <v/>
      </c>
      <c r="Z1233" s="29" t="str">
        <f aca="false">IF(P1233="","",ROUND(-R1233*$K1233,0))</f>
        <v/>
      </c>
      <c r="AA1233" s="41"/>
      <c r="AB1233" s="38"/>
      <c r="AC1233" s="34"/>
      <c r="AD1233" s="39"/>
      <c r="AE1233" s="40"/>
      <c r="AF1233" s="40"/>
      <c r="AG1233" s="40"/>
      <c r="AH1233" s="32"/>
      <c r="AI1233" s="32"/>
      <c r="AJ1233" s="40"/>
      <c r="AK1233" s="29"/>
      <c r="AL1233" s="29"/>
      <c r="AM1233" s="41"/>
      <c r="AN1233" s="38" t="n">
        <v>0</v>
      </c>
      <c r="AO1233" s="34" t="n">
        <v>57.99</v>
      </c>
      <c r="AP1233" s="39" t="n">
        <v>-1.62</v>
      </c>
      <c r="AQ1233" s="40" t="n">
        <v>59.61</v>
      </c>
      <c r="AR1233" s="40" t="n">
        <v>59.61</v>
      </c>
      <c r="AS1233" s="40" t="n">
        <v>59.61</v>
      </c>
      <c r="AT1233" s="32" t="n">
        <f aca="false">IF(AN1233="","",$I1233+AP1233)</f>
        <v>4.37</v>
      </c>
      <c r="AU1233" s="32" t="n">
        <f aca="false">IF(AN1233="","",$I1233)</f>
        <v>5.99</v>
      </c>
      <c r="AV1233" s="40" t="n">
        <f aca="false">IF(AN1233="","",AO1233+$I1233)</f>
        <v>63.98</v>
      </c>
      <c r="AW1233" s="31" t="n">
        <f aca="false">IF(AN1233="","",AN1233+(AP1233*$K1233)+(AQ1233*$K1233))</f>
        <v>1739.7</v>
      </c>
      <c r="AX1233" s="29" t="n">
        <f aca="false">IF(AN1233="","",ROUND(-AP1233*$K1233,0))</f>
        <v>49</v>
      </c>
      <c r="AY1233" s="42"/>
      <c r="AZ1233" s="38" t="n">
        <v>0</v>
      </c>
      <c r="BA1233" s="34" t="n">
        <v>57.99</v>
      </c>
      <c r="BB1233" s="39" t="n">
        <v>-1.62</v>
      </c>
      <c r="BC1233" s="40" t="n">
        <v>59.61</v>
      </c>
      <c r="BD1233" s="40" t="n">
        <v>59.61</v>
      </c>
      <c r="BE1233" s="40" t="n">
        <v>59.61</v>
      </c>
      <c r="BF1233" s="32" t="n">
        <f aca="false">IF(AZ1233="","",$I1233+BB1233)</f>
        <v>4.37</v>
      </c>
      <c r="BG1233" s="32" t="n">
        <f aca="false">IF(AZ1233="","",$I1233)</f>
        <v>5.99</v>
      </c>
      <c r="BH1233" s="40" t="n">
        <f aca="false">IF(AZ1233="","",BA1233+$I1233)</f>
        <v>63.98</v>
      </c>
      <c r="BI1233" s="31" t="n">
        <f aca="false">IF(AZ1233="","",AZ1233+(BB1233*$K1233)+(BC1233*$K1233))</f>
        <v>1739.7</v>
      </c>
      <c r="BJ1233" s="29" t="n">
        <f aca="false">IF(AZ1233="","",ROUND(-BB1233*$K1233,0))</f>
        <v>49</v>
      </c>
    </row>
    <row r="1234" customFormat="false" ht="15" hidden="false" customHeight="false" outlineLevel="0" collapsed="false">
      <c r="A1234" s="26" t="str">
        <f aca="false">+C1234&amp;D1234&amp;G1234</f>
        <v>SamsungGalaxy Z Fold7 256GBCANONE SIM 5,99€ - 24 Mesi</v>
      </c>
      <c r="B1234" s="27" t="s">
        <v>95</v>
      </c>
      <c r="C1234" s="28" t="s">
        <v>64</v>
      </c>
      <c r="D1234" s="29" t="s">
        <v>201</v>
      </c>
      <c r="E1234" s="30" t="n">
        <v>2199.9</v>
      </c>
      <c r="F1234" s="31" t="n">
        <v>1709.9</v>
      </c>
      <c r="G1234" s="32" t="s">
        <v>134</v>
      </c>
      <c r="H1234" s="32" t="s">
        <v>98</v>
      </c>
      <c r="I1234" s="33" t="n">
        <v>5.99</v>
      </c>
      <c r="J1234" s="34" t="s">
        <v>35</v>
      </c>
      <c r="K1234" s="35" t="n">
        <v>24</v>
      </c>
      <c r="L1234" s="33"/>
      <c r="M1234" s="33" t="n">
        <f aca="false">+IF(E1234&lt;=150,1.49,IF(AND(E1234&gt;150,E1234&lt;=300),2.99,(IF(E1234&gt;1200,8.99,IF(AND(E1234&gt;300,E1234&lt;=700),4.99,IF(AND(E1234&gt;=700,E1234&lt;=1200),6.99))))))</f>
        <v>8.99</v>
      </c>
      <c r="N1234" s="47" t="n">
        <v>9.99</v>
      </c>
      <c r="O1234" s="37" t="s">
        <v>135</v>
      </c>
      <c r="P1234" s="38"/>
      <c r="Q1234" s="34"/>
      <c r="R1234" s="39"/>
      <c r="S1234" s="40"/>
      <c r="T1234" s="40"/>
      <c r="U1234" s="40"/>
      <c r="V1234" s="32" t="str">
        <f aca="false">IF(P1234="","",$I1234+R1234)</f>
        <v/>
      </c>
      <c r="W1234" s="32" t="str">
        <f aca="false">IF(P1234="","",$I1234)</f>
        <v/>
      </c>
      <c r="X1234" s="40" t="str">
        <f aca="false">IF(P1234="","",Q1234+$I1234)</f>
        <v/>
      </c>
      <c r="Y1234" s="29" t="str">
        <f aca="false">IF(P1234="","",P1234+(R1234*$K1234)+(S1234*$K1234))</f>
        <v/>
      </c>
      <c r="Z1234" s="29" t="str">
        <f aca="false">IF(P1234="","",ROUND(-R1234*$K1234,0))</f>
        <v/>
      </c>
      <c r="AA1234" s="41"/>
      <c r="AB1234" s="38"/>
      <c r="AC1234" s="34"/>
      <c r="AD1234" s="39"/>
      <c r="AE1234" s="40"/>
      <c r="AF1234" s="40"/>
      <c r="AG1234" s="40"/>
      <c r="AH1234" s="32"/>
      <c r="AI1234" s="32"/>
      <c r="AJ1234" s="40"/>
      <c r="AK1234" s="29"/>
      <c r="AL1234" s="29"/>
      <c r="AM1234" s="41"/>
      <c r="AN1234" s="38" t="n">
        <v>0</v>
      </c>
      <c r="AO1234" s="34" t="n">
        <v>71.99</v>
      </c>
      <c r="AP1234" s="39" t="n">
        <v>-1.88</v>
      </c>
      <c r="AQ1234" s="40" t="n">
        <v>73.87</v>
      </c>
      <c r="AR1234" s="40" t="n">
        <v>0</v>
      </c>
      <c r="AS1234" s="40" t="n">
        <v>73.87</v>
      </c>
      <c r="AT1234" s="32" t="n">
        <f aca="false">IF(AN1234="","",$I1234+AP1234)</f>
        <v>4.11</v>
      </c>
      <c r="AU1234" s="32" t="n">
        <f aca="false">IF(AN1234="","",$I1234)</f>
        <v>5.99</v>
      </c>
      <c r="AV1234" s="40" t="n">
        <f aca="false">IF(AN1234="","",AO1234+$I1234)</f>
        <v>77.98</v>
      </c>
      <c r="AW1234" s="31" t="n">
        <f aca="false">IF(AN1234="","",AN1234+(AP1234*$K1234)+(AQ1234*$K1234))</f>
        <v>1727.76</v>
      </c>
      <c r="AX1234" s="29" t="n">
        <f aca="false">IF(AN1234="","",ROUND(-AP1234*$K1234,0))</f>
        <v>45</v>
      </c>
      <c r="AY1234" s="42"/>
      <c r="AZ1234" s="38" t="n">
        <v>0</v>
      </c>
      <c r="BA1234" s="34" t="n">
        <v>71.99</v>
      </c>
      <c r="BB1234" s="39" t="n">
        <v>-1.88</v>
      </c>
      <c r="BC1234" s="40" t="n">
        <v>73.87</v>
      </c>
      <c r="BD1234" s="40" t="n">
        <v>0</v>
      </c>
      <c r="BE1234" s="40" t="n">
        <v>73.87</v>
      </c>
      <c r="BF1234" s="32" t="n">
        <f aca="false">IF(AZ1234="","",$I1234+BB1234)</f>
        <v>4.11</v>
      </c>
      <c r="BG1234" s="32" t="n">
        <f aca="false">IF(AZ1234="","",$I1234)</f>
        <v>5.99</v>
      </c>
      <c r="BH1234" s="40" t="n">
        <f aca="false">IF(AZ1234="","",BA1234+$I1234)</f>
        <v>77.98</v>
      </c>
      <c r="BI1234" s="31" t="n">
        <f aca="false">IF(AZ1234="","",AZ1234+(BB1234*$K1234)+(BC1234*$K1234))</f>
        <v>1727.76</v>
      </c>
      <c r="BJ1234" s="29" t="n">
        <f aca="false">IF(AZ1234="","",ROUND(-BB1234*$K1234,0))</f>
        <v>45</v>
      </c>
    </row>
    <row r="1235" customFormat="false" ht="15" hidden="false" customHeight="false" outlineLevel="0" collapsed="false">
      <c r="A1235" s="26" t="str">
        <f aca="false">+C1235&amp;D1235&amp;G1235</f>
        <v>SamsungGalaxy Z Flip7 256GBCANONE SIM 14,99€ - 36 Mesi</v>
      </c>
      <c r="B1235" s="27" t="s">
        <v>95</v>
      </c>
      <c r="C1235" s="28" t="s">
        <v>64</v>
      </c>
      <c r="D1235" s="29" t="s">
        <v>202</v>
      </c>
      <c r="E1235" s="30" t="n">
        <v>1279.9</v>
      </c>
      <c r="F1235" s="31" t="n">
        <v>979.9</v>
      </c>
      <c r="G1235" s="32" t="s">
        <v>97</v>
      </c>
      <c r="H1235" s="32" t="s">
        <v>98</v>
      </c>
      <c r="I1235" s="33" t="n">
        <v>14.99</v>
      </c>
      <c r="J1235" s="34" t="s">
        <v>35</v>
      </c>
      <c r="K1235" s="35" t="n">
        <v>36</v>
      </c>
      <c r="L1235" s="33"/>
      <c r="M1235" s="33" t="n">
        <f aca="false">+IF(E1235&lt;=150,1.49,IF(AND(E1235&gt;150,E1235&lt;=300),2.99,(IF(E1235&gt;1200,8.99,IF(AND(E1235&gt;300,E1235&lt;=700),4.99,IF(AND(E1235&gt;=700,E1235&lt;=1200),6.99))))))</f>
        <v>8.99</v>
      </c>
      <c r="N1235" s="47" t="n">
        <v>9.99</v>
      </c>
      <c r="O1235" s="37" t="s">
        <v>99</v>
      </c>
      <c r="P1235" s="38" t="n">
        <v>129.99</v>
      </c>
      <c r="Q1235" s="34" t="n">
        <v>22.99</v>
      </c>
      <c r="R1235" s="39" t="n">
        <v>-0.62</v>
      </c>
      <c r="S1235" s="40" t="n">
        <v>23.61</v>
      </c>
      <c r="T1235" s="40" t="n">
        <v>23.61</v>
      </c>
      <c r="U1235" s="40" t="n">
        <v>23.56</v>
      </c>
      <c r="V1235" s="32" t="n">
        <f aca="false">IF(P1235="","",$I1235+R1235)</f>
        <v>14.37</v>
      </c>
      <c r="W1235" s="32" t="n">
        <f aca="false">IF(P1235="","",$I1235)</f>
        <v>14.99</v>
      </c>
      <c r="X1235" s="40" t="n">
        <f aca="false">IF(P1235="","",Q1235+$I1235)</f>
        <v>37.98</v>
      </c>
      <c r="Y1235" s="29" t="n">
        <f aca="false">IF(P1235="","",P1235+(R1235*$K1235)+(S1235*$K1235))</f>
        <v>957.63</v>
      </c>
      <c r="Z1235" s="29" t="n">
        <f aca="false">IF(P1235="","",ROUND(-R1235*$K1235,0))</f>
        <v>22</v>
      </c>
      <c r="AA1235" s="41"/>
      <c r="AB1235" s="38"/>
      <c r="AC1235" s="34"/>
      <c r="AD1235" s="39"/>
      <c r="AE1235" s="40"/>
      <c r="AF1235" s="40"/>
      <c r="AG1235" s="40"/>
      <c r="AH1235" s="32"/>
      <c r="AI1235" s="32"/>
      <c r="AJ1235" s="40"/>
      <c r="AK1235" s="29"/>
      <c r="AL1235" s="29"/>
      <c r="AM1235" s="41"/>
      <c r="AN1235" s="38" t="n">
        <v>0</v>
      </c>
      <c r="AO1235" s="34" t="n">
        <v>22.99</v>
      </c>
      <c r="AP1235" s="39" t="n">
        <v>-5.72</v>
      </c>
      <c r="AQ1235" s="40" t="n">
        <v>28.71</v>
      </c>
      <c r="AR1235" s="40" t="n">
        <v>28.71</v>
      </c>
      <c r="AS1235" s="40" t="n">
        <v>28.71</v>
      </c>
      <c r="AT1235" s="32" t="n">
        <f aca="false">IF(AN1235="","",$I1235+AP1235)</f>
        <v>9.27</v>
      </c>
      <c r="AU1235" s="32" t="n">
        <f aca="false">IF(AN1235="","",$I1235)</f>
        <v>14.99</v>
      </c>
      <c r="AV1235" s="40" t="n">
        <f aca="false">IF(AN1235="","",AO1235+$I1235)</f>
        <v>37.98</v>
      </c>
      <c r="AW1235" s="31" t="n">
        <f aca="false">IF(AN1235="","",AN1235+(AP1235*$K1235)+(AQ1235*$K1235))</f>
        <v>827.64</v>
      </c>
      <c r="AX1235" s="29" t="n">
        <f aca="false">IF(AN1235="","",ROUND(-AP1235*$K1235,0))</f>
        <v>206</v>
      </c>
      <c r="AY1235" s="42"/>
      <c r="AZ1235" s="38" t="n">
        <v>0</v>
      </c>
      <c r="BA1235" s="34" t="n">
        <v>22.99</v>
      </c>
      <c r="BB1235" s="39" t="n">
        <v>-5.72</v>
      </c>
      <c r="BC1235" s="40" t="n">
        <v>28.71</v>
      </c>
      <c r="BD1235" s="40" t="n">
        <v>28.71</v>
      </c>
      <c r="BE1235" s="40" t="n">
        <v>28.71</v>
      </c>
      <c r="BF1235" s="32" t="n">
        <f aca="false">IF(AZ1235="","",$I1235+BB1235)</f>
        <v>9.27</v>
      </c>
      <c r="BG1235" s="32" t="n">
        <f aca="false">IF(AZ1235="","",$I1235)</f>
        <v>14.99</v>
      </c>
      <c r="BH1235" s="40" t="n">
        <f aca="false">IF(AZ1235="","",BA1235+$I1235)</f>
        <v>37.98</v>
      </c>
      <c r="BI1235" s="31" t="n">
        <f aca="false">IF(AZ1235="","",AZ1235+(BB1235*$K1235)+(BC1235*$K1235))</f>
        <v>827.64</v>
      </c>
      <c r="BJ1235" s="29" t="n">
        <f aca="false">IF(AZ1235="","",ROUND(-BB1235*$K1235,0))</f>
        <v>206</v>
      </c>
    </row>
    <row r="1236" customFormat="false" ht="15" hidden="false" customHeight="false" outlineLevel="0" collapsed="false">
      <c r="A1236" s="26" t="str">
        <f aca="false">+C1236&amp;D1236&amp;G1236</f>
        <v>SamsungGalaxy Z Flip7 256GBCANONE SIM 14,99€ - 30 Mesi</v>
      </c>
      <c r="B1236" s="27" t="s">
        <v>95</v>
      </c>
      <c r="C1236" s="28" t="s">
        <v>64</v>
      </c>
      <c r="D1236" s="29" t="s">
        <v>202</v>
      </c>
      <c r="E1236" s="30" t="n">
        <v>1279.9</v>
      </c>
      <c r="F1236" s="31" t="n">
        <v>979.9</v>
      </c>
      <c r="G1236" s="32" t="s">
        <v>100</v>
      </c>
      <c r="H1236" s="32" t="s">
        <v>98</v>
      </c>
      <c r="I1236" s="33" t="n">
        <v>14.99</v>
      </c>
      <c r="J1236" s="34" t="s">
        <v>35</v>
      </c>
      <c r="K1236" s="35" t="n">
        <v>30</v>
      </c>
      <c r="L1236" s="33"/>
      <c r="M1236" s="33" t="n">
        <f aca="false">+IF(E1236&lt;=150,1.49,IF(AND(E1236&gt;150,E1236&lt;=300),2.99,(IF(E1236&gt;1200,8.99,IF(AND(E1236&gt;300,E1236&lt;=700),4.99,IF(AND(E1236&gt;=700,E1236&lt;=1200),6.99))))))</f>
        <v>8.99</v>
      </c>
      <c r="N1236" s="47" t="n">
        <v>9.99</v>
      </c>
      <c r="O1236" s="37" t="s">
        <v>101</v>
      </c>
      <c r="P1236" s="38" t="n">
        <v>119.99</v>
      </c>
      <c r="Q1236" s="34" t="n">
        <v>27.99</v>
      </c>
      <c r="R1236" s="39" t="n">
        <v>-0.67</v>
      </c>
      <c r="S1236" s="40" t="n">
        <v>28.66</v>
      </c>
      <c r="T1236" s="40" t="n">
        <v>28.66</v>
      </c>
      <c r="U1236" s="40" t="n">
        <v>28.77</v>
      </c>
      <c r="V1236" s="32" t="n">
        <f aca="false">IF(P1236="","",$I1236+R1236)</f>
        <v>14.32</v>
      </c>
      <c r="W1236" s="32" t="n">
        <f aca="false">IF(P1236="","",$I1236)</f>
        <v>14.99</v>
      </c>
      <c r="X1236" s="40" t="n">
        <f aca="false">IF(P1236="","",Q1236+$I1236)</f>
        <v>42.98</v>
      </c>
      <c r="Y1236" s="29" t="n">
        <f aca="false">IF(P1236="","",P1236+(R1236*$K1236)+(S1236*$K1236))</f>
        <v>959.69</v>
      </c>
      <c r="Z1236" s="29" t="n">
        <f aca="false">IF(P1236="","",ROUND(-R1236*$K1236,0))</f>
        <v>20</v>
      </c>
      <c r="AA1236" s="41"/>
      <c r="AB1236" s="38"/>
      <c r="AC1236" s="34"/>
      <c r="AD1236" s="39"/>
      <c r="AE1236" s="40"/>
      <c r="AF1236" s="40"/>
      <c r="AG1236" s="40"/>
      <c r="AH1236" s="32"/>
      <c r="AI1236" s="32"/>
      <c r="AJ1236" s="40"/>
      <c r="AK1236" s="29"/>
      <c r="AL1236" s="29"/>
      <c r="AM1236" s="41"/>
      <c r="AN1236" s="38" t="n">
        <v>0</v>
      </c>
      <c r="AO1236" s="34" t="n">
        <v>27.99</v>
      </c>
      <c r="AP1236" s="39" t="n">
        <v>-6.17</v>
      </c>
      <c r="AQ1236" s="40" t="n">
        <v>34.16</v>
      </c>
      <c r="AR1236" s="40" t="n">
        <v>34.16</v>
      </c>
      <c r="AS1236" s="40" t="n">
        <v>34.16</v>
      </c>
      <c r="AT1236" s="32" t="n">
        <f aca="false">IF(AN1236="","",$I1236+AP1236)</f>
        <v>8.82</v>
      </c>
      <c r="AU1236" s="32" t="n">
        <f aca="false">IF(AN1236="","",$I1236)</f>
        <v>14.99</v>
      </c>
      <c r="AV1236" s="40" t="n">
        <f aca="false">IF(AN1236="","",AO1236+$I1236)</f>
        <v>42.98</v>
      </c>
      <c r="AW1236" s="31" t="n">
        <f aca="false">IF(AN1236="","",AN1236+(AP1236*$K1236)+(AQ1236*$K1236))</f>
        <v>839.7</v>
      </c>
      <c r="AX1236" s="29" t="n">
        <f aca="false">IF(AN1236="","",ROUND(-AP1236*$K1236,0))</f>
        <v>185</v>
      </c>
      <c r="AY1236" s="42"/>
      <c r="AZ1236" s="38" t="n">
        <v>0</v>
      </c>
      <c r="BA1236" s="34" t="n">
        <v>27.99</v>
      </c>
      <c r="BB1236" s="39" t="n">
        <v>-6.17</v>
      </c>
      <c r="BC1236" s="40" t="n">
        <v>34.16</v>
      </c>
      <c r="BD1236" s="40" t="n">
        <v>34.16</v>
      </c>
      <c r="BE1236" s="40" t="n">
        <v>34.16</v>
      </c>
      <c r="BF1236" s="32" t="n">
        <f aca="false">IF(AZ1236="","",$I1236+BB1236)</f>
        <v>8.82</v>
      </c>
      <c r="BG1236" s="32" t="n">
        <f aca="false">IF(AZ1236="","",$I1236)</f>
        <v>14.99</v>
      </c>
      <c r="BH1236" s="40" t="n">
        <f aca="false">IF(AZ1236="","",BA1236+$I1236)</f>
        <v>42.98</v>
      </c>
      <c r="BI1236" s="31" t="n">
        <f aca="false">IF(AZ1236="","",AZ1236+(BB1236*$K1236)+(BC1236*$K1236))</f>
        <v>839.7</v>
      </c>
      <c r="BJ1236" s="29" t="n">
        <f aca="false">IF(AZ1236="","",ROUND(-BB1236*$K1236,0))</f>
        <v>185</v>
      </c>
    </row>
    <row r="1237" customFormat="false" ht="15" hidden="false" customHeight="false" outlineLevel="0" collapsed="false">
      <c r="A1237" s="26" t="str">
        <f aca="false">+C1237&amp;D1237&amp;G1237</f>
        <v>SamsungGalaxy Z Flip7 256GBCANONE SIM 14,99€ - 24 Mesi</v>
      </c>
      <c r="B1237" s="27" t="s">
        <v>95</v>
      </c>
      <c r="C1237" s="28" t="s">
        <v>64</v>
      </c>
      <c r="D1237" s="29" t="s">
        <v>202</v>
      </c>
      <c r="E1237" s="30" t="n">
        <v>1279.9</v>
      </c>
      <c r="F1237" s="31" t="n">
        <v>979.9</v>
      </c>
      <c r="G1237" s="32" t="s">
        <v>102</v>
      </c>
      <c r="H1237" s="32" t="s">
        <v>98</v>
      </c>
      <c r="I1237" s="33" t="n">
        <v>14.99</v>
      </c>
      <c r="J1237" s="34" t="s">
        <v>35</v>
      </c>
      <c r="K1237" s="35" t="n">
        <v>24</v>
      </c>
      <c r="L1237" s="33"/>
      <c r="M1237" s="33" t="n">
        <f aca="false">+IF(E1237&lt;=150,1.49,IF(AND(E1237&gt;150,E1237&lt;=300),2.99,(IF(E1237&gt;1200,8.99,IF(AND(E1237&gt;300,E1237&lt;=700),4.99,IF(AND(E1237&gt;=700,E1237&lt;=1200),6.99))))))</f>
        <v>8.99</v>
      </c>
      <c r="N1237" s="47" t="n">
        <v>9.99</v>
      </c>
      <c r="O1237" s="37" t="s">
        <v>103</v>
      </c>
      <c r="P1237" s="38" t="n">
        <v>119.99</v>
      </c>
      <c r="Q1237" s="34" t="n">
        <v>34.99</v>
      </c>
      <c r="R1237" s="39" t="n">
        <v>-0.84</v>
      </c>
      <c r="S1237" s="40" t="n">
        <v>35.83</v>
      </c>
      <c r="T1237" s="40" t="n">
        <v>0</v>
      </c>
      <c r="U1237" s="40" t="n">
        <v>35.82</v>
      </c>
      <c r="V1237" s="32" t="n">
        <f aca="false">IF(P1237="","",$I1237+R1237)</f>
        <v>14.15</v>
      </c>
      <c r="W1237" s="32" t="n">
        <f aca="false">IF(P1237="","",$I1237)</f>
        <v>14.99</v>
      </c>
      <c r="X1237" s="40" t="n">
        <f aca="false">IF(P1237="","",Q1237+$I1237)</f>
        <v>49.98</v>
      </c>
      <c r="Y1237" s="29" t="n">
        <f aca="false">IF(P1237="","",P1237+(R1237*$K1237)+(S1237*$K1237))</f>
        <v>959.75</v>
      </c>
      <c r="Z1237" s="29" t="n">
        <f aca="false">IF(P1237="","",ROUND(-R1237*$K1237,0))</f>
        <v>20</v>
      </c>
      <c r="AA1237" s="41"/>
      <c r="AB1237" s="38"/>
      <c r="AC1237" s="34"/>
      <c r="AD1237" s="39"/>
      <c r="AE1237" s="40"/>
      <c r="AF1237" s="40"/>
      <c r="AG1237" s="40"/>
      <c r="AH1237" s="32"/>
      <c r="AI1237" s="32"/>
      <c r="AJ1237" s="40"/>
      <c r="AK1237" s="29"/>
      <c r="AL1237" s="29"/>
      <c r="AM1237" s="41"/>
      <c r="AN1237" s="38" t="n">
        <v>0</v>
      </c>
      <c r="AO1237" s="34" t="n">
        <v>34.99</v>
      </c>
      <c r="AP1237" s="39" t="n">
        <v>-5.83</v>
      </c>
      <c r="AQ1237" s="40" t="n">
        <v>40.82</v>
      </c>
      <c r="AR1237" s="40" t="n">
        <v>0</v>
      </c>
      <c r="AS1237" s="40" t="n">
        <v>41.04</v>
      </c>
      <c r="AT1237" s="32" t="n">
        <f aca="false">IF(AN1237="","",$I1237+AP1237)</f>
        <v>9.16</v>
      </c>
      <c r="AU1237" s="32" t="n">
        <f aca="false">IF(AN1237="","",$I1237)</f>
        <v>14.99</v>
      </c>
      <c r="AV1237" s="40" t="n">
        <f aca="false">IF(AN1237="","",AO1237+$I1237)</f>
        <v>49.98</v>
      </c>
      <c r="AW1237" s="31" t="n">
        <f aca="false">IF(AN1237="","",AN1237+(AP1237*$K1237)+(AQ1237*$K1237))</f>
        <v>839.76</v>
      </c>
      <c r="AX1237" s="29" t="n">
        <f aca="false">IF(AN1237="","",ROUND(-AP1237*$K1237,0))</f>
        <v>140</v>
      </c>
      <c r="AY1237" s="42"/>
      <c r="AZ1237" s="38" t="n">
        <v>0</v>
      </c>
      <c r="BA1237" s="34" t="n">
        <v>34.99</v>
      </c>
      <c r="BB1237" s="39" t="n">
        <v>-5.83</v>
      </c>
      <c r="BC1237" s="40" t="n">
        <v>40.82</v>
      </c>
      <c r="BD1237" s="40" t="n">
        <v>0</v>
      </c>
      <c r="BE1237" s="40" t="n">
        <v>41.04</v>
      </c>
      <c r="BF1237" s="32" t="n">
        <f aca="false">IF(AZ1237="","",$I1237+BB1237)</f>
        <v>9.16</v>
      </c>
      <c r="BG1237" s="32" t="n">
        <f aca="false">IF(AZ1237="","",$I1237)</f>
        <v>14.99</v>
      </c>
      <c r="BH1237" s="40" t="n">
        <f aca="false">IF(AZ1237="","",BA1237+$I1237)</f>
        <v>49.98</v>
      </c>
      <c r="BI1237" s="31" t="n">
        <f aca="false">IF(AZ1237="","",AZ1237+(BB1237*$K1237)+(BC1237*$K1237))</f>
        <v>839.76</v>
      </c>
      <c r="BJ1237" s="29" t="n">
        <f aca="false">IF(AZ1237="","",ROUND(-BB1237*$K1237,0))</f>
        <v>140</v>
      </c>
    </row>
    <row r="1238" customFormat="false" ht="15" hidden="false" customHeight="false" outlineLevel="0" collapsed="false">
      <c r="A1238" s="26" t="str">
        <f aca="false">+C1238&amp;D1238&amp;G1238</f>
        <v>SamsungGalaxy Z Flip7 256GBCANONE SIM 12,99€ - 36 Mesi</v>
      </c>
      <c r="B1238" s="27" t="s">
        <v>95</v>
      </c>
      <c r="C1238" s="28" t="s">
        <v>64</v>
      </c>
      <c r="D1238" s="29" t="s">
        <v>202</v>
      </c>
      <c r="E1238" s="30" t="n">
        <v>1279.9</v>
      </c>
      <c r="F1238" s="31" t="n">
        <v>979.9</v>
      </c>
      <c r="G1238" s="32" t="s">
        <v>104</v>
      </c>
      <c r="H1238" s="32" t="s">
        <v>98</v>
      </c>
      <c r="I1238" s="33" t="n">
        <v>12.99</v>
      </c>
      <c r="J1238" s="34" t="s">
        <v>35</v>
      </c>
      <c r="K1238" s="35" t="n">
        <v>36</v>
      </c>
      <c r="L1238" s="33"/>
      <c r="M1238" s="33" t="n">
        <f aca="false">+IF(E1238&lt;=150,1.49,IF(AND(E1238&gt;150,E1238&lt;=300),2.99,(IF(E1238&gt;1200,8.99,IF(AND(E1238&gt;300,E1238&lt;=700),4.99,IF(AND(E1238&gt;=700,E1238&lt;=1200),6.99))))))</f>
        <v>8.99</v>
      </c>
      <c r="N1238" s="47" t="n">
        <v>9.99</v>
      </c>
      <c r="O1238" s="37" t="s">
        <v>105</v>
      </c>
      <c r="P1238" s="38" t="n">
        <v>109.99</v>
      </c>
      <c r="Q1238" s="34" t="n">
        <v>23.99</v>
      </c>
      <c r="R1238" s="39" t="n">
        <v>-0.17</v>
      </c>
      <c r="S1238" s="40" t="n">
        <v>24.16</v>
      </c>
      <c r="T1238" s="40" t="n">
        <v>24.16</v>
      </c>
      <c r="U1238" s="40" t="n">
        <v>24.31</v>
      </c>
      <c r="V1238" s="32" t="n">
        <f aca="false">IF(P1238="","",$I1238+R1238)</f>
        <v>12.82</v>
      </c>
      <c r="W1238" s="32" t="n">
        <f aca="false">IF(P1238="","",$I1238)</f>
        <v>12.99</v>
      </c>
      <c r="X1238" s="40" t="n">
        <f aca="false">IF(P1238="","",Q1238+$I1238)</f>
        <v>36.98</v>
      </c>
      <c r="Y1238" s="29" t="n">
        <f aca="false">IF(P1238="","",P1238+(R1238*$K1238)+(S1238*$K1238))</f>
        <v>973.63</v>
      </c>
      <c r="Z1238" s="29" t="n">
        <f aca="false">IF(P1238="","",ROUND(-R1238*$K1238,0))</f>
        <v>6</v>
      </c>
      <c r="AA1238" s="41"/>
      <c r="AB1238" s="38"/>
      <c r="AC1238" s="34"/>
      <c r="AD1238" s="39"/>
      <c r="AE1238" s="40"/>
      <c r="AF1238" s="40"/>
      <c r="AG1238" s="40"/>
      <c r="AH1238" s="32"/>
      <c r="AI1238" s="32"/>
      <c r="AJ1238" s="40"/>
      <c r="AK1238" s="29"/>
      <c r="AL1238" s="29"/>
      <c r="AM1238" s="41"/>
      <c r="AN1238" s="38" t="n">
        <v>0</v>
      </c>
      <c r="AO1238" s="34" t="n">
        <v>23.99</v>
      </c>
      <c r="AP1238" s="39" t="n">
        <v>-4.72</v>
      </c>
      <c r="AQ1238" s="40" t="n">
        <v>28.71</v>
      </c>
      <c r="AR1238" s="40" t="n">
        <v>28.71</v>
      </c>
      <c r="AS1238" s="40" t="n">
        <v>28.71</v>
      </c>
      <c r="AT1238" s="32" t="n">
        <f aca="false">IF(AN1238="","",$I1238+AP1238)</f>
        <v>8.27</v>
      </c>
      <c r="AU1238" s="32" t="n">
        <f aca="false">IF(AN1238="","",$I1238)</f>
        <v>12.99</v>
      </c>
      <c r="AV1238" s="40" t="n">
        <f aca="false">IF(AN1238="","",AO1238+$I1238)</f>
        <v>36.98</v>
      </c>
      <c r="AW1238" s="31" t="n">
        <f aca="false">IF(AN1238="","",AN1238+(AP1238*$K1238)+(AQ1238*$K1238))</f>
        <v>863.64</v>
      </c>
      <c r="AX1238" s="29" t="n">
        <f aca="false">IF(AN1238="","",ROUND(-AP1238*$K1238,0))</f>
        <v>170</v>
      </c>
      <c r="AY1238" s="42"/>
      <c r="AZ1238" s="38" t="n">
        <v>0</v>
      </c>
      <c r="BA1238" s="34" t="n">
        <v>23.99</v>
      </c>
      <c r="BB1238" s="39" t="n">
        <v>-4.72</v>
      </c>
      <c r="BC1238" s="40" t="n">
        <v>28.71</v>
      </c>
      <c r="BD1238" s="40" t="n">
        <v>28.71</v>
      </c>
      <c r="BE1238" s="40" t="n">
        <v>28.71</v>
      </c>
      <c r="BF1238" s="32" t="n">
        <f aca="false">IF(AZ1238="","",$I1238+BB1238)</f>
        <v>8.27</v>
      </c>
      <c r="BG1238" s="32" t="n">
        <f aca="false">IF(AZ1238="","",$I1238)</f>
        <v>12.99</v>
      </c>
      <c r="BH1238" s="40" t="n">
        <f aca="false">IF(AZ1238="","",BA1238+$I1238)</f>
        <v>36.98</v>
      </c>
      <c r="BI1238" s="31" t="n">
        <f aca="false">IF(AZ1238="","",AZ1238+(BB1238*$K1238)+(BC1238*$K1238))</f>
        <v>863.64</v>
      </c>
      <c r="BJ1238" s="29" t="n">
        <f aca="false">IF(AZ1238="","",ROUND(-BB1238*$K1238,0))</f>
        <v>170</v>
      </c>
    </row>
    <row r="1239" customFormat="false" ht="15" hidden="false" customHeight="false" outlineLevel="0" collapsed="false">
      <c r="A1239" s="26" t="str">
        <f aca="false">+C1239&amp;D1239&amp;G1239</f>
        <v>SamsungGalaxy Z Flip7 256GBCANONE SIM 12,99€ - 30 Mesi</v>
      </c>
      <c r="B1239" s="27" t="s">
        <v>95</v>
      </c>
      <c r="C1239" s="28" t="s">
        <v>64</v>
      </c>
      <c r="D1239" s="29" t="s">
        <v>202</v>
      </c>
      <c r="E1239" s="30" t="n">
        <v>1279.9</v>
      </c>
      <c r="F1239" s="31" t="n">
        <v>979.9</v>
      </c>
      <c r="G1239" s="32" t="s">
        <v>106</v>
      </c>
      <c r="H1239" s="32" t="s">
        <v>98</v>
      </c>
      <c r="I1239" s="33" t="n">
        <v>12.99</v>
      </c>
      <c r="J1239" s="34" t="s">
        <v>35</v>
      </c>
      <c r="K1239" s="35" t="n">
        <v>30</v>
      </c>
      <c r="L1239" s="33"/>
      <c r="M1239" s="33" t="n">
        <f aca="false">+IF(E1239&lt;=150,1.49,IF(AND(E1239&gt;150,E1239&lt;=300),2.99,(IF(E1239&gt;1200,8.99,IF(AND(E1239&gt;300,E1239&lt;=700),4.99,IF(AND(E1239&gt;=700,E1239&lt;=1200),6.99))))))</f>
        <v>8.99</v>
      </c>
      <c r="N1239" s="47" t="n">
        <v>9.99</v>
      </c>
      <c r="O1239" s="37" t="s">
        <v>107</v>
      </c>
      <c r="P1239" s="38" t="n">
        <v>109.99</v>
      </c>
      <c r="Q1239" s="34" t="n">
        <v>28.99</v>
      </c>
      <c r="R1239" s="39" t="n">
        <v>-0.01</v>
      </c>
      <c r="S1239" s="40" t="n">
        <v>29</v>
      </c>
      <c r="T1239" s="40" t="n">
        <v>29</v>
      </c>
      <c r="U1239" s="40" t="n">
        <v>28.91</v>
      </c>
      <c r="V1239" s="32" t="n">
        <f aca="false">IF(P1239="","",$I1239+R1239)</f>
        <v>12.98</v>
      </c>
      <c r="W1239" s="32" t="n">
        <f aca="false">IF(P1239="","",$I1239)</f>
        <v>12.99</v>
      </c>
      <c r="X1239" s="40" t="n">
        <f aca="false">IF(P1239="","",Q1239+$I1239)</f>
        <v>41.98</v>
      </c>
      <c r="Y1239" s="29" t="n">
        <f aca="false">IF(P1239="","",P1239+(R1239*$K1239)+(S1239*$K1239))</f>
        <v>979.69</v>
      </c>
      <c r="Z1239" s="29" t="n">
        <f aca="false">IF(P1239="","",ROUND(-R1239*$K1239,0))</f>
        <v>0</v>
      </c>
      <c r="AA1239" s="41"/>
      <c r="AB1239" s="38"/>
      <c r="AC1239" s="34"/>
      <c r="AD1239" s="39"/>
      <c r="AE1239" s="40"/>
      <c r="AF1239" s="40"/>
      <c r="AG1239" s="40"/>
      <c r="AH1239" s="32"/>
      <c r="AI1239" s="32"/>
      <c r="AJ1239" s="40"/>
      <c r="AK1239" s="29"/>
      <c r="AL1239" s="29"/>
      <c r="AM1239" s="41"/>
      <c r="AN1239" s="38" t="n">
        <v>0</v>
      </c>
      <c r="AO1239" s="34" t="n">
        <v>28.99</v>
      </c>
      <c r="AP1239" s="39" t="n">
        <v>-5.17</v>
      </c>
      <c r="AQ1239" s="40" t="n">
        <v>34.16</v>
      </c>
      <c r="AR1239" s="40" t="n">
        <v>34.16</v>
      </c>
      <c r="AS1239" s="40" t="n">
        <v>34.16</v>
      </c>
      <c r="AT1239" s="32" t="n">
        <f aca="false">IF(AN1239="","",$I1239+AP1239)</f>
        <v>7.82</v>
      </c>
      <c r="AU1239" s="32" t="n">
        <f aca="false">IF(AN1239="","",$I1239)</f>
        <v>12.99</v>
      </c>
      <c r="AV1239" s="40" t="n">
        <f aca="false">IF(AN1239="","",AO1239+$I1239)</f>
        <v>41.98</v>
      </c>
      <c r="AW1239" s="31" t="n">
        <f aca="false">IF(AN1239="","",AN1239+(AP1239*$K1239)+(AQ1239*$K1239))</f>
        <v>869.7</v>
      </c>
      <c r="AX1239" s="29" t="n">
        <f aca="false">IF(AN1239="","",ROUND(-AP1239*$K1239,0))</f>
        <v>155</v>
      </c>
      <c r="AY1239" s="42"/>
      <c r="AZ1239" s="38" t="n">
        <v>0</v>
      </c>
      <c r="BA1239" s="34" t="n">
        <v>28.99</v>
      </c>
      <c r="BB1239" s="39" t="n">
        <v>-5.17</v>
      </c>
      <c r="BC1239" s="40" t="n">
        <v>34.16</v>
      </c>
      <c r="BD1239" s="40" t="n">
        <v>34.16</v>
      </c>
      <c r="BE1239" s="40" t="n">
        <v>34.16</v>
      </c>
      <c r="BF1239" s="32" t="n">
        <f aca="false">IF(AZ1239="","",$I1239+BB1239)</f>
        <v>7.82</v>
      </c>
      <c r="BG1239" s="32" t="n">
        <f aca="false">IF(AZ1239="","",$I1239)</f>
        <v>12.99</v>
      </c>
      <c r="BH1239" s="40" t="n">
        <f aca="false">IF(AZ1239="","",BA1239+$I1239)</f>
        <v>41.98</v>
      </c>
      <c r="BI1239" s="31" t="n">
        <f aca="false">IF(AZ1239="","",AZ1239+(BB1239*$K1239)+(BC1239*$K1239))</f>
        <v>869.7</v>
      </c>
      <c r="BJ1239" s="29" t="n">
        <f aca="false">IF(AZ1239="","",ROUND(-BB1239*$K1239,0))</f>
        <v>155</v>
      </c>
    </row>
    <row r="1240" customFormat="false" ht="15" hidden="false" customHeight="false" outlineLevel="0" collapsed="false">
      <c r="A1240" s="26" t="str">
        <f aca="false">+C1240&amp;D1240&amp;G1240</f>
        <v>SamsungGalaxy Z Flip7 256GBCANONE SIM 12,99€ - 24 Mesi</v>
      </c>
      <c r="B1240" s="27" t="s">
        <v>95</v>
      </c>
      <c r="C1240" s="28" t="s">
        <v>64</v>
      </c>
      <c r="D1240" s="29" t="s">
        <v>202</v>
      </c>
      <c r="E1240" s="30" t="n">
        <v>1279.9</v>
      </c>
      <c r="F1240" s="31" t="n">
        <v>979.9</v>
      </c>
      <c r="G1240" s="32" t="s">
        <v>108</v>
      </c>
      <c r="H1240" s="32" t="s">
        <v>98</v>
      </c>
      <c r="I1240" s="33" t="n">
        <v>12.99</v>
      </c>
      <c r="J1240" s="34" t="s">
        <v>35</v>
      </c>
      <c r="K1240" s="35" t="n">
        <v>24</v>
      </c>
      <c r="L1240" s="33"/>
      <c r="M1240" s="33" t="n">
        <f aca="false">+IF(E1240&lt;=150,1.49,IF(AND(E1240&gt;150,E1240&lt;=300),2.99,(IF(E1240&gt;1200,8.99,IF(AND(E1240&gt;300,E1240&lt;=700),4.99,IF(AND(E1240&gt;=700,E1240&lt;=1200),6.99))))))</f>
        <v>8.99</v>
      </c>
      <c r="N1240" s="47" t="n">
        <v>9.99</v>
      </c>
      <c r="O1240" s="37" t="s">
        <v>109</v>
      </c>
      <c r="P1240" s="38" t="n">
        <v>139.99</v>
      </c>
      <c r="Q1240" s="34" t="n">
        <v>34.99</v>
      </c>
      <c r="R1240" s="39" t="n">
        <v>-0.01</v>
      </c>
      <c r="S1240" s="40" t="n">
        <v>35</v>
      </c>
      <c r="T1240" s="40" t="n">
        <v>0</v>
      </c>
      <c r="U1240" s="40" t="n">
        <v>34.91</v>
      </c>
      <c r="V1240" s="32" t="n">
        <f aca="false">IF(P1240="","",$I1240+R1240)</f>
        <v>12.98</v>
      </c>
      <c r="W1240" s="32" t="n">
        <f aca="false">IF(P1240="","",$I1240)</f>
        <v>12.99</v>
      </c>
      <c r="X1240" s="40" t="n">
        <f aca="false">IF(P1240="","",Q1240+$I1240)</f>
        <v>47.98</v>
      </c>
      <c r="Y1240" s="29" t="n">
        <f aca="false">IF(P1240="","",P1240+(R1240*$K1240)+(S1240*$K1240))</f>
        <v>979.75</v>
      </c>
      <c r="Z1240" s="29" t="n">
        <f aca="false">IF(P1240="","",ROUND(-R1240*$K1240,0))</f>
        <v>0</v>
      </c>
      <c r="AA1240" s="41"/>
      <c r="AB1240" s="38"/>
      <c r="AC1240" s="34"/>
      <c r="AD1240" s="39"/>
      <c r="AE1240" s="40"/>
      <c r="AF1240" s="40"/>
      <c r="AG1240" s="40"/>
      <c r="AH1240" s="32"/>
      <c r="AI1240" s="32"/>
      <c r="AJ1240" s="40"/>
      <c r="AK1240" s="29"/>
      <c r="AL1240" s="29"/>
      <c r="AM1240" s="41"/>
      <c r="AN1240" s="38" t="n">
        <v>0</v>
      </c>
      <c r="AO1240" s="34" t="n">
        <v>34.99</v>
      </c>
      <c r="AP1240" s="39" t="n">
        <v>-5.83</v>
      </c>
      <c r="AQ1240" s="40" t="n">
        <v>40.82</v>
      </c>
      <c r="AR1240" s="40" t="n">
        <v>0</v>
      </c>
      <c r="AS1240" s="40" t="n">
        <v>41.04</v>
      </c>
      <c r="AT1240" s="32" t="n">
        <f aca="false">IF(AN1240="","",$I1240+AP1240)</f>
        <v>7.16</v>
      </c>
      <c r="AU1240" s="32" t="n">
        <f aca="false">IF(AN1240="","",$I1240)</f>
        <v>12.99</v>
      </c>
      <c r="AV1240" s="40" t="n">
        <f aca="false">IF(AN1240="","",AO1240+$I1240)</f>
        <v>47.98</v>
      </c>
      <c r="AW1240" s="31" t="n">
        <f aca="false">IF(AN1240="","",AN1240+(AP1240*$K1240)+(AQ1240*$K1240))</f>
        <v>839.76</v>
      </c>
      <c r="AX1240" s="29" t="n">
        <f aca="false">IF(AN1240="","",ROUND(-AP1240*$K1240,0))</f>
        <v>140</v>
      </c>
      <c r="AY1240" s="42"/>
      <c r="AZ1240" s="38" t="n">
        <v>0</v>
      </c>
      <c r="BA1240" s="34" t="n">
        <v>34.99</v>
      </c>
      <c r="BB1240" s="39" t="n">
        <v>-5.83</v>
      </c>
      <c r="BC1240" s="40" t="n">
        <v>40.82</v>
      </c>
      <c r="BD1240" s="40" t="n">
        <v>0</v>
      </c>
      <c r="BE1240" s="40" t="n">
        <v>41.04</v>
      </c>
      <c r="BF1240" s="32" t="n">
        <f aca="false">IF(AZ1240="","",$I1240+BB1240)</f>
        <v>7.16</v>
      </c>
      <c r="BG1240" s="32" t="n">
        <f aca="false">IF(AZ1240="","",$I1240)</f>
        <v>12.99</v>
      </c>
      <c r="BH1240" s="40" t="n">
        <f aca="false">IF(AZ1240="","",BA1240+$I1240)</f>
        <v>47.98</v>
      </c>
      <c r="BI1240" s="31" t="n">
        <f aca="false">IF(AZ1240="","",AZ1240+(BB1240*$K1240)+(BC1240*$K1240))</f>
        <v>839.76</v>
      </c>
      <c r="BJ1240" s="29" t="n">
        <f aca="false">IF(AZ1240="","",ROUND(-BB1240*$K1240,0))</f>
        <v>140</v>
      </c>
    </row>
    <row r="1241" customFormat="false" ht="15" hidden="false" customHeight="false" outlineLevel="0" collapsed="false">
      <c r="A1241" s="26" t="str">
        <f aca="false">+C1241&amp;D1241&amp;G1241</f>
        <v>SamsungGalaxy Z Flip7 256GBPack 5G Reload Exchange-12,99-36</v>
      </c>
      <c r="B1241" s="27" t="s">
        <v>95</v>
      </c>
      <c r="C1241" s="28" t="s">
        <v>64</v>
      </c>
      <c r="D1241" s="29" t="s">
        <v>202</v>
      </c>
      <c r="E1241" s="30" t="n">
        <v>1279.9</v>
      </c>
      <c r="F1241" s="31" t="n">
        <v>979.9</v>
      </c>
      <c r="G1241" s="32" t="s">
        <v>110</v>
      </c>
      <c r="H1241" s="32" t="s">
        <v>98</v>
      </c>
      <c r="I1241" s="33" t="n">
        <v>12.99</v>
      </c>
      <c r="J1241" s="34" t="s">
        <v>35</v>
      </c>
      <c r="K1241" s="35" t="n">
        <v>36</v>
      </c>
      <c r="L1241" s="33"/>
      <c r="M1241" s="33" t="n">
        <f aca="false">+IF(E1241&lt;=150,1.49,IF(AND(E1241&gt;150,E1241&lt;=300),2.99,(IF(E1241&gt;1200,8.99,IF(AND(E1241&gt;300,E1241&lt;=700),4.99,IF(AND(E1241&gt;=700,E1241&lt;=1200),6.99))))))</f>
        <v>8.99</v>
      </c>
      <c r="N1241" s="47" t="n">
        <v>9.99</v>
      </c>
      <c r="O1241" s="37" t="s">
        <v>111</v>
      </c>
      <c r="P1241" s="38" t="n">
        <v>109.99</v>
      </c>
      <c r="Q1241" s="34" t="n">
        <v>23.99</v>
      </c>
      <c r="R1241" s="39" t="n">
        <v>-0.17</v>
      </c>
      <c r="S1241" s="40" t="n">
        <v>24.16</v>
      </c>
      <c r="T1241" s="40" t="n">
        <v>24.16</v>
      </c>
      <c r="U1241" s="40" t="n">
        <v>24.31</v>
      </c>
      <c r="V1241" s="32" t="n">
        <f aca="false">IF(P1241="","",$I1241+R1241)</f>
        <v>12.82</v>
      </c>
      <c r="W1241" s="32" t="n">
        <f aca="false">IF(P1241="","",$I1241)</f>
        <v>12.99</v>
      </c>
      <c r="X1241" s="40" t="n">
        <f aca="false">IF(P1241="","",Q1241+$I1241)</f>
        <v>36.98</v>
      </c>
      <c r="Y1241" s="29" t="n">
        <f aca="false">IF(P1241="","",P1241+(R1241*$K1241)+(S1241*$K1241))</f>
        <v>973.63</v>
      </c>
      <c r="Z1241" s="29" t="n">
        <f aca="false">IF(P1241="","",ROUND(-R1241*$K1241,0))</f>
        <v>6</v>
      </c>
      <c r="AA1241" s="41"/>
      <c r="AB1241" s="38"/>
      <c r="AC1241" s="34"/>
      <c r="AD1241" s="39"/>
      <c r="AE1241" s="40"/>
      <c r="AF1241" s="40"/>
      <c r="AG1241" s="40"/>
      <c r="AH1241" s="32"/>
      <c r="AI1241" s="32"/>
      <c r="AJ1241" s="40"/>
      <c r="AK1241" s="29"/>
      <c r="AL1241" s="29"/>
      <c r="AM1241" s="41"/>
      <c r="AN1241" s="38" t="n">
        <v>0</v>
      </c>
      <c r="AO1241" s="34" t="n">
        <v>23.99</v>
      </c>
      <c r="AP1241" s="39" t="n">
        <v>-4.72</v>
      </c>
      <c r="AQ1241" s="40" t="n">
        <v>28.71</v>
      </c>
      <c r="AR1241" s="40" t="n">
        <v>28.71</v>
      </c>
      <c r="AS1241" s="40" t="n">
        <v>28.71</v>
      </c>
      <c r="AT1241" s="32" t="n">
        <f aca="false">IF(AN1241="","",$I1241+AP1241)</f>
        <v>8.27</v>
      </c>
      <c r="AU1241" s="32" t="n">
        <f aca="false">IF(AN1241="","",$I1241)</f>
        <v>12.99</v>
      </c>
      <c r="AV1241" s="40" t="n">
        <f aca="false">IF(AN1241="","",AO1241+$I1241)</f>
        <v>36.98</v>
      </c>
      <c r="AW1241" s="31" t="n">
        <f aca="false">IF(AN1241="","",AN1241+(AP1241*$K1241)+(AQ1241*$K1241))</f>
        <v>863.64</v>
      </c>
      <c r="AX1241" s="29" t="n">
        <f aca="false">IF(AN1241="","",ROUND(-AP1241*$K1241,0))</f>
        <v>170</v>
      </c>
      <c r="AY1241" s="42"/>
      <c r="AZ1241" s="38" t="n">
        <v>0</v>
      </c>
      <c r="BA1241" s="34" t="n">
        <v>23.99</v>
      </c>
      <c r="BB1241" s="39" t="n">
        <v>-4.72</v>
      </c>
      <c r="BC1241" s="40" t="n">
        <v>28.71</v>
      </c>
      <c r="BD1241" s="40" t="n">
        <v>28.71</v>
      </c>
      <c r="BE1241" s="40" t="n">
        <v>28.71</v>
      </c>
      <c r="BF1241" s="32" t="n">
        <f aca="false">IF(AZ1241="","",$I1241+BB1241)</f>
        <v>8.27</v>
      </c>
      <c r="BG1241" s="32" t="n">
        <f aca="false">IF(AZ1241="","",$I1241)</f>
        <v>12.99</v>
      </c>
      <c r="BH1241" s="40" t="n">
        <f aca="false">IF(AZ1241="","",BA1241+$I1241)</f>
        <v>36.98</v>
      </c>
      <c r="BI1241" s="31" t="n">
        <f aca="false">IF(AZ1241="","",AZ1241+(BB1241*$K1241)+(BC1241*$K1241))</f>
        <v>863.64</v>
      </c>
      <c r="BJ1241" s="29" t="n">
        <f aca="false">IF(AZ1241="","",ROUND(-BB1241*$K1241,0))</f>
        <v>170</v>
      </c>
    </row>
    <row r="1242" customFormat="false" ht="15" hidden="false" customHeight="false" outlineLevel="0" collapsed="false">
      <c r="A1242" s="26" t="str">
        <f aca="false">+C1242&amp;D1242&amp;G1242</f>
        <v>SamsungGalaxy Z Flip7 256GBPack 5G Reload Exchange-12,99-30</v>
      </c>
      <c r="B1242" s="27" t="s">
        <v>95</v>
      </c>
      <c r="C1242" s="28" t="s">
        <v>64</v>
      </c>
      <c r="D1242" s="29" t="s">
        <v>202</v>
      </c>
      <c r="E1242" s="30" t="n">
        <v>1279.9</v>
      </c>
      <c r="F1242" s="31" t="n">
        <v>979.9</v>
      </c>
      <c r="G1242" s="32" t="s">
        <v>112</v>
      </c>
      <c r="H1242" s="32" t="s">
        <v>98</v>
      </c>
      <c r="I1242" s="33" t="n">
        <v>12.99</v>
      </c>
      <c r="J1242" s="34" t="s">
        <v>35</v>
      </c>
      <c r="K1242" s="35" t="n">
        <v>30</v>
      </c>
      <c r="L1242" s="33"/>
      <c r="M1242" s="33" t="n">
        <f aca="false">+IF(E1242&lt;=150,1.49,IF(AND(E1242&gt;150,E1242&lt;=300),2.99,(IF(E1242&gt;1200,8.99,IF(AND(E1242&gt;300,E1242&lt;=700),4.99,IF(AND(E1242&gt;=700,E1242&lt;=1200),6.99))))))</f>
        <v>8.99</v>
      </c>
      <c r="N1242" s="47" t="n">
        <v>9.99</v>
      </c>
      <c r="O1242" s="37" t="s">
        <v>113</v>
      </c>
      <c r="P1242" s="38" t="n">
        <v>109.99</v>
      </c>
      <c r="Q1242" s="34" t="n">
        <v>28.99</v>
      </c>
      <c r="R1242" s="39" t="n">
        <v>-0.01</v>
      </c>
      <c r="S1242" s="40" t="n">
        <v>29</v>
      </c>
      <c r="T1242" s="40" t="n">
        <v>29</v>
      </c>
      <c r="U1242" s="40" t="n">
        <v>28.91</v>
      </c>
      <c r="V1242" s="32" t="n">
        <f aca="false">IF(P1242="","",$I1242+R1242)</f>
        <v>12.98</v>
      </c>
      <c r="W1242" s="32" t="n">
        <f aca="false">IF(P1242="","",$I1242)</f>
        <v>12.99</v>
      </c>
      <c r="X1242" s="40" t="n">
        <f aca="false">IF(P1242="","",Q1242+$I1242)</f>
        <v>41.98</v>
      </c>
      <c r="Y1242" s="29" t="n">
        <f aca="false">IF(P1242="","",P1242+(R1242*$K1242)+(S1242*$K1242))</f>
        <v>979.69</v>
      </c>
      <c r="Z1242" s="29" t="n">
        <f aca="false">IF(P1242="","",ROUND(-R1242*$K1242,0))</f>
        <v>0</v>
      </c>
      <c r="AA1242" s="41"/>
      <c r="AB1242" s="38"/>
      <c r="AC1242" s="34"/>
      <c r="AD1242" s="39"/>
      <c r="AE1242" s="40"/>
      <c r="AF1242" s="40"/>
      <c r="AG1242" s="40"/>
      <c r="AH1242" s="32"/>
      <c r="AI1242" s="32"/>
      <c r="AJ1242" s="40"/>
      <c r="AK1242" s="29"/>
      <c r="AL1242" s="29"/>
      <c r="AM1242" s="41"/>
      <c r="AN1242" s="38" t="n">
        <v>0</v>
      </c>
      <c r="AO1242" s="34" t="n">
        <v>28.99</v>
      </c>
      <c r="AP1242" s="39" t="n">
        <v>-5.17</v>
      </c>
      <c r="AQ1242" s="40" t="n">
        <v>34.16</v>
      </c>
      <c r="AR1242" s="40" t="n">
        <v>34.16</v>
      </c>
      <c r="AS1242" s="40" t="n">
        <v>34.16</v>
      </c>
      <c r="AT1242" s="32" t="n">
        <f aca="false">IF(AN1242="","",$I1242+AP1242)</f>
        <v>7.82</v>
      </c>
      <c r="AU1242" s="32" t="n">
        <f aca="false">IF(AN1242="","",$I1242)</f>
        <v>12.99</v>
      </c>
      <c r="AV1242" s="40" t="n">
        <f aca="false">IF(AN1242="","",AO1242+$I1242)</f>
        <v>41.98</v>
      </c>
      <c r="AW1242" s="31" t="n">
        <f aca="false">IF(AN1242="","",AN1242+(AP1242*$K1242)+(AQ1242*$K1242))</f>
        <v>869.7</v>
      </c>
      <c r="AX1242" s="29" t="n">
        <f aca="false">IF(AN1242="","",ROUND(-AP1242*$K1242,0))</f>
        <v>155</v>
      </c>
      <c r="AY1242" s="42"/>
      <c r="AZ1242" s="38" t="n">
        <v>0</v>
      </c>
      <c r="BA1242" s="34" t="n">
        <v>28.99</v>
      </c>
      <c r="BB1242" s="39" t="n">
        <v>-5.17</v>
      </c>
      <c r="BC1242" s="40" t="n">
        <v>34.16</v>
      </c>
      <c r="BD1242" s="40" t="n">
        <v>34.16</v>
      </c>
      <c r="BE1242" s="40" t="n">
        <v>34.16</v>
      </c>
      <c r="BF1242" s="32" t="n">
        <f aca="false">IF(AZ1242="","",$I1242+BB1242)</f>
        <v>7.82</v>
      </c>
      <c r="BG1242" s="32" t="n">
        <f aca="false">IF(AZ1242="","",$I1242)</f>
        <v>12.99</v>
      </c>
      <c r="BH1242" s="40" t="n">
        <f aca="false">IF(AZ1242="","",BA1242+$I1242)</f>
        <v>41.98</v>
      </c>
      <c r="BI1242" s="31" t="n">
        <f aca="false">IF(AZ1242="","",AZ1242+(BB1242*$K1242)+(BC1242*$K1242))</f>
        <v>869.7</v>
      </c>
      <c r="BJ1242" s="29" t="n">
        <f aca="false">IF(AZ1242="","",ROUND(-BB1242*$K1242,0))</f>
        <v>155</v>
      </c>
    </row>
    <row r="1243" customFormat="false" ht="15" hidden="false" customHeight="false" outlineLevel="0" collapsed="false">
      <c r="A1243" s="26" t="str">
        <f aca="false">+C1243&amp;D1243&amp;G1243</f>
        <v>SamsungGalaxy Z Flip7 256GBPack 5G Reload Exchange-12,99-24</v>
      </c>
      <c r="B1243" s="27" t="s">
        <v>95</v>
      </c>
      <c r="C1243" s="28" t="s">
        <v>64</v>
      </c>
      <c r="D1243" s="29" t="s">
        <v>202</v>
      </c>
      <c r="E1243" s="30" t="n">
        <v>1279.9</v>
      </c>
      <c r="F1243" s="31" t="n">
        <v>979.9</v>
      </c>
      <c r="G1243" s="32" t="s">
        <v>114</v>
      </c>
      <c r="H1243" s="32" t="s">
        <v>98</v>
      </c>
      <c r="I1243" s="33" t="n">
        <v>12.99</v>
      </c>
      <c r="J1243" s="34" t="s">
        <v>35</v>
      </c>
      <c r="K1243" s="35" t="n">
        <v>24</v>
      </c>
      <c r="L1243" s="33"/>
      <c r="M1243" s="33" t="n">
        <f aca="false">+IF(E1243&lt;=150,1.49,IF(AND(E1243&gt;150,E1243&lt;=300),2.99,(IF(E1243&gt;1200,8.99,IF(AND(E1243&gt;300,E1243&lt;=700),4.99,IF(AND(E1243&gt;=700,E1243&lt;=1200),6.99))))))</f>
        <v>8.99</v>
      </c>
      <c r="N1243" s="47" t="n">
        <v>9.99</v>
      </c>
      <c r="O1243" s="37" t="s">
        <v>115</v>
      </c>
      <c r="P1243" s="38" t="n">
        <v>139.99</v>
      </c>
      <c r="Q1243" s="34" t="n">
        <v>34.99</v>
      </c>
      <c r="R1243" s="39" t="n">
        <v>-0.01</v>
      </c>
      <c r="S1243" s="40" t="n">
        <v>35</v>
      </c>
      <c r="T1243" s="40" t="n">
        <v>0</v>
      </c>
      <c r="U1243" s="40" t="n">
        <v>34.91</v>
      </c>
      <c r="V1243" s="32" t="n">
        <f aca="false">IF(P1243="","",$I1243+R1243)</f>
        <v>12.98</v>
      </c>
      <c r="W1243" s="32" t="n">
        <f aca="false">IF(P1243="","",$I1243)</f>
        <v>12.99</v>
      </c>
      <c r="X1243" s="40" t="n">
        <f aca="false">IF(P1243="","",Q1243+$I1243)</f>
        <v>47.98</v>
      </c>
      <c r="Y1243" s="29" t="n">
        <f aca="false">IF(P1243="","",P1243+(R1243*$K1243)+(S1243*$K1243))</f>
        <v>979.75</v>
      </c>
      <c r="Z1243" s="29" t="n">
        <f aca="false">IF(P1243="","",ROUND(-R1243*$K1243,0))</f>
        <v>0</v>
      </c>
      <c r="AA1243" s="41"/>
      <c r="AB1243" s="38"/>
      <c r="AC1243" s="34"/>
      <c r="AD1243" s="39"/>
      <c r="AE1243" s="40"/>
      <c r="AF1243" s="40"/>
      <c r="AG1243" s="40"/>
      <c r="AH1243" s="32"/>
      <c r="AI1243" s="32"/>
      <c r="AJ1243" s="40"/>
      <c r="AK1243" s="29"/>
      <c r="AL1243" s="29"/>
      <c r="AM1243" s="41"/>
      <c r="AN1243" s="38" t="n">
        <v>0</v>
      </c>
      <c r="AO1243" s="34" t="n">
        <v>34.99</v>
      </c>
      <c r="AP1243" s="39" t="n">
        <v>-5.83</v>
      </c>
      <c r="AQ1243" s="40" t="n">
        <v>40.82</v>
      </c>
      <c r="AR1243" s="40" t="n">
        <v>0</v>
      </c>
      <c r="AS1243" s="40" t="n">
        <v>41.04</v>
      </c>
      <c r="AT1243" s="32" t="n">
        <f aca="false">IF(AN1243="","",$I1243+AP1243)</f>
        <v>7.16</v>
      </c>
      <c r="AU1243" s="32" t="n">
        <f aca="false">IF(AN1243="","",$I1243)</f>
        <v>12.99</v>
      </c>
      <c r="AV1243" s="40" t="n">
        <f aca="false">IF(AN1243="","",AO1243+$I1243)</f>
        <v>47.98</v>
      </c>
      <c r="AW1243" s="31" t="n">
        <f aca="false">IF(AN1243="","",AN1243+(AP1243*$K1243)+(AQ1243*$K1243))</f>
        <v>839.76</v>
      </c>
      <c r="AX1243" s="29" t="n">
        <f aca="false">IF(AN1243="","",ROUND(-AP1243*$K1243,0))</f>
        <v>140</v>
      </c>
      <c r="AY1243" s="42"/>
      <c r="AZ1243" s="38" t="n">
        <v>0</v>
      </c>
      <c r="BA1243" s="34" t="n">
        <v>34.99</v>
      </c>
      <c r="BB1243" s="39" t="n">
        <v>-5.83</v>
      </c>
      <c r="BC1243" s="40" t="n">
        <v>40.82</v>
      </c>
      <c r="BD1243" s="40" t="n">
        <v>0</v>
      </c>
      <c r="BE1243" s="40" t="n">
        <v>41.04</v>
      </c>
      <c r="BF1243" s="32" t="n">
        <f aca="false">IF(AZ1243="","",$I1243+BB1243)</f>
        <v>7.16</v>
      </c>
      <c r="BG1243" s="32" t="n">
        <f aca="false">IF(AZ1243="","",$I1243)</f>
        <v>12.99</v>
      </c>
      <c r="BH1243" s="40" t="n">
        <f aca="false">IF(AZ1243="","",BA1243+$I1243)</f>
        <v>47.98</v>
      </c>
      <c r="BI1243" s="31" t="n">
        <f aca="false">IF(AZ1243="","",AZ1243+(BB1243*$K1243)+(BC1243*$K1243))</f>
        <v>839.76</v>
      </c>
      <c r="BJ1243" s="29" t="n">
        <f aca="false">IF(AZ1243="","",ROUND(-BB1243*$K1243,0))</f>
        <v>140</v>
      </c>
    </row>
    <row r="1244" customFormat="false" ht="15" hidden="false" customHeight="false" outlineLevel="0" collapsed="false">
      <c r="A1244" s="26" t="str">
        <f aca="false">+C1244&amp;D1244&amp;G1244</f>
        <v>SamsungGalaxy Z Flip7 256GBCANONE SIM  9,99€ - 36 Mesi</v>
      </c>
      <c r="B1244" s="27" t="s">
        <v>95</v>
      </c>
      <c r="C1244" s="28" t="s">
        <v>64</v>
      </c>
      <c r="D1244" s="29" t="s">
        <v>202</v>
      </c>
      <c r="E1244" s="30" t="n">
        <v>1279.9</v>
      </c>
      <c r="F1244" s="31" t="n">
        <v>979.9</v>
      </c>
      <c r="G1244" s="32" t="s">
        <v>116</v>
      </c>
      <c r="H1244" s="32" t="s">
        <v>98</v>
      </c>
      <c r="I1244" s="33" t="n">
        <v>9.99</v>
      </c>
      <c r="J1244" s="34" t="s">
        <v>35</v>
      </c>
      <c r="K1244" s="35" t="n">
        <v>36</v>
      </c>
      <c r="L1244" s="33"/>
      <c r="M1244" s="33" t="n">
        <f aca="false">+IF(E1244&lt;=150,1.49,IF(AND(E1244&gt;150,E1244&lt;=300),2.99,(IF(E1244&gt;1200,8.99,IF(AND(E1244&gt;300,E1244&lt;=700),4.99,IF(AND(E1244&gt;=700,E1244&lt;=1200),6.99))))))</f>
        <v>8.99</v>
      </c>
      <c r="N1244" s="47" t="n">
        <v>9.99</v>
      </c>
      <c r="O1244" s="37" t="s">
        <v>117</v>
      </c>
      <c r="P1244" s="38" t="n">
        <v>149.99</v>
      </c>
      <c r="Q1244" s="34" t="n">
        <v>23</v>
      </c>
      <c r="R1244" s="39" t="n">
        <v>-0.05</v>
      </c>
      <c r="S1244" s="40" t="n">
        <v>23.05</v>
      </c>
      <c r="T1244" s="40" t="n">
        <v>23.05</v>
      </c>
      <c r="U1244" s="40" t="n">
        <v>23.16</v>
      </c>
      <c r="V1244" s="32" t="n">
        <f aca="false">IF(P1244="","",$I1244+R1244)</f>
        <v>9.94</v>
      </c>
      <c r="W1244" s="32" t="n">
        <f aca="false">IF(P1244="","",$I1244)</f>
        <v>9.99</v>
      </c>
      <c r="X1244" s="40" t="n">
        <f aca="false">IF(P1244="","",Q1244+$I1244)</f>
        <v>32.99</v>
      </c>
      <c r="Y1244" s="29" t="n">
        <f aca="false">IF(P1244="","",P1244+(R1244*$K1244)+(S1244*$K1244))</f>
        <v>977.99</v>
      </c>
      <c r="Z1244" s="29" t="n">
        <f aca="false">IF(P1244="","",ROUND(-R1244*$K1244,0))</f>
        <v>2</v>
      </c>
      <c r="AA1244" s="41"/>
      <c r="AB1244" s="38"/>
      <c r="AC1244" s="34"/>
      <c r="AD1244" s="39"/>
      <c r="AE1244" s="40"/>
      <c r="AF1244" s="40"/>
      <c r="AG1244" s="40"/>
      <c r="AH1244" s="32"/>
      <c r="AI1244" s="32"/>
      <c r="AJ1244" s="40"/>
      <c r="AK1244" s="29"/>
      <c r="AL1244" s="29"/>
      <c r="AM1244" s="41"/>
      <c r="AN1244" s="38" t="n">
        <v>0</v>
      </c>
      <c r="AO1244" s="34" t="n">
        <v>26</v>
      </c>
      <c r="AP1244" s="39" t="n">
        <v>-2.71</v>
      </c>
      <c r="AQ1244" s="40" t="n">
        <v>28.71</v>
      </c>
      <c r="AR1244" s="40" t="n">
        <v>28.71</v>
      </c>
      <c r="AS1244" s="40" t="n">
        <v>28.71</v>
      </c>
      <c r="AT1244" s="32" t="n">
        <f aca="false">IF(AN1244="","",$I1244+AP1244)</f>
        <v>7.28</v>
      </c>
      <c r="AU1244" s="32" t="n">
        <f aca="false">IF(AN1244="","",$I1244)</f>
        <v>9.99</v>
      </c>
      <c r="AV1244" s="40" t="n">
        <f aca="false">IF(AN1244="","",AO1244+$I1244)</f>
        <v>35.99</v>
      </c>
      <c r="AW1244" s="31" t="n">
        <f aca="false">IF(AN1244="","",AN1244+(AP1244*$K1244)+(AQ1244*$K1244))</f>
        <v>936</v>
      </c>
      <c r="AX1244" s="29" t="n">
        <f aca="false">IF(AN1244="","",ROUND(-AP1244*$K1244,0))</f>
        <v>98</v>
      </c>
      <c r="AY1244" s="42"/>
      <c r="AZ1244" s="38" t="n">
        <v>0</v>
      </c>
      <c r="BA1244" s="34" t="n">
        <v>26</v>
      </c>
      <c r="BB1244" s="39" t="n">
        <v>-2.71</v>
      </c>
      <c r="BC1244" s="40" t="n">
        <v>28.71</v>
      </c>
      <c r="BD1244" s="40" t="n">
        <v>28.71</v>
      </c>
      <c r="BE1244" s="40" t="n">
        <v>28.71</v>
      </c>
      <c r="BF1244" s="32" t="n">
        <f aca="false">IF(AZ1244="","",$I1244+BB1244)</f>
        <v>7.28</v>
      </c>
      <c r="BG1244" s="32" t="n">
        <f aca="false">IF(AZ1244="","",$I1244)</f>
        <v>9.99</v>
      </c>
      <c r="BH1244" s="40" t="n">
        <f aca="false">IF(AZ1244="","",BA1244+$I1244)</f>
        <v>35.99</v>
      </c>
      <c r="BI1244" s="31" t="n">
        <f aca="false">IF(AZ1244="","",AZ1244+(BB1244*$K1244)+(BC1244*$K1244))</f>
        <v>936</v>
      </c>
      <c r="BJ1244" s="29" t="n">
        <f aca="false">IF(AZ1244="","",ROUND(-BB1244*$K1244,0))</f>
        <v>98</v>
      </c>
    </row>
    <row r="1245" customFormat="false" ht="15" hidden="false" customHeight="false" outlineLevel="0" collapsed="false">
      <c r="A1245" s="26" t="str">
        <f aca="false">+C1245&amp;D1245&amp;G1245</f>
        <v>SamsungGalaxy Z Flip7 256GBCANONE SIM  9,99€ - 30 Mesi</v>
      </c>
      <c r="B1245" s="27" t="s">
        <v>95</v>
      </c>
      <c r="C1245" s="28" t="s">
        <v>64</v>
      </c>
      <c r="D1245" s="29" t="s">
        <v>202</v>
      </c>
      <c r="E1245" s="30" t="n">
        <v>1279.9</v>
      </c>
      <c r="F1245" s="31" t="n">
        <v>979.9</v>
      </c>
      <c r="G1245" s="32" t="s">
        <v>118</v>
      </c>
      <c r="H1245" s="32" t="s">
        <v>98</v>
      </c>
      <c r="I1245" s="33" t="n">
        <v>9.99</v>
      </c>
      <c r="J1245" s="34" t="s">
        <v>35</v>
      </c>
      <c r="K1245" s="35" t="n">
        <v>30</v>
      </c>
      <c r="L1245" s="33"/>
      <c r="M1245" s="33" t="n">
        <f aca="false">+IF(E1245&lt;=150,1.49,IF(AND(E1245&gt;150,E1245&lt;=300),2.99,(IF(E1245&gt;1200,8.99,IF(AND(E1245&gt;300,E1245&lt;=700),4.99,IF(AND(E1245&gt;=700,E1245&lt;=1200),6.99))))))</f>
        <v>8.99</v>
      </c>
      <c r="N1245" s="47" t="n">
        <v>9.99</v>
      </c>
      <c r="O1245" s="37" t="s">
        <v>119</v>
      </c>
      <c r="P1245" s="38" t="n">
        <v>169.99</v>
      </c>
      <c r="Q1245" s="34" t="n">
        <v>27</v>
      </c>
      <c r="R1245" s="39" t="n">
        <v>0</v>
      </c>
      <c r="S1245" s="40" t="n">
        <v>27</v>
      </c>
      <c r="T1245" s="40" t="n">
        <v>27</v>
      </c>
      <c r="U1245" s="40" t="n">
        <v>26.91</v>
      </c>
      <c r="V1245" s="32" t="n">
        <f aca="false">IF(P1245="","",$I1245+R1245)</f>
        <v>9.99</v>
      </c>
      <c r="W1245" s="32" t="n">
        <f aca="false">IF(P1245="","",$I1245)</f>
        <v>9.99</v>
      </c>
      <c r="X1245" s="40" t="n">
        <f aca="false">IF(P1245="","",Q1245+$I1245)</f>
        <v>36.99</v>
      </c>
      <c r="Y1245" s="29" t="n">
        <f aca="false">IF(P1245="","",P1245+(R1245*$K1245)+(S1245*$K1245))</f>
        <v>979.99</v>
      </c>
      <c r="Z1245" s="29" t="n">
        <f aca="false">IF(P1245="","",ROUND(-R1245*$K1245,0))</f>
        <v>-0</v>
      </c>
      <c r="AA1245" s="41"/>
      <c r="AB1245" s="38"/>
      <c r="AC1245" s="34"/>
      <c r="AD1245" s="39"/>
      <c r="AE1245" s="40"/>
      <c r="AF1245" s="40"/>
      <c r="AG1245" s="40"/>
      <c r="AH1245" s="32"/>
      <c r="AI1245" s="32"/>
      <c r="AJ1245" s="40"/>
      <c r="AK1245" s="29"/>
      <c r="AL1245" s="29"/>
      <c r="AM1245" s="41"/>
      <c r="AN1245" s="38" t="n">
        <v>0</v>
      </c>
      <c r="AO1245" s="34" t="n">
        <v>31</v>
      </c>
      <c r="AP1245" s="39" t="n">
        <v>-3.16</v>
      </c>
      <c r="AQ1245" s="40" t="n">
        <v>34.16</v>
      </c>
      <c r="AR1245" s="40" t="n">
        <v>34.16</v>
      </c>
      <c r="AS1245" s="40" t="n">
        <v>34.16</v>
      </c>
      <c r="AT1245" s="32" t="n">
        <f aca="false">IF(AN1245="","",$I1245+AP1245)</f>
        <v>6.83</v>
      </c>
      <c r="AU1245" s="32" t="n">
        <f aca="false">IF(AN1245="","",$I1245)</f>
        <v>9.99</v>
      </c>
      <c r="AV1245" s="40" t="n">
        <f aca="false">IF(AN1245="","",AO1245+$I1245)</f>
        <v>40.99</v>
      </c>
      <c r="AW1245" s="31" t="n">
        <f aca="false">IF(AN1245="","",AN1245+(AP1245*$K1245)+(AQ1245*$K1245))</f>
        <v>930</v>
      </c>
      <c r="AX1245" s="29" t="n">
        <f aca="false">IF(AN1245="","",ROUND(-AP1245*$K1245,0))</f>
        <v>95</v>
      </c>
      <c r="AY1245" s="42"/>
      <c r="AZ1245" s="38" t="n">
        <v>0</v>
      </c>
      <c r="BA1245" s="34" t="n">
        <v>31</v>
      </c>
      <c r="BB1245" s="39" t="n">
        <v>-3.16</v>
      </c>
      <c r="BC1245" s="40" t="n">
        <v>34.16</v>
      </c>
      <c r="BD1245" s="40" t="n">
        <v>34.16</v>
      </c>
      <c r="BE1245" s="40" t="n">
        <v>34.16</v>
      </c>
      <c r="BF1245" s="32" t="n">
        <f aca="false">IF(AZ1245="","",$I1245+BB1245)</f>
        <v>6.83</v>
      </c>
      <c r="BG1245" s="32" t="n">
        <f aca="false">IF(AZ1245="","",$I1245)</f>
        <v>9.99</v>
      </c>
      <c r="BH1245" s="40" t="n">
        <f aca="false">IF(AZ1245="","",BA1245+$I1245)</f>
        <v>40.99</v>
      </c>
      <c r="BI1245" s="31" t="n">
        <f aca="false">IF(AZ1245="","",AZ1245+(BB1245*$K1245)+(BC1245*$K1245))</f>
        <v>930</v>
      </c>
      <c r="BJ1245" s="29" t="n">
        <f aca="false">IF(AZ1245="","",ROUND(-BB1245*$K1245,0))</f>
        <v>95</v>
      </c>
    </row>
    <row r="1246" customFormat="false" ht="15" hidden="false" customHeight="false" outlineLevel="0" collapsed="false">
      <c r="A1246" s="26" t="str">
        <f aca="false">+C1246&amp;D1246&amp;G1246</f>
        <v>SamsungGalaxy Z Flip7 256GBCANONE SIM  9,99€ - 24 Mesi</v>
      </c>
      <c r="B1246" s="27" t="s">
        <v>95</v>
      </c>
      <c r="C1246" s="28" t="s">
        <v>64</v>
      </c>
      <c r="D1246" s="29" t="s">
        <v>202</v>
      </c>
      <c r="E1246" s="30" t="n">
        <v>1279.9</v>
      </c>
      <c r="F1246" s="31" t="n">
        <v>979.9</v>
      </c>
      <c r="G1246" s="32" t="s">
        <v>120</v>
      </c>
      <c r="H1246" s="32" t="s">
        <v>98</v>
      </c>
      <c r="I1246" s="33" t="n">
        <v>9.99</v>
      </c>
      <c r="J1246" s="34" t="s">
        <v>35</v>
      </c>
      <c r="K1246" s="35" t="n">
        <v>24</v>
      </c>
      <c r="L1246" s="33"/>
      <c r="M1246" s="33" t="n">
        <f aca="false">+IF(E1246&lt;=150,1.49,IF(AND(E1246&gt;150,E1246&lt;=300),2.99,(IF(E1246&gt;1200,8.99,IF(AND(E1246&gt;300,E1246&lt;=700),4.99,IF(AND(E1246&gt;=700,E1246&lt;=1200),6.99))))))</f>
        <v>8.99</v>
      </c>
      <c r="N1246" s="47" t="n">
        <v>9.99</v>
      </c>
      <c r="O1246" s="37" t="s">
        <v>121</v>
      </c>
      <c r="P1246" s="38" t="n">
        <v>179.99</v>
      </c>
      <c r="Q1246" s="34" t="n">
        <v>33</v>
      </c>
      <c r="R1246" s="39" t="n">
        <v>-0.33</v>
      </c>
      <c r="S1246" s="40" t="n">
        <v>33.33</v>
      </c>
      <c r="T1246" s="40" t="n">
        <v>0</v>
      </c>
      <c r="U1246" s="40" t="n">
        <v>33.32</v>
      </c>
      <c r="V1246" s="32" t="n">
        <f aca="false">IF(P1246="","",$I1246+R1246)</f>
        <v>9.66</v>
      </c>
      <c r="W1246" s="32" t="n">
        <f aca="false">IF(P1246="","",$I1246)</f>
        <v>9.99</v>
      </c>
      <c r="X1246" s="40" t="n">
        <f aca="false">IF(P1246="","",Q1246+$I1246)</f>
        <v>42.99</v>
      </c>
      <c r="Y1246" s="29" t="n">
        <f aca="false">IF(P1246="","",P1246+(R1246*$K1246)+(S1246*$K1246))</f>
        <v>971.99</v>
      </c>
      <c r="Z1246" s="29" t="n">
        <f aca="false">IF(P1246="","",ROUND(-R1246*$K1246,0))</f>
        <v>8</v>
      </c>
      <c r="AA1246" s="41"/>
      <c r="AB1246" s="38"/>
      <c r="AC1246" s="34"/>
      <c r="AD1246" s="39"/>
      <c r="AE1246" s="40"/>
      <c r="AF1246" s="40"/>
      <c r="AG1246" s="40"/>
      <c r="AH1246" s="32"/>
      <c r="AI1246" s="32"/>
      <c r="AJ1246" s="40"/>
      <c r="AK1246" s="29"/>
      <c r="AL1246" s="29"/>
      <c r="AM1246" s="41"/>
      <c r="AN1246" s="38" t="n">
        <v>0</v>
      </c>
      <c r="AO1246" s="34" t="n">
        <v>37</v>
      </c>
      <c r="AP1246" s="39" t="n">
        <v>-3.82</v>
      </c>
      <c r="AQ1246" s="40" t="n">
        <v>40.82</v>
      </c>
      <c r="AR1246" s="40" t="n">
        <v>0</v>
      </c>
      <c r="AS1246" s="40" t="n">
        <v>41.04</v>
      </c>
      <c r="AT1246" s="32" t="n">
        <f aca="false">IF(AN1246="","",$I1246+AP1246)</f>
        <v>6.17</v>
      </c>
      <c r="AU1246" s="32" t="n">
        <f aca="false">IF(AN1246="","",$I1246)</f>
        <v>9.99</v>
      </c>
      <c r="AV1246" s="40" t="n">
        <f aca="false">IF(AN1246="","",AO1246+$I1246)</f>
        <v>46.99</v>
      </c>
      <c r="AW1246" s="31" t="n">
        <f aca="false">IF(AN1246="","",AN1246+(AP1246*$K1246)+(AQ1246*$K1246))</f>
        <v>888</v>
      </c>
      <c r="AX1246" s="29" t="n">
        <f aca="false">IF(AN1246="","",ROUND(-AP1246*$K1246,0))</f>
        <v>92</v>
      </c>
      <c r="AY1246" s="42"/>
      <c r="AZ1246" s="38" t="n">
        <v>0</v>
      </c>
      <c r="BA1246" s="34" t="n">
        <v>37</v>
      </c>
      <c r="BB1246" s="39" t="n">
        <v>-3.82</v>
      </c>
      <c r="BC1246" s="40" t="n">
        <v>40.82</v>
      </c>
      <c r="BD1246" s="40" t="n">
        <v>0</v>
      </c>
      <c r="BE1246" s="40" t="n">
        <v>41.04</v>
      </c>
      <c r="BF1246" s="32" t="n">
        <f aca="false">IF(AZ1246="","",$I1246+BB1246)</f>
        <v>6.17</v>
      </c>
      <c r="BG1246" s="32" t="n">
        <f aca="false">IF(AZ1246="","",$I1246)</f>
        <v>9.99</v>
      </c>
      <c r="BH1246" s="40" t="n">
        <f aca="false">IF(AZ1246="","",BA1246+$I1246)</f>
        <v>46.99</v>
      </c>
      <c r="BI1246" s="31" t="n">
        <f aca="false">IF(AZ1246="","",AZ1246+(BB1246*$K1246)+(BC1246*$K1246))</f>
        <v>888</v>
      </c>
      <c r="BJ1246" s="29" t="n">
        <f aca="false">IF(AZ1246="","",ROUND(-BB1246*$K1246,0))</f>
        <v>92</v>
      </c>
    </row>
    <row r="1247" customFormat="false" ht="15" hidden="false" customHeight="false" outlineLevel="0" collapsed="false">
      <c r="A1247" s="26" t="str">
        <f aca="false">+C1247&amp;D1247&amp;G1247</f>
        <v>SamsungGalaxy Z Flip7 256GBCANONE SIM 7,99€ - 36 Mesi</v>
      </c>
      <c r="B1247" s="27" t="s">
        <v>95</v>
      </c>
      <c r="C1247" s="28" t="s">
        <v>64</v>
      </c>
      <c r="D1247" s="29" t="s">
        <v>202</v>
      </c>
      <c r="E1247" s="30" t="n">
        <v>1279.9</v>
      </c>
      <c r="F1247" s="31" t="n">
        <v>979.9</v>
      </c>
      <c r="G1247" s="32" t="s">
        <v>122</v>
      </c>
      <c r="H1247" s="32" t="s">
        <v>98</v>
      </c>
      <c r="I1247" s="33" t="n">
        <v>7.99</v>
      </c>
      <c r="J1247" s="34" t="s">
        <v>35</v>
      </c>
      <c r="K1247" s="35" t="n">
        <v>36</v>
      </c>
      <c r="L1247" s="33"/>
      <c r="M1247" s="33" t="n">
        <f aca="false">+IF(E1247&lt;=150,1.49,IF(AND(E1247&gt;150,E1247&lt;=300),2.99,(IF(E1247&gt;1200,8.99,IF(AND(E1247&gt;300,E1247&lt;=700),4.99,IF(AND(E1247&gt;=700,E1247&lt;=1200),6.99))))))</f>
        <v>8.99</v>
      </c>
      <c r="N1247" s="47" t="n">
        <v>9.99</v>
      </c>
      <c r="O1247" s="37" t="s">
        <v>123</v>
      </c>
      <c r="P1247" s="38"/>
      <c r="Q1247" s="34"/>
      <c r="R1247" s="39"/>
      <c r="S1247" s="40"/>
      <c r="T1247" s="40"/>
      <c r="U1247" s="40"/>
      <c r="V1247" s="32" t="str">
        <f aca="false">IF(P1247="","",$I1247+R1247)</f>
        <v/>
      </c>
      <c r="W1247" s="32" t="str">
        <f aca="false">IF(P1247="","",$I1247)</f>
        <v/>
      </c>
      <c r="X1247" s="40" t="str">
        <f aca="false">IF(P1247="","",Q1247+$I1247)</f>
        <v/>
      </c>
      <c r="Y1247" s="29" t="str">
        <f aca="false">IF(P1247="","",P1247+(R1247*$K1247)+(S1247*$K1247))</f>
        <v/>
      </c>
      <c r="Z1247" s="29" t="str">
        <f aca="false">IF(P1247="","",ROUND(-R1247*$K1247,0))</f>
        <v/>
      </c>
      <c r="AA1247" s="41"/>
      <c r="AB1247" s="38"/>
      <c r="AC1247" s="34"/>
      <c r="AD1247" s="39"/>
      <c r="AE1247" s="40"/>
      <c r="AF1247" s="40"/>
      <c r="AG1247" s="40"/>
      <c r="AH1247" s="32"/>
      <c r="AI1247" s="32"/>
      <c r="AJ1247" s="40"/>
      <c r="AK1247" s="29"/>
      <c r="AL1247" s="29"/>
      <c r="AM1247" s="41"/>
      <c r="AN1247" s="38" t="n">
        <v>0</v>
      </c>
      <c r="AO1247" s="34" t="n">
        <v>27.99</v>
      </c>
      <c r="AP1247" s="39" t="n">
        <v>-3.51</v>
      </c>
      <c r="AQ1247" s="40" t="n">
        <v>31.5</v>
      </c>
      <c r="AR1247" s="40" t="n">
        <v>31.5</v>
      </c>
      <c r="AS1247" s="40" t="n">
        <v>31.5</v>
      </c>
      <c r="AT1247" s="32" t="n">
        <f aca="false">IF(AN1247="","",$I1247+AP1247)</f>
        <v>4.48</v>
      </c>
      <c r="AU1247" s="32" t="n">
        <f aca="false">IF(AN1247="","",$I1247)</f>
        <v>7.99</v>
      </c>
      <c r="AV1247" s="40" t="n">
        <f aca="false">IF(AN1247="","",AO1247+$I1247)</f>
        <v>35.98</v>
      </c>
      <c r="AW1247" s="31" t="n">
        <f aca="false">IF(AN1247="","",AN1247+(AP1247*$K1247)+(AQ1247*$K1247))</f>
        <v>1007.64</v>
      </c>
      <c r="AX1247" s="29" t="n">
        <f aca="false">IF(AN1247="","",ROUND(-AP1247*$K1247,0))</f>
        <v>126</v>
      </c>
      <c r="AY1247" s="42"/>
      <c r="AZ1247" s="38" t="n">
        <v>0</v>
      </c>
      <c r="BA1247" s="34" t="n">
        <v>27.99</v>
      </c>
      <c r="BB1247" s="39" t="n">
        <v>-3.51</v>
      </c>
      <c r="BC1247" s="40" t="n">
        <v>31.5</v>
      </c>
      <c r="BD1247" s="40" t="n">
        <v>31.5</v>
      </c>
      <c r="BE1247" s="40" t="n">
        <v>31.5</v>
      </c>
      <c r="BF1247" s="32" t="n">
        <f aca="false">IF(AZ1247="","",$I1247+BB1247)</f>
        <v>4.48</v>
      </c>
      <c r="BG1247" s="32" t="n">
        <f aca="false">IF(AZ1247="","",$I1247)</f>
        <v>7.99</v>
      </c>
      <c r="BH1247" s="40" t="n">
        <f aca="false">IF(AZ1247="","",BA1247+$I1247)</f>
        <v>35.98</v>
      </c>
      <c r="BI1247" s="31" t="n">
        <f aca="false">IF(AZ1247="","",AZ1247+(BB1247*$K1247)+(BC1247*$K1247))</f>
        <v>1007.64</v>
      </c>
      <c r="BJ1247" s="29" t="n">
        <f aca="false">IF(AZ1247="","",ROUND(-BB1247*$K1247,0))</f>
        <v>126</v>
      </c>
    </row>
    <row r="1248" customFormat="false" ht="15" hidden="false" customHeight="false" outlineLevel="0" collapsed="false">
      <c r="A1248" s="26" t="str">
        <f aca="false">+C1248&amp;D1248&amp;G1248</f>
        <v>SamsungGalaxy Z Flip7 256GBCANONE SIM 7,99€ - 30 Mesi</v>
      </c>
      <c r="B1248" s="27" t="s">
        <v>95</v>
      </c>
      <c r="C1248" s="28" t="s">
        <v>64</v>
      </c>
      <c r="D1248" s="29" t="s">
        <v>202</v>
      </c>
      <c r="E1248" s="30" t="n">
        <v>1279.9</v>
      </c>
      <c r="F1248" s="31" t="n">
        <v>979.9</v>
      </c>
      <c r="G1248" s="32" t="s">
        <v>124</v>
      </c>
      <c r="H1248" s="32" t="s">
        <v>98</v>
      </c>
      <c r="I1248" s="33" t="n">
        <v>7.99</v>
      </c>
      <c r="J1248" s="34" t="s">
        <v>35</v>
      </c>
      <c r="K1248" s="35" t="n">
        <v>30</v>
      </c>
      <c r="L1248" s="33"/>
      <c r="M1248" s="33" t="n">
        <f aca="false">+IF(E1248&lt;=150,1.49,IF(AND(E1248&gt;150,E1248&lt;=300),2.99,(IF(E1248&gt;1200,8.99,IF(AND(E1248&gt;300,E1248&lt;=700),4.99,IF(AND(E1248&gt;=700,E1248&lt;=1200),6.99))))))</f>
        <v>8.99</v>
      </c>
      <c r="N1248" s="47" t="n">
        <v>9.99</v>
      </c>
      <c r="O1248" s="37" t="s">
        <v>125</v>
      </c>
      <c r="P1248" s="38"/>
      <c r="Q1248" s="34"/>
      <c r="R1248" s="39"/>
      <c r="S1248" s="40"/>
      <c r="T1248" s="40"/>
      <c r="U1248" s="40"/>
      <c r="V1248" s="32" t="str">
        <f aca="false">IF(P1248="","",$I1248+R1248)</f>
        <v/>
      </c>
      <c r="W1248" s="32" t="str">
        <f aca="false">IF(P1248="","",$I1248)</f>
        <v/>
      </c>
      <c r="X1248" s="40" t="str">
        <f aca="false">IF(P1248="","",Q1248+$I1248)</f>
        <v/>
      </c>
      <c r="Y1248" s="29" t="str">
        <f aca="false">IF(P1248="","",P1248+(R1248*$K1248)+(S1248*$K1248))</f>
        <v/>
      </c>
      <c r="Z1248" s="29" t="str">
        <f aca="false">IF(P1248="","",ROUND(-R1248*$K1248,0))</f>
        <v/>
      </c>
      <c r="AA1248" s="41"/>
      <c r="AB1248" s="38"/>
      <c r="AC1248" s="34"/>
      <c r="AD1248" s="39"/>
      <c r="AE1248" s="40"/>
      <c r="AF1248" s="40"/>
      <c r="AG1248" s="40"/>
      <c r="AH1248" s="32"/>
      <c r="AI1248" s="32"/>
      <c r="AJ1248" s="40"/>
      <c r="AK1248" s="29"/>
      <c r="AL1248" s="29"/>
      <c r="AM1248" s="41"/>
      <c r="AN1248" s="38" t="n">
        <v>0</v>
      </c>
      <c r="AO1248" s="34" t="n">
        <v>32.99</v>
      </c>
      <c r="AP1248" s="39" t="n">
        <v>-3.95</v>
      </c>
      <c r="AQ1248" s="40" t="n">
        <v>36.94</v>
      </c>
      <c r="AR1248" s="40" t="n">
        <v>36.94</v>
      </c>
      <c r="AS1248" s="40" t="n">
        <v>36.94</v>
      </c>
      <c r="AT1248" s="32" t="n">
        <f aca="false">IF(AN1248="","",$I1248+AP1248)</f>
        <v>4.04</v>
      </c>
      <c r="AU1248" s="32" t="n">
        <f aca="false">IF(AN1248="","",$I1248)</f>
        <v>7.99</v>
      </c>
      <c r="AV1248" s="40" t="n">
        <f aca="false">IF(AN1248="","",AO1248+$I1248)</f>
        <v>40.98</v>
      </c>
      <c r="AW1248" s="31" t="n">
        <f aca="false">IF(AN1248="","",AN1248+(AP1248*$K1248)+(AQ1248*$K1248))</f>
        <v>989.7</v>
      </c>
      <c r="AX1248" s="29" t="n">
        <f aca="false">IF(AN1248="","",ROUND(-AP1248*$K1248,0))</f>
        <v>119</v>
      </c>
      <c r="AY1248" s="42"/>
      <c r="AZ1248" s="38" t="n">
        <v>0</v>
      </c>
      <c r="BA1248" s="34" t="n">
        <v>32.99</v>
      </c>
      <c r="BB1248" s="39" t="n">
        <v>-3.95</v>
      </c>
      <c r="BC1248" s="40" t="n">
        <v>36.94</v>
      </c>
      <c r="BD1248" s="40" t="n">
        <v>36.94</v>
      </c>
      <c r="BE1248" s="40" t="n">
        <v>36.94</v>
      </c>
      <c r="BF1248" s="32" t="n">
        <f aca="false">IF(AZ1248="","",$I1248+BB1248)</f>
        <v>4.04</v>
      </c>
      <c r="BG1248" s="32" t="n">
        <f aca="false">IF(AZ1248="","",$I1248)</f>
        <v>7.99</v>
      </c>
      <c r="BH1248" s="40" t="n">
        <f aca="false">IF(AZ1248="","",BA1248+$I1248)</f>
        <v>40.98</v>
      </c>
      <c r="BI1248" s="31" t="n">
        <f aca="false">IF(AZ1248="","",AZ1248+(BB1248*$K1248)+(BC1248*$K1248))</f>
        <v>989.7</v>
      </c>
      <c r="BJ1248" s="29" t="n">
        <f aca="false">IF(AZ1248="","",ROUND(-BB1248*$K1248,0))</f>
        <v>119</v>
      </c>
    </row>
    <row r="1249" customFormat="false" ht="15" hidden="false" customHeight="false" outlineLevel="0" collapsed="false">
      <c r="A1249" s="26" t="str">
        <f aca="false">+C1249&amp;D1249&amp;G1249</f>
        <v>SamsungGalaxy Z Flip7 256GBCANONE SIM 7,99€  - 24 Mesi</v>
      </c>
      <c r="B1249" s="27" t="s">
        <v>95</v>
      </c>
      <c r="C1249" s="28" t="s">
        <v>64</v>
      </c>
      <c r="D1249" s="29" t="s">
        <v>202</v>
      </c>
      <c r="E1249" s="30" t="n">
        <v>1279.9</v>
      </c>
      <c r="F1249" s="31" t="n">
        <v>979.9</v>
      </c>
      <c r="G1249" s="32" t="s">
        <v>126</v>
      </c>
      <c r="H1249" s="32" t="s">
        <v>98</v>
      </c>
      <c r="I1249" s="33" t="n">
        <v>7.99</v>
      </c>
      <c r="J1249" s="34" t="s">
        <v>35</v>
      </c>
      <c r="K1249" s="35" t="n">
        <v>24</v>
      </c>
      <c r="L1249" s="33"/>
      <c r="M1249" s="33" t="n">
        <f aca="false">+IF(E1249&lt;=150,1.49,IF(AND(E1249&gt;150,E1249&lt;=300),2.99,(IF(E1249&gt;1200,8.99,IF(AND(E1249&gt;300,E1249&lt;=700),4.99,IF(AND(E1249&gt;=700,E1249&lt;=1200),6.99))))))</f>
        <v>8.99</v>
      </c>
      <c r="N1249" s="47" t="n">
        <v>9.99</v>
      </c>
      <c r="O1249" s="37" t="s">
        <v>127</v>
      </c>
      <c r="P1249" s="38"/>
      <c r="Q1249" s="34"/>
      <c r="R1249" s="39"/>
      <c r="S1249" s="40"/>
      <c r="T1249" s="40"/>
      <c r="U1249" s="40"/>
      <c r="V1249" s="32" t="str">
        <f aca="false">IF(P1249="","",$I1249+R1249)</f>
        <v/>
      </c>
      <c r="W1249" s="32" t="str">
        <f aca="false">IF(P1249="","",$I1249)</f>
        <v/>
      </c>
      <c r="X1249" s="40" t="str">
        <f aca="false">IF(P1249="","",Q1249+$I1249)</f>
        <v/>
      </c>
      <c r="Y1249" s="29" t="str">
        <f aca="false">IF(P1249="","",P1249+(R1249*$K1249)+(S1249*$K1249))</f>
        <v/>
      </c>
      <c r="Z1249" s="29" t="str">
        <f aca="false">IF(P1249="","",ROUND(-R1249*$K1249,0))</f>
        <v/>
      </c>
      <c r="AA1249" s="41"/>
      <c r="AB1249" s="38"/>
      <c r="AC1249" s="34"/>
      <c r="AD1249" s="39"/>
      <c r="AE1249" s="40"/>
      <c r="AF1249" s="40"/>
      <c r="AG1249" s="40"/>
      <c r="AH1249" s="32"/>
      <c r="AI1249" s="32"/>
      <c r="AJ1249" s="40"/>
      <c r="AK1249" s="29"/>
      <c r="AL1249" s="29"/>
      <c r="AM1249" s="41"/>
      <c r="AN1249" s="38" t="n">
        <v>0</v>
      </c>
      <c r="AO1249" s="34" t="n">
        <v>39.99</v>
      </c>
      <c r="AP1249" s="39" t="n">
        <v>-5.11</v>
      </c>
      <c r="AQ1249" s="40" t="n">
        <v>45.1</v>
      </c>
      <c r="AR1249" s="40" t="n">
        <v>0</v>
      </c>
      <c r="AS1249" s="40" t="n">
        <v>45.1</v>
      </c>
      <c r="AT1249" s="32" t="n">
        <f aca="false">IF(AN1249="","",$I1249+AP1249)</f>
        <v>2.88</v>
      </c>
      <c r="AU1249" s="32" t="n">
        <f aca="false">IF(AN1249="","",$I1249)</f>
        <v>7.99</v>
      </c>
      <c r="AV1249" s="40" t="n">
        <f aca="false">IF(AN1249="","",AO1249+$I1249)</f>
        <v>47.98</v>
      </c>
      <c r="AW1249" s="31" t="n">
        <f aca="false">IF(AN1249="","",AN1249+(AP1249*$K1249)+(AQ1249*$K1249))</f>
        <v>959.76</v>
      </c>
      <c r="AX1249" s="29" t="n">
        <f aca="false">IF(AN1249="","",ROUND(-AP1249*$K1249,0))</f>
        <v>123</v>
      </c>
      <c r="AY1249" s="42"/>
      <c r="AZ1249" s="38" t="n">
        <v>0</v>
      </c>
      <c r="BA1249" s="34" t="n">
        <v>39.99</v>
      </c>
      <c r="BB1249" s="39" t="n">
        <v>-5.11</v>
      </c>
      <c r="BC1249" s="40" t="n">
        <v>45.1</v>
      </c>
      <c r="BD1249" s="40" t="n">
        <v>0</v>
      </c>
      <c r="BE1249" s="40" t="n">
        <v>45.1</v>
      </c>
      <c r="BF1249" s="32" t="n">
        <f aca="false">IF(AZ1249="","",$I1249+BB1249)</f>
        <v>2.88</v>
      </c>
      <c r="BG1249" s="32" t="n">
        <f aca="false">IF(AZ1249="","",$I1249)</f>
        <v>7.99</v>
      </c>
      <c r="BH1249" s="40" t="n">
        <f aca="false">IF(AZ1249="","",BA1249+$I1249)</f>
        <v>47.98</v>
      </c>
      <c r="BI1249" s="31" t="n">
        <f aca="false">IF(AZ1249="","",AZ1249+(BB1249*$K1249)+(BC1249*$K1249))</f>
        <v>959.76</v>
      </c>
      <c r="BJ1249" s="29" t="n">
        <f aca="false">IF(AZ1249="","",ROUND(-BB1249*$K1249,0))</f>
        <v>123</v>
      </c>
    </row>
    <row r="1250" customFormat="false" ht="15" hidden="false" customHeight="false" outlineLevel="0" collapsed="false">
      <c r="A1250" s="26" t="str">
        <f aca="false">+C1250&amp;D1250&amp;G1250</f>
        <v>SamsungGalaxy Z Flip7 256GBCANONE SIM 5,99€ - 36 Mesi</v>
      </c>
      <c r="B1250" s="27" t="s">
        <v>95</v>
      </c>
      <c r="C1250" s="28" t="s">
        <v>64</v>
      </c>
      <c r="D1250" s="29" t="s">
        <v>202</v>
      </c>
      <c r="E1250" s="30" t="n">
        <v>1279.9</v>
      </c>
      <c r="F1250" s="31" t="n">
        <v>979.9</v>
      </c>
      <c r="G1250" s="32" t="s">
        <v>132</v>
      </c>
      <c r="H1250" s="32" t="s">
        <v>98</v>
      </c>
      <c r="I1250" s="33" t="n">
        <v>5.99</v>
      </c>
      <c r="J1250" s="34" t="s">
        <v>35</v>
      </c>
      <c r="K1250" s="35" t="n">
        <v>36</v>
      </c>
      <c r="L1250" s="33"/>
      <c r="M1250" s="33" t="n">
        <f aca="false">+IF(E1250&lt;=150,1.49,IF(AND(E1250&gt;150,E1250&lt;=300),2.99,(IF(E1250&gt;1200,8.99,IF(AND(E1250&gt;300,E1250&lt;=700),4.99,IF(AND(E1250&gt;=700,E1250&lt;=1200),6.99))))))</f>
        <v>8.99</v>
      </c>
      <c r="N1250" s="47" t="n">
        <v>9.99</v>
      </c>
      <c r="O1250" s="37" t="s">
        <v>133</v>
      </c>
      <c r="P1250" s="38"/>
      <c r="Q1250" s="34"/>
      <c r="R1250" s="39"/>
      <c r="S1250" s="40"/>
      <c r="T1250" s="40"/>
      <c r="U1250" s="40"/>
      <c r="V1250" s="32" t="str">
        <f aca="false">IF(P1250="","",$I1250+R1250)</f>
        <v/>
      </c>
      <c r="W1250" s="32" t="str">
        <f aca="false">IF(P1250="","",$I1250)</f>
        <v/>
      </c>
      <c r="X1250" s="40" t="str">
        <f aca="false">IF(P1250="","",Q1250+$I1250)</f>
        <v/>
      </c>
      <c r="Y1250" s="29" t="str">
        <f aca="false">IF(P1250="","",P1250+(R1250*$K1250)+(S1250*$K1250))</f>
        <v/>
      </c>
      <c r="Z1250" s="29" t="str">
        <f aca="false">IF(P1250="","",ROUND(-R1250*$K1250,0))</f>
        <v/>
      </c>
      <c r="AA1250" s="41"/>
      <c r="AB1250" s="38"/>
      <c r="AC1250" s="34"/>
      <c r="AD1250" s="39"/>
      <c r="AE1250" s="40"/>
      <c r="AF1250" s="40"/>
      <c r="AG1250" s="40"/>
      <c r="AH1250" s="32"/>
      <c r="AI1250" s="32"/>
      <c r="AJ1250" s="40"/>
      <c r="AK1250" s="29"/>
      <c r="AL1250" s="29"/>
      <c r="AM1250" s="41"/>
      <c r="AN1250" s="38" t="n">
        <v>29.99</v>
      </c>
      <c r="AO1250" s="34" t="n">
        <v>28.99</v>
      </c>
      <c r="AP1250" s="39" t="n">
        <v>-1.55</v>
      </c>
      <c r="AQ1250" s="40" t="n">
        <v>30.54</v>
      </c>
      <c r="AR1250" s="40" t="n">
        <v>30.54</v>
      </c>
      <c r="AS1250" s="40" t="n">
        <v>30.54</v>
      </c>
      <c r="AT1250" s="32" t="n">
        <f aca="false">IF(AN1250="","",$I1250+AP1250)</f>
        <v>4.44</v>
      </c>
      <c r="AU1250" s="32" t="n">
        <f aca="false">IF(AN1250="","",$I1250)</f>
        <v>5.99</v>
      </c>
      <c r="AV1250" s="40" t="n">
        <f aca="false">IF(AN1250="","",AO1250+$I1250)</f>
        <v>34.98</v>
      </c>
      <c r="AW1250" s="31" t="n">
        <f aca="false">IF(AN1250="","",AN1250+(AP1250*$K1250)+(AQ1250*$K1250))</f>
        <v>1073.63</v>
      </c>
      <c r="AX1250" s="29" t="n">
        <f aca="false">IF(AN1250="","",ROUND(-AP1250*$K1250,0))</f>
        <v>56</v>
      </c>
      <c r="AY1250" s="42"/>
      <c r="AZ1250" s="38" t="n">
        <v>29.99</v>
      </c>
      <c r="BA1250" s="34" t="n">
        <v>28.99</v>
      </c>
      <c r="BB1250" s="39" t="n">
        <v>-1.55</v>
      </c>
      <c r="BC1250" s="40" t="n">
        <v>30.54</v>
      </c>
      <c r="BD1250" s="40" t="n">
        <v>30.54</v>
      </c>
      <c r="BE1250" s="40" t="n">
        <v>30.54</v>
      </c>
      <c r="BF1250" s="32" t="n">
        <f aca="false">IF(AZ1250="","",$I1250+BB1250)</f>
        <v>4.44</v>
      </c>
      <c r="BG1250" s="32" t="n">
        <f aca="false">IF(AZ1250="","",$I1250)</f>
        <v>5.99</v>
      </c>
      <c r="BH1250" s="40" t="n">
        <f aca="false">IF(AZ1250="","",BA1250+$I1250)</f>
        <v>34.98</v>
      </c>
      <c r="BI1250" s="31" t="n">
        <f aca="false">IF(AZ1250="","",AZ1250+(BB1250*$K1250)+(BC1250*$K1250))</f>
        <v>1073.63</v>
      </c>
      <c r="BJ1250" s="29" t="n">
        <f aca="false">IF(AZ1250="","",ROUND(-BB1250*$K1250,0))</f>
        <v>56</v>
      </c>
    </row>
    <row r="1251" customFormat="false" ht="15" hidden="false" customHeight="false" outlineLevel="0" collapsed="false">
      <c r="A1251" s="26" t="str">
        <f aca="false">+C1251&amp;D1251&amp;G1251</f>
        <v>SamsungGalaxy Z Flip7 256GBCANONE SIM 5,99€ - 30 Mesi</v>
      </c>
      <c r="B1251" s="27" t="s">
        <v>95</v>
      </c>
      <c r="C1251" s="28" t="s">
        <v>64</v>
      </c>
      <c r="D1251" s="29" t="s">
        <v>202</v>
      </c>
      <c r="E1251" s="30" t="n">
        <v>1279.9</v>
      </c>
      <c r="F1251" s="31" t="n">
        <v>979.9</v>
      </c>
      <c r="G1251" s="32" t="s">
        <v>128</v>
      </c>
      <c r="H1251" s="32" t="s">
        <v>98</v>
      </c>
      <c r="I1251" s="33" t="n">
        <v>5.99</v>
      </c>
      <c r="J1251" s="34" t="s">
        <v>35</v>
      </c>
      <c r="K1251" s="35" t="n">
        <v>30</v>
      </c>
      <c r="L1251" s="33"/>
      <c r="M1251" s="33" t="n">
        <f aca="false">+IF(E1251&lt;=150,1.49,IF(AND(E1251&gt;150,E1251&lt;=300),2.99,(IF(E1251&gt;1200,8.99,IF(AND(E1251&gt;300,E1251&lt;=700),4.99,IF(AND(E1251&gt;=700,E1251&lt;=1200),6.99))))))</f>
        <v>8.99</v>
      </c>
      <c r="N1251" s="47" t="n">
        <v>9.99</v>
      </c>
      <c r="O1251" s="37" t="s">
        <v>129</v>
      </c>
      <c r="P1251" s="38"/>
      <c r="Q1251" s="34"/>
      <c r="R1251" s="39"/>
      <c r="S1251" s="40"/>
      <c r="T1251" s="40"/>
      <c r="U1251" s="40"/>
      <c r="V1251" s="32" t="str">
        <f aca="false">IF(P1251="","",$I1251+R1251)</f>
        <v/>
      </c>
      <c r="W1251" s="32" t="str">
        <f aca="false">IF(P1251="","",$I1251)</f>
        <v/>
      </c>
      <c r="X1251" s="40" t="str">
        <f aca="false">IF(P1251="","",Q1251+$I1251)</f>
        <v/>
      </c>
      <c r="Y1251" s="29" t="str">
        <f aca="false">IF(P1251="","",P1251+(R1251*$K1251)+(S1251*$K1251))</f>
        <v/>
      </c>
      <c r="Z1251" s="29" t="str">
        <f aca="false">IF(P1251="","",ROUND(-R1251*$K1251,0))</f>
        <v/>
      </c>
      <c r="AA1251" s="41"/>
      <c r="AB1251" s="38"/>
      <c r="AC1251" s="34"/>
      <c r="AD1251" s="39"/>
      <c r="AE1251" s="40"/>
      <c r="AF1251" s="40"/>
      <c r="AG1251" s="40"/>
      <c r="AH1251" s="32"/>
      <c r="AI1251" s="32"/>
      <c r="AJ1251" s="40"/>
      <c r="AK1251" s="29"/>
      <c r="AL1251" s="29"/>
      <c r="AM1251" s="41"/>
      <c r="AN1251" s="38" t="n">
        <v>29.99</v>
      </c>
      <c r="AO1251" s="34" t="n">
        <v>33.99</v>
      </c>
      <c r="AP1251" s="39" t="n">
        <v>-1.82</v>
      </c>
      <c r="AQ1251" s="40" t="n">
        <v>35.81</v>
      </c>
      <c r="AR1251" s="40" t="n">
        <v>35.81</v>
      </c>
      <c r="AS1251" s="40" t="n">
        <v>35.81</v>
      </c>
      <c r="AT1251" s="32" t="n">
        <f aca="false">IF(AN1251="","",$I1251+AP1251)</f>
        <v>4.17</v>
      </c>
      <c r="AU1251" s="32" t="n">
        <f aca="false">IF(AN1251="","",$I1251)</f>
        <v>5.99</v>
      </c>
      <c r="AV1251" s="40" t="n">
        <f aca="false">IF(AN1251="","",AO1251+$I1251)</f>
        <v>39.98</v>
      </c>
      <c r="AW1251" s="31" t="n">
        <f aca="false">IF(AN1251="","",AN1251+(AP1251*$K1251)+(AQ1251*$K1251))</f>
        <v>1049.69</v>
      </c>
      <c r="AX1251" s="29" t="n">
        <f aca="false">IF(AN1251="","",ROUND(-AP1251*$K1251,0))</f>
        <v>55</v>
      </c>
      <c r="AY1251" s="42"/>
      <c r="AZ1251" s="38" t="n">
        <v>29.99</v>
      </c>
      <c r="BA1251" s="34" t="n">
        <v>33.99</v>
      </c>
      <c r="BB1251" s="39" t="n">
        <v>-1.82</v>
      </c>
      <c r="BC1251" s="40" t="n">
        <v>35.81</v>
      </c>
      <c r="BD1251" s="40" t="n">
        <v>35.81</v>
      </c>
      <c r="BE1251" s="40" t="n">
        <v>35.81</v>
      </c>
      <c r="BF1251" s="32" t="n">
        <f aca="false">IF(AZ1251="","",$I1251+BB1251)</f>
        <v>4.17</v>
      </c>
      <c r="BG1251" s="32" t="n">
        <f aca="false">IF(AZ1251="","",$I1251)</f>
        <v>5.99</v>
      </c>
      <c r="BH1251" s="40" t="n">
        <f aca="false">IF(AZ1251="","",BA1251+$I1251)</f>
        <v>39.98</v>
      </c>
      <c r="BI1251" s="31" t="n">
        <f aca="false">IF(AZ1251="","",AZ1251+(BB1251*$K1251)+(BC1251*$K1251))</f>
        <v>1049.69</v>
      </c>
      <c r="BJ1251" s="29" t="n">
        <f aca="false">IF(AZ1251="","",ROUND(-BB1251*$K1251,0))</f>
        <v>55</v>
      </c>
    </row>
    <row r="1252" customFormat="false" ht="15" hidden="false" customHeight="false" outlineLevel="0" collapsed="false">
      <c r="A1252" s="26" t="str">
        <f aca="false">+C1252&amp;D1252&amp;G1252</f>
        <v>SamsungGalaxy Z Flip7 256GBCANONE SIM 5,99€ - 24 Mesi</v>
      </c>
      <c r="B1252" s="27" t="s">
        <v>95</v>
      </c>
      <c r="C1252" s="28" t="s">
        <v>64</v>
      </c>
      <c r="D1252" s="29" t="s">
        <v>202</v>
      </c>
      <c r="E1252" s="30" t="n">
        <v>1279.9</v>
      </c>
      <c r="F1252" s="31" t="n">
        <v>979.9</v>
      </c>
      <c r="G1252" s="32" t="s">
        <v>134</v>
      </c>
      <c r="H1252" s="32" t="s">
        <v>98</v>
      </c>
      <c r="I1252" s="33" t="n">
        <v>5.99</v>
      </c>
      <c r="J1252" s="34" t="s">
        <v>35</v>
      </c>
      <c r="K1252" s="35" t="n">
        <v>24</v>
      </c>
      <c r="L1252" s="33"/>
      <c r="M1252" s="33" t="n">
        <f aca="false">+IF(E1252&lt;=150,1.49,IF(AND(E1252&gt;150,E1252&lt;=300),2.99,(IF(E1252&gt;1200,8.99,IF(AND(E1252&gt;300,E1252&lt;=700),4.99,IF(AND(E1252&gt;=700,E1252&lt;=1200),6.99))))))</f>
        <v>8.99</v>
      </c>
      <c r="N1252" s="47" t="n">
        <v>9.99</v>
      </c>
      <c r="O1252" s="37" t="s">
        <v>135</v>
      </c>
      <c r="P1252" s="38"/>
      <c r="Q1252" s="34"/>
      <c r="R1252" s="39"/>
      <c r="S1252" s="40"/>
      <c r="T1252" s="40"/>
      <c r="U1252" s="40"/>
      <c r="V1252" s="32" t="str">
        <f aca="false">IF(P1252="","",$I1252+R1252)</f>
        <v/>
      </c>
      <c r="W1252" s="32" t="str">
        <f aca="false">IF(P1252="","",$I1252)</f>
        <v/>
      </c>
      <c r="X1252" s="40" t="str">
        <f aca="false">IF(P1252="","",Q1252+$I1252)</f>
        <v/>
      </c>
      <c r="Y1252" s="29" t="str">
        <f aca="false">IF(P1252="","",P1252+(R1252*$K1252)+(S1252*$K1252))</f>
        <v/>
      </c>
      <c r="Z1252" s="29" t="str">
        <f aca="false">IF(P1252="","",ROUND(-R1252*$K1252,0))</f>
        <v/>
      </c>
      <c r="AA1252" s="41"/>
      <c r="AB1252" s="38"/>
      <c r="AC1252" s="34"/>
      <c r="AD1252" s="39"/>
      <c r="AE1252" s="40"/>
      <c r="AF1252" s="40"/>
      <c r="AG1252" s="40"/>
      <c r="AH1252" s="32"/>
      <c r="AI1252" s="32"/>
      <c r="AJ1252" s="40"/>
      <c r="AK1252" s="29"/>
      <c r="AL1252" s="29"/>
      <c r="AM1252" s="41"/>
      <c r="AN1252" s="38" t="n">
        <v>29.99</v>
      </c>
      <c r="AO1252" s="34" t="n">
        <v>40.99</v>
      </c>
      <c r="AP1252" s="39" t="n">
        <v>-2.73</v>
      </c>
      <c r="AQ1252" s="40" t="n">
        <v>43.72</v>
      </c>
      <c r="AR1252" s="40" t="n">
        <v>0</v>
      </c>
      <c r="AS1252" s="40" t="n">
        <v>43.72</v>
      </c>
      <c r="AT1252" s="32" t="n">
        <f aca="false">IF(AN1252="","",$I1252+AP1252)</f>
        <v>3.26</v>
      </c>
      <c r="AU1252" s="32" t="n">
        <f aca="false">IF(AN1252="","",$I1252)</f>
        <v>5.99</v>
      </c>
      <c r="AV1252" s="40" t="n">
        <f aca="false">IF(AN1252="","",AO1252+$I1252)</f>
        <v>46.98</v>
      </c>
      <c r="AW1252" s="31" t="n">
        <f aca="false">IF(AN1252="","",AN1252+(AP1252*$K1252)+(AQ1252*$K1252))</f>
        <v>1013.75</v>
      </c>
      <c r="AX1252" s="29" t="n">
        <f aca="false">IF(AN1252="","",ROUND(-AP1252*$K1252,0))</f>
        <v>66</v>
      </c>
      <c r="AY1252" s="42"/>
      <c r="AZ1252" s="38" t="n">
        <v>29.99</v>
      </c>
      <c r="BA1252" s="34" t="n">
        <v>40.99</v>
      </c>
      <c r="BB1252" s="39" t="n">
        <v>-2.73</v>
      </c>
      <c r="BC1252" s="40" t="n">
        <v>43.72</v>
      </c>
      <c r="BD1252" s="40" t="n">
        <v>0</v>
      </c>
      <c r="BE1252" s="40" t="n">
        <v>43.72</v>
      </c>
      <c r="BF1252" s="32" t="n">
        <f aca="false">IF(AZ1252="","",$I1252+BB1252)</f>
        <v>3.26</v>
      </c>
      <c r="BG1252" s="32" t="n">
        <f aca="false">IF(AZ1252="","",$I1252)</f>
        <v>5.99</v>
      </c>
      <c r="BH1252" s="40" t="n">
        <f aca="false">IF(AZ1252="","",BA1252+$I1252)</f>
        <v>46.98</v>
      </c>
      <c r="BI1252" s="31" t="n">
        <f aca="false">IF(AZ1252="","",AZ1252+(BB1252*$K1252)+(BC1252*$K1252))</f>
        <v>1013.75</v>
      </c>
      <c r="BJ1252" s="29" t="n">
        <f aca="false">IF(AZ1252="","",ROUND(-BB1252*$K1252,0))</f>
        <v>66</v>
      </c>
    </row>
    <row r="1253" customFormat="false" ht="15" hidden="false" customHeight="false" outlineLevel="0" collapsed="false">
      <c r="A1253" s="26" t="str">
        <f aca="false">+C1253&amp;D1253&amp;G1253</f>
        <v>SamsungGalaxy Z Flip7 512GBCANONE SIM 14,99€ - 36 Mesi</v>
      </c>
      <c r="B1253" s="27" t="s">
        <v>95</v>
      </c>
      <c r="C1253" s="28" t="s">
        <v>64</v>
      </c>
      <c r="D1253" s="29" t="s">
        <v>203</v>
      </c>
      <c r="E1253" s="30" t="n">
        <v>1399.9</v>
      </c>
      <c r="F1253" s="31" t="n">
        <v>1059.9</v>
      </c>
      <c r="G1253" s="32" t="s">
        <v>97</v>
      </c>
      <c r="H1253" s="32" t="s">
        <v>98</v>
      </c>
      <c r="I1253" s="33" t="n">
        <v>14.99</v>
      </c>
      <c r="J1253" s="34" t="s">
        <v>35</v>
      </c>
      <c r="K1253" s="35" t="n">
        <v>36</v>
      </c>
      <c r="L1253" s="33"/>
      <c r="M1253" s="33" t="n">
        <f aca="false">+IF(E1253&lt;=150,1.49,IF(AND(E1253&gt;150,E1253&lt;=300),2.99,(IF(E1253&gt;1200,8.99,IF(AND(E1253&gt;300,E1253&lt;=700),4.99,IF(AND(E1253&gt;=700,E1253&lt;=1200),6.99))))))</f>
        <v>8.99</v>
      </c>
      <c r="N1253" s="47" t="n">
        <v>9.99</v>
      </c>
      <c r="O1253" s="37" t="s">
        <v>99</v>
      </c>
      <c r="P1253" s="38" t="n">
        <v>119.99</v>
      </c>
      <c r="Q1253" s="34" t="n">
        <v>25.99</v>
      </c>
      <c r="R1253" s="39" t="n">
        <v>-0.12</v>
      </c>
      <c r="S1253" s="40" t="n">
        <v>26.11</v>
      </c>
      <c r="T1253" s="40" t="n">
        <v>26.11</v>
      </c>
      <c r="U1253" s="40" t="n">
        <v>26.06</v>
      </c>
      <c r="V1253" s="32" t="n">
        <f aca="false">IF(P1253="","",$I1253+R1253)</f>
        <v>14.87</v>
      </c>
      <c r="W1253" s="32" t="n">
        <f aca="false">IF(P1253="","",$I1253)</f>
        <v>14.99</v>
      </c>
      <c r="X1253" s="40" t="n">
        <f aca="false">IF(P1253="","",Q1253+$I1253)</f>
        <v>40.98</v>
      </c>
      <c r="Y1253" s="29" t="n">
        <f aca="false">IF(P1253="","",P1253+(R1253*$K1253)+(S1253*$K1253))</f>
        <v>1055.63</v>
      </c>
      <c r="Z1253" s="29" t="n">
        <f aca="false">IF(P1253="","",ROUND(-R1253*$K1253,0))</f>
        <v>4</v>
      </c>
      <c r="AA1253" s="41"/>
      <c r="AB1253" s="38"/>
      <c r="AC1253" s="34"/>
      <c r="AD1253" s="39"/>
      <c r="AE1253" s="40"/>
      <c r="AF1253" s="40"/>
      <c r="AG1253" s="40"/>
      <c r="AH1253" s="32"/>
      <c r="AI1253" s="32"/>
      <c r="AJ1253" s="40"/>
      <c r="AK1253" s="29"/>
      <c r="AL1253" s="29"/>
      <c r="AM1253" s="41"/>
      <c r="AN1253" s="38" t="n">
        <v>0</v>
      </c>
      <c r="AO1253" s="34" t="n">
        <v>25.99</v>
      </c>
      <c r="AP1253" s="39" t="n">
        <v>-5.07</v>
      </c>
      <c r="AQ1253" s="40" t="n">
        <v>31.06</v>
      </c>
      <c r="AR1253" s="40" t="n">
        <v>31.06</v>
      </c>
      <c r="AS1253" s="40" t="n">
        <v>31.06</v>
      </c>
      <c r="AT1253" s="32" t="n">
        <f aca="false">IF(AN1253="","",$I1253+AP1253)</f>
        <v>9.92</v>
      </c>
      <c r="AU1253" s="32" t="n">
        <f aca="false">IF(AN1253="","",$I1253)</f>
        <v>14.99</v>
      </c>
      <c r="AV1253" s="40" t="n">
        <f aca="false">IF(AN1253="","",AO1253+$I1253)</f>
        <v>40.98</v>
      </c>
      <c r="AW1253" s="31" t="n">
        <f aca="false">IF(AN1253="","",AN1253+(AP1253*$K1253)+(AQ1253*$K1253))</f>
        <v>935.64</v>
      </c>
      <c r="AX1253" s="29" t="n">
        <f aca="false">IF(AN1253="","",ROUND(-AP1253*$K1253,0))</f>
        <v>183</v>
      </c>
      <c r="AY1253" s="42"/>
      <c r="AZ1253" s="38" t="n">
        <v>0</v>
      </c>
      <c r="BA1253" s="34" t="n">
        <v>25.99</v>
      </c>
      <c r="BB1253" s="39" t="n">
        <v>-5.07</v>
      </c>
      <c r="BC1253" s="40" t="n">
        <v>31.06</v>
      </c>
      <c r="BD1253" s="40" t="n">
        <v>31.06</v>
      </c>
      <c r="BE1253" s="40" t="n">
        <v>31.06</v>
      </c>
      <c r="BF1253" s="32" t="n">
        <f aca="false">IF(AZ1253="","",$I1253+BB1253)</f>
        <v>9.92</v>
      </c>
      <c r="BG1253" s="32" t="n">
        <f aca="false">IF(AZ1253="","",$I1253)</f>
        <v>14.99</v>
      </c>
      <c r="BH1253" s="40" t="n">
        <f aca="false">IF(AZ1253="","",BA1253+$I1253)</f>
        <v>40.98</v>
      </c>
      <c r="BI1253" s="31" t="n">
        <f aca="false">IF(AZ1253="","",AZ1253+(BB1253*$K1253)+(BC1253*$K1253))</f>
        <v>935.64</v>
      </c>
      <c r="BJ1253" s="29" t="n">
        <f aca="false">IF(AZ1253="","",ROUND(-BB1253*$K1253,0))</f>
        <v>183</v>
      </c>
    </row>
    <row r="1254" customFormat="false" ht="15" hidden="false" customHeight="false" outlineLevel="0" collapsed="false">
      <c r="A1254" s="26" t="str">
        <f aca="false">+C1254&amp;D1254&amp;G1254</f>
        <v>SamsungGalaxy Z Flip7 512GBCANONE SIM 14,99€ - 30 Mesi</v>
      </c>
      <c r="B1254" s="27" t="s">
        <v>95</v>
      </c>
      <c r="C1254" s="28" t="s">
        <v>64</v>
      </c>
      <c r="D1254" s="29" t="s">
        <v>203</v>
      </c>
      <c r="E1254" s="30" t="n">
        <v>1399.9</v>
      </c>
      <c r="F1254" s="31" t="n">
        <v>1059.9</v>
      </c>
      <c r="G1254" s="32" t="s">
        <v>100</v>
      </c>
      <c r="H1254" s="32" t="s">
        <v>98</v>
      </c>
      <c r="I1254" s="33" t="n">
        <v>14.99</v>
      </c>
      <c r="J1254" s="34" t="s">
        <v>35</v>
      </c>
      <c r="K1254" s="35" t="n">
        <v>30</v>
      </c>
      <c r="L1254" s="33"/>
      <c r="M1254" s="33" t="n">
        <f aca="false">+IF(E1254&lt;=150,1.49,IF(AND(E1254&gt;150,E1254&lt;=300),2.99,(IF(E1254&gt;1200,8.99,IF(AND(E1254&gt;300,E1254&lt;=700),4.99,IF(AND(E1254&gt;=700,E1254&lt;=1200),6.99))))))</f>
        <v>8.99</v>
      </c>
      <c r="N1254" s="47" t="n">
        <v>9.99</v>
      </c>
      <c r="O1254" s="37" t="s">
        <v>101</v>
      </c>
      <c r="P1254" s="38" t="n">
        <v>119.99</v>
      </c>
      <c r="Q1254" s="34" t="n">
        <v>30.99</v>
      </c>
      <c r="R1254" s="39" t="n">
        <v>-0.34</v>
      </c>
      <c r="S1254" s="40" t="n">
        <v>31.33</v>
      </c>
      <c r="T1254" s="40" t="n">
        <v>31.33</v>
      </c>
      <c r="U1254" s="40" t="n">
        <v>31.34</v>
      </c>
      <c r="V1254" s="32" t="n">
        <f aca="false">IF(P1254="","",$I1254+R1254)</f>
        <v>14.65</v>
      </c>
      <c r="W1254" s="32" t="n">
        <f aca="false">IF(P1254="","",$I1254)</f>
        <v>14.99</v>
      </c>
      <c r="X1254" s="40" t="n">
        <f aca="false">IF(P1254="","",Q1254+$I1254)</f>
        <v>45.98</v>
      </c>
      <c r="Y1254" s="29" t="n">
        <f aca="false">IF(P1254="","",P1254+(R1254*$K1254)+(S1254*$K1254))</f>
        <v>1049.69</v>
      </c>
      <c r="Z1254" s="29" t="n">
        <f aca="false">IF(P1254="","",ROUND(-R1254*$K1254,0))</f>
        <v>10</v>
      </c>
      <c r="AA1254" s="41"/>
      <c r="AB1254" s="38"/>
      <c r="AC1254" s="34"/>
      <c r="AD1254" s="39"/>
      <c r="AE1254" s="40"/>
      <c r="AF1254" s="40"/>
      <c r="AG1254" s="40"/>
      <c r="AH1254" s="32"/>
      <c r="AI1254" s="32"/>
      <c r="AJ1254" s="40"/>
      <c r="AK1254" s="29"/>
      <c r="AL1254" s="29"/>
      <c r="AM1254" s="41"/>
      <c r="AN1254" s="38" t="n">
        <v>0</v>
      </c>
      <c r="AO1254" s="34" t="n">
        <v>30.99</v>
      </c>
      <c r="AP1254" s="39" t="n">
        <v>-5.96</v>
      </c>
      <c r="AQ1254" s="40" t="n">
        <v>36.95</v>
      </c>
      <c r="AR1254" s="40" t="n">
        <v>36.95</v>
      </c>
      <c r="AS1254" s="40" t="n">
        <v>36.95</v>
      </c>
      <c r="AT1254" s="32" t="n">
        <f aca="false">IF(AN1254="","",$I1254+AP1254)</f>
        <v>9.03</v>
      </c>
      <c r="AU1254" s="32" t="n">
        <f aca="false">IF(AN1254="","",$I1254)</f>
        <v>14.99</v>
      </c>
      <c r="AV1254" s="40" t="n">
        <f aca="false">IF(AN1254="","",AO1254+$I1254)</f>
        <v>45.98</v>
      </c>
      <c r="AW1254" s="31" t="n">
        <f aca="false">IF(AN1254="","",AN1254+(AP1254*$K1254)+(AQ1254*$K1254))</f>
        <v>929.7</v>
      </c>
      <c r="AX1254" s="29" t="n">
        <f aca="false">IF(AN1254="","",ROUND(-AP1254*$K1254,0))</f>
        <v>179</v>
      </c>
      <c r="AY1254" s="42"/>
      <c r="AZ1254" s="38" t="n">
        <v>0</v>
      </c>
      <c r="BA1254" s="34" t="n">
        <v>30.99</v>
      </c>
      <c r="BB1254" s="39" t="n">
        <v>-5.96</v>
      </c>
      <c r="BC1254" s="40" t="n">
        <v>36.95</v>
      </c>
      <c r="BD1254" s="40" t="n">
        <v>36.95</v>
      </c>
      <c r="BE1254" s="40" t="n">
        <v>36.95</v>
      </c>
      <c r="BF1254" s="32" t="n">
        <f aca="false">IF(AZ1254="","",$I1254+BB1254)</f>
        <v>9.03</v>
      </c>
      <c r="BG1254" s="32" t="n">
        <f aca="false">IF(AZ1254="","",$I1254)</f>
        <v>14.99</v>
      </c>
      <c r="BH1254" s="40" t="n">
        <f aca="false">IF(AZ1254="","",BA1254+$I1254)</f>
        <v>45.98</v>
      </c>
      <c r="BI1254" s="31" t="n">
        <f aca="false">IF(AZ1254="","",AZ1254+(BB1254*$K1254)+(BC1254*$K1254))</f>
        <v>929.7</v>
      </c>
      <c r="BJ1254" s="29" t="n">
        <f aca="false">IF(AZ1254="","",ROUND(-BB1254*$K1254,0))</f>
        <v>179</v>
      </c>
    </row>
    <row r="1255" customFormat="false" ht="15" hidden="false" customHeight="false" outlineLevel="0" collapsed="false">
      <c r="A1255" s="26" t="str">
        <f aca="false">+C1255&amp;D1255&amp;G1255</f>
        <v>SamsungGalaxy Z Flip7 512GBCANONE SIM 14,99€ - 24 Mesi</v>
      </c>
      <c r="B1255" s="27" t="s">
        <v>95</v>
      </c>
      <c r="C1255" s="28" t="s">
        <v>64</v>
      </c>
      <c r="D1255" s="29" t="s">
        <v>203</v>
      </c>
      <c r="E1255" s="30" t="n">
        <v>1399.9</v>
      </c>
      <c r="F1255" s="31" t="n">
        <v>1059.9</v>
      </c>
      <c r="G1255" s="32" t="s">
        <v>102</v>
      </c>
      <c r="H1255" s="32" t="s">
        <v>98</v>
      </c>
      <c r="I1255" s="33" t="n">
        <v>14.99</v>
      </c>
      <c r="J1255" s="34" t="s">
        <v>35</v>
      </c>
      <c r="K1255" s="35" t="n">
        <v>24</v>
      </c>
      <c r="L1255" s="33"/>
      <c r="M1255" s="33" t="n">
        <f aca="false">+IF(E1255&lt;=150,1.49,IF(AND(E1255&gt;150,E1255&lt;=300),2.99,(IF(E1255&gt;1200,8.99,IF(AND(E1255&gt;300,E1255&lt;=700),4.99,IF(AND(E1255&gt;=700,E1255&lt;=1200),6.99))))))</f>
        <v>8.99</v>
      </c>
      <c r="N1255" s="47" t="n">
        <v>9.99</v>
      </c>
      <c r="O1255" s="37" t="s">
        <v>103</v>
      </c>
      <c r="P1255" s="38" t="n">
        <v>139.99</v>
      </c>
      <c r="Q1255" s="34" t="n">
        <v>37.99</v>
      </c>
      <c r="R1255" s="39" t="n">
        <v>-0.34</v>
      </c>
      <c r="S1255" s="40" t="n">
        <v>38.33</v>
      </c>
      <c r="T1255" s="40" t="n">
        <v>0</v>
      </c>
      <c r="U1255" s="40" t="n">
        <v>38.32</v>
      </c>
      <c r="V1255" s="32" t="n">
        <f aca="false">IF(P1255="","",$I1255+R1255)</f>
        <v>14.65</v>
      </c>
      <c r="W1255" s="32" t="n">
        <f aca="false">IF(P1255="","",$I1255)</f>
        <v>14.99</v>
      </c>
      <c r="X1255" s="40" t="n">
        <f aca="false">IF(P1255="","",Q1255+$I1255)</f>
        <v>52.98</v>
      </c>
      <c r="Y1255" s="29" t="n">
        <f aca="false">IF(P1255="","",P1255+(R1255*$K1255)+(S1255*$K1255))</f>
        <v>1051.75</v>
      </c>
      <c r="Z1255" s="29" t="n">
        <f aca="false">IF(P1255="","",ROUND(-R1255*$K1255,0))</f>
        <v>8</v>
      </c>
      <c r="AA1255" s="41"/>
      <c r="AB1255" s="38"/>
      <c r="AC1255" s="34"/>
      <c r="AD1255" s="39"/>
      <c r="AE1255" s="40"/>
      <c r="AF1255" s="40"/>
      <c r="AG1255" s="40"/>
      <c r="AH1255" s="32"/>
      <c r="AI1255" s="32"/>
      <c r="AJ1255" s="40"/>
      <c r="AK1255" s="29"/>
      <c r="AL1255" s="29"/>
      <c r="AM1255" s="41"/>
      <c r="AN1255" s="38" t="n">
        <v>0</v>
      </c>
      <c r="AO1255" s="34" t="n">
        <v>37.99</v>
      </c>
      <c r="AP1255" s="39" t="n">
        <v>-6.17</v>
      </c>
      <c r="AQ1255" s="40" t="n">
        <v>44.16</v>
      </c>
      <c r="AR1255" s="40" t="n">
        <v>0</v>
      </c>
      <c r="AS1255" s="40" t="n">
        <v>44.22</v>
      </c>
      <c r="AT1255" s="32" t="n">
        <f aca="false">IF(AN1255="","",$I1255+AP1255)</f>
        <v>8.82</v>
      </c>
      <c r="AU1255" s="32" t="n">
        <f aca="false">IF(AN1255="","",$I1255)</f>
        <v>14.99</v>
      </c>
      <c r="AV1255" s="40" t="n">
        <f aca="false">IF(AN1255="","",AO1255+$I1255)</f>
        <v>52.98</v>
      </c>
      <c r="AW1255" s="31" t="n">
        <f aca="false">IF(AN1255="","",AN1255+(AP1255*$K1255)+(AQ1255*$K1255))</f>
        <v>911.76</v>
      </c>
      <c r="AX1255" s="29" t="n">
        <f aca="false">IF(AN1255="","",ROUND(-AP1255*$K1255,0))</f>
        <v>148</v>
      </c>
      <c r="AY1255" s="42"/>
      <c r="AZ1255" s="38" t="n">
        <v>0</v>
      </c>
      <c r="BA1255" s="34" t="n">
        <v>37.99</v>
      </c>
      <c r="BB1255" s="39" t="n">
        <v>-6.17</v>
      </c>
      <c r="BC1255" s="40" t="n">
        <v>44.16</v>
      </c>
      <c r="BD1255" s="40" t="n">
        <v>0</v>
      </c>
      <c r="BE1255" s="40" t="n">
        <v>44.22</v>
      </c>
      <c r="BF1255" s="32" t="n">
        <f aca="false">IF(AZ1255="","",$I1255+BB1255)</f>
        <v>8.82</v>
      </c>
      <c r="BG1255" s="32" t="n">
        <f aca="false">IF(AZ1255="","",$I1255)</f>
        <v>14.99</v>
      </c>
      <c r="BH1255" s="40" t="n">
        <f aca="false">IF(AZ1255="","",BA1255+$I1255)</f>
        <v>52.98</v>
      </c>
      <c r="BI1255" s="31" t="n">
        <f aca="false">IF(AZ1255="","",AZ1255+(BB1255*$K1255)+(BC1255*$K1255))</f>
        <v>911.76</v>
      </c>
      <c r="BJ1255" s="29" t="n">
        <f aca="false">IF(AZ1255="","",ROUND(-BB1255*$K1255,0))</f>
        <v>148</v>
      </c>
    </row>
    <row r="1256" customFormat="false" ht="15" hidden="false" customHeight="false" outlineLevel="0" collapsed="false">
      <c r="A1256" s="26" t="str">
        <f aca="false">+C1256&amp;D1256&amp;G1256</f>
        <v>SamsungGalaxy Z Flip7 512GBCANONE SIM 12,99€ - 36 Mesi</v>
      </c>
      <c r="B1256" s="27" t="s">
        <v>95</v>
      </c>
      <c r="C1256" s="28" t="s">
        <v>64</v>
      </c>
      <c r="D1256" s="29" t="s">
        <v>203</v>
      </c>
      <c r="E1256" s="30" t="n">
        <v>1399.9</v>
      </c>
      <c r="F1256" s="31" t="n">
        <v>1059.9</v>
      </c>
      <c r="G1256" s="32" t="s">
        <v>104</v>
      </c>
      <c r="H1256" s="32" t="s">
        <v>98</v>
      </c>
      <c r="I1256" s="33" t="n">
        <v>12.99</v>
      </c>
      <c r="J1256" s="34" t="s">
        <v>35</v>
      </c>
      <c r="K1256" s="35" t="n">
        <v>36</v>
      </c>
      <c r="L1256" s="33"/>
      <c r="M1256" s="33" t="n">
        <f aca="false">+IF(E1256&lt;=150,1.49,IF(AND(E1256&gt;150,E1256&lt;=300),2.99,(IF(E1256&gt;1200,8.99,IF(AND(E1256&gt;300,E1256&lt;=700),4.99,IF(AND(E1256&gt;=700,E1256&lt;=1200),6.99))))))</f>
        <v>8.99</v>
      </c>
      <c r="N1256" s="47" t="n">
        <v>9.99</v>
      </c>
      <c r="O1256" s="37" t="s">
        <v>105</v>
      </c>
      <c r="P1256" s="38" t="n">
        <v>119.99</v>
      </c>
      <c r="Q1256" s="34" t="n">
        <v>25.99</v>
      </c>
      <c r="R1256" s="39" t="n">
        <v>-0.12</v>
      </c>
      <c r="S1256" s="40" t="n">
        <v>26.11</v>
      </c>
      <c r="T1256" s="40" t="n">
        <v>26.11</v>
      </c>
      <c r="U1256" s="40" t="n">
        <v>26.06</v>
      </c>
      <c r="V1256" s="32" t="n">
        <f aca="false">IF(P1256="","",$I1256+R1256)</f>
        <v>12.87</v>
      </c>
      <c r="W1256" s="32" t="n">
        <f aca="false">IF(P1256="","",$I1256)</f>
        <v>12.99</v>
      </c>
      <c r="X1256" s="40" t="n">
        <f aca="false">IF(P1256="","",Q1256+$I1256)</f>
        <v>38.98</v>
      </c>
      <c r="Y1256" s="29" t="n">
        <f aca="false">IF(P1256="","",P1256+(R1256*$K1256)+(S1256*$K1256))</f>
        <v>1055.63</v>
      </c>
      <c r="Z1256" s="29" t="n">
        <f aca="false">IF(P1256="","",ROUND(-R1256*$K1256,0))</f>
        <v>4</v>
      </c>
      <c r="AA1256" s="41"/>
      <c r="AB1256" s="38"/>
      <c r="AC1256" s="34"/>
      <c r="AD1256" s="39"/>
      <c r="AE1256" s="40"/>
      <c r="AF1256" s="40"/>
      <c r="AG1256" s="40"/>
      <c r="AH1256" s="32"/>
      <c r="AI1256" s="32"/>
      <c r="AJ1256" s="40"/>
      <c r="AK1256" s="29"/>
      <c r="AL1256" s="29"/>
      <c r="AM1256" s="41"/>
      <c r="AN1256" s="38" t="n">
        <v>0</v>
      </c>
      <c r="AO1256" s="34" t="n">
        <v>25.99</v>
      </c>
      <c r="AP1256" s="39" t="n">
        <v>-5.07</v>
      </c>
      <c r="AQ1256" s="40" t="n">
        <v>31.06</v>
      </c>
      <c r="AR1256" s="40" t="n">
        <v>31.06</v>
      </c>
      <c r="AS1256" s="40" t="n">
        <v>31.06</v>
      </c>
      <c r="AT1256" s="32" t="n">
        <f aca="false">IF(AN1256="","",$I1256+AP1256)</f>
        <v>7.92</v>
      </c>
      <c r="AU1256" s="32" t="n">
        <f aca="false">IF(AN1256="","",$I1256)</f>
        <v>12.99</v>
      </c>
      <c r="AV1256" s="40" t="n">
        <f aca="false">IF(AN1256="","",AO1256+$I1256)</f>
        <v>38.98</v>
      </c>
      <c r="AW1256" s="31" t="n">
        <f aca="false">IF(AN1256="","",AN1256+(AP1256*$K1256)+(AQ1256*$K1256))</f>
        <v>935.64</v>
      </c>
      <c r="AX1256" s="29" t="n">
        <f aca="false">IF(AN1256="","",ROUND(-AP1256*$K1256,0))</f>
        <v>183</v>
      </c>
      <c r="AY1256" s="42"/>
      <c r="AZ1256" s="38" t="n">
        <v>0</v>
      </c>
      <c r="BA1256" s="34" t="n">
        <v>25.99</v>
      </c>
      <c r="BB1256" s="39" t="n">
        <v>-5.07</v>
      </c>
      <c r="BC1256" s="40" t="n">
        <v>31.06</v>
      </c>
      <c r="BD1256" s="40" t="n">
        <v>31.06</v>
      </c>
      <c r="BE1256" s="40" t="n">
        <v>31.06</v>
      </c>
      <c r="BF1256" s="32" t="n">
        <f aca="false">IF(AZ1256="","",$I1256+BB1256)</f>
        <v>7.92</v>
      </c>
      <c r="BG1256" s="32" t="n">
        <f aca="false">IF(AZ1256="","",$I1256)</f>
        <v>12.99</v>
      </c>
      <c r="BH1256" s="40" t="n">
        <f aca="false">IF(AZ1256="","",BA1256+$I1256)</f>
        <v>38.98</v>
      </c>
      <c r="BI1256" s="31" t="n">
        <f aca="false">IF(AZ1256="","",AZ1256+(BB1256*$K1256)+(BC1256*$K1256))</f>
        <v>935.64</v>
      </c>
      <c r="BJ1256" s="29" t="n">
        <f aca="false">IF(AZ1256="","",ROUND(-BB1256*$K1256,0))</f>
        <v>183</v>
      </c>
    </row>
    <row r="1257" customFormat="false" ht="15" hidden="false" customHeight="false" outlineLevel="0" collapsed="false">
      <c r="A1257" s="26" t="str">
        <f aca="false">+C1257&amp;D1257&amp;G1257</f>
        <v>SamsungGalaxy Z Flip7 512GBCANONE SIM 12,99€ - 30 Mesi</v>
      </c>
      <c r="B1257" s="27" t="s">
        <v>95</v>
      </c>
      <c r="C1257" s="28" t="s">
        <v>64</v>
      </c>
      <c r="D1257" s="29" t="s">
        <v>203</v>
      </c>
      <c r="E1257" s="30" t="n">
        <v>1399.9</v>
      </c>
      <c r="F1257" s="31" t="n">
        <v>1059.9</v>
      </c>
      <c r="G1257" s="32" t="s">
        <v>106</v>
      </c>
      <c r="H1257" s="32" t="s">
        <v>98</v>
      </c>
      <c r="I1257" s="33" t="n">
        <v>12.99</v>
      </c>
      <c r="J1257" s="34" t="s">
        <v>35</v>
      </c>
      <c r="K1257" s="35" t="n">
        <v>30</v>
      </c>
      <c r="L1257" s="33"/>
      <c r="M1257" s="33" t="n">
        <f aca="false">+IF(E1257&lt;=150,1.49,IF(AND(E1257&gt;150,E1257&lt;=300),2.99,(IF(E1257&gt;1200,8.99,IF(AND(E1257&gt;300,E1257&lt;=700),4.99,IF(AND(E1257&gt;=700,E1257&lt;=1200),6.99))))))</f>
        <v>8.99</v>
      </c>
      <c r="N1257" s="47" t="n">
        <v>9.99</v>
      </c>
      <c r="O1257" s="37" t="s">
        <v>107</v>
      </c>
      <c r="P1257" s="38" t="n">
        <v>99.99</v>
      </c>
      <c r="Q1257" s="34" t="n">
        <v>31.99</v>
      </c>
      <c r="R1257" s="39" t="n">
        <v>-0.01</v>
      </c>
      <c r="S1257" s="40" t="n">
        <v>32</v>
      </c>
      <c r="T1257" s="40" t="n">
        <v>32</v>
      </c>
      <c r="U1257" s="40" t="n">
        <v>31.91</v>
      </c>
      <c r="V1257" s="32" t="n">
        <f aca="false">IF(P1257="","",$I1257+R1257)</f>
        <v>12.98</v>
      </c>
      <c r="W1257" s="32" t="n">
        <f aca="false">IF(P1257="","",$I1257)</f>
        <v>12.99</v>
      </c>
      <c r="X1257" s="40" t="n">
        <f aca="false">IF(P1257="","",Q1257+$I1257)</f>
        <v>44.98</v>
      </c>
      <c r="Y1257" s="29" t="n">
        <f aca="false">IF(P1257="","",P1257+(R1257*$K1257)+(S1257*$K1257))</f>
        <v>1059.69</v>
      </c>
      <c r="Z1257" s="29" t="n">
        <f aca="false">IF(P1257="","",ROUND(-R1257*$K1257,0))</f>
        <v>0</v>
      </c>
      <c r="AA1257" s="41"/>
      <c r="AB1257" s="38"/>
      <c r="AC1257" s="34"/>
      <c r="AD1257" s="39"/>
      <c r="AE1257" s="40"/>
      <c r="AF1257" s="40"/>
      <c r="AG1257" s="40"/>
      <c r="AH1257" s="32"/>
      <c r="AI1257" s="32"/>
      <c r="AJ1257" s="40"/>
      <c r="AK1257" s="29"/>
      <c r="AL1257" s="29"/>
      <c r="AM1257" s="41"/>
      <c r="AN1257" s="38" t="n">
        <v>0</v>
      </c>
      <c r="AO1257" s="34" t="n">
        <v>31.99</v>
      </c>
      <c r="AP1257" s="39" t="n">
        <v>-4.96</v>
      </c>
      <c r="AQ1257" s="40" t="n">
        <v>36.95</v>
      </c>
      <c r="AR1257" s="40" t="n">
        <v>36.95</v>
      </c>
      <c r="AS1257" s="40" t="n">
        <v>36.95</v>
      </c>
      <c r="AT1257" s="32" t="n">
        <f aca="false">IF(AN1257="","",$I1257+AP1257)</f>
        <v>8.03</v>
      </c>
      <c r="AU1257" s="32" t="n">
        <f aca="false">IF(AN1257="","",$I1257)</f>
        <v>12.99</v>
      </c>
      <c r="AV1257" s="40" t="n">
        <f aca="false">IF(AN1257="","",AO1257+$I1257)</f>
        <v>44.98</v>
      </c>
      <c r="AW1257" s="31" t="n">
        <f aca="false">IF(AN1257="","",AN1257+(AP1257*$K1257)+(AQ1257*$K1257))</f>
        <v>959.7</v>
      </c>
      <c r="AX1257" s="29" t="n">
        <f aca="false">IF(AN1257="","",ROUND(-AP1257*$K1257,0))</f>
        <v>149</v>
      </c>
      <c r="AY1257" s="42"/>
      <c r="AZ1257" s="38" t="n">
        <v>0</v>
      </c>
      <c r="BA1257" s="34" t="n">
        <v>31.99</v>
      </c>
      <c r="BB1257" s="39" t="n">
        <v>-4.96</v>
      </c>
      <c r="BC1257" s="40" t="n">
        <v>36.95</v>
      </c>
      <c r="BD1257" s="40" t="n">
        <v>36.95</v>
      </c>
      <c r="BE1257" s="40" t="n">
        <v>36.95</v>
      </c>
      <c r="BF1257" s="32" t="n">
        <f aca="false">IF(AZ1257="","",$I1257+BB1257)</f>
        <v>8.03</v>
      </c>
      <c r="BG1257" s="32" t="n">
        <f aca="false">IF(AZ1257="","",$I1257)</f>
        <v>12.99</v>
      </c>
      <c r="BH1257" s="40" t="n">
        <f aca="false">IF(AZ1257="","",BA1257+$I1257)</f>
        <v>44.98</v>
      </c>
      <c r="BI1257" s="31" t="n">
        <f aca="false">IF(AZ1257="","",AZ1257+(BB1257*$K1257)+(BC1257*$K1257))</f>
        <v>959.7</v>
      </c>
      <c r="BJ1257" s="29" t="n">
        <f aca="false">IF(AZ1257="","",ROUND(-BB1257*$K1257,0))</f>
        <v>149</v>
      </c>
    </row>
    <row r="1258" customFormat="false" ht="15" hidden="false" customHeight="false" outlineLevel="0" collapsed="false">
      <c r="A1258" s="26" t="str">
        <f aca="false">+C1258&amp;D1258&amp;G1258</f>
        <v>SamsungGalaxy Z Flip7 512GBCANONE SIM 12,99€ - 24 Mesi</v>
      </c>
      <c r="B1258" s="27" t="s">
        <v>95</v>
      </c>
      <c r="C1258" s="28" t="s">
        <v>64</v>
      </c>
      <c r="D1258" s="29" t="s">
        <v>203</v>
      </c>
      <c r="E1258" s="30" t="n">
        <v>1399.9</v>
      </c>
      <c r="F1258" s="31" t="n">
        <v>1059.9</v>
      </c>
      <c r="G1258" s="32" t="s">
        <v>108</v>
      </c>
      <c r="H1258" s="32" t="s">
        <v>98</v>
      </c>
      <c r="I1258" s="33" t="n">
        <v>12.99</v>
      </c>
      <c r="J1258" s="34" t="s">
        <v>35</v>
      </c>
      <c r="K1258" s="35" t="n">
        <v>24</v>
      </c>
      <c r="L1258" s="33"/>
      <c r="M1258" s="33" t="n">
        <f aca="false">+IF(E1258&lt;=150,1.49,IF(AND(E1258&gt;150,E1258&lt;=300),2.99,(IF(E1258&gt;1200,8.99,IF(AND(E1258&gt;300,E1258&lt;=700),4.99,IF(AND(E1258&gt;=700,E1258&lt;=1200),6.99))))))</f>
        <v>8.99</v>
      </c>
      <c r="N1258" s="47" t="n">
        <v>9.99</v>
      </c>
      <c r="O1258" s="37" t="s">
        <v>109</v>
      </c>
      <c r="P1258" s="38" t="n">
        <v>119.99</v>
      </c>
      <c r="Q1258" s="34" t="n">
        <v>38.99</v>
      </c>
      <c r="R1258" s="39" t="n">
        <v>-0.17</v>
      </c>
      <c r="S1258" s="40" t="n">
        <v>39.16</v>
      </c>
      <c r="T1258" s="40" t="n">
        <v>0</v>
      </c>
      <c r="U1258" s="40" t="n">
        <v>39.23</v>
      </c>
      <c r="V1258" s="32" t="n">
        <f aca="false">IF(P1258="","",$I1258+R1258)</f>
        <v>12.82</v>
      </c>
      <c r="W1258" s="32" t="n">
        <f aca="false">IF(P1258="","",$I1258)</f>
        <v>12.99</v>
      </c>
      <c r="X1258" s="40" t="n">
        <f aca="false">IF(P1258="","",Q1258+$I1258)</f>
        <v>51.98</v>
      </c>
      <c r="Y1258" s="29" t="n">
        <f aca="false">IF(P1258="","",P1258+(R1258*$K1258)+(S1258*$K1258))</f>
        <v>1055.75</v>
      </c>
      <c r="Z1258" s="29" t="n">
        <f aca="false">IF(P1258="","",ROUND(-R1258*$K1258,0))</f>
        <v>4</v>
      </c>
      <c r="AA1258" s="41"/>
      <c r="AB1258" s="38"/>
      <c r="AC1258" s="34"/>
      <c r="AD1258" s="39"/>
      <c r="AE1258" s="40"/>
      <c r="AF1258" s="40"/>
      <c r="AG1258" s="40"/>
      <c r="AH1258" s="32"/>
      <c r="AI1258" s="32"/>
      <c r="AJ1258" s="40"/>
      <c r="AK1258" s="29"/>
      <c r="AL1258" s="29"/>
      <c r="AM1258" s="41"/>
      <c r="AN1258" s="38" t="n">
        <v>0</v>
      </c>
      <c r="AO1258" s="34" t="n">
        <v>38.99</v>
      </c>
      <c r="AP1258" s="39" t="n">
        <v>-5.17</v>
      </c>
      <c r="AQ1258" s="40" t="n">
        <v>44.16</v>
      </c>
      <c r="AR1258" s="40" t="n">
        <v>0</v>
      </c>
      <c r="AS1258" s="40" t="n">
        <v>44.22</v>
      </c>
      <c r="AT1258" s="32" t="n">
        <f aca="false">IF(AN1258="","",$I1258+AP1258)</f>
        <v>7.82</v>
      </c>
      <c r="AU1258" s="32" t="n">
        <f aca="false">IF(AN1258="","",$I1258)</f>
        <v>12.99</v>
      </c>
      <c r="AV1258" s="40" t="n">
        <f aca="false">IF(AN1258="","",AO1258+$I1258)</f>
        <v>51.98</v>
      </c>
      <c r="AW1258" s="31" t="n">
        <f aca="false">IF(AN1258="","",AN1258+(AP1258*$K1258)+(AQ1258*$K1258))</f>
        <v>935.76</v>
      </c>
      <c r="AX1258" s="29" t="n">
        <f aca="false">IF(AN1258="","",ROUND(-AP1258*$K1258,0))</f>
        <v>124</v>
      </c>
      <c r="AY1258" s="42"/>
      <c r="AZ1258" s="38" t="n">
        <v>0</v>
      </c>
      <c r="BA1258" s="34" t="n">
        <v>38.99</v>
      </c>
      <c r="BB1258" s="39" t="n">
        <v>-5.17</v>
      </c>
      <c r="BC1258" s="40" t="n">
        <v>44.16</v>
      </c>
      <c r="BD1258" s="40" t="n">
        <v>0</v>
      </c>
      <c r="BE1258" s="40" t="n">
        <v>44.22</v>
      </c>
      <c r="BF1258" s="32" t="n">
        <f aca="false">IF(AZ1258="","",$I1258+BB1258)</f>
        <v>7.82</v>
      </c>
      <c r="BG1258" s="32" t="n">
        <f aca="false">IF(AZ1258="","",$I1258)</f>
        <v>12.99</v>
      </c>
      <c r="BH1258" s="40" t="n">
        <f aca="false">IF(AZ1258="","",BA1258+$I1258)</f>
        <v>51.98</v>
      </c>
      <c r="BI1258" s="31" t="n">
        <f aca="false">IF(AZ1258="","",AZ1258+(BB1258*$K1258)+(BC1258*$K1258))</f>
        <v>935.76</v>
      </c>
      <c r="BJ1258" s="29" t="n">
        <f aca="false">IF(AZ1258="","",ROUND(-BB1258*$K1258,0))</f>
        <v>124</v>
      </c>
    </row>
    <row r="1259" customFormat="false" ht="15" hidden="false" customHeight="false" outlineLevel="0" collapsed="false">
      <c r="A1259" s="26" t="str">
        <f aca="false">+C1259&amp;D1259&amp;G1259</f>
        <v>SamsungGalaxy Z Flip7 512GBPack 5G Reload Exchange-12,99-36</v>
      </c>
      <c r="B1259" s="27" t="s">
        <v>95</v>
      </c>
      <c r="C1259" s="28" t="s">
        <v>64</v>
      </c>
      <c r="D1259" s="29" t="s">
        <v>203</v>
      </c>
      <c r="E1259" s="30" t="n">
        <v>1399.9</v>
      </c>
      <c r="F1259" s="31" t="n">
        <v>1059.9</v>
      </c>
      <c r="G1259" s="32" t="s">
        <v>110</v>
      </c>
      <c r="H1259" s="32" t="s">
        <v>98</v>
      </c>
      <c r="I1259" s="33" t="n">
        <v>12.99</v>
      </c>
      <c r="J1259" s="34" t="s">
        <v>35</v>
      </c>
      <c r="K1259" s="35" t="n">
        <v>36</v>
      </c>
      <c r="L1259" s="33"/>
      <c r="M1259" s="33" t="n">
        <f aca="false">+IF(E1259&lt;=150,1.49,IF(AND(E1259&gt;150,E1259&lt;=300),2.99,(IF(E1259&gt;1200,8.99,IF(AND(E1259&gt;300,E1259&lt;=700),4.99,IF(AND(E1259&gt;=700,E1259&lt;=1200),6.99))))))</f>
        <v>8.99</v>
      </c>
      <c r="N1259" s="47" t="n">
        <v>9.99</v>
      </c>
      <c r="O1259" s="37" t="s">
        <v>111</v>
      </c>
      <c r="P1259" s="38" t="n">
        <v>119.99</v>
      </c>
      <c r="Q1259" s="34" t="n">
        <v>25.99</v>
      </c>
      <c r="R1259" s="39" t="n">
        <v>-0.12</v>
      </c>
      <c r="S1259" s="40" t="n">
        <v>26.11</v>
      </c>
      <c r="T1259" s="40" t="n">
        <v>26.11</v>
      </c>
      <c r="U1259" s="40" t="n">
        <v>26.06</v>
      </c>
      <c r="V1259" s="32" t="n">
        <f aca="false">IF(P1259="","",$I1259+R1259)</f>
        <v>12.87</v>
      </c>
      <c r="W1259" s="32" t="n">
        <f aca="false">IF(P1259="","",$I1259)</f>
        <v>12.99</v>
      </c>
      <c r="X1259" s="40" t="n">
        <f aca="false">IF(P1259="","",Q1259+$I1259)</f>
        <v>38.98</v>
      </c>
      <c r="Y1259" s="29" t="n">
        <f aca="false">IF(P1259="","",P1259+(R1259*$K1259)+(S1259*$K1259))</f>
        <v>1055.63</v>
      </c>
      <c r="Z1259" s="29" t="n">
        <f aca="false">IF(P1259="","",ROUND(-R1259*$K1259,0))</f>
        <v>4</v>
      </c>
      <c r="AA1259" s="41"/>
      <c r="AB1259" s="38"/>
      <c r="AC1259" s="34"/>
      <c r="AD1259" s="39"/>
      <c r="AE1259" s="40"/>
      <c r="AF1259" s="40"/>
      <c r="AG1259" s="40"/>
      <c r="AH1259" s="32"/>
      <c r="AI1259" s="32"/>
      <c r="AJ1259" s="40"/>
      <c r="AK1259" s="29"/>
      <c r="AL1259" s="29"/>
      <c r="AM1259" s="41"/>
      <c r="AN1259" s="38" t="n">
        <v>0</v>
      </c>
      <c r="AO1259" s="34" t="n">
        <v>25.99</v>
      </c>
      <c r="AP1259" s="39" t="n">
        <v>-5.07</v>
      </c>
      <c r="AQ1259" s="40" t="n">
        <v>31.06</v>
      </c>
      <c r="AR1259" s="40" t="n">
        <v>31.06</v>
      </c>
      <c r="AS1259" s="40" t="n">
        <v>31.06</v>
      </c>
      <c r="AT1259" s="32" t="n">
        <f aca="false">IF(AN1259="","",$I1259+AP1259)</f>
        <v>7.92</v>
      </c>
      <c r="AU1259" s="32" t="n">
        <f aca="false">IF(AN1259="","",$I1259)</f>
        <v>12.99</v>
      </c>
      <c r="AV1259" s="40" t="n">
        <f aca="false">IF(AN1259="","",AO1259+$I1259)</f>
        <v>38.98</v>
      </c>
      <c r="AW1259" s="31" t="n">
        <f aca="false">IF(AN1259="","",AN1259+(AP1259*$K1259)+(AQ1259*$K1259))</f>
        <v>935.64</v>
      </c>
      <c r="AX1259" s="29" t="n">
        <f aca="false">IF(AN1259="","",ROUND(-AP1259*$K1259,0))</f>
        <v>183</v>
      </c>
      <c r="AY1259" s="42"/>
      <c r="AZ1259" s="38" t="n">
        <v>0</v>
      </c>
      <c r="BA1259" s="34" t="n">
        <v>25.99</v>
      </c>
      <c r="BB1259" s="39" t="n">
        <v>-5.07</v>
      </c>
      <c r="BC1259" s="40" t="n">
        <v>31.06</v>
      </c>
      <c r="BD1259" s="40" t="n">
        <v>31.06</v>
      </c>
      <c r="BE1259" s="40" t="n">
        <v>31.06</v>
      </c>
      <c r="BF1259" s="32" t="n">
        <f aca="false">IF(AZ1259="","",$I1259+BB1259)</f>
        <v>7.92</v>
      </c>
      <c r="BG1259" s="32" t="n">
        <f aca="false">IF(AZ1259="","",$I1259)</f>
        <v>12.99</v>
      </c>
      <c r="BH1259" s="40" t="n">
        <f aca="false">IF(AZ1259="","",BA1259+$I1259)</f>
        <v>38.98</v>
      </c>
      <c r="BI1259" s="31" t="n">
        <f aca="false">IF(AZ1259="","",AZ1259+(BB1259*$K1259)+(BC1259*$K1259))</f>
        <v>935.64</v>
      </c>
      <c r="BJ1259" s="29" t="n">
        <f aca="false">IF(AZ1259="","",ROUND(-BB1259*$K1259,0))</f>
        <v>183</v>
      </c>
    </row>
    <row r="1260" customFormat="false" ht="15" hidden="false" customHeight="false" outlineLevel="0" collapsed="false">
      <c r="A1260" s="26" t="str">
        <f aca="false">+C1260&amp;D1260&amp;G1260</f>
        <v>SamsungGalaxy Z Flip7 512GBPack 5G Reload Exchange-12,99-30</v>
      </c>
      <c r="B1260" s="27" t="s">
        <v>95</v>
      </c>
      <c r="C1260" s="28" t="s">
        <v>64</v>
      </c>
      <c r="D1260" s="29" t="s">
        <v>203</v>
      </c>
      <c r="E1260" s="30" t="n">
        <v>1399.9</v>
      </c>
      <c r="F1260" s="31" t="n">
        <v>1059.9</v>
      </c>
      <c r="G1260" s="32" t="s">
        <v>112</v>
      </c>
      <c r="H1260" s="32" t="s">
        <v>98</v>
      </c>
      <c r="I1260" s="33" t="n">
        <v>12.99</v>
      </c>
      <c r="J1260" s="34" t="s">
        <v>35</v>
      </c>
      <c r="K1260" s="35" t="n">
        <v>30</v>
      </c>
      <c r="L1260" s="33"/>
      <c r="M1260" s="33" t="n">
        <f aca="false">+IF(E1260&lt;=150,1.49,IF(AND(E1260&gt;150,E1260&lt;=300),2.99,(IF(E1260&gt;1200,8.99,IF(AND(E1260&gt;300,E1260&lt;=700),4.99,IF(AND(E1260&gt;=700,E1260&lt;=1200),6.99))))))</f>
        <v>8.99</v>
      </c>
      <c r="N1260" s="47" t="n">
        <v>9.99</v>
      </c>
      <c r="O1260" s="37" t="s">
        <v>113</v>
      </c>
      <c r="P1260" s="38" t="n">
        <v>99.99</v>
      </c>
      <c r="Q1260" s="34" t="n">
        <v>31.99</v>
      </c>
      <c r="R1260" s="39" t="n">
        <v>-0.01</v>
      </c>
      <c r="S1260" s="40" t="n">
        <v>32</v>
      </c>
      <c r="T1260" s="40" t="n">
        <v>32</v>
      </c>
      <c r="U1260" s="40" t="n">
        <v>31.91</v>
      </c>
      <c r="V1260" s="32" t="n">
        <f aca="false">IF(P1260="","",$I1260+R1260)</f>
        <v>12.98</v>
      </c>
      <c r="W1260" s="32" t="n">
        <f aca="false">IF(P1260="","",$I1260)</f>
        <v>12.99</v>
      </c>
      <c r="X1260" s="40" t="n">
        <f aca="false">IF(P1260="","",Q1260+$I1260)</f>
        <v>44.98</v>
      </c>
      <c r="Y1260" s="29" t="n">
        <f aca="false">IF(P1260="","",P1260+(R1260*$K1260)+(S1260*$K1260))</f>
        <v>1059.69</v>
      </c>
      <c r="Z1260" s="29" t="n">
        <f aca="false">IF(P1260="","",ROUND(-R1260*$K1260,0))</f>
        <v>0</v>
      </c>
      <c r="AA1260" s="41"/>
      <c r="AB1260" s="38"/>
      <c r="AC1260" s="34"/>
      <c r="AD1260" s="39"/>
      <c r="AE1260" s="40"/>
      <c r="AF1260" s="40"/>
      <c r="AG1260" s="40"/>
      <c r="AH1260" s="32"/>
      <c r="AI1260" s="32"/>
      <c r="AJ1260" s="40"/>
      <c r="AK1260" s="29"/>
      <c r="AL1260" s="29"/>
      <c r="AM1260" s="41"/>
      <c r="AN1260" s="38" t="n">
        <v>0</v>
      </c>
      <c r="AO1260" s="34" t="n">
        <v>31.99</v>
      </c>
      <c r="AP1260" s="39" t="n">
        <v>-4.96</v>
      </c>
      <c r="AQ1260" s="40" t="n">
        <v>36.95</v>
      </c>
      <c r="AR1260" s="40" t="n">
        <v>36.95</v>
      </c>
      <c r="AS1260" s="40" t="n">
        <v>36.95</v>
      </c>
      <c r="AT1260" s="32" t="n">
        <f aca="false">IF(AN1260="","",$I1260+AP1260)</f>
        <v>8.03</v>
      </c>
      <c r="AU1260" s="32" t="n">
        <f aca="false">IF(AN1260="","",$I1260)</f>
        <v>12.99</v>
      </c>
      <c r="AV1260" s="40" t="n">
        <f aca="false">IF(AN1260="","",AO1260+$I1260)</f>
        <v>44.98</v>
      </c>
      <c r="AW1260" s="31" t="n">
        <f aca="false">IF(AN1260="","",AN1260+(AP1260*$K1260)+(AQ1260*$K1260))</f>
        <v>959.7</v>
      </c>
      <c r="AX1260" s="29" t="n">
        <f aca="false">IF(AN1260="","",ROUND(-AP1260*$K1260,0))</f>
        <v>149</v>
      </c>
      <c r="AY1260" s="42"/>
      <c r="AZ1260" s="38" t="n">
        <v>0</v>
      </c>
      <c r="BA1260" s="34" t="n">
        <v>31.99</v>
      </c>
      <c r="BB1260" s="39" t="n">
        <v>-4.96</v>
      </c>
      <c r="BC1260" s="40" t="n">
        <v>36.95</v>
      </c>
      <c r="BD1260" s="40" t="n">
        <v>36.95</v>
      </c>
      <c r="BE1260" s="40" t="n">
        <v>36.95</v>
      </c>
      <c r="BF1260" s="32" t="n">
        <f aca="false">IF(AZ1260="","",$I1260+BB1260)</f>
        <v>8.03</v>
      </c>
      <c r="BG1260" s="32" t="n">
        <f aca="false">IF(AZ1260="","",$I1260)</f>
        <v>12.99</v>
      </c>
      <c r="BH1260" s="40" t="n">
        <f aca="false">IF(AZ1260="","",BA1260+$I1260)</f>
        <v>44.98</v>
      </c>
      <c r="BI1260" s="31" t="n">
        <f aca="false">IF(AZ1260="","",AZ1260+(BB1260*$K1260)+(BC1260*$K1260))</f>
        <v>959.7</v>
      </c>
      <c r="BJ1260" s="29" t="n">
        <f aca="false">IF(AZ1260="","",ROUND(-BB1260*$K1260,0))</f>
        <v>149</v>
      </c>
    </row>
    <row r="1261" customFormat="false" ht="15" hidden="false" customHeight="false" outlineLevel="0" collapsed="false">
      <c r="A1261" s="26" t="str">
        <f aca="false">+C1261&amp;D1261&amp;G1261</f>
        <v>SamsungGalaxy Z Flip7 512GBPack 5G Reload Exchange-12,99-24</v>
      </c>
      <c r="B1261" s="27" t="s">
        <v>95</v>
      </c>
      <c r="C1261" s="28" t="s">
        <v>64</v>
      </c>
      <c r="D1261" s="29" t="s">
        <v>203</v>
      </c>
      <c r="E1261" s="30" t="n">
        <v>1399.9</v>
      </c>
      <c r="F1261" s="31" t="n">
        <v>1059.9</v>
      </c>
      <c r="G1261" s="32" t="s">
        <v>114</v>
      </c>
      <c r="H1261" s="32" t="s">
        <v>98</v>
      </c>
      <c r="I1261" s="33" t="n">
        <v>12.99</v>
      </c>
      <c r="J1261" s="34" t="s">
        <v>35</v>
      </c>
      <c r="K1261" s="35" t="n">
        <v>24</v>
      </c>
      <c r="L1261" s="33"/>
      <c r="M1261" s="33" t="n">
        <f aca="false">+IF(E1261&lt;=150,1.49,IF(AND(E1261&gt;150,E1261&lt;=300),2.99,(IF(E1261&gt;1200,8.99,IF(AND(E1261&gt;300,E1261&lt;=700),4.99,IF(AND(E1261&gt;=700,E1261&lt;=1200),6.99))))))</f>
        <v>8.99</v>
      </c>
      <c r="N1261" s="47" t="n">
        <v>9.99</v>
      </c>
      <c r="O1261" s="37" t="s">
        <v>115</v>
      </c>
      <c r="P1261" s="38" t="n">
        <v>119.99</v>
      </c>
      <c r="Q1261" s="34" t="n">
        <v>38.99</v>
      </c>
      <c r="R1261" s="39" t="n">
        <v>-0.17</v>
      </c>
      <c r="S1261" s="40" t="n">
        <v>39.16</v>
      </c>
      <c r="T1261" s="40" t="n">
        <v>0</v>
      </c>
      <c r="U1261" s="40" t="n">
        <v>39.23</v>
      </c>
      <c r="V1261" s="32" t="n">
        <f aca="false">IF(P1261="","",$I1261+R1261)</f>
        <v>12.82</v>
      </c>
      <c r="W1261" s="32" t="n">
        <f aca="false">IF(P1261="","",$I1261)</f>
        <v>12.99</v>
      </c>
      <c r="X1261" s="40" t="n">
        <f aca="false">IF(P1261="","",Q1261+$I1261)</f>
        <v>51.98</v>
      </c>
      <c r="Y1261" s="29" t="n">
        <f aca="false">IF(P1261="","",P1261+(R1261*$K1261)+(S1261*$K1261))</f>
        <v>1055.75</v>
      </c>
      <c r="Z1261" s="29" t="n">
        <f aca="false">IF(P1261="","",ROUND(-R1261*$K1261,0))</f>
        <v>4</v>
      </c>
      <c r="AA1261" s="41"/>
      <c r="AB1261" s="38"/>
      <c r="AC1261" s="34"/>
      <c r="AD1261" s="39"/>
      <c r="AE1261" s="40"/>
      <c r="AF1261" s="40"/>
      <c r="AG1261" s="40"/>
      <c r="AH1261" s="32"/>
      <c r="AI1261" s="32"/>
      <c r="AJ1261" s="40"/>
      <c r="AK1261" s="29"/>
      <c r="AL1261" s="29"/>
      <c r="AM1261" s="41"/>
      <c r="AN1261" s="38" t="n">
        <v>0</v>
      </c>
      <c r="AO1261" s="34" t="n">
        <v>38.99</v>
      </c>
      <c r="AP1261" s="39" t="n">
        <v>-5.17</v>
      </c>
      <c r="AQ1261" s="40" t="n">
        <v>44.16</v>
      </c>
      <c r="AR1261" s="40" t="n">
        <v>0</v>
      </c>
      <c r="AS1261" s="40" t="n">
        <v>44.22</v>
      </c>
      <c r="AT1261" s="32" t="n">
        <f aca="false">IF(AN1261="","",$I1261+AP1261)</f>
        <v>7.82</v>
      </c>
      <c r="AU1261" s="32" t="n">
        <f aca="false">IF(AN1261="","",$I1261)</f>
        <v>12.99</v>
      </c>
      <c r="AV1261" s="40" t="n">
        <f aca="false">IF(AN1261="","",AO1261+$I1261)</f>
        <v>51.98</v>
      </c>
      <c r="AW1261" s="31" t="n">
        <f aca="false">IF(AN1261="","",AN1261+(AP1261*$K1261)+(AQ1261*$K1261))</f>
        <v>935.76</v>
      </c>
      <c r="AX1261" s="29" t="n">
        <f aca="false">IF(AN1261="","",ROUND(-AP1261*$K1261,0))</f>
        <v>124</v>
      </c>
      <c r="AY1261" s="42"/>
      <c r="AZ1261" s="38" t="n">
        <v>0</v>
      </c>
      <c r="BA1261" s="34" t="n">
        <v>38.99</v>
      </c>
      <c r="BB1261" s="39" t="n">
        <v>-5.17</v>
      </c>
      <c r="BC1261" s="40" t="n">
        <v>44.16</v>
      </c>
      <c r="BD1261" s="40" t="n">
        <v>0</v>
      </c>
      <c r="BE1261" s="40" t="n">
        <v>44.22</v>
      </c>
      <c r="BF1261" s="32" t="n">
        <f aca="false">IF(AZ1261="","",$I1261+BB1261)</f>
        <v>7.82</v>
      </c>
      <c r="BG1261" s="32" t="n">
        <f aca="false">IF(AZ1261="","",$I1261)</f>
        <v>12.99</v>
      </c>
      <c r="BH1261" s="40" t="n">
        <f aca="false">IF(AZ1261="","",BA1261+$I1261)</f>
        <v>51.98</v>
      </c>
      <c r="BI1261" s="31" t="n">
        <f aca="false">IF(AZ1261="","",AZ1261+(BB1261*$K1261)+(BC1261*$K1261))</f>
        <v>935.76</v>
      </c>
      <c r="BJ1261" s="29" t="n">
        <f aca="false">IF(AZ1261="","",ROUND(-BB1261*$K1261,0))</f>
        <v>124</v>
      </c>
    </row>
    <row r="1262" customFormat="false" ht="15" hidden="false" customHeight="false" outlineLevel="0" collapsed="false">
      <c r="A1262" s="26" t="str">
        <f aca="false">+C1262&amp;D1262&amp;G1262</f>
        <v>SamsungGalaxy Z Flip7 512GBCANONE SIM  9,99€ - 36 Mesi</v>
      </c>
      <c r="B1262" s="27" t="s">
        <v>95</v>
      </c>
      <c r="C1262" s="28" t="s">
        <v>64</v>
      </c>
      <c r="D1262" s="29" t="s">
        <v>203</v>
      </c>
      <c r="E1262" s="30" t="n">
        <v>1399.9</v>
      </c>
      <c r="F1262" s="31" t="n">
        <v>1059.9</v>
      </c>
      <c r="G1262" s="32" t="s">
        <v>116</v>
      </c>
      <c r="H1262" s="32" t="s">
        <v>98</v>
      </c>
      <c r="I1262" s="33" t="n">
        <v>9.99</v>
      </c>
      <c r="J1262" s="34" t="s">
        <v>35</v>
      </c>
      <c r="K1262" s="35" t="n">
        <v>36</v>
      </c>
      <c r="L1262" s="33"/>
      <c r="M1262" s="33" t="n">
        <f aca="false">+IF(E1262&lt;=150,1.49,IF(AND(E1262&gt;150,E1262&lt;=300),2.99,(IF(E1262&gt;1200,8.99,IF(AND(E1262&gt;300,E1262&lt;=700),4.99,IF(AND(E1262&gt;=700,E1262&lt;=1200),6.99))))))</f>
        <v>8.99</v>
      </c>
      <c r="N1262" s="47" t="n">
        <v>9.99</v>
      </c>
      <c r="O1262" s="37" t="s">
        <v>117</v>
      </c>
      <c r="P1262" s="38" t="n">
        <v>159.99</v>
      </c>
      <c r="Q1262" s="34" t="n">
        <v>25</v>
      </c>
      <c r="R1262" s="39" t="n">
        <v>0</v>
      </c>
      <c r="S1262" s="40" t="n">
        <v>25</v>
      </c>
      <c r="T1262" s="40" t="n">
        <v>25</v>
      </c>
      <c r="U1262" s="40" t="n">
        <v>24.91</v>
      </c>
      <c r="V1262" s="32" t="n">
        <f aca="false">IF(P1262="","",$I1262+R1262)</f>
        <v>9.99</v>
      </c>
      <c r="W1262" s="32" t="n">
        <f aca="false">IF(P1262="","",$I1262)</f>
        <v>9.99</v>
      </c>
      <c r="X1262" s="40" t="n">
        <f aca="false">IF(P1262="","",Q1262+$I1262)</f>
        <v>34.99</v>
      </c>
      <c r="Y1262" s="29" t="n">
        <f aca="false">IF(P1262="","",P1262+(R1262*$K1262)+(S1262*$K1262))</f>
        <v>1059.99</v>
      </c>
      <c r="Z1262" s="29" t="n">
        <f aca="false">IF(P1262="","",ROUND(-R1262*$K1262,0))</f>
        <v>-0</v>
      </c>
      <c r="AA1262" s="41"/>
      <c r="AB1262" s="38"/>
      <c r="AC1262" s="34"/>
      <c r="AD1262" s="39"/>
      <c r="AE1262" s="40"/>
      <c r="AF1262" s="40"/>
      <c r="AG1262" s="40"/>
      <c r="AH1262" s="32"/>
      <c r="AI1262" s="32"/>
      <c r="AJ1262" s="40"/>
      <c r="AK1262" s="29"/>
      <c r="AL1262" s="29"/>
      <c r="AM1262" s="41"/>
      <c r="AN1262" s="38" t="n">
        <v>0</v>
      </c>
      <c r="AO1262" s="34" t="n">
        <v>28</v>
      </c>
      <c r="AP1262" s="39" t="n">
        <v>-3.06</v>
      </c>
      <c r="AQ1262" s="40" t="n">
        <v>31.06</v>
      </c>
      <c r="AR1262" s="40" t="n">
        <v>31.06</v>
      </c>
      <c r="AS1262" s="40" t="n">
        <v>31.06</v>
      </c>
      <c r="AT1262" s="32" t="n">
        <f aca="false">IF(AN1262="","",$I1262+AP1262)</f>
        <v>6.93</v>
      </c>
      <c r="AU1262" s="32" t="n">
        <f aca="false">IF(AN1262="","",$I1262)</f>
        <v>9.99</v>
      </c>
      <c r="AV1262" s="40" t="n">
        <f aca="false">IF(AN1262="","",AO1262+$I1262)</f>
        <v>37.99</v>
      </c>
      <c r="AW1262" s="31" t="n">
        <f aca="false">IF(AN1262="","",AN1262+(AP1262*$K1262)+(AQ1262*$K1262))</f>
        <v>1008</v>
      </c>
      <c r="AX1262" s="29" t="n">
        <f aca="false">IF(AN1262="","",ROUND(-AP1262*$K1262,0))</f>
        <v>110</v>
      </c>
      <c r="AY1262" s="42"/>
      <c r="AZ1262" s="38" t="n">
        <v>0</v>
      </c>
      <c r="BA1262" s="34" t="n">
        <v>28</v>
      </c>
      <c r="BB1262" s="39" t="n">
        <v>-3.06</v>
      </c>
      <c r="BC1262" s="40" t="n">
        <v>31.06</v>
      </c>
      <c r="BD1262" s="40" t="n">
        <v>31.06</v>
      </c>
      <c r="BE1262" s="40" t="n">
        <v>31.06</v>
      </c>
      <c r="BF1262" s="32" t="n">
        <f aca="false">IF(AZ1262="","",$I1262+BB1262)</f>
        <v>6.93</v>
      </c>
      <c r="BG1262" s="32" t="n">
        <f aca="false">IF(AZ1262="","",$I1262)</f>
        <v>9.99</v>
      </c>
      <c r="BH1262" s="40" t="n">
        <f aca="false">IF(AZ1262="","",BA1262+$I1262)</f>
        <v>37.99</v>
      </c>
      <c r="BI1262" s="31" t="n">
        <f aca="false">IF(AZ1262="","",AZ1262+(BB1262*$K1262)+(BC1262*$K1262))</f>
        <v>1008</v>
      </c>
      <c r="BJ1262" s="29" t="n">
        <f aca="false">IF(AZ1262="","",ROUND(-BB1262*$K1262,0))</f>
        <v>110</v>
      </c>
    </row>
    <row r="1263" customFormat="false" ht="15" hidden="false" customHeight="false" outlineLevel="0" collapsed="false">
      <c r="A1263" s="26" t="str">
        <f aca="false">+C1263&amp;D1263&amp;G1263</f>
        <v>SamsungGalaxy Z Flip7 512GBCANONE SIM  9,99€ - 30 Mesi</v>
      </c>
      <c r="B1263" s="27" t="s">
        <v>95</v>
      </c>
      <c r="C1263" s="28" t="s">
        <v>64</v>
      </c>
      <c r="D1263" s="29" t="s">
        <v>203</v>
      </c>
      <c r="E1263" s="30" t="n">
        <v>1399.9</v>
      </c>
      <c r="F1263" s="31" t="n">
        <v>1059.9</v>
      </c>
      <c r="G1263" s="32" t="s">
        <v>118</v>
      </c>
      <c r="H1263" s="32" t="s">
        <v>98</v>
      </c>
      <c r="I1263" s="33" t="n">
        <v>9.99</v>
      </c>
      <c r="J1263" s="34" t="s">
        <v>35</v>
      </c>
      <c r="K1263" s="35" t="n">
        <v>30</v>
      </c>
      <c r="L1263" s="33"/>
      <c r="M1263" s="33" t="n">
        <f aca="false">+IF(E1263&lt;=150,1.49,IF(AND(E1263&gt;150,E1263&lt;=300),2.99,(IF(E1263&gt;1200,8.99,IF(AND(E1263&gt;300,E1263&lt;=700),4.99,IF(AND(E1263&gt;=700,E1263&lt;=1200),6.99))))))</f>
        <v>8.99</v>
      </c>
      <c r="N1263" s="47" t="n">
        <v>9.99</v>
      </c>
      <c r="O1263" s="37" t="s">
        <v>119</v>
      </c>
      <c r="P1263" s="38" t="n">
        <v>159.99</v>
      </c>
      <c r="Q1263" s="34" t="n">
        <v>30</v>
      </c>
      <c r="R1263" s="39" t="n">
        <v>0</v>
      </c>
      <c r="S1263" s="40" t="n">
        <v>30</v>
      </c>
      <c r="T1263" s="40" t="n">
        <v>30</v>
      </c>
      <c r="U1263" s="40" t="n">
        <v>29.91</v>
      </c>
      <c r="V1263" s="32" t="n">
        <f aca="false">IF(P1263="","",$I1263+R1263)</f>
        <v>9.99</v>
      </c>
      <c r="W1263" s="32" t="n">
        <f aca="false">IF(P1263="","",$I1263)</f>
        <v>9.99</v>
      </c>
      <c r="X1263" s="40" t="n">
        <f aca="false">IF(P1263="","",Q1263+$I1263)</f>
        <v>39.99</v>
      </c>
      <c r="Y1263" s="29" t="n">
        <f aca="false">IF(P1263="","",P1263+(R1263*$K1263)+(S1263*$K1263))</f>
        <v>1059.99</v>
      </c>
      <c r="Z1263" s="29" t="n">
        <f aca="false">IF(P1263="","",ROUND(-R1263*$K1263,0))</f>
        <v>-0</v>
      </c>
      <c r="AA1263" s="41"/>
      <c r="AB1263" s="38"/>
      <c r="AC1263" s="34"/>
      <c r="AD1263" s="39"/>
      <c r="AE1263" s="40"/>
      <c r="AF1263" s="40"/>
      <c r="AG1263" s="40"/>
      <c r="AH1263" s="32"/>
      <c r="AI1263" s="32"/>
      <c r="AJ1263" s="40"/>
      <c r="AK1263" s="29"/>
      <c r="AL1263" s="29"/>
      <c r="AM1263" s="41"/>
      <c r="AN1263" s="38" t="n">
        <v>0</v>
      </c>
      <c r="AO1263" s="34" t="n">
        <v>34</v>
      </c>
      <c r="AP1263" s="39" t="n">
        <v>-2.95</v>
      </c>
      <c r="AQ1263" s="40" t="n">
        <v>36.95</v>
      </c>
      <c r="AR1263" s="40" t="n">
        <v>36.95</v>
      </c>
      <c r="AS1263" s="40" t="n">
        <v>36.95</v>
      </c>
      <c r="AT1263" s="32" t="n">
        <f aca="false">IF(AN1263="","",$I1263+AP1263)</f>
        <v>7.04</v>
      </c>
      <c r="AU1263" s="32" t="n">
        <f aca="false">IF(AN1263="","",$I1263)</f>
        <v>9.99</v>
      </c>
      <c r="AV1263" s="40" t="n">
        <f aca="false">IF(AN1263="","",AO1263+$I1263)</f>
        <v>43.99</v>
      </c>
      <c r="AW1263" s="31" t="n">
        <f aca="false">IF(AN1263="","",AN1263+(AP1263*$K1263)+(AQ1263*$K1263))</f>
        <v>1020</v>
      </c>
      <c r="AX1263" s="29" t="n">
        <f aca="false">IF(AN1263="","",ROUND(-AP1263*$K1263,0))</f>
        <v>89</v>
      </c>
      <c r="AY1263" s="42"/>
      <c r="AZ1263" s="38" t="n">
        <v>0</v>
      </c>
      <c r="BA1263" s="34" t="n">
        <v>34</v>
      </c>
      <c r="BB1263" s="39" t="n">
        <v>-2.95</v>
      </c>
      <c r="BC1263" s="40" t="n">
        <v>36.95</v>
      </c>
      <c r="BD1263" s="40" t="n">
        <v>36.95</v>
      </c>
      <c r="BE1263" s="40" t="n">
        <v>36.95</v>
      </c>
      <c r="BF1263" s="32" t="n">
        <f aca="false">IF(AZ1263="","",$I1263+BB1263)</f>
        <v>7.04</v>
      </c>
      <c r="BG1263" s="32" t="n">
        <f aca="false">IF(AZ1263="","",$I1263)</f>
        <v>9.99</v>
      </c>
      <c r="BH1263" s="40" t="n">
        <f aca="false">IF(AZ1263="","",BA1263+$I1263)</f>
        <v>43.99</v>
      </c>
      <c r="BI1263" s="31" t="n">
        <f aca="false">IF(AZ1263="","",AZ1263+(BB1263*$K1263)+(BC1263*$K1263))</f>
        <v>1020</v>
      </c>
      <c r="BJ1263" s="29" t="n">
        <f aca="false">IF(AZ1263="","",ROUND(-BB1263*$K1263,0))</f>
        <v>89</v>
      </c>
    </row>
    <row r="1264" customFormat="false" ht="15" hidden="false" customHeight="false" outlineLevel="0" collapsed="false">
      <c r="A1264" s="26" t="str">
        <f aca="false">+C1264&amp;D1264&amp;G1264</f>
        <v>SamsungGalaxy Z Flip7 512GBCANONE SIM  9,99€ - 24 Mesi</v>
      </c>
      <c r="B1264" s="27" t="s">
        <v>95</v>
      </c>
      <c r="C1264" s="28" t="s">
        <v>64</v>
      </c>
      <c r="D1264" s="29" t="s">
        <v>203</v>
      </c>
      <c r="E1264" s="30" t="n">
        <v>1399.9</v>
      </c>
      <c r="F1264" s="31" t="n">
        <v>1059.9</v>
      </c>
      <c r="G1264" s="32" t="s">
        <v>120</v>
      </c>
      <c r="H1264" s="32" t="s">
        <v>98</v>
      </c>
      <c r="I1264" s="33" t="n">
        <v>9.99</v>
      </c>
      <c r="J1264" s="34" t="s">
        <v>35</v>
      </c>
      <c r="K1264" s="35" t="n">
        <v>24</v>
      </c>
      <c r="L1264" s="33"/>
      <c r="M1264" s="33" t="n">
        <f aca="false">+IF(E1264&lt;=150,1.49,IF(AND(E1264&gt;150,E1264&lt;=300),2.99,(IF(E1264&gt;1200,8.99,IF(AND(E1264&gt;300,E1264&lt;=700),4.99,IF(AND(E1264&gt;=700,E1264&lt;=1200),6.99))))))</f>
        <v>8.99</v>
      </c>
      <c r="N1264" s="47" t="n">
        <v>9.99</v>
      </c>
      <c r="O1264" s="37" t="s">
        <v>121</v>
      </c>
      <c r="P1264" s="38" t="n">
        <v>139.99</v>
      </c>
      <c r="Q1264" s="34" t="n">
        <v>38</v>
      </c>
      <c r="R1264" s="39" t="n">
        <v>-0.33</v>
      </c>
      <c r="S1264" s="40" t="n">
        <v>38.33</v>
      </c>
      <c r="T1264" s="40" t="n">
        <v>0</v>
      </c>
      <c r="U1264" s="40" t="n">
        <v>38.32</v>
      </c>
      <c r="V1264" s="32" t="n">
        <f aca="false">IF(P1264="","",$I1264+R1264)</f>
        <v>9.66</v>
      </c>
      <c r="W1264" s="32" t="n">
        <f aca="false">IF(P1264="","",$I1264)</f>
        <v>9.99</v>
      </c>
      <c r="X1264" s="40" t="n">
        <f aca="false">IF(P1264="","",Q1264+$I1264)</f>
        <v>47.99</v>
      </c>
      <c r="Y1264" s="29" t="n">
        <f aca="false">IF(P1264="","",P1264+(R1264*$K1264)+(S1264*$K1264))</f>
        <v>1051.99</v>
      </c>
      <c r="Z1264" s="29" t="n">
        <f aca="false">IF(P1264="","",ROUND(-R1264*$K1264,0))</f>
        <v>8</v>
      </c>
      <c r="AA1264" s="41"/>
      <c r="AB1264" s="38"/>
      <c r="AC1264" s="34"/>
      <c r="AD1264" s="39"/>
      <c r="AE1264" s="40"/>
      <c r="AF1264" s="40"/>
      <c r="AG1264" s="40"/>
      <c r="AH1264" s="32"/>
      <c r="AI1264" s="32"/>
      <c r="AJ1264" s="40"/>
      <c r="AK1264" s="29"/>
      <c r="AL1264" s="29"/>
      <c r="AM1264" s="41"/>
      <c r="AN1264" s="38" t="n">
        <v>0</v>
      </c>
      <c r="AO1264" s="34" t="n">
        <v>41</v>
      </c>
      <c r="AP1264" s="39" t="n">
        <v>-3.16</v>
      </c>
      <c r="AQ1264" s="40" t="n">
        <v>44.16</v>
      </c>
      <c r="AR1264" s="40" t="n">
        <v>0</v>
      </c>
      <c r="AS1264" s="40" t="n">
        <v>44.22</v>
      </c>
      <c r="AT1264" s="32" t="n">
        <f aca="false">IF(AN1264="","",$I1264+AP1264)</f>
        <v>6.83</v>
      </c>
      <c r="AU1264" s="32" t="n">
        <f aca="false">IF(AN1264="","",$I1264)</f>
        <v>9.99</v>
      </c>
      <c r="AV1264" s="40" t="n">
        <f aca="false">IF(AN1264="","",AO1264+$I1264)</f>
        <v>50.99</v>
      </c>
      <c r="AW1264" s="31" t="n">
        <f aca="false">IF(AN1264="","",AN1264+(AP1264*$K1264)+(AQ1264*$K1264))</f>
        <v>984</v>
      </c>
      <c r="AX1264" s="29" t="n">
        <f aca="false">IF(AN1264="","",ROUND(-AP1264*$K1264,0))</f>
        <v>76</v>
      </c>
      <c r="AY1264" s="42"/>
      <c r="AZ1264" s="38" t="n">
        <v>0</v>
      </c>
      <c r="BA1264" s="34" t="n">
        <v>41</v>
      </c>
      <c r="BB1264" s="39" t="n">
        <v>-3.16</v>
      </c>
      <c r="BC1264" s="40" t="n">
        <v>44.16</v>
      </c>
      <c r="BD1264" s="40" t="n">
        <v>0</v>
      </c>
      <c r="BE1264" s="40" t="n">
        <v>44.22</v>
      </c>
      <c r="BF1264" s="32" t="n">
        <f aca="false">IF(AZ1264="","",$I1264+BB1264)</f>
        <v>6.83</v>
      </c>
      <c r="BG1264" s="32" t="n">
        <f aca="false">IF(AZ1264="","",$I1264)</f>
        <v>9.99</v>
      </c>
      <c r="BH1264" s="40" t="n">
        <f aca="false">IF(AZ1264="","",BA1264+$I1264)</f>
        <v>50.99</v>
      </c>
      <c r="BI1264" s="31" t="n">
        <f aca="false">IF(AZ1264="","",AZ1264+(BB1264*$K1264)+(BC1264*$K1264))</f>
        <v>984</v>
      </c>
      <c r="BJ1264" s="29" t="n">
        <f aca="false">IF(AZ1264="","",ROUND(-BB1264*$K1264,0))</f>
        <v>76</v>
      </c>
    </row>
    <row r="1265" customFormat="false" ht="15" hidden="false" customHeight="false" outlineLevel="0" collapsed="false">
      <c r="A1265" s="26" t="str">
        <f aca="false">+C1265&amp;D1265&amp;G1265</f>
        <v>SamsungGalaxy Z Flip7 512GBCANONE SIM 7,99€ - 36 Mesi</v>
      </c>
      <c r="B1265" s="27" t="s">
        <v>95</v>
      </c>
      <c r="C1265" s="28" t="s">
        <v>64</v>
      </c>
      <c r="D1265" s="29" t="s">
        <v>203</v>
      </c>
      <c r="E1265" s="30" t="n">
        <v>1399.9</v>
      </c>
      <c r="F1265" s="31" t="n">
        <v>1059.9</v>
      </c>
      <c r="G1265" s="32" t="s">
        <v>122</v>
      </c>
      <c r="H1265" s="32" t="s">
        <v>98</v>
      </c>
      <c r="I1265" s="33" t="n">
        <v>7.99</v>
      </c>
      <c r="J1265" s="34" t="s">
        <v>35</v>
      </c>
      <c r="K1265" s="35" t="n">
        <v>36</v>
      </c>
      <c r="L1265" s="33"/>
      <c r="M1265" s="33" t="n">
        <f aca="false">+IF(E1265&lt;=150,1.49,IF(AND(E1265&gt;150,E1265&lt;=300),2.99,(IF(E1265&gt;1200,8.99,IF(AND(E1265&gt;300,E1265&lt;=700),4.99,IF(AND(E1265&gt;=700,E1265&lt;=1200),6.99))))))</f>
        <v>8.99</v>
      </c>
      <c r="N1265" s="47" t="n">
        <v>9.99</v>
      </c>
      <c r="O1265" s="37" t="s">
        <v>123</v>
      </c>
      <c r="P1265" s="38"/>
      <c r="Q1265" s="34"/>
      <c r="R1265" s="39"/>
      <c r="S1265" s="40"/>
      <c r="T1265" s="40"/>
      <c r="U1265" s="40"/>
      <c r="V1265" s="32" t="str">
        <f aca="false">IF(P1265="","",$I1265+R1265)</f>
        <v/>
      </c>
      <c r="W1265" s="32" t="str">
        <f aca="false">IF(P1265="","",$I1265)</f>
        <v/>
      </c>
      <c r="X1265" s="40" t="str">
        <f aca="false">IF(P1265="","",Q1265+$I1265)</f>
        <v/>
      </c>
      <c r="Y1265" s="29" t="str">
        <f aca="false">IF(P1265="","",P1265+(R1265*$K1265)+(S1265*$K1265))</f>
        <v/>
      </c>
      <c r="Z1265" s="29" t="str">
        <f aca="false">IF(P1265="","",ROUND(-R1265*$K1265,0))</f>
        <v/>
      </c>
      <c r="AA1265" s="41"/>
      <c r="AB1265" s="38"/>
      <c r="AC1265" s="34"/>
      <c r="AD1265" s="39"/>
      <c r="AE1265" s="40"/>
      <c r="AF1265" s="40"/>
      <c r="AG1265" s="40"/>
      <c r="AH1265" s="32"/>
      <c r="AI1265" s="32"/>
      <c r="AJ1265" s="40"/>
      <c r="AK1265" s="29"/>
      <c r="AL1265" s="29"/>
      <c r="AM1265" s="41"/>
      <c r="AN1265" s="38" t="n">
        <v>0</v>
      </c>
      <c r="AO1265" s="34" t="n">
        <v>29.99</v>
      </c>
      <c r="AP1265" s="39" t="n">
        <v>-4.09</v>
      </c>
      <c r="AQ1265" s="40" t="n">
        <v>34.08</v>
      </c>
      <c r="AR1265" s="40" t="n">
        <v>34.08</v>
      </c>
      <c r="AS1265" s="40" t="n">
        <v>34.08</v>
      </c>
      <c r="AT1265" s="32" t="n">
        <f aca="false">IF(AN1265="","",$I1265+AP1265)</f>
        <v>3.9</v>
      </c>
      <c r="AU1265" s="32" t="n">
        <f aca="false">IF(AN1265="","",$I1265)</f>
        <v>7.99</v>
      </c>
      <c r="AV1265" s="40" t="n">
        <f aca="false">IF(AN1265="","",AO1265+$I1265)</f>
        <v>37.98</v>
      </c>
      <c r="AW1265" s="31" t="n">
        <f aca="false">IF(AN1265="","",AN1265+(AP1265*$K1265)+(AQ1265*$K1265))</f>
        <v>1079.64</v>
      </c>
      <c r="AX1265" s="29" t="n">
        <f aca="false">IF(AN1265="","",ROUND(-AP1265*$K1265,0))</f>
        <v>147</v>
      </c>
      <c r="AY1265" s="42"/>
      <c r="AZ1265" s="38" t="n">
        <v>0</v>
      </c>
      <c r="BA1265" s="34" t="n">
        <v>29.99</v>
      </c>
      <c r="BB1265" s="39" t="n">
        <v>-4.09</v>
      </c>
      <c r="BC1265" s="40" t="n">
        <v>34.08</v>
      </c>
      <c r="BD1265" s="40" t="n">
        <v>34.08</v>
      </c>
      <c r="BE1265" s="40" t="n">
        <v>34.08</v>
      </c>
      <c r="BF1265" s="32" t="n">
        <f aca="false">IF(AZ1265="","",$I1265+BB1265)</f>
        <v>3.9</v>
      </c>
      <c r="BG1265" s="32" t="n">
        <f aca="false">IF(AZ1265="","",$I1265)</f>
        <v>7.99</v>
      </c>
      <c r="BH1265" s="40" t="n">
        <f aca="false">IF(AZ1265="","",BA1265+$I1265)</f>
        <v>37.98</v>
      </c>
      <c r="BI1265" s="31" t="n">
        <f aca="false">IF(AZ1265="","",AZ1265+(BB1265*$K1265)+(BC1265*$K1265))</f>
        <v>1079.64</v>
      </c>
      <c r="BJ1265" s="29" t="n">
        <f aca="false">IF(AZ1265="","",ROUND(-BB1265*$K1265,0))</f>
        <v>147</v>
      </c>
    </row>
    <row r="1266" customFormat="false" ht="15" hidden="false" customHeight="false" outlineLevel="0" collapsed="false">
      <c r="A1266" s="26" t="str">
        <f aca="false">+C1266&amp;D1266&amp;G1266</f>
        <v>SamsungGalaxy Z Flip7 512GBCANONE SIM 7,99€ - 30 Mesi</v>
      </c>
      <c r="B1266" s="27" t="s">
        <v>95</v>
      </c>
      <c r="C1266" s="28" t="s">
        <v>64</v>
      </c>
      <c r="D1266" s="29" t="s">
        <v>203</v>
      </c>
      <c r="E1266" s="30" t="n">
        <v>1399.9</v>
      </c>
      <c r="F1266" s="31" t="n">
        <v>1059.9</v>
      </c>
      <c r="G1266" s="32" t="s">
        <v>124</v>
      </c>
      <c r="H1266" s="32" t="s">
        <v>98</v>
      </c>
      <c r="I1266" s="33" t="n">
        <v>7.99</v>
      </c>
      <c r="J1266" s="34" t="s">
        <v>35</v>
      </c>
      <c r="K1266" s="35" t="n">
        <v>30</v>
      </c>
      <c r="L1266" s="33"/>
      <c r="M1266" s="33" t="n">
        <f aca="false">+IF(E1266&lt;=150,1.49,IF(AND(E1266&gt;150,E1266&lt;=300),2.99,(IF(E1266&gt;1200,8.99,IF(AND(E1266&gt;300,E1266&lt;=700),4.99,IF(AND(E1266&gt;=700,E1266&lt;=1200),6.99))))))</f>
        <v>8.99</v>
      </c>
      <c r="N1266" s="47" t="n">
        <v>9.99</v>
      </c>
      <c r="O1266" s="37" t="s">
        <v>125</v>
      </c>
      <c r="P1266" s="38"/>
      <c r="Q1266" s="34"/>
      <c r="R1266" s="39"/>
      <c r="S1266" s="40"/>
      <c r="T1266" s="40"/>
      <c r="U1266" s="40"/>
      <c r="V1266" s="32" t="str">
        <f aca="false">IF(P1266="","",$I1266+R1266)</f>
        <v/>
      </c>
      <c r="W1266" s="32" t="str">
        <f aca="false">IF(P1266="","",$I1266)</f>
        <v/>
      </c>
      <c r="X1266" s="40" t="str">
        <f aca="false">IF(P1266="","",Q1266+$I1266)</f>
        <v/>
      </c>
      <c r="Y1266" s="29" t="str">
        <f aca="false">IF(P1266="","",P1266+(R1266*$K1266)+(S1266*$K1266))</f>
        <v/>
      </c>
      <c r="Z1266" s="29" t="str">
        <f aca="false">IF(P1266="","",ROUND(-R1266*$K1266,0))</f>
        <v/>
      </c>
      <c r="AA1266" s="41"/>
      <c r="AB1266" s="38"/>
      <c r="AC1266" s="34"/>
      <c r="AD1266" s="39"/>
      <c r="AE1266" s="40"/>
      <c r="AF1266" s="40"/>
      <c r="AG1266" s="40"/>
      <c r="AH1266" s="32"/>
      <c r="AI1266" s="32"/>
      <c r="AJ1266" s="40"/>
      <c r="AK1266" s="29"/>
      <c r="AL1266" s="29"/>
      <c r="AM1266" s="41"/>
      <c r="AN1266" s="38" t="n">
        <v>0</v>
      </c>
      <c r="AO1266" s="34" t="n">
        <v>35.99</v>
      </c>
      <c r="AP1266" s="39" t="n">
        <v>-3.96</v>
      </c>
      <c r="AQ1266" s="40" t="n">
        <v>39.95</v>
      </c>
      <c r="AR1266" s="40" t="n">
        <v>39.95</v>
      </c>
      <c r="AS1266" s="40" t="n">
        <v>39.95</v>
      </c>
      <c r="AT1266" s="32" t="n">
        <f aca="false">IF(AN1266="","",$I1266+AP1266)</f>
        <v>4.03</v>
      </c>
      <c r="AU1266" s="32" t="n">
        <f aca="false">IF(AN1266="","",$I1266)</f>
        <v>7.99</v>
      </c>
      <c r="AV1266" s="40" t="n">
        <f aca="false">IF(AN1266="","",AO1266+$I1266)</f>
        <v>43.98</v>
      </c>
      <c r="AW1266" s="31" t="n">
        <f aca="false">IF(AN1266="","",AN1266+(AP1266*$K1266)+(AQ1266*$K1266))</f>
        <v>1079.7</v>
      </c>
      <c r="AX1266" s="29" t="n">
        <f aca="false">IF(AN1266="","",ROUND(-AP1266*$K1266,0))</f>
        <v>119</v>
      </c>
      <c r="AY1266" s="42"/>
      <c r="AZ1266" s="38" t="n">
        <v>0</v>
      </c>
      <c r="BA1266" s="34" t="n">
        <v>35.99</v>
      </c>
      <c r="BB1266" s="39" t="n">
        <v>-3.96</v>
      </c>
      <c r="BC1266" s="40" t="n">
        <v>39.95</v>
      </c>
      <c r="BD1266" s="40" t="n">
        <v>39.95</v>
      </c>
      <c r="BE1266" s="40" t="n">
        <v>39.95</v>
      </c>
      <c r="BF1266" s="32" t="n">
        <f aca="false">IF(AZ1266="","",$I1266+BB1266)</f>
        <v>4.03</v>
      </c>
      <c r="BG1266" s="32" t="n">
        <f aca="false">IF(AZ1266="","",$I1266)</f>
        <v>7.99</v>
      </c>
      <c r="BH1266" s="40" t="n">
        <f aca="false">IF(AZ1266="","",BA1266+$I1266)</f>
        <v>43.98</v>
      </c>
      <c r="BI1266" s="31" t="n">
        <f aca="false">IF(AZ1266="","",AZ1266+(BB1266*$K1266)+(BC1266*$K1266))</f>
        <v>1079.7</v>
      </c>
      <c r="BJ1266" s="29" t="n">
        <f aca="false">IF(AZ1266="","",ROUND(-BB1266*$K1266,0))</f>
        <v>119</v>
      </c>
    </row>
    <row r="1267" customFormat="false" ht="15" hidden="false" customHeight="false" outlineLevel="0" collapsed="false">
      <c r="A1267" s="26" t="str">
        <f aca="false">+C1267&amp;D1267&amp;G1267</f>
        <v>SamsungGalaxy Z Flip7 512GBCANONE SIM 7,99€  - 24 Mesi</v>
      </c>
      <c r="B1267" s="27" t="s">
        <v>95</v>
      </c>
      <c r="C1267" s="28" t="s">
        <v>64</v>
      </c>
      <c r="D1267" s="29" t="s">
        <v>203</v>
      </c>
      <c r="E1267" s="30" t="n">
        <v>1399.9</v>
      </c>
      <c r="F1267" s="31" t="n">
        <v>1059.9</v>
      </c>
      <c r="G1267" s="32" t="s">
        <v>126</v>
      </c>
      <c r="H1267" s="32" t="s">
        <v>98</v>
      </c>
      <c r="I1267" s="33" t="n">
        <v>7.99</v>
      </c>
      <c r="J1267" s="34" t="s">
        <v>35</v>
      </c>
      <c r="K1267" s="35" t="n">
        <v>24</v>
      </c>
      <c r="L1267" s="33"/>
      <c r="M1267" s="33" t="n">
        <f aca="false">+IF(E1267&lt;=150,1.49,IF(AND(E1267&gt;150,E1267&lt;=300),2.99,(IF(E1267&gt;1200,8.99,IF(AND(E1267&gt;300,E1267&lt;=700),4.99,IF(AND(E1267&gt;=700,E1267&lt;=1200),6.99))))))</f>
        <v>8.99</v>
      </c>
      <c r="N1267" s="47" t="n">
        <v>9.99</v>
      </c>
      <c r="O1267" s="37" t="s">
        <v>127</v>
      </c>
      <c r="P1267" s="38"/>
      <c r="Q1267" s="34"/>
      <c r="R1267" s="39"/>
      <c r="S1267" s="40"/>
      <c r="T1267" s="40"/>
      <c r="U1267" s="40"/>
      <c r="V1267" s="32" t="str">
        <f aca="false">IF(P1267="","",$I1267+R1267)</f>
        <v/>
      </c>
      <c r="W1267" s="32" t="str">
        <f aca="false">IF(P1267="","",$I1267)</f>
        <v/>
      </c>
      <c r="X1267" s="40" t="str">
        <f aca="false">IF(P1267="","",Q1267+$I1267)</f>
        <v/>
      </c>
      <c r="Y1267" s="29" t="str">
        <f aca="false">IF(P1267="","",P1267+(R1267*$K1267)+(S1267*$K1267))</f>
        <v/>
      </c>
      <c r="Z1267" s="29" t="str">
        <f aca="false">IF(P1267="","",ROUND(-R1267*$K1267,0))</f>
        <v/>
      </c>
      <c r="AA1267" s="41"/>
      <c r="AB1267" s="38"/>
      <c r="AC1267" s="34"/>
      <c r="AD1267" s="39"/>
      <c r="AE1267" s="40"/>
      <c r="AF1267" s="40"/>
      <c r="AG1267" s="40"/>
      <c r="AH1267" s="32"/>
      <c r="AI1267" s="32"/>
      <c r="AJ1267" s="40"/>
      <c r="AK1267" s="29"/>
      <c r="AL1267" s="29"/>
      <c r="AM1267" s="41"/>
      <c r="AN1267" s="38" t="n">
        <v>0</v>
      </c>
      <c r="AO1267" s="34" t="n">
        <v>42.99</v>
      </c>
      <c r="AP1267" s="39" t="n">
        <v>-5.8</v>
      </c>
      <c r="AQ1267" s="40" t="n">
        <v>48.79</v>
      </c>
      <c r="AR1267" s="40" t="n">
        <v>0</v>
      </c>
      <c r="AS1267" s="40" t="n">
        <v>48.79</v>
      </c>
      <c r="AT1267" s="32" t="n">
        <f aca="false">IF(AN1267="","",$I1267+AP1267)</f>
        <v>2.19</v>
      </c>
      <c r="AU1267" s="32" t="n">
        <f aca="false">IF(AN1267="","",$I1267)</f>
        <v>7.99</v>
      </c>
      <c r="AV1267" s="40" t="n">
        <f aca="false">IF(AN1267="","",AO1267+$I1267)</f>
        <v>50.98</v>
      </c>
      <c r="AW1267" s="31" t="n">
        <f aca="false">IF(AN1267="","",AN1267+(AP1267*$K1267)+(AQ1267*$K1267))</f>
        <v>1031.76</v>
      </c>
      <c r="AX1267" s="29" t="n">
        <f aca="false">IF(AN1267="","",ROUND(-AP1267*$K1267,0))</f>
        <v>139</v>
      </c>
      <c r="AY1267" s="42"/>
      <c r="AZ1267" s="38" t="n">
        <v>0</v>
      </c>
      <c r="BA1267" s="34" t="n">
        <v>42.99</v>
      </c>
      <c r="BB1267" s="39" t="n">
        <v>-5.8</v>
      </c>
      <c r="BC1267" s="40" t="n">
        <v>48.79</v>
      </c>
      <c r="BD1267" s="40" t="n">
        <v>0</v>
      </c>
      <c r="BE1267" s="40" t="n">
        <v>48.79</v>
      </c>
      <c r="BF1267" s="32" t="n">
        <f aca="false">IF(AZ1267="","",$I1267+BB1267)</f>
        <v>2.19</v>
      </c>
      <c r="BG1267" s="32" t="n">
        <f aca="false">IF(AZ1267="","",$I1267)</f>
        <v>7.99</v>
      </c>
      <c r="BH1267" s="40" t="n">
        <f aca="false">IF(AZ1267="","",BA1267+$I1267)</f>
        <v>50.98</v>
      </c>
      <c r="BI1267" s="31" t="n">
        <f aca="false">IF(AZ1267="","",AZ1267+(BB1267*$K1267)+(BC1267*$K1267))</f>
        <v>1031.76</v>
      </c>
      <c r="BJ1267" s="29" t="n">
        <f aca="false">IF(AZ1267="","",ROUND(-BB1267*$K1267,0))</f>
        <v>139</v>
      </c>
    </row>
    <row r="1268" customFormat="false" ht="15" hidden="false" customHeight="false" outlineLevel="0" collapsed="false">
      <c r="A1268" s="26" t="str">
        <f aca="false">+C1268&amp;D1268&amp;G1268</f>
        <v>SamsungGalaxy Z Flip7 512GBCANONE SIM 5,99€ - 36 Mesi</v>
      </c>
      <c r="B1268" s="27" t="s">
        <v>95</v>
      </c>
      <c r="C1268" s="28" t="s">
        <v>64</v>
      </c>
      <c r="D1268" s="29" t="s">
        <v>203</v>
      </c>
      <c r="E1268" s="30" t="n">
        <v>1399.9</v>
      </c>
      <c r="F1268" s="31" t="n">
        <v>1059.9</v>
      </c>
      <c r="G1268" s="32" t="s">
        <v>132</v>
      </c>
      <c r="H1268" s="32" t="s">
        <v>98</v>
      </c>
      <c r="I1268" s="33" t="n">
        <v>5.99</v>
      </c>
      <c r="J1268" s="34" t="s">
        <v>35</v>
      </c>
      <c r="K1268" s="35" t="n">
        <v>36</v>
      </c>
      <c r="L1268" s="33"/>
      <c r="M1268" s="33" t="n">
        <f aca="false">+IF(E1268&lt;=150,1.49,IF(AND(E1268&gt;150,E1268&lt;=300),2.99,(IF(E1268&gt;1200,8.99,IF(AND(E1268&gt;300,E1268&lt;=700),4.99,IF(AND(E1268&gt;=700,E1268&lt;=1200),6.99))))))</f>
        <v>8.99</v>
      </c>
      <c r="N1268" s="47" t="n">
        <v>9.99</v>
      </c>
      <c r="O1268" s="37" t="s">
        <v>133</v>
      </c>
      <c r="P1268" s="38"/>
      <c r="Q1268" s="34"/>
      <c r="R1268" s="39"/>
      <c r="S1268" s="40"/>
      <c r="T1268" s="40"/>
      <c r="U1268" s="40"/>
      <c r="V1268" s="32" t="str">
        <f aca="false">IF(P1268="","",$I1268+R1268)</f>
        <v/>
      </c>
      <c r="W1268" s="32" t="str">
        <f aca="false">IF(P1268="","",$I1268)</f>
        <v/>
      </c>
      <c r="X1268" s="40" t="str">
        <f aca="false">IF(P1268="","",Q1268+$I1268)</f>
        <v/>
      </c>
      <c r="Y1268" s="29" t="str">
        <f aca="false">IF(P1268="","",P1268+(R1268*$K1268)+(S1268*$K1268))</f>
        <v/>
      </c>
      <c r="Z1268" s="29" t="str">
        <f aca="false">IF(P1268="","",ROUND(-R1268*$K1268,0))</f>
        <v/>
      </c>
      <c r="AA1268" s="41"/>
      <c r="AB1268" s="38"/>
      <c r="AC1268" s="34"/>
      <c r="AD1268" s="39"/>
      <c r="AE1268" s="40"/>
      <c r="AF1268" s="40"/>
      <c r="AG1268" s="40"/>
      <c r="AH1268" s="32"/>
      <c r="AI1268" s="32"/>
      <c r="AJ1268" s="40"/>
      <c r="AK1268" s="29"/>
      <c r="AL1268" s="29"/>
      <c r="AM1268" s="41"/>
      <c r="AN1268" s="38" t="n">
        <v>9.99</v>
      </c>
      <c r="AO1268" s="34" t="n">
        <v>31.99</v>
      </c>
      <c r="AP1268" s="39" t="n">
        <v>-1.76</v>
      </c>
      <c r="AQ1268" s="40" t="n">
        <v>33.75</v>
      </c>
      <c r="AR1268" s="40" t="n">
        <v>33.75</v>
      </c>
      <c r="AS1268" s="40" t="n">
        <v>33.75</v>
      </c>
      <c r="AT1268" s="32" t="n">
        <f aca="false">IF(AN1268="","",$I1268+AP1268)</f>
        <v>4.23</v>
      </c>
      <c r="AU1268" s="32" t="n">
        <f aca="false">IF(AN1268="","",$I1268)</f>
        <v>5.99</v>
      </c>
      <c r="AV1268" s="40" t="n">
        <f aca="false">IF(AN1268="","",AO1268+$I1268)</f>
        <v>37.98</v>
      </c>
      <c r="AW1268" s="31" t="n">
        <f aca="false">IF(AN1268="","",AN1268+(AP1268*$K1268)+(AQ1268*$K1268))</f>
        <v>1161.63</v>
      </c>
      <c r="AX1268" s="29" t="n">
        <f aca="false">IF(AN1268="","",ROUND(-AP1268*$K1268,0))</f>
        <v>63</v>
      </c>
      <c r="AY1268" s="42"/>
      <c r="AZ1268" s="38" t="n">
        <v>9.99</v>
      </c>
      <c r="BA1268" s="34" t="n">
        <v>31.99</v>
      </c>
      <c r="BB1268" s="39" t="n">
        <v>-1.76</v>
      </c>
      <c r="BC1268" s="40" t="n">
        <v>33.75</v>
      </c>
      <c r="BD1268" s="40" t="n">
        <v>33.75</v>
      </c>
      <c r="BE1268" s="40" t="n">
        <v>33.75</v>
      </c>
      <c r="BF1268" s="32" t="n">
        <f aca="false">IF(AZ1268="","",$I1268+BB1268)</f>
        <v>4.23</v>
      </c>
      <c r="BG1268" s="32" t="n">
        <f aca="false">IF(AZ1268="","",$I1268)</f>
        <v>5.99</v>
      </c>
      <c r="BH1268" s="40" t="n">
        <f aca="false">IF(AZ1268="","",BA1268+$I1268)</f>
        <v>37.98</v>
      </c>
      <c r="BI1268" s="31" t="n">
        <f aca="false">IF(AZ1268="","",AZ1268+(BB1268*$K1268)+(BC1268*$K1268))</f>
        <v>1161.63</v>
      </c>
      <c r="BJ1268" s="29" t="n">
        <f aca="false">IF(AZ1268="","",ROUND(-BB1268*$K1268,0))</f>
        <v>63</v>
      </c>
    </row>
    <row r="1269" customFormat="false" ht="15" hidden="false" customHeight="false" outlineLevel="0" collapsed="false">
      <c r="A1269" s="26" t="str">
        <f aca="false">+C1269&amp;D1269&amp;G1269</f>
        <v>SamsungGalaxy Z Flip7 512GBCANONE SIM 5,99€ - 30 Mesi</v>
      </c>
      <c r="B1269" s="27" t="s">
        <v>95</v>
      </c>
      <c r="C1269" s="28" t="s">
        <v>64</v>
      </c>
      <c r="D1269" s="29" t="s">
        <v>203</v>
      </c>
      <c r="E1269" s="30" t="n">
        <v>1399.9</v>
      </c>
      <c r="F1269" s="31" t="n">
        <v>1059.9</v>
      </c>
      <c r="G1269" s="32" t="s">
        <v>128</v>
      </c>
      <c r="H1269" s="32" t="s">
        <v>98</v>
      </c>
      <c r="I1269" s="33" t="n">
        <v>5.99</v>
      </c>
      <c r="J1269" s="34" t="s">
        <v>35</v>
      </c>
      <c r="K1269" s="35" t="n">
        <v>30</v>
      </c>
      <c r="L1269" s="33"/>
      <c r="M1269" s="33" t="n">
        <f aca="false">+IF(E1269&lt;=150,1.49,IF(AND(E1269&gt;150,E1269&lt;=300),2.99,(IF(E1269&gt;1200,8.99,IF(AND(E1269&gt;300,E1269&lt;=700),4.99,IF(AND(E1269&gt;=700,E1269&lt;=1200),6.99))))))</f>
        <v>8.99</v>
      </c>
      <c r="N1269" s="47" t="n">
        <v>9.99</v>
      </c>
      <c r="O1269" s="37" t="s">
        <v>129</v>
      </c>
      <c r="P1269" s="38"/>
      <c r="Q1269" s="34"/>
      <c r="R1269" s="39"/>
      <c r="S1269" s="40"/>
      <c r="T1269" s="40"/>
      <c r="U1269" s="40"/>
      <c r="V1269" s="32" t="str">
        <f aca="false">IF(P1269="","",$I1269+R1269)</f>
        <v/>
      </c>
      <c r="W1269" s="32" t="str">
        <f aca="false">IF(P1269="","",$I1269)</f>
        <v/>
      </c>
      <c r="X1269" s="40" t="str">
        <f aca="false">IF(P1269="","",Q1269+$I1269)</f>
        <v/>
      </c>
      <c r="Y1269" s="29" t="str">
        <f aca="false">IF(P1269="","",P1269+(R1269*$K1269)+(S1269*$K1269))</f>
        <v/>
      </c>
      <c r="Z1269" s="29" t="str">
        <f aca="false">IF(P1269="","",ROUND(-R1269*$K1269,0))</f>
        <v/>
      </c>
      <c r="AA1269" s="41"/>
      <c r="AB1269" s="38"/>
      <c r="AC1269" s="34"/>
      <c r="AD1269" s="39"/>
      <c r="AE1269" s="40"/>
      <c r="AF1269" s="40"/>
      <c r="AG1269" s="40"/>
      <c r="AH1269" s="32"/>
      <c r="AI1269" s="32"/>
      <c r="AJ1269" s="40"/>
      <c r="AK1269" s="29"/>
      <c r="AL1269" s="29"/>
      <c r="AM1269" s="41"/>
      <c r="AN1269" s="38" t="n">
        <v>9.99</v>
      </c>
      <c r="AO1269" s="34" t="n">
        <v>36.99</v>
      </c>
      <c r="AP1269" s="39" t="n">
        <v>-2.59</v>
      </c>
      <c r="AQ1269" s="40" t="n">
        <v>39.58</v>
      </c>
      <c r="AR1269" s="40" t="n">
        <v>39.58</v>
      </c>
      <c r="AS1269" s="40" t="n">
        <v>39.58</v>
      </c>
      <c r="AT1269" s="32" t="n">
        <f aca="false">IF(AN1269="","",$I1269+AP1269)</f>
        <v>3.4</v>
      </c>
      <c r="AU1269" s="32" t="n">
        <f aca="false">IF(AN1269="","",$I1269)</f>
        <v>5.99</v>
      </c>
      <c r="AV1269" s="40" t="n">
        <f aca="false">IF(AN1269="","",AO1269+$I1269)</f>
        <v>42.98</v>
      </c>
      <c r="AW1269" s="31" t="n">
        <f aca="false">IF(AN1269="","",AN1269+(AP1269*$K1269)+(AQ1269*$K1269))</f>
        <v>1119.69</v>
      </c>
      <c r="AX1269" s="29" t="n">
        <f aca="false">IF(AN1269="","",ROUND(-AP1269*$K1269,0))</f>
        <v>78</v>
      </c>
      <c r="AY1269" s="42"/>
      <c r="AZ1269" s="38" t="n">
        <v>9.99</v>
      </c>
      <c r="BA1269" s="34" t="n">
        <v>36.99</v>
      </c>
      <c r="BB1269" s="39" t="n">
        <v>-2.59</v>
      </c>
      <c r="BC1269" s="40" t="n">
        <v>39.58</v>
      </c>
      <c r="BD1269" s="40" t="n">
        <v>39.58</v>
      </c>
      <c r="BE1269" s="40" t="n">
        <v>39.58</v>
      </c>
      <c r="BF1269" s="32" t="n">
        <f aca="false">IF(AZ1269="","",$I1269+BB1269)</f>
        <v>3.4</v>
      </c>
      <c r="BG1269" s="32" t="n">
        <f aca="false">IF(AZ1269="","",$I1269)</f>
        <v>5.99</v>
      </c>
      <c r="BH1269" s="40" t="n">
        <f aca="false">IF(AZ1269="","",BA1269+$I1269)</f>
        <v>42.98</v>
      </c>
      <c r="BI1269" s="31" t="n">
        <f aca="false">IF(AZ1269="","",AZ1269+(BB1269*$K1269)+(BC1269*$K1269))</f>
        <v>1119.69</v>
      </c>
      <c r="BJ1269" s="29" t="n">
        <f aca="false">IF(AZ1269="","",ROUND(-BB1269*$K1269,0))</f>
        <v>78</v>
      </c>
    </row>
    <row r="1270" customFormat="false" ht="15" hidden="false" customHeight="false" outlineLevel="0" collapsed="false">
      <c r="A1270" s="26" t="str">
        <f aca="false">+C1270&amp;D1270&amp;G1270</f>
        <v>SamsungGalaxy Z Flip7 512GBCANONE SIM 5,99€ - 24 Mesi</v>
      </c>
      <c r="B1270" s="27" t="s">
        <v>95</v>
      </c>
      <c r="C1270" s="28" t="s">
        <v>64</v>
      </c>
      <c r="D1270" s="29" t="s">
        <v>203</v>
      </c>
      <c r="E1270" s="30" t="n">
        <v>1399.9</v>
      </c>
      <c r="F1270" s="31" t="n">
        <v>1059.9</v>
      </c>
      <c r="G1270" s="32" t="s">
        <v>134</v>
      </c>
      <c r="H1270" s="32" t="s">
        <v>98</v>
      </c>
      <c r="I1270" s="33" t="n">
        <v>5.99</v>
      </c>
      <c r="J1270" s="34" t="s">
        <v>35</v>
      </c>
      <c r="K1270" s="35" t="n">
        <v>24</v>
      </c>
      <c r="L1270" s="33"/>
      <c r="M1270" s="33" t="n">
        <f aca="false">+IF(E1270&lt;=150,1.49,IF(AND(E1270&gt;150,E1270&lt;=300),2.99,(IF(E1270&gt;1200,8.99,IF(AND(E1270&gt;300,E1270&lt;=700),4.99,IF(AND(E1270&gt;=700,E1270&lt;=1200),6.99))))))</f>
        <v>8.99</v>
      </c>
      <c r="N1270" s="47" t="n">
        <v>9.99</v>
      </c>
      <c r="O1270" s="37" t="s">
        <v>135</v>
      </c>
      <c r="P1270" s="38"/>
      <c r="Q1270" s="34"/>
      <c r="R1270" s="39"/>
      <c r="S1270" s="40"/>
      <c r="T1270" s="40"/>
      <c r="U1270" s="40"/>
      <c r="V1270" s="32" t="str">
        <f aca="false">IF(P1270="","",$I1270+R1270)</f>
        <v/>
      </c>
      <c r="W1270" s="32" t="str">
        <f aca="false">IF(P1270="","",$I1270)</f>
        <v/>
      </c>
      <c r="X1270" s="40" t="str">
        <f aca="false">IF(P1270="","",Q1270+$I1270)</f>
        <v/>
      </c>
      <c r="Y1270" s="29" t="str">
        <f aca="false">IF(P1270="","",P1270+(R1270*$K1270)+(S1270*$K1270))</f>
        <v/>
      </c>
      <c r="Z1270" s="29" t="str">
        <f aca="false">IF(P1270="","",ROUND(-R1270*$K1270,0))</f>
        <v/>
      </c>
      <c r="AA1270" s="41"/>
      <c r="AB1270" s="38"/>
      <c r="AC1270" s="34"/>
      <c r="AD1270" s="39"/>
      <c r="AE1270" s="40"/>
      <c r="AF1270" s="40"/>
      <c r="AG1270" s="40"/>
      <c r="AH1270" s="32"/>
      <c r="AI1270" s="32"/>
      <c r="AJ1270" s="40"/>
      <c r="AK1270" s="29"/>
      <c r="AL1270" s="29"/>
      <c r="AM1270" s="41"/>
      <c r="AN1270" s="38" t="n">
        <v>9.99</v>
      </c>
      <c r="AO1270" s="34" t="n">
        <v>44.99</v>
      </c>
      <c r="AP1270" s="39" t="n">
        <v>-3.34</v>
      </c>
      <c r="AQ1270" s="40" t="n">
        <v>48.33</v>
      </c>
      <c r="AR1270" s="40" t="n">
        <v>0</v>
      </c>
      <c r="AS1270" s="40" t="n">
        <v>48.33</v>
      </c>
      <c r="AT1270" s="32" t="n">
        <f aca="false">IF(AN1270="","",$I1270+AP1270)</f>
        <v>2.65</v>
      </c>
      <c r="AU1270" s="32" t="n">
        <f aca="false">IF(AN1270="","",$I1270)</f>
        <v>5.99</v>
      </c>
      <c r="AV1270" s="40" t="n">
        <f aca="false">IF(AN1270="","",AO1270+$I1270)</f>
        <v>50.98</v>
      </c>
      <c r="AW1270" s="31" t="n">
        <f aca="false">IF(AN1270="","",AN1270+(AP1270*$K1270)+(AQ1270*$K1270))</f>
        <v>1089.75</v>
      </c>
      <c r="AX1270" s="29" t="n">
        <f aca="false">IF(AN1270="","",ROUND(-AP1270*$K1270,0))</f>
        <v>80</v>
      </c>
      <c r="AY1270" s="42"/>
      <c r="AZ1270" s="38" t="n">
        <v>9.99</v>
      </c>
      <c r="BA1270" s="34" t="n">
        <v>44.99</v>
      </c>
      <c r="BB1270" s="39" t="n">
        <v>-3.34</v>
      </c>
      <c r="BC1270" s="40" t="n">
        <v>48.33</v>
      </c>
      <c r="BD1270" s="40" t="n">
        <v>0</v>
      </c>
      <c r="BE1270" s="40" t="n">
        <v>48.33</v>
      </c>
      <c r="BF1270" s="32" t="n">
        <f aca="false">IF(AZ1270="","",$I1270+BB1270)</f>
        <v>2.65</v>
      </c>
      <c r="BG1270" s="32" t="n">
        <f aca="false">IF(AZ1270="","",$I1270)</f>
        <v>5.99</v>
      </c>
      <c r="BH1270" s="40" t="n">
        <f aca="false">IF(AZ1270="","",BA1270+$I1270)</f>
        <v>50.98</v>
      </c>
      <c r="BI1270" s="31" t="n">
        <f aca="false">IF(AZ1270="","",AZ1270+(BB1270*$K1270)+(BC1270*$K1270))</f>
        <v>1089.75</v>
      </c>
      <c r="BJ1270" s="29" t="n">
        <f aca="false">IF(AZ1270="","",ROUND(-BB1270*$K1270,0))</f>
        <v>80</v>
      </c>
    </row>
    <row r="1271" customFormat="false" ht="15" hidden="false" customHeight="false" outlineLevel="0" collapsed="false">
      <c r="A1271" s="26" t="str">
        <f aca="false">+C1271&amp;D1271&amp;G1271</f>
        <v>SamsungGalaxy Z Flip7 FE 256GBCANONE SIM 14,99€ - 36 Mesi</v>
      </c>
      <c r="B1271" s="27" t="s">
        <v>95</v>
      </c>
      <c r="C1271" s="28" t="s">
        <v>64</v>
      </c>
      <c r="D1271" s="29" t="s">
        <v>204</v>
      </c>
      <c r="E1271" s="30" t="n">
        <v>1129.9</v>
      </c>
      <c r="F1271" s="31" t="n">
        <v>879.9</v>
      </c>
      <c r="G1271" s="32" t="s">
        <v>97</v>
      </c>
      <c r="H1271" s="32" t="s">
        <v>98</v>
      </c>
      <c r="I1271" s="33" t="n">
        <v>14.99</v>
      </c>
      <c r="J1271" s="34" t="s">
        <v>35</v>
      </c>
      <c r="K1271" s="35" t="n">
        <v>36</v>
      </c>
      <c r="L1271" s="33"/>
      <c r="M1271" s="33" t="n">
        <f aca="false">+IF(E1271&lt;=150,1.49,IF(AND(E1271&gt;150,E1271&lt;=300),2.99,(IF(E1271&gt;1200,8.99,IF(AND(E1271&gt;300,E1271&lt;=700),4.99,IF(AND(E1271&gt;=700,E1271&lt;=1200),6.99))))))</f>
        <v>6.99</v>
      </c>
      <c r="N1271" s="47" t="n">
        <v>9.99</v>
      </c>
      <c r="O1271" s="37" t="s">
        <v>99</v>
      </c>
      <c r="P1271" s="38" t="n">
        <v>129.99</v>
      </c>
      <c r="Q1271" s="34" t="n">
        <v>19.99</v>
      </c>
      <c r="R1271" s="39" t="n">
        <v>-0.84</v>
      </c>
      <c r="S1271" s="40" t="n">
        <v>20.83</v>
      </c>
      <c r="T1271" s="40" t="n">
        <v>20.83</v>
      </c>
      <c r="U1271" s="40" t="n">
        <v>20.86</v>
      </c>
      <c r="V1271" s="32" t="n">
        <f aca="false">IF(P1271="","",$I1271+R1271)</f>
        <v>14.15</v>
      </c>
      <c r="W1271" s="32" t="n">
        <f aca="false">IF(P1271="","",$I1271)</f>
        <v>14.99</v>
      </c>
      <c r="X1271" s="40" t="n">
        <f aca="false">IF(P1271="","",Q1271+$I1271)</f>
        <v>34.98</v>
      </c>
      <c r="Y1271" s="29" t="n">
        <f aca="false">IF(P1271="","",P1271+(R1271*$K1271)+(S1271*$K1271))</f>
        <v>849.63</v>
      </c>
      <c r="Z1271" s="29" t="n">
        <f aca="false">IF(P1271="","",ROUND(-R1271*$K1271,0))</f>
        <v>30</v>
      </c>
      <c r="AA1271" s="41"/>
      <c r="AB1271" s="38"/>
      <c r="AC1271" s="34"/>
      <c r="AD1271" s="39"/>
      <c r="AE1271" s="40"/>
      <c r="AF1271" s="40"/>
      <c r="AG1271" s="40"/>
      <c r="AH1271" s="32"/>
      <c r="AI1271" s="32"/>
      <c r="AJ1271" s="40"/>
      <c r="AK1271" s="29"/>
      <c r="AL1271" s="29"/>
      <c r="AM1271" s="41"/>
      <c r="AN1271" s="38" t="n">
        <v>0</v>
      </c>
      <c r="AO1271" s="34" t="n">
        <v>19.99</v>
      </c>
      <c r="AP1271" s="39" t="n">
        <v>-5.79</v>
      </c>
      <c r="AQ1271" s="40" t="n">
        <v>25.78</v>
      </c>
      <c r="AR1271" s="40" t="n">
        <v>25.78</v>
      </c>
      <c r="AS1271" s="40" t="n">
        <v>25.78</v>
      </c>
      <c r="AT1271" s="32" t="n">
        <f aca="false">IF(AN1271="","",$I1271+AP1271)</f>
        <v>9.2</v>
      </c>
      <c r="AU1271" s="32" t="n">
        <f aca="false">IF(AN1271="","",$I1271)</f>
        <v>14.99</v>
      </c>
      <c r="AV1271" s="40" t="n">
        <f aca="false">IF(AN1271="","",AO1271+$I1271)</f>
        <v>34.98</v>
      </c>
      <c r="AW1271" s="31" t="n">
        <f aca="false">IF(AN1271="","",AN1271+(AP1271*$K1271)+(AQ1271*$K1271))</f>
        <v>719.64</v>
      </c>
      <c r="AX1271" s="29" t="n">
        <f aca="false">IF(AN1271="","",ROUND(-AP1271*$K1271,0))</f>
        <v>208</v>
      </c>
      <c r="AY1271" s="42"/>
      <c r="AZ1271" s="38" t="n">
        <v>0</v>
      </c>
      <c r="BA1271" s="34" t="n">
        <v>19.99</v>
      </c>
      <c r="BB1271" s="39" t="n">
        <v>-5.79</v>
      </c>
      <c r="BC1271" s="40" t="n">
        <v>25.78</v>
      </c>
      <c r="BD1271" s="40" t="n">
        <v>25.78</v>
      </c>
      <c r="BE1271" s="40" t="n">
        <v>25.78</v>
      </c>
      <c r="BF1271" s="32" t="n">
        <f aca="false">IF(AZ1271="","",$I1271+BB1271)</f>
        <v>9.2</v>
      </c>
      <c r="BG1271" s="32" t="n">
        <f aca="false">IF(AZ1271="","",$I1271)</f>
        <v>14.99</v>
      </c>
      <c r="BH1271" s="40" t="n">
        <f aca="false">IF(AZ1271="","",BA1271+$I1271)</f>
        <v>34.98</v>
      </c>
      <c r="BI1271" s="31" t="n">
        <f aca="false">IF(AZ1271="","",AZ1271+(BB1271*$K1271)+(BC1271*$K1271))</f>
        <v>719.64</v>
      </c>
      <c r="BJ1271" s="29" t="n">
        <f aca="false">IF(AZ1271="","",ROUND(-BB1271*$K1271,0))</f>
        <v>208</v>
      </c>
    </row>
    <row r="1272" customFormat="false" ht="15" hidden="false" customHeight="false" outlineLevel="0" collapsed="false">
      <c r="A1272" s="26" t="str">
        <f aca="false">+C1272&amp;D1272&amp;G1272</f>
        <v>SamsungGalaxy Z Flip7 FE 256GBCANONE SIM 14,99€ - 30 Mesi</v>
      </c>
      <c r="B1272" s="27" t="s">
        <v>95</v>
      </c>
      <c r="C1272" s="28" t="s">
        <v>64</v>
      </c>
      <c r="D1272" s="29" t="s">
        <v>204</v>
      </c>
      <c r="E1272" s="30" t="n">
        <v>1129.9</v>
      </c>
      <c r="F1272" s="31" t="n">
        <v>879.9</v>
      </c>
      <c r="G1272" s="32" t="s">
        <v>100</v>
      </c>
      <c r="H1272" s="32" t="s">
        <v>98</v>
      </c>
      <c r="I1272" s="33" t="n">
        <v>14.99</v>
      </c>
      <c r="J1272" s="34" t="s">
        <v>35</v>
      </c>
      <c r="K1272" s="35" t="n">
        <v>30</v>
      </c>
      <c r="L1272" s="33"/>
      <c r="M1272" s="33" t="n">
        <f aca="false">+IF(E1272&lt;=150,1.49,IF(AND(E1272&gt;150,E1272&lt;=300),2.99,(IF(E1272&gt;1200,8.99,IF(AND(E1272&gt;300,E1272&lt;=700),4.99,IF(AND(E1272&gt;=700,E1272&lt;=1200),6.99))))))</f>
        <v>6.99</v>
      </c>
      <c r="N1272" s="47" t="n">
        <v>9.99</v>
      </c>
      <c r="O1272" s="37" t="s">
        <v>101</v>
      </c>
      <c r="P1272" s="38" t="n">
        <v>129.99</v>
      </c>
      <c r="Q1272" s="34" t="n">
        <v>23.99</v>
      </c>
      <c r="R1272" s="39" t="n">
        <v>-1.01</v>
      </c>
      <c r="S1272" s="40" t="n">
        <v>25</v>
      </c>
      <c r="T1272" s="40" t="n">
        <v>25</v>
      </c>
      <c r="U1272" s="40" t="n">
        <v>24.91</v>
      </c>
      <c r="V1272" s="32" t="n">
        <f aca="false">IF(P1272="","",$I1272+R1272)</f>
        <v>13.98</v>
      </c>
      <c r="W1272" s="32" t="n">
        <f aca="false">IF(P1272="","",$I1272)</f>
        <v>14.99</v>
      </c>
      <c r="X1272" s="40" t="n">
        <f aca="false">IF(P1272="","",Q1272+$I1272)</f>
        <v>38.98</v>
      </c>
      <c r="Y1272" s="29" t="n">
        <f aca="false">IF(P1272="","",P1272+(R1272*$K1272)+(S1272*$K1272))</f>
        <v>849.69</v>
      </c>
      <c r="Z1272" s="29" t="n">
        <f aca="false">IF(P1272="","",ROUND(-R1272*$K1272,0))</f>
        <v>30</v>
      </c>
      <c r="AA1272" s="41"/>
      <c r="AB1272" s="38"/>
      <c r="AC1272" s="34"/>
      <c r="AD1272" s="39"/>
      <c r="AE1272" s="40"/>
      <c r="AF1272" s="40"/>
      <c r="AG1272" s="40"/>
      <c r="AH1272" s="32"/>
      <c r="AI1272" s="32"/>
      <c r="AJ1272" s="40"/>
      <c r="AK1272" s="29"/>
      <c r="AL1272" s="29"/>
      <c r="AM1272" s="41"/>
      <c r="AN1272" s="38" t="n">
        <v>0</v>
      </c>
      <c r="AO1272" s="34" t="n">
        <v>23.99</v>
      </c>
      <c r="AP1272" s="39" t="n">
        <v>-6.68</v>
      </c>
      <c r="AQ1272" s="40" t="n">
        <v>30.67</v>
      </c>
      <c r="AR1272" s="40" t="n">
        <v>30.67</v>
      </c>
      <c r="AS1272" s="40" t="n">
        <v>30.67</v>
      </c>
      <c r="AT1272" s="32" t="n">
        <f aca="false">IF(AN1272="","",$I1272+AP1272)</f>
        <v>8.31</v>
      </c>
      <c r="AU1272" s="32" t="n">
        <f aca="false">IF(AN1272="","",$I1272)</f>
        <v>14.99</v>
      </c>
      <c r="AV1272" s="40" t="n">
        <f aca="false">IF(AN1272="","",AO1272+$I1272)</f>
        <v>38.98</v>
      </c>
      <c r="AW1272" s="31" t="n">
        <f aca="false">IF(AN1272="","",AN1272+(AP1272*$K1272)+(AQ1272*$K1272))</f>
        <v>719.7</v>
      </c>
      <c r="AX1272" s="29" t="n">
        <f aca="false">IF(AN1272="","",ROUND(-AP1272*$K1272,0))</f>
        <v>200</v>
      </c>
      <c r="AY1272" s="42"/>
      <c r="AZ1272" s="38" t="n">
        <v>0</v>
      </c>
      <c r="BA1272" s="34" t="n">
        <v>23.99</v>
      </c>
      <c r="BB1272" s="39" t="n">
        <v>-6.68</v>
      </c>
      <c r="BC1272" s="40" t="n">
        <v>30.67</v>
      </c>
      <c r="BD1272" s="40" t="n">
        <v>30.67</v>
      </c>
      <c r="BE1272" s="40" t="n">
        <v>30.67</v>
      </c>
      <c r="BF1272" s="32" t="n">
        <f aca="false">IF(AZ1272="","",$I1272+BB1272)</f>
        <v>8.31</v>
      </c>
      <c r="BG1272" s="32" t="n">
        <f aca="false">IF(AZ1272="","",$I1272)</f>
        <v>14.99</v>
      </c>
      <c r="BH1272" s="40" t="n">
        <f aca="false">IF(AZ1272="","",BA1272+$I1272)</f>
        <v>38.98</v>
      </c>
      <c r="BI1272" s="31" t="n">
        <f aca="false">IF(AZ1272="","",AZ1272+(BB1272*$K1272)+(BC1272*$K1272))</f>
        <v>719.7</v>
      </c>
      <c r="BJ1272" s="29" t="n">
        <f aca="false">IF(AZ1272="","",ROUND(-BB1272*$K1272,0))</f>
        <v>200</v>
      </c>
    </row>
    <row r="1273" customFormat="false" ht="15" hidden="false" customHeight="false" outlineLevel="0" collapsed="false">
      <c r="A1273" s="26" t="str">
        <f aca="false">+C1273&amp;D1273&amp;G1273</f>
        <v>SamsungGalaxy Z Flip7 FE 256GBCANONE SIM 14,99€ - 24 Mesi</v>
      </c>
      <c r="B1273" s="27" t="s">
        <v>95</v>
      </c>
      <c r="C1273" s="28" t="s">
        <v>64</v>
      </c>
      <c r="D1273" s="29" t="s">
        <v>204</v>
      </c>
      <c r="E1273" s="30" t="n">
        <v>1129.9</v>
      </c>
      <c r="F1273" s="31" t="n">
        <v>879.9</v>
      </c>
      <c r="G1273" s="32" t="s">
        <v>102</v>
      </c>
      <c r="H1273" s="32" t="s">
        <v>98</v>
      </c>
      <c r="I1273" s="33" t="n">
        <v>14.99</v>
      </c>
      <c r="J1273" s="34" t="s">
        <v>35</v>
      </c>
      <c r="K1273" s="35" t="n">
        <v>24</v>
      </c>
      <c r="L1273" s="33"/>
      <c r="M1273" s="33" t="n">
        <f aca="false">+IF(E1273&lt;=150,1.49,IF(AND(E1273&gt;150,E1273&lt;=300),2.99,(IF(E1273&gt;1200,8.99,IF(AND(E1273&gt;300,E1273&lt;=700),4.99,IF(AND(E1273&gt;=700,E1273&lt;=1200),6.99))))))</f>
        <v>6.99</v>
      </c>
      <c r="N1273" s="47" t="n">
        <v>9.99</v>
      </c>
      <c r="O1273" s="37" t="s">
        <v>103</v>
      </c>
      <c r="P1273" s="38" t="n">
        <v>129.99</v>
      </c>
      <c r="Q1273" s="34" t="n">
        <v>29.99</v>
      </c>
      <c r="R1273" s="39" t="n">
        <v>-1.26</v>
      </c>
      <c r="S1273" s="40" t="n">
        <v>31.25</v>
      </c>
      <c r="T1273" s="40" t="n">
        <v>0</v>
      </c>
      <c r="U1273" s="40" t="n">
        <v>31.16</v>
      </c>
      <c r="V1273" s="32" t="n">
        <f aca="false">IF(P1273="","",$I1273+R1273)</f>
        <v>13.73</v>
      </c>
      <c r="W1273" s="32" t="n">
        <f aca="false">IF(P1273="","",$I1273)</f>
        <v>14.99</v>
      </c>
      <c r="X1273" s="40" t="n">
        <f aca="false">IF(P1273="","",Q1273+$I1273)</f>
        <v>44.98</v>
      </c>
      <c r="Y1273" s="29" t="n">
        <f aca="false">IF(P1273="","",P1273+(R1273*$K1273)+(S1273*$K1273))</f>
        <v>849.75</v>
      </c>
      <c r="Z1273" s="29" t="n">
        <f aca="false">IF(P1273="","",ROUND(-R1273*$K1273,0))</f>
        <v>30</v>
      </c>
      <c r="AA1273" s="41"/>
      <c r="AB1273" s="38"/>
      <c r="AC1273" s="34"/>
      <c r="AD1273" s="39"/>
      <c r="AE1273" s="40"/>
      <c r="AF1273" s="40"/>
      <c r="AG1273" s="40"/>
      <c r="AH1273" s="32"/>
      <c r="AI1273" s="32"/>
      <c r="AJ1273" s="40"/>
      <c r="AK1273" s="29"/>
      <c r="AL1273" s="29"/>
      <c r="AM1273" s="41"/>
      <c r="AN1273" s="38" t="n">
        <v>0</v>
      </c>
      <c r="AO1273" s="34" t="n">
        <v>29.99</v>
      </c>
      <c r="AP1273" s="39" t="n">
        <v>-6.67</v>
      </c>
      <c r="AQ1273" s="40" t="n">
        <v>36.66</v>
      </c>
      <c r="AR1273" s="40" t="n">
        <v>0</v>
      </c>
      <c r="AS1273" s="40" t="n">
        <v>36.72</v>
      </c>
      <c r="AT1273" s="32" t="n">
        <f aca="false">IF(AN1273="","",$I1273+AP1273)</f>
        <v>8.32</v>
      </c>
      <c r="AU1273" s="32" t="n">
        <f aca="false">IF(AN1273="","",$I1273)</f>
        <v>14.99</v>
      </c>
      <c r="AV1273" s="40" t="n">
        <f aca="false">IF(AN1273="","",AO1273+$I1273)</f>
        <v>44.98</v>
      </c>
      <c r="AW1273" s="31" t="n">
        <f aca="false">IF(AN1273="","",AN1273+(AP1273*$K1273)+(AQ1273*$K1273))</f>
        <v>719.76</v>
      </c>
      <c r="AX1273" s="29" t="n">
        <f aca="false">IF(AN1273="","",ROUND(-AP1273*$K1273,0))</f>
        <v>160</v>
      </c>
      <c r="AY1273" s="42"/>
      <c r="AZ1273" s="38" t="n">
        <v>0</v>
      </c>
      <c r="BA1273" s="34" t="n">
        <v>29.99</v>
      </c>
      <c r="BB1273" s="39" t="n">
        <v>-6.67</v>
      </c>
      <c r="BC1273" s="40" t="n">
        <v>36.66</v>
      </c>
      <c r="BD1273" s="40" t="n">
        <v>0</v>
      </c>
      <c r="BE1273" s="40" t="n">
        <v>36.72</v>
      </c>
      <c r="BF1273" s="32" t="n">
        <f aca="false">IF(AZ1273="","",$I1273+BB1273)</f>
        <v>8.32</v>
      </c>
      <c r="BG1273" s="32" t="n">
        <f aca="false">IF(AZ1273="","",$I1273)</f>
        <v>14.99</v>
      </c>
      <c r="BH1273" s="40" t="n">
        <f aca="false">IF(AZ1273="","",BA1273+$I1273)</f>
        <v>44.98</v>
      </c>
      <c r="BI1273" s="31" t="n">
        <f aca="false">IF(AZ1273="","",AZ1273+(BB1273*$K1273)+(BC1273*$K1273))</f>
        <v>719.76</v>
      </c>
      <c r="BJ1273" s="29" t="n">
        <f aca="false">IF(AZ1273="","",ROUND(-BB1273*$K1273,0))</f>
        <v>160</v>
      </c>
    </row>
    <row r="1274" customFormat="false" ht="15" hidden="false" customHeight="false" outlineLevel="0" collapsed="false">
      <c r="A1274" s="26" t="str">
        <f aca="false">+C1274&amp;D1274&amp;G1274</f>
        <v>SamsungGalaxy Z Flip7 FE 256GBCANONE SIM 12,99€ - 36 Mesi</v>
      </c>
      <c r="B1274" s="27" t="s">
        <v>95</v>
      </c>
      <c r="C1274" s="28" t="s">
        <v>64</v>
      </c>
      <c r="D1274" s="29" t="s">
        <v>204</v>
      </c>
      <c r="E1274" s="30" t="n">
        <v>1129.9</v>
      </c>
      <c r="F1274" s="31" t="n">
        <v>879.9</v>
      </c>
      <c r="G1274" s="32" t="s">
        <v>104</v>
      </c>
      <c r="H1274" s="32" t="s">
        <v>98</v>
      </c>
      <c r="I1274" s="33" t="n">
        <v>12.99</v>
      </c>
      <c r="J1274" s="34" t="s">
        <v>35</v>
      </c>
      <c r="K1274" s="35" t="n">
        <v>36</v>
      </c>
      <c r="L1274" s="33"/>
      <c r="M1274" s="33" t="n">
        <f aca="false">+IF(E1274&lt;=150,1.49,IF(AND(E1274&gt;150,E1274&lt;=300),2.99,(IF(E1274&gt;1200,8.99,IF(AND(E1274&gt;300,E1274&lt;=700),4.99,IF(AND(E1274&gt;=700,E1274&lt;=1200),6.99))))))</f>
        <v>6.99</v>
      </c>
      <c r="N1274" s="47" t="n">
        <v>9.99</v>
      </c>
      <c r="O1274" s="37" t="s">
        <v>105</v>
      </c>
      <c r="P1274" s="38" t="n">
        <v>129.99</v>
      </c>
      <c r="Q1274" s="34" t="n">
        <v>19.99</v>
      </c>
      <c r="R1274" s="39" t="n">
        <v>-0.84</v>
      </c>
      <c r="S1274" s="40" t="n">
        <v>20.83</v>
      </c>
      <c r="T1274" s="40" t="n">
        <v>20.83</v>
      </c>
      <c r="U1274" s="40" t="n">
        <v>20.86</v>
      </c>
      <c r="V1274" s="32" t="n">
        <f aca="false">IF(P1274="","",$I1274+R1274)</f>
        <v>12.15</v>
      </c>
      <c r="W1274" s="32" t="n">
        <f aca="false">IF(P1274="","",$I1274)</f>
        <v>12.99</v>
      </c>
      <c r="X1274" s="40" t="n">
        <f aca="false">IF(P1274="","",Q1274+$I1274)</f>
        <v>32.98</v>
      </c>
      <c r="Y1274" s="29" t="n">
        <f aca="false">IF(P1274="","",P1274+(R1274*$K1274)+(S1274*$K1274))</f>
        <v>849.63</v>
      </c>
      <c r="Z1274" s="29" t="n">
        <f aca="false">IF(P1274="","",ROUND(-R1274*$K1274,0))</f>
        <v>30</v>
      </c>
      <c r="AA1274" s="41"/>
      <c r="AB1274" s="38"/>
      <c r="AC1274" s="34"/>
      <c r="AD1274" s="39"/>
      <c r="AE1274" s="40"/>
      <c r="AF1274" s="40"/>
      <c r="AG1274" s="40"/>
      <c r="AH1274" s="32"/>
      <c r="AI1274" s="32"/>
      <c r="AJ1274" s="40"/>
      <c r="AK1274" s="29"/>
      <c r="AL1274" s="29"/>
      <c r="AM1274" s="41"/>
      <c r="AN1274" s="38" t="n">
        <v>0</v>
      </c>
      <c r="AO1274" s="34" t="n">
        <v>19.99</v>
      </c>
      <c r="AP1274" s="39" t="n">
        <v>-5.79</v>
      </c>
      <c r="AQ1274" s="40" t="n">
        <v>25.78</v>
      </c>
      <c r="AR1274" s="40" t="n">
        <v>25.78</v>
      </c>
      <c r="AS1274" s="40" t="n">
        <v>25.78</v>
      </c>
      <c r="AT1274" s="32" t="n">
        <f aca="false">IF(AN1274="","",$I1274+AP1274)</f>
        <v>7.2</v>
      </c>
      <c r="AU1274" s="32" t="n">
        <f aca="false">IF(AN1274="","",$I1274)</f>
        <v>12.99</v>
      </c>
      <c r="AV1274" s="40" t="n">
        <f aca="false">IF(AN1274="","",AO1274+$I1274)</f>
        <v>32.98</v>
      </c>
      <c r="AW1274" s="31" t="n">
        <f aca="false">IF(AN1274="","",AN1274+(AP1274*$K1274)+(AQ1274*$K1274))</f>
        <v>719.64</v>
      </c>
      <c r="AX1274" s="29" t="n">
        <f aca="false">IF(AN1274="","",ROUND(-AP1274*$K1274,0))</f>
        <v>208</v>
      </c>
      <c r="AY1274" s="42"/>
      <c r="AZ1274" s="38" t="n">
        <v>0</v>
      </c>
      <c r="BA1274" s="34" t="n">
        <v>19.99</v>
      </c>
      <c r="BB1274" s="39" t="n">
        <v>-5.79</v>
      </c>
      <c r="BC1274" s="40" t="n">
        <v>25.78</v>
      </c>
      <c r="BD1274" s="40" t="n">
        <v>25.78</v>
      </c>
      <c r="BE1274" s="40" t="n">
        <v>25.78</v>
      </c>
      <c r="BF1274" s="32" t="n">
        <f aca="false">IF(AZ1274="","",$I1274+BB1274)</f>
        <v>7.2</v>
      </c>
      <c r="BG1274" s="32" t="n">
        <f aca="false">IF(AZ1274="","",$I1274)</f>
        <v>12.99</v>
      </c>
      <c r="BH1274" s="40" t="n">
        <f aca="false">IF(AZ1274="","",BA1274+$I1274)</f>
        <v>32.98</v>
      </c>
      <c r="BI1274" s="31" t="n">
        <f aca="false">IF(AZ1274="","",AZ1274+(BB1274*$K1274)+(BC1274*$K1274))</f>
        <v>719.64</v>
      </c>
      <c r="BJ1274" s="29" t="n">
        <f aca="false">IF(AZ1274="","",ROUND(-BB1274*$K1274,0))</f>
        <v>208</v>
      </c>
    </row>
    <row r="1275" customFormat="false" ht="15" hidden="false" customHeight="false" outlineLevel="0" collapsed="false">
      <c r="A1275" s="26" t="str">
        <f aca="false">+C1275&amp;D1275&amp;G1275</f>
        <v>SamsungGalaxy Z Flip7 FE 256GBCANONE SIM 12,99€ - 30 Mesi</v>
      </c>
      <c r="B1275" s="27" t="s">
        <v>95</v>
      </c>
      <c r="C1275" s="28" t="s">
        <v>64</v>
      </c>
      <c r="D1275" s="29" t="s">
        <v>204</v>
      </c>
      <c r="E1275" s="30" t="n">
        <v>1129.9</v>
      </c>
      <c r="F1275" s="31" t="n">
        <v>879.9</v>
      </c>
      <c r="G1275" s="32" t="s">
        <v>106</v>
      </c>
      <c r="H1275" s="32" t="s">
        <v>98</v>
      </c>
      <c r="I1275" s="33" t="n">
        <v>12.99</v>
      </c>
      <c r="J1275" s="34" t="s">
        <v>35</v>
      </c>
      <c r="K1275" s="35" t="n">
        <v>30</v>
      </c>
      <c r="L1275" s="33"/>
      <c r="M1275" s="33" t="n">
        <f aca="false">+IF(E1275&lt;=150,1.49,IF(AND(E1275&gt;150,E1275&lt;=300),2.99,(IF(E1275&gt;1200,8.99,IF(AND(E1275&gt;300,E1275&lt;=700),4.99,IF(AND(E1275&gt;=700,E1275&lt;=1200),6.99))))))</f>
        <v>6.99</v>
      </c>
      <c r="N1275" s="47" t="n">
        <v>9.99</v>
      </c>
      <c r="O1275" s="37" t="s">
        <v>107</v>
      </c>
      <c r="P1275" s="38" t="n">
        <v>129.99</v>
      </c>
      <c r="Q1275" s="34" t="n">
        <v>24.99</v>
      </c>
      <c r="R1275" s="39" t="n">
        <v>-0.01</v>
      </c>
      <c r="S1275" s="40" t="n">
        <v>25</v>
      </c>
      <c r="T1275" s="40" t="n">
        <v>25</v>
      </c>
      <c r="U1275" s="40" t="n">
        <v>24.91</v>
      </c>
      <c r="V1275" s="32" t="n">
        <f aca="false">IF(P1275="","",$I1275+R1275)</f>
        <v>12.98</v>
      </c>
      <c r="W1275" s="32" t="n">
        <f aca="false">IF(P1275="","",$I1275)</f>
        <v>12.99</v>
      </c>
      <c r="X1275" s="40" t="n">
        <f aca="false">IF(P1275="","",Q1275+$I1275)</f>
        <v>37.98</v>
      </c>
      <c r="Y1275" s="29" t="n">
        <f aca="false">IF(P1275="","",P1275+(R1275*$K1275)+(S1275*$K1275))</f>
        <v>879.69</v>
      </c>
      <c r="Z1275" s="29" t="n">
        <f aca="false">IF(P1275="","",ROUND(-R1275*$K1275,0))</f>
        <v>0</v>
      </c>
      <c r="AA1275" s="41"/>
      <c r="AB1275" s="38"/>
      <c r="AC1275" s="34"/>
      <c r="AD1275" s="39"/>
      <c r="AE1275" s="40"/>
      <c r="AF1275" s="40"/>
      <c r="AG1275" s="40"/>
      <c r="AH1275" s="32"/>
      <c r="AI1275" s="32"/>
      <c r="AJ1275" s="40"/>
      <c r="AK1275" s="29"/>
      <c r="AL1275" s="29"/>
      <c r="AM1275" s="41"/>
      <c r="AN1275" s="38" t="n">
        <v>0</v>
      </c>
      <c r="AO1275" s="34" t="n">
        <v>24.99</v>
      </c>
      <c r="AP1275" s="39" t="n">
        <v>-5.68</v>
      </c>
      <c r="AQ1275" s="40" t="n">
        <v>30.67</v>
      </c>
      <c r="AR1275" s="40" t="n">
        <v>30.67</v>
      </c>
      <c r="AS1275" s="40" t="n">
        <v>30.67</v>
      </c>
      <c r="AT1275" s="32" t="n">
        <f aca="false">IF(AN1275="","",$I1275+AP1275)</f>
        <v>7.31</v>
      </c>
      <c r="AU1275" s="32" t="n">
        <f aca="false">IF(AN1275="","",$I1275)</f>
        <v>12.99</v>
      </c>
      <c r="AV1275" s="40" t="n">
        <f aca="false">IF(AN1275="","",AO1275+$I1275)</f>
        <v>37.98</v>
      </c>
      <c r="AW1275" s="31" t="n">
        <f aca="false">IF(AN1275="","",AN1275+(AP1275*$K1275)+(AQ1275*$K1275))</f>
        <v>749.7</v>
      </c>
      <c r="AX1275" s="29" t="n">
        <f aca="false">IF(AN1275="","",ROUND(-AP1275*$K1275,0))</f>
        <v>170</v>
      </c>
      <c r="AY1275" s="42"/>
      <c r="AZ1275" s="38" t="n">
        <v>0</v>
      </c>
      <c r="BA1275" s="34" t="n">
        <v>24.99</v>
      </c>
      <c r="BB1275" s="39" t="n">
        <v>-5.68</v>
      </c>
      <c r="BC1275" s="40" t="n">
        <v>30.67</v>
      </c>
      <c r="BD1275" s="40" t="n">
        <v>30.67</v>
      </c>
      <c r="BE1275" s="40" t="n">
        <v>30.67</v>
      </c>
      <c r="BF1275" s="32" t="n">
        <f aca="false">IF(AZ1275="","",$I1275+BB1275)</f>
        <v>7.31</v>
      </c>
      <c r="BG1275" s="32" t="n">
        <f aca="false">IF(AZ1275="","",$I1275)</f>
        <v>12.99</v>
      </c>
      <c r="BH1275" s="40" t="n">
        <f aca="false">IF(AZ1275="","",BA1275+$I1275)</f>
        <v>37.98</v>
      </c>
      <c r="BI1275" s="31" t="n">
        <f aca="false">IF(AZ1275="","",AZ1275+(BB1275*$K1275)+(BC1275*$K1275))</f>
        <v>749.7</v>
      </c>
      <c r="BJ1275" s="29" t="n">
        <f aca="false">IF(AZ1275="","",ROUND(-BB1275*$K1275,0))</f>
        <v>170</v>
      </c>
    </row>
    <row r="1276" customFormat="false" ht="15" hidden="false" customHeight="false" outlineLevel="0" collapsed="false">
      <c r="A1276" s="26" t="str">
        <f aca="false">+C1276&amp;D1276&amp;G1276</f>
        <v>SamsungGalaxy Z Flip7 FE 256GBCANONE SIM 12,99€ - 24 Mesi</v>
      </c>
      <c r="B1276" s="27" t="s">
        <v>95</v>
      </c>
      <c r="C1276" s="28" t="s">
        <v>64</v>
      </c>
      <c r="D1276" s="29" t="s">
        <v>204</v>
      </c>
      <c r="E1276" s="30" t="n">
        <v>1129.9</v>
      </c>
      <c r="F1276" s="31" t="n">
        <v>879.9</v>
      </c>
      <c r="G1276" s="32" t="s">
        <v>108</v>
      </c>
      <c r="H1276" s="32" t="s">
        <v>98</v>
      </c>
      <c r="I1276" s="33" t="n">
        <v>12.99</v>
      </c>
      <c r="J1276" s="34" t="s">
        <v>35</v>
      </c>
      <c r="K1276" s="35" t="n">
        <v>24</v>
      </c>
      <c r="L1276" s="33"/>
      <c r="M1276" s="33" t="n">
        <f aca="false">+IF(E1276&lt;=150,1.49,IF(AND(E1276&gt;150,E1276&lt;=300),2.99,(IF(E1276&gt;1200,8.99,IF(AND(E1276&gt;300,E1276&lt;=700),4.99,IF(AND(E1276&gt;=700,E1276&lt;=1200),6.99))))))</f>
        <v>6.99</v>
      </c>
      <c r="N1276" s="47" t="n">
        <v>9.99</v>
      </c>
      <c r="O1276" s="37" t="s">
        <v>109</v>
      </c>
      <c r="P1276" s="38" t="n">
        <v>129.99</v>
      </c>
      <c r="Q1276" s="34" t="n">
        <v>29.99</v>
      </c>
      <c r="R1276" s="39" t="n">
        <v>-1.26</v>
      </c>
      <c r="S1276" s="40" t="n">
        <v>31.25</v>
      </c>
      <c r="T1276" s="40" t="n">
        <v>0</v>
      </c>
      <c r="U1276" s="40" t="n">
        <v>31.16</v>
      </c>
      <c r="V1276" s="32" t="n">
        <f aca="false">IF(P1276="","",$I1276+R1276)</f>
        <v>11.73</v>
      </c>
      <c r="W1276" s="32" t="n">
        <f aca="false">IF(P1276="","",$I1276)</f>
        <v>12.99</v>
      </c>
      <c r="X1276" s="40" t="n">
        <f aca="false">IF(P1276="","",Q1276+$I1276)</f>
        <v>42.98</v>
      </c>
      <c r="Y1276" s="29" t="n">
        <f aca="false">IF(P1276="","",P1276+(R1276*$K1276)+(S1276*$K1276))</f>
        <v>849.75</v>
      </c>
      <c r="Z1276" s="29" t="n">
        <f aca="false">IF(P1276="","",ROUND(-R1276*$K1276,0))</f>
        <v>30</v>
      </c>
      <c r="AA1276" s="41"/>
      <c r="AB1276" s="38"/>
      <c r="AC1276" s="34"/>
      <c r="AD1276" s="39"/>
      <c r="AE1276" s="40"/>
      <c r="AF1276" s="40"/>
      <c r="AG1276" s="40"/>
      <c r="AH1276" s="32"/>
      <c r="AI1276" s="32"/>
      <c r="AJ1276" s="40"/>
      <c r="AK1276" s="29"/>
      <c r="AL1276" s="29"/>
      <c r="AM1276" s="41"/>
      <c r="AN1276" s="38" t="n">
        <v>0</v>
      </c>
      <c r="AO1276" s="34" t="n">
        <v>29.99</v>
      </c>
      <c r="AP1276" s="39" t="n">
        <v>-6.67</v>
      </c>
      <c r="AQ1276" s="40" t="n">
        <v>36.66</v>
      </c>
      <c r="AR1276" s="40" t="n">
        <v>0</v>
      </c>
      <c r="AS1276" s="40" t="n">
        <v>36.72</v>
      </c>
      <c r="AT1276" s="32" t="n">
        <f aca="false">IF(AN1276="","",$I1276+AP1276)</f>
        <v>6.32</v>
      </c>
      <c r="AU1276" s="32" t="n">
        <f aca="false">IF(AN1276="","",$I1276)</f>
        <v>12.99</v>
      </c>
      <c r="AV1276" s="40" t="n">
        <f aca="false">IF(AN1276="","",AO1276+$I1276)</f>
        <v>42.98</v>
      </c>
      <c r="AW1276" s="31" t="n">
        <f aca="false">IF(AN1276="","",AN1276+(AP1276*$K1276)+(AQ1276*$K1276))</f>
        <v>719.76</v>
      </c>
      <c r="AX1276" s="29" t="n">
        <f aca="false">IF(AN1276="","",ROUND(-AP1276*$K1276,0))</f>
        <v>160</v>
      </c>
      <c r="AY1276" s="42"/>
      <c r="AZ1276" s="38" t="n">
        <v>0</v>
      </c>
      <c r="BA1276" s="34" t="n">
        <v>29.99</v>
      </c>
      <c r="BB1276" s="39" t="n">
        <v>-6.67</v>
      </c>
      <c r="BC1276" s="40" t="n">
        <v>36.66</v>
      </c>
      <c r="BD1276" s="40" t="n">
        <v>0</v>
      </c>
      <c r="BE1276" s="40" t="n">
        <v>36.72</v>
      </c>
      <c r="BF1276" s="32" t="n">
        <f aca="false">IF(AZ1276="","",$I1276+BB1276)</f>
        <v>6.32</v>
      </c>
      <c r="BG1276" s="32" t="n">
        <f aca="false">IF(AZ1276="","",$I1276)</f>
        <v>12.99</v>
      </c>
      <c r="BH1276" s="40" t="n">
        <f aca="false">IF(AZ1276="","",BA1276+$I1276)</f>
        <v>42.98</v>
      </c>
      <c r="BI1276" s="31" t="n">
        <f aca="false">IF(AZ1276="","",AZ1276+(BB1276*$K1276)+(BC1276*$K1276))</f>
        <v>719.76</v>
      </c>
      <c r="BJ1276" s="29" t="n">
        <f aca="false">IF(AZ1276="","",ROUND(-BB1276*$K1276,0))</f>
        <v>160</v>
      </c>
    </row>
    <row r="1277" customFormat="false" ht="15" hidden="false" customHeight="false" outlineLevel="0" collapsed="false">
      <c r="A1277" s="26" t="str">
        <f aca="false">+C1277&amp;D1277&amp;G1277</f>
        <v>SamsungGalaxy Z Flip7 FE 256GBPack 5G Reload Exchange-12,99-36</v>
      </c>
      <c r="B1277" s="27" t="s">
        <v>95</v>
      </c>
      <c r="C1277" s="28" t="s">
        <v>64</v>
      </c>
      <c r="D1277" s="29" t="s">
        <v>204</v>
      </c>
      <c r="E1277" s="30" t="n">
        <v>1129.9</v>
      </c>
      <c r="F1277" s="31" t="n">
        <v>879.9</v>
      </c>
      <c r="G1277" s="32" t="s">
        <v>110</v>
      </c>
      <c r="H1277" s="32" t="s">
        <v>98</v>
      </c>
      <c r="I1277" s="33" t="n">
        <v>12.99</v>
      </c>
      <c r="J1277" s="34" t="s">
        <v>35</v>
      </c>
      <c r="K1277" s="35" t="n">
        <v>36</v>
      </c>
      <c r="L1277" s="33"/>
      <c r="M1277" s="33" t="n">
        <f aca="false">+IF(E1277&lt;=150,1.49,IF(AND(E1277&gt;150,E1277&lt;=300),2.99,(IF(E1277&gt;1200,8.99,IF(AND(E1277&gt;300,E1277&lt;=700),4.99,IF(AND(E1277&gt;=700,E1277&lt;=1200),6.99))))))</f>
        <v>6.99</v>
      </c>
      <c r="N1277" s="47" t="n">
        <v>9.99</v>
      </c>
      <c r="O1277" s="37" t="s">
        <v>111</v>
      </c>
      <c r="P1277" s="38" t="n">
        <v>129.99</v>
      </c>
      <c r="Q1277" s="34" t="n">
        <v>19.99</v>
      </c>
      <c r="R1277" s="39" t="n">
        <v>-0.84</v>
      </c>
      <c r="S1277" s="40" t="n">
        <v>20.83</v>
      </c>
      <c r="T1277" s="40" t="n">
        <v>20.83</v>
      </c>
      <c r="U1277" s="40" t="n">
        <v>20.86</v>
      </c>
      <c r="V1277" s="32" t="n">
        <f aca="false">IF(P1277="","",$I1277+R1277)</f>
        <v>12.15</v>
      </c>
      <c r="W1277" s="32" t="n">
        <f aca="false">IF(P1277="","",$I1277)</f>
        <v>12.99</v>
      </c>
      <c r="X1277" s="40" t="n">
        <f aca="false">IF(P1277="","",Q1277+$I1277)</f>
        <v>32.98</v>
      </c>
      <c r="Y1277" s="29" t="n">
        <f aca="false">IF(P1277="","",P1277+(R1277*$K1277)+(S1277*$K1277))</f>
        <v>849.63</v>
      </c>
      <c r="Z1277" s="29" t="n">
        <f aca="false">IF(P1277="","",ROUND(-R1277*$K1277,0))</f>
        <v>30</v>
      </c>
      <c r="AA1277" s="41"/>
      <c r="AB1277" s="38"/>
      <c r="AC1277" s="34"/>
      <c r="AD1277" s="39"/>
      <c r="AE1277" s="40"/>
      <c r="AF1277" s="40"/>
      <c r="AG1277" s="40"/>
      <c r="AH1277" s="32"/>
      <c r="AI1277" s="32"/>
      <c r="AJ1277" s="40"/>
      <c r="AK1277" s="29"/>
      <c r="AL1277" s="29"/>
      <c r="AM1277" s="41"/>
      <c r="AN1277" s="38" t="n">
        <v>0</v>
      </c>
      <c r="AO1277" s="34" t="n">
        <v>19.99</v>
      </c>
      <c r="AP1277" s="39" t="n">
        <v>-5.79</v>
      </c>
      <c r="AQ1277" s="40" t="n">
        <v>25.78</v>
      </c>
      <c r="AR1277" s="40" t="n">
        <v>25.78</v>
      </c>
      <c r="AS1277" s="40" t="n">
        <v>25.78</v>
      </c>
      <c r="AT1277" s="32" t="n">
        <f aca="false">IF(AN1277="","",$I1277+AP1277)</f>
        <v>7.2</v>
      </c>
      <c r="AU1277" s="32" t="n">
        <f aca="false">IF(AN1277="","",$I1277)</f>
        <v>12.99</v>
      </c>
      <c r="AV1277" s="40" t="n">
        <f aca="false">IF(AN1277="","",AO1277+$I1277)</f>
        <v>32.98</v>
      </c>
      <c r="AW1277" s="31" t="n">
        <f aca="false">IF(AN1277="","",AN1277+(AP1277*$K1277)+(AQ1277*$K1277))</f>
        <v>719.64</v>
      </c>
      <c r="AX1277" s="29" t="n">
        <f aca="false">IF(AN1277="","",ROUND(-AP1277*$K1277,0))</f>
        <v>208</v>
      </c>
      <c r="AY1277" s="42"/>
      <c r="AZ1277" s="38" t="n">
        <v>0</v>
      </c>
      <c r="BA1277" s="34" t="n">
        <v>19.99</v>
      </c>
      <c r="BB1277" s="39" t="n">
        <v>-5.79</v>
      </c>
      <c r="BC1277" s="40" t="n">
        <v>25.78</v>
      </c>
      <c r="BD1277" s="40" t="n">
        <v>25.78</v>
      </c>
      <c r="BE1277" s="40" t="n">
        <v>25.78</v>
      </c>
      <c r="BF1277" s="32" t="n">
        <f aca="false">IF(AZ1277="","",$I1277+BB1277)</f>
        <v>7.2</v>
      </c>
      <c r="BG1277" s="32" t="n">
        <f aca="false">IF(AZ1277="","",$I1277)</f>
        <v>12.99</v>
      </c>
      <c r="BH1277" s="40" t="n">
        <f aca="false">IF(AZ1277="","",BA1277+$I1277)</f>
        <v>32.98</v>
      </c>
      <c r="BI1277" s="31" t="n">
        <f aca="false">IF(AZ1277="","",AZ1277+(BB1277*$K1277)+(BC1277*$K1277))</f>
        <v>719.64</v>
      </c>
      <c r="BJ1277" s="29" t="n">
        <f aca="false">IF(AZ1277="","",ROUND(-BB1277*$K1277,0))</f>
        <v>208</v>
      </c>
    </row>
    <row r="1278" customFormat="false" ht="15" hidden="false" customHeight="false" outlineLevel="0" collapsed="false">
      <c r="A1278" s="26" t="str">
        <f aca="false">+C1278&amp;D1278&amp;G1278</f>
        <v>SamsungGalaxy Z Flip7 FE 256GBPack 5G Reload Exchange-12,99-30</v>
      </c>
      <c r="B1278" s="27" t="s">
        <v>95</v>
      </c>
      <c r="C1278" s="28" t="s">
        <v>64</v>
      </c>
      <c r="D1278" s="29" t="s">
        <v>204</v>
      </c>
      <c r="E1278" s="30" t="n">
        <v>1129.9</v>
      </c>
      <c r="F1278" s="31" t="n">
        <v>879.9</v>
      </c>
      <c r="G1278" s="32" t="s">
        <v>112</v>
      </c>
      <c r="H1278" s="32" t="s">
        <v>98</v>
      </c>
      <c r="I1278" s="33" t="n">
        <v>12.99</v>
      </c>
      <c r="J1278" s="34" t="s">
        <v>35</v>
      </c>
      <c r="K1278" s="35" t="n">
        <v>30</v>
      </c>
      <c r="L1278" s="33"/>
      <c r="M1278" s="33" t="n">
        <f aca="false">+IF(E1278&lt;=150,1.49,IF(AND(E1278&gt;150,E1278&lt;=300),2.99,(IF(E1278&gt;1200,8.99,IF(AND(E1278&gt;300,E1278&lt;=700),4.99,IF(AND(E1278&gt;=700,E1278&lt;=1200),6.99))))))</f>
        <v>6.99</v>
      </c>
      <c r="N1278" s="47" t="n">
        <v>9.99</v>
      </c>
      <c r="O1278" s="37" t="s">
        <v>113</v>
      </c>
      <c r="P1278" s="38" t="n">
        <v>129.99</v>
      </c>
      <c r="Q1278" s="34" t="n">
        <v>24.99</v>
      </c>
      <c r="R1278" s="39" t="n">
        <v>-0.01</v>
      </c>
      <c r="S1278" s="40" t="n">
        <v>25</v>
      </c>
      <c r="T1278" s="40" t="n">
        <v>25</v>
      </c>
      <c r="U1278" s="40" t="n">
        <v>24.91</v>
      </c>
      <c r="V1278" s="32" t="n">
        <f aca="false">IF(P1278="","",$I1278+R1278)</f>
        <v>12.98</v>
      </c>
      <c r="W1278" s="32" t="n">
        <f aca="false">IF(P1278="","",$I1278)</f>
        <v>12.99</v>
      </c>
      <c r="X1278" s="40" t="n">
        <f aca="false">IF(P1278="","",Q1278+$I1278)</f>
        <v>37.98</v>
      </c>
      <c r="Y1278" s="29" t="n">
        <f aca="false">IF(P1278="","",P1278+(R1278*$K1278)+(S1278*$K1278))</f>
        <v>879.69</v>
      </c>
      <c r="Z1278" s="29" t="n">
        <f aca="false">IF(P1278="","",ROUND(-R1278*$K1278,0))</f>
        <v>0</v>
      </c>
      <c r="AA1278" s="41"/>
      <c r="AB1278" s="38"/>
      <c r="AC1278" s="34"/>
      <c r="AD1278" s="39"/>
      <c r="AE1278" s="40"/>
      <c r="AF1278" s="40"/>
      <c r="AG1278" s="40"/>
      <c r="AH1278" s="32"/>
      <c r="AI1278" s="32"/>
      <c r="AJ1278" s="40"/>
      <c r="AK1278" s="29"/>
      <c r="AL1278" s="29"/>
      <c r="AM1278" s="41"/>
      <c r="AN1278" s="38" t="n">
        <v>0</v>
      </c>
      <c r="AO1278" s="34" t="n">
        <v>24.99</v>
      </c>
      <c r="AP1278" s="39" t="n">
        <v>-5.68</v>
      </c>
      <c r="AQ1278" s="40" t="n">
        <v>30.67</v>
      </c>
      <c r="AR1278" s="40" t="n">
        <v>30.67</v>
      </c>
      <c r="AS1278" s="40" t="n">
        <v>30.67</v>
      </c>
      <c r="AT1278" s="32" t="n">
        <f aca="false">IF(AN1278="","",$I1278+AP1278)</f>
        <v>7.31</v>
      </c>
      <c r="AU1278" s="32" t="n">
        <f aca="false">IF(AN1278="","",$I1278)</f>
        <v>12.99</v>
      </c>
      <c r="AV1278" s="40" t="n">
        <f aca="false">IF(AN1278="","",AO1278+$I1278)</f>
        <v>37.98</v>
      </c>
      <c r="AW1278" s="31" t="n">
        <f aca="false">IF(AN1278="","",AN1278+(AP1278*$K1278)+(AQ1278*$K1278))</f>
        <v>749.7</v>
      </c>
      <c r="AX1278" s="29" t="n">
        <f aca="false">IF(AN1278="","",ROUND(-AP1278*$K1278,0))</f>
        <v>170</v>
      </c>
      <c r="AY1278" s="42"/>
      <c r="AZ1278" s="38" t="n">
        <v>0</v>
      </c>
      <c r="BA1278" s="34" t="n">
        <v>24.99</v>
      </c>
      <c r="BB1278" s="39" t="n">
        <v>-5.68</v>
      </c>
      <c r="BC1278" s="40" t="n">
        <v>30.67</v>
      </c>
      <c r="BD1278" s="40" t="n">
        <v>30.67</v>
      </c>
      <c r="BE1278" s="40" t="n">
        <v>30.67</v>
      </c>
      <c r="BF1278" s="32" t="n">
        <f aca="false">IF(AZ1278="","",$I1278+BB1278)</f>
        <v>7.31</v>
      </c>
      <c r="BG1278" s="32" t="n">
        <f aca="false">IF(AZ1278="","",$I1278)</f>
        <v>12.99</v>
      </c>
      <c r="BH1278" s="40" t="n">
        <f aca="false">IF(AZ1278="","",BA1278+$I1278)</f>
        <v>37.98</v>
      </c>
      <c r="BI1278" s="31" t="n">
        <f aca="false">IF(AZ1278="","",AZ1278+(BB1278*$K1278)+(BC1278*$K1278))</f>
        <v>749.7</v>
      </c>
      <c r="BJ1278" s="29" t="n">
        <f aca="false">IF(AZ1278="","",ROUND(-BB1278*$K1278,0))</f>
        <v>170</v>
      </c>
    </row>
    <row r="1279" customFormat="false" ht="15" hidden="false" customHeight="false" outlineLevel="0" collapsed="false">
      <c r="A1279" s="26" t="str">
        <f aca="false">+C1279&amp;D1279&amp;G1279</f>
        <v>SamsungGalaxy Z Flip7 FE 256GBPack 5G Reload Exchange-12,99-24</v>
      </c>
      <c r="B1279" s="27" t="s">
        <v>95</v>
      </c>
      <c r="C1279" s="28" t="s">
        <v>64</v>
      </c>
      <c r="D1279" s="29" t="s">
        <v>204</v>
      </c>
      <c r="E1279" s="30" t="n">
        <v>1129.9</v>
      </c>
      <c r="F1279" s="31" t="n">
        <v>879.9</v>
      </c>
      <c r="G1279" s="32" t="s">
        <v>114</v>
      </c>
      <c r="H1279" s="32" t="s">
        <v>98</v>
      </c>
      <c r="I1279" s="33" t="n">
        <v>12.99</v>
      </c>
      <c r="J1279" s="34" t="s">
        <v>35</v>
      </c>
      <c r="K1279" s="35" t="n">
        <v>24</v>
      </c>
      <c r="L1279" s="33"/>
      <c r="M1279" s="33" t="n">
        <f aca="false">+IF(E1279&lt;=150,1.49,IF(AND(E1279&gt;150,E1279&lt;=300),2.99,(IF(E1279&gt;1200,8.99,IF(AND(E1279&gt;300,E1279&lt;=700),4.99,IF(AND(E1279&gt;=700,E1279&lt;=1200),6.99))))))</f>
        <v>6.99</v>
      </c>
      <c r="N1279" s="47" t="n">
        <v>9.99</v>
      </c>
      <c r="O1279" s="37" t="s">
        <v>115</v>
      </c>
      <c r="P1279" s="38" t="n">
        <v>129.99</v>
      </c>
      <c r="Q1279" s="34" t="n">
        <v>29.99</v>
      </c>
      <c r="R1279" s="39" t="n">
        <v>-1.26</v>
      </c>
      <c r="S1279" s="40" t="n">
        <v>31.25</v>
      </c>
      <c r="T1279" s="40" t="n">
        <v>0</v>
      </c>
      <c r="U1279" s="40" t="n">
        <v>31.16</v>
      </c>
      <c r="V1279" s="32" t="n">
        <f aca="false">IF(P1279="","",$I1279+R1279)</f>
        <v>11.73</v>
      </c>
      <c r="W1279" s="32" t="n">
        <f aca="false">IF(P1279="","",$I1279)</f>
        <v>12.99</v>
      </c>
      <c r="X1279" s="40" t="n">
        <f aca="false">IF(P1279="","",Q1279+$I1279)</f>
        <v>42.98</v>
      </c>
      <c r="Y1279" s="29" t="n">
        <f aca="false">IF(P1279="","",P1279+(R1279*$K1279)+(S1279*$K1279))</f>
        <v>849.75</v>
      </c>
      <c r="Z1279" s="29" t="n">
        <f aca="false">IF(P1279="","",ROUND(-R1279*$K1279,0))</f>
        <v>30</v>
      </c>
      <c r="AA1279" s="41"/>
      <c r="AB1279" s="38"/>
      <c r="AC1279" s="34"/>
      <c r="AD1279" s="39"/>
      <c r="AE1279" s="40"/>
      <c r="AF1279" s="40"/>
      <c r="AG1279" s="40"/>
      <c r="AH1279" s="32"/>
      <c r="AI1279" s="32"/>
      <c r="AJ1279" s="40"/>
      <c r="AK1279" s="29"/>
      <c r="AL1279" s="29"/>
      <c r="AM1279" s="41"/>
      <c r="AN1279" s="38" t="n">
        <v>0</v>
      </c>
      <c r="AO1279" s="34" t="n">
        <v>29.99</v>
      </c>
      <c r="AP1279" s="39" t="n">
        <v>-6.67</v>
      </c>
      <c r="AQ1279" s="40" t="n">
        <v>36.66</v>
      </c>
      <c r="AR1279" s="40" t="n">
        <v>0</v>
      </c>
      <c r="AS1279" s="40" t="n">
        <v>36.72</v>
      </c>
      <c r="AT1279" s="32" t="n">
        <f aca="false">IF(AN1279="","",$I1279+AP1279)</f>
        <v>6.32</v>
      </c>
      <c r="AU1279" s="32" t="n">
        <f aca="false">IF(AN1279="","",$I1279)</f>
        <v>12.99</v>
      </c>
      <c r="AV1279" s="40" t="n">
        <f aca="false">IF(AN1279="","",AO1279+$I1279)</f>
        <v>42.98</v>
      </c>
      <c r="AW1279" s="31" t="n">
        <f aca="false">IF(AN1279="","",AN1279+(AP1279*$K1279)+(AQ1279*$K1279))</f>
        <v>719.76</v>
      </c>
      <c r="AX1279" s="29" t="n">
        <f aca="false">IF(AN1279="","",ROUND(-AP1279*$K1279,0))</f>
        <v>160</v>
      </c>
      <c r="AY1279" s="42"/>
      <c r="AZ1279" s="38" t="n">
        <v>0</v>
      </c>
      <c r="BA1279" s="34" t="n">
        <v>29.99</v>
      </c>
      <c r="BB1279" s="39" t="n">
        <v>-6.67</v>
      </c>
      <c r="BC1279" s="40" t="n">
        <v>36.66</v>
      </c>
      <c r="BD1279" s="40" t="n">
        <v>0</v>
      </c>
      <c r="BE1279" s="40" t="n">
        <v>36.72</v>
      </c>
      <c r="BF1279" s="32" t="n">
        <f aca="false">IF(AZ1279="","",$I1279+BB1279)</f>
        <v>6.32</v>
      </c>
      <c r="BG1279" s="32" t="n">
        <f aca="false">IF(AZ1279="","",$I1279)</f>
        <v>12.99</v>
      </c>
      <c r="BH1279" s="40" t="n">
        <f aca="false">IF(AZ1279="","",BA1279+$I1279)</f>
        <v>42.98</v>
      </c>
      <c r="BI1279" s="31" t="n">
        <f aca="false">IF(AZ1279="","",AZ1279+(BB1279*$K1279)+(BC1279*$K1279))</f>
        <v>719.76</v>
      </c>
      <c r="BJ1279" s="29" t="n">
        <f aca="false">IF(AZ1279="","",ROUND(-BB1279*$K1279,0))</f>
        <v>160</v>
      </c>
    </row>
    <row r="1280" customFormat="false" ht="15" hidden="false" customHeight="false" outlineLevel="0" collapsed="false">
      <c r="A1280" s="26" t="str">
        <f aca="false">+C1280&amp;D1280&amp;G1280</f>
        <v>SamsungGalaxy Z Flip7 FE 256GBCANONE SIM  9,99€ - 36 Mesi</v>
      </c>
      <c r="B1280" s="27" t="s">
        <v>95</v>
      </c>
      <c r="C1280" s="28" t="s">
        <v>64</v>
      </c>
      <c r="D1280" s="29" t="s">
        <v>204</v>
      </c>
      <c r="E1280" s="30" t="n">
        <v>1129.9</v>
      </c>
      <c r="F1280" s="31" t="n">
        <v>879.9</v>
      </c>
      <c r="G1280" s="32" t="s">
        <v>116</v>
      </c>
      <c r="H1280" s="32" t="s">
        <v>98</v>
      </c>
      <c r="I1280" s="33" t="n">
        <v>9.99</v>
      </c>
      <c r="J1280" s="34" t="s">
        <v>35</v>
      </c>
      <c r="K1280" s="35" t="n">
        <v>36</v>
      </c>
      <c r="L1280" s="33"/>
      <c r="M1280" s="33" t="n">
        <f aca="false">+IF(E1280&lt;=150,1.49,IF(AND(E1280&gt;150,E1280&lt;=300),2.99,(IF(E1280&gt;1200,8.99,IF(AND(E1280&gt;300,E1280&lt;=700),4.99,IF(AND(E1280&gt;=700,E1280&lt;=1200),6.99))))))</f>
        <v>6.99</v>
      </c>
      <c r="N1280" s="47" t="n">
        <v>9.99</v>
      </c>
      <c r="O1280" s="37" t="s">
        <v>117</v>
      </c>
      <c r="P1280" s="38" t="n">
        <v>169.99</v>
      </c>
      <c r="Q1280" s="34" t="n">
        <v>19</v>
      </c>
      <c r="R1280" s="39" t="n">
        <v>-0.72</v>
      </c>
      <c r="S1280" s="40" t="n">
        <v>19.72</v>
      </c>
      <c r="T1280" s="40" t="n">
        <v>19.72</v>
      </c>
      <c r="U1280" s="40" t="n">
        <v>19.71</v>
      </c>
      <c r="V1280" s="32" t="n">
        <f aca="false">IF(P1280="","",$I1280+R1280)</f>
        <v>9.27</v>
      </c>
      <c r="W1280" s="32" t="n">
        <f aca="false">IF(P1280="","",$I1280)</f>
        <v>9.99</v>
      </c>
      <c r="X1280" s="40" t="n">
        <f aca="false">IF(P1280="","",Q1280+$I1280)</f>
        <v>28.99</v>
      </c>
      <c r="Y1280" s="29" t="n">
        <f aca="false">IF(P1280="","",P1280+(R1280*$K1280)+(S1280*$K1280))</f>
        <v>853.99</v>
      </c>
      <c r="Z1280" s="29" t="n">
        <f aca="false">IF(P1280="","",ROUND(-R1280*$K1280,0))</f>
        <v>26</v>
      </c>
      <c r="AA1280" s="41"/>
      <c r="AB1280" s="38"/>
      <c r="AC1280" s="34"/>
      <c r="AD1280" s="39"/>
      <c r="AE1280" s="40"/>
      <c r="AF1280" s="40"/>
      <c r="AG1280" s="40"/>
      <c r="AH1280" s="32"/>
      <c r="AI1280" s="32"/>
      <c r="AJ1280" s="40"/>
      <c r="AK1280" s="29"/>
      <c r="AL1280" s="29"/>
      <c r="AM1280" s="41"/>
      <c r="AN1280" s="38" t="n">
        <v>0</v>
      </c>
      <c r="AO1280" s="34" t="n">
        <v>22</v>
      </c>
      <c r="AP1280" s="39" t="n">
        <v>-3.78</v>
      </c>
      <c r="AQ1280" s="40" t="n">
        <v>25.78</v>
      </c>
      <c r="AR1280" s="40" t="n">
        <v>25.78</v>
      </c>
      <c r="AS1280" s="40" t="n">
        <v>25.78</v>
      </c>
      <c r="AT1280" s="32" t="n">
        <f aca="false">IF(AN1280="","",$I1280+AP1280)</f>
        <v>6.21</v>
      </c>
      <c r="AU1280" s="32" t="n">
        <f aca="false">IF(AN1280="","",$I1280)</f>
        <v>9.99</v>
      </c>
      <c r="AV1280" s="40" t="n">
        <f aca="false">IF(AN1280="","",AO1280+$I1280)</f>
        <v>31.99</v>
      </c>
      <c r="AW1280" s="31" t="n">
        <f aca="false">IF(AN1280="","",AN1280+(AP1280*$K1280)+(AQ1280*$K1280))</f>
        <v>792</v>
      </c>
      <c r="AX1280" s="29" t="n">
        <f aca="false">IF(AN1280="","",ROUND(-AP1280*$K1280,0))</f>
        <v>136</v>
      </c>
      <c r="AY1280" s="42"/>
      <c r="AZ1280" s="38" t="n">
        <v>0</v>
      </c>
      <c r="BA1280" s="34" t="n">
        <v>22</v>
      </c>
      <c r="BB1280" s="39" t="n">
        <v>-3.78</v>
      </c>
      <c r="BC1280" s="40" t="n">
        <v>25.78</v>
      </c>
      <c r="BD1280" s="40" t="n">
        <v>25.78</v>
      </c>
      <c r="BE1280" s="40" t="n">
        <v>25.78</v>
      </c>
      <c r="BF1280" s="32" t="n">
        <f aca="false">IF(AZ1280="","",$I1280+BB1280)</f>
        <v>6.21</v>
      </c>
      <c r="BG1280" s="32" t="n">
        <f aca="false">IF(AZ1280="","",$I1280)</f>
        <v>9.99</v>
      </c>
      <c r="BH1280" s="40" t="n">
        <f aca="false">IF(AZ1280="","",BA1280+$I1280)</f>
        <v>31.99</v>
      </c>
      <c r="BI1280" s="31" t="n">
        <f aca="false">IF(AZ1280="","",AZ1280+(BB1280*$K1280)+(BC1280*$K1280))</f>
        <v>792</v>
      </c>
      <c r="BJ1280" s="29" t="n">
        <f aca="false">IF(AZ1280="","",ROUND(-BB1280*$K1280,0))</f>
        <v>136</v>
      </c>
    </row>
    <row r="1281" customFormat="false" ht="15" hidden="false" customHeight="false" outlineLevel="0" collapsed="false">
      <c r="A1281" s="26" t="str">
        <f aca="false">+C1281&amp;D1281&amp;G1281</f>
        <v>SamsungGalaxy Z Flip7 FE 256GBCANONE SIM  9,99€ - 30 Mesi</v>
      </c>
      <c r="B1281" s="27" t="s">
        <v>95</v>
      </c>
      <c r="C1281" s="28" t="s">
        <v>64</v>
      </c>
      <c r="D1281" s="29" t="s">
        <v>204</v>
      </c>
      <c r="E1281" s="30" t="n">
        <v>1129.9</v>
      </c>
      <c r="F1281" s="31" t="n">
        <v>879.9</v>
      </c>
      <c r="G1281" s="32" t="s">
        <v>118</v>
      </c>
      <c r="H1281" s="32" t="s">
        <v>98</v>
      </c>
      <c r="I1281" s="33" t="n">
        <v>9.99</v>
      </c>
      <c r="J1281" s="34" t="s">
        <v>35</v>
      </c>
      <c r="K1281" s="35" t="n">
        <v>30</v>
      </c>
      <c r="L1281" s="33"/>
      <c r="M1281" s="33" t="n">
        <f aca="false">+IF(E1281&lt;=150,1.49,IF(AND(E1281&gt;150,E1281&lt;=300),2.99,(IF(E1281&gt;1200,8.99,IF(AND(E1281&gt;300,E1281&lt;=700),4.99,IF(AND(E1281&gt;=700,E1281&lt;=1200),6.99))))))</f>
        <v>6.99</v>
      </c>
      <c r="N1281" s="47" t="n">
        <v>9.99</v>
      </c>
      <c r="O1281" s="37" t="s">
        <v>119</v>
      </c>
      <c r="P1281" s="38" t="n">
        <v>179.99</v>
      </c>
      <c r="Q1281" s="34" t="n">
        <v>23</v>
      </c>
      <c r="R1281" s="39" t="n">
        <v>-0.33</v>
      </c>
      <c r="S1281" s="40" t="n">
        <v>23.33</v>
      </c>
      <c r="T1281" s="40" t="n">
        <v>23.33</v>
      </c>
      <c r="U1281" s="40" t="n">
        <v>23.34</v>
      </c>
      <c r="V1281" s="32" t="n">
        <f aca="false">IF(P1281="","",$I1281+R1281)</f>
        <v>9.66</v>
      </c>
      <c r="W1281" s="32" t="n">
        <f aca="false">IF(P1281="","",$I1281)</f>
        <v>9.99</v>
      </c>
      <c r="X1281" s="40" t="n">
        <f aca="false">IF(P1281="","",Q1281+$I1281)</f>
        <v>32.99</v>
      </c>
      <c r="Y1281" s="29" t="n">
        <f aca="false">IF(P1281="","",P1281+(R1281*$K1281)+(S1281*$K1281))</f>
        <v>869.99</v>
      </c>
      <c r="Z1281" s="29" t="n">
        <f aca="false">IF(P1281="","",ROUND(-R1281*$K1281,0))</f>
        <v>10</v>
      </c>
      <c r="AA1281" s="41"/>
      <c r="AB1281" s="38"/>
      <c r="AC1281" s="34"/>
      <c r="AD1281" s="39"/>
      <c r="AE1281" s="40"/>
      <c r="AF1281" s="40"/>
      <c r="AG1281" s="40"/>
      <c r="AH1281" s="32"/>
      <c r="AI1281" s="32"/>
      <c r="AJ1281" s="40"/>
      <c r="AK1281" s="29"/>
      <c r="AL1281" s="29"/>
      <c r="AM1281" s="41"/>
      <c r="AN1281" s="38" t="n">
        <v>0</v>
      </c>
      <c r="AO1281" s="34" t="n">
        <v>27</v>
      </c>
      <c r="AP1281" s="39" t="n">
        <v>-3.67</v>
      </c>
      <c r="AQ1281" s="40" t="n">
        <v>30.67</v>
      </c>
      <c r="AR1281" s="40" t="n">
        <v>30.67</v>
      </c>
      <c r="AS1281" s="40" t="n">
        <v>30.67</v>
      </c>
      <c r="AT1281" s="32" t="n">
        <f aca="false">IF(AN1281="","",$I1281+AP1281)</f>
        <v>6.32</v>
      </c>
      <c r="AU1281" s="32" t="n">
        <f aca="false">IF(AN1281="","",$I1281)</f>
        <v>9.99</v>
      </c>
      <c r="AV1281" s="40" t="n">
        <f aca="false">IF(AN1281="","",AO1281+$I1281)</f>
        <v>36.99</v>
      </c>
      <c r="AW1281" s="31" t="n">
        <f aca="false">IF(AN1281="","",AN1281+(AP1281*$K1281)+(AQ1281*$K1281))</f>
        <v>810</v>
      </c>
      <c r="AX1281" s="29" t="n">
        <f aca="false">IF(AN1281="","",ROUND(-AP1281*$K1281,0))</f>
        <v>110</v>
      </c>
      <c r="AY1281" s="42"/>
      <c r="AZ1281" s="38" t="n">
        <v>0</v>
      </c>
      <c r="BA1281" s="34" t="n">
        <v>27</v>
      </c>
      <c r="BB1281" s="39" t="n">
        <v>-3.67</v>
      </c>
      <c r="BC1281" s="40" t="n">
        <v>30.67</v>
      </c>
      <c r="BD1281" s="40" t="n">
        <v>30.67</v>
      </c>
      <c r="BE1281" s="40" t="n">
        <v>30.67</v>
      </c>
      <c r="BF1281" s="32" t="n">
        <f aca="false">IF(AZ1281="","",$I1281+BB1281)</f>
        <v>6.32</v>
      </c>
      <c r="BG1281" s="32" t="n">
        <f aca="false">IF(AZ1281="","",$I1281)</f>
        <v>9.99</v>
      </c>
      <c r="BH1281" s="40" t="n">
        <f aca="false">IF(AZ1281="","",BA1281+$I1281)</f>
        <v>36.99</v>
      </c>
      <c r="BI1281" s="31" t="n">
        <f aca="false">IF(AZ1281="","",AZ1281+(BB1281*$K1281)+(BC1281*$K1281))</f>
        <v>810</v>
      </c>
      <c r="BJ1281" s="29" t="n">
        <f aca="false">IF(AZ1281="","",ROUND(-BB1281*$K1281,0))</f>
        <v>110</v>
      </c>
    </row>
    <row r="1282" customFormat="false" ht="15" hidden="false" customHeight="false" outlineLevel="0" collapsed="false">
      <c r="A1282" s="26" t="str">
        <f aca="false">+C1282&amp;D1282&amp;G1282</f>
        <v>SamsungGalaxy Z Flip7 FE 256GBCANONE SIM  9,99€ - 24 Mesi</v>
      </c>
      <c r="B1282" s="27" t="s">
        <v>95</v>
      </c>
      <c r="C1282" s="28" t="s">
        <v>64</v>
      </c>
      <c r="D1282" s="29" t="s">
        <v>204</v>
      </c>
      <c r="E1282" s="30" t="n">
        <v>1129.9</v>
      </c>
      <c r="F1282" s="31" t="n">
        <v>879.9</v>
      </c>
      <c r="G1282" s="32" t="s">
        <v>120</v>
      </c>
      <c r="H1282" s="32" t="s">
        <v>98</v>
      </c>
      <c r="I1282" s="33" t="n">
        <v>9.99</v>
      </c>
      <c r="J1282" s="34" t="s">
        <v>35</v>
      </c>
      <c r="K1282" s="35" t="n">
        <v>24</v>
      </c>
      <c r="L1282" s="33"/>
      <c r="M1282" s="33" t="n">
        <f aca="false">+IF(E1282&lt;=150,1.49,IF(AND(E1282&gt;150,E1282&lt;=300),2.99,(IF(E1282&gt;1200,8.99,IF(AND(E1282&gt;300,E1282&lt;=700),4.99,IF(AND(E1282&gt;=700,E1282&lt;=1200),6.99))))))</f>
        <v>6.99</v>
      </c>
      <c r="N1282" s="47" t="n">
        <v>9.99</v>
      </c>
      <c r="O1282" s="37" t="s">
        <v>121</v>
      </c>
      <c r="P1282" s="38" t="n">
        <v>179.99</v>
      </c>
      <c r="Q1282" s="34" t="n">
        <v>29</v>
      </c>
      <c r="R1282" s="39" t="n">
        <v>-0.16</v>
      </c>
      <c r="S1282" s="40" t="n">
        <v>29.16</v>
      </c>
      <c r="T1282" s="40" t="n">
        <v>0</v>
      </c>
      <c r="U1282" s="40" t="n">
        <v>29.23</v>
      </c>
      <c r="V1282" s="32" t="n">
        <f aca="false">IF(P1282="","",$I1282+R1282)</f>
        <v>9.83</v>
      </c>
      <c r="W1282" s="32" t="n">
        <f aca="false">IF(P1282="","",$I1282)</f>
        <v>9.99</v>
      </c>
      <c r="X1282" s="40" t="n">
        <f aca="false">IF(P1282="","",Q1282+$I1282)</f>
        <v>38.99</v>
      </c>
      <c r="Y1282" s="29" t="n">
        <f aca="false">IF(P1282="","",P1282+(R1282*$K1282)+(S1282*$K1282))</f>
        <v>875.99</v>
      </c>
      <c r="Z1282" s="29" t="n">
        <f aca="false">IF(P1282="","",ROUND(-R1282*$K1282,0))</f>
        <v>4</v>
      </c>
      <c r="AA1282" s="41"/>
      <c r="AB1282" s="38"/>
      <c r="AC1282" s="34"/>
      <c r="AD1282" s="39"/>
      <c r="AE1282" s="40"/>
      <c r="AF1282" s="40"/>
      <c r="AG1282" s="40"/>
      <c r="AH1282" s="32"/>
      <c r="AI1282" s="32"/>
      <c r="AJ1282" s="40"/>
      <c r="AK1282" s="29"/>
      <c r="AL1282" s="29"/>
      <c r="AM1282" s="41"/>
      <c r="AN1282" s="38" t="n">
        <v>0</v>
      </c>
      <c r="AO1282" s="34" t="n">
        <v>33</v>
      </c>
      <c r="AP1282" s="39" t="n">
        <v>-3.66</v>
      </c>
      <c r="AQ1282" s="40" t="n">
        <v>36.66</v>
      </c>
      <c r="AR1282" s="40" t="n">
        <v>0</v>
      </c>
      <c r="AS1282" s="40" t="n">
        <v>36.72</v>
      </c>
      <c r="AT1282" s="32" t="n">
        <f aca="false">IF(AN1282="","",$I1282+AP1282)</f>
        <v>6.33</v>
      </c>
      <c r="AU1282" s="32" t="n">
        <f aca="false">IF(AN1282="","",$I1282)</f>
        <v>9.99</v>
      </c>
      <c r="AV1282" s="40" t="n">
        <f aca="false">IF(AN1282="","",AO1282+$I1282)</f>
        <v>42.99</v>
      </c>
      <c r="AW1282" s="31" t="n">
        <f aca="false">IF(AN1282="","",AN1282+(AP1282*$K1282)+(AQ1282*$K1282))</f>
        <v>792</v>
      </c>
      <c r="AX1282" s="29" t="n">
        <f aca="false">IF(AN1282="","",ROUND(-AP1282*$K1282,0))</f>
        <v>88</v>
      </c>
      <c r="AY1282" s="42"/>
      <c r="AZ1282" s="38" t="n">
        <v>0</v>
      </c>
      <c r="BA1282" s="34" t="n">
        <v>33</v>
      </c>
      <c r="BB1282" s="39" t="n">
        <v>-3.66</v>
      </c>
      <c r="BC1282" s="40" t="n">
        <v>36.66</v>
      </c>
      <c r="BD1282" s="40" t="n">
        <v>0</v>
      </c>
      <c r="BE1282" s="40" t="n">
        <v>36.72</v>
      </c>
      <c r="BF1282" s="32" t="n">
        <f aca="false">IF(AZ1282="","",$I1282+BB1282)</f>
        <v>6.33</v>
      </c>
      <c r="BG1282" s="32" t="n">
        <f aca="false">IF(AZ1282="","",$I1282)</f>
        <v>9.99</v>
      </c>
      <c r="BH1282" s="40" t="n">
        <f aca="false">IF(AZ1282="","",BA1282+$I1282)</f>
        <v>42.99</v>
      </c>
      <c r="BI1282" s="31" t="n">
        <f aca="false">IF(AZ1282="","",AZ1282+(BB1282*$K1282)+(BC1282*$K1282))</f>
        <v>792</v>
      </c>
      <c r="BJ1282" s="29" t="n">
        <f aca="false">IF(AZ1282="","",ROUND(-BB1282*$K1282,0))</f>
        <v>88</v>
      </c>
    </row>
    <row r="1283" customFormat="false" ht="15" hidden="false" customHeight="false" outlineLevel="0" collapsed="false">
      <c r="A1283" s="26" t="str">
        <f aca="false">+C1283&amp;D1283&amp;G1283</f>
        <v>SamsungGalaxy Z Flip7 FE 256GBCANONE SIM 7,99€ - 36 Mesi</v>
      </c>
      <c r="B1283" s="27" t="s">
        <v>95</v>
      </c>
      <c r="C1283" s="28" t="s">
        <v>64</v>
      </c>
      <c r="D1283" s="29" t="s">
        <v>204</v>
      </c>
      <c r="E1283" s="30" t="n">
        <v>1129.9</v>
      </c>
      <c r="F1283" s="31" t="n">
        <v>879.9</v>
      </c>
      <c r="G1283" s="32" t="s">
        <v>122</v>
      </c>
      <c r="H1283" s="32" t="s">
        <v>98</v>
      </c>
      <c r="I1283" s="33" t="n">
        <v>7.99</v>
      </c>
      <c r="J1283" s="34" t="s">
        <v>35</v>
      </c>
      <c r="K1283" s="35" t="n">
        <v>36</v>
      </c>
      <c r="L1283" s="33"/>
      <c r="M1283" s="33" t="n">
        <f aca="false">+IF(E1283&lt;=150,1.49,IF(AND(E1283&gt;150,E1283&lt;=300),2.99,(IF(E1283&gt;1200,8.99,IF(AND(E1283&gt;300,E1283&lt;=700),4.99,IF(AND(E1283&gt;=700,E1283&lt;=1200),6.99))))))</f>
        <v>6.99</v>
      </c>
      <c r="N1283" s="47" t="n">
        <v>9.99</v>
      </c>
      <c r="O1283" s="37" t="s">
        <v>123</v>
      </c>
      <c r="P1283" s="38"/>
      <c r="Q1283" s="34"/>
      <c r="R1283" s="39"/>
      <c r="S1283" s="40"/>
      <c r="T1283" s="40"/>
      <c r="U1283" s="40"/>
      <c r="V1283" s="32" t="str">
        <f aca="false">IF(P1283="","",$I1283+R1283)</f>
        <v/>
      </c>
      <c r="W1283" s="32" t="str">
        <f aca="false">IF(P1283="","",$I1283)</f>
        <v/>
      </c>
      <c r="X1283" s="40" t="str">
        <f aca="false">IF(P1283="","",Q1283+$I1283)</f>
        <v/>
      </c>
      <c r="Y1283" s="29" t="str">
        <f aca="false">IF(P1283="","",P1283+(R1283*$K1283)+(S1283*$K1283))</f>
        <v/>
      </c>
      <c r="Z1283" s="29" t="str">
        <f aca="false">IF(P1283="","",ROUND(-R1283*$K1283,0))</f>
        <v/>
      </c>
      <c r="AA1283" s="41"/>
      <c r="AB1283" s="38"/>
      <c r="AC1283" s="34"/>
      <c r="AD1283" s="39"/>
      <c r="AE1283" s="40"/>
      <c r="AF1283" s="40"/>
      <c r="AG1283" s="40"/>
      <c r="AH1283" s="32"/>
      <c r="AI1283" s="32"/>
      <c r="AJ1283" s="40"/>
      <c r="AK1283" s="29"/>
      <c r="AL1283" s="29"/>
      <c r="AM1283" s="41"/>
      <c r="AN1283" s="38" t="n">
        <v>0</v>
      </c>
      <c r="AO1283" s="34" t="n">
        <v>24.99</v>
      </c>
      <c r="AP1283" s="39" t="n">
        <v>-0.79</v>
      </c>
      <c r="AQ1283" s="40" t="n">
        <v>25.78</v>
      </c>
      <c r="AR1283" s="40" t="n">
        <v>25.78</v>
      </c>
      <c r="AS1283" s="40" t="n">
        <v>25.78</v>
      </c>
      <c r="AT1283" s="32" t="n">
        <f aca="false">IF(AN1283="","",$I1283+AP1283)</f>
        <v>7.2</v>
      </c>
      <c r="AU1283" s="32" t="n">
        <f aca="false">IF(AN1283="","",$I1283)</f>
        <v>7.99</v>
      </c>
      <c r="AV1283" s="40" t="n">
        <f aca="false">IF(AN1283="","",AO1283+$I1283)</f>
        <v>32.98</v>
      </c>
      <c r="AW1283" s="31" t="n">
        <f aca="false">IF(AN1283="","",AN1283+(AP1283*$K1283)+(AQ1283*$K1283))</f>
        <v>899.64</v>
      </c>
      <c r="AX1283" s="29" t="n">
        <f aca="false">IF(AN1283="","",ROUND(-AP1283*$K1283,0))</f>
        <v>28</v>
      </c>
      <c r="AY1283" s="42"/>
      <c r="AZ1283" s="38" t="n">
        <v>0</v>
      </c>
      <c r="BA1283" s="34" t="n">
        <v>24.99</v>
      </c>
      <c r="BB1283" s="39" t="n">
        <v>-0.79</v>
      </c>
      <c r="BC1283" s="40" t="n">
        <v>25.78</v>
      </c>
      <c r="BD1283" s="40" t="n">
        <v>25.78</v>
      </c>
      <c r="BE1283" s="40" t="n">
        <v>25.78</v>
      </c>
      <c r="BF1283" s="32" t="n">
        <f aca="false">IF(AZ1283="","",$I1283+BB1283)</f>
        <v>7.2</v>
      </c>
      <c r="BG1283" s="32" t="n">
        <f aca="false">IF(AZ1283="","",$I1283)</f>
        <v>7.99</v>
      </c>
      <c r="BH1283" s="40" t="n">
        <f aca="false">IF(AZ1283="","",BA1283+$I1283)</f>
        <v>32.98</v>
      </c>
      <c r="BI1283" s="31" t="n">
        <f aca="false">IF(AZ1283="","",AZ1283+(BB1283*$K1283)+(BC1283*$K1283))</f>
        <v>899.64</v>
      </c>
      <c r="BJ1283" s="29" t="n">
        <f aca="false">IF(AZ1283="","",ROUND(-BB1283*$K1283,0))</f>
        <v>28</v>
      </c>
    </row>
    <row r="1284" customFormat="false" ht="15" hidden="false" customHeight="false" outlineLevel="0" collapsed="false">
      <c r="A1284" s="26" t="str">
        <f aca="false">+C1284&amp;D1284&amp;G1284</f>
        <v>SamsungGalaxy Z Flip7 FE 256GBCANONE SIM 7,99€ - 30 Mesi</v>
      </c>
      <c r="B1284" s="27" t="s">
        <v>95</v>
      </c>
      <c r="C1284" s="28" t="s">
        <v>64</v>
      </c>
      <c r="D1284" s="29" t="s">
        <v>204</v>
      </c>
      <c r="E1284" s="30" t="n">
        <v>1129.9</v>
      </c>
      <c r="F1284" s="31" t="n">
        <v>879.9</v>
      </c>
      <c r="G1284" s="32" t="s">
        <v>124</v>
      </c>
      <c r="H1284" s="32" t="s">
        <v>98</v>
      </c>
      <c r="I1284" s="33" t="n">
        <v>7.99</v>
      </c>
      <c r="J1284" s="34" t="s">
        <v>35</v>
      </c>
      <c r="K1284" s="35" t="n">
        <v>30</v>
      </c>
      <c r="L1284" s="33"/>
      <c r="M1284" s="33" t="n">
        <f aca="false">+IF(E1284&lt;=150,1.49,IF(AND(E1284&gt;150,E1284&lt;=300),2.99,(IF(E1284&gt;1200,8.99,IF(AND(E1284&gt;300,E1284&lt;=700),4.99,IF(AND(E1284&gt;=700,E1284&lt;=1200),6.99))))))</f>
        <v>6.99</v>
      </c>
      <c r="N1284" s="47" t="n">
        <v>9.99</v>
      </c>
      <c r="O1284" s="37" t="s">
        <v>125</v>
      </c>
      <c r="P1284" s="38"/>
      <c r="Q1284" s="34"/>
      <c r="R1284" s="39"/>
      <c r="S1284" s="40"/>
      <c r="T1284" s="40"/>
      <c r="U1284" s="40"/>
      <c r="V1284" s="32" t="str">
        <f aca="false">IF(P1284="","",$I1284+R1284)</f>
        <v/>
      </c>
      <c r="W1284" s="32" t="str">
        <f aca="false">IF(P1284="","",$I1284)</f>
        <v/>
      </c>
      <c r="X1284" s="40" t="str">
        <f aca="false">IF(P1284="","",Q1284+$I1284)</f>
        <v/>
      </c>
      <c r="Y1284" s="29" t="str">
        <f aca="false">IF(P1284="","",P1284+(R1284*$K1284)+(S1284*$K1284))</f>
        <v/>
      </c>
      <c r="Z1284" s="29" t="str">
        <f aca="false">IF(P1284="","",ROUND(-R1284*$K1284,0))</f>
        <v/>
      </c>
      <c r="AA1284" s="41"/>
      <c r="AB1284" s="38"/>
      <c r="AC1284" s="34"/>
      <c r="AD1284" s="39"/>
      <c r="AE1284" s="40"/>
      <c r="AF1284" s="40"/>
      <c r="AG1284" s="40"/>
      <c r="AH1284" s="32"/>
      <c r="AI1284" s="32"/>
      <c r="AJ1284" s="40"/>
      <c r="AK1284" s="29"/>
      <c r="AL1284" s="29"/>
      <c r="AM1284" s="41"/>
      <c r="AN1284" s="38" t="n">
        <v>0</v>
      </c>
      <c r="AO1284" s="34" t="n">
        <v>28.99</v>
      </c>
      <c r="AP1284" s="39" t="n">
        <v>-1.68</v>
      </c>
      <c r="AQ1284" s="40" t="n">
        <v>30.67</v>
      </c>
      <c r="AR1284" s="40" t="n">
        <v>30.67</v>
      </c>
      <c r="AS1284" s="40" t="n">
        <v>30.67</v>
      </c>
      <c r="AT1284" s="32" t="n">
        <f aca="false">IF(AN1284="","",$I1284+AP1284)</f>
        <v>6.31</v>
      </c>
      <c r="AU1284" s="32" t="n">
        <f aca="false">IF(AN1284="","",$I1284)</f>
        <v>7.99</v>
      </c>
      <c r="AV1284" s="40" t="n">
        <f aca="false">IF(AN1284="","",AO1284+$I1284)</f>
        <v>36.98</v>
      </c>
      <c r="AW1284" s="31" t="n">
        <f aca="false">IF(AN1284="","",AN1284+(AP1284*$K1284)+(AQ1284*$K1284))</f>
        <v>869.7</v>
      </c>
      <c r="AX1284" s="29" t="n">
        <f aca="false">IF(AN1284="","",ROUND(-AP1284*$K1284,0))</f>
        <v>50</v>
      </c>
      <c r="AY1284" s="42"/>
      <c r="AZ1284" s="38" t="n">
        <v>0</v>
      </c>
      <c r="BA1284" s="34" t="n">
        <v>28.99</v>
      </c>
      <c r="BB1284" s="39" t="n">
        <v>-1.68</v>
      </c>
      <c r="BC1284" s="40" t="n">
        <v>30.67</v>
      </c>
      <c r="BD1284" s="40" t="n">
        <v>30.67</v>
      </c>
      <c r="BE1284" s="40" t="n">
        <v>30.67</v>
      </c>
      <c r="BF1284" s="32" t="n">
        <f aca="false">IF(AZ1284="","",$I1284+BB1284)</f>
        <v>6.31</v>
      </c>
      <c r="BG1284" s="32" t="n">
        <f aca="false">IF(AZ1284="","",$I1284)</f>
        <v>7.99</v>
      </c>
      <c r="BH1284" s="40" t="n">
        <f aca="false">IF(AZ1284="","",BA1284+$I1284)</f>
        <v>36.98</v>
      </c>
      <c r="BI1284" s="31" t="n">
        <f aca="false">IF(AZ1284="","",AZ1284+(BB1284*$K1284)+(BC1284*$K1284))</f>
        <v>869.7</v>
      </c>
      <c r="BJ1284" s="29" t="n">
        <f aca="false">IF(AZ1284="","",ROUND(-BB1284*$K1284,0))</f>
        <v>50</v>
      </c>
    </row>
    <row r="1285" customFormat="false" ht="15" hidden="false" customHeight="false" outlineLevel="0" collapsed="false">
      <c r="A1285" s="26" t="str">
        <f aca="false">+C1285&amp;D1285&amp;G1285</f>
        <v>SamsungGalaxy Z Flip7 FE 256GBCANONE SIM 7,99€  - 24 Mesi</v>
      </c>
      <c r="B1285" s="27" t="s">
        <v>95</v>
      </c>
      <c r="C1285" s="28" t="s">
        <v>64</v>
      </c>
      <c r="D1285" s="29" t="s">
        <v>204</v>
      </c>
      <c r="E1285" s="30" t="n">
        <v>1129.9</v>
      </c>
      <c r="F1285" s="31" t="n">
        <v>879.9</v>
      </c>
      <c r="G1285" s="32" t="s">
        <v>126</v>
      </c>
      <c r="H1285" s="32" t="s">
        <v>98</v>
      </c>
      <c r="I1285" s="33" t="n">
        <v>7.99</v>
      </c>
      <c r="J1285" s="34" t="s">
        <v>35</v>
      </c>
      <c r="K1285" s="35" t="n">
        <v>24</v>
      </c>
      <c r="L1285" s="33"/>
      <c r="M1285" s="33" t="n">
        <f aca="false">+IF(E1285&lt;=150,1.49,IF(AND(E1285&gt;150,E1285&lt;=300),2.99,(IF(E1285&gt;1200,8.99,IF(AND(E1285&gt;300,E1285&lt;=700),4.99,IF(AND(E1285&gt;=700,E1285&lt;=1200),6.99))))))</f>
        <v>6.99</v>
      </c>
      <c r="N1285" s="47" t="n">
        <v>9.99</v>
      </c>
      <c r="O1285" s="37" t="s">
        <v>127</v>
      </c>
      <c r="P1285" s="38"/>
      <c r="Q1285" s="34"/>
      <c r="R1285" s="39"/>
      <c r="S1285" s="40"/>
      <c r="T1285" s="40"/>
      <c r="U1285" s="40"/>
      <c r="V1285" s="32" t="str">
        <f aca="false">IF(P1285="","",$I1285+R1285)</f>
        <v/>
      </c>
      <c r="W1285" s="32" t="str">
        <f aca="false">IF(P1285="","",$I1285)</f>
        <v/>
      </c>
      <c r="X1285" s="40" t="str">
        <f aca="false">IF(P1285="","",Q1285+$I1285)</f>
        <v/>
      </c>
      <c r="Y1285" s="29" t="str">
        <f aca="false">IF(P1285="","",P1285+(R1285*$K1285)+(S1285*$K1285))</f>
        <v/>
      </c>
      <c r="Z1285" s="29" t="str">
        <f aca="false">IF(P1285="","",ROUND(-R1285*$K1285,0))</f>
        <v/>
      </c>
      <c r="AA1285" s="41"/>
      <c r="AB1285" s="38"/>
      <c r="AC1285" s="34"/>
      <c r="AD1285" s="39"/>
      <c r="AE1285" s="40"/>
      <c r="AF1285" s="40"/>
      <c r="AG1285" s="40"/>
      <c r="AH1285" s="32"/>
      <c r="AI1285" s="32"/>
      <c r="AJ1285" s="40"/>
      <c r="AK1285" s="29"/>
      <c r="AL1285" s="29"/>
      <c r="AM1285" s="41"/>
      <c r="AN1285" s="38" t="n">
        <v>0</v>
      </c>
      <c r="AO1285" s="34" t="n">
        <v>34.99</v>
      </c>
      <c r="AP1285" s="39" t="n">
        <v>-3.02</v>
      </c>
      <c r="AQ1285" s="40" t="n">
        <v>38.01</v>
      </c>
      <c r="AR1285" s="40" t="n">
        <v>0</v>
      </c>
      <c r="AS1285" s="40" t="n">
        <v>38.01</v>
      </c>
      <c r="AT1285" s="32" t="n">
        <f aca="false">IF(AN1285="","",$I1285+AP1285)</f>
        <v>4.97</v>
      </c>
      <c r="AU1285" s="32" t="n">
        <f aca="false">IF(AN1285="","",$I1285)</f>
        <v>7.99</v>
      </c>
      <c r="AV1285" s="40" t="n">
        <f aca="false">IF(AN1285="","",AO1285+$I1285)</f>
        <v>42.98</v>
      </c>
      <c r="AW1285" s="31" t="n">
        <f aca="false">IF(AN1285="","",AN1285+(AP1285*$K1285)+(AQ1285*$K1285))</f>
        <v>839.76</v>
      </c>
      <c r="AX1285" s="29" t="n">
        <f aca="false">IF(AN1285="","",ROUND(-AP1285*$K1285,0))</f>
        <v>72</v>
      </c>
      <c r="AY1285" s="42"/>
      <c r="AZ1285" s="38" t="n">
        <v>0</v>
      </c>
      <c r="BA1285" s="34" t="n">
        <v>34.99</v>
      </c>
      <c r="BB1285" s="39" t="n">
        <v>-3.02</v>
      </c>
      <c r="BC1285" s="40" t="n">
        <v>38.01</v>
      </c>
      <c r="BD1285" s="40" t="n">
        <v>0</v>
      </c>
      <c r="BE1285" s="40" t="n">
        <v>38.01</v>
      </c>
      <c r="BF1285" s="32" t="n">
        <f aca="false">IF(AZ1285="","",$I1285+BB1285)</f>
        <v>4.97</v>
      </c>
      <c r="BG1285" s="32" t="n">
        <f aca="false">IF(AZ1285="","",$I1285)</f>
        <v>7.99</v>
      </c>
      <c r="BH1285" s="40" t="n">
        <f aca="false">IF(AZ1285="","",BA1285+$I1285)</f>
        <v>42.98</v>
      </c>
      <c r="BI1285" s="31" t="n">
        <f aca="false">IF(AZ1285="","",AZ1285+(BB1285*$K1285)+(BC1285*$K1285))</f>
        <v>839.76</v>
      </c>
      <c r="BJ1285" s="29" t="n">
        <f aca="false">IF(AZ1285="","",ROUND(-BB1285*$K1285,0))</f>
        <v>72</v>
      </c>
    </row>
    <row r="1286" customFormat="false" ht="15" hidden="false" customHeight="false" outlineLevel="0" collapsed="false">
      <c r="A1286" s="26" t="str">
        <f aca="false">+C1286&amp;D1286&amp;G1286</f>
        <v>SamsungGalaxy Z Flip7 FE 256GBCANONE SIM 5,99€ - 36 Mesi</v>
      </c>
      <c r="B1286" s="27" t="s">
        <v>95</v>
      </c>
      <c r="C1286" s="28" t="s">
        <v>64</v>
      </c>
      <c r="D1286" s="29" t="s">
        <v>204</v>
      </c>
      <c r="E1286" s="30" t="n">
        <v>1129.9</v>
      </c>
      <c r="F1286" s="31" t="n">
        <v>879.9</v>
      </c>
      <c r="G1286" s="32" t="s">
        <v>132</v>
      </c>
      <c r="H1286" s="32" t="s">
        <v>98</v>
      </c>
      <c r="I1286" s="33" t="n">
        <v>5.99</v>
      </c>
      <c r="J1286" s="34" t="s">
        <v>35</v>
      </c>
      <c r="K1286" s="35" t="n">
        <v>36</v>
      </c>
      <c r="L1286" s="33"/>
      <c r="M1286" s="33" t="n">
        <f aca="false">+IF(E1286&lt;=150,1.49,IF(AND(E1286&gt;150,E1286&lt;=300),2.99,(IF(E1286&gt;1200,8.99,IF(AND(E1286&gt;300,E1286&lt;=700),4.99,IF(AND(E1286&gt;=700,E1286&lt;=1200),6.99))))))</f>
        <v>6.99</v>
      </c>
      <c r="N1286" s="47" t="n">
        <v>9.99</v>
      </c>
      <c r="O1286" s="37" t="s">
        <v>133</v>
      </c>
      <c r="P1286" s="38"/>
      <c r="Q1286" s="34"/>
      <c r="R1286" s="39"/>
      <c r="S1286" s="40"/>
      <c r="T1286" s="40"/>
      <c r="U1286" s="40"/>
      <c r="V1286" s="32" t="str">
        <f aca="false">IF(P1286="","",$I1286+R1286)</f>
        <v/>
      </c>
      <c r="W1286" s="32" t="str">
        <f aca="false">IF(P1286="","",$I1286)</f>
        <v/>
      </c>
      <c r="X1286" s="40" t="str">
        <f aca="false">IF(P1286="","",Q1286+$I1286)</f>
        <v/>
      </c>
      <c r="Y1286" s="29" t="str">
        <f aca="false">IF(P1286="","",P1286+(R1286*$K1286)+(S1286*$K1286))</f>
        <v/>
      </c>
      <c r="Z1286" s="29" t="str">
        <f aca="false">IF(P1286="","",ROUND(-R1286*$K1286,0))</f>
        <v/>
      </c>
      <c r="AA1286" s="41"/>
      <c r="AB1286" s="38"/>
      <c r="AC1286" s="34"/>
      <c r="AD1286" s="39"/>
      <c r="AE1286" s="40"/>
      <c r="AF1286" s="40"/>
      <c r="AG1286" s="40"/>
      <c r="AH1286" s="32"/>
      <c r="AI1286" s="32"/>
      <c r="AJ1286" s="40"/>
      <c r="AK1286" s="29"/>
      <c r="AL1286" s="29"/>
      <c r="AM1286" s="41"/>
      <c r="AN1286" s="38" t="n">
        <v>9.99</v>
      </c>
      <c r="AO1286" s="34" t="n">
        <v>24.99</v>
      </c>
      <c r="AP1286" s="39" t="n">
        <v>-0.5</v>
      </c>
      <c r="AQ1286" s="40" t="n">
        <v>25.49</v>
      </c>
      <c r="AR1286" s="40" t="n">
        <v>25.49</v>
      </c>
      <c r="AS1286" s="40" t="n">
        <v>25.49</v>
      </c>
      <c r="AT1286" s="32" t="n">
        <f aca="false">IF(AN1286="","",$I1286+AP1286)</f>
        <v>5.49</v>
      </c>
      <c r="AU1286" s="32" t="n">
        <f aca="false">IF(AN1286="","",$I1286)</f>
        <v>5.99</v>
      </c>
      <c r="AV1286" s="40" t="n">
        <f aca="false">IF(AN1286="","",AO1286+$I1286)</f>
        <v>30.98</v>
      </c>
      <c r="AW1286" s="31" t="n">
        <f aca="false">IF(AN1286="","",AN1286+(AP1286*$K1286)+(AQ1286*$K1286))</f>
        <v>909.63</v>
      </c>
      <c r="AX1286" s="29" t="n">
        <f aca="false">IF(AN1286="","",ROUND(-AP1286*$K1286,0))</f>
        <v>18</v>
      </c>
      <c r="AY1286" s="42"/>
      <c r="AZ1286" s="38" t="n">
        <v>9.99</v>
      </c>
      <c r="BA1286" s="34" t="n">
        <v>24.99</v>
      </c>
      <c r="BB1286" s="39" t="n">
        <v>-0.5</v>
      </c>
      <c r="BC1286" s="40" t="n">
        <v>25.49</v>
      </c>
      <c r="BD1286" s="40" t="n">
        <v>25.49</v>
      </c>
      <c r="BE1286" s="40" t="n">
        <v>25.49</v>
      </c>
      <c r="BF1286" s="32" t="n">
        <f aca="false">IF(AZ1286="","",$I1286+BB1286)</f>
        <v>5.49</v>
      </c>
      <c r="BG1286" s="32" t="n">
        <f aca="false">IF(AZ1286="","",$I1286)</f>
        <v>5.99</v>
      </c>
      <c r="BH1286" s="40" t="n">
        <f aca="false">IF(AZ1286="","",BA1286+$I1286)</f>
        <v>30.98</v>
      </c>
      <c r="BI1286" s="31" t="n">
        <f aca="false">IF(AZ1286="","",AZ1286+(BB1286*$K1286)+(BC1286*$K1286))</f>
        <v>909.63</v>
      </c>
      <c r="BJ1286" s="29" t="n">
        <f aca="false">IF(AZ1286="","",ROUND(-BB1286*$K1286,0))</f>
        <v>18</v>
      </c>
    </row>
    <row r="1287" customFormat="false" ht="15" hidden="false" customHeight="false" outlineLevel="0" collapsed="false">
      <c r="A1287" s="26" t="str">
        <f aca="false">+C1287&amp;D1287&amp;G1287</f>
        <v>SamsungGalaxy Z Flip7 FE 256GBCANONE SIM 5,99€ - 30 Mesi</v>
      </c>
      <c r="B1287" s="27" t="s">
        <v>95</v>
      </c>
      <c r="C1287" s="28" t="s">
        <v>64</v>
      </c>
      <c r="D1287" s="29" t="s">
        <v>204</v>
      </c>
      <c r="E1287" s="30" t="n">
        <v>1129.9</v>
      </c>
      <c r="F1287" s="31" t="n">
        <v>879.9</v>
      </c>
      <c r="G1287" s="32" t="s">
        <v>128</v>
      </c>
      <c r="H1287" s="32" t="s">
        <v>98</v>
      </c>
      <c r="I1287" s="33" t="n">
        <v>5.99</v>
      </c>
      <c r="J1287" s="34" t="s">
        <v>35</v>
      </c>
      <c r="K1287" s="35" t="n">
        <v>30</v>
      </c>
      <c r="L1287" s="33"/>
      <c r="M1287" s="33" t="n">
        <f aca="false">+IF(E1287&lt;=150,1.49,IF(AND(E1287&gt;150,E1287&lt;=300),2.99,(IF(E1287&gt;1200,8.99,IF(AND(E1287&gt;300,E1287&lt;=700),4.99,IF(AND(E1287&gt;=700,E1287&lt;=1200),6.99))))))</f>
        <v>6.99</v>
      </c>
      <c r="N1287" s="47" t="n">
        <v>9.99</v>
      </c>
      <c r="O1287" s="37" t="s">
        <v>129</v>
      </c>
      <c r="P1287" s="38"/>
      <c r="Q1287" s="34"/>
      <c r="R1287" s="39"/>
      <c r="S1287" s="40"/>
      <c r="T1287" s="40"/>
      <c r="U1287" s="40"/>
      <c r="V1287" s="32" t="str">
        <f aca="false">IF(P1287="","",$I1287+R1287)</f>
        <v/>
      </c>
      <c r="W1287" s="32" t="str">
        <f aca="false">IF(P1287="","",$I1287)</f>
        <v/>
      </c>
      <c r="X1287" s="40" t="str">
        <f aca="false">IF(P1287="","",Q1287+$I1287)</f>
        <v/>
      </c>
      <c r="Y1287" s="29" t="str">
        <f aca="false">IF(P1287="","",P1287+(R1287*$K1287)+(S1287*$K1287))</f>
        <v/>
      </c>
      <c r="Z1287" s="29" t="str">
        <f aca="false">IF(P1287="","",ROUND(-R1287*$K1287,0))</f>
        <v/>
      </c>
      <c r="AA1287" s="41"/>
      <c r="AB1287" s="38"/>
      <c r="AC1287" s="34"/>
      <c r="AD1287" s="39"/>
      <c r="AE1287" s="40"/>
      <c r="AF1287" s="40"/>
      <c r="AG1287" s="40"/>
      <c r="AH1287" s="32"/>
      <c r="AI1287" s="32"/>
      <c r="AJ1287" s="40"/>
      <c r="AK1287" s="29"/>
      <c r="AL1287" s="29"/>
      <c r="AM1287" s="41"/>
      <c r="AN1287" s="38" t="n">
        <v>9.99</v>
      </c>
      <c r="AO1287" s="34" t="n">
        <v>29.99</v>
      </c>
      <c r="AP1287" s="39" t="n">
        <v>-0.34</v>
      </c>
      <c r="AQ1287" s="40" t="n">
        <v>30.33</v>
      </c>
      <c r="AR1287" s="40" t="n">
        <v>30.33</v>
      </c>
      <c r="AS1287" s="40" t="n">
        <v>30.33</v>
      </c>
      <c r="AT1287" s="32" t="n">
        <f aca="false">IF(AN1287="","",$I1287+AP1287)</f>
        <v>5.65</v>
      </c>
      <c r="AU1287" s="32" t="n">
        <f aca="false">IF(AN1287="","",$I1287)</f>
        <v>5.99</v>
      </c>
      <c r="AV1287" s="40" t="n">
        <f aca="false">IF(AN1287="","",AO1287+$I1287)</f>
        <v>35.98</v>
      </c>
      <c r="AW1287" s="31" t="n">
        <f aca="false">IF(AN1287="","",AN1287+(AP1287*$K1287)+(AQ1287*$K1287))</f>
        <v>909.69</v>
      </c>
      <c r="AX1287" s="29" t="n">
        <f aca="false">IF(AN1287="","",ROUND(-AP1287*$K1287,0))</f>
        <v>10</v>
      </c>
      <c r="AY1287" s="42"/>
      <c r="AZ1287" s="38" t="n">
        <v>9.99</v>
      </c>
      <c r="BA1287" s="34" t="n">
        <v>29.99</v>
      </c>
      <c r="BB1287" s="39" t="n">
        <v>-0.34</v>
      </c>
      <c r="BC1287" s="40" t="n">
        <v>30.33</v>
      </c>
      <c r="BD1287" s="40" t="n">
        <v>30.33</v>
      </c>
      <c r="BE1287" s="40" t="n">
        <v>30.33</v>
      </c>
      <c r="BF1287" s="32" t="n">
        <f aca="false">IF(AZ1287="","",$I1287+BB1287)</f>
        <v>5.65</v>
      </c>
      <c r="BG1287" s="32" t="n">
        <f aca="false">IF(AZ1287="","",$I1287)</f>
        <v>5.99</v>
      </c>
      <c r="BH1287" s="40" t="n">
        <f aca="false">IF(AZ1287="","",BA1287+$I1287)</f>
        <v>35.98</v>
      </c>
      <c r="BI1287" s="31" t="n">
        <f aca="false">IF(AZ1287="","",AZ1287+(BB1287*$K1287)+(BC1287*$K1287))</f>
        <v>909.69</v>
      </c>
      <c r="BJ1287" s="29" t="n">
        <f aca="false">IF(AZ1287="","",ROUND(-BB1287*$K1287,0))</f>
        <v>10</v>
      </c>
    </row>
    <row r="1288" customFormat="false" ht="15" hidden="false" customHeight="false" outlineLevel="0" collapsed="false">
      <c r="A1288" s="26" t="str">
        <f aca="false">+C1288&amp;D1288&amp;G1288</f>
        <v>SamsungGalaxy Z Flip7 FE 256GBCANONE SIM 5,99€ - 24 Mesi</v>
      </c>
      <c r="B1288" s="27" t="s">
        <v>95</v>
      </c>
      <c r="C1288" s="28" t="s">
        <v>64</v>
      </c>
      <c r="D1288" s="29" t="s">
        <v>204</v>
      </c>
      <c r="E1288" s="30" t="n">
        <v>1129.9</v>
      </c>
      <c r="F1288" s="31" t="n">
        <v>879.9</v>
      </c>
      <c r="G1288" s="32" t="s">
        <v>134</v>
      </c>
      <c r="H1288" s="32" t="s">
        <v>98</v>
      </c>
      <c r="I1288" s="33" t="n">
        <v>5.99</v>
      </c>
      <c r="J1288" s="34" t="s">
        <v>35</v>
      </c>
      <c r="K1288" s="35" t="n">
        <v>24</v>
      </c>
      <c r="L1288" s="33"/>
      <c r="M1288" s="33" t="n">
        <f aca="false">+IF(E1288&lt;=150,1.49,IF(AND(E1288&gt;150,E1288&lt;=300),2.99,(IF(E1288&gt;1200,8.99,IF(AND(E1288&gt;300,E1288&lt;=700),4.99,IF(AND(E1288&gt;=700,E1288&lt;=1200),6.99))))))</f>
        <v>6.99</v>
      </c>
      <c r="N1288" s="47" t="n">
        <v>9.99</v>
      </c>
      <c r="O1288" s="37" t="s">
        <v>135</v>
      </c>
      <c r="P1288" s="38"/>
      <c r="Q1288" s="34"/>
      <c r="R1288" s="39"/>
      <c r="S1288" s="40"/>
      <c r="T1288" s="40"/>
      <c r="U1288" s="40"/>
      <c r="V1288" s="32" t="str">
        <f aca="false">IF(P1288="","",$I1288+R1288)</f>
        <v/>
      </c>
      <c r="W1288" s="32" t="str">
        <f aca="false">IF(P1288="","",$I1288)</f>
        <v/>
      </c>
      <c r="X1288" s="40" t="str">
        <f aca="false">IF(P1288="","",Q1288+$I1288)</f>
        <v/>
      </c>
      <c r="Y1288" s="29" t="str">
        <f aca="false">IF(P1288="","",P1288+(R1288*$K1288)+(S1288*$K1288))</f>
        <v/>
      </c>
      <c r="Z1288" s="29" t="str">
        <f aca="false">IF(P1288="","",ROUND(-R1288*$K1288,0))</f>
        <v/>
      </c>
      <c r="AA1288" s="41"/>
      <c r="AB1288" s="38"/>
      <c r="AC1288" s="34"/>
      <c r="AD1288" s="39"/>
      <c r="AE1288" s="40"/>
      <c r="AF1288" s="40"/>
      <c r="AG1288" s="40"/>
      <c r="AH1288" s="32"/>
      <c r="AI1288" s="32"/>
      <c r="AJ1288" s="40"/>
      <c r="AK1288" s="29"/>
      <c r="AL1288" s="29"/>
      <c r="AM1288" s="41"/>
      <c r="AN1288" s="38" t="n">
        <v>9.99</v>
      </c>
      <c r="AO1288" s="34" t="n">
        <v>35.99</v>
      </c>
      <c r="AP1288" s="39" t="n">
        <v>-1.59</v>
      </c>
      <c r="AQ1288" s="40" t="n">
        <v>37.58</v>
      </c>
      <c r="AR1288" s="40" t="n">
        <v>0</v>
      </c>
      <c r="AS1288" s="40" t="n">
        <v>37.58</v>
      </c>
      <c r="AT1288" s="32" t="n">
        <f aca="false">IF(AN1288="","",$I1288+AP1288)</f>
        <v>4.4</v>
      </c>
      <c r="AU1288" s="32" t="n">
        <f aca="false">IF(AN1288="","",$I1288)</f>
        <v>5.99</v>
      </c>
      <c r="AV1288" s="40" t="n">
        <f aca="false">IF(AN1288="","",AO1288+$I1288)</f>
        <v>41.98</v>
      </c>
      <c r="AW1288" s="31" t="n">
        <f aca="false">IF(AN1288="","",AN1288+(AP1288*$K1288)+(AQ1288*$K1288))</f>
        <v>873.75</v>
      </c>
      <c r="AX1288" s="29" t="n">
        <f aca="false">IF(AN1288="","",ROUND(-AP1288*$K1288,0))</f>
        <v>38</v>
      </c>
      <c r="AY1288" s="42"/>
      <c r="AZ1288" s="38" t="n">
        <v>9.99</v>
      </c>
      <c r="BA1288" s="34" t="n">
        <v>35.99</v>
      </c>
      <c r="BB1288" s="39" t="n">
        <v>-1.59</v>
      </c>
      <c r="BC1288" s="40" t="n">
        <v>37.58</v>
      </c>
      <c r="BD1288" s="40" t="n">
        <v>0</v>
      </c>
      <c r="BE1288" s="40" t="n">
        <v>37.58</v>
      </c>
      <c r="BF1288" s="32" t="n">
        <f aca="false">IF(AZ1288="","",$I1288+BB1288)</f>
        <v>4.4</v>
      </c>
      <c r="BG1288" s="32" t="n">
        <f aca="false">IF(AZ1288="","",$I1288)</f>
        <v>5.99</v>
      </c>
      <c r="BH1288" s="40" t="n">
        <f aca="false">IF(AZ1288="","",BA1288+$I1288)</f>
        <v>41.98</v>
      </c>
      <c r="BI1288" s="31" t="n">
        <f aca="false">IF(AZ1288="","",AZ1288+(BB1288*$K1288)+(BC1288*$K1288))</f>
        <v>873.75</v>
      </c>
      <c r="BJ1288" s="29" t="n">
        <f aca="false">IF(AZ1288="","",ROUND(-BB1288*$K1288,0))</f>
        <v>38</v>
      </c>
    </row>
    <row r="1289" customFormat="false" ht="15" hidden="false" customHeight="false" outlineLevel="0" collapsed="false">
      <c r="A1289" s="26" t="str">
        <f aca="false">+C1289&amp;D1289&amp;G1289</f>
        <v>vivoV60 Lite 5G Special PackCANONE SIM 14,99€ - 36 Mesi</v>
      </c>
      <c r="B1289" s="27" t="s">
        <v>95</v>
      </c>
      <c r="C1289" s="28" t="s">
        <v>140</v>
      </c>
      <c r="D1289" s="29" t="s">
        <v>205</v>
      </c>
      <c r="E1289" s="30" t="n">
        <v>379.9</v>
      </c>
      <c r="F1289" s="31" t="n">
        <v>339.9</v>
      </c>
      <c r="G1289" s="32" t="s">
        <v>97</v>
      </c>
      <c r="H1289" s="32" t="s">
        <v>98</v>
      </c>
      <c r="I1289" s="33" t="n">
        <v>14.99</v>
      </c>
      <c r="J1289" s="34" t="s">
        <v>35</v>
      </c>
      <c r="K1289" s="35" t="n">
        <v>36</v>
      </c>
      <c r="L1289" s="33"/>
      <c r="M1289" s="33" t="n">
        <f aca="false">+IF(E1289&lt;=150,1.49,IF(AND(E1289&gt;150,E1289&lt;=300),2.99,(IF(E1289&gt;1200,8.99,IF(AND(E1289&gt;300,E1289&lt;=700),4.99,IF(AND(E1289&gt;=700,E1289&lt;=1200),6.99))))))</f>
        <v>4.99</v>
      </c>
      <c r="N1289" s="33" t="n">
        <f aca="false">IF(E1289="","",IF(E1289&gt;=1200,9.99,IF(AND(E1289&gt;700,E1289&lt;1200),7.99,IF(AND(E1289&gt;=299.9,E1289&lt;=699.9),5.99))))</f>
        <v>5.99</v>
      </c>
      <c r="O1289" s="37" t="s">
        <v>99</v>
      </c>
      <c r="P1289" s="38" t="n">
        <v>49.99</v>
      </c>
      <c r="Q1289" s="34" t="n">
        <v>1.99</v>
      </c>
      <c r="R1289" s="39" t="n">
        <v>-6.06</v>
      </c>
      <c r="S1289" s="40" t="n">
        <v>8.05</v>
      </c>
      <c r="T1289" s="40" t="n">
        <v>8.05</v>
      </c>
      <c r="U1289" s="40" t="n">
        <v>8.16</v>
      </c>
      <c r="V1289" s="32" t="n">
        <f aca="false">IF(P1289="","",$I1289+R1289)</f>
        <v>8.93</v>
      </c>
      <c r="W1289" s="32" t="n">
        <f aca="false">IF(P1289="","",$I1289)</f>
        <v>14.99</v>
      </c>
      <c r="X1289" s="40" t="n">
        <f aca="false">IF(P1289="","",Q1289+$I1289)</f>
        <v>16.98</v>
      </c>
      <c r="Y1289" s="29" t="n">
        <f aca="false">IF(P1289="","",P1289+(R1289*$K1289)+(S1289*$K1289))</f>
        <v>121.63</v>
      </c>
      <c r="Z1289" s="29" t="n">
        <f aca="false">IF(P1289="","",ROUND(-R1289*$K1289,0))</f>
        <v>218</v>
      </c>
      <c r="AA1289" s="41"/>
      <c r="AB1289" s="38"/>
      <c r="AC1289" s="34"/>
      <c r="AD1289" s="39"/>
      <c r="AE1289" s="40"/>
      <c r="AF1289" s="40"/>
      <c r="AG1289" s="40"/>
      <c r="AH1289" s="32"/>
      <c r="AI1289" s="32"/>
      <c r="AJ1289" s="40"/>
      <c r="AK1289" s="29"/>
      <c r="AL1289" s="29"/>
      <c r="AM1289" s="41"/>
      <c r="AN1289" s="38" t="n">
        <v>0</v>
      </c>
      <c r="AO1289" s="34" t="n">
        <v>2.99</v>
      </c>
      <c r="AP1289" s="39" t="n">
        <v>-6.97</v>
      </c>
      <c r="AQ1289" s="40" t="n">
        <v>9.96</v>
      </c>
      <c r="AR1289" s="40" t="n">
        <v>9.96</v>
      </c>
      <c r="AS1289" s="40" t="n">
        <v>9.96</v>
      </c>
      <c r="AT1289" s="32" t="n">
        <f aca="false">IF(AN1289="","",$I1289+AP1289)</f>
        <v>8.02</v>
      </c>
      <c r="AU1289" s="32" t="n">
        <f aca="false">IF(AN1289="","",$I1289)</f>
        <v>14.99</v>
      </c>
      <c r="AV1289" s="40" t="n">
        <f aca="false">IF(AN1289="","",AO1289+$I1289)</f>
        <v>17.98</v>
      </c>
      <c r="AW1289" s="31" t="n">
        <f aca="false">IF(AN1289="","",AN1289+(AP1289*$K1289)+(AQ1289*$K1289))</f>
        <v>107.64</v>
      </c>
      <c r="AX1289" s="29" t="n">
        <f aca="false">IF(AN1289="","",ROUND(-AP1289*$K1289,0))</f>
        <v>251</v>
      </c>
      <c r="AY1289" s="42"/>
      <c r="AZ1289" s="38" t="n">
        <v>0</v>
      </c>
      <c r="BA1289" s="34" t="n">
        <v>2.99</v>
      </c>
      <c r="BB1289" s="39" t="n">
        <v>-6.97</v>
      </c>
      <c r="BC1289" s="40" t="n">
        <v>9.96</v>
      </c>
      <c r="BD1289" s="40" t="n">
        <v>9.96</v>
      </c>
      <c r="BE1289" s="40" t="n">
        <v>9.96</v>
      </c>
      <c r="BF1289" s="32" t="n">
        <f aca="false">IF(AZ1289="","",$I1289+BB1289)</f>
        <v>8.02</v>
      </c>
      <c r="BG1289" s="32" t="n">
        <f aca="false">IF(AZ1289="","",$I1289)</f>
        <v>14.99</v>
      </c>
      <c r="BH1289" s="40" t="n">
        <f aca="false">IF(AZ1289="","",BA1289+$I1289)</f>
        <v>17.98</v>
      </c>
      <c r="BI1289" s="31" t="n">
        <f aca="false">IF(AZ1289="","",AZ1289+(BB1289*$K1289)+(BC1289*$K1289))</f>
        <v>107.64</v>
      </c>
      <c r="BJ1289" s="29" t="n">
        <f aca="false">IF(AZ1289="","",ROUND(-BB1289*$K1289,0))</f>
        <v>251</v>
      </c>
    </row>
    <row r="1290" customFormat="false" ht="15" hidden="false" customHeight="false" outlineLevel="0" collapsed="false">
      <c r="A1290" s="26" t="str">
        <f aca="false">+C1290&amp;D1290&amp;G1290</f>
        <v>vivoV60 Lite 5G Special PackCANONE SIM 14,99€ - 30 Mesi</v>
      </c>
      <c r="B1290" s="27" t="s">
        <v>95</v>
      </c>
      <c r="C1290" s="28" t="s">
        <v>140</v>
      </c>
      <c r="D1290" s="29" t="s">
        <v>205</v>
      </c>
      <c r="E1290" s="30" t="n">
        <v>379.9</v>
      </c>
      <c r="F1290" s="31" t="n">
        <v>339.9</v>
      </c>
      <c r="G1290" s="32" t="s">
        <v>100</v>
      </c>
      <c r="H1290" s="32" t="s">
        <v>98</v>
      </c>
      <c r="I1290" s="33" t="n">
        <v>14.99</v>
      </c>
      <c r="J1290" s="34" t="s">
        <v>35</v>
      </c>
      <c r="K1290" s="35" t="n">
        <v>30</v>
      </c>
      <c r="L1290" s="33"/>
      <c r="M1290" s="33" t="n">
        <f aca="false">+IF(E1290&lt;=150,1.49,IF(AND(E1290&gt;150,E1290&lt;=300),2.99,(IF(E1290&gt;1200,8.99,IF(AND(E1290&gt;300,E1290&lt;=700),4.99,IF(AND(E1290&gt;=700,E1290&lt;=1200),6.99))))))</f>
        <v>4.99</v>
      </c>
      <c r="N1290" s="33" t="n">
        <f aca="false">IF(E1290="","",IF(E1290&gt;=1200,9.99,IF(AND(E1290&gt;700,E1290&lt;1200),7.99,IF(AND(E1290&gt;=299.9,E1290&lt;=699.9),5.99))))</f>
        <v>5.99</v>
      </c>
      <c r="O1290" s="37" t="s">
        <v>101</v>
      </c>
      <c r="P1290" s="38" t="n">
        <v>49.99</v>
      </c>
      <c r="Q1290" s="34" t="n">
        <v>2.99</v>
      </c>
      <c r="R1290" s="39" t="n">
        <v>-6.67</v>
      </c>
      <c r="S1290" s="40" t="n">
        <v>9.66</v>
      </c>
      <c r="T1290" s="40" t="n">
        <v>9.66</v>
      </c>
      <c r="U1290" s="40" t="n">
        <v>9.77</v>
      </c>
      <c r="V1290" s="32" t="n">
        <f aca="false">IF(P1290="","",$I1290+R1290)</f>
        <v>8.32</v>
      </c>
      <c r="W1290" s="32" t="n">
        <f aca="false">IF(P1290="","",$I1290)</f>
        <v>14.99</v>
      </c>
      <c r="X1290" s="40" t="n">
        <f aca="false">IF(P1290="","",Q1290+$I1290)</f>
        <v>17.98</v>
      </c>
      <c r="Y1290" s="29" t="n">
        <f aca="false">IF(P1290="","",P1290+(R1290*$K1290)+(S1290*$K1290))</f>
        <v>139.69</v>
      </c>
      <c r="Z1290" s="29" t="n">
        <f aca="false">IF(P1290="","",ROUND(-R1290*$K1290,0))</f>
        <v>200</v>
      </c>
      <c r="AA1290" s="41"/>
      <c r="AB1290" s="38"/>
      <c r="AC1290" s="34"/>
      <c r="AD1290" s="39"/>
      <c r="AE1290" s="40"/>
      <c r="AF1290" s="40"/>
      <c r="AG1290" s="40"/>
      <c r="AH1290" s="32"/>
      <c r="AI1290" s="32"/>
      <c r="AJ1290" s="40"/>
      <c r="AK1290" s="29"/>
      <c r="AL1290" s="29"/>
      <c r="AM1290" s="41"/>
      <c r="AN1290" s="38" t="n">
        <v>0</v>
      </c>
      <c r="AO1290" s="34" t="n">
        <v>3.99</v>
      </c>
      <c r="AP1290" s="39" t="n">
        <v>-7.86</v>
      </c>
      <c r="AQ1290" s="40" t="n">
        <v>11.85</v>
      </c>
      <c r="AR1290" s="40" t="n">
        <v>11.85</v>
      </c>
      <c r="AS1290" s="40" t="n">
        <v>11.85</v>
      </c>
      <c r="AT1290" s="32" t="n">
        <f aca="false">IF(AN1290="","",$I1290+AP1290)</f>
        <v>7.13</v>
      </c>
      <c r="AU1290" s="32" t="n">
        <f aca="false">IF(AN1290="","",$I1290)</f>
        <v>14.99</v>
      </c>
      <c r="AV1290" s="40" t="n">
        <f aca="false">IF(AN1290="","",AO1290+$I1290)</f>
        <v>18.98</v>
      </c>
      <c r="AW1290" s="31" t="n">
        <f aca="false">IF(AN1290="","",AN1290+(AP1290*$K1290)+(AQ1290*$K1290))</f>
        <v>119.7</v>
      </c>
      <c r="AX1290" s="29" t="n">
        <f aca="false">IF(AN1290="","",ROUND(-AP1290*$K1290,0))</f>
        <v>236</v>
      </c>
      <c r="AY1290" s="42"/>
      <c r="AZ1290" s="38" t="n">
        <v>0</v>
      </c>
      <c r="BA1290" s="34" t="n">
        <v>3.99</v>
      </c>
      <c r="BB1290" s="39" t="n">
        <v>-7.86</v>
      </c>
      <c r="BC1290" s="40" t="n">
        <v>11.85</v>
      </c>
      <c r="BD1290" s="40" t="n">
        <v>11.85</v>
      </c>
      <c r="BE1290" s="40" t="n">
        <v>11.85</v>
      </c>
      <c r="BF1290" s="32" t="n">
        <f aca="false">IF(AZ1290="","",$I1290+BB1290)</f>
        <v>7.13</v>
      </c>
      <c r="BG1290" s="32" t="n">
        <f aca="false">IF(AZ1290="","",$I1290)</f>
        <v>14.99</v>
      </c>
      <c r="BH1290" s="40" t="n">
        <f aca="false">IF(AZ1290="","",BA1290+$I1290)</f>
        <v>18.98</v>
      </c>
      <c r="BI1290" s="31" t="n">
        <f aca="false">IF(AZ1290="","",AZ1290+(BB1290*$K1290)+(BC1290*$K1290))</f>
        <v>119.7</v>
      </c>
      <c r="BJ1290" s="29" t="n">
        <f aca="false">IF(AZ1290="","",ROUND(-BB1290*$K1290,0))</f>
        <v>236</v>
      </c>
    </row>
    <row r="1291" customFormat="false" ht="15" hidden="false" customHeight="false" outlineLevel="0" collapsed="false">
      <c r="A1291" s="26" t="str">
        <f aca="false">+C1291&amp;D1291&amp;G1291</f>
        <v>vivoV60 Lite 5G Special PackCANONE SIM 14,99€ - 24 Mesi</v>
      </c>
      <c r="B1291" s="27" t="s">
        <v>95</v>
      </c>
      <c r="C1291" s="28" t="s">
        <v>140</v>
      </c>
      <c r="D1291" s="29" t="s">
        <v>205</v>
      </c>
      <c r="E1291" s="30" t="n">
        <v>379.9</v>
      </c>
      <c r="F1291" s="31" t="n">
        <v>339.9</v>
      </c>
      <c r="G1291" s="32" t="s">
        <v>102</v>
      </c>
      <c r="H1291" s="32" t="s">
        <v>98</v>
      </c>
      <c r="I1291" s="33" t="n">
        <v>14.99</v>
      </c>
      <c r="J1291" s="34" t="s">
        <v>35</v>
      </c>
      <c r="K1291" s="35" t="n">
        <v>24</v>
      </c>
      <c r="L1291" s="33"/>
      <c r="M1291" s="33" t="n">
        <f aca="false">+IF(E1291&lt;=150,1.49,IF(AND(E1291&gt;150,E1291&lt;=300),2.99,(IF(E1291&gt;1200,8.99,IF(AND(E1291&gt;300,E1291&lt;=700),4.99,IF(AND(E1291&gt;=700,E1291&lt;=1200),6.99))))))</f>
        <v>4.99</v>
      </c>
      <c r="N1291" s="33" t="n">
        <f aca="false">IF(E1291="","",IF(E1291&gt;=1200,9.99,IF(AND(E1291&gt;700,E1291&lt;1200),7.99,IF(AND(E1291&gt;=299.9,E1291&lt;=699.9),5.99))))</f>
        <v>5.99</v>
      </c>
      <c r="O1291" s="37" t="s">
        <v>103</v>
      </c>
      <c r="P1291" s="38" t="n">
        <v>49.99</v>
      </c>
      <c r="Q1291" s="34" t="n">
        <v>5.99</v>
      </c>
      <c r="R1291" s="39" t="n">
        <v>-6.09</v>
      </c>
      <c r="S1291" s="40" t="n">
        <v>12.08</v>
      </c>
      <c r="T1291" s="40" t="n">
        <v>0</v>
      </c>
      <c r="U1291" s="40" t="n">
        <v>12.07</v>
      </c>
      <c r="V1291" s="32" t="n">
        <f aca="false">IF(P1291="","",$I1291+R1291)</f>
        <v>8.9</v>
      </c>
      <c r="W1291" s="32" t="n">
        <f aca="false">IF(P1291="","",$I1291)</f>
        <v>14.99</v>
      </c>
      <c r="X1291" s="40" t="n">
        <f aca="false">IF(P1291="","",Q1291+$I1291)</f>
        <v>20.98</v>
      </c>
      <c r="Y1291" s="29" t="n">
        <f aca="false">IF(P1291="","",P1291+(R1291*$K1291)+(S1291*$K1291))</f>
        <v>193.75</v>
      </c>
      <c r="Z1291" s="29" t="n">
        <f aca="false">IF(P1291="","",ROUND(-R1291*$K1291,0))</f>
        <v>146</v>
      </c>
      <c r="AA1291" s="41"/>
      <c r="AB1291" s="38"/>
      <c r="AC1291" s="34"/>
      <c r="AD1291" s="39"/>
      <c r="AE1291" s="40"/>
      <c r="AF1291" s="40"/>
      <c r="AG1291" s="40"/>
      <c r="AH1291" s="32"/>
      <c r="AI1291" s="32"/>
      <c r="AJ1291" s="40"/>
      <c r="AK1291" s="29"/>
      <c r="AL1291" s="29"/>
      <c r="AM1291" s="41"/>
      <c r="AN1291" s="38" t="n">
        <v>0</v>
      </c>
      <c r="AO1291" s="34" t="n">
        <v>5.99</v>
      </c>
      <c r="AP1291" s="39" t="n">
        <v>-8.17</v>
      </c>
      <c r="AQ1291" s="40" t="n">
        <v>14.16</v>
      </c>
      <c r="AR1291" s="40" t="n">
        <v>0</v>
      </c>
      <c r="AS1291" s="40" t="n">
        <v>14.22</v>
      </c>
      <c r="AT1291" s="32" t="n">
        <f aca="false">IF(AN1291="","",$I1291+AP1291)</f>
        <v>6.82</v>
      </c>
      <c r="AU1291" s="32" t="n">
        <f aca="false">IF(AN1291="","",$I1291)</f>
        <v>14.99</v>
      </c>
      <c r="AV1291" s="40" t="n">
        <f aca="false">IF(AN1291="","",AO1291+$I1291)</f>
        <v>20.98</v>
      </c>
      <c r="AW1291" s="31" t="n">
        <f aca="false">IF(AN1291="","",AN1291+(AP1291*$K1291)+(AQ1291*$K1291))</f>
        <v>143.76</v>
      </c>
      <c r="AX1291" s="29" t="n">
        <f aca="false">IF(AN1291="","",ROUND(-AP1291*$K1291,0))</f>
        <v>196</v>
      </c>
      <c r="AY1291" s="42"/>
      <c r="AZ1291" s="38" t="n">
        <v>0</v>
      </c>
      <c r="BA1291" s="34" t="n">
        <v>5.99</v>
      </c>
      <c r="BB1291" s="39" t="n">
        <v>-8.17</v>
      </c>
      <c r="BC1291" s="40" t="n">
        <v>14.16</v>
      </c>
      <c r="BD1291" s="40" t="n">
        <v>0</v>
      </c>
      <c r="BE1291" s="40" t="n">
        <v>14.22</v>
      </c>
      <c r="BF1291" s="32" t="n">
        <f aca="false">IF(AZ1291="","",$I1291+BB1291)</f>
        <v>6.82</v>
      </c>
      <c r="BG1291" s="32" t="n">
        <f aca="false">IF(AZ1291="","",$I1291)</f>
        <v>14.99</v>
      </c>
      <c r="BH1291" s="40" t="n">
        <f aca="false">IF(AZ1291="","",BA1291+$I1291)</f>
        <v>20.98</v>
      </c>
      <c r="BI1291" s="31" t="n">
        <f aca="false">IF(AZ1291="","",AZ1291+(BB1291*$K1291)+(BC1291*$K1291))</f>
        <v>143.76</v>
      </c>
      <c r="BJ1291" s="29" t="n">
        <f aca="false">IF(AZ1291="","",ROUND(-BB1291*$K1291,0))</f>
        <v>196</v>
      </c>
    </row>
    <row r="1292" customFormat="false" ht="15" hidden="false" customHeight="false" outlineLevel="0" collapsed="false">
      <c r="A1292" s="26" t="str">
        <f aca="false">+C1292&amp;D1292&amp;G1292</f>
        <v>vivoV60 Lite 5G Special PackCANONE SIM 12,99€ - 36 Mesi</v>
      </c>
      <c r="B1292" s="27" t="s">
        <v>95</v>
      </c>
      <c r="C1292" s="28" t="s">
        <v>140</v>
      </c>
      <c r="D1292" s="29" t="s">
        <v>205</v>
      </c>
      <c r="E1292" s="30" t="n">
        <v>379.9</v>
      </c>
      <c r="F1292" s="31" t="n">
        <v>339.9</v>
      </c>
      <c r="G1292" s="32" t="s">
        <v>104</v>
      </c>
      <c r="H1292" s="32" t="s">
        <v>98</v>
      </c>
      <c r="I1292" s="33" t="n">
        <v>12.99</v>
      </c>
      <c r="J1292" s="34" t="s">
        <v>35</v>
      </c>
      <c r="K1292" s="35" t="n">
        <v>36</v>
      </c>
      <c r="L1292" s="33"/>
      <c r="M1292" s="33" t="n">
        <f aca="false">+IF(E1292&lt;=150,1.49,IF(AND(E1292&gt;150,E1292&lt;=300),2.99,(IF(E1292&gt;1200,8.99,IF(AND(E1292&gt;300,E1292&lt;=700),4.99,IF(AND(E1292&gt;=700,E1292&lt;=1200),6.99))))))</f>
        <v>4.99</v>
      </c>
      <c r="N1292" s="33" t="n">
        <f aca="false">IF(E1292="","",IF(E1292&gt;=1200,9.99,IF(AND(E1292&gt;700,E1292&lt;1200),7.99,IF(AND(E1292&gt;=299.9,E1292&lt;=699.9),5.99))))</f>
        <v>5.99</v>
      </c>
      <c r="O1292" s="37" t="s">
        <v>105</v>
      </c>
      <c r="P1292" s="38" t="n">
        <v>49.99</v>
      </c>
      <c r="Q1292" s="34" t="n">
        <v>1.99</v>
      </c>
      <c r="R1292" s="39" t="n">
        <v>-6.06</v>
      </c>
      <c r="S1292" s="40" t="n">
        <v>8.05</v>
      </c>
      <c r="T1292" s="40" t="n">
        <v>8.05</v>
      </c>
      <c r="U1292" s="40" t="n">
        <v>8.16</v>
      </c>
      <c r="V1292" s="32" t="n">
        <f aca="false">IF(P1292="","",$I1292+R1292)</f>
        <v>6.93</v>
      </c>
      <c r="W1292" s="32" t="n">
        <f aca="false">IF(P1292="","",$I1292)</f>
        <v>12.99</v>
      </c>
      <c r="X1292" s="40" t="n">
        <f aca="false">IF(P1292="","",Q1292+$I1292)</f>
        <v>14.98</v>
      </c>
      <c r="Y1292" s="29" t="n">
        <f aca="false">IF(P1292="","",P1292+(R1292*$K1292)+(S1292*$K1292))</f>
        <v>121.63</v>
      </c>
      <c r="Z1292" s="29" t="n">
        <f aca="false">IF(P1292="","",ROUND(-R1292*$K1292,0))</f>
        <v>218</v>
      </c>
      <c r="AA1292" s="41"/>
      <c r="AB1292" s="38"/>
      <c r="AC1292" s="34"/>
      <c r="AD1292" s="39"/>
      <c r="AE1292" s="40"/>
      <c r="AF1292" s="40"/>
      <c r="AG1292" s="40"/>
      <c r="AH1292" s="32"/>
      <c r="AI1292" s="32"/>
      <c r="AJ1292" s="40"/>
      <c r="AK1292" s="29"/>
      <c r="AL1292" s="29"/>
      <c r="AM1292" s="41"/>
      <c r="AN1292" s="38" t="n">
        <v>0</v>
      </c>
      <c r="AO1292" s="34" t="n">
        <v>2.99</v>
      </c>
      <c r="AP1292" s="39" t="n">
        <v>-6.97</v>
      </c>
      <c r="AQ1292" s="40" t="n">
        <v>9.96</v>
      </c>
      <c r="AR1292" s="40" t="n">
        <v>9.96</v>
      </c>
      <c r="AS1292" s="40" t="n">
        <v>9.96</v>
      </c>
      <c r="AT1292" s="32" t="n">
        <f aca="false">IF(AN1292="","",$I1292+AP1292)</f>
        <v>6.02</v>
      </c>
      <c r="AU1292" s="32" t="n">
        <f aca="false">IF(AN1292="","",$I1292)</f>
        <v>12.99</v>
      </c>
      <c r="AV1292" s="40" t="n">
        <f aca="false">IF(AN1292="","",AO1292+$I1292)</f>
        <v>15.98</v>
      </c>
      <c r="AW1292" s="31" t="n">
        <f aca="false">IF(AN1292="","",AN1292+(AP1292*$K1292)+(AQ1292*$K1292))</f>
        <v>107.64</v>
      </c>
      <c r="AX1292" s="29" t="n">
        <f aca="false">IF(AN1292="","",ROUND(-AP1292*$K1292,0))</f>
        <v>251</v>
      </c>
      <c r="AY1292" s="42"/>
      <c r="AZ1292" s="38" t="n">
        <v>0</v>
      </c>
      <c r="BA1292" s="34" t="n">
        <v>2.99</v>
      </c>
      <c r="BB1292" s="39" t="n">
        <v>-6.97</v>
      </c>
      <c r="BC1292" s="40" t="n">
        <v>9.96</v>
      </c>
      <c r="BD1292" s="40" t="n">
        <v>9.96</v>
      </c>
      <c r="BE1292" s="40" t="n">
        <v>9.96</v>
      </c>
      <c r="BF1292" s="32" t="n">
        <f aca="false">IF(AZ1292="","",$I1292+BB1292)</f>
        <v>6.02</v>
      </c>
      <c r="BG1292" s="32" t="n">
        <f aca="false">IF(AZ1292="","",$I1292)</f>
        <v>12.99</v>
      </c>
      <c r="BH1292" s="40" t="n">
        <f aca="false">IF(AZ1292="","",BA1292+$I1292)</f>
        <v>15.98</v>
      </c>
      <c r="BI1292" s="31" t="n">
        <f aca="false">IF(AZ1292="","",AZ1292+(BB1292*$K1292)+(BC1292*$K1292))</f>
        <v>107.64</v>
      </c>
      <c r="BJ1292" s="29" t="n">
        <f aca="false">IF(AZ1292="","",ROUND(-BB1292*$K1292,0))</f>
        <v>251</v>
      </c>
    </row>
    <row r="1293" customFormat="false" ht="15" hidden="false" customHeight="false" outlineLevel="0" collapsed="false">
      <c r="A1293" s="26" t="str">
        <f aca="false">+C1293&amp;D1293&amp;G1293</f>
        <v>vivoV60 Lite 5G Special PackCANONE SIM 12,99€ - 30 Mesi</v>
      </c>
      <c r="B1293" s="27" t="s">
        <v>95</v>
      </c>
      <c r="C1293" s="28" t="s">
        <v>140</v>
      </c>
      <c r="D1293" s="29" t="s">
        <v>205</v>
      </c>
      <c r="E1293" s="30" t="n">
        <v>379.9</v>
      </c>
      <c r="F1293" s="31" t="n">
        <v>339.9</v>
      </c>
      <c r="G1293" s="32" t="s">
        <v>106</v>
      </c>
      <c r="H1293" s="32" t="s">
        <v>98</v>
      </c>
      <c r="I1293" s="33" t="n">
        <v>12.99</v>
      </c>
      <c r="J1293" s="34" t="s">
        <v>35</v>
      </c>
      <c r="K1293" s="35" t="n">
        <v>30</v>
      </c>
      <c r="L1293" s="33"/>
      <c r="M1293" s="33" t="n">
        <f aca="false">+IF(E1293&lt;=150,1.49,IF(AND(E1293&gt;150,E1293&lt;=300),2.99,(IF(E1293&gt;1200,8.99,IF(AND(E1293&gt;300,E1293&lt;=700),4.99,IF(AND(E1293&gt;=700,E1293&lt;=1200),6.99))))))</f>
        <v>4.99</v>
      </c>
      <c r="N1293" s="33" t="n">
        <f aca="false">IF(E1293="","",IF(E1293&gt;=1200,9.99,IF(AND(E1293&gt;700,E1293&lt;1200),7.99,IF(AND(E1293&gt;=299.9,E1293&lt;=699.9),5.99))))</f>
        <v>5.99</v>
      </c>
      <c r="O1293" s="37" t="s">
        <v>107</v>
      </c>
      <c r="P1293" s="38" t="n">
        <v>49.99</v>
      </c>
      <c r="Q1293" s="34" t="n">
        <v>2.99</v>
      </c>
      <c r="R1293" s="39" t="n">
        <v>-6.67</v>
      </c>
      <c r="S1293" s="40" t="n">
        <v>9.66</v>
      </c>
      <c r="T1293" s="40" t="n">
        <v>9.66</v>
      </c>
      <c r="U1293" s="40" t="n">
        <v>9.77</v>
      </c>
      <c r="V1293" s="32" t="n">
        <f aca="false">IF(P1293="","",$I1293+R1293)</f>
        <v>6.32</v>
      </c>
      <c r="W1293" s="32" t="n">
        <f aca="false">IF(P1293="","",$I1293)</f>
        <v>12.99</v>
      </c>
      <c r="X1293" s="40" t="n">
        <f aca="false">IF(P1293="","",Q1293+$I1293)</f>
        <v>15.98</v>
      </c>
      <c r="Y1293" s="29" t="n">
        <f aca="false">IF(P1293="","",P1293+(R1293*$K1293)+(S1293*$K1293))</f>
        <v>139.69</v>
      </c>
      <c r="Z1293" s="29" t="n">
        <f aca="false">IF(P1293="","",ROUND(-R1293*$K1293,0))</f>
        <v>200</v>
      </c>
      <c r="AA1293" s="41"/>
      <c r="AB1293" s="38"/>
      <c r="AC1293" s="34"/>
      <c r="AD1293" s="39"/>
      <c r="AE1293" s="40"/>
      <c r="AF1293" s="40"/>
      <c r="AG1293" s="40"/>
      <c r="AH1293" s="32"/>
      <c r="AI1293" s="32"/>
      <c r="AJ1293" s="40"/>
      <c r="AK1293" s="29"/>
      <c r="AL1293" s="29"/>
      <c r="AM1293" s="41"/>
      <c r="AN1293" s="38" t="n">
        <v>0</v>
      </c>
      <c r="AO1293" s="34" t="n">
        <v>3.99</v>
      </c>
      <c r="AP1293" s="39" t="n">
        <v>-7.86</v>
      </c>
      <c r="AQ1293" s="40" t="n">
        <v>11.85</v>
      </c>
      <c r="AR1293" s="40" t="n">
        <v>11.85</v>
      </c>
      <c r="AS1293" s="40" t="n">
        <v>11.85</v>
      </c>
      <c r="AT1293" s="32" t="n">
        <f aca="false">IF(AN1293="","",$I1293+AP1293)</f>
        <v>5.13</v>
      </c>
      <c r="AU1293" s="32" t="n">
        <f aca="false">IF(AN1293="","",$I1293)</f>
        <v>12.99</v>
      </c>
      <c r="AV1293" s="40" t="n">
        <f aca="false">IF(AN1293="","",AO1293+$I1293)</f>
        <v>16.98</v>
      </c>
      <c r="AW1293" s="31" t="n">
        <f aca="false">IF(AN1293="","",AN1293+(AP1293*$K1293)+(AQ1293*$K1293))</f>
        <v>119.7</v>
      </c>
      <c r="AX1293" s="29" t="n">
        <f aca="false">IF(AN1293="","",ROUND(-AP1293*$K1293,0))</f>
        <v>236</v>
      </c>
      <c r="AY1293" s="42"/>
      <c r="AZ1293" s="38" t="n">
        <v>0</v>
      </c>
      <c r="BA1293" s="34" t="n">
        <v>3.99</v>
      </c>
      <c r="BB1293" s="39" t="n">
        <v>-7.86</v>
      </c>
      <c r="BC1293" s="40" t="n">
        <v>11.85</v>
      </c>
      <c r="BD1293" s="40" t="n">
        <v>11.85</v>
      </c>
      <c r="BE1293" s="40" t="n">
        <v>11.85</v>
      </c>
      <c r="BF1293" s="32" t="n">
        <f aca="false">IF(AZ1293="","",$I1293+BB1293)</f>
        <v>5.13</v>
      </c>
      <c r="BG1293" s="32" t="n">
        <f aca="false">IF(AZ1293="","",$I1293)</f>
        <v>12.99</v>
      </c>
      <c r="BH1293" s="40" t="n">
        <f aca="false">IF(AZ1293="","",BA1293+$I1293)</f>
        <v>16.98</v>
      </c>
      <c r="BI1293" s="31" t="n">
        <f aca="false">IF(AZ1293="","",AZ1293+(BB1293*$K1293)+(BC1293*$K1293))</f>
        <v>119.7</v>
      </c>
      <c r="BJ1293" s="29" t="n">
        <f aca="false">IF(AZ1293="","",ROUND(-BB1293*$K1293,0))</f>
        <v>236</v>
      </c>
    </row>
    <row r="1294" customFormat="false" ht="15" hidden="false" customHeight="false" outlineLevel="0" collapsed="false">
      <c r="A1294" s="26" t="str">
        <f aca="false">+C1294&amp;D1294&amp;G1294</f>
        <v>vivoV60 Lite 5G Special PackCANONE SIM 12,99€ - 24 Mesi</v>
      </c>
      <c r="B1294" s="27" t="s">
        <v>95</v>
      </c>
      <c r="C1294" s="28" t="s">
        <v>140</v>
      </c>
      <c r="D1294" s="29" t="s">
        <v>205</v>
      </c>
      <c r="E1294" s="30" t="n">
        <v>379.9</v>
      </c>
      <c r="F1294" s="31" t="n">
        <v>339.9</v>
      </c>
      <c r="G1294" s="32" t="s">
        <v>108</v>
      </c>
      <c r="H1294" s="32" t="s">
        <v>98</v>
      </c>
      <c r="I1294" s="33" t="n">
        <v>12.99</v>
      </c>
      <c r="J1294" s="34" t="s">
        <v>35</v>
      </c>
      <c r="K1294" s="35" t="n">
        <v>24</v>
      </c>
      <c r="L1294" s="33"/>
      <c r="M1294" s="33" t="n">
        <f aca="false">+IF(E1294&lt;=150,1.49,IF(AND(E1294&gt;150,E1294&lt;=300),2.99,(IF(E1294&gt;1200,8.99,IF(AND(E1294&gt;300,E1294&lt;=700),4.99,IF(AND(E1294&gt;=700,E1294&lt;=1200),6.99))))))</f>
        <v>4.99</v>
      </c>
      <c r="N1294" s="33" t="n">
        <f aca="false">IF(E1294="","",IF(E1294&gt;=1200,9.99,IF(AND(E1294&gt;700,E1294&lt;1200),7.99,IF(AND(E1294&gt;=299.9,E1294&lt;=699.9),5.99))))</f>
        <v>5.99</v>
      </c>
      <c r="O1294" s="37" t="s">
        <v>109</v>
      </c>
      <c r="P1294" s="38" t="n">
        <v>49.99</v>
      </c>
      <c r="Q1294" s="34" t="n">
        <v>5.99</v>
      </c>
      <c r="R1294" s="39" t="n">
        <v>-6.09</v>
      </c>
      <c r="S1294" s="40" t="n">
        <v>12.08</v>
      </c>
      <c r="T1294" s="40" t="n">
        <v>0</v>
      </c>
      <c r="U1294" s="40" t="n">
        <v>12.07</v>
      </c>
      <c r="V1294" s="32" t="n">
        <f aca="false">IF(P1294="","",$I1294+R1294)</f>
        <v>6.9</v>
      </c>
      <c r="W1294" s="32" t="n">
        <f aca="false">IF(P1294="","",$I1294)</f>
        <v>12.99</v>
      </c>
      <c r="X1294" s="40" t="n">
        <f aca="false">IF(P1294="","",Q1294+$I1294)</f>
        <v>18.98</v>
      </c>
      <c r="Y1294" s="29" t="n">
        <f aca="false">IF(P1294="","",P1294+(R1294*$K1294)+(S1294*$K1294))</f>
        <v>193.75</v>
      </c>
      <c r="Z1294" s="29" t="n">
        <f aca="false">IF(P1294="","",ROUND(-R1294*$K1294,0))</f>
        <v>146</v>
      </c>
      <c r="AA1294" s="41"/>
      <c r="AB1294" s="38"/>
      <c r="AC1294" s="34"/>
      <c r="AD1294" s="39"/>
      <c r="AE1294" s="40"/>
      <c r="AF1294" s="40"/>
      <c r="AG1294" s="40"/>
      <c r="AH1294" s="32"/>
      <c r="AI1294" s="32"/>
      <c r="AJ1294" s="40"/>
      <c r="AK1294" s="29"/>
      <c r="AL1294" s="29"/>
      <c r="AM1294" s="41"/>
      <c r="AN1294" s="38" t="n">
        <v>0</v>
      </c>
      <c r="AO1294" s="34" t="n">
        <v>5.99</v>
      </c>
      <c r="AP1294" s="39" t="n">
        <v>-8.17</v>
      </c>
      <c r="AQ1294" s="40" t="n">
        <v>14.16</v>
      </c>
      <c r="AR1294" s="40" t="n">
        <v>0</v>
      </c>
      <c r="AS1294" s="40" t="n">
        <v>14.22</v>
      </c>
      <c r="AT1294" s="32" t="n">
        <f aca="false">IF(AN1294="","",$I1294+AP1294)</f>
        <v>4.82</v>
      </c>
      <c r="AU1294" s="32" t="n">
        <f aca="false">IF(AN1294="","",$I1294)</f>
        <v>12.99</v>
      </c>
      <c r="AV1294" s="40" t="n">
        <f aca="false">IF(AN1294="","",AO1294+$I1294)</f>
        <v>18.98</v>
      </c>
      <c r="AW1294" s="31" t="n">
        <f aca="false">IF(AN1294="","",AN1294+(AP1294*$K1294)+(AQ1294*$K1294))</f>
        <v>143.76</v>
      </c>
      <c r="AX1294" s="29" t="n">
        <f aca="false">IF(AN1294="","",ROUND(-AP1294*$K1294,0))</f>
        <v>196</v>
      </c>
      <c r="AY1294" s="42"/>
      <c r="AZ1294" s="38" t="n">
        <v>0</v>
      </c>
      <c r="BA1294" s="34" t="n">
        <v>5.99</v>
      </c>
      <c r="BB1294" s="39" t="n">
        <v>-8.17</v>
      </c>
      <c r="BC1294" s="40" t="n">
        <v>14.16</v>
      </c>
      <c r="BD1294" s="40" t="n">
        <v>0</v>
      </c>
      <c r="BE1294" s="40" t="n">
        <v>14.22</v>
      </c>
      <c r="BF1294" s="32" t="n">
        <f aca="false">IF(AZ1294="","",$I1294+BB1294)</f>
        <v>4.82</v>
      </c>
      <c r="BG1294" s="32" t="n">
        <f aca="false">IF(AZ1294="","",$I1294)</f>
        <v>12.99</v>
      </c>
      <c r="BH1294" s="40" t="n">
        <f aca="false">IF(AZ1294="","",BA1294+$I1294)</f>
        <v>18.98</v>
      </c>
      <c r="BI1294" s="31" t="n">
        <f aca="false">IF(AZ1294="","",AZ1294+(BB1294*$K1294)+(BC1294*$K1294))</f>
        <v>143.76</v>
      </c>
      <c r="BJ1294" s="29" t="n">
        <f aca="false">IF(AZ1294="","",ROUND(-BB1294*$K1294,0))</f>
        <v>196</v>
      </c>
    </row>
    <row r="1295" customFormat="false" ht="15" hidden="false" customHeight="false" outlineLevel="0" collapsed="false">
      <c r="A1295" s="26" t="str">
        <f aca="false">+C1295&amp;D1295&amp;G1295</f>
        <v>vivoV60 Lite 5G Special PackPack 5G Reload Exchange-12,99-36</v>
      </c>
      <c r="B1295" s="27" t="s">
        <v>95</v>
      </c>
      <c r="C1295" s="28" t="s">
        <v>140</v>
      </c>
      <c r="D1295" s="29" t="s">
        <v>205</v>
      </c>
      <c r="E1295" s="30" t="n">
        <v>379.9</v>
      </c>
      <c r="F1295" s="31" t="n">
        <v>339.9</v>
      </c>
      <c r="G1295" s="32" t="s">
        <v>110</v>
      </c>
      <c r="H1295" s="32" t="s">
        <v>98</v>
      </c>
      <c r="I1295" s="33" t="n">
        <v>12.99</v>
      </c>
      <c r="J1295" s="34" t="s">
        <v>35</v>
      </c>
      <c r="K1295" s="35" t="n">
        <v>36</v>
      </c>
      <c r="L1295" s="33"/>
      <c r="M1295" s="33" t="n">
        <f aca="false">+IF(E1295&lt;=150,1.49,IF(AND(E1295&gt;150,E1295&lt;=300),2.99,(IF(E1295&gt;1200,8.99,IF(AND(E1295&gt;300,E1295&lt;=700),4.99,IF(AND(E1295&gt;=700,E1295&lt;=1200),6.99))))))</f>
        <v>4.99</v>
      </c>
      <c r="N1295" s="33" t="n">
        <f aca="false">IF(E1295="","",IF(E1295&gt;=1200,9.99,IF(AND(E1295&gt;700,E1295&lt;1200),7.99,IF(AND(E1295&gt;=299.9,E1295&lt;=699.9),5.99))))</f>
        <v>5.99</v>
      </c>
      <c r="O1295" s="37" t="s">
        <v>111</v>
      </c>
      <c r="P1295" s="38" t="n">
        <v>49.99</v>
      </c>
      <c r="Q1295" s="34" t="n">
        <v>1.99</v>
      </c>
      <c r="R1295" s="39" t="n">
        <v>-6.06</v>
      </c>
      <c r="S1295" s="40" t="n">
        <v>8.05</v>
      </c>
      <c r="T1295" s="40" t="n">
        <v>8.05</v>
      </c>
      <c r="U1295" s="40" t="n">
        <v>8.16</v>
      </c>
      <c r="V1295" s="32" t="n">
        <f aca="false">IF(P1295="","",$I1295+R1295)</f>
        <v>6.93</v>
      </c>
      <c r="W1295" s="32" t="n">
        <f aca="false">IF(P1295="","",$I1295)</f>
        <v>12.99</v>
      </c>
      <c r="X1295" s="40" t="n">
        <f aca="false">IF(P1295="","",Q1295+$I1295)</f>
        <v>14.98</v>
      </c>
      <c r="Y1295" s="29" t="n">
        <f aca="false">IF(P1295="","",P1295+(R1295*$K1295)+(S1295*$K1295))</f>
        <v>121.63</v>
      </c>
      <c r="Z1295" s="29" t="n">
        <f aca="false">IF(P1295="","",ROUND(-R1295*$K1295,0))</f>
        <v>218</v>
      </c>
      <c r="AA1295" s="41"/>
      <c r="AB1295" s="38"/>
      <c r="AC1295" s="34"/>
      <c r="AD1295" s="39"/>
      <c r="AE1295" s="40"/>
      <c r="AF1295" s="40"/>
      <c r="AG1295" s="40"/>
      <c r="AH1295" s="32"/>
      <c r="AI1295" s="32"/>
      <c r="AJ1295" s="40"/>
      <c r="AK1295" s="29"/>
      <c r="AL1295" s="29"/>
      <c r="AM1295" s="41"/>
      <c r="AN1295" s="38" t="n">
        <v>0</v>
      </c>
      <c r="AO1295" s="34" t="n">
        <v>2.99</v>
      </c>
      <c r="AP1295" s="39" t="n">
        <v>-6.97</v>
      </c>
      <c r="AQ1295" s="40" t="n">
        <v>9.96</v>
      </c>
      <c r="AR1295" s="40" t="n">
        <v>9.96</v>
      </c>
      <c r="AS1295" s="40" t="n">
        <v>9.96</v>
      </c>
      <c r="AT1295" s="32" t="n">
        <f aca="false">IF(AN1295="","",$I1295+AP1295)</f>
        <v>6.02</v>
      </c>
      <c r="AU1295" s="32" t="n">
        <f aca="false">IF(AN1295="","",$I1295)</f>
        <v>12.99</v>
      </c>
      <c r="AV1295" s="40" t="n">
        <f aca="false">IF(AN1295="","",AO1295+$I1295)</f>
        <v>15.98</v>
      </c>
      <c r="AW1295" s="31" t="n">
        <f aca="false">IF(AN1295="","",AN1295+(AP1295*$K1295)+(AQ1295*$K1295))</f>
        <v>107.64</v>
      </c>
      <c r="AX1295" s="29" t="n">
        <f aca="false">IF(AN1295="","",ROUND(-AP1295*$K1295,0))</f>
        <v>251</v>
      </c>
      <c r="AY1295" s="42"/>
      <c r="AZ1295" s="38" t="n">
        <v>0</v>
      </c>
      <c r="BA1295" s="34" t="n">
        <v>2.99</v>
      </c>
      <c r="BB1295" s="39" t="n">
        <v>-6.97</v>
      </c>
      <c r="BC1295" s="40" t="n">
        <v>9.96</v>
      </c>
      <c r="BD1295" s="40" t="n">
        <v>9.96</v>
      </c>
      <c r="BE1295" s="40" t="n">
        <v>9.96</v>
      </c>
      <c r="BF1295" s="32" t="n">
        <f aca="false">IF(AZ1295="","",$I1295+BB1295)</f>
        <v>6.02</v>
      </c>
      <c r="BG1295" s="32" t="n">
        <f aca="false">IF(AZ1295="","",$I1295)</f>
        <v>12.99</v>
      </c>
      <c r="BH1295" s="40" t="n">
        <f aca="false">IF(AZ1295="","",BA1295+$I1295)</f>
        <v>15.98</v>
      </c>
      <c r="BI1295" s="31" t="n">
        <f aca="false">IF(AZ1295="","",AZ1295+(BB1295*$K1295)+(BC1295*$K1295))</f>
        <v>107.64</v>
      </c>
      <c r="BJ1295" s="29" t="n">
        <f aca="false">IF(AZ1295="","",ROUND(-BB1295*$K1295,0))</f>
        <v>251</v>
      </c>
    </row>
    <row r="1296" customFormat="false" ht="15" hidden="false" customHeight="false" outlineLevel="0" collapsed="false">
      <c r="A1296" s="26" t="str">
        <f aca="false">+C1296&amp;D1296&amp;G1296</f>
        <v>vivoV60 Lite 5G Special PackPack 5G Reload Exchange-12,99-30</v>
      </c>
      <c r="B1296" s="27" t="s">
        <v>95</v>
      </c>
      <c r="C1296" s="28" t="s">
        <v>140</v>
      </c>
      <c r="D1296" s="29" t="s">
        <v>205</v>
      </c>
      <c r="E1296" s="30" t="n">
        <v>379.9</v>
      </c>
      <c r="F1296" s="31" t="n">
        <v>339.9</v>
      </c>
      <c r="G1296" s="32" t="s">
        <v>112</v>
      </c>
      <c r="H1296" s="32" t="s">
        <v>98</v>
      </c>
      <c r="I1296" s="33" t="n">
        <v>12.99</v>
      </c>
      <c r="J1296" s="34" t="s">
        <v>35</v>
      </c>
      <c r="K1296" s="35" t="n">
        <v>30</v>
      </c>
      <c r="L1296" s="33"/>
      <c r="M1296" s="33" t="n">
        <f aca="false">+IF(E1296&lt;=150,1.49,IF(AND(E1296&gt;150,E1296&lt;=300),2.99,(IF(E1296&gt;1200,8.99,IF(AND(E1296&gt;300,E1296&lt;=700),4.99,IF(AND(E1296&gt;=700,E1296&lt;=1200),6.99))))))</f>
        <v>4.99</v>
      </c>
      <c r="N1296" s="33" t="n">
        <f aca="false">IF(E1296="","",IF(E1296&gt;=1200,9.99,IF(AND(E1296&gt;700,E1296&lt;1200),7.99,IF(AND(E1296&gt;=299.9,E1296&lt;=699.9),5.99))))</f>
        <v>5.99</v>
      </c>
      <c r="O1296" s="37" t="s">
        <v>113</v>
      </c>
      <c r="P1296" s="38" t="n">
        <v>49.99</v>
      </c>
      <c r="Q1296" s="34" t="n">
        <v>2.99</v>
      </c>
      <c r="R1296" s="39" t="n">
        <v>-6.67</v>
      </c>
      <c r="S1296" s="40" t="n">
        <v>9.66</v>
      </c>
      <c r="T1296" s="40" t="n">
        <v>9.66</v>
      </c>
      <c r="U1296" s="40" t="n">
        <v>9.77</v>
      </c>
      <c r="V1296" s="32" t="n">
        <f aca="false">IF(P1296="","",$I1296+R1296)</f>
        <v>6.32</v>
      </c>
      <c r="W1296" s="32" t="n">
        <f aca="false">IF(P1296="","",$I1296)</f>
        <v>12.99</v>
      </c>
      <c r="X1296" s="40" t="n">
        <f aca="false">IF(P1296="","",Q1296+$I1296)</f>
        <v>15.98</v>
      </c>
      <c r="Y1296" s="29" t="n">
        <f aca="false">IF(P1296="","",P1296+(R1296*$K1296)+(S1296*$K1296))</f>
        <v>139.69</v>
      </c>
      <c r="Z1296" s="29" t="n">
        <f aca="false">IF(P1296="","",ROUND(-R1296*$K1296,0))</f>
        <v>200</v>
      </c>
      <c r="AA1296" s="41"/>
      <c r="AB1296" s="38"/>
      <c r="AC1296" s="34"/>
      <c r="AD1296" s="39"/>
      <c r="AE1296" s="40"/>
      <c r="AF1296" s="40"/>
      <c r="AG1296" s="40"/>
      <c r="AH1296" s="32"/>
      <c r="AI1296" s="32"/>
      <c r="AJ1296" s="40"/>
      <c r="AK1296" s="29"/>
      <c r="AL1296" s="29"/>
      <c r="AM1296" s="41"/>
      <c r="AN1296" s="38" t="n">
        <v>0</v>
      </c>
      <c r="AO1296" s="34" t="n">
        <v>3.99</v>
      </c>
      <c r="AP1296" s="39" t="n">
        <v>-7.86</v>
      </c>
      <c r="AQ1296" s="40" t="n">
        <v>11.85</v>
      </c>
      <c r="AR1296" s="40" t="n">
        <v>11.85</v>
      </c>
      <c r="AS1296" s="40" t="n">
        <v>11.85</v>
      </c>
      <c r="AT1296" s="32" t="n">
        <f aca="false">IF(AN1296="","",$I1296+AP1296)</f>
        <v>5.13</v>
      </c>
      <c r="AU1296" s="32" t="n">
        <f aca="false">IF(AN1296="","",$I1296)</f>
        <v>12.99</v>
      </c>
      <c r="AV1296" s="40" t="n">
        <f aca="false">IF(AN1296="","",AO1296+$I1296)</f>
        <v>16.98</v>
      </c>
      <c r="AW1296" s="31" t="n">
        <f aca="false">IF(AN1296="","",AN1296+(AP1296*$K1296)+(AQ1296*$K1296))</f>
        <v>119.7</v>
      </c>
      <c r="AX1296" s="29" t="n">
        <f aca="false">IF(AN1296="","",ROUND(-AP1296*$K1296,0))</f>
        <v>236</v>
      </c>
      <c r="AY1296" s="42"/>
      <c r="AZ1296" s="38" t="n">
        <v>0</v>
      </c>
      <c r="BA1296" s="34" t="n">
        <v>3.99</v>
      </c>
      <c r="BB1296" s="39" t="n">
        <v>-7.86</v>
      </c>
      <c r="BC1296" s="40" t="n">
        <v>11.85</v>
      </c>
      <c r="BD1296" s="40" t="n">
        <v>11.85</v>
      </c>
      <c r="BE1296" s="40" t="n">
        <v>11.85</v>
      </c>
      <c r="BF1296" s="32" t="n">
        <f aca="false">IF(AZ1296="","",$I1296+BB1296)</f>
        <v>5.13</v>
      </c>
      <c r="BG1296" s="32" t="n">
        <f aca="false">IF(AZ1296="","",$I1296)</f>
        <v>12.99</v>
      </c>
      <c r="BH1296" s="40" t="n">
        <f aca="false">IF(AZ1296="","",BA1296+$I1296)</f>
        <v>16.98</v>
      </c>
      <c r="BI1296" s="31" t="n">
        <f aca="false">IF(AZ1296="","",AZ1296+(BB1296*$K1296)+(BC1296*$K1296))</f>
        <v>119.7</v>
      </c>
      <c r="BJ1296" s="29" t="n">
        <f aca="false">IF(AZ1296="","",ROUND(-BB1296*$K1296,0))</f>
        <v>236</v>
      </c>
    </row>
    <row r="1297" customFormat="false" ht="15" hidden="false" customHeight="false" outlineLevel="0" collapsed="false">
      <c r="A1297" s="26" t="str">
        <f aca="false">+C1297&amp;D1297&amp;G1297</f>
        <v>vivoV60 Lite 5G Special PackPack 5G Reload Exchange-12,99-24</v>
      </c>
      <c r="B1297" s="27" t="s">
        <v>95</v>
      </c>
      <c r="C1297" s="28" t="s">
        <v>140</v>
      </c>
      <c r="D1297" s="29" t="s">
        <v>205</v>
      </c>
      <c r="E1297" s="30" t="n">
        <v>379.9</v>
      </c>
      <c r="F1297" s="31" t="n">
        <v>339.9</v>
      </c>
      <c r="G1297" s="32" t="s">
        <v>114</v>
      </c>
      <c r="H1297" s="32" t="s">
        <v>98</v>
      </c>
      <c r="I1297" s="33" t="n">
        <v>12.99</v>
      </c>
      <c r="J1297" s="34" t="s">
        <v>35</v>
      </c>
      <c r="K1297" s="35" t="n">
        <v>24</v>
      </c>
      <c r="L1297" s="33"/>
      <c r="M1297" s="33" t="n">
        <f aca="false">+IF(E1297&lt;=150,1.49,IF(AND(E1297&gt;150,E1297&lt;=300),2.99,(IF(E1297&gt;1200,8.99,IF(AND(E1297&gt;300,E1297&lt;=700),4.99,IF(AND(E1297&gt;=700,E1297&lt;=1200),6.99))))))</f>
        <v>4.99</v>
      </c>
      <c r="N1297" s="33" t="n">
        <f aca="false">IF(E1297="","",IF(E1297&gt;=1200,9.99,IF(AND(E1297&gt;700,E1297&lt;1200),7.99,IF(AND(E1297&gt;=299.9,E1297&lt;=699.9),5.99))))</f>
        <v>5.99</v>
      </c>
      <c r="O1297" s="37" t="s">
        <v>115</v>
      </c>
      <c r="P1297" s="38" t="n">
        <v>49.99</v>
      </c>
      <c r="Q1297" s="34" t="n">
        <v>5.99</v>
      </c>
      <c r="R1297" s="39" t="n">
        <v>-6.09</v>
      </c>
      <c r="S1297" s="40" t="n">
        <v>12.08</v>
      </c>
      <c r="T1297" s="40" t="n">
        <v>0</v>
      </c>
      <c r="U1297" s="40" t="n">
        <v>12.07</v>
      </c>
      <c r="V1297" s="32" t="n">
        <f aca="false">IF(P1297="","",$I1297+R1297)</f>
        <v>6.9</v>
      </c>
      <c r="W1297" s="32" t="n">
        <f aca="false">IF(P1297="","",$I1297)</f>
        <v>12.99</v>
      </c>
      <c r="X1297" s="40" t="n">
        <f aca="false">IF(P1297="","",Q1297+$I1297)</f>
        <v>18.98</v>
      </c>
      <c r="Y1297" s="29" t="n">
        <f aca="false">IF(P1297="","",P1297+(R1297*$K1297)+(S1297*$K1297))</f>
        <v>193.75</v>
      </c>
      <c r="Z1297" s="29" t="n">
        <f aca="false">IF(P1297="","",ROUND(-R1297*$K1297,0))</f>
        <v>146</v>
      </c>
      <c r="AA1297" s="41"/>
      <c r="AB1297" s="38"/>
      <c r="AC1297" s="34"/>
      <c r="AD1297" s="39"/>
      <c r="AE1297" s="40"/>
      <c r="AF1297" s="40"/>
      <c r="AG1297" s="40"/>
      <c r="AH1297" s="32"/>
      <c r="AI1297" s="32"/>
      <c r="AJ1297" s="40"/>
      <c r="AK1297" s="29"/>
      <c r="AL1297" s="29"/>
      <c r="AM1297" s="41"/>
      <c r="AN1297" s="38" t="n">
        <v>0</v>
      </c>
      <c r="AO1297" s="34" t="n">
        <v>5.99</v>
      </c>
      <c r="AP1297" s="39" t="n">
        <v>-8.17</v>
      </c>
      <c r="AQ1297" s="40" t="n">
        <v>14.16</v>
      </c>
      <c r="AR1297" s="40" t="n">
        <v>0</v>
      </c>
      <c r="AS1297" s="40" t="n">
        <v>14.22</v>
      </c>
      <c r="AT1297" s="32" t="n">
        <f aca="false">IF(AN1297="","",$I1297+AP1297)</f>
        <v>4.82</v>
      </c>
      <c r="AU1297" s="32" t="n">
        <f aca="false">IF(AN1297="","",$I1297)</f>
        <v>12.99</v>
      </c>
      <c r="AV1297" s="40" t="n">
        <f aca="false">IF(AN1297="","",AO1297+$I1297)</f>
        <v>18.98</v>
      </c>
      <c r="AW1297" s="31" t="n">
        <f aca="false">IF(AN1297="","",AN1297+(AP1297*$K1297)+(AQ1297*$K1297))</f>
        <v>143.76</v>
      </c>
      <c r="AX1297" s="29" t="n">
        <f aca="false">IF(AN1297="","",ROUND(-AP1297*$K1297,0))</f>
        <v>196</v>
      </c>
      <c r="AY1297" s="42"/>
      <c r="AZ1297" s="38" t="n">
        <v>0</v>
      </c>
      <c r="BA1297" s="34" t="n">
        <v>5.99</v>
      </c>
      <c r="BB1297" s="39" t="n">
        <v>-8.17</v>
      </c>
      <c r="BC1297" s="40" t="n">
        <v>14.16</v>
      </c>
      <c r="BD1297" s="40" t="n">
        <v>0</v>
      </c>
      <c r="BE1297" s="40" t="n">
        <v>14.22</v>
      </c>
      <c r="BF1297" s="32" t="n">
        <f aca="false">IF(AZ1297="","",$I1297+BB1297)</f>
        <v>4.82</v>
      </c>
      <c r="BG1297" s="32" t="n">
        <f aca="false">IF(AZ1297="","",$I1297)</f>
        <v>12.99</v>
      </c>
      <c r="BH1297" s="40" t="n">
        <f aca="false">IF(AZ1297="","",BA1297+$I1297)</f>
        <v>18.98</v>
      </c>
      <c r="BI1297" s="31" t="n">
        <f aca="false">IF(AZ1297="","",AZ1297+(BB1297*$K1297)+(BC1297*$K1297))</f>
        <v>143.76</v>
      </c>
      <c r="BJ1297" s="29" t="n">
        <f aca="false">IF(AZ1297="","",ROUND(-BB1297*$K1297,0))</f>
        <v>196</v>
      </c>
    </row>
    <row r="1298" customFormat="false" ht="15" hidden="false" customHeight="false" outlineLevel="0" collapsed="false">
      <c r="A1298" s="26" t="str">
        <f aca="false">+C1298&amp;D1298&amp;G1298</f>
        <v>vivoV60 Lite 5G Special PackCANONE SIM  9,99€ - 36 Mesi</v>
      </c>
      <c r="B1298" s="27" t="s">
        <v>95</v>
      </c>
      <c r="C1298" s="28" t="s">
        <v>140</v>
      </c>
      <c r="D1298" s="29" t="s">
        <v>205</v>
      </c>
      <c r="E1298" s="30" t="n">
        <v>379.9</v>
      </c>
      <c r="F1298" s="31" t="n">
        <v>339.9</v>
      </c>
      <c r="G1298" s="32" t="s">
        <v>116</v>
      </c>
      <c r="H1298" s="32" t="s">
        <v>98</v>
      </c>
      <c r="I1298" s="33" t="n">
        <v>9.99</v>
      </c>
      <c r="J1298" s="34" t="s">
        <v>35</v>
      </c>
      <c r="K1298" s="35" t="n">
        <v>36</v>
      </c>
      <c r="L1298" s="33"/>
      <c r="M1298" s="33" t="n">
        <f aca="false">+IF(E1298&lt;=150,1.49,IF(AND(E1298&gt;150,E1298&lt;=300),2.99,(IF(E1298&gt;1200,8.99,IF(AND(E1298&gt;300,E1298&lt;=700),4.99,IF(AND(E1298&gt;=700,E1298&lt;=1200),6.99))))))</f>
        <v>4.99</v>
      </c>
      <c r="N1298" s="33" t="n">
        <f aca="false">IF(E1298="","",IF(E1298&gt;=1200,9.99,IF(AND(E1298&gt;700,E1298&lt;1200),7.99,IF(AND(E1298&gt;=299.9,E1298&lt;=699.9),5.99))))</f>
        <v>5.99</v>
      </c>
      <c r="O1298" s="37" t="s">
        <v>117</v>
      </c>
      <c r="P1298" s="38" t="n">
        <v>49.99</v>
      </c>
      <c r="Q1298" s="34" t="n">
        <v>4</v>
      </c>
      <c r="R1298" s="39" t="n">
        <v>-4.05</v>
      </c>
      <c r="S1298" s="40" t="n">
        <v>8.05</v>
      </c>
      <c r="T1298" s="40" t="n">
        <v>8.05</v>
      </c>
      <c r="U1298" s="40" t="n">
        <v>8.16</v>
      </c>
      <c r="V1298" s="32" t="n">
        <f aca="false">IF(P1298="","",$I1298+R1298)</f>
        <v>5.94</v>
      </c>
      <c r="W1298" s="32" t="n">
        <f aca="false">IF(P1298="","",$I1298)</f>
        <v>9.99</v>
      </c>
      <c r="X1298" s="40" t="n">
        <f aca="false">IF(P1298="","",Q1298+$I1298)</f>
        <v>13.99</v>
      </c>
      <c r="Y1298" s="29" t="n">
        <f aca="false">IF(P1298="","",P1298+(R1298*$K1298)+(S1298*$K1298))</f>
        <v>193.99</v>
      </c>
      <c r="Z1298" s="29" t="n">
        <f aca="false">IF(P1298="","",ROUND(-R1298*$K1298,0))</f>
        <v>146</v>
      </c>
      <c r="AA1298" s="41"/>
      <c r="AB1298" s="38"/>
      <c r="AC1298" s="34"/>
      <c r="AD1298" s="39"/>
      <c r="AE1298" s="40"/>
      <c r="AF1298" s="40"/>
      <c r="AG1298" s="40"/>
      <c r="AH1298" s="32"/>
      <c r="AI1298" s="32"/>
      <c r="AJ1298" s="40"/>
      <c r="AK1298" s="29"/>
      <c r="AL1298" s="29"/>
      <c r="AM1298" s="41"/>
      <c r="AN1298" s="38" t="n">
        <v>0</v>
      </c>
      <c r="AO1298" s="34" t="n">
        <v>5</v>
      </c>
      <c r="AP1298" s="39" t="n">
        <v>-4.96</v>
      </c>
      <c r="AQ1298" s="40" t="n">
        <v>9.96</v>
      </c>
      <c r="AR1298" s="40" t="n">
        <v>9.96</v>
      </c>
      <c r="AS1298" s="40" t="n">
        <v>9.96</v>
      </c>
      <c r="AT1298" s="32" t="n">
        <f aca="false">IF(AN1298="","",$I1298+AP1298)</f>
        <v>5.03</v>
      </c>
      <c r="AU1298" s="32" t="n">
        <f aca="false">IF(AN1298="","",$I1298)</f>
        <v>9.99</v>
      </c>
      <c r="AV1298" s="40" t="n">
        <f aca="false">IF(AN1298="","",AO1298+$I1298)</f>
        <v>14.99</v>
      </c>
      <c r="AW1298" s="31" t="n">
        <f aca="false">IF(AN1298="","",AN1298+(AP1298*$K1298)+(AQ1298*$K1298))</f>
        <v>180</v>
      </c>
      <c r="AX1298" s="29" t="n">
        <f aca="false">IF(AN1298="","",ROUND(-AP1298*$K1298,0))</f>
        <v>179</v>
      </c>
      <c r="AY1298" s="42"/>
      <c r="AZ1298" s="38" t="n">
        <v>0</v>
      </c>
      <c r="BA1298" s="34" t="n">
        <v>5</v>
      </c>
      <c r="BB1298" s="39" t="n">
        <v>-4.96</v>
      </c>
      <c r="BC1298" s="40" t="n">
        <v>9.96</v>
      </c>
      <c r="BD1298" s="40" t="n">
        <v>9.96</v>
      </c>
      <c r="BE1298" s="40" t="n">
        <v>9.96</v>
      </c>
      <c r="BF1298" s="32" t="n">
        <f aca="false">IF(AZ1298="","",$I1298+BB1298)</f>
        <v>5.03</v>
      </c>
      <c r="BG1298" s="32" t="n">
        <f aca="false">IF(AZ1298="","",$I1298)</f>
        <v>9.99</v>
      </c>
      <c r="BH1298" s="40" t="n">
        <f aca="false">IF(AZ1298="","",BA1298+$I1298)</f>
        <v>14.99</v>
      </c>
      <c r="BI1298" s="31" t="n">
        <f aca="false">IF(AZ1298="","",AZ1298+(BB1298*$K1298)+(BC1298*$K1298))</f>
        <v>180</v>
      </c>
      <c r="BJ1298" s="29" t="n">
        <f aca="false">IF(AZ1298="","",ROUND(-BB1298*$K1298,0))</f>
        <v>179</v>
      </c>
    </row>
    <row r="1299" customFormat="false" ht="15" hidden="false" customHeight="false" outlineLevel="0" collapsed="false">
      <c r="A1299" s="26" t="str">
        <f aca="false">+C1299&amp;D1299&amp;G1299</f>
        <v>vivoV60 Lite 5G Special PackCANONE SIM  9,99€ - 30 Mesi</v>
      </c>
      <c r="B1299" s="27" t="s">
        <v>95</v>
      </c>
      <c r="C1299" s="28" t="s">
        <v>140</v>
      </c>
      <c r="D1299" s="29" t="s">
        <v>205</v>
      </c>
      <c r="E1299" s="30" t="n">
        <v>379.9</v>
      </c>
      <c r="F1299" s="31" t="n">
        <v>339.9</v>
      </c>
      <c r="G1299" s="32" t="s">
        <v>118</v>
      </c>
      <c r="H1299" s="32" t="s">
        <v>98</v>
      </c>
      <c r="I1299" s="33" t="n">
        <v>9.99</v>
      </c>
      <c r="J1299" s="34" t="s">
        <v>35</v>
      </c>
      <c r="K1299" s="35" t="n">
        <v>30</v>
      </c>
      <c r="L1299" s="33"/>
      <c r="M1299" s="33" t="n">
        <f aca="false">+IF(E1299&lt;=150,1.49,IF(AND(E1299&gt;150,E1299&lt;=300),2.99,(IF(E1299&gt;1200,8.99,IF(AND(E1299&gt;300,E1299&lt;=700),4.99,IF(AND(E1299&gt;=700,E1299&lt;=1200),6.99))))))</f>
        <v>4.99</v>
      </c>
      <c r="N1299" s="33" t="n">
        <f aca="false">IF(E1299="","",IF(E1299&gt;=1200,9.99,IF(AND(E1299&gt;700,E1299&lt;1200),7.99,IF(AND(E1299&gt;=299.9,E1299&lt;=699.9),5.99))))</f>
        <v>5.99</v>
      </c>
      <c r="O1299" s="37" t="s">
        <v>119</v>
      </c>
      <c r="P1299" s="38" t="n">
        <v>49.99</v>
      </c>
      <c r="Q1299" s="34" t="n">
        <v>5</v>
      </c>
      <c r="R1299" s="39" t="n">
        <v>-4.66</v>
      </c>
      <c r="S1299" s="40" t="n">
        <v>9.66</v>
      </c>
      <c r="T1299" s="40" t="n">
        <v>9.66</v>
      </c>
      <c r="U1299" s="40" t="n">
        <v>9.77</v>
      </c>
      <c r="V1299" s="32" t="n">
        <f aca="false">IF(P1299="","",$I1299+R1299)</f>
        <v>5.33</v>
      </c>
      <c r="W1299" s="32" t="n">
        <f aca="false">IF(P1299="","",$I1299)</f>
        <v>9.99</v>
      </c>
      <c r="X1299" s="40" t="n">
        <f aca="false">IF(P1299="","",Q1299+$I1299)</f>
        <v>14.99</v>
      </c>
      <c r="Y1299" s="29" t="n">
        <f aca="false">IF(P1299="","",P1299+(R1299*$K1299)+(S1299*$K1299))</f>
        <v>199.99</v>
      </c>
      <c r="Z1299" s="29" t="n">
        <f aca="false">IF(P1299="","",ROUND(-R1299*$K1299,0))</f>
        <v>140</v>
      </c>
      <c r="AA1299" s="41"/>
      <c r="AB1299" s="38"/>
      <c r="AC1299" s="34"/>
      <c r="AD1299" s="39"/>
      <c r="AE1299" s="40"/>
      <c r="AF1299" s="40"/>
      <c r="AG1299" s="40"/>
      <c r="AH1299" s="32"/>
      <c r="AI1299" s="32"/>
      <c r="AJ1299" s="40"/>
      <c r="AK1299" s="29"/>
      <c r="AL1299" s="29"/>
      <c r="AM1299" s="41"/>
      <c r="AN1299" s="38" t="n">
        <v>0</v>
      </c>
      <c r="AO1299" s="34" t="n">
        <v>7</v>
      </c>
      <c r="AP1299" s="39" t="n">
        <v>-4.85</v>
      </c>
      <c r="AQ1299" s="40" t="n">
        <v>11.85</v>
      </c>
      <c r="AR1299" s="40" t="n">
        <v>11.85</v>
      </c>
      <c r="AS1299" s="40" t="n">
        <v>11.85</v>
      </c>
      <c r="AT1299" s="32" t="n">
        <f aca="false">IF(AN1299="","",$I1299+AP1299)</f>
        <v>5.14</v>
      </c>
      <c r="AU1299" s="32" t="n">
        <f aca="false">IF(AN1299="","",$I1299)</f>
        <v>9.99</v>
      </c>
      <c r="AV1299" s="40" t="n">
        <f aca="false">IF(AN1299="","",AO1299+$I1299)</f>
        <v>16.99</v>
      </c>
      <c r="AW1299" s="31" t="n">
        <f aca="false">IF(AN1299="","",AN1299+(AP1299*$K1299)+(AQ1299*$K1299))</f>
        <v>210</v>
      </c>
      <c r="AX1299" s="29" t="n">
        <f aca="false">IF(AN1299="","",ROUND(-AP1299*$K1299,0))</f>
        <v>146</v>
      </c>
      <c r="AY1299" s="42"/>
      <c r="AZ1299" s="38" t="n">
        <v>0</v>
      </c>
      <c r="BA1299" s="34" t="n">
        <v>7</v>
      </c>
      <c r="BB1299" s="39" t="n">
        <v>-4.85</v>
      </c>
      <c r="BC1299" s="40" t="n">
        <v>11.85</v>
      </c>
      <c r="BD1299" s="40" t="n">
        <v>11.85</v>
      </c>
      <c r="BE1299" s="40" t="n">
        <v>11.85</v>
      </c>
      <c r="BF1299" s="32" t="n">
        <f aca="false">IF(AZ1299="","",$I1299+BB1299)</f>
        <v>5.14</v>
      </c>
      <c r="BG1299" s="32" t="n">
        <f aca="false">IF(AZ1299="","",$I1299)</f>
        <v>9.99</v>
      </c>
      <c r="BH1299" s="40" t="n">
        <f aca="false">IF(AZ1299="","",BA1299+$I1299)</f>
        <v>16.99</v>
      </c>
      <c r="BI1299" s="31" t="n">
        <f aca="false">IF(AZ1299="","",AZ1299+(BB1299*$K1299)+(BC1299*$K1299))</f>
        <v>210</v>
      </c>
      <c r="BJ1299" s="29" t="n">
        <f aca="false">IF(AZ1299="","",ROUND(-BB1299*$K1299,0))</f>
        <v>146</v>
      </c>
    </row>
    <row r="1300" customFormat="false" ht="15" hidden="false" customHeight="false" outlineLevel="0" collapsed="false">
      <c r="A1300" s="26" t="str">
        <f aca="false">+C1300&amp;D1300&amp;G1300</f>
        <v>vivoV60 Lite 5G Special PackCANONE SIM  9,99€ - 24 Mesi</v>
      </c>
      <c r="B1300" s="27" t="s">
        <v>95</v>
      </c>
      <c r="C1300" s="28" t="s">
        <v>140</v>
      </c>
      <c r="D1300" s="29" t="s">
        <v>205</v>
      </c>
      <c r="E1300" s="30" t="n">
        <v>379.9</v>
      </c>
      <c r="F1300" s="31" t="n">
        <v>339.9</v>
      </c>
      <c r="G1300" s="32" t="s">
        <v>120</v>
      </c>
      <c r="H1300" s="32" t="s">
        <v>98</v>
      </c>
      <c r="I1300" s="33" t="n">
        <v>9.99</v>
      </c>
      <c r="J1300" s="34" t="s">
        <v>35</v>
      </c>
      <c r="K1300" s="35" t="n">
        <v>24</v>
      </c>
      <c r="L1300" s="33"/>
      <c r="M1300" s="33" t="n">
        <f aca="false">+IF(E1300&lt;=150,1.49,IF(AND(E1300&gt;150,E1300&lt;=300),2.99,(IF(E1300&gt;1200,8.99,IF(AND(E1300&gt;300,E1300&lt;=700),4.99,IF(AND(E1300&gt;=700,E1300&lt;=1200),6.99))))))</f>
        <v>4.99</v>
      </c>
      <c r="N1300" s="33" t="n">
        <f aca="false">IF(E1300="","",IF(E1300&gt;=1200,9.99,IF(AND(E1300&gt;700,E1300&lt;1200),7.99,IF(AND(E1300&gt;=299.9,E1300&lt;=699.9),5.99))))</f>
        <v>5.99</v>
      </c>
      <c r="O1300" s="37" t="s">
        <v>121</v>
      </c>
      <c r="P1300" s="38" t="n">
        <v>49.99</v>
      </c>
      <c r="Q1300" s="34" t="n">
        <v>7</v>
      </c>
      <c r="R1300" s="39" t="n">
        <v>-5.08</v>
      </c>
      <c r="S1300" s="40" t="n">
        <v>12.08</v>
      </c>
      <c r="T1300" s="40" t="n">
        <v>0</v>
      </c>
      <c r="U1300" s="40" t="n">
        <v>12.07</v>
      </c>
      <c r="V1300" s="32" t="n">
        <f aca="false">IF(P1300="","",$I1300+R1300)</f>
        <v>4.91</v>
      </c>
      <c r="W1300" s="32" t="n">
        <f aca="false">IF(P1300="","",$I1300)</f>
        <v>9.99</v>
      </c>
      <c r="X1300" s="40" t="n">
        <f aca="false">IF(P1300="","",Q1300+$I1300)</f>
        <v>16.99</v>
      </c>
      <c r="Y1300" s="29" t="n">
        <f aca="false">IF(P1300="","",P1300+(R1300*$K1300)+(S1300*$K1300))</f>
        <v>217.99</v>
      </c>
      <c r="Z1300" s="29" t="n">
        <f aca="false">IF(P1300="","",ROUND(-R1300*$K1300,0))</f>
        <v>122</v>
      </c>
      <c r="AA1300" s="41"/>
      <c r="AB1300" s="38"/>
      <c r="AC1300" s="34"/>
      <c r="AD1300" s="39"/>
      <c r="AE1300" s="40"/>
      <c r="AF1300" s="40"/>
      <c r="AG1300" s="40"/>
      <c r="AH1300" s="32"/>
      <c r="AI1300" s="32"/>
      <c r="AJ1300" s="40"/>
      <c r="AK1300" s="29"/>
      <c r="AL1300" s="29"/>
      <c r="AM1300" s="41"/>
      <c r="AN1300" s="38" t="n">
        <v>0</v>
      </c>
      <c r="AO1300" s="34" t="n">
        <v>9</v>
      </c>
      <c r="AP1300" s="39" t="n">
        <v>-5.16</v>
      </c>
      <c r="AQ1300" s="40" t="n">
        <v>14.16</v>
      </c>
      <c r="AR1300" s="40" t="n">
        <v>0</v>
      </c>
      <c r="AS1300" s="40" t="n">
        <v>14.22</v>
      </c>
      <c r="AT1300" s="32" t="n">
        <f aca="false">IF(AN1300="","",$I1300+AP1300)</f>
        <v>4.83</v>
      </c>
      <c r="AU1300" s="32" t="n">
        <f aca="false">IF(AN1300="","",$I1300)</f>
        <v>9.99</v>
      </c>
      <c r="AV1300" s="40" t="n">
        <f aca="false">IF(AN1300="","",AO1300+$I1300)</f>
        <v>18.99</v>
      </c>
      <c r="AW1300" s="31" t="n">
        <f aca="false">IF(AN1300="","",AN1300+(AP1300*$K1300)+(AQ1300*$K1300))</f>
        <v>216</v>
      </c>
      <c r="AX1300" s="29" t="n">
        <f aca="false">IF(AN1300="","",ROUND(-AP1300*$K1300,0))</f>
        <v>124</v>
      </c>
      <c r="AY1300" s="42"/>
      <c r="AZ1300" s="38" t="n">
        <v>0</v>
      </c>
      <c r="BA1300" s="34" t="n">
        <v>9</v>
      </c>
      <c r="BB1300" s="39" t="n">
        <v>-5.16</v>
      </c>
      <c r="BC1300" s="40" t="n">
        <v>14.16</v>
      </c>
      <c r="BD1300" s="40" t="n">
        <v>0</v>
      </c>
      <c r="BE1300" s="40" t="n">
        <v>14.22</v>
      </c>
      <c r="BF1300" s="32" t="n">
        <f aca="false">IF(AZ1300="","",$I1300+BB1300)</f>
        <v>4.83</v>
      </c>
      <c r="BG1300" s="32" t="n">
        <f aca="false">IF(AZ1300="","",$I1300)</f>
        <v>9.99</v>
      </c>
      <c r="BH1300" s="40" t="n">
        <f aca="false">IF(AZ1300="","",BA1300+$I1300)</f>
        <v>18.99</v>
      </c>
      <c r="BI1300" s="31" t="n">
        <f aca="false">IF(AZ1300="","",AZ1300+(BB1300*$K1300)+(BC1300*$K1300))</f>
        <v>216</v>
      </c>
      <c r="BJ1300" s="29" t="n">
        <f aca="false">IF(AZ1300="","",ROUND(-BB1300*$K1300,0))</f>
        <v>124</v>
      </c>
    </row>
    <row r="1301" customFormat="false" ht="15" hidden="false" customHeight="false" outlineLevel="0" collapsed="false">
      <c r="A1301" s="26" t="str">
        <f aca="false">+C1301&amp;D1301&amp;G1301</f>
        <v>vivoV60 Lite 5G Special PackCANONE SIM 7,99€ - 36 Mesi</v>
      </c>
      <c r="B1301" s="27" t="s">
        <v>95</v>
      </c>
      <c r="C1301" s="28" t="s">
        <v>140</v>
      </c>
      <c r="D1301" s="29" t="s">
        <v>205</v>
      </c>
      <c r="E1301" s="30" t="n">
        <v>379.9</v>
      </c>
      <c r="F1301" s="31" t="n">
        <v>339.9</v>
      </c>
      <c r="G1301" s="32" t="s">
        <v>122</v>
      </c>
      <c r="H1301" s="32" t="s">
        <v>98</v>
      </c>
      <c r="I1301" s="33" t="n">
        <v>7.99</v>
      </c>
      <c r="J1301" s="34" t="s">
        <v>35</v>
      </c>
      <c r="K1301" s="35" t="n">
        <v>36</v>
      </c>
      <c r="L1301" s="33"/>
      <c r="M1301" s="33" t="n">
        <f aca="false">+IF(E1301&lt;=150,1.49,IF(AND(E1301&gt;150,E1301&lt;=300),2.99,(IF(E1301&gt;1200,8.99,IF(AND(E1301&gt;300,E1301&lt;=700),4.99,IF(AND(E1301&gt;=700,E1301&lt;=1200),6.99))))))</f>
        <v>4.99</v>
      </c>
      <c r="N1301" s="33" t="n">
        <f aca="false">IF(E1301="","",IF(E1301&gt;=1200,9.99,IF(AND(E1301&gt;700,E1301&lt;1200),7.99,IF(AND(E1301&gt;=299.9,E1301&lt;=699.9),5.99))))</f>
        <v>5.99</v>
      </c>
      <c r="O1301" s="37" t="s">
        <v>123</v>
      </c>
      <c r="P1301" s="38" t="n">
        <v>49.99</v>
      </c>
      <c r="Q1301" s="34" t="n">
        <v>4.99</v>
      </c>
      <c r="R1301" s="39" t="n">
        <v>-3.06</v>
      </c>
      <c r="S1301" s="40" t="n">
        <v>8.05</v>
      </c>
      <c r="T1301" s="40" t="n">
        <v>8.05</v>
      </c>
      <c r="U1301" s="40" t="n">
        <v>8.16</v>
      </c>
      <c r="V1301" s="32" t="n">
        <f aca="false">IF(P1301="","",$I1301+R1301)</f>
        <v>4.93</v>
      </c>
      <c r="W1301" s="32" t="n">
        <f aca="false">IF(P1301="","",$I1301)</f>
        <v>7.99</v>
      </c>
      <c r="X1301" s="40" t="n">
        <f aca="false">IF(P1301="","",Q1301+$I1301)</f>
        <v>12.98</v>
      </c>
      <c r="Y1301" s="29" t="n">
        <f aca="false">IF(P1301="","",P1301+(R1301*$K1301)+(S1301*$K1301))</f>
        <v>229.63</v>
      </c>
      <c r="Z1301" s="29" t="n">
        <f aca="false">IF(P1301="","",ROUND(-R1301*$K1301,0))</f>
        <v>110</v>
      </c>
      <c r="AA1301" s="41"/>
      <c r="AB1301" s="38"/>
      <c r="AC1301" s="34"/>
      <c r="AD1301" s="39"/>
      <c r="AE1301" s="40"/>
      <c r="AF1301" s="40"/>
      <c r="AG1301" s="40"/>
      <c r="AH1301" s="32"/>
      <c r="AI1301" s="32"/>
      <c r="AJ1301" s="40"/>
      <c r="AK1301" s="29"/>
      <c r="AL1301" s="29"/>
      <c r="AM1301" s="41"/>
      <c r="AN1301" s="38" t="n">
        <v>0</v>
      </c>
      <c r="AO1301" s="34" t="n">
        <v>6.99</v>
      </c>
      <c r="AP1301" s="39" t="n">
        <v>-2.97</v>
      </c>
      <c r="AQ1301" s="40" t="n">
        <v>9.96</v>
      </c>
      <c r="AR1301" s="40" t="n">
        <v>9.96</v>
      </c>
      <c r="AS1301" s="40" t="n">
        <v>9.96</v>
      </c>
      <c r="AT1301" s="32" t="n">
        <f aca="false">IF(AN1301="","",$I1301+AP1301)</f>
        <v>5.02</v>
      </c>
      <c r="AU1301" s="32" t="n">
        <f aca="false">IF(AN1301="","",$I1301)</f>
        <v>7.99</v>
      </c>
      <c r="AV1301" s="40" t="n">
        <f aca="false">IF(AN1301="","",AO1301+$I1301)</f>
        <v>14.98</v>
      </c>
      <c r="AW1301" s="31" t="n">
        <f aca="false">IF(AN1301="","",AN1301+(AP1301*$K1301)+(AQ1301*$K1301))</f>
        <v>251.64</v>
      </c>
      <c r="AX1301" s="29" t="n">
        <f aca="false">IF(AN1301="","",ROUND(-AP1301*$K1301,0))</f>
        <v>107</v>
      </c>
      <c r="AY1301" s="42"/>
      <c r="AZ1301" s="38" t="n">
        <v>0</v>
      </c>
      <c r="BA1301" s="34" t="n">
        <v>6.99</v>
      </c>
      <c r="BB1301" s="39" t="n">
        <v>-2.97</v>
      </c>
      <c r="BC1301" s="40" t="n">
        <v>9.96</v>
      </c>
      <c r="BD1301" s="40" t="n">
        <v>9.96</v>
      </c>
      <c r="BE1301" s="40" t="n">
        <v>9.96</v>
      </c>
      <c r="BF1301" s="32" t="n">
        <f aca="false">IF(AZ1301="","",$I1301+BB1301)</f>
        <v>5.02</v>
      </c>
      <c r="BG1301" s="32" t="n">
        <f aca="false">IF(AZ1301="","",$I1301)</f>
        <v>7.99</v>
      </c>
      <c r="BH1301" s="40" t="n">
        <f aca="false">IF(AZ1301="","",BA1301+$I1301)</f>
        <v>14.98</v>
      </c>
      <c r="BI1301" s="31" t="n">
        <f aca="false">IF(AZ1301="","",AZ1301+(BB1301*$K1301)+(BC1301*$K1301))</f>
        <v>251.64</v>
      </c>
      <c r="BJ1301" s="29" t="n">
        <f aca="false">IF(AZ1301="","",ROUND(-BB1301*$K1301,0))</f>
        <v>107</v>
      </c>
    </row>
    <row r="1302" customFormat="false" ht="15" hidden="false" customHeight="false" outlineLevel="0" collapsed="false">
      <c r="A1302" s="26" t="str">
        <f aca="false">+C1302&amp;D1302&amp;G1302</f>
        <v>vivoV60 Lite 5G Special PackCANONE SIM 7,99€ - 30 Mesi</v>
      </c>
      <c r="B1302" s="27" t="s">
        <v>95</v>
      </c>
      <c r="C1302" s="28" t="s">
        <v>140</v>
      </c>
      <c r="D1302" s="29" t="s">
        <v>205</v>
      </c>
      <c r="E1302" s="30" t="n">
        <v>379.9</v>
      </c>
      <c r="F1302" s="31" t="n">
        <v>339.9</v>
      </c>
      <c r="G1302" s="32" t="s">
        <v>124</v>
      </c>
      <c r="H1302" s="32" t="s">
        <v>98</v>
      </c>
      <c r="I1302" s="33" t="n">
        <v>7.99</v>
      </c>
      <c r="J1302" s="34" t="s">
        <v>35</v>
      </c>
      <c r="K1302" s="35" t="n">
        <v>30</v>
      </c>
      <c r="L1302" s="33"/>
      <c r="M1302" s="33" t="n">
        <f aca="false">+IF(E1302&lt;=150,1.49,IF(AND(E1302&gt;150,E1302&lt;=300),2.99,(IF(E1302&gt;1200,8.99,IF(AND(E1302&gt;300,E1302&lt;=700),4.99,IF(AND(E1302&gt;=700,E1302&lt;=1200),6.99))))))</f>
        <v>4.99</v>
      </c>
      <c r="N1302" s="33" t="n">
        <f aca="false">IF(E1302="","",IF(E1302&gt;=1200,9.99,IF(AND(E1302&gt;700,E1302&lt;1200),7.99,IF(AND(E1302&gt;=299.9,E1302&lt;=699.9),5.99))))</f>
        <v>5.99</v>
      </c>
      <c r="O1302" s="37" t="s">
        <v>125</v>
      </c>
      <c r="P1302" s="38" t="n">
        <v>49.99</v>
      </c>
      <c r="Q1302" s="34" t="n">
        <v>6.99</v>
      </c>
      <c r="R1302" s="39" t="n">
        <v>-2.67</v>
      </c>
      <c r="S1302" s="40" t="n">
        <v>9.66</v>
      </c>
      <c r="T1302" s="40" t="n">
        <v>9.66</v>
      </c>
      <c r="U1302" s="40" t="n">
        <v>9.77</v>
      </c>
      <c r="V1302" s="32" t="n">
        <f aca="false">IF(P1302="","",$I1302+R1302)</f>
        <v>5.32</v>
      </c>
      <c r="W1302" s="32" t="n">
        <f aca="false">IF(P1302="","",$I1302)</f>
        <v>7.99</v>
      </c>
      <c r="X1302" s="40" t="n">
        <f aca="false">IF(P1302="","",Q1302+$I1302)</f>
        <v>14.98</v>
      </c>
      <c r="Y1302" s="29" t="n">
        <f aca="false">IF(P1302="","",P1302+(R1302*$K1302)+(S1302*$K1302))</f>
        <v>259.69</v>
      </c>
      <c r="Z1302" s="29" t="n">
        <f aca="false">IF(P1302="","",ROUND(-R1302*$K1302,0))</f>
        <v>80</v>
      </c>
      <c r="AA1302" s="41"/>
      <c r="AB1302" s="38"/>
      <c r="AC1302" s="34"/>
      <c r="AD1302" s="39"/>
      <c r="AE1302" s="40"/>
      <c r="AF1302" s="40"/>
      <c r="AG1302" s="40"/>
      <c r="AH1302" s="32"/>
      <c r="AI1302" s="32"/>
      <c r="AJ1302" s="40"/>
      <c r="AK1302" s="29"/>
      <c r="AL1302" s="29"/>
      <c r="AM1302" s="41"/>
      <c r="AN1302" s="38" t="n">
        <v>0</v>
      </c>
      <c r="AO1302" s="34" t="n">
        <v>8.99</v>
      </c>
      <c r="AP1302" s="39" t="n">
        <v>-2.86</v>
      </c>
      <c r="AQ1302" s="40" t="n">
        <v>11.85</v>
      </c>
      <c r="AR1302" s="40" t="n">
        <v>11.85</v>
      </c>
      <c r="AS1302" s="40" t="n">
        <v>11.85</v>
      </c>
      <c r="AT1302" s="32" t="n">
        <f aca="false">IF(AN1302="","",$I1302+AP1302)</f>
        <v>5.13</v>
      </c>
      <c r="AU1302" s="32" t="n">
        <f aca="false">IF(AN1302="","",$I1302)</f>
        <v>7.99</v>
      </c>
      <c r="AV1302" s="40" t="n">
        <f aca="false">IF(AN1302="","",AO1302+$I1302)</f>
        <v>16.98</v>
      </c>
      <c r="AW1302" s="31" t="n">
        <f aca="false">IF(AN1302="","",AN1302+(AP1302*$K1302)+(AQ1302*$K1302))</f>
        <v>269.7</v>
      </c>
      <c r="AX1302" s="29" t="n">
        <f aca="false">IF(AN1302="","",ROUND(-AP1302*$K1302,0))</f>
        <v>86</v>
      </c>
      <c r="AY1302" s="42"/>
      <c r="AZ1302" s="38" t="n">
        <v>0</v>
      </c>
      <c r="BA1302" s="34" t="n">
        <v>8.99</v>
      </c>
      <c r="BB1302" s="39" t="n">
        <v>-2.86</v>
      </c>
      <c r="BC1302" s="40" t="n">
        <v>11.85</v>
      </c>
      <c r="BD1302" s="40" t="n">
        <v>11.85</v>
      </c>
      <c r="BE1302" s="40" t="n">
        <v>11.85</v>
      </c>
      <c r="BF1302" s="32" t="n">
        <f aca="false">IF(AZ1302="","",$I1302+BB1302)</f>
        <v>5.13</v>
      </c>
      <c r="BG1302" s="32" t="n">
        <f aca="false">IF(AZ1302="","",$I1302)</f>
        <v>7.99</v>
      </c>
      <c r="BH1302" s="40" t="n">
        <f aca="false">IF(AZ1302="","",BA1302+$I1302)</f>
        <v>16.98</v>
      </c>
      <c r="BI1302" s="31" t="n">
        <f aca="false">IF(AZ1302="","",AZ1302+(BB1302*$K1302)+(BC1302*$K1302))</f>
        <v>269.7</v>
      </c>
      <c r="BJ1302" s="29" t="n">
        <f aca="false">IF(AZ1302="","",ROUND(-BB1302*$K1302,0))</f>
        <v>86</v>
      </c>
    </row>
    <row r="1303" customFormat="false" ht="15" hidden="false" customHeight="false" outlineLevel="0" collapsed="false">
      <c r="A1303" s="26" t="str">
        <f aca="false">+C1303&amp;D1303&amp;G1303</f>
        <v>vivoV60 Lite 5G Special PackCANONE SIM 7,99€  - 24 Mesi</v>
      </c>
      <c r="B1303" s="27" t="s">
        <v>95</v>
      </c>
      <c r="C1303" s="28" t="s">
        <v>140</v>
      </c>
      <c r="D1303" s="29" t="s">
        <v>205</v>
      </c>
      <c r="E1303" s="30" t="n">
        <v>379.9</v>
      </c>
      <c r="F1303" s="31" t="n">
        <v>339.9</v>
      </c>
      <c r="G1303" s="32" t="s">
        <v>126</v>
      </c>
      <c r="H1303" s="32" t="s">
        <v>98</v>
      </c>
      <c r="I1303" s="33" t="n">
        <v>7.99</v>
      </c>
      <c r="J1303" s="34" t="s">
        <v>35</v>
      </c>
      <c r="K1303" s="35" t="n">
        <v>24</v>
      </c>
      <c r="L1303" s="33"/>
      <c r="M1303" s="33" t="n">
        <f aca="false">+IF(E1303&lt;=150,1.49,IF(AND(E1303&gt;150,E1303&lt;=300),2.99,(IF(E1303&gt;1200,8.99,IF(AND(E1303&gt;300,E1303&lt;=700),4.99,IF(AND(E1303&gt;=700,E1303&lt;=1200),6.99))))))</f>
        <v>4.99</v>
      </c>
      <c r="N1303" s="33" t="n">
        <f aca="false">IF(E1303="","",IF(E1303&gt;=1200,9.99,IF(AND(E1303&gt;700,E1303&lt;1200),7.99,IF(AND(E1303&gt;=299.9,E1303&lt;=699.9),5.99))))</f>
        <v>5.99</v>
      </c>
      <c r="O1303" s="37" t="s">
        <v>127</v>
      </c>
      <c r="P1303" s="38" t="n">
        <v>49.99</v>
      </c>
      <c r="Q1303" s="34" t="n">
        <v>8.99</v>
      </c>
      <c r="R1303" s="39" t="n">
        <v>-3.09</v>
      </c>
      <c r="S1303" s="40" t="n">
        <v>12.08</v>
      </c>
      <c r="T1303" s="40" t="n">
        <v>0</v>
      </c>
      <c r="U1303" s="40" t="n">
        <v>12.07</v>
      </c>
      <c r="V1303" s="32" t="n">
        <f aca="false">IF(P1303="","",$I1303+R1303)</f>
        <v>4.9</v>
      </c>
      <c r="W1303" s="32" t="n">
        <f aca="false">IF(P1303="","",$I1303)</f>
        <v>7.99</v>
      </c>
      <c r="X1303" s="40" t="n">
        <f aca="false">IF(P1303="","",Q1303+$I1303)</f>
        <v>16.98</v>
      </c>
      <c r="Y1303" s="29" t="n">
        <f aca="false">IF(P1303="","",P1303+(R1303*$K1303)+(S1303*$K1303))</f>
        <v>265.75</v>
      </c>
      <c r="Z1303" s="29" t="n">
        <f aca="false">IF(P1303="","",ROUND(-R1303*$K1303,0))</f>
        <v>74</v>
      </c>
      <c r="AA1303" s="41"/>
      <c r="AB1303" s="38"/>
      <c r="AC1303" s="34"/>
      <c r="AD1303" s="39"/>
      <c r="AE1303" s="40"/>
      <c r="AF1303" s="40"/>
      <c r="AG1303" s="40"/>
      <c r="AH1303" s="32"/>
      <c r="AI1303" s="32"/>
      <c r="AJ1303" s="40"/>
      <c r="AK1303" s="29"/>
      <c r="AL1303" s="29"/>
      <c r="AM1303" s="41"/>
      <c r="AN1303" s="38" t="n">
        <v>0</v>
      </c>
      <c r="AO1303" s="34" t="n">
        <v>10.99</v>
      </c>
      <c r="AP1303" s="39" t="n">
        <v>-3.69</v>
      </c>
      <c r="AQ1303" s="40" t="n">
        <v>14.68</v>
      </c>
      <c r="AR1303" s="40" t="n">
        <v>0</v>
      </c>
      <c r="AS1303" s="40" t="n">
        <v>14.68</v>
      </c>
      <c r="AT1303" s="32" t="n">
        <f aca="false">IF(AN1303="","",$I1303+AP1303)</f>
        <v>4.3</v>
      </c>
      <c r="AU1303" s="32" t="n">
        <f aca="false">IF(AN1303="","",$I1303)</f>
        <v>7.99</v>
      </c>
      <c r="AV1303" s="40" t="n">
        <f aca="false">IF(AN1303="","",AO1303+$I1303)</f>
        <v>18.98</v>
      </c>
      <c r="AW1303" s="31" t="n">
        <f aca="false">IF(AN1303="","",AN1303+(AP1303*$K1303)+(AQ1303*$K1303))</f>
        <v>263.76</v>
      </c>
      <c r="AX1303" s="29" t="n">
        <f aca="false">IF(AN1303="","",ROUND(-AP1303*$K1303,0))</f>
        <v>89</v>
      </c>
      <c r="AY1303" s="42"/>
      <c r="AZ1303" s="38" t="n">
        <v>0</v>
      </c>
      <c r="BA1303" s="34" t="n">
        <v>10.99</v>
      </c>
      <c r="BB1303" s="39" t="n">
        <v>-3.69</v>
      </c>
      <c r="BC1303" s="40" t="n">
        <v>14.68</v>
      </c>
      <c r="BD1303" s="40" t="n">
        <v>0</v>
      </c>
      <c r="BE1303" s="40" t="n">
        <v>14.68</v>
      </c>
      <c r="BF1303" s="32" t="n">
        <f aca="false">IF(AZ1303="","",$I1303+BB1303)</f>
        <v>4.3</v>
      </c>
      <c r="BG1303" s="32" t="n">
        <f aca="false">IF(AZ1303="","",$I1303)</f>
        <v>7.99</v>
      </c>
      <c r="BH1303" s="40" t="n">
        <f aca="false">IF(AZ1303="","",BA1303+$I1303)</f>
        <v>18.98</v>
      </c>
      <c r="BI1303" s="31" t="n">
        <f aca="false">IF(AZ1303="","",AZ1303+(BB1303*$K1303)+(BC1303*$K1303))</f>
        <v>263.76</v>
      </c>
      <c r="BJ1303" s="29" t="n">
        <f aca="false">IF(AZ1303="","",ROUND(-BB1303*$K1303,0))</f>
        <v>89</v>
      </c>
    </row>
    <row r="1304" customFormat="false" ht="15" hidden="false" customHeight="false" outlineLevel="0" collapsed="false">
      <c r="A1304" s="26" t="str">
        <f aca="false">+C1304&amp;D1304&amp;G1304</f>
        <v>vivoV60 Lite 5G Special PackCANONE SIM 5,99€ - 36 Mesi</v>
      </c>
      <c r="B1304" s="27" t="s">
        <v>95</v>
      </c>
      <c r="C1304" s="28" t="s">
        <v>140</v>
      </c>
      <c r="D1304" s="29" t="s">
        <v>205</v>
      </c>
      <c r="E1304" s="30" t="n">
        <v>379.9</v>
      </c>
      <c r="F1304" s="31" t="n">
        <v>339.9</v>
      </c>
      <c r="G1304" s="32" t="s">
        <v>132</v>
      </c>
      <c r="H1304" s="32" t="s">
        <v>98</v>
      </c>
      <c r="I1304" s="33" t="n">
        <v>5.99</v>
      </c>
      <c r="J1304" s="34" t="s">
        <v>35</v>
      </c>
      <c r="K1304" s="35" t="n">
        <v>36</v>
      </c>
      <c r="L1304" s="33"/>
      <c r="M1304" s="33" t="n">
        <f aca="false">+IF(E1304&lt;=150,1.49,IF(AND(E1304&gt;150,E1304&lt;=300),2.99,(IF(E1304&gt;1200,8.99,IF(AND(E1304&gt;300,E1304&lt;=700),4.99,IF(AND(E1304&gt;=700,E1304&lt;=1200),6.99))))))</f>
        <v>4.99</v>
      </c>
      <c r="N1304" s="33" t="n">
        <f aca="false">IF(E1304="","",IF(E1304&gt;=1200,9.99,IF(AND(E1304&gt;700,E1304&lt;1200),7.99,IF(AND(E1304&gt;=299.9,E1304&lt;=699.9),5.99))))</f>
        <v>5.99</v>
      </c>
      <c r="O1304" s="37" t="s">
        <v>133</v>
      </c>
      <c r="P1304" s="38" t="n">
        <v>49.99</v>
      </c>
      <c r="Q1304" s="34" t="n">
        <v>5.99</v>
      </c>
      <c r="R1304" s="39" t="n">
        <v>-2.06</v>
      </c>
      <c r="S1304" s="40" t="n">
        <v>8.05</v>
      </c>
      <c r="T1304" s="40" t="n">
        <v>8.05</v>
      </c>
      <c r="U1304" s="40" t="n">
        <v>8.16</v>
      </c>
      <c r="V1304" s="32" t="n">
        <f aca="false">IF(P1304="","",$I1304+R1304)</f>
        <v>3.93</v>
      </c>
      <c r="W1304" s="32" t="n">
        <f aca="false">IF(P1304="","",$I1304)</f>
        <v>5.99</v>
      </c>
      <c r="X1304" s="40" t="n">
        <f aca="false">IF(P1304="","",Q1304+$I1304)</f>
        <v>11.98</v>
      </c>
      <c r="Y1304" s="29" t="n">
        <f aca="false">IF(P1304="","",P1304+(R1304*$K1304)+(S1304*$K1304))</f>
        <v>265.63</v>
      </c>
      <c r="Z1304" s="29" t="n">
        <f aca="false">IF(P1304="","",ROUND(-R1304*$K1304,0))</f>
        <v>74</v>
      </c>
      <c r="AA1304" s="41"/>
      <c r="AB1304" s="38"/>
      <c r="AC1304" s="34"/>
      <c r="AD1304" s="39"/>
      <c r="AE1304" s="40"/>
      <c r="AF1304" s="40"/>
      <c r="AG1304" s="40"/>
      <c r="AH1304" s="32"/>
      <c r="AI1304" s="32"/>
      <c r="AJ1304" s="40"/>
      <c r="AK1304" s="29"/>
      <c r="AL1304" s="29"/>
      <c r="AM1304" s="41"/>
      <c r="AN1304" s="38" t="n">
        <v>0</v>
      </c>
      <c r="AO1304" s="34" t="n">
        <v>7.99</v>
      </c>
      <c r="AP1304" s="39" t="n">
        <v>-1.97</v>
      </c>
      <c r="AQ1304" s="40" t="n">
        <v>9.96</v>
      </c>
      <c r="AR1304" s="40" t="n">
        <v>9.96</v>
      </c>
      <c r="AS1304" s="40" t="n">
        <v>9.96</v>
      </c>
      <c r="AT1304" s="32" t="n">
        <f aca="false">IF(AN1304="","",$I1304+AP1304)</f>
        <v>4.02</v>
      </c>
      <c r="AU1304" s="32" t="n">
        <f aca="false">IF(AN1304="","",$I1304)</f>
        <v>5.99</v>
      </c>
      <c r="AV1304" s="40" t="n">
        <f aca="false">IF(AN1304="","",AO1304+$I1304)</f>
        <v>13.98</v>
      </c>
      <c r="AW1304" s="31" t="n">
        <f aca="false">IF(AN1304="","",AN1304+(AP1304*$K1304)+(AQ1304*$K1304))</f>
        <v>287.64</v>
      </c>
      <c r="AX1304" s="29" t="n">
        <f aca="false">IF(AN1304="","",ROUND(-AP1304*$K1304,0))</f>
        <v>71</v>
      </c>
      <c r="AY1304" s="42"/>
      <c r="AZ1304" s="38" t="n">
        <v>0</v>
      </c>
      <c r="BA1304" s="34" t="n">
        <v>7.99</v>
      </c>
      <c r="BB1304" s="39" t="n">
        <v>-1.97</v>
      </c>
      <c r="BC1304" s="40" t="n">
        <v>9.96</v>
      </c>
      <c r="BD1304" s="40" t="n">
        <v>9.96</v>
      </c>
      <c r="BE1304" s="40" t="n">
        <v>9.96</v>
      </c>
      <c r="BF1304" s="32" t="n">
        <f aca="false">IF(AZ1304="","",$I1304+BB1304)</f>
        <v>4.02</v>
      </c>
      <c r="BG1304" s="32" t="n">
        <f aca="false">IF(AZ1304="","",$I1304)</f>
        <v>5.99</v>
      </c>
      <c r="BH1304" s="40" t="n">
        <f aca="false">IF(AZ1304="","",BA1304+$I1304)</f>
        <v>13.98</v>
      </c>
      <c r="BI1304" s="31" t="n">
        <f aca="false">IF(AZ1304="","",AZ1304+(BB1304*$K1304)+(BC1304*$K1304))</f>
        <v>287.64</v>
      </c>
      <c r="BJ1304" s="29" t="n">
        <f aca="false">IF(AZ1304="","",ROUND(-BB1304*$K1304,0))</f>
        <v>71</v>
      </c>
    </row>
    <row r="1305" customFormat="false" ht="15" hidden="false" customHeight="false" outlineLevel="0" collapsed="false">
      <c r="A1305" s="26" t="str">
        <f aca="false">+C1305&amp;D1305&amp;G1305</f>
        <v>vivoV60 Lite 5G Special PackCANONE SIM 5,99€ - 30 Mesi</v>
      </c>
      <c r="B1305" s="27" t="s">
        <v>95</v>
      </c>
      <c r="C1305" s="28" t="s">
        <v>140</v>
      </c>
      <c r="D1305" s="29" t="s">
        <v>205</v>
      </c>
      <c r="E1305" s="30" t="n">
        <v>379.9</v>
      </c>
      <c r="F1305" s="31" t="n">
        <v>339.9</v>
      </c>
      <c r="G1305" s="32" t="s">
        <v>128</v>
      </c>
      <c r="H1305" s="32" t="s">
        <v>98</v>
      </c>
      <c r="I1305" s="33" t="n">
        <v>5.99</v>
      </c>
      <c r="J1305" s="34" t="s">
        <v>35</v>
      </c>
      <c r="K1305" s="35" t="n">
        <v>30</v>
      </c>
      <c r="L1305" s="33"/>
      <c r="M1305" s="33" t="n">
        <f aca="false">+IF(E1305&lt;=150,1.49,IF(AND(E1305&gt;150,E1305&lt;=300),2.99,(IF(E1305&gt;1200,8.99,IF(AND(E1305&gt;300,E1305&lt;=700),4.99,IF(AND(E1305&gt;=700,E1305&lt;=1200),6.99))))))</f>
        <v>4.99</v>
      </c>
      <c r="N1305" s="33" t="n">
        <f aca="false">IF(E1305="","",IF(E1305&gt;=1200,9.99,IF(AND(E1305&gt;700,E1305&lt;1200),7.99,IF(AND(E1305&gt;=299.9,E1305&lt;=699.9),5.99))))</f>
        <v>5.99</v>
      </c>
      <c r="O1305" s="37" t="s">
        <v>129</v>
      </c>
      <c r="P1305" s="38" t="n">
        <v>49.99</v>
      </c>
      <c r="Q1305" s="34" t="n">
        <v>7.99</v>
      </c>
      <c r="R1305" s="39" t="n">
        <v>-1.67</v>
      </c>
      <c r="S1305" s="40" t="n">
        <v>9.66</v>
      </c>
      <c r="T1305" s="40" t="n">
        <v>9.66</v>
      </c>
      <c r="U1305" s="40" t="n">
        <v>9.77</v>
      </c>
      <c r="V1305" s="32" t="n">
        <f aca="false">IF(P1305="","",$I1305+R1305)</f>
        <v>4.32</v>
      </c>
      <c r="W1305" s="32" t="n">
        <f aca="false">IF(P1305="","",$I1305)</f>
        <v>5.99</v>
      </c>
      <c r="X1305" s="40" t="n">
        <f aca="false">IF(P1305="","",Q1305+$I1305)</f>
        <v>13.98</v>
      </c>
      <c r="Y1305" s="29" t="n">
        <f aca="false">IF(P1305="","",P1305+(R1305*$K1305)+(S1305*$K1305))</f>
        <v>289.69</v>
      </c>
      <c r="Z1305" s="29" t="n">
        <f aca="false">IF(P1305="","",ROUND(-R1305*$K1305,0))</f>
        <v>50</v>
      </c>
      <c r="AA1305" s="41"/>
      <c r="AB1305" s="38"/>
      <c r="AC1305" s="34"/>
      <c r="AD1305" s="39"/>
      <c r="AE1305" s="40"/>
      <c r="AF1305" s="40"/>
      <c r="AG1305" s="40"/>
      <c r="AH1305" s="32"/>
      <c r="AI1305" s="32"/>
      <c r="AJ1305" s="40"/>
      <c r="AK1305" s="29"/>
      <c r="AL1305" s="29"/>
      <c r="AM1305" s="41"/>
      <c r="AN1305" s="38" t="n">
        <v>0</v>
      </c>
      <c r="AO1305" s="34" t="n">
        <v>9.99</v>
      </c>
      <c r="AP1305" s="39" t="n">
        <v>-1.86</v>
      </c>
      <c r="AQ1305" s="40" t="n">
        <v>11.85</v>
      </c>
      <c r="AR1305" s="40" t="n">
        <v>11.85</v>
      </c>
      <c r="AS1305" s="40" t="n">
        <v>11.85</v>
      </c>
      <c r="AT1305" s="32" t="n">
        <f aca="false">IF(AN1305="","",$I1305+AP1305)</f>
        <v>4.13</v>
      </c>
      <c r="AU1305" s="32" t="n">
        <f aca="false">IF(AN1305="","",$I1305)</f>
        <v>5.99</v>
      </c>
      <c r="AV1305" s="40" t="n">
        <f aca="false">IF(AN1305="","",AO1305+$I1305)</f>
        <v>15.98</v>
      </c>
      <c r="AW1305" s="31" t="n">
        <f aca="false">IF(AN1305="","",AN1305+(AP1305*$K1305)+(AQ1305*$K1305))</f>
        <v>299.7</v>
      </c>
      <c r="AX1305" s="29" t="n">
        <f aca="false">IF(AN1305="","",ROUND(-AP1305*$K1305,0))</f>
        <v>56</v>
      </c>
      <c r="AY1305" s="42"/>
      <c r="AZ1305" s="38" t="n">
        <v>0</v>
      </c>
      <c r="BA1305" s="34" t="n">
        <v>9.99</v>
      </c>
      <c r="BB1305" s="39" t="n">
        <v>-1.86</v>
      </c>
      <c r="BC1305" s="40" t="n">
        <v>11.85</v>
      </c>
      <c r="BD1305" s="40" t="n">
        <v>11.85</v>
      </c>
      <c r="BE1305" s="40" t="n">
        <v>11.85</v>
      </c>
      <c r="BF1305" s="32" t="n">
        <f aca="false">IF(AZ1305="","",$I1305+BB1305)</f>
        <v>4.13</v>
      </c>
      <c r="BG1305" s="32" t="n">
        <f aca="false">IF(AZ1305="","",$I1305)</f>
        <v>5.99</v>
      </c>
      <c r="BH1305" s="40" t="n">
        <f aca="false">IF(AZ1305="","",BA1305+$I1305)</f>
        <v>15.98</v>
      </c>
      <c r="BI1305" s="31" t="n">
        <f aca="false">IF(AZ1305="","",AZ1305+(BB1305*$K1305)+(BC1305*$K1305))</f>
        <v>299.7</v>
      </c>
      <c r="BJ1305" s="29" t="n">
        <f aca="false">IF(AZ1305="","",ROUND(-BB1305*$K1305,0))</f>
        <v>56</v>
      </c>
    </row>
    <row r="1306" customFormat="false" ht="15" hidden="false" customHeight="false" outlineLevel="0" collapsed="false">
      <c r="A1306" s="26" t="str">
        <f aca="false">+C1306&amp;D1306&amp;G1306</f>
        <v>vivoV60 Lite 5G Special PackCANONE SIM 5,99€ - 24 Mesi</v>
      </c>
      <c r="B1306" s="27" t="s">
        <v>95</v>
      </c>
      <c r="C1306" s="28" t="s">
        <v>140</v>
      </c>
      <c r="D1306" s="29" t="s">
        <v>205</v>
      </c>
      <c r="E1306" s="30" t="n">
        <v>379.9</v>
      </c>
      <c r="F1306" s="31" t="n">
        <v>339.9</v>
      </c>
      <c r="G1306" s="32" t="s">
        <v>134</v>
      </c>
      <c r="H1306" s="32" t="s">
        <v>98</v>
      </c>
      <c r="I1306" s="33" t="n">
        <v>5.99</v>
      </c>
      <c r="J1306" s="34" t="s">
        <v>35</v>
      </c>
      <c r="K1306" s="35" t="n">
        <v>24</v>
      </c>
      <c r="L1306" s="33"/>
      <c r="M1306" s="33" t="n">
        <f aca="false">+IF(E1306&lt;=150,1.49,IF(AND(E1306&gt;150,E1306&lt;=300),2.99,(IF(E1306&gt;1200,8.99,IF(AND(E1306&gt;300,E1306&lt;=700),4.99,IF(AND(E1306&gt;=700,E1306&lt;=1200),6.99))))))</f>
        <v>4.99</v>
      </c>
      <c r="N1306" s="33" t="n">
        <f aca="false">IF(E1306="","",IF(E1306&gt;=1200,9.99,IF(AND(E1306&gt;700,E1306&lt;1200),7.99,IF(AND(E1306&gt;=299.9,E1306&lt;=699.9),5.99))))</f>
        <v>5.99</v>
      </c>
      <c r="O1306" s="37" t="s">
        <v>135</v>
      </c>
      <c r="P1306" s="38" t="n">
        <v>49.99</v>
      </c>
      <c r="Q1306" s="34" t="n">
        <v>9.99</v>
      </c>
      <c r="R1306" s="39" t="n">
        <v>-2.09</v>
      </c>
      <c r="S1306" s="40" t="n">
        <v>12.08</v>
      </c>
      <c r="T1306" s="40" t="n">
        <v>0</v>
      </c>
      <c r="U1306" s="40" t="n">
        <v>12.07</v>
      </c>
      <c r="V1306" s="32" t="n">
        <f aca="false">IF(P1306="","",$I1306+R1306)</f>
        <v>3.9</v>
      </c>
      <c r="W1306" s="32" t="n">
        <f aca="false">IF(P1306="","",$I1306)</f>
        <v>5.99</v>
      </c>
      <c r="X1306" s="40" t="n">
        <f aca="false">IF(P1306="","",Q1306+$I1306)</f>
        <v>15.98</v>
      </c>
      <c r="Y1306" s="29" t="n">
        <f aca="false">IF(P1306="","",P1306+(R1306*$K1306)+(S1306*$K1306))</f>
        <v>289.75</v>
      </c>
      <c r="Z1306" s="29" t="n">
        <f aca="false">IF(P1306="","",ROUND(-R1306*$K1306,0))</f>
        <v>50</v>
      </c>
      <c r="AA1306" s="41"/>
      <c r="AB1306" s="38"/>
      <c r="AC1306" s="34"/>
      <c r="AD1306" s="39"/>
      <c r="AE1306" s="40"/>
      <c r="AF1306" s="40"/>
      <c r="AG1306" s="40"/>
      <c r="AH1306" s="32"/>
      <c r="AI1306" s="32"/>
      <c r="AJ1306" s="40"/>
      <c r="AK1306" s="29"/>
      <c r="AL1306" s="29"/>
      <c r="AM1306" s="41"/>
      <c r="AN1306" s="38" t="n">
        <v>0</v>
      </c>
      <c r="AO1306" s="34" t="n">
        <v>11.99</v>
      </c>
      <c r="AP1306" s="39" t="n">
        <v>-2.69</v>
      </c>
      <c r="AQ1306" s="40" t="n">
        <v>14.68</v>
      </c>
      <c r="AR1306" s="40" t="n">
        <v>0</v>
      </c>
      <c r="AS1306" s="40" t="n">
        <v>14.68</v>
      </c>
      <c r="AT1306" s="32" t="n">
        <f aca="false">IF(AN1306="","",$I1306+AP1306)</f>
        <v>3.3</v>
      </c>
      <c r="AU1306" s="32" t="n">
        <f aca="false">IF(AN1306="","",$I1306)</f>
        <v>5.99</v>
      </c>
      <c r="AV1306" s="40" t="n">
        <f aca="false">IF(AN1306="","",AO1306+$I1306)</f>
        <v>17.98</v>
      </c>
      <c r="AW1306" s="31" t="n">
        <f aca="false">IF(AN1306="","",AN1306+(AP1306*$K1306)+(AQ1306*$K1306))</f>
        <v>287.76</v>
      </c>
      <c r="AX1306" s="29" t="n">
        <f aca="false">IF(AN1306="","",ROUND(-AP1306*$K1306,0))</f>
        <v>65</v>
      </c>
      <c r="AY1306" s="42"/>
      <c r="AZ1306" s="38" t="n">
        <v>0</v>
      </c>
      <c r="BA1306" s="34" t="n">
        <v>11.99</v>
      </c>
      <c r="BB1306" s="39" t="n">
        <v>-2.69</v>
      </c>
      <c r="BC1306" s="40" t="n">
        <v>14.68</v>
      </c>
      <c r="BD1306" s="40" t="n">
        <v>0</v>
      </c>
      <c r="BE1306" s="40" t="n">
        <v>14.68</v>
      </c>
      <c r="BF1306" s="32" t="n">
        <f aca="false">IF(AZ1306="","",$I1306+BB1306)</f>
        <v>3.3</v>
      </c>
      <c r="BG1306" s="32" t="n">
        <f aca="false">IF(AZ1306="","",$I1306)</f>
        <v>5.99</v>
      </c>
      <c r="BH1306" s="40" t="n">
        <f aca="false">IF(AZ1306="","",BA1306+$I1306)</f>
        <v>17.98</v>
      </c>
      <c r="BI1306" s="31" t="n">
        <f aca="false">IF(AZ1306="","",AZ1306+(BB1306*$K1306)+(BC1306*$K1306))</f>
        <v>287.76</v>
      </c>
      <c r="BJ1306" s="29" t="n">
        <f aca="false">IF(AZ1306="","",ROUND(-BB1306*$K1306,0))</f>
        <v>65</v>
      </c>
    </row>
    <row r="1307" customFormat="false" ht="15" hidden="false" customHeight="false" outlineLevel="0" collapsed="false">
      <c r="A1307" s="26" t="str">
        <f aca="false">+C1307&amp;D1307&amp;G1307</f>
        <v>AppleiPhone 15 128GBCANONE SIM 14,99€ - 36 Mesi</v>
      </c>
      <c r="B1307" s="27" t="s">
        <v>95</v>
      </c>
      <c r="C1307" s="28" t="s">
        <v>71</v>
      </c>
      <c r="D1307" s="29" t="s">
        <v>206</v>
      </c>
      <c r="E1307" s="30" t="n">
        <v>799.9</v>
      </c>
      <c r="F1307" s="31" t="n">
        <v>739.9</v>
      </c>
      <c r="G1307" s="32" t="s">
        <v>97</v>
      </c>
      <c r="H1307" s="32" t="s">
        <v>98</v>
      </c>
      <c r="I1307" s="33" t="n">
        <v>14.99</v>
      </c>
      <c r="J1307" s="34" t="s">
        <v>35</v>
      </c>
      <c r="K1307" s="35" t="n">
        <v>36</v>
      </c>
      <c r="L1307" s="33"/>
      <c r="M1307" s="33" t="n">
        <f aca="false">+IF(E1307&lt;=150,1.49,IF(AND(E1307&gt;150,E1307&lt;=300),2.99,(IF(E1307&gt;1200,8.99,IF(AND(E1307&gt;300,E1307&lt;=700),4.99,IF(AND(E1307&gt;=700,E1307&lt;=1200),6.99))))))</f>
        <v>6.99</v>
      </c>
      <c r="N1307" s="33" t="n">
        <f aca="false">IF(E1307="","",IF(E1307&gt;=1200,9.99,IF(AND(E1307&gt;700,E1307&lt;1200),7.99,IF(AND(E1307&gt;=299.9,E1307&lt;=699.9),5.99))))</f>
        <v>7.99</v>
      </c>
      <c r="O1307" s="37" t="s">
        <v>99</v>
      </c>
      <c r="P1307" s="38" t="n">
        <v>99.99</v>
      </c>
      <c r="Q1307" s="34" t="n">
        <v>15.99</v>
      </c>
      <c r="R1307" s="39" t="n">
        <v>-1.79</v>
      </c>
      <c r="S1307" s="40" t="n">
        <v>17.78</v>
      </c>
      <c r="T1307" s="40" t="n">
        <v>17.78</v>
      </c>
      <c r="U1307" s="40" t="n">
        <v>17.61</v>
      </c>
      <c r="V1307" s="32" t="n">
        <f aca="false">IF(P1307="","",$I1307+R1307)</f>
        <v>13.2</v>
      </c>
      <c r="W1307" s="32" t="n">
        <f aca="false">IF(P1307="","",$I1307)</f>
        <v>14.99</v>
      </c>
      <c r="X1307" s="40" t="n">
        <f aca="false">IF(P1307="","",Q1307+$I1307)</f>
        <v>30.98</v>
      </c>
      <c r="Y1307" s="29" t="n">
        <f aca="false">IF(P1307="","",P1307+(R1307*$K1307)+(S1307*$K1307))</f>
        <v>675.63</v>
      </c>
      <c r="Z1307" s="29" t="n">
        <f aca="false">IF(P1307="","",ROUND(-R1307*$K1307,0))</f>
        <v>64</v>
      </c>
      <c r="AA1307" s="41"/>
      <c r="AB1307" s="38"/>
      <c r="AC1307" s="34"/>
      <c r="AD1307" s="39"/>
      <c r="AE1307" s="40"/>
      <c r="AF1307" s="40"/>
      <c r="AG1307" s="40"/>
      <c r="AH1307" s="32"/>
      <c r="AI1307" s="32"/>
      <c r="AJ1307" s="40"/>
      <c r="AK1307" s="29"/>
      <c r="AL1307" s="29"/>
      <c r="AM1307" s="41"/>
      <c r="AN1307" s="38" t="n">
        <v>0</v>
      </c>
      <c r="AO1307" s="34" t="n">
        <v>16.99</v>
      </c>
      <c r="AP1307" s="39" t="n">
        <v>-4.69</v>
      </c>
      <c r="AQ1307" s="40" t="n">
        <v>21.68</v>
      </c>
      <c r="AR1307" s="40" t="n">
        <v>21.68</v>
      </c>
      <c r="AS1307" s="40" t="n">
        <v>21.68</v>
      </c>
      <c r="AT1307" s="32" t="n">
        <f aca="false">IF(AN1307="","",$I1307+AP1307)</f>
        <v>10.3</v>
      </c>
      <c r="AU1307" s="32" t="n">
        <f aca="false">IF(AN1307="","",$I1307)</f>
        <v>14.99</v>
      </c>
      <c r="AV1307" s="40" t="n">
        <f aca="false">IF(AN1307="","",AO1307+$I1307)</f>
        <v>31.98</v>
      </c>
      <c r="AW1307" s="31" t="n">
        <f aca="false">IF(AN1307="","",AN1307+(AP1307*$K1307)+(AQ1307*$K1307))</f>
        <v>611.64</v>
      </c>
      <c r="AX1307" s="29" t="n">
        <f aca="false">IF(AN1307="","",ROUND(-AP1307*$K1307,0))</f>
        <v>169</v>
      </c>
      <c r="AY1307" s="42"/>
      <c r="AZ1307" s="38" t="n">
        <v>0</v>
      </c>
      <c r="BA1307" s="34" t="n">
        <v>16.99</v>
      </c>
      <c r="BB1307" s="39" t="n">
        <v>-4.69</v>
      </c>
      <c r="BC1307" s="40" t="n">
        <v>21.68</v>
      </c>
      <c r="BD1307" s="40" t="n">
        <v>21.68</v>
      </c>
      <c r="BE1307" s="40" t="n">
        <v>21.68</v>
      </c>
      <c r="BF1307" s="32" t="n">
        <f aca="false">IF(AZ1307="","",$I1307+BB1307)</f>
        <v>10.3</v>
      </c>
      <c r="BG1307" s="32" t="n">
        <f aca="false">IF(AZ1307="","",$I1307)</f>
        <v>14.99</v>
      </c>
      <c r="BH1307" s="40" t="n">
        <f aca="false">IF(AZ1307="","",BA1307+$I1307)</f>
        <v>31.98</v>
      </c>
      <c r="BI1307" s="31" t="n">
        <f aca="false">IF(AZ1307="","",AZ1307+(BB1307*$K1307)+(BC1307*$K1307))</f>
        <v>611.64</v>
      </c>
      <c r="BJ1307" s="29" t="n">
        <f aca="false">IF(AZ1307="","",ROUND(-BB1307*$K1307,0))</f>
        <v>169</v>
      </c>
    </row>
    <row r="1308" customFormat="false" ht="15" hidden="false" customHeight="false" outlineLevel="0" collapsed="false">
      <c r="A1308" s="26" t="str">
        <f aca="false">+C1308&amp;D1308&amp;G1308</f>
        <v>AppleiPhone 15 128GBCANONE SIM 14,99€ - 30 Mesi</v>
      </c>
      <c r="B1308" s="27" t="s">
        <v>95</v>
      </c>
      <c r="C1308" s="28" t="s">
        <v>71</v>
      </c>
      <c r="D1308" s="29" t="s">
        <v>206</v>
      </c>
      <c r="E1308" s="30" t="n">
        <v>799.9</v>
      </c>
      <c r="F1308" s="31" t="n">
        <v>739.9</v>
      </c>
      <c r="G1308" s="32" t="s">
        <v>100</v>
      </c>
      <c r="H1308" s="32" t="s">
        <v>98</v>
      </c>
      <c r="I1308" s="33" t="n">
        <v>14.99</v>
      </c>
      <c r="J1308" s="34" t="s">
        <v>35</v>
      </c>
      <c r="K1308" s="35" t="n">
        <v>30</v>
      </c>
      <c r="L1308" s="33"/>
      <c r="M1308" s="33" t="n">
        <f aca="false">+IF(E1308&lt;=150,1.49,IF(AND(E1308&gt;150,E1308&lt;=300),2.99,(IF(E1308&gt;1200,8.99,IF(AND(E1308&gt;300,E1308&lt;=700),4.99,IF(AND(E1308&gt;=700,E1308&lt;=1200),6.99))))))</f>
        <v>6.99</v>
      </c>
      <c r="N1308" s="33" t="n">
        <f aca="false">IF(E1308="","",IF(E1308&gt;=1200,9.99,IF(AND(E1308&gt;700,E1308&lt;1200),7.99,IF(AND(E1308&gt;=299.9,E1308&lt;=699.9),5.99))))</f>
        <v>7.99</v>
      </c>
      <c r="O1308" s="37" t="s">
        <v>101</v>
      </c>
      <c r="P1308" s="38" t="n">
        <v>99.99</v>
      </c>
      <c r="Q1308" s="34" t="n">
        <v>19.99</v>
      </c>
      <c r="R1308" s="39" t="n">
        <v>-1.34</v>
      </c>
      <c r="S1308" s="40" t="n">
        <v>21.33</v>
      </c>
      <c r="T1308" s="40" t="n">
        <v>21.33</v>
      </c>
      <c r="U1308" s="40" t="n">
        <v>21.34</v>
      </c>
      <c r="V1308" s="32" t="n">
        <f aca="false">IF(P1308="","",$I1308+R1308)</f>
        <v>13.65</v>
      </c>
      <c r="W1308" s="32" t="n">
        <f aca="false">IF(P1308="","",$I1308)</f>
        <v>14.99</v>
      </c>
      <c r="X1308" s="40" t="n">
        <f aca="false">IF(P1308="","",Q1308+$I1308)</f>
        <v>34.98</v>
      </c>
      <c r="Y1308" s="29" t="n">
        <f aca="false">IF(P1308="","",P1308+(R1308*$K1308)+(S1308*$K1308))</f>
        <v>699.69</v>
      </c>
      <c r="Z1308" s="29" t="n">
        <f aca="false">IF(P1308="","",ROUND(-R1308*$K1308,0))</f>
        <v>40</v>
      </c>
      <c r="AA1308" s="41"/>
      <c r="AB1308" s="38"/>
      <c r="AC1308" s="34"/>
      <c r="AD1308" s="39"/>
      <c r="AE1308" s="40"/>
      <c r="AF1308" s="40"/>
      <c r="AG1308" s="40"/>
      <c r="AH1308" s="32"/>
      <c r="AI1308" s="32"/>
      <c r="AJ1308" s="40"/>
      <c r="AK1308" s="29"/>
      <c r="AL1308" s="29"/>
      <c r="AM1308" s="41"/>
      <c r="AN1308" s="38" t="n">
        <v>0</v>
      </c>
      <c r="AO1308" s="34" t="n">
        <v>20.99</v>
      </c>
      <c r="AP1308" s="39" t="n">
        <v>-4.8</v>
      </c>
      <c r="AQ1308" s="40" t="n">
        <v>25.79</v>
      </c>
      <c r="AR1308" s="40" t="n">
        <v>25.79</v>
      </c>
      <c r="AS1308" s="40" t="n">
        <v>25.79</v>
      </c>
      <c r="AT1308" s="32" t="n">
        <f aca="false">IF(AN1308="","",$I1308+AP1308)</f>
        <v>10.19</v>
      </c>
      <c r="AU1308" s="32" t="n">
        <f aca="false">IF(AN1308="","",$I1308)</f>
        <v>14.99</v>
      </c>
      <c r="AV1308" s="40" t="n">
        <f aca="false">IF(AN1308="","",AO1308+$I1308)</f>
        <v>35.98</v>
      </c>
      <c r="AW1308" s="31" t="n">
        <f aca="false">IF(AN1308="","",AN1308+(AP1308*$K1308)+(AQ1308*$K1308))</f>
        <v>629.7</v>
      </c>
      <c r="AX1308" s="29" t="n">
        <f aca="false">IF(AN1308="","",ROUND(-AP1308*$K1308,0))</f>
        <v>144</v>
      </c>
      <c r="AY1308" s="42"/>
      <c r="AZ1308" s="38" t="n">
        <v>0</v>
      </c>
      <c r="BA1308" s="34" t="n">
        <v>20.99</v>
      </c>
      <c r="BB1308" s="39" t="n">
        <v>-4.8</v>
      </c>
      <c r="BC1308" s="40" t="n">
        <v>25.79</v>
      </c>
      <c r="BD1308" s="40" t="n">
        <v>25.79</v>
      </c>
      <c r="BE1308" s="40" t="n">
        <v>25.79</v>
      </c>
      <c r="BF1308" s="32" t="n">
        <f aca="false">IF(AZ1308="","",$I1308+BB1308)</f>
        <v>10.19</v>
      </c>
      <c r="BG1308" s="32" t="n">
        <f aca="false">IF(AZ1308="","",$I1308)</f>
        <v>14.99</v>
      </c>
      <c r="BH1308" s="40" t="n">
        <f aca="false">IF(AZ1308="","",BA1308+$I1308)</f>
        <v>35.98</v>
      </c>
      <c r="BI1308" s="31" t="n">
        <f aca="false">IF(AZ1308="","",AZ1308+(BB1308*$K1308)+(BC1308*$K1308))</f>
        <v>629.7</v>
      </c>
      <c r="BJ1308" s="29" t="n">
        <f aca="false">IF(AZ1308="","",ROUND(-BB1308*$K1308,0))</f>
        <v>144</v>
      </c>
    </row>
    <row r="1309" customFormat="false" ht="15" hidden="false" customHeight="false" outlineLevel="0" collapsed="false">
      <c r="A1309" s="26" t="str">
        <f aca="false">+C1309&amp;D1309&amp;G1309</f>
        <v>AppleiPhone 15 128GBCANONE SIM 14,99€ - 24 Mesi</v>
      </c>
      <c r="B1309" s="27" t="s">
        <v>95</v>
      </c>
      <c r="C1309" s="28" t="s">
        <v>71</v>
      </c>
      <c r="D1309" s="29" t="s">
        <v>206</v>
      </c>
      <c r="E1309" s="30" t="n">
        <v>799.9</v>
      </c>
      <c r="F1309" s="31" t="n">
        <v>739.9</v>
      </c>
      <c r="G1309" s="32" t="s">
        <v>102</v>
      </c>
      <c r="H1309" s="32" t="s">
        <v>98</v>
      </c>
      <c r="I1309" s="33" t="n">
        <v>14.99</v>
      </c>
      <c r="J1309" s="34" t="s">
        <v>35</v>
      </c>
      <c r="K1309" s="35" t="n">
        <v>24</v>
      </c>
      <c r="L1309" s="33"/>
      <c r="M1309" s="33" t="n">
        <f aca="false">+IF(E1309&lt;=150,1.49,IF(AND(E1309&gt;150,E1309&lt;=300),2.99,(IF(E1309&gt;1200,8.99,IF(AND(E1309&gt;300,E1309&lt;=700),4.99,IF(AND(E1309&gt;=700,E1309&lt;=1200),6.99))))))</f>
        <v>6.99</v>
      </c>
      <c r="N1309" s="33" t="n">
        <f aca="false">IF(E1309="","",IF(E1309&gt;=1200,9.99,IF(AND(E1309&gt;700,E1309&lt;1200),7.99,IF(AND(E1309&gt;=299.9,E1309&lt;=699.9),5.99))))</f>
        <v>7.99</v>
      </c>
      <c r="O1309" s="37" t="s">
        <v>103</v>
      </c>
      <c r="P1309" s="38" t="n">
        <v>129.99</v>
      </c>
      <c r="Q1309" s="34" t="n">
        <v>24.99</v>
      </c>
      <c r="R1309" s="39" t="n">
        <v>-0.42</v>
      </c>
      <c r="S1309" s="40" t="n">
        <v>25.41</v>
      </c>
      <c r="T1309" s="40" t="n">
        <v>0</v>
      </c>
      <c r="U1309" s="40" t="n">
        <v>25.48</v>
      </c>
      <c r="V1309" s="32" t="n">
        <f aca="false">IF(P1309="","",$I1309+R1309)</f>
        <v>14.57</v>
      </c>
      <c r="W1309" s="32" t="n">
        <f aca="false">IF(P1309="","",$I1309)</f>
        <v>14.99</v>
      </c>
      <c r="X1309" s="40" t="n">
        <f aca="false">IF(P1309="","",Q1309+$I1309)</f>
        <v>39.98</v>
      </c>
      <c r="Y1309" s="29" t="n">
        <f aca="false">IF(P1309="","",P1309+(R1309*$K1309)+(S1309*$K1309))</f>
        <v>729.75</v>
      </c>
      <c r="Z1309" s="29" t="n">
        <f aca="false">IF(P1309="","",ROUND(-R1309*$K1309,0))</f>
        <v>10</v>
      </c>
      <c r="AA1309" s="41"/>
      <c r="AB1309" s="38"/>
      <c r="AC1309" s="34"/>
      <c r="AD1309" s="39"/>
      <c r="AE1309" s="40"/>
      <c r="AF1309" s="40"/>
      <c r="AG1309" s="40"/>
      <c r="AH1309" s="32"/>
      <c r="AI1309" s="32"/>
      <c r="AJ1309" s="40"/>
      <c r="AK1309" s="29"/>
      <c r="AL1309" s="29"/>
      <c r="AM1309" s="41"/>
      <c r="AN1309" s="38" t="n">
        <v>0</v>
      </c>
      <c r="AO1309" s="34" t="n">
        <v>26.99</v>
      </c>
      <c r="AP1309" s="39" t="n">
        <v>-3.83</v>
      </c>
      <c r="AQ1309" s="40" t="n">
        <v>30.82</v>
      </c>
      <c r="AR1309" s="40" t="n">
        <v>0</v>
      </c>
      <c r="AS1309" s="40" t="n">
        <v>31.04</v>
      </c>
      <c r="AT1309" s="32" t="n">
        <f aca="false">IF(AN1309="","",$I1309+AP1309)</f>
        <v>11.16</v>
      </c>
      <c r="AU1309" s="32" t="n">
        <f aca="false">IF(AN1309="","",$I1309)</f>
        <v>14.99</v>
      </c>
      <c r="AV1309" s="40" t="n">
        <f aca="false">IF(AN1309="","",AO1309+$I1309)</f>
        <v>41.98</v>
      </c>
      <c r="AW1309" s="31" t="n">
        <f aca="false">IF(AN1309="","",AN1309+(AP1309*$K1309)+(AQ1309*$K1309))</f>
        <v>647.76</v>
      </c>
      <c r="AX1309" s="29" t="n">
        <f aca="false">IF(AN1309="","",ROUND(-AP1309*$K1309,0))</f>
        <v>92</v>
      </c>
      <c r="AY1309" s="42"/>
      <c r="AZ1309" s="38" t="n">
        <v>0</v>
      </c>
      <c r="BA1309" s="34" t="n">
        <v>26.99</v>
      </c>
      <c r="BB1309" s="39" t="n">
        <v>-3.83</v>
      </c>
      <c r="BC1309" s="40" t="n">
        <v>30.82</v>
      </c>
      <c r="BD1309" s="40" t="n">
        <v>0</v>
      </c>
      <c r="BE1309" s="40" t="n">
        <v>31.04</v>
      </c>
      <c r="BF1309" s="32" t="n">
        <f aca="false">IF(AZ1309="","",$I1309+BB1309)</f>
        <v>11.16</v>
      </c>
      <c r="BG1309" s="32" t="n">
        <f aca="false">IF(AZ1309="","",$I1309)</f>
        <v>14.99</v>
      </c>
      <c r="BH1309" s="40" t="n">
        <f aca="false">IF(AZ1309="","",BA1309+$I1309)</f>
        <v>41.98</v>
      </c>
      <c r="BI1309" s="31" t="n">
        <f aca="false">IF(AZ1309="","",AZ1309+(BB1309*$K1309)+(BC1309*$K1309))</f>
        <v>647.76</v>
      </c>
      <c r="BJ1309" s="29" t="n">
        <f aca="false">IF(AZ1309="","",ROUND(-BB1309*$K1309,0))</f>
        <v>92</v>
      </c>
    </row>
    <row r="1310" customFormat="false" ht="15" hidden="false" customHeight="false" outlineLevel="0" collapsed="false">
      <c r="A1310" s="26" t="str">
        <f aca="false">+C1310&amp;D1310&amp;G1310</f>
        <v>AppleiPhone 15 128GBCANONE SIM 12,99€ - 36 Mesi</v>
      </c>
      <c r="B1310" s="27" t="s">
        <v>95</v>
      </c>
      <c r="C1310" s="28" t="s">
        <v>71</v>
      </c>
      <c r="D1310" s="29" t="s">
        <v>206</v>
      </c>
      <c r="E1310" s="30" t="n">
        <v>799.9</v>
      </c>
      <c r="F1310" s="31" t="n">
        <v>739.9</v>
      </c>
      <c r="G1310" s="32" t="s">
        <v>104</v>
      </c>
      <c r="H1310" s="32" t="s">
        <v>98</v>
      </c>
      <c r="I1310" s="33" t="n">
        <v>12.99</v>
      </c>
      <c r="J1310" s="34" t="s">
        <v>35</v>
      </c>
      <c r="K1310" s="35" t="n">
        <v>36</v>
      </c>
      <c r="L1310" s="33"/>
      <c r="M1310" s="33" t="n">
        <f aca="false">+IF(E1310&lt;=150,1.49,IF(AND(E1310&gt;150,E1310&lt;=300),2.99,(IF(E1310&gt;1200,8.99,IF(AND(E1310&gt;300,E1310&lt;=700),4.99,IF(AND(E1310&gt;=700,E1310&lt;=1200),6.99))))))</f>
        <v>6.99</v>
      </c>
      <c r="N1310" s="33" t="n">
        <f aca="false">IF(E1310="","",IF(E1310&gt;=1200,9.99,IF(AND(E1310&gt;700,E1310&lt;1200),7.99,IF(AND(E1310&gt;=299.9,E1310&lt;=699.9),5.99))))</f>
        <v>7.99</v>
      </c>
      <c r="O1310" s="37" t="s">
        <v>105</v>
      </c>
      <c r="P1310" s="38" t="n">
        <v>99.99</v>
      </c>
      <c r="Q1310" s="34" t="n">
        <v>15.99</v>
      </c>
      <c r="R1310" s="39" t="n">
        <v>-1.79</v>
      </c>
      <c r="S1310" s="40" t="n">
        <v>17.78</v>
      </c>
      <c r="T1310" s="40" t="n">
        <v>17.78</v>
      </c>
      <c r="U1310" s="40" t="n">
        <v>17.61</v>
      </c>
      <c r="V1310" s="32" t="n">
        <f aca="false">IF(P1310="","",$I1310+R1310)</f>
        <v>11.2</v>
      </c>
      <c r="W1310" s="32" t="n">
        <f aca="false">IF(P1310="","",$I1310)</f>
        <v>12.99</v>
      </c>
      <c r="X1310" s="40" t="n">
        <f aca="false">IF(P1310="","",Q1310+$I1310)</f>
        <v>28.98</v>
      </c>
      <c r="Y1310" s="29" t="n">
        <f aca="false">IF(P1310="","",P1310+(R1310*$K1310)+(S1310*$K1310))</f>
        <v>675.63</v>
      </c>
      <c r="Z1310" s="29" t="n">
        <f aca="false">IF(P1310="","",ROUND(-R1310*$K1310,0))</f>
        <v>64</v>
      </c>
      <c r="AA1310" s="41"/>
      <c r="AB1310" s="38"/>
      <c r="AC1310" s="34"/>
      <c r="AD1310" s="39"/>
      <c r="AE1310" s="40"/>
      <c r="AF1310" s="40"/>
      <c r="AG1310" s="40"/>
      <c r="AH1310" s="32"/>
      <c r="AI1310" s="32"/>
      <c r="AJ1310" s="40"/>
      <c r="AK1310" s="29"/>
      <c r="AL1310" s="29"/>
      <c r="AM1310" s="41"/>
      <c r="AN1310" s="38" t="n">
        <v>0</v>
      </c>
      <c r="AO1310" s="34" t="n">
        <v>16.99</v>
      </c>
      <c r="AP1310" s="39" t="n">
        <v>-4.69</v>
      </c>
      <c r="AQ1310" s="40" t="n">
        <v>21.68</v>
      </c>
      <c r="AR1310" s="40" t="n">
        <v>21.68</v>
      </c>
      <c r="AS1310" s="40" t="n">
        <v>21.68</v>
      </c>
      <c r="AT1310" s="32" t="n">
        <f aca="false">IF(AN1310="","",$I1310+AP1310)</f>
        <v>8.3</v>
      </c>
      <c r="AU1310" s="32" t="n">
        <f aca="false">IF(AN1310="","",$I1310)</f>
        <v>12.99</v>
      </c>
      <c r="AV1310" s="40" t="n">
        <f aca="false">IF(AN1310="","",AO1310+$I1310)</f>
        <v>29.98</v>
      </c>
      <c r="AW1310" s="31" t="n">
        <f aca="false">IF(AN1310="","",AN1310+(AP1310*$K1310)+(AQ1310*$K1310))</f>
        <v>611.64</v>
      </c>
      <c r="AX1310" s="29" t="n">
        <f aca="false">IF(AN1310="","",ROUND(-AP1310*$K1310,0))</f>
        <v>169</v>
      </c>
      <c r="AY1310" s="42"/>
      <c r="AZ1310" s="38" t="n">
        <v>0</v>
      </c>
      <c r="BA1310" s="34" t="n">
        <v>16.99</v>
      </c>
      <c r="BB1310" s="39" t="n">
        <v>-4.69</v>
      </c>
      <c r="BC1310" s="40" t="n">
        <v>21.68</v>
      </c>
      <c r="BD1310" s="40" t="n">
        <v>21.68</v>
      </c>
      <c r="BE1310" s="40" t="n">
        <v>21.68</v>
      </c>
      <c r="BF1310" s="32" t="n">
        <f aca="false">IF(AZ1310="","",$I1310+BB1310)</f>
        <v>8.3</v>
      </c>
      <c r="BG1310" s="32" t="n">
        <f aca="false">IF(AZ1310="","",$I1310)</f>
        <v>12.99</v>
      </c>
      <c r="BH1310" s="40" t="n">
        <f aca="false">IF(AZ1310="","",BA1310+$I1310)</f>
        <v>29.98</v>
      </c>
      <c r="BI1310" s="31" t="n">
        <f aca="false">IF(AZ1310="","",AZ1310+(BB1310*$K1310)+(BC1310*$K1310))</f>
        <v>611.64</v>
      </c>
      <c r="BJ1310" s="29" t="n">
        <f aca="false">IF(AZ1310="","",ROUND(-BB1310*$K1310,0))</f>
        <v>169</v>
      </c>
    </row>
    <row r="1311" customFormat="false" ht="15" hidden="false" customHeight="false" outlineLevel="0" collapsed="false">
      <c r="A1311" s="26" t="str">
        <f aca="false">+C1311&amp;D1311&amp;G1311</f>
        <v>AppleiPhone 15 128GBCANONE SIM 12,99€ - 30 Mesi</v>
      </c>
      <c r="B1311" s="27" t="s">
        <v>95</v>
      </c>
      <c r="C1311" s="28" t="s">
        <v>71</v>
      </c>
      <c r="D1311" s="29" t="s">
        <v>206</v>
      </c>
      <c r="E1311" s="30" t="n">
        <v>799.9</v>
      </c>
      <c r="F1311" s="31" t="n">
        <v>739.9</v>
      </c>
      <c r="G1311" s="32" t="s">
        <v>106</v>
      </c>
      <c r="H1311" s="32" t="s">
        <v>98</v>
      </c>
      <c r="I1311" s="33" t="n">
        <v>12.99</v>
      </c>
      <c r="J1311" s="34" t="s">
        <v>35</v>
      </c>
      <c r="K1311" s="35" t="n">
        <v>30</v>
      </c>
      <c r="L1311" s="33"/>
      <c r="M1311" s="33" t="n">
        <f aca="false">+IF(E1311&lt;=150,1.49,IF(AND(E1311&gt;150,E1311&lt;=300),2.99,(IF(E1311&gt;1200,8.99,IF(AND(E1311&gt;300,E1311&lt;=700),4.99,IF(AND(E1311&gt;=700,E1311&lt;=1200),6.99))))))</f>
        <v>6.99</v>
      </c>
      <c r="N1311" s="33" t="n">
        <f aca="false">IF(E1311="","",IF(E1311&gt;=1200,9.99,IF(AND(E1311&gt;700,E1311&lt;1200),7.99,IF(AND(E1311&gt;=299.9,E1311&lt;=699.9),5.99))))</f>
        <v>7.99</v>
      </c>
      <c r="O1311" s="37" t="s">
        <v>107</v>
      </c>
      <c r="P1311" s="38" t="n">
        <v>99.99</v>
      </c>
      <c r="Q1311" s="34" t="n">
        <v>19.99</v>
      </c>
      <c r="R1311" s="39" t="n">
        <v>-1.34</v>
      </c>
      <c r="S1311" s="40" t="n">
        <v>21.33</v>
      </c>
      <c r="T1311" s="40" t="n">
        <v>21.33</v>
      </c>
      <c r="U1311" s="40" t="n">
        <v>21.34</v>
      </c>
      <c r="V1311" s="32" t="n">
        <f aca="false">IF(P1311="","",$I1311+R1311)</f>
        <v>11.65</v>
      </c>
      <c r="W1311" s="32" t="n">
        <f aca="false">IF(P1311="","",$I1311)</f>
        <v>12.99</v>
      </c>
      <c r="X1311" s="40" t="n">
        <f aca="false">IF(P1311="","",Q1311+$I1311)</f>
        <v>32.98</v>
      </c>
      <c r="Y1311" s="29" t="n">
        <f aca="false">IF(P1311="","",P1311+(R1311*$K1311)+(S1311*$K1311))</f>
        <v>699.69</v>
      </c>
      <c r="Z1311" s="29" t="n">
        <f aca="false">IF(P1311="","",ROUND(-R1311*$K1311,0))</f>
        <v>40</v>
      </c>
      <c r="AA1311" s="41"/>
      <c r="AB1311" s="38"/>
      <c r="AC1311" s="34"/>
      <c r="AD1311" s="39"/>
      <c r="AE1311" s="40"/>
      <c r="AF1311" s="40"/>
      <c r="AG1311" s="40"/>
      <c r="AH1311" s="32"/>
      <c r="AI1311" s="32"/>
      <c r="AJ1311" s="40"/>
      <c r="AK1311" s="29"/>
      <c r="AL1311" s="29"/>
      <c r="AM1311" s="41"/>
      <c r="AN1311" s="38" t="n">
        <v>0</v>
      </c>
      <c r="AO1311" s="34" t="n">
        <v>20.99</v>
      </c>
      <c r="AP1311" s="39" t="n">
        <v>-4.8</v>
      </c>
      <c r="AQ1311" s="40" t="n">
        <v>25.79</v>
      </c>
      <c r="AR1311" s="40" t="n">
        <v>25.79</v>
      </c>
      <c r="AS1311" s="40" t="n">
        <v>25.79</v>
      </c>
      <c r="AT1311" s="32" t="n">
        <f aca="false">IF(AN1311="","",$I1311+AP1311)</f>
        <v>8.19</v>
      </c>
      <c r="AU1311" s="32" t="n">
        <f aca="false">IF(AN1311="","",$I1311)</f>
        <v>12.99</v>
      </c>
      <c r="AV1311" s="40" t="n">
        <f aca="false">IF(AN1311="","",AO1311+$I1311)</f>
        <v>33.98</v>
      </c>
      <c r="AW1311" s="31" t="n">
        <f aca="false">IF(AN1311="","",AN1311+(AP1311*$K1311)+(AQ1311*$K1311))</f>
        <v>629.7</v>
      </c>
      <c r="AX1311" s="29" t="n">
        <f aca="false">IF(AN1311="","",ROUND(-AP1311*$K1311,0))</f>
        <v>144</v>
      </c>
      <c r="AY1311" s="42"/>
      <c r="AZ1311" s="38" t="n">
        <v>0</v>
      </c>
      <c r="BA1311" s="34" t="n">
        <v>20.99</v>
      </c>
      <c r="BB1311" s="39" t="n">
        <v>-4.8</v>
      </c>
      <c r="BC1311" s="40" t="n">
        <v>25.79</v>
      </c>
      <c r="BD1311" s="40" t="n">
        <v>25.79</v>
      </c>
      <c r="BE1311" s="40" t="n">
        <v>25.79</v>
      </c>
      <c r="BF1311" s="32" t="n">
        <f aca="false">IF(AZ1311="","",$I1311+BB1311)</f>
        <v>8.19</v>
      </c>
      <c r="BG1311" s="32" t="n">
        <f aca="false">IF(AZ1311="","",$I1311)</f>
        <v>12.99</v>
      </c>
      <c r="BH1311" s="40" t="n">
        <f aca="false">IF(AZ1311="","",BA1311+$I1311)</f>
        <v>33.98</v>
      </c>
      <c r="BI1311" s="31" t="n">
        <f aca="false">IF(AZ1311="","",AZ1311+(BB1311*$K1311)+(BC1311*$K1311))</f>
        <v>629.7</v>
      </c>
      <c r="BJ1311" s="29" t="n">
        <f aca="false">IF(AZ1311="","",ROUND(-BB1311*$K1311,0))</f>
        <v>144</v>
      </c>
    </row>
    <row r="1312" customFormat="false" ht="15" hidden="false" customHeight="false" outlineLevel="0" collapsed="false">
      <c r="A1312" s="26" t="str">
        <f aca="false">+C1312&amp;D1312&amp;G1312</f>
        <v>AppleiPhone 15 128GBCANONE SIM 12,99€ - 24 Mesi</v>
      </c>
      <c r="B1312" s="27" t="s">
        <v>95</v>
      </c>
      <c r="C1312" s="28" t="s">
        <v>71</v>
      </c>
      <c r="D1312" s="29" t="s">
        <v>206</v>
      </c>
      <c r="E1312" s="30" t="n">
        <v>799.9</v>
      </c>
      <c r="F1312" s="31" t="n">
        <v>739.9</v>
      </c>
      <c r="G1312" s="32" t="s">
        <v>108</v>
      </c>
      <c r="H1312" s="32" t="s">
        <v>98</v>
      </c>
      <c r="I1312" s="33" t="n">
        <v>12.99</v>
      </c>
      <c r="J1312" s="34" t="s">
        <v>35</v>
      </c>
      <c r="K1312" s="35" t="n">
        <v>24</v>
      </c>
      <c r="L1312" s="33"/>
      <c r="M1312" s="33" t="n">
        <f aca="false">+IF(E1312&lt;=150,1.49,IF(AND(E1312&gt;150,E1312&lt;=300),2.99,(IF(E1312&gt;1200,8.99,IF(AND(E1312&gt;300,E1312&lt;=700),4.99,IF(AND(E1312&gt;=700,E1312&lt;=1200),6.99))))))</f>
        <v>6.99</v>
      </c>
      <c r="N1312" s="33" t="n">
        <f aca="false">IF(E1312="","",IF(E1312&gt;=1200,9.99,IF(AND(E1312&gt;700,E1312&lt;1200),7.99,IF(AND(E1312&gt;=299.9,E1312&lt;=699.9),5.99))))</f>
        <v>7.99</v>
      </c>
      <c r="O1312" s="37" t="s">
        <v>109</v>
      </c>
      <c r="P1312" s="38" t="n">
        <v>129.99</v>
      </c>
      <c r="Q1312" s="34" t="n">
        <v>24.99</v>
      </c>
      <c r="R1312" s="39" t="n">
        <v>-0.42</v>
      </c>
      <c r="S1312" s="40" t="n">
        <v>25.41</v>
      </c>
      <c r="T1312" s="40" t="n">
        <v>0</v>
      </c>
      <c r="U1312" s="40" t="n">
        <v>25.48</v>
      </c>
      <c r="V1312" s="32" t="n">
        <f aca="false">IF(P1312="","",$I1312+R1312)</f>
        <v>12.57</v>
      </c>
      <c r="W1312" s="32" t="n">
        <f aca="false">IF(P1312="","",$I1312)</f>
        <v>12.99</v>
      </c>
      <c r="X1312" s="40" t="n">
        <f aca="false">IF(P1312="","",Q1312+$I1312)</f>
        <v>37.98</v>
      </c>
      <c r="Y1312" s="29" t="n">
        <f aca="false">IF(P1312="","",P1312+(R1312*$K1312)+(S1312*$K1312))</f>
        <v>729.75</v>
      </c>
      <c r="Z1312" s="29" t="n">
        <f aca="false">IF(P1312="","",ROUND(-R1312*$K1312,0))</f>
        <v>10</v>
      </c>
      <c r="AA1312" s="41"/>
      <c r="AB1312" s="38"/>
      <c r="AC1312" s="34"/>
      <c r="AD1312" s="39"/>
      <c r="AE1312" s="40"/>
      <c r="AF1312" s="40"/>
      <c r="AG1312" s="40"/>
      <c r="AH1312" s="32"/>
      <c r="AI1312" s="32"/>
      <c r="AJ1312" s="40"/>
      <c r="AK1312" s="29"/>
      <c r="AL1312" s="29"/>
      <c r="AM1312" s="41"/>
      <c r="AN1312" s="38" t="n">
        <v>0</v>
      </c>
      <c r="AO1312" s="34" t="n">
        <v>26.99</v>
      </c>
      <c r="AP1312" s="39" t="n">
        <v>-3.83</v>
      </c>
      <c r="AQ1312" s="40" t="n">
        <v>30.82</v>
      </c>
      <c r="AR1312" s="40" t="n">
        <v>0</v>
      </c>
      <c r="AS1312" s="40" t="n">
        <v>31.04</v>
      </c>
      <c r="AT1312" s="32" t="n">
        <f aca="false">IF(AN1312="","",$I1312+AP1312)</f>
        <v>9.16</v>
      </c>
      <c r="AU1312" s="32" t="n">
        <f aca="false">IF(AN1312="","",$I1312)</f>
        <v>12.99</v>
      </c>
      <c r="AV1312" s="40" t="n">
        <f aca="false">IF(AN1312="","",AO1312+$I1312)</f>
        <v>39.98</v>
      </c>
      <c r="AW1312" s="31" t="n">
        <f aca="false">IF(AN1312="","",AN1312+(AP1312*$K1312)+(AQ1312*$K1312))</f>
        <v>647.76</v>
      </c>
      <c r="AX1312" s="29" t="n">
        <f aca="false">IF(AN1312="","",ROUND(-AP1312*$K1312,0))</f>
        <v>92</v>
      </c>
      <c r="AY1312" s="42"/>
      <c r="AZ1312" s="38" t="n">
        <v>0</v>
      </c>
      <c r="BA1312" s="34" t="n">
        <v>26.99</v>
      </c>
      <c r="BB1312" s="39" t="n">
        <v>-3.83</v>
      </c>
      <c r="BC1312" s="40" t="n">
        <v>30.82</v>
      </c>
      <c r="BD1312" s="40" t="n">
        <v>0</v>
      </c>
      <c r="BE1312" s="40" t="n">
        <v>31.04</v>
      </c>
      <c r="BF1312" s="32" t="n">
        <f aca="false">IF(AZ1312="","",$I1312+BB1312)</f>
        <v>9.16</v>
      </c>
      <c r="BG1312" s="32" t="n">
        <f aca="false">IF(AZ1312="","",$I1312)</f>
        <v>12.99</v>
      </c>
      <c r="BH1312" s="40" t="n">
        <f aca="false">IF(AZ1312="","",BA1312+$I1312)</f>
        <v>39.98</v>
      </c>
      <c r="BI1312" s="31" t="n">
        <f aca="false">IF(AZ1312="","",AZ1312+(BB1312*$K1312)+(BC1312*$K1312))</f>
        <v>647.76</v>
      </c>
      <c r="BJ1312" s="29" t="n">
        <f aca="false">IF(AZ1312="","",ROUND(-BB1312*$K1312,0))</f>
        <v>92</v>
      </c>
    </row>
    <row r="1313" customFormat="false" ht="15" hidden="false" customHeight="false" outlineLevel="0" collapsed="false">
      <c r="A1313" s="26" t="str">
        <f aca="false">+C1313&amp;D1313&amp;G1313</f>
        <v>AppleiPhone 15 128GBPack 5G Reload Exchange-12,99-36</v>
      </c>
      <c r="B1313" s="27" t="s">
        <v>95</v>
      </c>
      <c r="C1313" s="28" t="s">
        <v>71</v>
      </c>
      <c r="D1313" s="29" t="s">
        <v>206</v>
      </c>
      <c r="E1313" s="30" t="n">
        <v>799.9</v>
      </c>
      <c r="F1313" s="31" t="n">
        <v>739.9</v>
      </c>
      <c r="G1313" s="32" t="s">
        <v>110</v>
      </c>
      <c r="H1313" s="32" t="s">
        <v>98</v>
      </c>
      <c r="I1313" s="33" t="n">
        <v>12.99</v>
      </c>
      <c r="J1313" s="34" t="s">
        <v>35</v>
      </c>
      <c r="K1313" s="35" t="n">
        <v>36</v>
      </c>
      <c r="L1313" s="33"/>
      <c r="M1313" s="33" t="n">
        <f aca="false">+IF(E1313&lt;=150,1.49,IF(AND(E1313&gt;150,E1313&lt;=300),2.99,(IF(E1313&gt;1200,8.99,IF(AND(E1313&gt;300,E1313&lt;=700),4.99,IF(AND(E1313&gt;=700,E1313&lt;=1200),6.99))))))</f>
        <v>6.99</v>
      </c>
      <c r="N1313" s="33" t="n">
        <f aca="false">IF(E1313="","",IF(E1313&gt;=1200,9.99,IF(AND(E1313&gt;700,E1313&lt;1200),7.99,IF(AND(E1313&gt;=299.9,E1313&lt;=699.9),5.99))))</f>
        <v>7.99</v>
      </c>
      <c r="O1313" s="37" t="s">
        <v>111</v>
      </c>
      <c r="P1313" s="38" t="n">
        <v>99.99</v>
      </c>
      <c r="Q1313" s="34" t="n">
        <v>15.99</v>
      </c>
      <c r="R1313" s="39" t="n">
        <v>-1.79</v>
      </c>
      <c r="S1313" s="40" t="n">
        <v>17.78</v>
      </c>
      <c r="T1313" s="40" t="n">
        <v>17.78</v>
      </c>
      <c r="U1313" s="40" t="n">
        <v>17.61</v>
      </c>
      <c r="V1313" s="32" t="n">
        <f aca="false">IF(P1313="","",$I1313+R1313)</f>
        <v>11.2</v>
      </c>
      <c r="W1313" s="32" t="n">
        <f aca="false">IF(P1313="","",$I1313)</f>
        <v>12.99</v>
      </c>
      <c r="X1313" s="40" t="n">
        <f aca="false">IF(P1313="","",Q1313+$I1313)</f>
        <v>28.98</v>
      </c>
      <c r="Y1313" s="29" t="n">
        <f aca="false">IF(P1313="","",P1313+(R1313*$K1313)+(S1313*$K1313))</f>
        <v>675.63</v>
      </c>
      <c r="Z1313" s="29" t="n">
        <f aca="false">IF(P1313="","",ROUND(-R1313*$K1313,0))</f>
        <v>64</v>
      </c>
      <c r="AA1313" s="41"/>
      <c r="AB1313" s="38"/>
      <c r="AC1313" s="34"/>
      <c r="AD1313" s="39"/>
      <c r="AE1313" s="40"/>
      <c r="AF1313" s="40"/>
      <c r="AG1313" s="40"/>
      <c r="AH1313" s="32"/>
      <c r="AI1313" s="32"/>
      <c r="AJ1313" s="40"/>
      <c r="AK1313" s="29"/>
      <c r="AL1313" s="29"/>
      <c r="AM1313" s="41"/>
      <c r="AN1313" s="38" t="n">
        <v>0</v>
      </c>
      <c r="AO1313" s="34" t="n">
        <v>16.99</v>
      </c>
      <c r="AP1313" s="39" t="n">
        <v>-4.69</v>
      </c>
      <c r="AQ1313" s="40" t="n">
        <v>21.68</v>
      </c>
      <c r="AR1313" s="40" t="n">
        <v>21.68</v>
      </c>
      <c r="AS1313" s="40" t="n">
        <v>21.68</v>
      </c>
      <c r="AT1313" s="32" t="n">
        <f aca="false">IF(AN1313="","",$I1313+AP1313)</f>
        <v>8.3</v>
      </c>
      <c r="AU1313" s="32" t="n">
        <f aca="false">IF(AN1313="","",$I1313)</f>
        <v>12.99</v>
      </c>
      <c r="AV1313" s="40" t="n">
        <f aca="false">IF(AN1313="","",AO1313+$I1313)</f>
        <v>29.98</v>
      </c>
      <c r="AW1313" s="31" t="n">
        <f aca="false">IF(AN1313="","",AN1313+(AP1313*$K1313)+(AQ1313*$K1313))</f>
        <v>611.64</v>
      </c>
      <c r="AX1313" s="29" t="n">
        <f aca="false">IF(AN1313="","",ROUND(-AP1313*$K1313,0))</f>
        <v>169</v>
      </c>
      <c r="AY1313" s="42"/>
      <c r="AZ1313" s="38" t="n">
        <v>0</v>
      </c>
      <c r="BA1313" s="34" t="n">
        <v>16.99</v>
      </c>
      <c r="BB1313" s="39" t="n">
        <v>-4.69</v>
      </c>
      <c r="BC1313" s="40" t="n">
        <v>21.68</v>
      </c>
      <c r="BD1313" s="40" t="n">
        <v>21.68</v>
      </c>
      <c r="BE1313" s="40" t="n">
        <v>21.68</v>
      </c>
      <c r="BF1313" s="32" t="n">
        <f aca="false">IF(AZ1313="","",$I1313+BB1313)</f>
        <v>8.3</v>
      </c>
      <c r="BG1313" s="32" t="n">
        <f aca="false">IF(AZ1313="","",$I1313)</f>
        <v>12.99</v>
      </c>
      <c r="BH1313" s="40" t="n">
        <f aca="false">IF(AZ1313="","",BA1313+$I1313)</f>
        <v>29.98</v>
      </c>
      <c r="BI1313" s="31" t="n">
        <f aca="false">IF(AZ1313="","",AZ1313+(BB1313*$K1313)+(BC1313*$K1313))</f>
        <v>611.64</v>
      </c>
      <c r="BJ1313" s="29" t="n">
        <f aca="false">IF(AZ1313="","",ROUND(-BB1313*$K1313,0))</f>
        <v>169</v>
      </c>
    </row>
    <row r="1314" customFormat="false" ht="15" hidden="false" customHeight="false" outlineLevel="0" collapsed="false">
      <c r="A1314" s="26" t="str">
        <f aca="false">+C1314&amp;D1314&amp;G1314</f>
        <v>AppleiPhone 15 128GBPack 5G Reload Exchange-12,99-30</v>
      </c>
      <c r="B1314" s="27" t="s">
        <v>95</v>
      </c>
      <c r="C1314" s="28" t="s">
        <v>71</v>
      </c>
      <c r="D1314" s="29" t="s">
        <v>206</v>
      </c>
      <c r="E1314" s="30" t="n">
        <v>799.9</v>
      </c>
      <c r="F1314" s="31" t="n">
        <v>739.9</v>
      </c>
      <c r="G1314" s="32" t="s">
        <v>112</v>
      </c>
      <c r="H1314" s="32" t="s">
        <v>98</v>
      </c>
      <c r="I1314" s="33" t="n">
        <v>12.99</v>
      </c>
      <c r="J1314" s="34" t="s">
        <v>35</v>
      </c>
      <c r="K1314" s="35" t="n">
        <v>30</v>
      </c>
      <c r="L1314" s="33"/>
      <c r="M1314" s="33" t="n">
        <f aca="false">+IF(E1314&lt;=150,1.49,IF(AND(E1314&gt;150,E1314&lt;=300),2.99,(IF(E1314&gt;1200,8.99,IF(AND(E1314&gt;300,E1314&lt;=700),4.99,IF(AND(E1314&gt;=700,E1314&lt;=1200),6.99))))))</f>
        <v>6.99</v>
      </c>
      <c r="N1314" s="33" t="n">
        <f aca="false">IF(E1314="","",IF(E1314&gt;=1200,9.99,IF(AND(E1314&gt;700,E1314&lt;1200),7.99,IF(AND(E1314&gt;=299.9,E1314&lt;=699.9),5.99))))</f>
        <v>7.99</v>
      </c>
      <c r="O1314" s="37" t="s">
        <v>113</v>
      </c>
      <c r="P1314" s="38" t="n">
        <v>99.99</v>
      </c>
      <c r="Q1314" s="34" t="n">
        <v>19.99</v>
      </c>
      <c r="R1314" s="39" t="n">
        <v>-1.34</v>
      </c>
      <c r="S1314" s="40" t="n">
        <v>21.33</v>
      </c>
      <c r="T1314" s="40" t="n">
        <v>21.33</v>
      </c>
      <c r="U1314" s="40" t="n">
        <v>21.34</v>
      </c>
      <c r="V1314" s="32" t="n">
        <f aca="false">IF(P1314="","",$I1314+R1314)</f>
        <v>11.65</v>
      </c>
      <c r="W1314" s="32" t="n">
        <f aca="false">IF(P1314="","",$I1314)</f>
        <v>12.99</v>
      </c>
      <c r="X1314" s="40" t="n">
        <f aca="false">IF(P1314="","",Q1314+$I1314)</f>
        <v>32.98</v>
      </c>
      <c r="Y1314" s="29" t="n">
        <f aca="false">IF(P1314="","",P1314+(R1314*$K1314)+(S1314*$K1314))</f>
        <v>699.69</v>
      </c>
      <c r="Z1314" s="29" t="n">
        <f aca="false">IF(P1314="","",ROUND(-R1314*$K1314,0))</f>
        <v>40</v>
      </c>
      <c r="AA1314" s="41"/>
      <c r="AB1314" s="38"/>
      <c r="AC1314" s="34"/>
      <c r="AD1314" s="39"/>
      <c r="AE1314" s="40"/>
      <c r="AF1314" s="40"/>
      <c r="AG1314" s="40"/>
      <c r="AH1314" s="32"/>
      <c r="AI1314" s="32"/>
      <c r="AJ1314" s="40"/>
      <c r="AK1314" s="29"/>
      <c r="AL1314" s="29"/>
      <c r="AM1314" s="41"/>
      <c r="AN1314" s="38" t="n">
        <v>0</v>
      </c>
      <c r="AO1314" s="34" t="n">
        <v>20.99</v>
      </c>
      <c r="AP1314" s="39" t="n">
        <v>-4.8</v>
      </c>
      <c r="AQ1314" s="40" t="n">
        <v>25.79</v>
      </c>
      <c r="AR1314" s="40" t="n">
        <v>25.79</v>
      </c>
      <c r="AS1314" s="40" t="n">
        <v>25.79</v>
      </c>
      <c r="AT1314" s="32" t="n">
        <f aca="false">IF(AN1314="","",$I1314+AP1314)</f>
        <v>8.19</v>
      </c>
      <c r="AU1314" s="32" t="n">
        <f aca="false">IF(AN1314="","",$I1314)</f>
        <v>12.99</v>
      </c>
      <c r="AV1314" s="40" t="n">
        <f aca="false">IF(AN1314="","",AO1314+$I1314)</f>
        <v>33.98</v>
      </c>
      <c r="AW1314" s="31" t="n">
        <f aca="false">IF(AN1314="","",AN1314+(AP1314*$K1314)+(AQ1314*$K1314))</f>
        <v>629.7</v>
      </c>
      <c r="AX1314" s="29" t="n">
        <f aca="false">IF(AN1314="","",ROUND(-AP1314*$K1314,0))</f>
        <v>144</v>
      </c>
      <c r="AY1314" s="42"/>
      <c r="AZ1314" s="38" t="n">
        <v>0</v>
      </c>
      <c r="BA1314" s="34" t="n">
        <v>20.99</v>
      </c>
      <c r="BB1314" s="39" t="n">
        <v>-4.8</v>
      </c>
      <c r="BC1314" s="40" t="n">
        <v>25.79</v>
      </c>
      <c r="BD1314" s="40" t="n">
        <v>25.79</v>
      </c>
      <c r="BE1314" s="40" t="n">
        <v>25.79</v>
      </c>
      <c r="BF1314" s="32" t="n">
        <f aca="false">IF(AZ1314="","",$I1314+BB1314)</f>
        <v>8.19</v>
      </c>
      <c r="BG1314" s="32" t="n">
        <f aca="false">IF(AZ1314="","",$I1314)</f>
        <v>12.99</v>
      </c>
      <c r="BH1314" s="40" t="n">
        <f aca="false">IF(AZ1314="","",BA1314+$I1314)</f>
        <v>33.98</v>
      </c>
      <c r="BI1314" s="31" t="n">
        <f aca="false">IF(AZ1314="","",AZ1314+(BB1314*$K1314)+(BC1314*$K1314))</f>
        <v>629.7</v>
      </c>
      <c r="BJ1314" s="29" t="n">
        <f aca="false">IF(AZ1314="","",ROUND(-BB1314*$K1314,0))</f>
        <v>144</v>
      </c>
    </row>
    <row r="1315" customFormat="false" ht="15" hidden="false" customHeight="false" outlineLevel="0" collapsed="false">
      <c r="A1315" s="26" t="str">
        <f aca="false">+C1315&amp;D1315&amp;G1315</f>
        <v>AppleiPhone 15 128GBPack 5G Reload Exchange-12,99-24</v>
      </c>
      <c r="B1315" s="27" t="s">
        <v>95</v>
      </c>
      <c r="C1315" s="28" t="s">
        <v>71</v>
      </c>
      <c r="D1315" s="29" t="s">
        <v>206</v>
      </c>
      <c r="E1315" s="30" t="n">
        <v>799.9</v>
      </c>
      <c r="F1315" s="31" t="n">
        <v>739.9</v>
      </c>
      <c r="G1315" s="32" t="s">
        <v>114</v>
      </c>
      <c r="H1315" s="32" t="s">
        <v>98</v>
      </c>
      <c r="I1315" s="33" t="n">
        <v>12.99</v>
      </c>
      <c r="J1315" s="34" t="s">
        <v>35</v>
      </c>
      <c r="K1315" s="35" t="n">
        <v>24</v>
      </c>
      <c r="L1315" s="33"/>
      <c r="M1315" s="33" t="n">
        <f aca="false">+IF(E1315&lt;=150,1.49,IF(AND(E1315&gt;150,E1315&lt;=300),2.99,(IF(E1315&gt;1200,8.99,IF(AND(E1315&gt;300,E1315&lt;=700),4.99,IF(AND(E1315&gt;=700,E1315&lt;=1200),6.99))))))</f>
        <v>6.99</v>
      </c>
      <c r="N1315" s="33" t="n">
        <f aca="false">IF(E1315="","",IF(E1315&gt;=1200,9.99,IF(AND(E1315&gt;700,E1315&lt;1200),7.99,IF(AND(E1315&gt;=299.9,E1315&lt;=699.9),5.99))))</f>
        <v>7.99</v>
      </c>
      <c r="O1315" s="37" t="s">
        <v>115</v>
      </c>
      <c r="P1315" s="38" t="n">
        <v>129.99</v>
      </c>
      <c r="Q1315" s="34" t="n">
        <v>24.99</v>
      </c>
      <c r="R1315" s="39" t="n">
        <v>-0.42</v>
      </c>
      <c r="S1315" s="40" t="n">
        <v>25.41</v>
      </c>
      <c r="T1315" s="40" t="n">
        <v>0</v>
      </c>
      <c r="U1315" s="40" t="n">
        <v>25.48</v>
      </c>
      <c r="V1315" s="32" t="n">
        <f aca="false">IF(P1315="","",$I1315+R1315)</f>
        <v>12.57</v>
      </c>
      <c r="W1315" s="32" t="n">
        <f aca="false">IF(P1315="","",$I1315)</f>
        <v>12.99</v>
      </c>
      <c r="X1315" s="40" t="n">
        <f aca="false">IF(P1315="","",Q1315+$I1315)</f>
        <v>37.98</v>
      </c>
      <c r="Y1315" s="29" t="n">
        <f aca="false">IF(P1315="","",P1315+(R1315*$K1315)+(S1315*$K1315))</f>
        <v>729.75</v>
      </c>
      <c r="Z1315" s="29" t="n">
        <f aca="false">IF(P1315="","",ROUND(-R1315*$K1315,0))</f>
        <v>10</v>
      </c>
      <c r="AA1315" s="41"/>
      <c r="AB1315" s="38"/>
      <c r="AC1315" s="34"/>
      <c r="AD1315" s="39"/>
      <c r="AE1315" s="40"/>
      <c r="AF1315" s="40"/>
      <c r="AG1315" s="40"/>
      <c r="AH1315" s="32"/>
      <c r="AI1315" s="32"/>
      <c r="AJ1315" s="40"/>
      <c r="AK1315" s="29"/>
      <c r="AL1315" s="29"/>
      <c r="AM1315" s="41"/>
      <c r="AN1315" s="38" t="n">
        <v>0</v>
      </c>
      <c r="AO1315" s="34" t="n">
        <v>26.99</v>
      </c>
      <c r="AP1315" s="39" t="n">
        <v>-3.83</v>
      </c>
      <c r="AQ1315" s="40" t="n">
        <v>30.82</v>
      </c>
      <c r="AR1315" s="40" t="n">
        <v>0</v>
      </c>
      <c r="AS1315" s="40" t="n">
        <v>31.04</v>
      </c>
      <c r="AT1315" s="32" t="n">
        <f aca="false">IF(AN1315="","",$I1315+AP1315)</f>
        <v>9.16</v>
      </c>
      <c r="AU1315" s="32" t="n">
        <f aca="false">IF(AN1315="","",$I1315)</f>
        <v>12.99</v>
      </c>
      <c r="AV1315" s="40" t="n">
        <f aca="false">IF(AN1315="","",AO1315+$I1315)</f>
        <v>39.98</v>
      </c>
      <c r="AW1315" s="31" t="n">
        <f aca="false">IF(AN1315="","",AN1315+(AP1315*$K1315)+(AQ1315*$K1315))</f>
        <v>647.76</v>
      </c>
      <c r="AX1315" s="29" t="n">
        <f aca="false">IF(AN1315="","",ROUND(-AP1315*$K1315,0))</f>
        <v>92</v>
      </c>
      <c r="AY1315" s="42"/>
      <c r="AZ1315" s="38" t="n">
        <v>0</v>
      </c>
      <c r="BA1315" s="34" t="n">
        <v>26.99</v>
      </c>
      <c r="BB1315" s="39" t="n">
        <v>-3.83</v>
      </c>
      <c r="BC1315" s="40" t="n">
        <v>30.82</v>
      </c>
      <c r="BD1315" s="40" t="n">
        <v>0</v>
      </c>
      <c r="BE1315" s="40" t="n">
        <v>31.04</v>
      </c>
      <c r="BF1315" s="32" t="n">
        <f aca="false">IF(AZ1315="","",$I1315+BB1315)</f>
        <v>9.16</v>
      </c>
      <c r="BG1315" s="32" t="n">
        <f aca="false">IF(AZ1315="","",$I1315)</f>
        <v>12.99</v>
      </c>
      <c r="BH1315" s="40" t="n">
        <f aca="false">IF(AZ1315="","",BA1315+$I1315)</f>
        <v>39.98</v>
      </c>
      <c r="BI1315" s="31" t="n">
        <f aca="false">IF(AZ1315="","",AZ1315+(BB1315*$K1315)+(BC1315*$K1315))</f>
        <v>647.76</v>
      </c>
      <c r="BJ1315" s="29" t="n">
        <f aca="false">IF(AZ1315="","",ROUND(-BB1315*$K1315,0))</f>
        <v>92</v>
      </c>
    </row>
    <row r="1316" customFormat="false" ht="15" hidden="false" customHeight="false" outlineLevel="0" collapsed="false">
      <c r="A1316" s="26" t="str">
        <f aca="false">+C1316&amp;D1316&amp;G1316</f>
        <v>AppleiPhone 15 128GBCANONE SIM  9,99€ - 36 Mesi</v>
      </c>
      <c r="B1316" s="27" t="s">
        <v>95</v>
      </c>
      <c r="C1316" s="28" t="s">
        <v>71</v>
      </c>
      <c r="D1316" s="29" t="s">
        <v>206</v>
      </c>
      <c r="E1316" s="30" t="n">
        <v>799.9</v>
      </c>
      <c r="F1316" s="31" t="n">
        <v>739.9</v>
      </c>
      <c r="G1316" s="32" t="s">
        <v>116</v>
      </c>
      <c r="H1316" s="32" t="s">
        <v>98</v>
      </c>
      <c r="I1316" s="33" t="n">
        <v>9.99</v>
      </c>
      <c r="J1316" s="34" t="s">
        <v>35</v>
      </c>
      <c r="K1316" s="35" t="n">
        <v>36</v>
      </c>
      <c r="L1316" s="33"/>
      <c r="M1316" s="33" t="n">
        <f aca="false">+IF(E1316&lt;=150,1.49,IF(AND(E1316&gt;150,E1316&lt;=300),2.99,(IF(E1316&gt;1200,8.99,IF(AND(E1316&gt;300,E1316&lt;=700),4.99,IF(AND(E1316&gt;=700,E1316&lt;=1200),6.99))))))</f>
        <v>6.99</v>
      </c>
      <c r="N1316" s="33" t="n">
        <f aca="false">IF(E1316="","",IF(E1316&gt;=1200,9.99,IF(AND(E1316&gt;700,E1316&lt;1200),7.99,IF(AND(E1316&gt;=299.9,E1316&lt;=699.9),5.99))))</f>
        <v>7.99</v>
      </c>
      <c r="O1316" s="37" t="s">
        <v>117</v>
      </c>
      <c r="P1316" s="38" t="n">
        <v>109.99</v>
      </c>
      <c r="Q1316" s="34" t="n">
        <v>17</v>
      </c>
      <c r="R1316" s="39" t="n">
        <v>-0.5</v>
      </c>
      <c r="S1316" s="40" t="n">
        <v>17.5</v>
      </c>
      <c r="T1316" s="40" t="n">
        <v>17.5</v>
      </c>
      <c r="U1316" s="40" t="n">
        <v>17.41</v>
      </c>
      <c r="V1316" s="32" t="n">
        <f aca="false">IF(P1316="","",$I1316+R1316)</f>
        <v>9.49</v>
      </c>
      <c r="W1316" s="32" t="n">
        <f aca="false">IF(P1316="","",$I1316)</f>
        <v>9.99</v>
      </c>
      <c r="X1316" s="40" t="n">
        <f aca="false">IF(P1316="","",Q1316+$I1316)</f>
        <v>26.99</v>
      </c>
      <c r="Y1316" s="29" t="n">
        <f aca="false">IF(P1316="","",P1316+(R1316*$K1316)+(S1316*$K1316))</f>
        <v>721.99</v>
      </c>
      <c r="Z1316" s="29" t="n">
        <f aca="false">IF(P1316="","",ROUND(-R1316*$K1316,0))</f>
        <v>18</v>
      </c>
      <c r="AA1316" s="41"/>
      <c r="AB1316" s="38"/>
      <c r="AC1316" s="34"/>
      <c r="AD1316" s="39"/>
      <c r="AE1316" s="40"/>
      <c r="AF1316" s="40"/>
      <c r="AG1316" s="40"/>
      <c r="AH1316" s="32"/>
      <c r="AI1316" s="32"/>
      <c r="AJ1316" s="40"/>
      <c r="AK1316" s="29"/>
      <c r="AL1316" s="29"/>
      <c r="AM1316" s="41"/>
      <c r="AN1316" s="38" t="n">
        <v>0</v>
      </c>
      <c r="AO1316" s="34" t="n">
        <v>19</v>
      </c>
      <c r="AP1316" s="39" t="n">
        <v>-2.68</v>
      </c>
      <c r="AQ1316" s="40" t="n">
        <v>21.68</v>
      </c>
      <c r="AR1316" s="40" t="n">
        <v>21.68</v>
      </c>
      <c r="AS1316" s="40" t="n">
        <v>21.68</v>
      </c>
      <c r="AT1316" s="32" t="n">
        <f aca="false">IF(AN1316="","",$I1316+AP1316)</f>
        <v>7.31</v>
      </c>
      <c r="AU1316" s="32" t="n">
        <f aca="false">IF(AN1316="","",$I1316)</f>
        <v>9.99</v>
      </c>
      <c r="AV1316" s="40" t="n">
        <f aca="false">IF(AN1316="","",AO1316+$I1316)</f>
        <v>28.99</v>
      </c>
      <c r="AW1316" s="31" t="n">
        <f aca="false">IF(AN1316="","",AN1316+(AP1316*$K1316)+(AQ1316*$K1316))</f>
        <v>684</v>
      </c>
      <c r="AX1316" s="29" t="n">
        <f aca="false">IF(AN1316="","",ROUND(-AP1316*$K1316,0))</f>
        <v>96</v>
      </c>
      <c r="AY1316" s="42"/>
      <c r="AZ1316" s="38" t="n">
        <v>0</v>
      </c>
      <c r="BA1316" s="34" t="n">
        <v>19</v>
      </c>
      <c r="BB1316" s="39" t="n">
        <v>-2.68</v>
      </c>
      <c r="BC1316" s="40" t="n">
        <v>21.68</v>
      </c>
      <c r="BD1316" s="40" t="n">
        <v>21.68</v>
      </c>
      <c r="BE1316" s="40" t="n">
        <v>21.68</v>
      </c>
      <c r="BF1316" s="32" t="n">
        <f aca="false">IF(AZ1316="","",$I1316+BB1316)</f>
        <v>7.31</v>
      </c>
      <c r="BG1316" s="32" t="n">
        <f aca="false">IF(AZ1316="","",$I1316)</f>
        <v>9.99</v>
      </c>
      <c r="BH1316" s="40" t="n">
        <f aca="false">IF(AZ1316="","",BA1316+$I1316)</f>
        <v>28.99</v>
      </c>
      <c r="BI1316" s="31" t="n">
        <f aca="false">IF(AZ1316="","",AZ1316+(BB1316*$K1316)+(BC1316*$K1316))</f>
        <v>684</v>
      </c>
      <c r="BJ1316" s="29" t="n">
        <f aca="false">IF(AZ1316="","",ROUND(-BB1316*$K1316,0))</f>
        <v>96</v>
      </c>
    </row>
    <row r="1317" customFormat="false" ht="15" hidden="false" customHeight="false" outlineLevel="0" collapsed="false">
      <c r="A1317" s="26" t="str">
        <f aca="false">+C1317&amp;D1317&amp;G1317</f>
        <v>AppleiPhone 15 128GBCANONE SIM  9,99€ - 30 Mesi</v>
      </c>
      <c r="B1317" s="27" t="s">
        <v>95</v>
      </c>
      <c r="C1317" s="28" t="s">
        <v>71</v>
      </c>
      <c r="D1317" s="29" t="s">
        <v>206</v>
      </c>
      <c r="E1317" s="30" t="n">
        <v>799.9</v>
      </c>
      <c r="F1317" s="31" t="n">
        <v>739.9</v>
      </c>
      <c r="G1317" s="32" t="s">
        <v>118</v>
      </c>
      <c r="H1317" s="32" t="s">
        <v>98</v>
      </c>
      <c r="I1317" s="33" t="n">
        <v>9.99</v>
      </c>
      <c r="J1317" s="34" t="s">
        <v>35</v>
      </c>
      <c r="K1317" s="35" t="n">
        <v>30</v>
      </c>
      <c r="L1317" s="33"/>
      <c r="M1317" s="33" t="n">
        <f aca="false">+IF(E1317&lt;=150,1.49,IF(AND(E1317&gt;150,E1317&lt;=300),2.99,(IF(E1317&gt;1200,8.99,IF(AND(E1317&gt;300,E1317&lt;=700),4.99,IF(AND(E1317&gt;=700,E1317&lt;=1200),6.99))))))</f>
        <v>6.99</v>
      </c>
      <c r="N1317" s="33" t="n">
        <f aca="false">IF(E1317="","",IF(E1317&gt;=1200,9.99,IF(AND(E1317&gt;700,E1317&lt;1200),7.99,IF(AND(E1317&gt;=299.9,E1317&lt;=699.9),5.99))))</f>
        <v>7.99</v>
      </c>
      <c r="O1317" s="37" t="s">
        <v>119</v>
      </c>
      <c r="P1317" s="38" t="n">
        <v>109.99</v>
      </c>
      <c r="Q1317" s="34" t="n">
        <v>21</v>
      </c>
      <c r="R1317" s="39" t="n">
        <v>0</v>
      </c>
      <c r="S1317" s="40" t="n">
        <v>21</v>
      </c>
      <c r="T1317" s="40" t="n">
        <v>21</v>
      </c>
      <c r="U1317" s="40" t="n">
        <v>20.91</v>
      </c>
      <c r="V1317" s="32" t="n">
        <f aca="false">IF(P1317="","",$I1317+R1317)</f>
        <v>9.99</v>
      </c>
      <c r="W1317" s="32" t="n">
        <f aca="false">IF(P1317="","",$I1317)</f>
        <v>9.99</v>
      </c>
      <c r="X1317" s="40" t="n">
        <f aca="false">IF(P1317="","",Q1317+$I1317)</f>
        <v>30.99</v>
      </c>
      <c r="Y1317" s="29" t="n">
        <f aca="false">IF(P1317="","",P1317+(R1317*$K1317)+(S1317*$K1317))</f>
        <v>739.99</v>
      </c>
      <c r="Z1317" s="29" t="n">
        <f aca="false">IF(P1317="","",ROUND(-R1317*$K1317,0))</f>
        <v>-0</v>
      </c>
      <c r="AA1317" s="41"/>
      <c r="AB1317" s="38"/>
      <c r="AC1317" s="34"/>
      <c r="AD1317" s="39"/>
      <c r="AE1317" s="40"/>
      <c r="AF1317" s="40"/>
      <c r="AG1317" s="40"/>
      <c r="AH1317" s="32"/>
      <c r="AI1317" s="32"/>
      <c r="AJ1317" s="40"/>
      <c r="AK1317" s="29"/>
      <c r="AL1317" s="29"/>
      <c r="AM1317" s="41"/>
      <c r="AN1317" s="38" t="n">
        <v>0</v>
      </c>
      <c r="AO1317" s="34" t="n">
        <v>23</v>
      </c>
      <c r="AP1317" s="39" t="n">
        <v>-2.79</v>
      </c>
      <c r="AQ1317" s="40" t="n">
        <v>25.79</v>
      </c>
      <c r="AR1317" s="40" t="n">
        <v>25.79</v>
      </c>
      <c r="AS1317" s="40" t="n">
        <v>25.79</v>
      </c>
      <c r="AT1317" s="32" t="n">
        <f aca="false">IF(AN1317="","",$I1317+AP1317)</f>
        <v>7.2</v>
      </c>
      <c r="AU1317" s="32" t="n">
        <f aca="false">IF(AN1317="","",$I1317)</f>
        <v>9.99</v>
      </c>
      <c r="AV1317" s="40" t="n">
        <f aca="false">IF(AN1317="","",AO1317+$I1317)</f>
        <v>32.99</v>
      </c>
      <c r="AW1317" s="31" t="n">
        <f aca="false">IF(AN1317="","",AN1317+(AP1317*$K1317)+(AQ1317*$K1317))</f>
        <v>690</v>
      </c>
      <c r="AX1317" s="29" t="n">
        <f aca="false">IF(AN1317="","",ROUND(-AP1317*$K1317,0))</f>
        <v>84</v>
      </c>
      <c r="AY1317" s="42"/>
      <c r="AZ1317" s="38" t="n">
        <v>0</v>
      </c>
      <c r="BA1317" s="34" t="n">
        <v>23</v>
      </c>
      <c r="BB1317" s="39" t="n">
        <v>-2.79</v>
      </c>
      <c r="BC1317" s="40" t="n">
        <v>25.79</v>
      </c>
      <c r="BD1317" s="40" t="n">
        <v>25.79</v>
      </c>
      <c r="BE1317" s="40" t="n">
        <v>25.79</v>
      </c>
      <c r="BF1317" s="32" t="n">
        <f aca="false">IF(AZ1317="","",$I1317+BB1317)</f>
        <v>7.2</v>
      </c>
      <c r="BG1317" s="32" t="n">
        <f aca="false">IF(AZ1317="","",$I1317)</f>
        <v>9.99</v>
      </c>
      <c r="BH1317" s="40" t="n">
        <f aca="false">IF(AZ1317="","",BA1317+$I1317)</f>
        <v>32.99</v>
      </c>
      <c r="BI1317" s="31" t="n">
        <f aca="false">IF(AZ1317="","",AZ1317+(BB1317*$K1317)+(BC1317*$K1317))</f>
        <v>690</v>
      </c>
      <c r="BJ1317" s="29" t="n">
        <f aca="false">IF(AZ1317="","",ROUND(-BB1317*$K1317,0))</f>
        <v>84</v>
      </c>
    </row>
    <row r="1318" customFormat="false" ht="15" hidden="false" customHeight="false" outlineLevel="0" collapsed="false">
      <c r="A1318" s="26" t="str">
        <f aca="false">+C1318&amp;D1318&amp;G1318</f>
        <v>AppleiPhone 15 128GBCANONE SIM  9,99€ - 24 Mesi</v>
      </c>
      <c r="B1318" s="27" t="s">
        <v>95</v>
      </c>
      <c r="C1318" s="28" t="s">
        <v>71</v>
      </c>
      <c r="D1318" s="29" t="s">
        <v>206</v>
      </c>
      <c r="E1318" s="30" t="n">
        <v>799.9</v>
      </c>
      <c r="F1318" s="31" t="n">
        <v>739.9</v>
      </c>
      <c r="G1318" s="32" t="s">
        <v>120</v>
      </c>
      <c r="H1318" s="32" t="s">
        <v>98</v>
      </c>
      <c r="I1318" s="33" t="n">
        <v>9.99</v>
      </c>
      <c r="J1318" s="34" t="s">
        <v>35</v>
      </c>
      <c r="K1318" s="35" t="n">
        <v>24</v>
      </c>
      <c r="L1318" s="33"/>
      <c r="M1318" s="33" t="n">
        <f aca="false">+IF(E1318&lt;=150,1.49,IF(AND(E1318&gt;150,E1318&lt;=300),2.99,(IF(E1318&gt;1200,8.99,IF(AND(E1318&gt;300,E1318&lt;=700),4.99,IF(AND(E1318&gt;=700,E1318&lt;=1200),6.99))))))</f>
        <v>6.99</v>
      </c>
      <c r="N1318" s="33" t="n">
        <f aca="false">IF(E1318="","",IF(E1318&gt;=1200,9.99,IF(AND(E1318&gt;700,E1318&lt;1200),7.99,IF(AND(E1318&gt;=299.9,E1318&lt;=699.9),5.99))))</f>
        <v>7.99</v>
      </c>
      <c r="O1318" s="37" t="s">
        <v>121</v>
      </c>
      <c r="P1318" s="38" t="n">
        <v>139.99</v>
      </c>
      <c r="Q1318" s="34" t="n">
        <v>25</v>
      </c>
      <c r="R1318" s="39" t="n">
        <v>0</v>
      </c>
      <c r="S1318" s="40" t="n">
        <v>25</v>
      </c>
      <c r="T1318" s="40" t="n">
        <v>0</v>
      </c>
      <c r="U1318" s="40" t="n">
        <v>24.91</v>
      </c>
      <c r="V1318" s="32" t="n">
        <f aca="false">IF(P1318="","",$I1318+R1318)</f>
        <v>9.99</v>
      </c>
      <c r="W1318" s="32" t="n">
        <f aca="false">IF(P1318="","",$I1318)</f>
        <v>9.99</v>
      </c>
      <c r="X1318" s="40" t="n">
        <f aca="false">IF(P1318="","",Q1318+$I1318)</f>
        <v>34.99</v>
      </c>
      <c r="Y1318" s="29" t="n">
        <f aca="false">IF(P1318="","",P1318+(R1318*$K1318)+(S1318*$K1318))</f>
        <v>739.99</v>
      </c>
      <c r="Z1318" s="29" t="n">
        <f aca="false">IF(P1318="","",ROUND(-R1318*$K1318,0))</f>
        <v>-0</v>
      </c>
      <c r="AA1318" s="41"/>
      <c r="AB1318" s="38"/>
      <c r="AC1318" s="34"/>
      <c r="AD1318" s="39"/>
      <c r="AE1318" s="40"/>
      <c r="AF1318" s="40"/>
      <c r="AG1318" s="40"/>
      <c r="AH1318" s="32"/>
      <c r="AI1318" s="32"/>
      <c r="AJ1318" s="40"/>
      <c r="AK1318" s="29"/>
      <c r="AL1318" s="29"/>
      <c r="AM1318" s="41"/>
      <c r="AN1318" s="38" t="n">
        <v>0</v>
      </c>
      <c r="AO1318" s="34" t="n">
        <v>29</v>
      </c>
      <c r="AP1318" s="39" t="n">
        <v>-1.82</v>
      </c>
      <c r="AQ1318" s="40" t="n">
        <v>30.82</v>
      </c>
      <c r="AR1318" s="40" t="n">
        <v>0</v>
      </c>
      <c r="AS1318" s="40" t="n">
        <v>31.04</v>
      </c>
      <c r="AT1318" s="32" t="n">
        <f aca="false">IF(AN1318="","",$I1318+AP1318)</f>
        <v>8.17</v>
      </c>
      <c r="AU1318" s="32" t="n">
        <f aca="false">IF(AN1318="","",$I1318)</f>
        <v>9.99</v>
      </c>
      <c r="AV1318" s="40" t="n">
        <f aca="false">IF(AN1318="","",AO1318+$I1318)</f>
        <v>38.99</v>
      </c>
      <c r="AW1318" s="31" t="n">
        <f aca="false">IF(AN1318="","",AN1318+(AP1318*$K1318)+(AQ1318*$K1318))</f>
        <v>696</v>
      </c>
      <c r="AX1318" s="29" t="n">
        <f aca="false">IF(AN1318="","",ROUND(-AP1318*$K1318,0))</f>
        <v>44</v>
      </c>
      <c r="AY1318" s="42"/>
      <c r="AZ1318" s="38" t="n">
        <v>0</v>
      </c>
      <c r="BA1318" s="34" t="n">
        <v>29</v>
      </c>
      <c r="BB1318" s="39" t="n">
        <v>-1.82</v>
      </c>
      <c r="BC1318" s="40" t="n">
        <v>30.82</v>
      </c>
      <c r="BD1318" s="40" t="n">
        <v>0</v>
      </c>
      <c r="BE1318" s="40" t="n">
        <v>31.04</v>
      </c>
      <c r="BF1318" s="32" t="n">
        <f aca="false">IF(AZ1318="","",$I1318+BB1318)</f>
        <v>8.17</v>
      </c>
      <c r="BG1318" s="32" t="n">
        <f aca="false">IF(AZ1318="","",$I1318)</f>
        <v>9.99</v>
      </c>
      <c r="BH1318" s="40" t="n">
        <f aca="false">IF(AZ1318="","",BA1318+$I1318)</f>
        <v>38.99</v>
      </c>
      <c r="BI1318" s="31" t="n">
        <f aca="false">IF(AZ1318="","",AZ1318+(BB1318*$K1318)+(BC1318*$K1318))</f>
        <v>696</v>
      </c>
      <c r="BJ1318" s="29" t="n">
        <f aca="false">IF(AZ1318="","",ROUND(-BB1318*$K1318,0))</f>
        <v>44</v>
      </c>
    </row>
    <row r="1319" customFormat="false" ht="15" hidden="false" customHeight="false" outlineLevel="0" collapsed="false">
      <c r="A1319" s="26" t="str">
        <f aca="false">+C1319&amp;D1319&amp;G1319</f>
        <v>AppleiPhone 15 128GBCANONE SIM 7,99€ - 36 Mesi</v>
      </c>
      <c r="B1319" s="27" t="s">
        <v>95</v>
      </c>
      <c r="C1319" s="28" t="s">
        <v>71</v>
      </c>
      <c r="D1319" s="29" t="s">
        <v>206</v>
      </c>
      <c r="E1319" s="30" t="n">
        <v>799.9</v>
      </c>
      <c r="F1319" s="31" t="n">
        <v>739.9</v>
      </c>
      <c r="G1319" s="32" t="s">
        <v>122</v>
      </c>
      <c r="H1319" s="32" t="s">
        <v>98</v>
      </c>
      <c r="I1319" s="33" t="n">
        <v>7.99</v>
      </c>
      <c r="J1319" s="34" t="s">
        <v>35</v>
      </c>
      <c r="K1319" s="35" t="n">
        <v>36</v>
      </c>
      <c r="L1319" s="33"/>
      <c r="M1319" s="33" t="n">
        <f aca="false">+IF(E1319&lt;=150,1.49,IF(AND(E1319&gt;150,E1319&lt;=300),2.99,(IF(E1319&gt;1200,8.99,IF(AND(E1319&gt;300,E1319&lt;=700),4.99,IF(AND(E1319&gt;=700,E1319&lt;=1200),6.99))))))</f>
        <v>6.99</v>
      </c>
      <c r="N1319" s="33" t="n">
        <f aca="false">IF(E1319="","",IF(E1319&gt;=1200,9.99,IF(AND(E1319&gt;700,E1319&lt;1200),7.99,IF(AND(E1319&gt;=299.9,E1319&lt;=699.9),5.99))))</f>
        <v>7.99</v>
      </c>
      <c r="O1319" s="37" t="s">
        <v>123</v>
      </c>
      <c r="P1319" s="38"/>
      <c r="Q1319" s="34"/>
      <c r="R1319" s="39"/>
      <c r="S1319" s="40"/>
      <c r="T1319" s="40"/>
      <c r="U1319" s="40"/>
      <c r="V1319" s="32" t="str">
        <f aca="false">IF(P1319="","",$I1319+R1319)</f>
        <v/>
      </c>
      <c r="W1319" s="32" t="str">
        <f aca="false">IF(P1319="","",$I1319)</f>
        <v/>
      </c>
      <c r="X1319" s="40" t="str">
        <f aca="false">IF(P1319="","",Q1319+$I1319)</f>
        <v/>
      </c>
      <c r="Y1319" s="29" t="str">
        <f aca="false">IF(P1319="","",P1319+(R1319*$K1319)+(S1319*$K1319))</f>
        <v/>
      </c>
      <c r="Z1319" s="29" t="str">
        <f aca="false">IF(P1319="","",ROUND(-R1319*$K1319,0))</f>
        <v/>
      </c>
      <c r="AA1319" s="41"/>
      <c r="AB1319" s="38"/>
      <c r="AC1319" s="34"/>
      <c r="AD1319" s="39"/>
      <c r="AE1319" s="40"/>
      <c r="AF1319" s="40"/>
      <c r="AG1319" s="40"/>
      <c r="AH1319" s="32"/>
      <c r="AI1319" s="32"/>
      <c r="AJ1319" s="40"/>
      <c r="AK1319" s="29"/>
      <c r="AL1319" s="29"/>
      <c r="AM1319" s="41"/>
      <c r="AN1319" s="38" t="n">
        <v>0</v>
      </c>
      <c r="AO1319" s="34" t="n">
        <v>20.99</v>
      </c>
      <c r="AP1319" s="39" t="n">
        <v>-0.69</v>
      </c>
      <c r="AQ1319" s="40" t="n">
        <v>21.68</v>
      </c>
      <c r="AR1319" s="40" t="n">
        <v>21.68</v>
      </c>
      <c r="AS1319" s="40" t="n">
        <v>21.68</v>
      </c>
      <c r="AT1319" s="32" t="n">
        <f aca="false">IF(AN1319="","",$I1319+AP1319)</f>
        <v>7.3</v>
      </c>
      <c r="AU1319" s="32" t="n">
        <f aca="false">IF(AN1319="","",$I1319)</f>
        <v>7.99</v>
      </c>
      <c r="AV1319" s="40" t="n">
        <f aca="false">IF(AN1319="","",AO1319+$I1319)</f>
        <v>28.98</v>
      </c>
      <c r="AW1319" s="31" t="n">
        <f aca="false">IF(AN1319="","",AN1319+(AP1319*$K1319)+(AQ1319*$K1319))</f>
        <v>755.64</v>
      </c>
      <c r="AX1319" s="29" t="n">
        <f aca="false">IF(AN1319="","",ROUND(-AP1319*$K1319,0))</f>
        <v>25</v>
      </c>
      <c r="AY1319" s="42"/>
      <c r="AZ1319" s="38" t="n">
        <v>0</v>
      </c>
      <c r="BA1319" s="34" t="n">
        <v>20.99</v>
      </c>
      <c r="BB1319" s="39" t="n">
        <v>-0.69</v>
      </c>
      <c r="BC1319" s="40" t="n">
        <v>21.68</v>
      </c>
      <c r="BD1319" s="40" t="n">
        <v>21.68</v>
      </c>
      <c r="BE1319" s="40" t="n">
        <v>21.68</v>
      </c>
      <c r="BF1319" s="32" t="n">
        <f aca="false">IF(AZ1319="","",$I1319+BB1319)</f>
        <v>7.3</v>
      </c>
      <c r="BG1319" s="32" t="n">
        <f aca="false">IF(AZ1319="","",$I1319)</f>
        <v>7.99</v>
      </c>
      <c r="BH1319" s="40" t="n">
        <f aca="false">IF(AZ1319="","",BA1319+$I1319)</f>
        <v>28.98</v>
      </c>
      <c r="BI1319" s="31" t="n">
        <f aca="false">IF(AZ1319="","",AZ1319+(BB1319*$K1319)+(BC1319*$K1319))</f>
        <v>755.64</v>
      </c>
      <c r="BJ1319" s="29" t="n">
        <f aca="false">IF(AZ1319="","",ROUND(-BB1319*$K1319,0))</f>
        <v>25</v>
      </c>
    </row>
    <row r="1320" customFormat="false" ht="15" hidden="false" customHeight="false" outlineLevel="0" collapsed="false">
      <c r="A1320" s="26" t="str">
        <f aca="false">+C1320&amp;D1320&amp;G1320</f>
        <v>AppleiPhone 15 128GBCANONE SIM 7,99€ - 30 Mesi</v>
      </c>
      <c r="B1320" s="27" t="s">
        <v>95</v>
      </c>
      <c r="C1320" s="28" t="s">
        <v>71</v>
      </c>
      <c r="D1320" s="29" t="s">
        <v>206</v>
      </c>
      <c r="E1320" s="30" t="n">
        <v>799.9</v>
      </c>
      <c r="F1320" s="31" t="n">
        <v>739.9</v>
      </c>
      <c r="G1320" s="32" t="s">
        <v>124</v>
      </c>
      <c r="H1320" s="32" t="s">
        <v>98</v>
      </c>
      <c r="I1320" s="33" t="n">
        <v>7.99</v>
      </c>
      <c r="J1320" s="34" t="s">
        <v>35</v>
      </c>
      <c r="K1320" s="35" t="n">
        <v>30</v>
      </c>
      <c r="L1320" s="33"/>
      <c r="M1320" s="33" t="n">
        <f aca="false">+IF(E1320&lt;=150,1.49,IF(AND(E1320&gt;150,E1320&lt;=300),2.99,(IF(E1320&gt;1200,8.99,IF(AND(E1320&gt;300,E1320&lt;=700),4.99,IF(AND(E1320&gt;=700,E1320&lt;=1200),6.99))))))</f>
        <v>6.99</v>
      </c>
      <c r="N1320" s="33" t="n">
        <f aca="false">IF(E1320="","",IF(E1320&gt;=1200,9.99,IF(AND(E1320&gt;700,E1320&lt;1200),7.99,IF(AND(E1320&gt;=299.9,E1320&lt;=699.9),5.99))))</f>
        <v>7.99</v>
      </c>
      <c r="O1320" s="37" t="s">
        <v>125</v>
      </c>
      <c r="P1320" s="38"/>
      <c r="Q1320" s="34"/>
      <c r="R1320" s="39"/>
      <c r="S1320" s="40"/>
      <c r="T1320" s="40"/>
      <c r="U1320" s="40"/>
      <c r="V1320" s="32" t="str">
        <f aca="false">IF(P1320="","",$I1320+R1320)</f>
        <v/>
      </c>
      <c r="W1320" s="32" t="str">
        <f aca="false">IF(P1320="","",$I1320)</f>
        <v/>
      </c>
      <c r="X1320" s="40" t="str">
        <f aca="false">IF(P1320="","",Q1320+$I1320)</f>
        <v/>
      </c>
      <c r="Y1320" s="29" t="str">
        <f aca="false">IF(P1320="","",P1320+(R1320*$K1320)+(S1320*$K1320))</f>
        <v/>
      </c>
      <c r="Z1320" s="29" t="str">
        <f aca="false">IF(P1320="","",ROUND(-R1320*$K1320,0))</f>
        <v/>
      </c>
      <c r="AA1320" s="41"/>
      <c r="AB1320" s="38"/>
      <c r="AC1320" s="34"/>
      <c r="AD1320" s="39"/>
      <c r="AE1320" s="40"/>
      <c r="AF1320" s="40"/>
      <c r="AG1320" s="40"/>
      <c r="AH1320" s="32"/>
      <c r="AI1320" s="32"/>
      <c r="AJ1320" s="40"/>
      <c r="AK1320" s="29"/>
      <c r="AL1320" s="29"/>
      <c r="AM1320" s="41"/>
      <c r="AN1320" s="38" t="n">
        <v>0</v>
      </c>
      <c r="AO1320" s="34" t="n">
        <v>24.99</v>
      </c>
      <c r="AP1320" s="39" t="n">
        <v>-0.8</v>
      </c>
      <c r="AQ1320" s="40" t="n">
        <v>25.79</v>
      </c>
      <c r="AR1320" s="40" t="n">
        <v>25.79</v>
      </c>
      <c r="AS1320" s="40" t="n">
        <v>25.79</v>
      </c>
      <c r="AT1320" s="32" t="n">
        <f aca="false">IF(AN1320="","",$I1320+AP1320)</f>
        <v>7.19</v>
      </c>
      <c r="AU1320" s="32" t="n">
        <f aca="false">IF(AN1320="","",$I1320)</f>
        <v>7.99</v>
      </c>
      <c r="AV1320" s="40" t="n">
        <f aca="false">IF(AN1320="","",AO1320+$I1320)</f>
        <v>32.98</v>
      </c>
      <c r="AW1320" s="31" t="n">
        <f aca="false">IF(AN1320="","",AN1320+(AP1320*$K1320)+(AQ1320*$K1320))</f>
        <v>749.7</v>
      </c>
      <c r="AX1320" s="29" t="n">
        <f aca="false">IF(AN1320="","",ROUND(-AP1320*$K1320,0))</f>
        <v>24</v>
      </c>
      <c r="AY1320" s="42"/>
      <c r="AZ1320" s="38" t="n">
        <v>0</v>
      </c>
      <c r="BA1320" s="34" t="n">
        <v>24.99</v>
      </c>
      <c r="BB1320" s="39" t="n">
        <v>-0.8</v>
      </c>
      <c r="BC1320" s="40" t="n">
        <v>25.79</v>
      </c>
      <c r="BD1320" s="40" t="n">
        <v>25.79</v>
      </c>
      <c r="BE1320" s="40" t="n">
        <v>25.79</v>
      </c>
      <c r="BF1320" s="32" t="n">
        <f aca="false">IF(AZ1320="","",$I1320+BB1320)</f>
        <v>7.19</v>
      </c>
      <c r="BG1320" s="32" t="n">
        <f aca="false">IF(AZ1320="","",$I1320)</f>
        <v>7.99</v>
      </c>
      <c r="BH1320" s="40" t="n">
        <f aca="false">IF(AZ1320="","",BA1320+$I1320)</f>
        <v>32.98</v>
      </c>
      <c r="BI1320" s="31" t="n">
        <f aca="false">IF(AZ1320="","",AZ1320+(BB1320*$K1320)+(BC1320*$K1320))</f>
        <v>749.7</v>
      </c>
      <c r="BJ1320" s="29" t="n">
        <f aca="false">IF(AZ1320="","",ROUND(-BB1320*$K1320,0))</f>
        <v>24</v>
      </c>
    </row>
    <row r="1321" customFormat="false" ht="15" hidden="false" customHeight="false" outlineLevel="0" collapsed="false">
      <c r="A1321" s="26" t="str">
        <f aca="false">+C1321&amp;D1321&amp;G1321</f>
        <v>AppleiPhone 15 128GBCANONE SIM 7,99€  - 24 Mesi</v>
      </c>
      <c r="B1321" s="27" t="s">
        <v>95</v>
      </c>
      <c r="C1321" s="28" t="s">
        <v>71</v>
      </c>
      <c r="D1321" s="29" t="s">
        <v>206</v>
      </c>
      <c r="E1321" s="30" t="n">
        <v>799.9</v>
      </c>
      <c r="F1321" s="31" t="n">
        <v>739.9</v>
      </c>
      <c r="G1321" s="32" t="s">
        <v>126</v>
      </c>
      <c r="H1321" s="32" t="s">
        <v>98</v>
      </c>
      <c r="I1321" s="33" t="n">
        <v>7.99</v>
      </c>
      <c r="J1321" s="34" t="s">
        <v>35</v>
      </c>
      <c r="K1321" s="35" t="n">
        <v>24</v>
      </c>
      <c r="L1321" s="33"/>
      <c r="M1321" s="33" t="n">
        <f aca="false">+IF(E1321&lt;=150,1.49,IF(AND(E1321&gt;150,E1321&lt;=300),2.99,(IF(E1321&gt;1200,8.99,IF(AND(E1321&gt;300,E1321&lt;=700),4.99,IF(AND(E1321&gt;=700,E1321&lt;=1200),6.99))))))</f>
        <v>6.99</v>
      </c>
      <c r="N1321" s="33" t="n">
        <f aca="false">IF(E1321="","",IF(E1321&gt;=1200,9.99,IF(AND(E1321&gt;700,E1321&lt;1200),7.99,IF(AND(E1321&gt;=299.9,E1321&lt;=699.9),5.99))))</f>
        <v>7.99</v>
      </c>
      <c r="O1321" s="37" t="s">
        <v>127</v>
      </c>
      <c r="P1321" s="38"/>
      <c r="Q1321" s="34"/>
      <c r="R1321" s="39"/>
      <c r="S1321" s="40"/>
      <c r="T1321" s="40"/>
      <c r="U1321" s="40"/>
      <c r="V1321" s="32" t="str">
        <f aca="false">IF(P1321="","",$I1321+R1321)</f>
        <v/>
      </c>
      <c r="W1321" s="32" t="str">
        <f aca="false">IF(P1321="","",$I1321)</f>
        <v/>
      </c>
      <c r="X1321" s="40" t="str">
        <f aca="false">IF(P1321="","",Q1321+$I1321)</f>
        <v/>
      </c>
      <c r="Y1321" s="29" t="str">
        <f aca="false">IF(P1321="","",P1321+(R1321*$K1321)+(S1321*$K1321))</f>
        <v/>
      </c>
      <c r="Z1321" s="29" t="str">
        <f aca="false">IF(P1321="","",ROUND(-R1321*$K1321,0))</f>
        <v/>
      </c>
      <c r="AA1321" s="41"/>
      <c r="AB1321" s="38"/>
      <c r="AC1321" s="34"/>
      <c r="AD1321" s="39"/>
      <c r="AE1321" s="40"/>
      <c r="AF1321" s="40"/>
      <c r="AG1321" s="40"/>
      <c r="AH1321" s="32"/>
      <c r="AI1321" s="32"/>
      <c r="AJ1321" s="40"/>
      <c r="AK1321" s="29"/>
      <c r="AL1321" s="29"/>
      <c r="AM1321" s="41"/>
      <c r="AN1321" s="38" t="n">
        <v>0</v>
      </c>
      <c r="AO1321" s="34" t="n">
        <v>30.99</v>
      </c>
      <c r="AP1321" s="39" t="n">
        <v>-0.98</v>
      </c>
      <c r="AQ1321" s="40" t="n">
        <v>31.97</v>
      </c>
      <c r="AR1321" s="40" t="n">
        <v>0</v>
      </c>
      <c r="AS1321" s="40" t="n">
        <v>31.97</v>
      </c>
      <c r="AT1321" s="32" t="n">
        <f aca="false">IF(AN1321="","",$I1321+AP1321)</f>
        <v>7.01</v>
      </c>
      <c r="AU1321" s="32" t="n">
        <f aca="false">IF(AN1321="","",$I1321)</f>
        <v>7.99</v>
      </c>
      <c r="AV1321" s="40" t="n">
        <f aca="false">IF(AN1321="","",AO1321+$I1321)</f>
        <v>38.98</v>
      </c>
      <c r="AW1321" s="31" t="n">
        <f aca="false">IF(AN1321="","",AN1321+(AP1321*$K1321)+(AQ1321*$K1321))</f>
        <v>743.76</v>
      </c>
      <c r="AX1321" s="29" t="n">
        <f aca="false">IF(AN1321="","",ROUND(-AP1321*$K1321,0))</f>
        <v>24</v>
      </c>
      <c r="AY1321" s="42"/>
      <c r="AZ1321" s="38" t="n">
        <v>0</v>
      </c>
      <c r="BA1321" s="34" t="n">
        <v>30.99</v>
      </c>
      <c r="BB1321" s="39" t="n">
        <v>-0.98</v>
      </c>
      <c r="BC1321" s="40" t="n">
        <v>31.97</v>
      </c>
      <c r="BD1321" s="40" t="n">
        <v>0</v>
      </c>
      <c r="BE1321" s="40" t="n">
        <v>31.97</v>
      </c>
      <c r="BF1321" s="32" t="n">
        <f aca="false">IF(AZ1321="","",$I1321+BB1321)</f>
        <v>7.01</v>
      </c>
      <c r="BG1321" s="32" t="n">
        <f aca="false">IF(AZ1321="","",$I1321)</f>
        <v>7.99</v>
      </c>
      <c r="BH1321" s="40" t="n">
        <f aca="false">IF(AZ1321="","",BA1321+$I1321)</f>
        <v>38.98</v>
      </c>
      <c r="BI1321" s="31" t="n">
        <f aca="false">IF(AZ1321="","",AZ1321+(BB1321*$K1321)+(BC1321*$K1321))</f>
        <v>743.76</v>
      </c>
      <c r="BJ1321" s="29" t="n">
        <f aca="false">IF(AZ1321="","",ROUND(-BB1321*$K1321,0))</f>
        <v>24</v>
      </c>
    </row>
    <row r="1322" customFormat="false" ht="15" hidden="false" customHeight="false" outlineLevel="0" collapsed="false">
      <c r="A1322" s="26" t="str">
        <f aca="false">+C1322&amp;D1322&amp;G1322</f>
        <v>AppleiPhone 15 128GBCANONE SIM 5,99€ - 30 Mesi</v>
      </c>
      <c r="B1322" s="27" t="s">
        <v>95</v>
      </c>
      <c r="C1322" s="28" t="s">
        <v>71</v>
      </c>
      <c r="D1322" s="29" t="s">
        <v>206</v>
      </c>
      <c r="E1322" s="30" t="n">
        <v>799.9</v>
      </c>
      <c r="F1322" s="31" t="n">
        <v>739.9</v>
      </c>
      <c r="G1322" s="32" t="s">
        <v>128</v>
      </c>
      <c r="H1322" s="32" t="s">
        <v>98</v>
      </c>
      <c r="I1322" s="33" t="n">
        <v>5.99</v>
      </c>
      <c r="J1322" s="34" t="s">
        <v>35</v>
      </c>
      <c r="K1322" s="35" t="n">
        <v>30</v>
      </c>
      <c r="L1322" s="33"/>
      <c r="M1322" s="33" t="n">
        <f aca="false">+IF(E1322&lt;=150,1.49,IF(AND(E1322&gt;150,E1322&lt;=300),2.99,(IF(E1322&gt;1200,8.99,IF(AND(E1322&gt;300,E1322&lt;=700),4.99,IF(AND(E1322&gt;=700,E1322&lt;=1200),6.99))))))</f>
        <v>6.99</v>
      </c>
      <c r="N1322" s="33" t="n">
        <f aca="false">IF(E1322="","",IF(E1322&gt;=1200,9.99,IF(AND(E1322&gt;700,E1322&lt;1200),7.99,IF(AND(E1322&gt;=299.9,E1322&lt;=699.9),5.99))))</f>
        <v>7.99</v>
      </c>
      <c r="O1322" s="37" t="s">
        <v>129</v>
      </c>
      <c r="P1322" s="38"/>
      <c r="Q1322" s="34"/>
      <c r="R1322" s="39"/>
      <c r="S1322" s="40"/>
      <c r="T1322" s="40"/>
      <c r="U1322" s="40"/>
      <c r="V1322" s="32" t="str">
        <f aca="false">IF(P1322="","",$I1322+R1322)</f>
        <v/>
      </c>
      <c r="W1322" s="32" t="str">
        <f aca="false">IF(P1322="","",$I1322)</f>
        <v/>
      </c>
      <c r="X1322" s="40" t="str">
        <f aca="false">IF(P1322="","",Q1322+$I1322)</f>
        <v/>
      </c>
      <c r="Y1322" s="29" t="str">
        <f aca="false">IF(P1322="","",P1322+(R1322*$K1322)+(S1322*$K1322))</f>
        <v/>
      </c>
      <c r="Z1322" s="29" t="str">
        <f aca="false">IF(P1322="","",ROUND(-R1322*$K1322,0))</f>
        <v/>
      </c>
      <c r="AA1322" s="41"/>
      <c r="AB1322" s="38"/>
      <c r="AC1322" s="34"/>
      <c r="AD1322" s="39"/>
      <c r="AE1322" s="40"/>
      <c r="AF1322" s="40"/>
      <c r="AG1322" s="40"/>
      <c r="AH1322" s="32"/>
      <c r="AI1322" s="32"/>
      <c r="AJ1322" s="40"/>
      <c r="AK1322" s="29"/>
      <c r="AL1322" s="29"/>
      <c r="AM1322" s="41"/>
      <c r="AN1322" s="38" t="n">
        <v>19.99</v>
      </c>
      <c r="AO1322" s="34" t="n">
        <v>24.99</v>
      </c>
      <c r="AP1322" s="39" t="n">
        <v>-0.11</v>
      </c>
      <c r="AQ1322" s="40" t="n">
        <v>25.1</v>
      </c>
      <c r="AR1322" s="40" t="n">
        <v>25.1</v>
      </c>
      <c r="AS1322" s="40" t="n">
        <v>25.1</v>
      </c>
      <c r="AT1322" s="32" t="n">
        <f aca="false">IF(AN1322="","",$I1322+AP1322)</f>
        <v>5.88</v>
      </c>
      <c r="AU1322" s="32" t="n">
        <f aca="false">IF(AN1322="","",$I1322)</f>
        <v>5.99</v>
      </c>
      <c r="AV1322" s="40" t="n">
        <f aca="false">IF(AN1322="","",AO1322+$I1322)</f>
        <v>30.98</v>
      </c>
      <c r="AW1322" s="31" t="n">
        <f aca="false">IF(AN1322="","",AN1322+(AP1322*$K1322)+(AQ1322*$K1322))</f>
        <v>769.69</v>
      </c>
      <c r="AX1322" s="29" t="n">
        <f aca="false">IF(AN1322="","",ROUND(-AP1322*$K1322,0))</f>
        <v>3</v>
      </c>
      <c r="AY1322" s="42"/>
      <c r="AZ1322" s="38" t="n">
        <v>19.99</v>
      </c>
      <c r="BA1322" s="34" t="n">
        <v>24.99</v>
      </c>
      <c r="BB1322" s="39" t="n">
        <v>-0.11</v>
      </c>
      <c r="BC1322" s="40" t="n">
        <v>25.1</v>
      </c>
      <c r="BD1322" s="40" t="n">
        <v>25.1</v>
      </c>
      <c r="BE1322" s="40" t="n">
        <v>25.1</v>
      </c>
      <c r="BF1322" s="32" t="n">
        <f aca="false">IF(AZ1322="","",$I1322+BB1322)</f>
        <v>5.88</v>
      </c>
      <c r="BG1322" s="32" t="n">
        <f aca="false">IF(AZ1322="","",$I1322)</f>
        <v>5.99</v>
      </c>
      <c r="BH1322" s="40" t="n">
        <f aca="false">IF(AZ1322="","",BA1322+$I1322)</f>
        <v>30.98</v>
      </c>
      <c r="BI1322" s="31" t="n">
        <f aca="false">IF(AZ1322="","",AZ1322+(BB1322*$K1322)+(BC1322*$K1322))</f>
        <v>769.69</v>
      </c>
      <c r="BJ1322" s="29" t="n">
        <f aca="false">IF(AZ1322="","",ROUND(-BB1322*$K1322,0))</f>
        <v>3</v>
      </c>
    </row>
    <row r="1323" customFormat="false" ht="15" hidden="false" customHeight="false" outlineLevel="0" collapsed="false">
      <c r="A1323" s="26" t="str">
        <f aca="false">+C1323&amp;D1323&amp;G1323</f>
        <v>Oakley MetaVanguard (Black 24K)CANONE SIM 14,99€ - 36 Mesi</v>
      </c>
      <c r="B1323" s="27" t="s">
        <v>95</v>
      </c>
      <c r="C1323" s="28" t="s">
        <v>207</v>
      </c>
      <c r="D1323" s="29" t="s">
        <v>208</v>
      </c>
      <c r="E1323" s="30" t="n">
        <v>549.9</v>
      </c>
      <c r="F1323" s="31" t="n">
        <v>519.9</v>
      </c>
      <c r="G1323" s="32" t="s">
        <v>97</v>
      </c>
      <c r="H1323" s="32" t="s">
        <v>98</v>
      </c>
      <c r="I1323" s="33" t="n">
        <v>14.99</v>
      </c>
      <c r="J1323" s="34" t="s">
        <v>35</v>
      </c>
      <c r="K1323" s="35" t="n">
        <v>36</v>
      </c>
      <c r="L1323" s="33"/>
      <c r="M1323" s="33" t="n">
        <f aca="false">+IF(E1323&lt;=150,1.49,IF(AND(E1323&gt;150,E1323&lt;=300),2.99,(IF(E1323&gt;1200,8.99,IF(AND(E1323&gt;300,E1323&lt;=700),4.99,IF(AND(E1323&gt;=700,E1323&lt;=1200),6.99))))))</f>
        <v>4.99</v>
      </c>
      <c r="N1323" s="33"/>
      <c r="O1323" s="37" t="s">
        <v>99</v>
      </c>
      <c r="P1323" s="38" t="n">
        <v>59.99</v>
      </c>
      <c r="Q1323" s="34" t="n">
        <v>9.99</v>
      </c>
      <c r="R1323" s="39" t="n">
        <v>-2.79</v>
      </c>
      <c r="S1323" s="40" t="n">
        <v>12.78</v>
      </c>
      <c r="T1323" s="40" t="n">
        <v>12.78</v>
      </c>
      <c r="U1323" s="40" t="n">
        <v>12.61</v>
      </c>
      <c r="V1323" s="32" t="n">
        <f aca="false">IF(P1323="","",$I1323+R1323)</f>
        <v>12.2</v>
      </c>
      <c r="W1323" s="32" t="n">
        <f aca="false">IF(P1323="","",$I1323)</f>
        <v>14.99</v>
      </c>
      <c r="X1323" s="40" t="n">
        <f aca="false">IF(P1323="","",Q1323+$I1323)</f>
        <v>24.98</v>
      </c>
      <c r="Y1323" s="29" t="n">
        <f aca="false">IF(P1323="","",P1323+(R1323*$K1323)+(S1323*$K1323))</f>
        <v>419.63</v>
      </c>
      <c r="Z1323" s="29" t="n">
        <f aca="false">IF(P1323="","",ROUND(-R1323*$K1323,0))</f>
        <v>100</v>
      </c>
      <c r="AA1323" s="41"/>
      <c r="AB1323" s="38"/>
      <c r="AC1323" s="34"/>
      <c r="AD1323" s="39"/>
      <c r="AE1323" s="40"/>
      <c r="AF1323" s="40"/>
      <c r="AG1323" s="40"/>
      <c r="AH1323" s="32"/>
      <c r="AI1323" s="32"/>
      <c r="AJ1323" s="40"/>
      <c r="AK1323" s="29"/>
      <c r="AL1323" s="29"/>
      <c r="AM1323" s="41"/>
      <c r="AN1323" s="38" t="n">
        <v>0</v>
      </c>
      <c r="AO1323" s="34" t="n">
        <v>9.99</v>
      </c>
      <c r="AP1323" s="39" t="n">
        <v>-5.24</v>
      </c>
      <c r="AQ1323" s="40" t="n">
        <v>15.23</v>
      </c>
      <c r="AR1323" s="40" t="n">
        <v>15.23</v>
      </c>
      <c r="AS1323" s="40" t="n">
        <v>15.23</v>
      </c>
      <c r="AT1323" s="32" t="n">
        <f aca="false">IF(AN1323="","",$I1323+AP1323)</f>
        <v>9.75</v>
      </c>
      <c r="AU1323" s="32" t="n">
        <f aca="false">IF(AN1323="","",$I1323)</f>
        <v>14.99</v>
      </c>
      <c r="AV1323" s="40" t="n">
        <f aca="false">IF(AN1323="","",AO1323+$I1323)</f>
        <v>24.98</v>
      </c>
      <c r="AW1323" s="31" t="n">
        <f aca="false">IF(AN1323="","",AN1323+(AP1323*$K1323)+(AQ1323*$K1323))</f>
        <v>359.64</v>
      </c>
      <c r="AX1323" s="29" t="n">
        <f aca="false">IF(AN1323="","",ROUND(-AP1323*$K1323,0))</f>
        <v>189</v>
      </c>
      <c r="AY1323" s="42"/>
      <c r="AZ1323" s="38" t="n">
        <v>0</v>
      </c>
      <c r="BA1323" s="34" t="n">
        <v>9.99</v>
      </c>
      <c r="BB1323" s="39" t="n">
        <v>-5.24</v>
      </c>
      <c r="BC1323" s="40" t="n">
        <v>15.23</v>
      </c>
      <c r="BD1323" s="40" t="n">
        <v>15.23</v>
      </c>
      <c r="BE1323" s="40" t="n">
        <v>15.23</v>
      </c>
      <c r="BF1323" s="32" t="n">
        <f aca="false">IF(AZ1323="","",$I1323+BB1323)</f>
        <v>9.75</v>
      </c>
      <c r="BG1323" s="32" t="n">
        <f aca="false">IF(AZ1323="","",$I1323)</f>
        <v>14.99</v>
      </c>
      <c r="BH1323" s="40" t="n">
        <f aca="false">IF(AZ1323="","",BA1323+$I1323)</f>
        <v>24.98</v>
      </c>
      <c r="BI1323" s="31" t="n">
        <f aca="false">IF(AZ1323="","",AZ1323+(BB1323*$K1323)+(BC1323*$K1323))</f>
        <v>359.64</v>
      </c>
      <c r="BJ1323" s="29" t="n">
        <f aca="false">IF(AZ1323="","",ROUND(-BB1323*$K1323,0))</f>
        <v>189</v>
      </c>
    </row>
    <row r="1324" customFormat="false" ht="15" hidden="false" customHeight="false" outlineLevel="0" collapsed="false">
      <c r="A1324" s="26" t="str">
        <f aca="false">+C1324&amp;D1324&amp;G1324</f>
        <v>Oakley MetaVanguard (Black 24K)CANONE SIM 14,99€ - 30 Mesi</v>
      </c>
      <c r="B1324" s="27" t="s">
        <v>95</v>
      </c>
      <c r="C1324" s="28" t="s">
        <v>207</v>
      </c>
      <c r="D1324" s="29" t="s">
        <v>208</v>
      </c>
      <c r="E1324" s="30" t="n">
        <v>549.9</v>
      </c>
      <c r="F1324" s="31" t="n">
        <v>519.9</v>
      </c>
      <c r="G1324" s="32" t="s">
        <v>100</v>
      </c>
      <c r="H1324" s="32" t="s">
        <v>98</v>
      </c>
      <c r="I1324" s="33" t="n">
        <v>14.99</v>
      </c>
      <c r="J1324" s="34" t="s">
        <v>35</v>
      </c>
      <c r="K1324" s="35" t="n">
        <v>30</v>
      </c>
      <c r="L1324" s="33"/>
      <c r="M1324" s="33" t="n">
        <f aca="false">+IF(E1324&lt;=150,1.49,IF(AND(E1324&gt;150,E1324&lt;=300),2.99,(IF(E1324&gt;1200,8.99,IF(AND(E1324&gt;300,E1324&lt;=700),4.99,IF(AND(E1324&gt;=700,E1324&lt;=1200),6.99))))))</f>
        <v>4.99</v>
      </c>
      <c r="N1324" s="33"/>
      <c r="O1324" s="37" t="s">
        <v>101</v>
      </c>
      <c r="P1324" s="38" t="n">
        <v>59.99</v>
      </c>
      <c r="Q1324" s="34" t="n">
        <v>12.99</v>
      </c>
      <c r="R1324" s="39" t="n">
        <v>-2.34</v>
      </c>
      <c r="S1324" s="40" t="n">
        <v>15.33</v>
      </c>
      <c r="T1324" s="40" t="n">
        <v>15.33</v>
      </c>
      <c r="U1324" s="40" t="n">
        <v>15.34</v>
      </c>
      <c r="V1324" s="32" t="n">
        <f aca="false">IF(P1324="","",$I1324+R1324)</f>
        <v>12.65</v>
      </c>
      <c r="W1324" s="32" t="n">
        <f aca="false">IF(P1324="","",$I1324)</f>
        <v>14.99</v>
      </c>
      <c r="X1324" s="40" t="n">
        <f aca="false">IF(P1324="","",Q1324+$I1324)</f>
        <v>27.98</v>
      </c>
      <c r="Y1324" s="29" t="n">
        <f aca="false">IF(P1324="","",P1324+(R1324*$K1324)+(S1324*$K1324))</f>
        <v>449.69</v>
      </c>
      <c r="Z1324" s="29" t="n">
        <f aca="false">IF(P1324="","",ROUND(-R1324*$K1324,0))</f>
        <v>70</v>
      </c>
      <c r="AA1324" s="41"/>
      <c r="AB1324" s="38"/>
      <c r="AC1324" s="34"/>
      <c r="AD1324" s="39"/>
      <c r="AE1324" s="40"/>
      <c r="AF1324" s="40"/>
      <c r="AG1324" s="40"/>
      <c r="AH1324" s="32"/>
      <c r="AI1324" s="32"/>
      <c r="AJ1324" s="40"/>
      <c r="AK1324" s="29"/>
      <c r="AL1324" s="29"/>
      <c r="AM1324" s="41"/>
      <c r="AN1324" s="38" t="n">
        <v>0</v>
      </c>
      <c r="AO1324" s="34" t="n">
        <v>12.99</v>
      </c>
      <c r="AP1324" s="39" t="n">
        <v>-5.13</v>
      </c>
      <c r="AQ1324" s="40" t="n">
        <v>18.12</v>
      </c>
      <c r="AR1324" s="40" t="n">
        <v>18.12</v>
      </c>
      <c r="AS1324" s="40" t="n">
        <v>18.12</v>
      </c>
      <c r="AT1324" s="32" t="n">
        <f aca="false">IF(AN1324="","",$I1324+AP1324)</f>
        <v>9.86</v>
      </c>
      <c r="AU1324" s="32" t="n">
        <f aca="false">IF(AN1324="","",$I1324)</f>
        <v>14.99</v>
      </c>
      <c r="AV1324" s="40" t="n">
        <f aca="false">IF(AN1324="","",AO1324+$I1324)</f>
        <v>27.98</v>
      </c>
      <c r="AW1324" s="31" t="n">
        <f aca="false">IF(AN1324="","",AN1324+(AP1324*$K1324)+(AQ1324*$K1324))</f>
        <v>389.7</v>
      </c>
      <c r="AX1324" s="29" t="n">
        <f aca="false">IF(AN1324="","",ROUND(-AP1324*$K1324,0))</f>
        <v>154</v>
      </c>
      <c r="AY1324" s="42"/>
      <c r="AZ1324" s="38" t="n">
        <v>0</v>
      </c>
      <c r="BA1324" s="34" t="n">
        <v>12.99</v>
      </c>
      <c r="BB1324" s="39" t="n">
        <v>-5.13</v>
      </c>
      <c r="BC1324" s="40" t="n">
        <v>18.12</v>
      </c>
      <c r="BD1324" s="40" t="n">
        <v>18.12</v>
      </c>
      <c r="BE1324" s="40" t="n">
        <v>18.12</v>
      </c>
      <c r="BF1324" s="32" t="n">
        <f aca="false">IF(AZ1324="","",$I1324+BB1324)</f>
        <v>9.86</v>
      </c>
      <c r="BG1324" s="32" t="n">
        <f aca="false">IF(AZ1324="","",$I1324)</f>
        <v>14.99</v>
      </c>
      <c r="BH1324" s="40" t="n">
        <f aca="false">IF(AZ1324="","",BA1324+$I1324)</f>
        <v>27.98</v>
      </c>
      <c r="BI1324" s="31" t="n">
        <f aca="false">IF(AZ1324="","",AZ1324+(BB1324*$K1324)+(BC1324*$K1324))</f>
        <v>389.7</v>
      </c>
      <c r="BJ1324" s="29" t="n">
        <f aca="false">IF(AZ1324="","",ROUND(-BB1324*$K1324,0))</f>
        <v>154</v>
      </c>
    </row>
    <row r="1325" customFormat="false" ht="15" hidden="false" customHeight="false" outlineLevel="0" collapsed="false">
      <c r="A1325" s="26" t="str">
        <f aca="false">+C1325&amp;D1325&amp;G1325</f>
        <v>Oakley MetaVanguard (Black 24K)CANONE SIM 14,99€ - 24 Mesi</v>
      </c>
      <c r="B1325" s="27" t="s">
        <v>95</v>
      </c>
      <c r="C1325" s="28" t="s">
        <v>207</v>
      </c>
      <c r="D1325" s="29" t="s">
        <v>208</v>
      </c>
      <c r="E1325" s="30" t="n">
        <v>549.9</v>
      </c>
      <c r="F1325" s="31" t="n">
        <v>519.9</v>
      </c>
      <c r="G1325" s="32" t="s">
        <v>102</v>
      </c>
      <c r="H1325" s="32" t="s">
        <v>98</v>
      </c>
      <c r="I1325" s="33" t="n">
        <v>14.99</v>
      </c>
      <c r="J1325" s="34" t="s">
        <v>35</v>
      </c>
      <c r="K1325" s="35" t="n">
        <v>24</v>
      </c>
      <c r="L1325" s="33"/>
      <c r="M1325" s="33" t="n">
        <f aca="false">+IF(E1325&lt;=150,1.49,IF(AND(E1325&gt;150,E1325&lt;=300),2.99,(IF(E1325&gt;1200,8.99,IF(AND(E1325&gt;300,E1325&lt;=700),4.99,IF(AND(E1325&gt;=700,E1325&lt;=1200),6.99))))))</f>
        <v>4.99</v>
      </c>
      <c r="N1325" s="33"/>
      <c r="O1325" s="37" t="s">
        <v>103</v>
      </c>
      <c r="P1325" s="38" t="n">
        <v>59.99</v>
      </c>
      <c r="Q1325" s="34" t="n">
        <v>16.99</v>
      </c>
      <c r="R1325" s="39" t="n">
        <v>-2.17</v>
      </c>
      <c r="S1325" s="40" t="n">
        <v>19.16</v>
      </c>
      <c r="T1325" s="40" t="n">
        <v>0</v>
      </c>
      <c r="U1325" s="40" t="n">
        <v>19.23</v>
      </c>
      <c r="V1325" s="32" t="n">
        <f aca="false">IF(P1325="","",$I1325+R1325)</f>
        <v>12.82</v>
      </c>
      <c r="W1325" s="32" t="n">
        <f aca="false">IF(P1325="","",$I1325)</f>
        <v>14.99</v>
      </c>
      <c r="X1325" s="40" t="n">
        <f aca="false">IF(P1325="","",Q1325+$I1325)</f>
        <v>31.98</v>
      </c>
      <c r="Y1325" s="29" t="n">
        <f aca="false">IF(P1325="","",P1325+(R1325*$K1325)+(S1325*$K1325))</f>
        <v>467.75</v>
      </c>
      <c r="Z1325" s="29" t="n">
        <f aca="false">IF(P1325="","",ROUND(-R1325*$K1325,0))</f>
        <v>52</v>
      </c>
      <c r="AA1325" s="41"/>
      <c r="AB1325" s="38"/>
      <c r="AC1325" s="34"/>
      <c r="AD1325" s="39"/>
      <c r="AE1325" s="40"/>
      <c r="AF1325" s="40"/>
      <c r="AG1325" s="40"/>
      <c r="AH1325" s="32"/>
      <c r="AI1325" s="32"/>
      <c r="AJ1325" s="40"/>
      <c r="AK1325" s="29"/>
      <c r="AL1325" s="29"/>
      <c r="AM1325" s="41"/>
      <c r="AN1325" s="38" t="n">
        <v>0</v>
      </c>
      <c r="AO1325" s="34" t="n">
        <v>16.99</v>
      </c>
      <c r="AP1325" s="39" t="n">
        <v>-4.67</v>
      </c>
      <c r="AQ1325" s="40" t="n">
        <v>21.66</v>
      </c>
      <c r="AR1325" s="40" t="n">
        <v>0</v>
      </c>
      <c r="AS1325" s="40" t="n">
        <v>21.72</v>
      </c>
      <c r="AT1325" s="32" t="n">
        <f aca="false">IF(AN1325="","",$I1325+AP1325)</f>
        <v>10.32</v>
      </c>
      <c r="AU1325" s="32" t="n">
        <f aca="false">IF(AN1325="","",$I1325)</f>
        <v>14.99</v>
      </c>
      <c r="AV1325" s="40" t="n">
        <f aca="false">IF(AN1325="","",AO1325+$I1325)</f>
        <v>31.98</v>
      </c>
      <c r="AW1325" s="31" t="n">
        <f aca="false">IF(AN1325="","",AN1325+(AP1325*$K1325)+(AQ1325*$K1325))</f>
        <v>407.76</v>
      </c>
      <c r="AX1325" s="29" t="n">
        <f aca="false">IF(AN1325="","",ROUND(-AP1325*$K1325,0))</f>
        <v>112</v>
      </c>
      <c r="AY1325" s="42"/>
      <c r="AZ1325" s="38" t="n">
        <v>0</v>
      </c>
      <c r="BA1325" s="34" t="n">
        <v>16.99</v>
      </c>
      <c r="BB1325" s="39" t="n">
        <v>-4.67</v>
      </c>
      <c r="BC1325" s="40" t="n">
        <v>21.66</v>
      </c>
      <c r="BD1325" s="40" t="n">
        <v>0</v>
      </c>
      <c r="BE1325" s="40" t="n">
        <v>21.72</v>
      </c>
      <c r="BF1325" s="32" t="n">
        <f aca="false">IF(AZ1325="","",$I1325+BB1325)</f>
        <v>10.32</v>
      </c>
      <c r="BG1325" s="32" t="n">
        <f aca="false">IF(AZ1325="","",$I1325)</f>
        <v>14.99</v>
      </c>
      <c r="BH1325" s="40" t="n">
        <f aca="false">IF(AZ1325="","",BA1325+$I1325)</f>
        <v>31.98</v>
      </c>
      <c r="BI1325" s="31" t="n">
        <f aca="false">IF(AZ1325="","",AZ1325+(BB1325*$K1325)+(BC1325*$K1325))</f>
        <v>407.76</v>
      </c>
      <c r="BJ1325" s="29" t="n">
        <f aca="false">IF(AZ1325="","",ROUND(-BB1325*$K1325,0))</f>
        <v>112</v>
      </c>
    </row>
    <row r="1326" customFormat="false" ht="15" hidden="false" customHeight="false" outlineLevel="0" collapsed="false">
      <c r="A1326" s="26" t="str">
        <f aca="false">+C1326&amp;D1326&amp;G1326</f>
        <v>Oakley MetaVanguard (Black 24K)CANONE SIM 12,99€ - 36 Mesi</v>
      </c>
      <c r="B1326" s="27" t="s">
        <v>95</v>
      </c>
      <c r="C1326" s="28" t="s">
        <v>207</v>
      </c>
      <c r="D1326" s="29" t="s">
        <v>208</v>
      </c>
      <c r="E1326" s="30" t="n">
        <v>549.9</v>
      </c>
      <c r="F1326" s="31" t="n">
        <v>519.9</v>
      </c>
      <c r="G1326" s="32" t="s">
        <v>104</v>
      </c>
      <c r="H1326" s="32" t="s">
        <v>98</v>
      </c>
      <c r="I1326" s="33" t="n">
        <v>12.99</v>
      </c>
      <c r="J1326" s="34" t="s">
        <v>35</v>
      </c>
      <c r="K1326" s="35" t="n">
        <v>36</v>
      </c>
      <c r="L1326" s="33"/>
      <c r="M1326" s="33" t="n">
        <f aca="false">+IF(E1326&lt;=150,1.49,IF(AND(E1326&gt;150,E1326&lt;=300),2.99,(IF(E1326&gt;1200,8.99,IF(AND(E1326&gt;300,E1326&lt;=700),4.99,IF(AND(E1326&gt;=700,E1326&lt;=1200),6.99))))))</f>
        <v>4.99</v>
      </c>
      <c r="N1326" s="33"/>
      <c r="O1326" s="37" t="s">
        <v>105</v>
      </c>
      <c r="P1326" s="38" t="n">
        <v>59.99</v>
      </c>
      <c r="Q1326" s="34" t="n">
        <v>9.99</v>
      </c>
      <c r="R1326" s="39" t="n">
        <v>-2.79</v>
      </c>
      <c r="S1326" s="40" t="n">
        <v>12.78</v>
      </c>
      <c r="T1326" s="40" t="n">
        <v>12.78</v>
      </c>
      <c r="U1326" s="40" t="n">
        <v>12.61</v>
      </c>
      <c r="V1326" s="32" t="n">
        <f aca="false">IF(P1326="","",$I1326+R1326)</f>
        <v>10.2</v>
      </c>
      <c r="W1326" s="32" t="n">
        <f aca="false">IF(P1326="","",$I1326)</f>
        <v>12.99</v>
      </c>
      <c r="X1326" s="40" t="n">
        <f aca="false">IF(P1326="","",Q1326+$I1326)</f>
        <v>22.98</v>
      </c>
      <c r="Y1326" s="29" t="n">
        <f aca="false">IF(P1326="","",P1326+(R1326*$K1326)+(S1326*$K1326))</f>
        <v>419.63</v>
      </c>
      <c r="Z1326" s="29" t="n">
        <f aca="false">IF(P1326="","",ROUND(-R1326*$K1326,0))</f>
        <v>100</v>
      </c>
      <c r="AA1326" s="41"/>
      <c r="AB1326" s="38"/>
      <c r="AC1326" s="34"/>
      <c r="AD1326" s="39"/>
      <c r="AE1326" s="40"/>
      <c r="AF1326" s="40"/>
      <c r="AG1326" s="40"/>
      <c r="AH1326" s="32"/>
      <c r="AI1326" s="32"/>
      <c r="AJ1326" s="40"/>
      <c r="AK1326" s="29"/>
      <c r="AL1326" s="29"/>
      <c r="AM1326" s="41"/>
      <c r="AN1326" s="38" t="n">
        <v>0</v>
      </c>
      <c r="AO1326" s="34" t="n">
        <v>9.99</v>
      </c>
      <c r="AP1326" s="39" t="n">
        <v>-5.24</v>
      </c>
      <c r="AQ1326" s="40" t="n">
        <v>15.23</v>
      </c>
      <c r="AR1326" s="40" t="n">
        <v>15.23</v>
      </c>
      <c r="AS1326" s="40" t="n">
        <v>15.23</v>
      </c>
      <c r="AT1326" s="32" t="n">
        <f aca="false">IF(AN1326="","",$I1326+AP1326)</f>
        <v>7.75</v>
      </c>
      <c r="AU1326" s="32" t="n">
        <f aca="false">IF(AN1326="","",$I1326)</f>
        <v>12.99</v>
      </c>
      <c r="AV1326" s="40" t="n">
        <f aca="false">IF(AN1326="","",AO1326+$I1326)</f>
        <v>22.98</v>
      </c>
      <c r="AW1326" s="31" t="n">
        <f aca="false">IF(AN1326="","",AN1326+(AP1326*$K1326)+(AQ1326*$K1326))</f>
        <v>359.64</v>
      </c>
      <c r="AX1326" s="29" t="n">
        <f aca="false">IF(AN1326="","",ROUND(-AP1326*$K1326,0))</f>
        <v>189</v>
      </c>
      <c r="AY1326" s="42"/>
      <c r="AZ1326" s="38" t="n">
        <v>0</v>
      </c>
      <c r="BA1326" s="34" t="n">
        <v>9.99</v>
      </c>
      <c r="BB1326" s="39" t="n">
        <v>-5.24</v>
      </c>
      <c r="BC1326" s="40" t="n">
        <v>15.23</v>
      </c>
      <c r="BD1326" s="40" t="n">
        <v>15.23</v>
      </c>
      <c r="BE1326" s="40" t="n">
        <v>15.23</v>
      </c>
      <c r="BF1326" s="32" t="n">
        <f aca="false">IF(AZ1326="","",$I1326+BB1326)</f>
        <v>7.75</v>
      </c>
      <c r="BG1326" s="32" t="n">
        <f aca="false">IF(AZ1326="","",$I1326)</f>
        <v>12.99</v>
      </c>
      <c r="BH1326" s="40" t="n">
        <f aca="false">IF(AZ1326="","",BA1326+$I1326)</f>
        <v>22.98</v>
      </c>
      <c r="BI1326" s="31" t="n">
        <f aca="false">IF(AZ1326="","",AZ1326+(BB1326*$K1326)+(BC1326*$K1326))</f>
        <v>359.64</v>
      </c>
      <c r="BJ1326" s="29" t="n">
        <f aca="false">IF(AZ1326="","",ROUND(-BB1326*$K1326,0))</f>
        <v>189</v>
      </c>
    </row>
    <row r="1327" customFormat="false" ht="15" hidden="false" customHeight="false" outlineLevel="0" collapsed="false">
      <c r="A1327" s="26" t="str">
        <f aca="false">+C1327&amp;D1327&amp;G1327</f>
        <v>Oakley MetaVanguard (Black 24K)CANONE SIM 12,99€ - 30 Mesi</v>
      </c>
      <c r="B1327" s="27" t="s">
        <v>95</v>
      </c>
      <c r="C1327" s="28" t="s">
        <v>207</v>
      </c>
      <c r="D1327" s="29" t="s">
        <v>208</v>
      </c>
      <c r="E1327" s="30" t="n">
        <v>549.9</v>
      </c>
      <c r="F1327" s="31" t="n">
        <v>519.9</v>
      </c>
      <c r="G1327" s="32" t="s">
        <v>106</v>
      </c>
      <c r="H1327" s="32" t="s">
        <v>98</v>
      </c>
      <c r="I1327" s="33" t="n">
        <v>12.99</v>
      </c>
      <c r="J1327" s="34" t="s">
        <v>35</v>
      </c>
      <c r="K1327" s="35" t="n">
        <v>30</v>
      </c>
      <c r="L1327" s="33"/>
      <c r="M1327" s="33" t="n">
        <f aca="false">+IF(E1327&lt;=150,1.49,IF(AND(E1327&gt;150,E1327&lt;=300),2.99,(IF(E1327&gt;1200,8.99,IF(AND(E1327&gt;300,E1327&lt;=700),4.99,IF(AND(E1327&gt;=700,E1327&lt;=1200),6.99))))))</f>
        <v>4.99</v>
      </c>
      <c r="N1327" s="33"/>
      <c r="O1327" s="37" t="s">
        <v>107</v>
      </c>
      <c r="P1327" s="38" t="n">
        <v>59.99</v>
      </c>
      <c r="Q1327" s="34" t="n">
        <v>12.99</v>
      </c>
      <c r="R1327" s="39" t="n">
        <v>-2.34</v>
      </c>
      <c r="S1327" s="40" t="n">
        <v>15.33</v>
      </c>
      <c r="T1327" s="40" t="n">
        <v>15.33</v>
      </c>
      <c r="U1327" s="40" t="n">
        <v>15.34</v>
      </c>
      <c r="V1327" s="32" t="n">
        <f aca="false">IF(P1327="","",$I1327+R1327)</f>
        <v>10.65</v>
      </c>
      <c r="W1327" s="32" t="n">
        <f aca="false">IF(P1327="","",$I1327)</f>
        <v>12.99</v>
      </c>
      <c r="X1327" s="40" t="n">
        <f aca="false">IF(P1327="","",Q1327+$I1327)</f>
        <v>25.98</v>
      </c>
      <c r="Y1327" s="29" t="n">
        <f aca="false">IF(P1327="","",P1327+(R1327*$K1327)+(S1327*$K1327))</f>
        <v>449.69</v>
      </c>
      <c r="Z1327" s="29" t="n">
        <f aca="false">IF(P1327="","",ROUND(-R1327*$K1327,0))</f>
        <v>70</v>
      </c>
      <c r="AA1327" s="41"/>
      <c r="AB1327" s="38"/>
      <c r="AC1327" s="34"/>
      <c r="AD1327" s="39"/>
      <c r="AE1327" s="40"/>
      <c r="AF1327" s="40"/>
      <c r="AG1327" s="40"/>
      <c r="AH1327" s="32"/>
      <c r="AI1327" s="32"/>
      <c r="AJ1327" s="40"/>
      <c r="AK1327" s="29"/>
      <c r="AL1327" s="29"/>
      <c r="AM1327" s="41"/>
      <c r="AN1327" s="38" t="n">
        <v>0</v>
      </c>
      <c r="AO1327" s="34" t="n">
        <v>12.99</v>
      </c>
      <c r="AP1327" s="39" t="n">
        <v>-5.13</v>
      </c>
      <c r="AQ1327" s="40" t="n">
        <v>18.12</v>
      </c>
      <c r="AR1327" s="40" t="n">
        <v>18.12</v>
      </c>
      <c r="AS1327" s="40" t="n">
        <v>18.12</v>
      </c>
      <c r="AT1327" s="32" t="n">
        <f aca="false">IF(AN1327="","",$I1327+AP1327)</f>
        <v>7.86</v>
      </c>
      <c r="AU1327" s="32" t="n">
        <f aca="false">IF(AN1327="","",$I1327)</f>
        <v>12.99</v>
      </c>
      <c r="AV1327" s="40" t="n">
        <f aca="false">IF(AN1327="","",AO1327+$I1327)</f>
        <v>25.98</v>
      </c>
      <c r="AW1327" s="31" t="n">
        <f aca="false">IF(AN1327="","",AN1327+(AP1327*$K1327)+(AQ1327*$K1327))</f>
        <v>389.7</v>
      </c>
      <c r="AX1327" s="29" t="n">
        <f aca="false">IF(AN1327="","",ROUND(-AP1327*$K1327,0))</f>
        <v>154</v>
      </c>
      <c r="AY1327" s="42"/>
      <c r="AZ1327" s="38" t="n">
        <v>0</v>
      </c>
      <c r="BA1327" s="34" t="n">
        <v>12.99</v>
      </c>
      <c r="BB1327" s="39" t="n">
        <v>-5.13</v>
      </c>
      <c r="BC1327" s="40" t="n">
        <v>18.12</v>
      </c>
      <c r="BD1327" s="40" t="n">
        <v>18.12</v>
      </c>
      <c r="BE1327" s="40" t="n">
        <v>18.12</v>
      </c>
      <c r="BF1327" s="32" t="n">
        <f aca="false">IF(AZ1327="","",$I1327+BB1327)</f>
        <v>7.86</v>
      </c>
      <c r="BG1327" s="32" t="n">
        <f aca="false">IF(AZ1327="","",$I1327)</f>
        <v>12.99</v>
      </c>
      <c r="BH1327" s="40" t="n">
        <f aca="false">IF(AZ1327="","",BA1327+$I1327)</f>
        <v>25.98</v>
      </c>
      <c r="BI1327" s="31" t="n">
        <f aca="false">IF(AZ1327="","",AZ1327+(BB1327*$K1327)+(BC1327*$K1327))</f>
        <v>389.7</v>
      </c>
      <c r="BJ1327" s="29" t="n">
        <f aca="false">IF(AZ1327="","",ROUND(-BB1327*$K1327,0))</f>
        <v>154</v>
      </c>
    </row>
    <row r="1328" customFormat="false" ht="15" hidden="false" customHeight="false" outlineLevel="0" collapsed="false">
      <c r="A1328" s="26" t="str">
        <f aca="false">+C1328&amp;D1328&amp;G1328</f>
        <v>Oakley MetaVanguard (Black 24K)CANONE SIM 12,99€ - 24 Mesi</v>
      </c>
      <c r="B1328" s="27" t="s">
        <v>95</v>
      </c>
      <c r="C1328" s="28" t="s">
        <v>207</v>
      </c>
      <c r="D1328" s="29" t="s">
        <v>208</v>
      </c>
      <c r="E1328" s="30" t="n">
        <v>549.9</v>
      </c>
      <c r="F1328" s="31" t="n">
        <v>519.9</v>
      </c>
      <c r="G1328" s="32" t="s">
        <v>108</v>
      </c>
      <c r="H1328" s="32" t="s">
        <v>98</v>
      </c>
      <c r="I1328" s="33" t="n">
        <v>12.99</v>
      </c>
      <c r="J1328" s="34" t="s">
        <v>35</v>
      </c>
      <c r="K1328" s="35" t="n">
        <v>24</v>
      </c>
      <c r="L1328" s="33"/>
      <c r="M1328" s="33" t="n">
        <f aca="false">+IF(E1328&lt;=150,1.49,IF(AND(E1328&gt;150,E1328&lt;=300),2.99,(IF(E1328&gt;1200,8.99,IF(AND(E1328&gt;300,E1328&lt;=700),4.99,IF(AND(E1328&gt;=700,E1328&lt;=1200),6.99))))))</f>
        <v>4.99</v>
      </c>
      <c r="N1328" s="33"/>
      <c r="O1328" s="37" t="s">
        <v>109</v>
      </c>
      <c r="P1328" s="38" t="n">
        <v>59.99</v>
      </c>
      <c r="Q1328" s="34" t="n">
        <v>16.99</v>
      </c>
      <c r="R1328" s="39" t="n">
        <v>-2.17</v>
      </c>
      <c r="S1328" s="40" t="n">
        <v>19.16</v>
      </c>
      <c r="T1328" s="40" t="n">
        <v>0</v>
      </c>
      <c r="U1328" s="40" t="n">
        <v>19.23</v>
      </c>
      <c r="V1328" s="32" t="n">
        <f aca="false">IF(P1328="","",$I1328+R1328)</f>
        <v>10.82</v>
      </c>
      <c r="W1328" s="32" t="n">
        <f aca="false">IF(P1328="","",$I1328)</f>
        <v>12.99</v>
      </c>
      <c r="X1328" s="40" t="n">
        <f aca="false">IF(P1328="","",Q1328+$I1328)</f>
        <v>29.98</v>
      </c>
      <c r="Y1328" s="29" t="n">
        <f aca="false">IF(P1328="","",P1328+(R1328*$K1328)+(S1328*$K1328))</f>
        <v>467.75</v>
      </c>
      <c r="Z1328" s="29" t="n">
        <f aca="false">IF(P1328="","",ROUND(-R1328*$K1328,0))</f>
        <v>52</v>
      </c>
      <c r="AA1328" s="41"/>
      <c r="AB1328" s="38"/>
      <c r="AC1328" s="34"/>
      <c r="AD1328" s="39"/>
      <c r="AE1328" s="40"/>
      <c r="AF1328" s="40"/>
      <c r="AG1328" s="40"/>
      <c r="AH1328" s="32"/>
      <c r="AI1328" s="32"/>
      <c r="AJ1328" s="40"/>
      <c r="AK1328" s="29"/>
      <c r="AL1328" s="29"/>
      <c r="AM1328" s="41"/>
      <c r="AN1328" s="38" t="n">
        <v>0</v>
      </c>
      <c r="AO1328" s="34" t="n">
        <v>16.99</v>
      </c>
      <c r="AP1328" s="39" t="n">
        <v>-4.67</v>
      </c>
      <c r="AQ1328" s="40" t="n">
        <v>21.66</v>
      </c>
      <c r="AR1328" s="40" t="n">
        <v>0</v>
      </c>
      <c r="AS1328" s="40" t="n">
        <v>21.72</v>
      </c>
      <c r="AT1328" s="32" t="n">
        <f aca="false">IF(AN1328="","",$I1328+AP1328)</f>
        <v>8.32</v>
      </c>
      <c r="AU1328" s="32" t="n">
        <f aca="false">IF(AN1328="","",$I1328)</f>
        <v>12.99</v>
      </c>
      <c r="AV1328" s="40" t="n">
        <f aca="false">IF(AN1328="","",AO1328+$I1328)</f>
        <v>29.98</v>
      </c>
      <c r="AW1328" s="31" t="n">
        <f aca="false">IF(AN1328="","",AN1328+(AP1328*$K1328)+(AQ1328*$K1328))</f>
        <v>407.76</v>
      </c>
      <c r="AX1328" s="29" t="n">
        <f aca="false">IF(AN1328="","",ROUND(-AP1328*$K1328,0))</f>
        <v>112</v>
      </c>
      <c r="AY1328" s="42"/>
      <c r="AZ1328" s="38" t="n">
        <v>0</v>
      </c>
      <c r="BA1328" s="34" t="n">
        <v>16.99</v>
      </c>
      <c r="BB1328" s="39" t="n">
        <v>-4.67</v>
      </c>
      <c r="BC1328" s="40" t="n">
        <v>21.66</v>
      </c>
      <c r="BD1328" s="40" t="n">
        <v>0</v>
      </c>
      <c r="BE1328" s="40" t="n">
        <v>21.72</v>
      </c>
      <c r="BF1328" s="32" t="n">
        <f aca="false">IF(AZ1328="","",$I1328+BB1328)</f>
        <v>8.32</v>
      </c>
      <c r="BG1328" s="32" t="n">
        <f aca="false">IF(AZ1328="","",$I1328)</f>
        <v>12.99</v>
      </c>
      <c r="BH1328" s="40" t="n">
        <f aca="false">IF(AZ1328="","",BA1328+$I1328)</f>
        <v>29.98</v>
      </c>
      <c r="BI1328" s="31" t="n">
        <f aca="false">IF(AZ1328="","",AZ1328+(BB1328*$K1328)+(BC1328*$K1328))</f>
        <v>407.76</v>
      </c>
      <c r="BJ1328" s="29" t="n">
        <f aca="false">IF(AZ1328="","",ROUND(-BB1328*$K1328,0))</f>
        <v>112</v>
      </c>
    </row>
    <row r="1329" customFormat="false" ht="15" hidden="false" customHeight="false" outlineLevel="0" collapsed="false">
      <c r="A1329" s="26" t="str">
        <f aca="false">+C1329&amp;D1329&amp;G1329</f>
        <v>Oakley MetaVanguard (Black 24K)Pack 5G Reload Exchange-12,99-36</v>
      </c>
      <c r="B1329" s="27" t="s">
        <v>95</v>
      </c>
      <c r="C1329" s="28" t="s">
        <v>207</v>
      </c>
      <c r="D1329" s="29" t="s">
        <v>208</v>
      </c>
      <c r="E1329" s="30" t="n">
        <v>549.9</v>
      </c>
      <c r="F1329" s="31" t="n">
        <v>519.9</v>
      </c>
      <c r="G1329" s="32" t="s">
        <v>110</v>
      </c>
      <c r="H1329" s="32" t="s">
        <v>98</v>
      </c>
      <c r="I1329" s="33" t="n">
        <v>12.99</v>
      </c>
      <c r="J1329" s="34" t="s">
        <v>35</v>
      </c>
      <c r="K1329" s="35" t="n">
        <v>36</v>
      </c>
      <c r="L1329" s="33"/>
      <c r="M1329" s="33" t="n">
        <f aca="false">+IF(E1329&lt;=150,1.49,IF(AND(E1329&gt;150,E1329&lt;=300),2.99,(IF(E1329&gt;1200,8.99,IF(AND(E1329&gt;300,E1329&lt;=700),4.99,IF(AND(E1329&gt;=700,E1329&lt;=1200),6.99))))))</f>
        <v>4.99</v>
      </c>
      <c r="N1329" s="33"/>
      <c r="O1329" s="37" t="s">
        <v>111</v>
      </c>
      <c r="P1329" s="38" t="n">
        <v>59.99</v>
      </c>
      <c r="Q1329" s="34" t="n">
        <v>9.99</v>
      </c>
      <c r="R1329" s="39" t="n">
        <v>-2.79</v>
      </c>
      <c r="S1329" s="40" t="n">
        <v>12.78</v>
      </c>
      <c r="T1329" s="40" t="n">
        <v>12.78</v>
      </c>
      <c r="U1329" s="40" t="n">
        <v>12.61</v>
      </c>
      <c r="V1329" s="32" t="n">
        <f aca="false">IF(P1329="","",$I1329+R1329)</f>
        <v>10.2</v>
      </c>
      <c r="W1329" s="32" t="n">
        <f aca="false">IF(P1329="","",$I1329)</f>
        <v>12.99</v>
      </c>
      <c r="X1329" s="40" t="n">
        <f aca="false">IF(P1329="","",Q1329+$I1329)</f>
        <v>22.98</v>
      </c>
      <c r="Y1329" s="29" t="n">
        <f aca="false">IF(P1329="","",P1329+(R1329*$K1329)+(S1329*$K1329))</f>
        <v>419.63</v>
      </c>
      <c r="Z1329" s="29" t="n">
        <f aca="false">IF(P1329="","",ROUND(-R1329*$K1329,0))</f>
        <v>100</v>
      </c>
      <c r="AA1329" s="41"/>
      <c r="AB1329" s="38"/>
      <c r="AC1329" s="34"/>
      <c r="AD1329" s="39"/>
      <c r="AE1329" s="40"/>
      <c r="AF1329" s="40"/>
      <c r="AG1329" s="40"/>
      <c r="AH1329" s="32"/>
      <c r="AI1329" s="32"/>
      <c r="AJ1329" s="40"/>
      <c r="AK1329" s="29"/>
      <c r="AL1329" s="29"/>
      <c r="AM1329" s="41"/>
      <c r="AN1329" s="38" t="n">
        <v>0</v>
      </c>
      <c r="AO1329" s="34" t="n">
        <v>9.99</v>
      </c>
      <c r="AP1329" s="39" t="n">
        <v>-5.24</v>
      </c>
      <c r="AQ1329" s="40" t="n">
        <v>15.23</v>
      </c>
      <c r="AR1329" s="40" t="n">
        <v>15.23</v>
      </c>
      <c r="AS1329" s="40" t="n">
        <v>15.23</v>
      </c>
      <c r="AT1329" s="32" t="n">
        <f aca="false">IF(AN1329="","",$I1329+AP1329)</f>
        <v>7.75</v>
      </c>
      <c r="AU1329" s="32" t="n">
        <f aca="false">IF(AN1329="","",$I1329)</f>
        <v>12.99</v>
      </c>
      <c r="AV1329" s="40" t="n">
        <f aca="false">IF(AN1329="","",AO1329+$I1329)</f>
        <v>22.98</v>
      </c>
      <c r="AW1329" s="31" t="n">
        <f aca="false">IF(AN1329="","",AN1329+(AP1329*$K1329)+(AQ1329*$K1329))</f>
        <v>359.64</v>
      </c>
      <c r="AX1329" s="29" t="n">
        <f aca="false">IF(AN1329="","",ROUND(-AP1329*$K1329,0))</f>
        <v>189</v>
      </c>
      <c r="AY1329" s="42"/>
      <c r="AZ1329" s="38" t="n">
        <v>0</v>
      </c>
      <c r="BA1329" s="34" t="n">
        <v>9.99</v>
      </c>
      <c r="BB1329" s="39" t="n">
        <v>-5.24</v>
      </c>
      <c r="BC1329" s="40" t="n">
        <v>15.23</v>
      </c>
      <c r="BD1329" s="40" t="n">
        <v>15.23</v>
      </c>
      <c r="BE1329" s="40" t="n">
        <v>15.23</v>
      </c>
      <c r="BF1329" s="32" t="n">
        <f aca="false">IF(AZ1329="","",$I1329+BB1329)</f>
        <v>7.75</v>
      </c>
      <c r="BG1329" s="32" t="n">
        <f aca="false">IF(AZ1329="","",$I1329)</f>
        <v>12.99</v>
      </c>
      <c r="BH1329" s="40" t="n">
        <f aca="false">IF(AZ1329="","",BA1329+$I1329)</f>
        <v>22.98</v>
      </c>
      <c r="BI1329" s="31" t="n">
        <f aca="false">IF(AZ1329="","",AZ1329+(BB1329*$K1329)+(BC1329*$K1329))</f>
        <v>359.64</v>
      </c>
      <c r="BJ1329" s="29" t="n">
        <f aca="false">IF(AZ1329="","",ROUND(-BB1329*$K1329,0))</f>
        <v>189</v>
      </c>
    </row>
    <row r="1330" customFormat="false" ht="15" hidden="false" customHeight="false" outlineLevel="0" collapsed="false">
      <c r="A1330" s="26" t="str">
        <f aca="false">+C1330&amp;D1330&amp;G1330</f>
        <v>Oakley MetaVanguard (Black 24K)Pack 5G Reload Exchange-12,99-30</v>
      </c>
      <c r="B1330" s="27" t="s">
        <v>95</v>
      </c>
      <c r="C1330" s="28" t="s">
        <v>207</v>
      </c>
      <c r="D1330" s="29" t="s">
        <v>208</v>
      </c>
      <c r="E1330" s="30" t="n">
        <v>549.9</v>
      </c>
      <c r="F1330" s="31" t="n">
        <v>519.9</v>
      </c>
      <c r="G1330" s="32" t="s">
        <v>112</v>
      </c>
      <c r="H1330" s="32" t="s">
        <v>98</v>
      </c>
      <c r="I1330" s="33" t="n">
        <v>12.99</v>
      </c>
      <c r="J1330" s="34" t="s">
        <v>35</v>
      </c>
      <c r="K1330" s="35" t="n">
        <v>30</v>
      </c>
      <c r="L1330" s="33"/>
      <c r="M1330" s="33" t="n">
        <f aca="false">+IF(E1330&lt;=150,1.49,IF(AND(E1330&gt;150,E1330&lt;=300),2.99,(IF(E1330&gt;1200,8.99,IF(AND(E1330&gt;300,E1330&lt;=700),4.99,IF(AND(E1330&gt;=700,E1330&lt;=1200),6.99))))))</f>
        <v>4.99</v>
      </c>
      <c r="N1330" s="33"/>
      <c r="O1330" s="37" t="s">
        <v>113</v>
      </c>
      <c r="P1330" s="38" t="n">
        <v>59.99</v>
      </c>
      <c r="Q1330" s="34" t="n">
        <v>12.99</v>
      </c>
      <c r="R1330" s="39" t="n">
        <v>-2.34</v>
      </c>
      <c r="S1330" s="40" t="n">
        <v>15.33</v>
      </c>
      <c r="T1330" s="40" t="n">
        <v>15.33</v>
      </c>
      <c r="U1330" s="40" t="n">
        <v>15.34</v>
      </c>
      <c r="V1330" s="32" t="n">
        <f aca="false">IF(P1330="","",$I1330+R1330)</f>
        <v>10.65</v>
      </c>
      <c r="W1330" s="32" t="n">
        <f aca="false">IF(P1330="","",$I1330)</f>
        <v>12.99</v>
      </c>
      <c r="X1330" s="40" t="n">
        <f aca="false">IF(P1330="","",Q1330+$I1330)</f>
        <v>25.98</v>
      </c>
      <c r="Y1330" s="29" t="n">
        <f aca="false">IF(P1330="","",P1330+(R1330*$K1330)+(S1330*$K1330))</f>
        <v>449.69</v>
      </c>
      <c r="Z1330" s="29" t="n">
        <f aca="false">IF(P1330="","",ROUND(-R1330*$K1330,0))</f>
        <v>70</v>
      </c>
      <c r="AA1330" s="41"/>
      <c r="AB1330" s="38"/>
      <c r="AC1330" s="34"/>
      <c r="AD1330" s="39"/>
      <c r="AE1330" s="40"/>
      <c r="AF1330" s="40"/>
      <c r="AG1330" s="40"/>
      <c r="AH1330" s="32"/>
      <c r="AI1330" s="32"/>
      <c r="AJ1330" s="40"/>
      <c r="AK1330" s="29"/>
      <c r="AL1330" s="29"/>
      <c r="AM1330" s="41"/>
      <c r="AN1330" s="38" t="n">
        <v>0</v>
      </c>
      <c r="AO1330" s="34" t="n">
        <v>12.99</v>
      </c>
      <c r="AP1330" s="39" t="n">
        <v>-5.13</v>
      </c>
      <c r="AQ1330" s="40" t="n">
        <v>18.12</v>
      </c>
      <c r="AR1330" s="40" t="n">
        <v>18.12</v>
      </c>
      <c r="AS1330" s="40" t="n">
        <v>18.12</v>
      </c>
      <c r="AT1330" s="32" t="n">
        <f aca="false">IF(AN1330="","",$I1330+AP1330)</f>
        <v>7.86</v>
      </c>
      <c r="AU1330" s="32" t="n">
        <f aca="false">IF(AN1330="","",$I1330)</f>
        <v>12.99</v>
      </c>
      <c r="AV1330" s="40" t="n">
        <f aca="false">IF(AN1330="","",AO1330+$I1330)</f>
        <v>25.98</v>
      </c>
      <c r="AW1330" s="31" t="n">
        <f aca="false">IF(AN1330="","",AN1330+(AP1330*$K1330)+(AQ1330*$K1330))</f>
        <v>389.7</v>
      </c>
      <c r="AX1330" s="29" t="n">
        <f aca="false">IF(AN1330="","",ROUND(-AP1330*$K1330,0))</f>
        <v>154</v>
      </c>
      <c r="AY1330" s="42"/>
      <c r="AZ1330" s="38" t="n">
        <v>0</v>
      </c>
      <c r="BA1330" s="34" t="n">
        <v>12.99</v>
      </c>
      <c r="BB1330" s="39" t="n">
        <v>-5.13</v>
      </c>
      <c r="BC1330" s="40" t="n">
        <v>18.12</v>
      </c>
      <c r="BD1330" s="40" t="n">
        <v>18.12</v>
      </c>
      <c r="BE1330" s="40" t="n">
        <v>18.12</v>
      </c>
      <c r="BF1330" s="32" t="n">
        <f aca="false">IF(AZ1330="","",$I1330+BB1330)</f>
        <v>7.86</v>
      </c>
      <c r="BG1330" s="32" t="n">
        <f aca="false">IF(AZ1330="","",$I1330)</f>
        <v>12.99</v>
      </c>
      <c r="BH1330" s="40" t="n">
        <f aca="false">IF(AZ1330="","",BA1330+$I1330)</f>
        <v>25.98</v>
      </c>
      <c r="BI1330" s="31" t="n">
        <f aca="false">IF(AZ1330="","",AZ1330+(BB1330*$K1330)+(BC1330*$K1330))</f>
        <v>389.7</v>
      </c>
      <c r="BJ1330" s="29" t="n">
        <f aca="false">IF(AZ1330="","",ROUND(-BB1330*$K1330,0))</f>
        <v>154</v>
      </c>
    </row>
    <row r="1331" customFormat="false" ht="15" hidden="false" customHeight="false" outlineLevel="0" collapsed="false">
      <c r="A1331" s="26" t="str">
        <f aca="false">+C1331&amp;D1331&amp;G1331</f>
        <v>Oakley MetaVanguard (Black 24K)Pack 5G Reload Exchange-12,99-24</v>
      </c>
      <c r="B1331" s="27" t="s">
        <v>95</v>
      </c>
      <c r="C1331" s="28" t="s">
        <v>207</v>
      </c>
      <c r="D1331" s="29" t="s">
        <v>208</v>
      </c>
      <c r="E1331" s="30" t="n">
        <v>549.9</v>
      </c>
      <c r="F1331" s="31" t="n">
        <v>519.9</v>
      </c>
      <c r="G1331" s="32" t="s">
        <v>114</v>
      </c>
      <c r="H1331" s="32" t="s">
        <v>98</v>
      </c>
      <c r="I1331" s="33" t="n">
        <v>12.99</v>
      </c>
      <c r="J1331" s="34" t="s">
        <v>35</v>
      </c>
      <c r="K1331" s="35" t="n">
        <v>24</v>
      </c>
      <c r="L1331" s="33"/>
      <c r="M1331" s="33" t="n">
        <f aca="false">+IF(E1331&lt;=150,1.49,IF(AND(E1331&gt;150,E1331&lt;=300),2.99,(IF(E1331&gt;1200,8.99,IF(AND(E1331&gt;300,E1331&lt;=700),4.99,IF(AND(E1331&gt;=700,E1331&lt;=1200),6.99))))))</f>
        <v>4.99</v>
      </c>
      <c r="N1331" s="33"/>
      <c r="O1331" s="37" t="s">
        <v>115</v>
      </c>
      <c r="P1331" s="38" t="n">
        <v>59.99</v>
      </c>
      <c r="Q1331" s="34" t="n">
        <v>16.99</v>
      </c>
      <c r="R1331" s="39" t="n">
        <v>-2.17</v>
      </c>
      <c r="S1331" s="40" t="n">
        <v>19.16</v>
      </c>
      <c r="T1331" s="40" t="n">
        <v>0</v>
      </c>
      <c r="U1331" s="40" t="n">
        <v>19.23</v>
      </c>
      <c r="V1331" s="32" t="n">
        <f aca="false">IF(P1331="","",$I1331+R1331)</f>
        <v>10.82</v>
      </c>
      <c r="W1331" s="32" t="n">
        <f aca="false">IF(P1331="","",$I1331)</f>
        <v>12.99</v>
      </c>
      <c r="X1331" s="40" t="n">
        <f aca="false">IF(P1331="","",Q1331+$I1331)</f>
        <v>29.98</v>
      </c>
      <c r="Y1331" s="29" t="n">
        <f aca="false">IF(P1331="","",P1331+(R1331*$K1331)+(S1331*$K1331))</f>
        <v>467.75</v>
      </c>
      <c r="Z1331" s="29" t="n">
        <f aca="false">IF(P1331="","",ROUND(-R1331*$K1331,0))</f>
        <v>52</v>
      </c>
      <c r="AA1331" s="41"/>
      <c r="AB1331" s="38"/>
      <c r="AC1331" s="34"/>
      <c r="AD1331" s="39"/>
      <c r="AE1331" s="40"/>
      <c r="AF1331" s="40"/>
      <c r="AG1331" s="40"/>
      <c r="AH1331" s="32"/>
      <c r="AI1331" s="32"/>
      <c r="AJ1331" s="40"/>
      <c r="AK1331" s="29"/>
      <c r="AL1331" s="29"/>
      <c r="AM1331" s="41"/>
      <c r="AN1331" s="38" t="n">
        <v>0</v>
      </c>
      <c r="AO1331" s="34" t="n">
        <v>16.99</v>
      </c>
      <c r="AP1331" s="39" t="n">
        <v>-4.67</v>
      </c>
      <c r="AQ1331" s="40" t="n">
        <v>21.66</v>
      </c>
      <c r="AR1331" s="40" t="n">
        <v>0</v>
      </c>
      <c r="AS1331" s="40" t="n">
        <v>21.72</v>
      </c>
      <c r="AT1331" s="32" t="n">
        <f aca="false">IF(AN1331="","",$I1331+AP1331)</f>
        <v>8.32</v>
      </c>
      <c r="AU1331" s="32" t="n">
        <f aca="false">IF(AN1331="","",$I1331)</f>
        <v>12.99</v>
      </c>
      <c r="AV1331" s="40" t="n">
        <f aca="false">IF(AN1331="","",AO1331+$I1331)</f>
        <v>29.98</v>
      </c>
      <c r="AW1331" s="31" t="n">
        <f aca="false">IF(AN1331="","",AN1331+(AP1331*$K1331)+(AQ1331*$K1331))</f>
        <v>407.76</v>
      </c>
      <c r="AX1331" s="29" t="n">
        <f aca="false">IF(AN1331="","",ROUND(-AP1331*$K1331,0))</f>
        <v>112</v>
      </c>
      <c r="AY1331" s="42"/>
      <c r="AZ1331" s="38" t="n">
        <v>0</v>
      </c>
      <c r="BA1331" s="34" t="n">
        <v>16.99</v>
      </c>
      <c r="BB1331" s="39" t="n">
        <v>-4.67</v>
      </c>
      <c r="BC1331" s="40" t="n">
        <v>21.66</v>
      </c>
      <c r="BD1331" s="40" t="n">
        <v>0</v>
      </c>
      <c r="BE1331" s="40" t="n">
        <v>21.72</v>
      </c>
      <c r="BF1331" s="32" t="n">
        <f aca="false">IF(AZ1331="","",$I1331+BB1331)</f>
        <v>8.32</v>
      </c>
      <c r="BG1331" s="32" t="n">
        <f aca="false">IF(AZ1331="","",$I1331)</f>
        <v>12.99</v>
      </c>
      <c r="BH1331" s="40" t="n">
        <f aca="false">IF(AZ1331="","",BA1331+$I1331)</f>
        <v>29.98</v>
      </c>
      <c r="BI1331" s="31" t="n">
        <f aca="false">IF(AZ1331="","",AZ1331+(BB1331*$K1331)+(BC1331*$K1331))</f>
        <v>407.76</v>
      </c>
      <c r="BJ1331" s="29" t="n">
        <f aca="false">IF(AZ1331="","",ROUND(-BB1331*$K1331,0))</f>
        <v>112</v>
      </c>
    </row>
    <row r="1332" customFormat="false" ht="15" hidden="false" customHeight="false" outlineLevel="0" collapsed="false">
      <c r="A1332" s="26" t="str">
        <f aca="false">+C1332&amp;D1332&amp;G1332</f>
        <v>Oakley MetaVanguard (Black 24K)CANONE SIM  9,99€ - 36 Mesi</v>
      </c>
      <c r="B1332" s="27" t="s">
        <v>95</v>
      </c>
      <c r="C1332" s="28" t="s">
        <v>207</v>
      </c>
      <c r="D1332" s="29" t="s">
        <v>208</v>
      </c>
      <c r="E1332" s="30" t="n">
        <v>549.9</v>
      </c>
      <c r="F1332" s="31" t="n">
        <v>519.9</v>
      </c>
      <c r="G1332" s="32" t="s">
        <v>116</v>
      </c>
      <c r="H1332" s="32" t="s">
        <v>98</v>
      </c>
      <c r="I1332" s="33" t="n">
        <v>9.99</v>
      </c>
      <c r="J1332" s="34" t="s">
        <v>35</v>
      </c>
      <c r="K1332" s="35" t="n">
        <v>36</v>
      </c>
      <c r="L1332" s="33"/>
      <c r="M1332" s="33" t="n">
        <f aca="false">+IF(E1332&lt;=150,1.49,IF(AND(E1332&gt;150,E1332&lt;=300),2.99,(IF(E1332&gt;1200,8.99,IF(AND(E1332&gt;300,E1332&lt;=700),4.99,IF(AND(E1332&gt;=700,E1332&lt;=1200),6.99))))))</f>
        <v>4.99</v>
      </c>
      <c r="N1332" s="33"/>
      <c r="O1332" s="37" t="s">
        <v>117</v>
      </c>
      <c r="P1332" s="38" t="n">
        <v>59.99</v>
      </c>
      <c r="Q1332" s="34" t="n">
        <v>12</v>
      </c>
      <c r="R1332" s="39" t="n">
        <v>-0.78</v>
      </c>
      <c r="S1332" s="40" t="n">
        <v>12.78</v>
      </c>
      <c r="T1332" s="40" t="n">
        <v>12.78</v>
      </c>
      <c r="U1332" s="40" t="n">
        <v>12.61</v>
      </c>
      <c r="V1332" s="32" t="n">
        <f aca="false">IF(P1332="","",$I1332+R1332)</f>
        <v>9.21</v>
      </c>
      <c r="W1332" s="32" t="n">
        <f aca="false">IF(P1332="","",$I1332)</f>
        <v>9.99</v>
      </c>
      <c r="X1332" s="40" t="n">
        <f aca="false">IF(P1332="","",Q1332+$I1332)</f>
        <v>21.99</v>
      </c>
      <c r="Y1332" s="29" t="n">
        <f aca="false">IF(P1332="","",P1332+(R1332*$K1332)+(S1332*$K1332))</f>
        <v>491.99</v>
      </c>
      <c r="Z1332" s="29" t="n">
        <f aca="false">IF(P1332="","",ROUND(-R1332*$K1332,0))</f>
        <v>28</v>
      </c>
      <c r="AA1332" s="41"/>
      <c r="AB1332" s="38"/>
      <c r="AC1332" s="34"/>
      <c r="AD1332" s="39"/>
      <c r="AE1332" s="40"/>
      <c r="AF1332" s="40"/>
      <c r="AG1332" s="40"/>
      <c r="AH1332" s="32"/>
      <c r="AI1332" s="32"/>
      <c r="AJ1332" s="40"/>
      <c r="AK1332" s="29"/>
      <c r="AL1332" s="29"/>
      <c r="AM1332" s="41"/>
      <c r="AN1332" s="38" t="n">
        <v>0</v>
      </c>
      <c r="AO1332" s="34" t="n">
        <v>12</v>
      </c>
      <c r="AP1332" s="39" t="n">
        <v>-3.23</v>
      </c>
      <c r="AQ1332" s="40" t="n">
        <v>15.23</v>
      </c>
      <c r="AR1332" s="40" t="n">
        <v>15.23</v>
      </c>
      <c r="AS1332" s="40" t="n">
        <v>15.23</v>
      </c>
      <c r="AT1332" s="32" t="n">
        <f aca="false">IF(AN1332="","",$I1332+AP1332)</f>
        <v>6.76</v>
      </c>
      <c r="AU1332" s="32" t="n">
        <f aca="false">IF(AN1332="","",$I1332)</f>
        <v>9.99</v>
      </c>
      <c r="AV1332" s="40" t="n">
        <f aca="false">IF(AN1332="","",AO1332+$I1332)</f>
        <v>21.99</v>
      </c>
      <c r="AW1332" s="31" t="n">
        <f aca="false">IF(AN1332="","",AN1332+(AP1332*$K1332)+(AQ1332*$K1332))</f>
        <v>432</v>
      </c>
      <c r="AX1332" s="29" t="n">
        <f aca="false">IF(AN1332="","",ROUND(-AP1332*$K1332,0))</f>
        <v>116</v>
      </c>
      <c r="AY1332" s="42"/>
      <c r="AZ1332" s="38" t="n">
        <v>0</v>
      </c>
      <c r="BA1332" s="34" t="n">
        <v>12</v>
      </c>
      <c r="BB1332" s="39" t="n">
        <v>-3.23</v>
      </c>
      <c r="BC1332" s="40" t="n">
        <v>15.23</v>
      </c>
      <c r="BD1332" s="40" t="n">
        <v>15.23</v>
      </c>
      <c r="BE1332" s="40" t="n">
        <v>15.23</v>
      </c>
      <c r="BF1332" s="32" t="n">
        <f aca="false">IF(AZ1332="","",$I1332+BB1332)</f>
        <v>6.76</v>
      </c>
      <c r="BG1332" s="32" t="n">
        <f aca="false">IF(AZ1332="","",$I1332)</f>
        <v>9.99</v>
      </c>
      <c r="BH1332" s="40" t="n">
        <f aca="false">IF(AZ1332="","",BA1332+$I1332)</f>
        <v>21.99</v>
      </c>
      <c r="BI1332" s="31" t="n">
        <f aca="false">IF(AZ1332="","",AZ1332+(BB1332*$K1332)+(BC1332*$K1332))</f>
        <v>432</v>
      </c>
      <c r="BJ1332" s="29" t="n">
        <f aca="false">IF(AZ1332="","",ROUND(-BB1332*$K1332,0))</f>
        <v>116</v>
      </c>
    </row>
    <row r="1333" customFormat="false" ht="15" hidden="false" customHeight="false" outlineLevel="0" collapsed="false">
      <c r="A1333" s="26" t="str">
        <f aca="false">+C1333&amp;D1333&amp;G1333</f>
        <v>Oakley MetaVanguard (Black 24K)CANONE SIM  9,99€ - 30 Mesi</v>
      </c>
      <c r="B1333" s="27" t="s">
        <v>95</v>
      </c>
      <c r="C1333" s="28" t="s">
        <v>207</v>
      </c>
      <c r="D1333" s="29" t="s">
        <v>208</v>
      </c>
      <c r="E1333" s="30" t="n">
        <v>549.9</v>
      </c>
      <c r="F1333" s="31" t="n">
        <v>519.9</v>
      </c>
      <c r="G1333" s="32" t="s">
        <v>118</v>
      </c>
      <c r="H1333" s="32" t="s">
        <v>98</v>
      </c>
      <c r="I1333" s="33" t="n">
        <v>9.99</v>
      </c>
      <c r="J1333" s="34" t="s">
        <v>35</v>
      </c>
      <c r="K1333" s="35" t="n">
        <v>30</v>
      </c>
      <c r="L1333" s="33"/>
      <c r="M1333" s="33" t="n">
        <f aca="false">+IF(E1333&lt;=150,1.49,IF(AND(E1333&gt;150,E1333&lt;=300),2.99,(IF(E1333&gt;1200,8.99,IF(AND(E1333&gt;300,E1333&lt;=700),4.99,IF(AND(E1333&gt;=700,E1333&lt;=1200),6.99))))))</f>
        <v>4.99</v>
      </c>
      <c r="N1333" s="33"/>
      <c r="O1333" s="37" t="s">
        <v>119</v>
      </c>
      <c r="P1333" s="38" t="n">
        <v>59.99</v>
      </c>
      <c r="Q1333" s="34" t="n">
        <v>15</v>
      </c>
      <c r="R1333" s="39" t="n">
        <v>-0.33</v>
      </c>
      <c r="S1333" s="40" t="n">
        <v>15.33</v>
      </c>
      <c r="T1333" s="40" t="n">
        <v>15.33</v>
      </c>
      <c r="U1333" s="40" t="n">
        <v>15.34</v>
      </c>
      <c r="V1333" s="32" t="n">
        <f aca="false">IF(P1333="","",$I1333+R1333)</f>
        <v>9.66</v>
      </c>
      <c r="W1333" s="32" t="n">
        <f aca="false">IF(P1333="","",$I1333)</f>
        <v>9.99</v>
      </c>
      <c r="X1333" s="40" t="n">
        <f aca="false">IF(P1333="","",Q1333+$I1333)</f>
        <v>24.99</v>
      </c>
      <c r="Y1333" s="29" t="n">
        <f aca="false">IF(P1333="","",P1333+(R1333*$K1333)+(S1333*$K1333))</f>
        <v>509.99</v>
      </c>
      <c r="Z1333" s="29" t="n">
        <f aca="false">IF(P1333="","",ROUND(-R1333*$K1333,0))</f>
        <v>10</v>
      </c>
      <c r="AA1333" s="41"/>
      <c r="AB1333" s="38"/>
      <c r="AC1333" s="34"/>
      <c r="AD1333" s="39"/>
      <c r="AE1333" s="40"/>
      <c r="AF1333" s="40"/>
      <c r="AG1333" s="40"/>
      <c r="AH1333" s="32"/>
      <c r="AI1333" s="32"/>
      <c r="AJ1333" s="40"/>
      <c r="AK1333" s="29"/>
      <c r="AL1333" s="29"/>
      <c r="AM1333" s="41"/>
      <c r="AN1333" s="38" t="n">
        <v>0</v>
      </c>
      <c r="AO1333" s="34" t="n">
        <v>15</v>
      </c>
      <c r="AP1333" s="39" t="n">
        <v>-3.12</v>
      </c>
      <c r="AQ1333" s="40" t="n">
        <v>18.12</v>
      </c>
      <c r="AR1333" s="40" t="n">
        <v>18.12</v>
      </c>
      <c r="AS1333" s="40" t="n">
        <v>18.12</v>
      </c>
      <c r="AT1333" s="32" t="n">
        <f aca="false">IF(AN1333="","",$I1333+AP1333)</f>
        <v>6.87</v>
      </c>
      <c r="AU1333" s="32" t="n">
        <f aca="false">IF(AN1333="","",$I1333)</f>
        <v>9.99</v>
      </c>
      <c r="AV1333" s="40" t="n">
        <f aca="false">IF(AN1333="","",AO1333+$I1333)</f>
        <v>24.99</v>
      </c>
      <c r="AW1333" s="31" t="n">
        <f aca="false">IF(AN1333="","",AN1333+(AP1333*$K1333)+(AQ1333*$K1333))</f>
        <v>450</v>
      </c>
      <c r="AX1333" s="29" t="n">
        <f aca="false">IF(AN1333="","",ROUND(-AP1333*$K1333,0))</f>
        <v>94</v>
      </c>
      <c r="AY1333" s="42"/>
      <c r="AZ1333" s="38" t="n">
        <v>0</v>
      </c>
      <c r="BA1333" s="34" t="n">
        <v>15</v>
      </c>
      <c r="BB1333" s="39" t="n">
        <v>-3.12</v>
      </c>
      <c r="BC1333" s="40" t="n">
        <v>18.12</v>
      </c>
      <c r="BD1333" s="40" t="n">
        <v>18.12</v>
      </c>
      <c r="BE1333" s="40" t="n">
        <v>18.12</v>
      </c>
      <c r="BF1333" s="32" t="n">
        <f aca="false">IF(AZ1333="","",$I1333+BB1333)</f>
        <v>6.87</v>
      </c>
      <c r="BG1333" s="32" t="n">
        <f aca="false">IF(AZ1333="","",$I1333)</f>
        <v>9.99</v>
      </c>
      <c r="BH1333" s="40" t="n">
        <f aca="false">IF(AZ1333="","",BA1333+$I1333)</f>
        <v>24.99</v>
      </c>
      <c r="BI1333" s="31" t="n">
        <f aca="false">IF(AZ1333="","",AZ1333+(BB1333*$K1333)+(BC1333*$K1333))</f>
        <v>450</v>
      </c>
      <c r="BJ1333" s="29" t="n">
        <f aca="false">IF(AZ1333="","",ROUND(-BB1333*$K1333,0))</f>
        <v>94</v>
      </c>
    </row>
    <row r="1334" customFormat="false" ht="15" hidden="false" customHeight="false" outlineLevel="0" collapsed="false">
      <c r="A1334" s="26" t="str">
        <f aca="false">+C1334&amp;D1334&amp;G1334</f>
        <v>Oakley MetaVanguard (Black 24K)CANONE SIM  9,99€ - 24 Mesi</v>
      </c>
      <c r="B1334" s="27" t="s">
        <v>95</v>
      </c>
      <c r="C1334" s="28" t="s">
        <v>207</v>
      </c>
      <c r="D1334" s="29" t="s">
        <v>208</v>
      </c>
      <c r="E1334" s="30" t="n">
        <v>549.9</v>
      </c>
      <c r="F1334" s="31" t="n">
        <v>519.9</v>
      </c>
      <c r="G1334" s="32" t="s">
        <v>120</v>
      </c>
      <c r="H1334" s="32" t="s">
        <v>98</v>
      </c>
      <c r="I1334" s="33" t="n">
        <v>9.99</v>
      </c>
      <c r="J1334" s="34" t="s">
        <v>35</v>
      </c>
      <c r="K1334" s="35" t="n">
        <v>24</v>
      </c>
      <c r="L1334" s="33"/>
      <c r="M1334" s="33" t="n">
        <f aca="false">+IF(E1334&lt;=150,1.49,IF(AND(E1334&gt;150,E1334&lt;=300),2.99,(IF(E1334&gt;1200,8.99,IF(AND(E1334&gt;300,E1334&lt;=700),4.99,IF(AND(E1334&gt;=700,E1334&lt;=1200),6.99))))))</f>
        <v>4.99</v>
      </c>
      <c r="N1334" s="33"/>
      <c r="O1334" s="37" t="s">
        <v>121</v>
      </c>
      <c r="P1334" s="38" t="n">
        <v>59.99</v>
      </c>
      <c r="Q1334" s="34" t="n">
        <v>19</v>
      </c>
      <c r="R1334" s="39" t="n">
        <v>-0.16</v>
      </c>
      <c r="S1334" s="40" t="n">
        <v>19.16</v>
      </c>
      <c r="T1334" s="40" t="n">
        <v>0</v>
      </c>
      <c r="U1334" s="40" t="n">
        <v>19.23</v>
      </c>
      <c r="V1334" s="32" t="n">
        <f aca="false">IF(P1334="","",$I1334+R1334)</f>
        <v>9.83</v>
      </c>
      <c r="W1334" s="32" t="n">
        <f aca="false">IF(P1334="","",$I1334)</f>
        <v>9.99</v>
      </c>
      <c r="X1334" s="40" t="n">
        <f aca="false">IF(P1334="","",Q1334+$I1334)</f>
        <v>28.99</v>
      </c>
      <c r="Y1334" s="29" t="n">
        <f aca="false">IF(P1334="","",P1334+(R1334*$K1334)+(S1334*$K1334))</f>
        <v>515.99</v>
      </c>
      <c r="Z1334" s="29" t="n">
        <f aca="false">IF(P1334="","",ROUND(-R1334*$K1334,0))</f>
        <v>4</v>
      </c>
      <c r="AA1334" s="41"/>
      <c r="AB1334" s="38"/>
      <c r="AC1334" s="34"/>
      <c r="AD1334" s="39"/>
      <c r="AE1334" s="40"/>
      <c r="AF1334" s="40"/>
      <c r="AG1334" s="40"/>
      <c r="AH1334" s="32"/>
      <c r="AI1334" s="32"/>
      <c r="AJ1334" s="40"/>
      <c r="AK1334" s="29"/>
      <c r="AL1334" s="29"/>
      <c r="AM1334" s="41"/>
      <c r="AN1334" s="38" t="n">
        <v>0</v>
      </c>
      <c r="AO1334" s="34" t="n">
        <v>19</v>
      </c>
      <c r="AP1334" s="39" t="n">
        <v>-2.66</v>
      </c>
      <c r="AQ1334" s="40" t="n">
        <v>21.66</v>
      </c>
      <c r="AR1334" s="40" t="n">
        <v>0</v>
      </c>
      <c r="AS1334" s="40" t="n">
        <v>21.72</v>
      </c>
      <c r="AT1334" s="32" t="n">
        <f aca="false">IF(AN1334="","",$I1334+AP1334)</f>
        <v>7.33</v>
      </c>
      <c r="AU1334" s="32" t="n">
        <f aca="false">IF(AN1334="","",$I1334)</f>
        <v>9.99</v>
      </c>
      <c r="AV1334" s="40" t="n">
        <f aca="false">IF(AN1334="","",AO1334+$I1334)</f>
        <v>28.99</v>
      </c>
      <c r="AW1334" s="31" t="n">
        <f aca="false">IF(AN1334="","",AN1334+(AP1334*$K1334)+(AQ1334*$K1334))</f>
        <v>456</v>
      </c>
      <c r="AX1334" s="29" t="n">
        <f aca="false">IF(AN1334="","",ROUND(-AP1334*$K1334,0))</f>
        <v>64</v>
      </c>
      <c r="AY1334" s="42"/>
      <c r="AZ1334" s="38" t="n">
        <v>0</v>
      </c>
      <c r="BA1334" s="34" t="n">
        <v>19</v>
      </c>
      <c r="BB1334" s="39" t="n">
        <v>-2.66</v>
      </c>
      <c r="BC1334" s="40" t="n">
        <v>21.66</v>
      </c>
      <c r="BD1334" s="40" t="n">
        <v>0</v>
      </c>
      <c r="BE1334" s="40" t="n">
        <v>21.72</v>
      </c>
      <c r="BF1334" s="32" t="n">
        <f aca="false">IF(AZ1334="","",$I1334+BB1334)</f>
        <v>7.33</v>
      </c>
      <c r="BG1334" s="32" t="n">
        <f aca="false">IF(AZ1334="","",$I1334)</f>
        <v>9.99</v>
      </c>
      <c r="BH1334" s="40" t="n">
        <f aca="false">IF(AZ1334="","",BA1334+$I1334)</f>
        <v>28.99</v>
      </c>
      <c r="BI1334" s="31" t="n">
        <f aca="false">IF(AZ1334="","",AZ1334+(BB1334*$K1334)+(BC1334*$K1334))</f>
        <v>456</v>
      </c>
      <c r="BJ1334" s="29" t="n">
        <f aca="false">IF(AZ1334="","",ROUND(-BB1334*$K1334,0))</f>
        <v>64</v>
      </c>
    </row>
    <row r="1335" customFormat="false" ht="15" hidden="false" customHeight="false" outlineLevel="0" collapsed="false">
      <c r="A1335" s="26" t="str">
        <f aca="false">+C1335&amp;D1335&amp;G1335</f>
        <v>Oakley MetaVanguard (Black 24K)CANONE SIM 7,99€ - 36 Mesi</v>
      </c>
      <c r="B1335" s="27" t="s">
        <v>95</v>
      </c>
      <c r="C1335" s="28" t="s">
        <v>207</v>
      </c>
      <c r="D1335" s="29" t="s">
        <v>208</v>
      </c>
      <c r="E1335" s="30" t="n">
        <v>549.9</v>
      </c>
      <c r="F1335" s="31" t="n">
        <v>519.9</v>
      </c>
      <c r="G1335" s="32" t="s">
        <v>122</v>
      </c>
      <c r="H1335" s="32" t="s">
        <v>98</v>
      </c>
      <c r="I1335" s="33" t="n">
        <v>7.99</v>
      </c>
      <c r="J1335" s="34" t="s">
        <v>35</v>
      </c>
      <c r="K1335" s="35" t="n">
        <v>36</v>
      </c>
      <c r="L1335" s="33"/>
      <c r="M1335" s="33" t="n">
        <f aca="false">+IF(E1335&lt;=150,1.49,IF(AND(E1335&gt;150,E1335&lt;=300),2.99,(IF(E1335&gt;1200,8.99,IF(AND(E1335&gt;300,E1335&lt;=700),4.99,IF(AND(E1335&gt;=700,E1335&lt;=1200),6.99))))))</f>
        <v>4.99</v>
      </c>
      <c r="N1335" s="33"/>
      <c r="O1335" s="37" t="s">
        <v>123</v>
      </c>
      <c r="P1335" s="38" t="n">
        <v>79.99</v>
      </c>
      <c r="Q1335" s="34" t="n">
        <v>11.99</v>
      </c>
      <c r="R1335" s="39" t="n">
        <v>-0.23</v>
      </c>
      <c r="S1335" s="40" t="n">
        <v>12.22</v>
      </c>
      <c r="T1335" s="40" t="n">
        <v>12.22</v>
      </c>
      <c r="U1335" s="40" t="n">
        <v>12.21</v>
      </c>
      <c r="V1335" s="32" t="n">
        <f aca="false">IF(P1335="","",$I1335+R1335)</f>
        <v>7.76</v>
      </c>
      <c r="W1335" s="32" t="n">
        <f aca="false">IF(P1335="","",$I1335)</f>
        <v>7.99</v>
      </c>
      <c r="X1335" s="40" t="n">
        <f aca="false">IF(P1335="","",Q1335+$I1335)</f>
        <v>19.98</v>
      </c>
      <c r="Y1335" s="29" t="n">
        <f aca="false">IF(P1335="","",P1335+(R1335*$K1335)+(S1335*$K1335))</f>
        <v>511.63</v>
      </c>
      <c r="Z1335" s="29" t="n">
        <f aca="false">IF(P1335="","",ROUND(-R1335*$K1335,0))</f>
        <v>8</v>
      </c>
      <c r="AA1335" s="41"/>
      <c r="AB1335" s="38"/>
      <c r="AC1335" s="34"/>
      <c r="AD1335" s="39"/>
      <c r="AE1335" s="40"/>
      <c r="AF1335" s="40"/>
      <c r="AG1335" s="40"/>
      <c r="AH1335" s="32"/>
      <c r="AI1335" s="32"/>
      <c r="AJ1335" s="40"/>
      <c r="AK1335" s="29"/>
      <c r="AL1335" s="29"/>
      <c r="AM1335" s="41"/>
      <c r="AN1335" s="38" t="n">
        <v>0</v>
      </c>
      <c r="AO1335" s="34" t="n">
        <v>13.99</v>
      </c>
      <c r="AP1335" s="39" t="n">
        <v>-1.24</v>
      </c>
      <c r="AQ1335" s="40" t="n">
        <v>15.23</v>
      </c>
      <c r="AR1335" s="40" t="n">
        <v>15.23</v>
      </c>
      <c r="AS1335" s="40" t="n">
        <v>15.23</v>
      </c>
      <c r="AT1335" s="32" t="n">
        <f aca="false">IF(AN1335="","",$I1335+AP1335)</f>
        <v>6.75</v>
      </c>
      <c r="AU1335" s="32" t="n">
        <f aca="false">IF(AN1335="","",$I1335)</f>
        <v>7.99</v>
      </c>
      <c r="AV1335" s="40" t="n">
        <f aca="false">IF(AN1335="","",AO1335+$I1335)</f>
        <v>21.98</v>
      </c>
      <c r="AW1335" s="31" t="n">
        <f aca="false">IF(AN1335="","",AN1335+(AP1335*$K1335)+(AQ1335*$K1335))</f>
        <v>503.64</v>
      </c>
      <c r="AX1335" s="29" t="n">
        <f aca="false">IF(AN1335="","",ROUND(-AP1335*$K1335,0))</f>
        <v>45</v>
      </c>
      <c r="AY1335" s="42"/>
      <c r="AZ1335" s="38" t="n">
        <v>0</v>
      </c>
      <c r="BA1335" s="34" t="n">
        <v>13.99</v>
      </c>
      <c r="BB1335" s="39" t="n">
        <v>-1.24</v>
      </c>
      <c r="BC1335" s="40" t="n">
        <v>15.23</v>
      </c>
      <c r="BD1335" s="40" t="n">
        <v>15.23</v>
      </c>
      <c r="BE1335" s="40" t="n">
        <v>15.23</v>
      </c>
      <c r="BF1335" s="32" t="n">
        <f aca="false">IF(AZ1335="","",$I1335+BB1335)</f>
        <v>6.75</v>
      </c>
      <c r="BG1335" s="32" t="n">
        <f aca="false">IF(AZ1335="","",$I1335)</f>
        <v>7.99</v>
      </c>
      <c r="BH1335" s="40" t="n">
        <f aca="false">IF(AZ1335="","",BA1335+$I1335)</f>
        <v>21.98</v>
      </c>
      <c r="BI1335" s="31" t="n">
        <f aca="false">IF(AZ1335="","",AZ1335+(BB1335*$K1335)+(BC1335*$K1335))</f>
        <v>503.64</v>
      </c>
      <c r="BJ1335" s="29" t="n">
        <f aca="false">IF(AZ1335="","",ROUND(-BB1335*$K1335,0))</f>
        <v>45</v>
      </c>
    </row>
    <row r="1336" customFormat="false" ht="15" hidden="false" customHeight="false" outlineLevel="0" collapsed="false">
      <c r="A1336" s="26" t="str">
        <f aca="false">+C1336&amp;D1336&amp;G1336</f>
        <v>Oakley MetaVanguard (Black 24K)CANONE SIM 7,99€ - 30 Mesi</v>
      </c>
      <c r="B1336" s="27" t="s">
        <v>95</v>
      </c>
      <c r="C1336" s="28" t="s">
        <v>207</v>
      </c>
      <c r="D1336" s="29" t="s">
        <v>208</v>
      </c>
      <c r="E1336" s="30" t="n">
        <v>549.9</v>
      </c>
      <c r="F1336" s="31" t="n">
        <v>519.9</v>
      </c>
      <c r="G1336" s="32" t="s">
        <v>124</v>
      </c>
      <c r="H1336" s="32" t="s">
        <v>98</v>
      </c>
      <c r="I1336" s="33" t="n">
        <v>7.99</v>
      </c>
      <c r="J1336" s="34" t="s">
        <v>35</v>
      </c>
      <c r="K1336" s="35" t="n">
        <v>30</v>
      </c>
      <c r="L1336" s="33"/>
      <c r="M1336" s="33" t="n">
        <f aca="false">+IF(E1336&lt;=150,1.49,IF(AND(E1336&gt;150,E1336&lt;=300),2.99,(IF(E1336&gt;1200,8.99,IF(AND(E1336&gt;300,E1336&lt;=700),4.99,IF(AND(E1336&gt;=700,E1336&lt;=1200),6.99))))))</f>
        <v>4.99</v>
      </c>
      <c r="N1336" s="33"/>
      <c r="O1336" s="37" t="s">
        <v>125</v>
      </c>
      <c r="P1336" s="38" t="n">
        <v>69.99</v>
      </c>
      <c r="Q1336" s="34" t="n">
        <v>14.99</v>
      </c>
      <c r="R1336" s="39" t="n">
        <v>-0.01</v>
      </c>
      <c r="S1336" s="40" t="n">
        <v>15</v>
      </c>
      <c r="T1336" s="40" t="n">
        <v>15</v>
      </c>
      <c r="U1336" s="40" t="n">
        <v>14.91</v>
      </c>
      <c r="V1336" s="32" t="n">
        <f aca="false">IF(P1336="","",$I1336+R1336)</f>
        <v>7.98</v>
      </c>
      <c r="W1336" s="32" t="n">
        <f aca="false">IF(P1336="","",$I1336)</f>
        <v>7.99</v>
      </c>
      <c r="X1336" s="40" t="n">
        <f aca="false">IF(P1336="","",Q1336+$I1336)</f>
        <v>22.98</v>
      </c>
      <c r="Y1336" s="29" t="n">
        <f aca="false">IF(P1336="","",P1336+(R1336*$K1336)+(S1336*$K1336))</f>
        <v>519.69</v>
      </c>
      <c r="Z1336" s="29" t="n">
        <f aca="false">IF(P1336="","",ROUND(-R1336*$K1336,0))</f>
        <v>0</v>
      </c>
      <c r="AA1336" s="41"/>
      <c r="AB1336" s="38"/>
      <c r="AC1336" s="34"/>
      <c r="AD1336" s="39"/>
      <c r="AE1336" s="40"/>
      <c r="AF1336" s="40"/>
      <c r="AG1336" s="40"/>
      <c r="AH1336" s="32"/>
      <c r="AI1336" s="32"/>
      <c r="AJ1336" s="40"/>
      <c r="AK1336" s="29"/>
      <c r="AL1336" s="29"/>
      <c r="AM1336" s="41"/>
      <c r="AN1336" s="38" t="n">
        <v>0</v>
      </c>
      <c r="AO1336" s="34" t="n">
        <v>15.99</v>
      </c>
      <c r="AP1336" s="39" t="n">
        <v>-2.13</v>
      </c>
      <c r="AQ1336" s="40" t="n">
        <v>18.12</v>
      </c>
      <c r="AR1336" s="40" t="n">
        <v>18.12</v>
      </c>
      <c r="AS1336" s="40" t="n">
        <v>18.12</v>
      </c>
      <c r="AT1336" s="32" t="n">
        <f aca="false">IF(AN1336="","",$I1336+AP1336)</f>
        <v>5.86</v>
      </c>
      <c r="AU1336" s="32" t="n">
        <f aca="false">IF(AN1336="","",$I1336)</f>
        <v>7.99</v>
      </c>
      <c r="AV1336" s="40" t="n">
        <f aca="false">IF(AN1336="","",AO1336+$I1336)</f>
        <v>23.98</v>
      </c>
      <c r="AW1336" s="31" t="n">
        <f aca="false">IF(AN1336="","",AN1336+(AP1336*$K1336)+(AQ1336*$K1336))</f>
        <v>479.7</v>
      </c>
      <c r="AX1336" s="29" t="n">
        <f aca="false">IF(AN1336="","",ROUND(-AP1336*$K1336,0))</f>
        <v>64</v>
      </c>
      <c r="AY1336" s="42"/>
      <c r="AZ1336" s="38" t="n">
        <v>0</v>
      </c>
      <c r="BA1336" s="34" t="n">
        <v>15.99</v>
      </c>
      <c r="BB1336" s="39" t="n">
        <v>-2.13</v>
      </c>
      <c r="BC1336" s="40" t="n">
        <v>18.12</v>
      </c>
      <c r="BD1336" s="40" t="n">
        <v>18.12</v>
      </c>
      <c r="BE1336" s="40" t="n">
        <v>18.12</v>
      </c>
      <c r="BF1336" s="32" t="n">
        <f aca="false">IF(AZ1336="","",$I1336+BB1336)</f>
        <v>5.86</v>
      </c>
      <c r="BG1336" s="32" t="n">
        <f aca="false">IF(AZ1336="","",$I1336)</f>
        <v>7.99</v>
      </c>
      <c r="BH1336" s="40" t="n">
        <f aca="false">IF(AZ1336="","",BA1336+$I1336)</f>
        <v>23.98</v>
      </c>
      <c r="BI1336" s="31" t="n">
        <f aca="false">IF(AZ1336="","",AZ1336+(BB1336*$K1336)+(BC1336*$K1336))</f>
        <v>479.7</v>
      </c>
      <c r="BJ1336" s="29" t="n">
        <f aca="false">IF(AZ1336="","",ROUND(-BB1336*$K1336,0))</f>
        <v>64</v>
      </c>
    </row>
    <row r="1337" customFormat="false" ht="15" hidden="false" customHeight="false" outlineLevel="0" collapsed="false">
      <c r="A1337" s="26" t="str">
        <f aca="false">+C1337&amp;D1337&amp;G1337</f>
        <v>Oakley MetaVanguard (Black 24K)CANONE SIM 7,99€  - 24 Mesi</v>
      </c>
      <c r="B1337" s="27" t="s">
        <v>95</v>
      </c>
      <c r="C1337" s="28" t="s">
        <v>207</v>
      </c>
      <c r="D1337" s="29" t="s">
        <v>208</v>
      </c>
      <c r="E1337" s="30" t="n">
        <v>549.9</v>
      </c>
      <c r="F1337" s="31" t="n">
        <v>519.9</v>
      </c>
      <c r="G1337" s="32" t="s">
        <v>126</v>
      </c>
      <c r="H1337" s="32" t="s">
        <v>98</v>
      </c>
      <c r="I1337" s="33" t="n">
        <v>7.99</v>
      </c>
      <c r="J1337" s="34" t="s">
        <v>35</v>
      </c>
      <c r="K1337" s="35" t="n">
        <v>24</v>
      </c>
      <c r="L1337" s="33"/>
      <c r="M1337" s="33" t="n">
        <f aca="false">+IF(E1337&lt;=150,1.49,IF(AND(E1337&gt;150,E1337&lt;=300),2.99,(IF(E1337&gt;1200,8.99,IF(AND(E1337&gt;300,E1337&lt;=700),4.99,IF(AND(E1337&gt;=700,E1337&lt;=1200),6.99))))))</f>
        <v>4.99</v>
      </c>
      <c r="N1337" s="33"/>
      <c r="O1337" s="37" t="s">
        <v>127</v>
      </c>
      <c r="P1337" s="38" t="n">
        <v>59.99</v>
      </c>
      <c r="Q1337" s="34" t="n">
        <v>18.99</v>
      </c>
      <c r="R1337" s="39" t="n">
        <v>-0.17</v>
      </c>
      <c r="S1337" s="40" t="n">
        <v>19.16</v>
      </c>
      <c r="T1337" s="40" t="n">
        <v>0</v>
      </c>
      <c r="U1337" s="40" t="n">
        <v>19.23</v>
      </c>
      <c r="V1337" s="32" t="n">
        <f aca="false">IF(P1337="","",$I1337+R1337)</f>
        <v>7.82</v>
      </c>
      <c r="W1337" s="32" t="n">
        <f aca="false">IF(P1337="","",$I1337)</f>
        <v>7.99</v>
      </c>
      <c r="X1337" s="40" t="n">
        <f aca="false">IF(P1337="","",Q1337+$I1337)</f>
        <v>26.98</v>
      </c>
      <c r="Y1337" s="29" t="n">
        <f aca="false">IF(P1337="","",P1337+(R1337*$K1337)+(S1337*$K1337))</f>
        <v>515.75</v>
      </c>
      <c r="Z1337" s="29" t="n">
        <f aca="false">IF(P1337="","",ROUND(-R1337*$K1337,0))</f>
        <v>4</v>
      </c>
      <c r="AA1337" s="41"/>
      <c r="AB1337" s="38"/>
      <c r="AC1337" s="34"/>
      <c r="AD1337" s="39"/>
      <c r="AE1337" s="40"/>
      <c r="AF1337" s="40"/>
      <c r="AG1337" s="40"/>
      <c r="AH1337" s="32"/>
      <c r="AI1337" s="32"/>
      <c r="AJ1337" s="40"/>
      <c r="AK1337" s="29"/>
      <c r="AL1337" s="29"/>
      <c r="AM1337" s="41"/>
      <c r="AN1337" s="38" t="n">
        <v>0</v>
      </c>
      <c r="AO1337" s="34" t="n">
        <v>19.99</v>
      </c>
      <c r="AP1337" s="39" t="n">
        <v>-2.47</v>
      </c>
      <c r="AQ1337" s="40" t="n">
        <v>22.46</v>
      </c>
      <c r="AR1337" s="40" t="n">
        <v>0</v>
      </c>
      <c r="AS1337" s="40" t="n">
        <v>22.46</v>
      </c>
      <c r="AT1337" s="32" t="n">
        <f aca="false">IF(AN1337="","",$I1337+AP1337)</f>
        <v>5.52</v>
      </c>
      <c r="AU1337" s="32" t="n">
        <f aca="false">IF(AN1337="","",$I1337)</f>
        <v>7.99</v>
      </c>
      <c r="AV1337" s="40" t="n">
        <f aca="false">IF(AN1337="","",AO1337+$I1337)</f>
        <v>27.98</v>
      </c>
      <c r="AW1337" s="31" t="n">
        <f aca="false">IF(AN1337="","",AN1337+(AP1337*$K1337)+(AQ1337*$K1337))</f>
        <v>479.76</v>
      </c>
      <c r="AX1337" s="29" t="n">
        <f aca="false">IF(AN1337="","",ROUND(-AP1337*$K1337,0))</f>
        <v>59</v>
      </c>
      <c r="AY1337" s="42"/>
      <c r="AZ1337" s="38" t="n">
        <v>0</v>
      </c>
      <c r="BA1337" s="34" t="n">
        <v>19.99</v>
      </c>
      <c r="BB1337" s="39" t="n">
        <v>-2.47</v>
      </c>
      <c r="BC1337" s="40" t="n">
        <v>22.46</v>
      </c>
      <c r="BD1337" s="40" t="n">
        <v>0</v>
      </c>
      <c r="BE1337" s="40" t="n">
        <v>22.46</v>
      </c>
      <c r="BF1337" s="32" t="n">
        <f aca="false">IF(AZ1337="","",$I1337+BB1337)</f>
        <v>5.52</v>
      </c>
      <c r="BG1337" s="32" t="n">
        <f aca="false">IF(AZ1337="","",$I1337)</f>
        <v>7.99</v>
      </c>
      <c r="BH1337" s="40" t="n">
        <f aca="false">IF(AZ1337="","",BA1337+$I1337)</f>
        <v>27.98</v>
      </c>
      <c r="BI1337" s="31" t="n">
        <f aca="false">IF(AZ1337="","",AZ1337+(BB1337*$K1337)+(BC1337*$K1337))</f>
        <v>479.76</v>
      </c>
      <c r="BJ1337" s="29" t="n">
        <f aca="false">IF(AZ1337="","",ROUND(-BB1337*$K1337,0))</f>
        <v>59</v>
      </c>
    </row>
    <row r="1338" customFormat="false" ht="15" hidden="false" customHeight="false" outlineLevel="0" collapsed="false">
      <c r="A1338" s="26" t="str">
        <f aca="false">+C1338&amp;D1338&amp;G1338</f>
        <v>Oakley MetaVanguard (Black 24K)CANONE SIM 5,99€ - 36 Mesi</v>
      </c>
      <c r="B1338" s="27" t="s">
        <v>95</v>
      </c>
      <c r="C1338" s="28" t="s">
        <v>207</v>
      </c>
      <c r="D1338" s="29" t="s">
        <v>208</v>
      </c>
      <c r="E1338" s="30" t="n">
        <v>549.9</v>
      </c>
      <c r="F1338" s="31" t="n">
        <v>519.9</v>
      </c>
      <c r="G1338" s="32" t="s">
        <v>132</v>
      </c>
      <c r="H1338" s="32" t="s">
        <v>98</v>
      </c>
      <c r="I1338" s="33" t="n">
        <v>5.99</v>
      </c>
      <c r="J1338" s="34" t="s">
        <v>35</v>
      </c>
      <c r="K1338" s="35" t="n">
        <v>36</v>
      </c>
      <c r="L1338" s="33"/>
      <c r="M1338" s="33" t="n">
        <f aca="false">+IF(E1338&lt;=150,1.49,IF(AND(E1338&gt;150,E1338&lt;=300),2.99,(IF(E1338&gt;1200,8.99,IF(AND(E1338&gt;300,E1338&lt;=700),4.99,IF(AND(E1338&gt;=700,E1338&lt;=1200),6.99))))))</f>
        <v>4.99</v>
      </c>
      <c r="N1338" s="33"/>
      <c r="O1338" s="37" t="s">
        <v>133</v>
      </c>
      <c r="P1338" s="38" t="n">
        <v>119.99</v>
      </c>
      <c r="Q1338" s="34" t="n">
        <v>10.99</v>
      </c>
      <c r="R1338" s="39" t="n">
        <v>-0.12</v>
      </c>
      <c r="S1338" s="40" t="n">
        <v>11.11</v>
      </c>
      <c r="T1338" s="40" t="n">
        <v>11.11</v>
      </c>
      <c r="U1338" s="40" t="n">
        <v>11.06</v>
      </c>
      <c r="V1338" s="32" t="n">
        <f aca="false">IF(P1338="","",$I1338+R1338)</f>
        <v>5.87</v>
      </c>
      <c r="W1338" s="32" t="n">
        <f aca="false">IF(P1338="","",$I1338)</f>
        <v>5.99</v>
      </c>
      <c r="X1338" s="40" t="n">
        <f aca="false">IF(P1338="","",Q1338+$I1338)</f>
        <v>16.98</v>
      </c>
      <c r="Y1338" s="29" t="n">
        <f aca="false">IF(P1338="","",P1338+(R1338*$K1338)+(S1338*$K1338))</f>
        <v>515.63</v>
      </c>
      <c r="Z1338" s="29" t="n">
        <f aca="false">IF(P1338="","",ROUND(-R1338*$K1338,0))</f>
        <v>4</v>
      </c>
      <c r="AA1338" s="41"/>
      <c r="AB1338" s="38"/>
      <c r="AC1338" s="34"/>
      <c r="AD1338" s="39"/>
      <c r="AE1338" s="40"/>
      <c r="AF1338" s="40"/>
      <c r="AG1338" s="40"/>
      <c r="AH1338" s="32"/>
      <c r="AI1338" s="32"/>
      <c r="AJ1338" s="40"/>
      <c r="AK1338" s="29"/>
      <c r="AL1338" s="29"/>
      <c r="AM1338" s="41"/>
      <c r="AN1338" s="38" t="n">
        <v>0</v>
      </c>
      <c r="AO1338" s="34" t="n">
        <v>14.99</v>
      </c>
      <c r="AP1338" s="39" t="n">
        <v>-0.24</v>
      </c>
      <c r="AQ1338" s="40" t="n">
        <v>15.23</v>
      </c>
      <c r="AR1338" s="40" t="n">
        <v>15.23</v>
      </c>
      <c r="AS1338" s="40" t="n">
        <v>15.23</v>
      </c>
      <c r="AT1338" s="32" t="n">
        <f aca="false">IF(AN1338="","",$I1338+AP1338)</f>
        <v>5.75</v>
      </c>
      <c r="AU1338" s="32" t="n">
        <f aca="false">IF(AN1338="","",$I1338)</f>
        <v>5.99</v>
      </c>
      <c r="AV1338" s="40" t="n">
        <f aca="false">IF(AN1338="","",AO1338+$I1338)</f>
        <v>20.98</v>
      </c>
      <c r="AW1338" s="31" t="n">
        <f aca="false">IF(AN1338="","",AN1338+(AP1338*$K1338)+(AQ1338*$K1338))</f>
        <v>539.64</v>
      </c>
      <c r="AX1338" s="29" t="n">
        <f aca="false">IF(AN1338="","",ROUND(-AP1338*$K1338,0))</f>
        <v>9</v>
      </c>
      <c r="AY1338" s="42"/>
      <c r="AZ1338" s="38" t="n">
        <v>0</v>
      </c>
      <c r="BA1338" s="34" t="n">
        <v>14.99</v>
      </c>
      <c r="BB1338" s="39" t="n">
        <v>-0.24</v>
      </c>
      <c r="BC1338" s="40" t="n">
        <v>15.23</v>
      </c>
      <c r="BD1338" s="40" t="n">
        <v>15.23</v>
      </c>
      <c r="BE1338" s="40" t="n">
        <v>15.23</v>
      </c>
      <c r="BF1338" s="32" t="n">
        <f aca="false">IF(AZ1338="","",$I1338+BB1338)</f>
        <v>5.75</v>
      </c>
      <c r="BG1338" s="32" t="n">
        <f aca="false">IF(AZ1338="","",$I1338)</f>
        <v>5.99</v>
      </c>
      <c r="BH1338" s="40" t="n">
        <f aca="false">IF(AZ1338="","",BA1338+$I1338)</f>
        <v>20.98</v>
      </c>
      <c r="BI1338" s="31" t="n">
        <f aca="false">IF(AZ1338="","",AZ1338+(BB1338*$K1338)+(BC1338*$K1338))</f>
        <v>539.64</v>
      </c>
      <c r="BJ1338" s="29" t="n">
        <f aca="false">IF(AZ1338="","",ROUND(-BB1338*$K1338,0))</f>
        <v>9</v>
      </c>
    </row>
    <row r="1339" customFormat="false" ht="15" hidden="false" customHeight="false" outlineLevel="0" collapsed="false">
      <c r="A1339" s="26" t="str">
        <f aca="false">+C1339&amp;D1339&amp;G1339</f>
        <v>Oakley MetaVanguard (Black 24K)CANONE SIM 5,99€ - 30 Mesi</v>
      </c>
      <c r="B1339" s="27" t="s">
        <v>95</v>
      </c>
      <c r="C1339" s="28" t="s">
        <v>207</v>
      </c>
      <c r="D1339" s="29" t="s">
        <v>208</v>
      </c>
      <c r="E1339" s="30" t="n">
        <v>549.9</v>
      </c>
      <c r="F1339" s="31" t="n">
        <v>519.9</v>
      </c>
      <c r="G1339" s="32" t="s">
        <v>128</v>
      </c>
      <c r="H1339" s="32" t="s">
        <v>98</v>
      </c>
      <c r="I1339" s="33" t="n">
        <v>5.99</v>
      </c>
      <c r="J1339" s="34" t="s">
        <v>35</v>
      </c>
      <c r="K1339" s="35" t="n">
        <v>30</v>
      </c>
      <c r="L1339" s="33"/>
      <c r="M1339" s="33" t="n">
        <f aca="false">+IF(E1339&lt;=150,1.49,IF(AND(E1339&gt;150,E1339&lt;=300),2.99,(IF(E1339&gt;1200,8.99,IF(AND(E1339&gt;300,E1339&lt;=700),4.99,IF(AND(E1339&gt;=700,E1339&lt;=1200),6.99))))))</f>
        <v>4.99</v>
      </c>
      <c r="N1339" s="33"/>
      <c r="O1339" s="37" t="s">
        <v>129</v>
      </c>
      <c r="P1339" s="38" t="n">
        <v>99.99</v>
      </c>
      <c r="Q1339" s="34" t="n">
        <v>13.99</v>
      </c>
      <c r="R1339" s="39" t="n">
        <v>-0.01</v>
      </c>
      <c r="S1339" s="40" t="n">
        <v>14</v>
      </c>
      <c r="T1339" s="40" t="n">
        <v>14</v>
      </c>
      <c r="U1339" s="40" t="n">
        <v>13.91</v>
      </c>
      <c r="V1339" s="32" t="n">
        <f aca="false">IF(P1339="","",$I1339+R1339)</f>
        <v>5.98</v>
      </c>
      <c r="W1339" s="32" t="n">
        <f aca="false">IF(P1339="","",$I1339)</f>
        <v>5.99</v>
      </c>
      <c r="X1339" s="40" t="n">
        <f aca="false">IF(P1339="","",Q1339+$I1339)</f>
        <v>19.98</v>
      </c>
      <c r="Y1339" s="29" t="n">
        <f aca="false">IF(P1339="","",P1339+(R1339*$K1339)+(S1339*$K1339))</f>
        <v>519.69</v>
      </c>
      <c r="Z1339" s="29" t="n">
        <f aca="false">IF(P1339="","",ROUND(-R1339*$K1339,0))</f>
        <v>0</v>
      </c>
      <c r="AA1339" s="41"/>
      <c r="AB1339" s="38"/>
      <c r="AC1339" s="34"/>
      <c r="AD1339" s="39"/>
      <c r="AE1339" s="40"/>
      <c r="AF1339" s="40"/>
      <c r="AG1339" s="40"/>
      <c r="AH1339" s="32"/>
      <c r="AI1339" s="32"/>
      <c r="AJ1339" s="40"/>
      <c r="AK1339" s="29"/>
      <c r="AL1339" s="29"/>
      <c r="AM1339" s="41"/>
      <c r="AN1339" s="38" t="n">
        <v>0</v>
      </c>
      <c r="AO1339" s="34" t="n">
        <v>17.99</v>
      </c>
      <c r="AP1339" s="39" t="n">
        <v>-0.13</v>
      </c>
      <c r="AQ1339" s="40" t="n">
        <v>18.12</v>
      </c>
      <c r="AR1339" s="40" t="n">
        <v>18.12</v>
      </c>
      <c r="AS1339" s="40" t="n">
        <v>18.12</v>
      </c>
      <c r="AT1339" s="32" t="n">
        <f aca="false">IF(AN1339="","",$I1339+AP1339)</f>
        <v>5.86</v>
      </c>
      <c r="AU1339" s="32" t="n">
        <f aca="false">IF(AN1339="","",$I1339)</f>
        <v>5.99</v>
      </c>
      <c r="AV1339" s="40" t="n">
        <f aca="false">IF(AN1339="","",AO1339+$I1339)</f>
        <v>23.98</v>
      </c>
      <c r="AW1339" s="31" t="n">
        <f aca="false">IF(AN1339="","",AN1339+(AP1339*$K1339)+(AQ1339*$K1339))</f>
        <v>539.7</v>
      </c>
      <c r="AX1339" s="29" t="n">
        <f aca="false">IF(AN1339="","",ROUND(-AP1339*$K1339,0))</f>
        <v>4</v>
      </c>
      <c r="AY1339" s="42"/>
      <c r="AZ1339" s="38" t="n">
        <v>0</v>
      </c>
      <c r="BA1339" s="34" t="n">
        <v>17.99</v>
      </c>
      <c r="BB1339" s="39" t="n">
        <v>-0.13</v>
      </c>
      <c r="BC1339" s="40" t="n">
        <v>18.12</v>
      </c>
      <c r="BD1339" s="40" t="n">
        <v>18.12</v>
      </c>
      <c r="BE1339" s="40" t="n">
        <v>18.12</v>
      </c>
      <c r="BF1339" s="32" t="n">
        <f aca="false">IF(AZ1339="","",$I1339+BB1339)</f>
        <v>5.86</v>
      </c>
      <c r="BG1339" s="32" t="n">
        <f aca="false">IF(AZ1339="","",$I1339)</f>
        <v>5.99</v>
      </c>
      <c r="BH1339" s="40" t="n">
        <f aca="false">IF(AZ1339="","",BA1339+$I1339)</f>
        <v>23.98</v>
      </c>
      <c r="BI1339" s="31" t="n">
        <f aca="false">IF(AZ1339="","",AZ1339+(BB1339*$K1339)+(BC1339*$K1339))</f>
        <v>539.7</v>
      </c>
      <c r="BJ1339" s="29" t="n">
        <f aca="false">IF(AZ1339="","",ROUND(-BB1339*$K1339,0))</f>
        <v>4</v>
      </c>
    </row>
    <row r="1340" customFormat="false" ht="15" hidden="false" customHeight="false" outlineLevel="0" collapsed="false">
      <c r="A1340" s="26" t="str">
        <f aca="false">+C1340&amp;D1340&amp;G1340</f>
        <v>Oakley MetaVanguard (Black 24K)CANONE SIM 5,99€ - 24 Mesi</v>
      </c>
      <c r="B1340" s="27" t="s">
        <v>95</v>
      </c>
      <c r="C1340" s="28" t="s">
        <v>207</v>
      </c>
      <c r="D1340" s="29" t="s">
        <v>208</v>
      </c>
      <c r="E1340" s="30" t="n">
        <v>549.9</v>
      </c>
      <c r="F1340" s="31" t="n">
        <v>519.9</v>
      </c>
      <c r="G1340" s="32" t="s">
        <v>134</v>
      </c>
      <c r="H1340" s="32" t="s">
        <v>98</v>
      </c>
      <c r="I1340" s="33" t="n">
        <v>5.99</v>
      </c>
      <c r="J1340" s="34" t="s">
        <v>35</v>
      </c>
      <c r="K1340" s="35" t="n">
        <v>24</v>
      </c>
      <c r="L1340" s="33"/>
      <c r="M1340" s="33" t="n">
        <f aca="false">+IF(E1340&lt;=150,1.49,IF(AND(E1340&gt;150,E1340&lt;=300),2.99,(IF(E1340&gt;1200,8.99,IF(AND(E1340&gt;300,E1340&lt;=700),4.99,IF(AND(E1340&gt;=700,E1340&lt;=1200),6.99))))))</f>
        <v>4.99</v>
      </c>
      <c r="N1340" s="33"/>
      <c r="O1340" s="37" t="s">
        <v>135</v>
      </c>
      <c r="P1340" s="38" t="n">
        <v>59.99</v>
      </c>
      <c r="Q1340" s="34" t="n">
        <v>18.99</v>
      </c>
      <c r="R1340" s="39" t="n">
        <v>-0.17</v>
      </c>
      <c r="S1340" s="40" t="n">
        <v>19.16</v>
      </c>
      <c r="T1340" s="40" t="n">
        <v>0</v>
      </c>
      <c r="U1340" s="40" t="n">
        <v>19.23</v>
      </c>
      <c r="V1340" s="32" t="n">
        <f aca="false">IF(P1340="","",$I1340+R1340)</f>
        <v>5.82</v>
      </c>
      <c r="W1340" s="32" t="n">
        <f aca="false">IF(P1340="","",$I1340)</f>
        <v>5.99</v>
      </c>
      <c r="X1340" s="40" t="n">
        <f aca="false">IF(P1340="","",Q1340+$I1340)</f>
        <v>24.98</v>
      </c>
      <c r="Y1340" s="29" t="n">
        <f aca="false">IF(P1340="","",P1340+(R1340*$K1340)+(S1340*$K1340))</f>
        <v>515.75</v>
      </c>
      <c r="Z1340" s="29" t="n">
        <f aca="false">IF(P1340="","",ROUND(-R1340*$K1340,0))</f>
        <v>4</v>
      </c>
      <c r="AA1340" s="41"/>
      <c r="AB1340" s="38"/>
      <c r="AC1340" s="34"/>
      <c r="AD1340" s="39"/>
      <c r="AE1340" s="40"/>
      <c r="AF1340" s="40"/>
      <c r="AG1340" s="40"/>
      <c r="AH1340" s="32"/>
      <c r="AI1340" s="32"/>
      <c r="AJ1340" s="40"/>
      <c r="AK1340" s="29"/>
      <c r="AL1340" s="29"/>
      <c r="AM1340" s="41"/>
      <c r="AN1340" s="38" t="n">
        <v>0</v>
      </c>
      <c r="AO1340" s="34" t="n">
        <v>21.99</v>
      </c>
      <c r="AP1340" s="39" t="n">
        <v>-0.47</v>
      </c>
      <c r="AQ1340" s="40" t="n">
        <v>22.46</v>
      </c>
      <c r="AR1340" s="40" t="n">
        <v>0</v>
      </c>
      <c r="AS1340" s="40" t="n">
        <v>22.46</v>
      </c>
      <c r="AT1340" s="32" t="n">
        <f aca="false">IF(AN1340="","",$I1340+AP1340)</f>
        <v>5.52</v>
      </c>
      <c r="AU1340" s="32" t="n">
        <f aca="false">IF(AN1340="","",$I1340)</f>
        <v>5.99</v>
      </c>
      <c r="AV1340" s="40" t="n">
        <f aca="false">IF(AN1340="","",AO1340+$I1340)</f>
        <v>27.98</v>
      </c>
      <c r="AW1340" s="31" t="n">
        <f aca="false">IF(AN1340="","",AN1340+(AP1340*$K1340)+(AQ1340*$K1340))</f>
        <v>527.76</v>
      </c>
      <c r="AX1340" s="29" t="n">
        <f aca="false">IF(AN1340="","",ROUND(-AP1340*$K1340,0))</f>
        <v>11</v>
      </c>
      <c r="AY1340" s="42"/>
      <c r="AZ1340" s="38" t="n">
        <v>0</v>
      </c>
      <c r="BA1340" s="34" t="n">
        <v>21.99</v>
      </c>
      <c r="BB1340" s="39" t="n">
        <v>-0.47</v>
      </c>
      <c r="BC1340" s="40" t="n">
        <v>22.46</v>
      </c>
      <c r="BD1340" s="40" t="n">
        <v>0</v>
      </c>
      <c r="BE1340" s="40" t="n">
        <v>22.46</v>
      </c>
      <c r="BF1340" s="32" t="n">
        <f aca="false">IF(AZ1340="","",$I1340+BB1340)</f>
        <v>5.52</v>
      </c>
      <c r="BG1340" s="32" t="n">
        <f aca="false">IF(AZ1340="","",$I1340)</f>
        <v>5.99</v>
      </c>
      <c r="BH1340" s="40" t="n">
        <f aca="false">IF(AZ1340="","",BA1340+$I1340)</f>
        <v>27.98</v>
      </c>
      <c r="BI1340" s="31" t="n">
        <f aca="false">IF(AZ1340="","",AZ1340+(BB1340*$K1340)+(BC1340*$K1340))</f>
        <v>527.76</v>
      </c>
      <c r="BJ1340" s="29" t="n">
        <f aca="false">IF(AZ1340="","",ROUND(-BB1340*$K1340,0))</f>
        <v>11</v>
      </c>
    </row>
    <row r="1341" customFormat="false" ht="15" hidden="false" customHeight="false" outlineLevel="0" collapsed="false">
      <c r="A1341" s="26" t="str">
        <f aca="false">+C1341&amp;D1341&amp;G1341</f>
        <v>SamsungGalaxy A26 5G 128GBCANONE SIM 14,99€ - 36 Mesi</v>
      </c>
      <c r="B1341" s="27" t="s">
        <v>95</v>
      </c>
      <c r="C1341" s="28" t="s">
        <v>64</v>
      </c>
      <c r="D1341" s="29" t="s">
        <v>209</v>
      </c>
      <c r="E1341" s="30" t="n">
        <v>319.9</v>
      </c>
      <c r="F1341" s="31" t="n">
        <v>239.9</v>
      </c>
      <c r="G1341" s="32" t="s">
        <v>97</v>
      </c>
      <c r="H1341" s="32" t="s">
        <v>98</v>
      </c>
      <c r="I1341" s="33" t="n">
        <v>14.99</v>
      </c>
      <c r="J1341" s="34" t="s">
        <v>35</v>
      </c>
      <c r="K1341" s="35" t="n">
        <v>36</v>
      </c>
      <c r="L1341" s="33"/>
      <c r="M1341" s="33" t="n">
        <f aca="false">+IF(E1341&lt;=150,1.49,IF(AND(E1341&gt;150,E1341&lt;=300),2.99,(IF(E1341&gt;1200,8.99,IF(AND(E1341&gt;300,E1341&lt;=700),4.99,IF(AND(E1341&gt;=700,E1341&lt;=1200),6.99))))))</f>
        <v>4.99</v>
      </c>
      <c r="N1341" s="33" t="n">
        <f aca="false">IF(E1341="","",IF(E1341&gt;=1200,9.99,IF(AND(E1341&gt;700,E1341&lt;1200),7.99,IF(AND(E1341&gt;=299.9,E1341&lt;=699.9),5.99))))</f>
        <v>5.99</v>
      </c>
      <c r="O1341" s="37" t="s">
        <v>99</v>
      </c>
      <c r="P1341" s="38" t="n">
        <v>29.99</v>
      </c>
      <c r="Q1341" s="34" t="n">
        <v>0</v>
      </c>
      <c r="R1341" s="39" t="n">
        <v>-5.83</v>
      </c>
      <c r="S1341" s="40" t="n">
        <v>5.83</v>
      </c>
      <c r="T1341" s="40" t="n">
        <v>5.83</v>
      </c>
      <c r="U1341" s="40" t="n">
        <v>5.86</v>
      </c>
      <c r="V1341" s="32" t="n">
        <f aca="false">IF(P1341="","",$I1341+R1341)</f>
        <v>9.16</v>
      </c>
      <c r="W1341" s="32" t="n">
        <f aca="false">IF(P1341="","",$I1341)</f>
        <v>14.99</v>
      </c>
      <c r="X1341" s="40" t="n">
        <f aca="false">IF(P1341="","",Q1341+$I1341)</f>
        <v>14.99</v>
      </c>
      <c r="Y1341" s="29" t="n">
        <f aca="false">IF(P1341="","",P1341+(R1341*$K1341)+(S1341*$K1341))</f>
        <v>29.99</v>
      </c>
      <c r="Z1341" s="29" t="n">
        <f aca="false">IF(P1341="","",ROUND(-R1341*$K1341,0))</f>
        <v>210</v>
      </c>
      <c r="AA1341" s="41"/>
      <c r="AB1341" s="38" t="n">
        <v>59.99</v>
      </c>
      <c r="AC1341" s="34" t="n">
        <v>0</v>
      </c>
      <c r="AD1341" s="39" t="n">
        <v>-5</v>
      </c>
      <c r="AE1341" s="40" t="n">
        <v>5</v>
      </c>
      <c r="AF1341" s="40" t="n">
        <v>5</v>
      </c>
      <c r="AG1341" s="40" t="n">
        <v>4.91</v>
      </c>
      <c r="AH1341" s="32" t="n">
        <f aca="false">IF(AB1341="","",$I1341+AD1341)</f>
        <v>9.99</v>
      </c>
      <c r="AI1341" s="32" t="n">
        <f aca="false">IF(AB1341="","",$I1341)</f>
        <v>14.99</v>
      </c>
      <c r="AJ1341" s="40" t="n">
        <f aca="false">IF(AB1341="","",AC1341+$I1341)</f>
        <v>14.99</v>
      </c>
      <c r="AK1341" s="29" t="n">
        <f aca="false">IF(AB1341="","",AB1341+(AD1341*$K1341)+(AE1341*$K1341))</f>
        <v>59.99</v>
      </c>
      <c r="AL1341" s="29" t="n">
        <f aca="false">IF(AB1341="","",ROUND(-AD1341*$K1341,0))</f>
        <v>180</v>
      </c>
      <c r="AM1341" s="41"/>
      <c r="AN1341" s="38" t="n">
        <v>0</v>
      </c>
      <c r="AO1341" s="34" t="n">
        <v>0</v>
      </c>
      <c r="AP1341" s="39" t="n">
        <v>-7.03</v>
      </c>
      <c r="AQ1341" s="40" t="n">
        <v>7.03</v>
      </c>
      <c r="AR1341" s="40" t="n">
        <v>7.03</v>
      </c>
      <c r="AS1341" s="40" t="n">
        <v>7.03</v>
      </c>
      <c r="AT1341" s="32" t="n">
        <f aca="false">IF(AN1341="","",$I1341+AP1341)</f>
        <v>7.96</v>
      </c>
      <c r="AU1341" s="32" t="n">
        <f aca="false">IF(AN1341="","",$I1341)</f>
        <v>14.99</v>
      </c>
      <c r="AV1341" s="40" t="n">
        <f aca="false">IF(AN1341="","",AO1341+$I1341)</f>
        <v>14.99</v>
      </c>
      <c r="AW1341" s="31" t="n">
        <f aca="false">IF(AN1341="","",AN1341+(AP1341*$K1341)+(AQ1341*$K1341))</f>
        <v>0</v>
      </c>
      <c r="AX1341" s="29" t="n">
        <f aca="false">IF(AN1341="","",ROUND(-AP1341*$K1341,0))</f>
        <v>253</v>
      </c>
      <c r="AY1341" s="42"/>
      <c r="AZ1341" s="38" t="n">
        <v>0</v>
      </c>
      <c r="BA1341" s="34" t="n">
        <v>0</v>
      </c>
      <c r="BB1341" s="39" t="n">
        <v>-7.03</v>
      </c>
      <c r="BC1341" s="40" t="n">
        <v>7.03</v>
      </c>
      <c r="BD1341" s="40" t="n">
        <v>7.03</v>
      </c>
      <c r="BE1341" s="40" t="n">
        <v>7.03</v>
      </c>
      <c r="BF1341" s="32" t="n">
        <f aca="false">IF(AZ1341="","",$I1341+BB1341)</f>
        <v>7.96</v>
      </c>
      <c r="BG1341" s="32" t="n">
        <f aca="false">IF(AZ1341="","",$I1341)</f>
        <v>14.99</v>
      </c>
      <c r="BH1341" s="40" t="n">
        <f aca="false">IF(AZ1341="","",BA1341+$I1341)</f>
        <v>14.99</v>
      </c>
      <c r="BI1341" s="31" t="n">
        <f aca="false">IF(AZ1341="","",AZ1341+(BB1341*$K1341)+(BC1341*$K1341))</f>
        <v>0</v>
      </c>
      <c r="BJ1341" s="29" t="n">
        <f aca="false">IF(AZ1341="","",ROUND(-BB1341*$K1341,0))</f>
        <v>253</v>
      </c>
    </row>
    <row r="1342" customFormat="false" ht="15" hidden="false" customHeight="false" outlineLevel="0" collapsed="false">
      <c r="A1342" s="26" t="str">
        <f aca="false">+C1342&amp;D1342&amp;G1342</f>
        <v>SamsungGalaxy A26 5G 128GBCANONE SIM 14,99€ - 30 Mesi</v>
      </c>
      <c r="B1342" s="27" t="s">
        <v>95</v>
      </c>
      <c r="C1342" s="28" t="s">
        <v>64</v>
      </c>
      <c r="D1342" s="29" t="s">
        <v>209</v>
      </c>
      <c r="E1342" s="30" t="n">
        <v>319.9</v>
      </c>
      <c r="F1342" s="31" t="n">
        <v>239.9</v>
      </c>
      <c r="G1342" s="32" t="s">
        <v>100</v>
      </c>
      <c r="H1342" s="32" t="s">
        <v>98</v>
      </c>
      <c r="I1342" s="33" t="n">
        <v>14.99</v>
      </c>
      <c r="J1342" s="34" t="s">
        <v>35</v>
      </c>
      <c r="K1342" s="35" t="n">
        <v>30</v>
      </c>
      <c r="L1342" s="33"/>
      <c r="M1342" s="33" t="n">
        <f aca="false">+IF(E1342&lt;=150,1.49,IF(AND(E1342&gt;150,E1342&lt;=300),2.99,(IF(E1342&gt;1200,8.99,IF(AND(E1342&gt;300,E1342&lt;=700),4.99,IF(AND(E1342&gt;=700,E1342&lt;=1200),6.99))))))</f>
        <v>4.99</v>
      </c>
      <c r="N1342" s="33" t="n">
        <f aca="false">IF(E1342="","",IF(E1342&gt;=1200,9.99,IF(AND(E1342&gt;700,E1342&lt;1200),7.99,IF(AND(E1342&gt;=299.9,E1342&lt;=699.9),5.99))))</f>
        <v>5.99</v>
      </c>
      <c r="O1342" s="37" t="s">
        <v>101</v>
      </c>
      <c r="P1342" s="38" t="n">
        <v>29.99</v>
      </c>
      <c r="Q1342" s="34" t="n">
        <v>0.99</v>
      </c>
      <c r="R1342" s="39" t="n">
        <v>-6.01</v>
      </c>
      <c r="S1342" s="40" t="n">
        <v>7</v>
      </c>
      <c r="T1342" s="40" t="n">
        <v>7</v>
      </c>
      <c r="U1342" s="40" t="n">
        <v>6.91</v>
      </c>
      <c r="V1342" s="32" t="n">
        <f aca="false">IF(P1342="","",$I1342+R1342)</f>
        <v>8.98</v>
      </c>
      <c r="W1342" s="32" t="n">
        <f aca="false">IF(P1342="","",$I1342)</f>
        <v>14.99</v>
      </c>
      <c r="X1342" s="40" t="n">
        <f aca="false">IF(P1342="","",Q1342+$I1342)</f>
        <v>15.98</v>
      </c>
      <c r="Y1342" s="29" t="n">
        <f aca="false">IF(P1342="","",P1342+(R1342*$K1342)+(S1342*$K1342))</f>
        <v>59.69</v>
      </c>
      <c r="Z1342" s="29" t="n">
        <f aca="false">IF(P1342="","",ROUND(-R1342*$K1342,0))</f>
        <v>180</v>
      </c>
      <c r="AA1342" s="41"/>
      <c r="AB1342" s="38" t="n">
        <v>59.99</v>
      </c>
      <c r="AC1342" s="34" t="n">
        <v>0.99</v>
      </c>
      <c r="AD1342" s="39" t="n">
        <v>-5.01</v>
      </c>
      <c r="AE1342" s="40" t="n">
        <v>6</v>
      </c>
      <c r="AF1342" s="40" t="n">
        <v>6</v>
      </c>
      <c r="AG1342" s="40" t="n">
        <v>5.91</v>
      </c>
      <c r="AH1342" s="32" t="n">
        <f aca="false">IF(AB1342="","",$I1342+AD1342)</f>
        <v>9.98</v>
      </c>
      <c r="AI1342" s="32" t="n">
        <f aca="false">IF(AB1342="","",$I1342)</f>
        <v>14.99</v>
      </c>
      <c r="AJ1342" s="40" t="n">
        <f aca="false">IF(AB1342="","",AC1342+$I1342)</f>
        <v>15.98</v>
      </c>
      <c r="AK1342" s="29" t="n">
        <f aca="false">IF(AB1342="","",AB1342+(AD1342*$K1342)+(AE1342*$K1342))</f>
        <v>89.69</v>
      </c>
      <c r="AL1342" s="29" t="n">
        <f aca="false">IF(AB1342="","",ROUND(-AD1342*$K1342,0))</f>
        <v>150</v>
      </c>
      <c r="AM1342" s="41"/>
      <c r="AN1342" s="38" t="n">
        <v>0</v>
      </c>
      <c r="AO1342" s="34" t="n">
        <v>0.99</v>
      </c>
      <c r="AP1342" s="39" t="n">
        <v>-7.37</v>
      </c>
      <c r="AQ1342" s="40" t="n">
        <v>8.36</v>
      </c>
      <c r="AR1342" s="40" t="n">
        <v>8.36</v>
      </c>
      <c r="AS1342" s="40" t="n">
        <v>8.36</v>
      </c>
      <c r="AT1342" s="32" t="n">
        <f aca="false">IF(AN1342="","",$I1342+AP1342)</f>
        <v>7.62</v>
      </c>
      <c r="AU1342" s="32" t="n">
        <f aca="false">IF(AN1342="","",$I1342)</f>
        <v>14.99</v>
      </c>
      <c r="AV1342" s="40" t="n">
        <f aca="false">IF(AN1342="","",AO1342+$I1342)</f>
        <v>15.98</v>
      </c>
      <c r="AW1342" s="31" t="n">
        <f aca="false">IF(AN1342="","",AN1342+(AP1342*$K1342)+(AQ1342*$K1342))</f>
        <v>29.7</v>
      </c>
      <c r="AX1342" s="29" t="n">
        <f aca="false">IF(AN1342="","",ROUND(-AP1342*$K1342,0))</f>
        <v>221</v>
      </c>
      <c r="AY1342" s="42"/>
      <c r="AZ1342" s="38" t="n">
        <v>0</v>
      </c>
      <c r="BA1342" s="34" t="n">
        <v>0.99</v>
      </c>
      <c r="BB1342" s="39" t="n">
        <v>-7.37</v>
      </c>
      <c r="BC1342" s="40" t="n">
        <v>8.36</v>
      </c>
      <c r="BD1342" s="40" t="n">
        <v>8.36</v>
      </c>
      <c r="BE1342" s="40" t="n">
        <v>8.36</v>
      </c>
      <c r="BF1342" s="32" t="n">
        <f aca="false">IF(AZ1342="","",$I1342+BB1342)</f>
        <v>7.62</v>
      </c>
      <c r="BG1342" s="32" t="n">
        <f aca="false">IF(AZ1342="","",$I1342)</f>
        <v>14.99</v>
      </c>
      <c r="BH1342" s="40" t="n">
        <f aca="false">IF(AZ1342="","",BA1342+$I1342)</f>
        <v>15.98</v>
      </c>
      <c r="BI1342" s="31" t="n">
        <f aca="false">IF(AZ1342="","",AZ1342+(BB1342*$K1342)+(BC1342*$K1342))</f>
        <v>29.7</v>
      </c>
      <c r="BJ1342" s="29" t="n">
        <f aca="false">IF(AZ1342="","",ROUND(-BB1342*$K1342,0))</f>
        <v>221</v>
      </c>
    </row>
    <row r="1343" customFormat="false" ht="15" hidden="false" customHeight="false" outlineLevel="0" collapsed="false">
      <c r="A1343" s="26" t="str">
        <f aca="false">+C1343&amp;D1343&amp;G1343</f>
        <v>SamsungGalaxy A26 5G 128GBCANONE SIM 14,99€ - 24 Mesi</v>
      </c>
      <c r="B1343" s="27" t="s">
        <v>95</v>
      </c>
      <c r="C1343" s="28" t="s">
        <v>64</v>
      </c>
      <c r="D1343" s="29" t="s">
        <v>209</v>
      </c>
      <c r="E1343" s="30" t="n">
        <v>319.9</v>
      </c>
      <c r="F1343" s="31" t="n">
        <v>239.9</v>
      </c>
      <c r="G1343" s="32" t="s">
        <v>102</v>
      </c>
      <c r="H1343" s="32" t="s">
        <v>98</v>
      </c>
      <c r="I1343" s="33" t="n">
        <v>14.99</v>
      </c>
      <c r="J1343" s="34" t="s">
        <v>35</v>
      </c>
      <c r="K1343" s="35" t="n">
        <v>24</v>
      </c>
      <c r="L1343" s="33"/>
      <c r="M1343" s="33" t="n">
        <f aca="false">+IF(E1343&lt;=150,1.49,IF(AND(E1343&gt;150,E1343&lt;=300),2.99,(IF(E1343&gt;1200,8.99,IF(AND(E1343&gt;300,E1343&lt;=700),4.99,IF(AND(E1343&gt;=700,E1343&lt;=1200),6.99))))))</f>
        <v>4.99</v>
      </c>
      <c r="N1343" s="33" t="n">
        <f aca="false">IF(E1343="","",IF(E1343&gt;=1200,9.99,IF(AND(E1343&gt;700,E1343&lt;1200),7.99,IF(AND(E1343&gt;=299.9,E1343&lt;=699.9),5.99))))</f>
        <v>5.99</v>
      </c>
      <c r="O1343" s="37" t="s">
        <v>103</v>
      </c>
      <c r="P1343" s="38" t="n">
        <v>29.99</v>
      </c>
      <c r="Q1343" s="34" t="n">
        <v>1.99</v>
      </c>
      <c r="R1343" s="39" t="n">
        <v>-6.76</v>
      </c>
      <c r="S1343" s="40" t="n">
        <v>8.75</v>
      </c>
      <c r="T1343" s="40" t="n">
        <v>0</v>
      </c>
      <c r="U1343" s="40" t="n">
        <v>8.66</v>
      </c>
      <c r="V1343" s="32" t="n">
        <f aca="false">IF(P1343="","",$I1343+R1343)</f>
        <v>8.23</v>
      </c>
      <c r="W1343" s="32" t="n">
        <f aca="false">IF(P1343="","",$I1343)</f>
        <v>14.99</v>
      </c>
      <c r="X1343" s="40" t="n">
        <f aca="false">IF(P1343="","",Q1343+$I1343)</f>
        <v>16.98</v>
      </c>
      <c r="Y1343" s="29" t="n">
        <f aca="false">IF(P1343="","",P1343+(R1343*$K1343)+(S1343*$K1343))</f>
        <v>77.75</v>
      </c>
      <c r="Z1343" s="29" t="n">
        <f aca="false">IF(P1343="","",ROUND(-R1343*$K1343,0))</f>
        <v>162</v>
      </c>
      <c r="AA1343" s="41"/>
      <c r="AB1343" s="38" t="n">
        <v>59.99</v>
      </c>
      <c r="AC1343" s="34" t="n">
        <v>1.99</v>
      </c>
      <c r="AD1343" s="39" t="n">
        <v>-5.51</v>
      </c>
      <c r="AE1343" s="40" t="n">
        <v>7.5</v>
      </c>
      <c r="AF1343" s="40" t="n">
        <v>0</v>
      </c>
      <c r="AG1343" s="40" t="n">
        <v>7.41</v>
      </c>
      <c r="AH1343" s="32" t="n">
        <f aca="false">IF(AB1343="","",$I1343+AD1343)</f>
        <v>9.48</v>
      </c>
      <c r="AI1343" s="32" t="n">
        <f aca="false">IF(AB1343="","",$I1343)</f>
        <v>14.99</v>
      </c>
      <c r="AJ1343" s="40" t="n">
        <f aca="false">IF(AB1343="","",AC1343+$I1343)</f>
        <v>16.98</v>
      </c>
      <c r="AK1343" s="29" t="n">
        <f aca="false">IF(AB1343="","",AB1343+(AD1343*$K1343)+(AE1343*$K1343))</f>
        <v>107.75</v>
      </c>
      <c r="AL1343" s="29" t="n">
        <f aca="false">IF(AB1343="","",ROUND(-AD1343*$K1343,0))</f>
        <v>132</v>
      </c>
      <c r="AM1343" s="41"/>
      <c r="AN1343" s="38" t="n">
        <v>0</v>
      </c>
      <c r="AO1343" s="34" t="n">
        <v>1.99</v>
      </c>
      <c r="AP1343" s="39" t="n">
        <v>-8</v>
      </c>
      <c r="AQ1343" s="40" t="n">
        <v>9.99</v>
      </c>
      <c r="AR1343" s="40" t="n">
        <v>0</v>
      </c>
      <c r="AS1343" s="40" t="n">
        <v>10.13</v>
      </c>
      <c r="AT1343" s="32" t="n">
        <f aca="false">IF(AN1343="","",$I1343+AP1343)</f>
        <v>6.99</v>
      </c>
      <c r="AU1343" s="32" t="n">
        <f aca="false">IF(AN1343="","",$I1343)</f>
        <v>14.99</v>
      </c>
      <c r="AV1343" s="40" t="n">
        <f aca="false">IF(AN1343="","",AO1343+$I1343)</f>
        <v>16.98</v>
      </c>
      <c r="AW1343" s="31" t="n">
        <f aca="false">IF(AN1343="","",AN1343+(AP1343*$K1343)+(AQ1343*$K1343))</f>
        <v>47.76</v>
      </c>
      <c r="AX1343" s="29" t="n">
        <f aca="false">IF(AN1343="","",ROUND(-AP1343*$K1343,0))</f>
        <v>192</v>
      </c>
      <c r="AY1343" s="42"/>
      <c r="AZ1343" s="38" t="n">
        <v>0</v>
      </c>
      <c r="BA1343" s="34" t="n">
        <v>1.99</v>
      </c>
      <c r="BB1343" s="39" t="n">
        <v>-8</v>
      </c>
      <c r="BC1343" s="40" t="n">
        <v>9.99</v>
      </c>
      <c r="BD1343" s="40" t="n">
        <v>0</v>
      </c>
      <c r="BE1343" s="40" t="n">
        <v>10.13</v>
      </c>
      <c r="BF1343" s="32" t="n">
        <f aca="false">IF(AZ1343="","",$I1343+BB1343)</f>
        <v>6.99</v>
      </c>
      <c r="BG1343" s="32" t="n">
        <f aca="false">IF(AZ1343="","",$I1343)</f>
        <v>14.99</v>
      </c>
      <c r="BH1343" s="40" t="n">
        <f aca="false">IF(AZ1343="","",BA1343+$I1343)</f>
        <v>16.98</v>
      </c>
      <c r="BI1343" s="31" t="n">
        <f aca="false">IF(AZ1343="","",AZ1343+(BB1343*$K1343)+(BC1343*$K1343))</f>
        <v>47.76</v>
      </c>
      <c r="BJ1343" s="29" t="n">
        <f aca="false">IF(AZ1343="","",ROUND(-BB1343*$K1343,0))</f>
        <v>192</v>
      </c>
    </row>
    <row r="1344" customFormat="false" ht="15" hidden="false" customHeight="false" outlineLevel="0" collapsed="false">
      <c r="A1344" s="26" t="str">
        <f aca="false">+C1344&amp;D1344&amp;G1344</f>
        <v>SamsungGalaxy A26 5G 128GBCANONE SIM 12,99€ - 36 Mesi</v>
      </c>
      <c r="B1344" s="27" t="s">
        <v>95</v>
      </c>
      <c r="C1344" s="28" t="s">
        <v>64</v>
      </c>
      <c r="D1344" s="29" t="s">
        <v>209</v>
      </c>
      <c r="E1344" s="30" t="n">
        <v>319.9</v>
      </c>
      <c r="F1344" s="31" t="n">
        <v>239.9</v>
      </c>
      <c r="G1344" s="32" t="s">
        <v>104</v>
      </c>
      <c r="H1344" s="32" t="s">
        <v>98</v>
      </c>
      <c r="I1344" s="33" t="n">
        <v>12.99</v>
      </c>
      <c r="J1344" s="34" t="s">
        <v>35</v>
      </c>
      <c r="K1344" s="35" t="n">
        <v>36</v>
      </c>
      <c r="L1344" s="33"/>
      <c r="M1344" s="33" t="n">
        <f aca="false">+IF(E1344&lt;=150,1.49,IF(AND(E1344&gt;150,E1344&lt;=300),2.99,(IF(E1344&gt;1200,8.99,IF(AND(E1344&gt;300,E1344&lt;=700),4.99,IF(AND(E1344&gt;=700,E1344&lt;=1200),6.99))))))</f>
        <v>4.99</v>
      </c>
      <c r="N1344" s="33" t="n">
        <f aca="false">IF(E1344="","",IF(E1344&gt;=1200,9.99,IF(AND(E1344&gt;700,E1344&lt;1200),7.99,IF(AND(E1344&gt;=299.9,E1344&lt;=699.9),5.99))))</f>
        <v>5.99</v>
      </c>
      <c r="O1344" s="37" t="s">
        <v>105</v>
      </c>
      <c r="P1344" s="38" t="n">
        <v>29.99</v>
      </c>
      <c r="Q1344" s="34" t="n">
        <v>0.99</v>
      </c>
      <c r="R1344" s="39" t="n">
        <v>-4.84</v>
      </c>
      <c r="S1344" s="40" t="n">
        <v>5.83</v>
      </c>
      <c r="T1344" s="40" t="n">
        <v>5.83</v>
      </c>
      <c r="U1344" s="40" t="n">
        <v>5.86</v>
      </c>
      <c r="V1344" s="32" t="n">
        <f aca="false">IF(P1344="","",$I1344+R1344)</f>
        <v>8.15</v>
      </c>
      <c r="W1344" s="32" t="n">
        <f aca="false">IF(P1344="","",$I1344)</f>
        <v>12.99</v>
      </c>
      <c r="X1344" s="40" t="n">
        <f aca="false">IF(P1344="","",Q1344+$I1344)</f>
        <v>13.98</v>
      </c>
      <c r="Y1344" s="29" t="n">
        <f aca="false">IF(P1344="","",P1344+(R1344*$K1344)+(S1344*$K1344))</f>
        <v>65.63</v>
      </c>
      <c r="Z1344" s="29" t="n">
        <f aca="false">IF(P1344="","",ROUND(-R1344*$K1344,0))</f>
        <v>174</v>
      </c>
      <c r="AA1344" s="41"/>
      <c r="AB1344" s="38" t="n">
        <v>59.99</v>
      </c>
      <c r="AC1344" s="34" t="n">
        <v>0.99</v>
      </c>
      <c r="AD1344" s="39" t="n">
        <v>-4.01</v>
      </c>
      <c r="AE1344" s="40" t="n">
        <v>5</v>
      </c>
      <c r="AF1344" s="40" t="n">
        <v>5</v>
      </c>
      <c r="AG1344" s="40" t="n">
        <v>4.91</v>
      </c>
      <c r="AH1344" s="32" t="n">
        <f aca="false">IF(AB1344="","",$I1344+AD1344)</f>
        <v>8.98</v>
      </c>
      <c r="AI1344" s="32" t="n">
        <f aca="false">IF(AB1344="","",$I1344)</f>
        <v>12.99</v>
      </c>
      <c r="AJ1344" s="40" t="n">
        <f aca="false">IF(AB1344="","",AC1344+$I1344)</f>
        <v>13.98</v>
      </c>
      <c r="AK1344" s="29" t="n">
        <f aca="false">IF(AB1344="","",AB1344+(AD1344*$K1344)+(AE1344*$K1344))</f>
        <v>95.63</v>
      </c>
      <c r="AL1344" s="29" t="n">
        <f aca="false">IF(AB1344="","",ROUND(-AD1344*$K1344,0))</f>
        <v>144</v>
      </c>
      <c r="AM1344" s="41"/>
      <c r="AN1344" s="38" t="n">
        <v>0</v>
      </c>
      <c r="AO1344" s="34" t="n">
        <v>0.99</v>
      </c>
      <c r="AP1344" s="39" t="n">
        <v>-6.04</v>
      </c>
      <c r="AQ1344" s="40" t="n">
        <v>7.03</v>
      </c>
      <c r="AR1344" s="40" t="n">
        <v>7.03</v>
      </c>
      <c r="AS1344" s="40" t="n">
        <v>7.03</v>
      </c>
      <c r="AT1344" s="32" t="n">
        <f aca="false">IF(AN1344="","",$I1344+AP1344)</f>
        <v>6.95</v>
      </c>
      <c r="AU1344" s="32" t="n">
        <f aca="false">IF(AN1344="","",$I1344)</f>
        <v>12.99</v>
      </c>
      <c r="AV1344" s="40" t="n">
        <f aca="false">IF(AN1344="","",AO1344+$I1344)</f>
        <v>13.98</v>
      </c>
      <c r="AW1344" s="31" t="n">
        <f aca="false">IF(AN1344="","",AN1344+(AP1344*$K1344)+(AQ1344*$K1344))</f>
        <v>35.64</v>
      </c>
      <c r="AX1344" s="29" t="n">
        <f aca="false">IF(AN1344="","",ROUND(-AP1344*$K1344,0))</f>
        <v>217</v>
      </c>
      <c r="AY1344" s="42"/>
      <c r="AZ1344" s="38" t="n">
        <v>0</v>
      </c>
      <c r="BA1344" s="34" t="n">
        <v>0.99</v>
      </c>
      <c r="BB1344" s="39" t="n">
        <v>-6.04</v>
      </c>
      <c r="BC1344" s="40" t="n">
        <v>7.03</v>
      </c>
      <c r="BD1344" s="40" t="n">
        <v>7.03</v>
      </c>
      <c r="BE1344" s="40" t="n">
        <v>7.03</v>
      </c>
      <c r="BF1344" s="32" t="n">
        <f aca="false">IF(AZ1344="","",$I1344+BB1344)</f>
        <v>6.95</v>
      </c>
      <c r="BG1344" s="32" t="n">
        <f aca="false">IF(AZ1344="","",$I1344)</f>
        <v>12.99</v>
      </c>
      <c r="BH1344" s="40" t="n">
        <f aca="false">IF(AZ1344="","",BA1344+$I1344)</f>
        <v>13.98</v>
      </c>
      <c r="BI1344" s="31" t="n">
        <f aca="false">IF(AZ1344="","",AZ1344+(BB1344*$K1344)+(BC1344*$K1344))</f>
        <v>35.64</v>
      </c>
      <c r="BJ1344" s="29" t="n">
        <f aca="false">IF(AZ1344="","",ROUND(-BB1344*$K1344,0))</f>
        <v>217</v>
      </c>
    </row>
    <row r="1345" customFormat="false" ht="15" hidden="false" customHeight="false" outlineLevel="0" collapsed="false">
      <c r="A1345" s="26" t="str">
        <f aca="false">+C1345&amp;D1345&amp;G1345</f>
        <v>SamsungGalaxy A26 5G 128GBCANONE SIM 12,99€ - 30 Mesi</v>
      </c>
      <c r="B1345" s="27" t="s">
        <v>95</v>
      </c>
      <c r="C1345" s="28" t="s">
        <v>64</v>
      </c>
      <c r="D1345" s="29" t="s">
        <v>209</v>
      </c>
      <c r="E1345" s="30" t="n">
        <v>319.9</v>
      </c>
      <c r="F1345" s="31" t="n">
        <v>239.9</v>
      </c>
      <c r="G1345" s="32" t="s">
        <v>106</v>
      </c>
      <c r="H1345" s="32" t="s">
        <v>98</v>
      </c>
      <c r="I1345" s="33" t="n">
        <v>12.99</v>
      </c>
      <c r="J1345" s="34" t="s">
        <v>35</v>
      </c>
      <c r="K1345" s="35" t="n">
        <v>30</v>
      </c>
      <c r="L1345" s="33"/>
      <c r="M1345" s="33" t="n">
        <f aca="false">+IF(E1345&lt;=150,1.49,IF(AND(E1345&gt;150,E1345&lt;=300),2.99,(IF(E1345&gt;1200,8.99,IF(AND(E1345&gt;300,E1345&lt;=700),4.99,IF(AND(E1345&gt;=700,E1345&lt;=1200),6.99))))))</f>
        <v>4.99</v>
      </c>
      <c r="N1345" s="33" t="n">
        <f aca="false">IF(E1345="","",IF(E1345&gt;=1200,9.99,IF(AND(E1345&gt;700,E1345&lt;1200),7.99,IF(AND(E1345&gt;=299.9,E1345&lt;=699.9),5.99))))</f>
        <v>5.99</v>
      </c>
      <c r="O1345" s="37" t="s">
        <v>107</v>
      </c>
      <c r="P1345" s="38" t="n">
        <v>29.99</v>
      </c>
      <c r="Q1345" s="34" t="n">
        <v>1.99</v>
      </c>
      <c r="R1345" s="39" t="n">
        <v>-5.01</v>
      </c>
      <c r="S1345" s="40" t="n">
        <v>7</v>
      </c>
      <c r="T1345" s="40" t="n">
        <v>7</v>
      </c>
      <c r="U1345" s="40" t="n">
        <v>6.91</v>
      </c>
      <c r="V1345" s="32" t="n">
        <f aca="false">IF(P1345="","",$I1345+R1345)</f>
        <v>7.98</v>
      </c>
      <c r="W1345" s="32" t="n">
        <f aca="false">IF(P1345="","",$I1345)</f>
        <v>12.99</v>
      </c>
      <c r="X1345" s="40" t="n">
        <f aca="false">IF(P1345="","",Q1345+$I1345)</f>
        <v>14.98</v>
      </c>
      <c r="Y1345" s="29" t="n">
        <f aca="false">IF(P1345="","",P1345+(R1345*$K1345)+(S1345*$K1345))</f>
        <v>89.69</v>
      </c>
      <c r="Z1345" s="29" t="n">
        <f aca="false">IF(P1345="","",ROUND(-R1345*$K1345,0))</f>
        <v>150</v>
      </c>
      <c r="AA1345" s="41"/>
      <c r="AB1345" s="38" t="n">
        <v>59.99</v>
      </c>
      <c r="AC1345" s="34" t="n">
        <v>1.99</v>
      </c>
      <c r="AD1345" s="39" t="n">
        <v>-4.01</v>
      </c>
      <c r="AE1345" s="40" t="n">
        <v>6</v>
      </c>
      <c r="AF1345" s="40" t="n">
        <v>6</v>
      </c>
      <c r="AG1345" s="40" t="n">
        <v>5.91</v>
      </c>
      <c r="AH1345" s="32" t="n">
        <f aca="false">IF(AB1345="","",$I1345+AD1345)</f>
        <v>8.98</v>
      </c>
      <c r="AI1345" s="32" t="n">
        <f aca="false">IF(AB1345="","",$I1345)</f>
        <v>12.99</v>
      </c>
      <c r="AJ1345" s="40" t="n">
        <f aca="false">IF(AB1345="","",AC1345+$I1345)</f>
        <v>14.98</v>
      </c>
      <c r="AK1345" s="29" t="n">
        <f aca="false">IF(AB1345="","",AB1345+(AD1345*$K1345)+(AE1345*$K1345))</f>
        <v>119.69</v>
      </c>
      <c r="AL1345" s="29" t="n">
        <f aca="false">IF(AB1345="","",ROUND(-AD1345*$K1345,0))</f>
        <v>120</v>
      </c>
      <c r="AM1345" s="41"/>
      <c r="AN1345" s="38" t="n">
        <v>0</v>
      </c>
      <c r="AO1345" s="34" t="n">
        <v>1.99</v>
      </c>
      <c r="AP1345" s="39" t="n">
        <v>-6.37</v>
      </c>
      <c r="AQ1345" s="40" t="n">
        <v>8.36</v>
      </c>
      <c r="AR1345" s="40" t="n">
        <v>8.36</v>
      </c>
      <c r="AS1345" s="40" t="n">
        <v>8.36</v>
      </c>
      <c r="AT1345" s="32" t="n">
        <f aca="false">IF(AN1345="","",$I1345+AP1345)</f>
        <v>6.62</v>
      </c>
      <c r="AU1345" s="32" t="n">
        <f aca="false">IF(AN1345="","",$I1345)</f>
        <v>12.99</v>
      </c>
      <c r="AV1345" s="40" t="n">
        <f aca="false">IF(AN1345="","",AO1345+$I1345)</f>
        <v>14.98</v>
      </c>
      <c r="AW1345" s="31" t="n">
        <f aca="false">IF(AN1345="","",AN1345+(AP1345*$K1345)+(AQ1345*$K1345))</f>
        <v>59.7</v>
      </c>
      <c r="AX1345" s="29" t="n">
        <f aca="false">IF(AN1345="","",ROUND(-AP1345*$K1345,0))</f>
        <v>191</v>
      </c>
      <c r="AY1345" s="42"/>
      <c r="AZ1345" s="38" t="n">
        <v>0</v>
      </c>
      <c r="BA1345" s="34" t="n">
        <v>1.99</v>
      </c>
      <c r="BB1345" s="39" t="n">
        <v>-6.37</v>
      </c>
      <c r="BC1345" s="40" t="n">
        <v>8.36</v>
      </c>
      <c r="BD1345" s="40" t="n">
        <v>8.36</v>
      </c>
      <c r="BE1345" s="40" t="n">
        <v>8.36</v>
      </c>
      <c r="BF1345" s="32" t="n">
        <f aca="false">IF(AZ1345="","",$I1345+BB1345)</f>
        <v>6.62</v>
      </c>
      <c r="BG1345" s="32" t="n">
        <f aca="false">IF(AZ1345="","",$I1345)</f>
        <v>12.99</v>
      </c>
      <c r="BH1345" s="40" t="n">
        <f aca="false">IF(AZ1345="","",BA1345+$I1345)</f>
        <v>14.98</v>
      </c>
      <c r="BI1345" s="31" t="n">
        <f aca="false">IF(AZ1345="","",AZ1345+(BB1345*$K1345)+(BC1345*$K1345))</f>
        <v>59.7</v>
      </c>
      <c r="BJ1345" s="29" t="n">
        <f aca="false">IF(AZ1345="","",ROUND(-BB1345*$K1345,0))</f>
        <v>191</v>
      </c>
    </row>
    <row r="1346" customFormat="false" ht="15" hidden="false" customHeight="false" outlineLevel="0" collapsed="false">
      <c r="A1346" s="26" t="str">
        <f aca="false">+C1346&amp;D1346&amp;G1346</f>
        <v>SamsungGalaxy A26 5G 128GBCANONE SIM 12,99€ - 24 Mesi</v>
      </c>
      <c r="B1346" s="27" t="s">
        <v>95</v>
      </c>
      <c r="C1346" s="28" t="s">
        <v>64</v>
      </c>
      <c r="D1346" s="29" t="s">
        <v>209</v>
      </c>
      <c r="E1346" s="30" t="n">
        <v>319.9</v>
      </c>
      <c r="F1346" s="31" t="n">
        <v>239.9</v>
      </c>
      <c r="G1346" s="32" t="s">
        <v>108</v>
      </c>
      <c r="H1346" s="32" t="s">
        <v>98</v>
      </c>
      <c r="I1346" s="33" t="n">
        <v>12.99</v>
      </c>
      <c r="J1346" s="34" t="s">
        <v>35</v>
      </c>
      <c r="K1346" s="35" t="n">
        <v>24</v>
      </c>
      <c r="L1346" s="33"/>
      <c r="M1346" s="33" t="n">
        <f aca="false">+IF(E1346&lt;=150,1.49,IF(AND(E1346&gt;150,E1346&lt;=300),2.99,(IF(E1346&gt;1200,8.99,IF(AND(E1346&gt;300,E1346&lt;=700),4.99,IF(AND(E1346&gt;=700,E1346&lt;=1200),6.99))))))</f>
        <v>4.99</v>
      </c>
      <c r="N1346" s="33" t="n">
        <f aca="false">IF(E1346="","",IF(E1346&gt;=1200,9.99,IF(AND(E1346&gt;700,E1346&lt;1200),7.99,IF(AND(E1346&gt;=299.9,E1346&lt;=699.9),5.99))))</f>
        <v>5.99</v>
      </c>
      <c r="O1346" s="37" t="s">
        <v>109</v>
      </c>
      <c r="P1346" s="38" t="n">
        <v>29.99</v>
      </c>
      <c r="Q1346" s="34" t="n">
        <v>2.99</v>
      </c>
      <c r="R1346" s="39" t="n">
        <v>-5.76</v>
      </c>
      <c r="S1346" s="40" t="n">
        <v>8.75</v>
      </c>
      <c r="T1346" s="40" t="n">
        <v>0</v>
      </c>
      <c r="U1346" s="40" t="n">
        <v>8.66</v>
      </c>
      <c r="V1346" s="32" t="n">
        <f aca="false">IF(P1346="","",$I1346+R1346)</f>
        <v>7.23</v>
      </c>
      <c r="W1346" s="32" t="n">
        <f aca="false">IF(P1346="","",$I1346)</f>
        <v>12.99</v>
      </c>
      <c r="X1346" s="40" t="n">
        <f aca="false">IF(P1346="","",Q1346+$I1346)</f>
        <v>15.98</v>
      </c>
      <c r="Y1346" s="29" t="n">
        <f aca="false">IF(P1346="","",P1346+(R1346*$K1346)+(S1346*$K1346))</f>
        <v>101.75</v>
      </c>
      <c r="Z1346" s="29" t="n">
        <f aca="false">IF(P1346="","",ROUND(-R1346*$K1346,0))</f>
        <v>138</v>
      </c>
      <c r="AA1346" s="41"/>
      <c r="AB1346" s="38" t="n">
        <v>59.99</v>
      </c>
      <c r="AC1346" s="34" t="n">
        <v>2.99</v>
      </c>
      <c r="AD1346" s="39" t="n">
        <v>-4.51</v>
      </c>
      <c r="AE1346" s="40" t="n">
        <v>7.5</v>
      </c>
      <c r="AF1346" s="40" t="n">
        <v>0</v>
      </c>
      <c r="AG1346" s="40" t="n">
        <v>7.41</v>
      </c>
      <c r="AH1346" s="32" t="n">
        <f aca="false">IF(AB1346="","",$I1346+AD1346)</f>
        <v>8.48</v>
      </c>
      <c r="AI1346" s="32" t="n">
        <f aca="false">IF(AB1346="","",$I1346)</f>
        <v>12.99</v>
      </c>
      <c r="AJ1346" s="40" t="n">
        <f aca="false">IF(AB1346="","",AC1346+$I1346)</f>
        <v>15.98</v>
      </c>
      <c r="AK1346" s="29" t="n">
        <f aca="false">IF(AB1346="","",AB1346+(AD1346*$K1346)+(AE1346*$K1346))</f>
        <v>131.75</v>
      </c>
      <c r="AL1346" s="29" t="n">
        <f aca="false">IF(AB1346="","",ROUND(-AD1346*$K1346,0))</f>
        <v>108</v>
      </c>
      <c r="AM1346" s="41"/>
      <c r="AN1346" s="38" t="n">
        <v>0</v>
      </c>
      <c r="AO1346" s="34" t="n">
        <v>2.99</v>
      </c>
      <c r="AP1346" s="39" t="n">
        <v>-7</v>
      </c>
      <c r="AQ1346" s="40" t="n">
        <v>9.99</v>
      </c>
      <c r="AR1346" s="40" t="n">
        <v>0</v>
      </c>
      <c r="AS1346" s="40" t="n">
        <v>10.13</v>
      </c>
      <c r="AT1346" s="32" t="n">
        <f aca="false">IF(AN1346="","",$I1346+AP1346)</f>
        <v>5.99</v>
      </c>
      <c r="AU1346" s="32" t="n">
        <f aca="false">IF(AN1346="","",$I1346)</f>
        <v>12.99</v>
      </c>
      <c r="AV1346" s="40" t="n">
        <f aca="false">IF(AN1346="","",AO1346+$I1346)</f>
        <v>15.98</v>
      </c>
      <c r="AW1346" s="31" t="n">
        <f aca="false">IF(AN1346="","",AN1346+(AP1346*$K1346)+(AQ1346*$K1346))</f>
        <v>71.76</v>
      </c>
      <c r="AX1346" s="29" t="n">
        <f aca="false">IF(AN1346="","",ROUND(-AP1346*$K1346,0))</f>
        <v>168</v>
      </c>
      <c r="AY1346" s="42"/>
      <c r="AZ1346" s="38" t="n">
        <v>0</v>
      </c>
      <c r="BA1346" s="34" t="n">
        <v>2.99</v>
      </c>
      <c r="BB1346" s="39" t="n">
        <v>-7</v>
      </c>
      <c r="BC1346" s="40" t="n">
        <v>9.99</v>
      </c>
      <c r="BD1346" s="40" t="n">
        <v>0</v>
      </c>
      <c r="BE1346" s="40" t="n">
        <v>10.13</v>
      </c>
      <c r="BF1346" s="32" t="n">
        <f aca="false">IF(AZ1346="","",$I1346+BB1346)</f>
        <v>5.99</v>
      </c>
      <c r="BG1346" s="32" t="n">
        <f aca="false">IF(AZ1346="","",$I1346)</f>
        <v>12.99</v>
      </c>
      <c r="BH1346" s="40" t="n">
        <f aca="false">IF(AZ1346="","",BA1346+$I1346)</f>
        <v>15.98</v>
      </c>
      <c r="BI1346" s="31" t="n">
        <f aca="false">IF(AZ1346="","",AZ1346+(BB1346*$K1346)+(BC1346*$K1346))</f>
        <v>71.76</v>
      </c>
      <c r="BJ1346" s="29" t="n">
        <f aca="false">IF(AZ1346="","",ROUND(-BB1346*$K1346,0))</f>
        <v>168</v>
      </c>
    </row>
    <row r="1347" customFormat="false" ht="15" hidden="false" customHeight="false" outlineLevel="0" collapsed="false">
      <c r="A1347" s="26" t="str">
        <f aca="false">+C1347&amp;D1347&amp;G1347</f>
        <v>SamsungGalaxy A26 5G 128GBPack 5G Reload Exchange-12,99-36</v>
      </c>
      <c r="B1347" s="27" t="s">
        <v>95</v>
      </c>
      <c r="C1347" s="28" t="s">
        <v>64</v>
      </c>
      <c r="D1347" s="29" t="s">
        <v>209</v>
      </c>
      <c r="E1347" s="30" t="n">
        <v>319.9</v>
      </c>
      <c r="F1347" s="31" t="n">
        <v>239.9</v>
      </c>
      <c r="G1347" s="32" t="s">
        <v>110</v>
      </c>
      <c r="H1347" s="32" t="s">
        <v>98</v>
      </c>
      <c r="I1347" s="33" t="n">
        <v>12.99</v>
      </c>
      <c r="J1347" s="34" t="s">
        <v>35</v>
      </c>
      <c r="K1347" s="35" t="n">
        <v>36</v>
      </c>
      <c r="L1347" s="33"/>
      <c r="M1347" s="33" t="n">
        <f aca="false">+IF(E1347&lt;=150,1.49,IF(AND(E1347&gt;150,E1347&lt;=300),2.99,(IF(E1347&gt;1200,8.99,IF(AND(E1347&gt;300,E1347&lt;=700),4.99,IF(AND(E1347&gt;=700,E1347&lt;=1200),6.99))))))</f>
        <v>4.99</v>
      </c>
      <c r="N1347" s="33" t="n">
        <f aca="false">IF(E1347="","",IF(E1347&gt;=1200,9.99,IF(AND(E1347&gt;700,E1347&lt;1200),7.99,IF(AND(E1347&gt;=299.9,E1347&lt;=699.9),5.99))))</f>
        <v>5.99</v>
      </c>
      <c r="O1347" s="37" t="s">
        <v>111</v>
      </c>
      <c r="P1347" s="38" t="n">
        <v>29.99</v>
      </c>
      <c r="Q1347" s="34" t="n">
        <v>0.99</v>
      </c>
      <c r="R1347" s="39" t="n">
        <v>-4.84</v>
      </c>
      <c r="S1347" s="40" t="n">
        <v>5.83</v>
      </c>
      <c r="T1347" s="40" t="n">
        <v>5.83</v>
      </c>
      <c r="U1347" s="40" t="n">
        <v>5.86</v>
      </c>
      <c r="V1347" s="32" t="n">
        <f aca="false">IF(P1347="","",$I1347+R1347)</f>
        <v>8.15</v>
      </c>
      <c r="W1347" s="32" t="n">
        <f aca="false">IF(P1347="","",$I1347)</f>
        <v>12.99</v>
      </c>
      <c r="X1347" s="40" t="n">
        <f aca="false">IF(P1347="","",Q1347+$I1347)</f>
        <v>13.98</v>
      </c>
      <c r="Y1347" s="29" t="n">
        <f aca="false">IF(P1347="","",P1347+(R1347*$K1347)+(S1347*$K1347))</f>
        <v>65.63</v>
      </c>
      <c r="Z1347" s="29" t="n">
        <f aca="false">IF(P1347="","",ROUND(-R1347*$K1347,0))</f>
        <v>174</v>
      </c>
      <c r="AA1347" s="41"/>
      <c r="AB1347" s="38" t="n">
        <v>59.99</v>
      </c>
      <c r="AC1347" s="34" t="n">
        <v>0.99</v>
      </c>
      <c r="AD1347" s="39" t="n">
        <v>-4.01</v>
      </c>
      <c r="AE1347" s="40" t="n">
        <v>5</v>
      </c>
      <c r="AF1347" s="40" t="n">
        <v>5</v>
      </c>
      <c r="AG1347" s="40" t="n">
        <v>4.91</v>
      </c>
      <c r="AH1347" s="32" t="n">
        <f aca="false">IF(AB1347="","",$I1347+AD1347)</f>
        <v>8.98</v>
      </c>
      <c r="AI1347" s="32" t="n">
        <f aca="false">IF(AB1347="","",$I1347)</f>
        <v>12.99</v>
      </c>
      <c r="AJ1347" s="40" t="n">
        <f aca="false">IF(AB1347="","",AC1347+$I1347)</f>
        <v>13.98</v>
      </c>
      <c r="AK1347" s="29" t="n">
        <f aca="false">IF(AB1347="","",AB1347+(AD1347*$K1347)+(AE1347*$K1347))</f>
        <v>95.63</v>
      </c>
      <c r="AL1347" s="29" t="n">
        <f aca="false">IF(AB1347="","",ROUND(-AD1347*$K1347,0))</f>
        <v>144</v>
      </c>
      <c r="AM1347" s="41"/>
      <c r="AN1347" s="38" t="n">
        <v>0</v>
      </c>
      <c r="AO1347" s="34" t="n">
        <v>0.99</v>
      </c>
      <c r="AP1347" s="39" t="n">
        <v>-6.04</v>
      </c>
      <c r="AQ1347" s="40" t="n">
        <v>7.03</v>
      </c>
      <c r="AR1347" s="40" t="n">
        <v>7.03</v>
      </c>
      <c r="AS1347" s="40" t="n">
        <v>7.03</v>
      </c>
      <c r="AT1347" s="32" t="n">
        <f aca="false">IF(AN1347="","",$I1347+AP1347)</f>
        <v>6.95</v>
      </c>
      <c r="AU1347" s="32" t="n">
        <f aca="false">IF(AN1347="","",$I1347)</f>
        <v>12.99</v>
      </c>
      <c r="AV1347" s="40" t="n">
        <f aca="false">IF(AN1347="","",AO1347+$I1347)</f>
        <v>13.98</v>
      </c>
      <c r="AW1347" s="31" t="n">
        <f aca="false">IF(AN1347="","",AN1347+(AP1347*$K1347)+(AQ1347*$K1347))</f>
        <v>35.64</v>
      </c>
      <c r="AX1347" s="29" t="n">
        <f aca="false">IF(AN1347="","",ROUND(-AP1347*$K1347,0))</f>
        <v>217</v>
      </c>
      <c r="AY1347" s="42"/>
      <c r="AZ1347" s="38" t="n">
        <v>0</v>
      </c>
      <c r="BA1347" s="34" t="n">
        <v>0.99</v>
      </c>
      <c r="BB1347" s="39" t="n">
        <v>-6.04</v>
      </c>
      <c r="BC1347" s="40" t="n">
        <v>7.03</v>
      </c>
      <c r="BD1347" s="40" t="n">
        <v>7.03</v>
      </c>
      <c r="BE1347" s="40" t="n">
        <v>7.03</v>
      </c>
      <c r="BF1347" s="32" t="n">
        <f aca="false">IF(AZ1347="","",$I1347+BB1347)</f>
        <v>6.95</v>
      </c>
      <c r="BG1347" s="32" t="n">
        <f aca="false">IF(AZ1347="","",$I1347)</f>
        <v>12.99</v>
      </c>
      <c r="BH1347" s="40" t="n">
        <f aca="false">IF(AZ1347="","",BA1347+$I1347)</f>
        <v>13.98</v>
      </c>
      <c r="BI1347" s="31" t="n">
        <f aca="false">IF(AZ1347="","",AZ1347+(BB1347*$K1347)+(BC1347*$K1347))</f>
        <v>35.64</v>
      </c>
      <c r="BJ1347" s="29" t="n">
        <f aca="false">IF(AZ1347="","",ROUND(-BB1347*$K1347,0))</f>
        <v>217</v>
      </c>
    </row>
    <row r="1348" customFormat="false" ht="15" hidden="false" customHeight="false" outlineLevel="0" collapsed="false">
      <c r="A1348" s="26" t="str">
        <f aca="false">+C1348&amp;D1348&amp;G1348</f>
        <v>SamsungGalaxy A26 5G 128GBPack 5G Reload Exchange-12,99-30</v>
      </c>
      <c r="B1348" s="27" t="s">
        <v>95</v>
      </c>
      <c r="C1348" s="28" t="s">
        <v>64</v>
      </c>
      <c r="D1348" s="29" t="s">
        <v>209</v>
      </c>
      <c r="E1348" s="30" t="n">
        <v>319.9</v>
      </c>
      <c r="F1348" s="31" t="n">
        <v>239.9</v>
      </c>
      <c r="G1348" s="32" t="s">
        <v>112</v>
      </c>
      <c r="H1348" s="32" t="s">
        <v>98</v>
      </c>
      <c r="I1348" s="33" t="n">
        <v>12.99</v>
      </c>
      <c r="J1348" s="34" t="s">
        <v>35</v>
      </c>
      <c r="K1348" s="35" t="n">
        <v>30</v>
      </c>
      <c r="L1348" s="33"/>
      <c r="M1348" s="33" t="n">
        <f aca="false">+IF(E1348&lt;=150,1.49,IF(AND(E1348&gt;150,E1348&lt;=300),2.99,(IF(E1348&gt;1200,8.99,IF(AND(E1348&gt;300,E1348&lt;=700),4.99,IF(AND(E1348&gt;=700,E1348&lt;=1200),6.99))))))</f>
        <v>4.99</v>
      </c>
      <c r="N1348" s="33" t="n">
        <f aca="false">IF(E1348="","",IF(E1348&gt;=1200,9.99,IF(AND(E1348&gt;700,E1348&lt;1200),7.99,IF(AND(E1348&gt;=299.9,E1348&lt;=699.9),5.99))))</f>
        <v>5.99</v>
      </c>
      <c r="O1348" s="37" t="s">
        <v>113</v>
      </c>
      <c r="P1348" s="38" t="n">
        <v>29.99</v>
      </c>
      <c r="Q1348" s="34" t="n">
        <v>1.99</v>
      </c>
      <c r="R1348" s="39" t="n">
        <v>-5.01</v>
      </c>
      <c r="S1348" s="40" t="n">
        <v>7</v>
      </c>
      <c r="T1348" s="40" t="n">
        <v>7</v>
      </c>
      <c r="U1348" s="40" t="n">
        <v>6.91</v>
      </c>
      <c r="V1348" s="32" t="n">
        <f aca="false">IF(P1348="","",$I1348+R1348)</f>
        <v>7.98</v>
      </c>
      <c r="W1348" s="32" t="n">
        <f aca="false">IF(P1348="","",$I1348)</f>
        <v>12.99</v>
      </c>
      <c r="X1348" s="40" t="n">
        <f aca="false">IF(P1348="","",Q1348+$I1348)</f>
        <v>14.98</v>
      </c>
      <c r="Y1348" s="29" t="n">
        <f aca="false">IF(P1348="","",P1348+(R1348*$K1348)+(S1348*$K1348))</f>
        <v>89.69</v>
      </c>
      <c r="Z1348" s="29" t="n">
        <f aca="false">IF(P1348="","",ROUND(-R1348*$K1348,0))</f>
        <v>150</v>
      </c>
      <c r="AA1348" s="41"/>
      <c r="AB1348" s="38" t="n">
        <v>59.99</v>
      </c>
      <c r="AC1348" s="34" t="n">
        <v>1.99</v>
      </c>
      <c r="AD1348" s="39" t="n">
        <v>-4.01</v>
      </c>
      <c r="AE1348" s="40" t="n">
        <v>6</v>
      </c>
      <c r="AF1348" s="40" t="n">
        <v>6</v>
      </c>
      <c r="AG1348" s="40" t="n">
        <v>5.91</v>
      </c>
      <c r="AH1348" s="32" t="n">
        <f aca="false">IF(AB1348="","",$I1348+AD1348)</f>
        <v>8.98</v>
      </c>
      <c r="AI1348" s="32" t="n">
        <f aca="false">IF(AB1348="","",$I1348)</f>
        <v>12.99</v>
      </c>
      <c r="AJ1348" s="40" t="n">
        <f aca="false">IF(AB1348="","",AC1348+$I1348)</f>
        <v>14.98</v>
      </c>
      <c r="AK1348" s="29" t="n">
        <f aca="false">IF(AB1348="","",AB1348+(AD1348*$K1348)+(AE1348*$K1348))</f>
        <v>119.69</v>
      </c>
      <c r="AL1348" s="29" t="n">
        <f aca="false">IF(AB1348="","",ROUND(-AD1348*$K1348,0))</f>
        <v>120</v>
      </c>
      <c r="AM1348" s="41"/>
      <c r="AN1348" s="38" t="n">
        <v>0</v>
      </c>
      <c r="AO1348" s="34" t="n">
        <v>1.99</v>
      </c>
      <c r="AP1348" s="39" t="n">
        <v>-6.37</v>
      </c>
      <c r="AQ1348" s="40" t="n">
        <v>8.36</v>
      </c>
      <c r="AR1348" s="40" t="n">
        <v>8.36</v>
      </c>
      <c r="AS1348" s="40" t="n">
        <v>8.36</v>
      </c>
      <c r="AT1348" s="32" t="n">
        <f aca="false">IF(AN1348="","",$I1348+AP1348)</f>
        <v>6.62</v>
      </c>
      <c r="AU1348" s="32" t="n">
        <f aca="false">IF(AN1348="","",$I1348)</f>
        <v>12.99</v>
      </c>
      <c r="AV1348" s="40" t="n">
        <f aca="false">IF(AN1348="","",AO1348+$I1348)</f>
        <v>14.98</v>
      </c>
      <c r="AW1348" s="31" t="n">
        <f aca="false">IF(AN1348="","",AN1348+(AP1348*$K1348)+(AQ1348*$K1348))</f>
        <v>59.7</v>
      </c>
      <c r="AX1348" s="29" t="n">
        <f aca="false">IF(AN1348="","",ROUND(-AP1348*$K1348,0))</f>
        <v>191</v>
      </c>
      <c r="AY1348" s="42"/>
      <c r="AZ1348" s="38" t="n">
        <v>0</v>
      </c>
      <c r="BA1348" s="34" t="n">
        <v>1.99</v>
      </c>
      <c r="BB1348" s="39" t="n">
        <v>-6.37</v>
      </c>
      <c r="BC1348" s="40" t="n">
        <v>8.36</v>
      </c>
      <c r="BD1348" s="40" t="n">
        <v>8.36</v>
      </c>
      <c r="BE1348" s="40" t="n">
        <v>8.36</v>
      </c>
      <c r="BF1348" s="32" t="n">
        <f aca="false">IF(AZ1348="","",$I1348+BB1348)</f>
        <v>6.62</v>
      </c>
      <c r="BG1348" s="32" t="n">
        <f aca="false">IF(AZ1348="","",$I1348)</f>
        <v>12.99</v>
      </c>
      <c r="BH1348" s="40" t="n">
        <f aca="false">IF(AZ1348="","",BA1348+$I1348)</f>
        <v>14.98</v>
      </c>
      <c r="BI1348" s="31" t="n">
        <f aca="false">IF(AZ1348="","",AZ1348+(BB1348*$K1348)+(BC1348*$K1348))</f>
        <v>59.7</v>
      </c>
      <c r="BJ1348" s="29" t="n">
        <f aca="false">IF(AZ1348="","",ROUND(-BB1348*$K1348,0))</f>
        <v>191</v>
      </c>
    </row>
    <row r="1349" customFormat="false" ht="15" hidden="false" customHeight="false" outlineLevel="0" collapsed="false">
      <c r="A1349" s="26" t="str">
        <f aca="false">+C1349&amp;D1349&amp;G1349</f>
        <v>SamsungGalaxy A26 5G 128GBPack 5G Reload Exchange-12,99-24</v>
      </c>
      <c r="B1349" s="27" t="s">
        <v>95</v>
      </c>
      <c r="C1349" s="28" t="s">
        <v>64</v>
      </c>
      <c r="D1349" s="29" t="s">
        <v>209</v>
      </c>
      <c r="E1349" s="30" t="n">
        <v>319.9</v>
      </c>
      <c r="F1349" s="31" t="n">
        <v>239.9</v>
      </c>
      <c r="G1349" s="32" t="s">
        <v>114</v>
      </c>
      <c r="H1349" s="32" t="s">
        <v>98</v>
      </c>
      <c r="I1349" s="33" t="n">
        <v>12.99</v>
      </c>
      <c r="J1349" s="34" t="s">
        <v>35</v>
      </c>
      <c r="K1349" s="35" t="n">
        <v>24</v>
      </c>
      <c r="L1349" s="33"/>
      <c r="M1349" s="33" t="n">
        <f aca="false">+IF(E1349&lt;=150,1.49,IF(AND(E1349&gt;150,E1349&lt;=300),2.99,(IF(E1349&gt;1200,8.99,IF(AND(E1349&gt;300,E1349&lt;=700),4.99,IF(AND(E1349&gt;=700,E1349&lt;=1200),6.99))))))</f>
        <v>4.99</v>
      </c>
      <c r="N1349" s="33" t="n">
        <f aca="false">IF(E1349="","",IF(E1349&gt;=1200,9.99,IF(AND(E1349&gt;700,E1349&lt;1200),7.99,IF(AND(E1349&gt;=299.9,E1349&lt;=699.9),5.99))))</f>
        <v>5.99</v>
      </c>
      <c r="O1349" s="37" t="s">
        <v>115</v>
      </c>
      <c r="P1349" s="38" t="n">
        <v>29.99</v>
      </c>
      <c r="Q1349" s="34" t="n">
        <v>2.99</v>
      </c>
      <c r="R1349" s="39" t="n">
        <v>-5.76</v>
      </c>
      <c r="S1349" s="40" t="n">
        <v>8.75</v>
      </c>
      <c r="T1349" s="40" t="n">
        <v>0</v>
      </c>
      <c r="U1349" s="40" t="n">
        <v>8.66</v>
      </c>
      <c r="V1349" s="32" t="n">
        <f aca="false">IF(P1349="","",$I1349+R1349)</f>
        <v>7.23</v>
      </c>
      <c r="W1349" s="32" t="n">
        <f aca="false">IF(P1349="","",$I1349)</f>
        <v>12.99</v>
      </c>
      <c r="X1349" s="40" t="n">
        <f aca="false">IF(P1349="","",Q1349+$I1349)</f>
        <v>15.98</v>
      </c>
      <c r="Y1349" s="29" t="n">
        <f aca="false">IF(P1349="","",P1349+(R1349*$K1349)+(S1349*$K1349))</f>
        <v>101.75</v>
      </c>
      <c r="Z1349" s="29" t="n">
        <f aca="false">IF(P1349="","",ROUND(-R1349*$K1349,0))</f>
        <v>138</v>
      </c>
      <c r="AA1349" s="41"/>
      <c r="AB1349" s="38" t="n">
        <v>59.99</v>
      </c>
      <c r="AC1349" s="34" t="n">
        <v>2.99</v>
      </c>
      <c r="AD1349" s="39" t="n">
        <v>-4.51</v>
      </c>
      <c r="AE1349" s="40" t="n">
        <v>7.5</v>
      </c>
      <c r="AF1349" s="40" t="n">
        <v>0</v>
      </c>
      <c r="AG1349" s="40" t="n">
        <v>7.41</v>
      </c>
      <c r="AH1349" s="32" t="n">
        <f aca="false">IF(AB1349="","",$I1349+AD1349)</f>
        <v>8.48</v>
      </c>
      <c r="AI1349" s="32" t="n">
        <f aca="false">IF(AB1349="","",$I1349)</f>
        <v>12.99</v>
      </c>
      <c r="AJ1349" s="40" t="n">
        <f aca="false">IF(AB1349="","",AC1349+$I1349)</f>
        <v>15.98</v>
      </c>
      <c r="AK1349" s="29" t="n">
        <f aca="false">IF(AB1349="","",AB1349+(AD1349*$K1349)+(AE1349*$K1349))</f>
        <v>131.75</v>
      </c>
      <c r="AL1349" s="29" t="n">
        <f aca="false">IF(AB1349="","",ROUND(-AD1349*$K1349,0))</f>
        <v>108</v>
      </c>
      <c r="AM1349" s="41"/>
      <c r="AN1349" s="38" t="n">
        <v>0</v>
      </c>
      <c r="AO1349" s="34" t="n">
        <v>2.99</v>
      </c>
      <c r="AP1349" s="39" t="n">
        <v>-7</v>
      </c>
      <c r="AQ1349" s="40" t="n">
        <v>9.99</v>
      </c>
      <c r="AR1349" s="40" t="n">
        <v>0</v>
      </c>
      <c r="AS1349" s="40" t="n">
        <v>10.13</v>
      </c>
      <c r="AT1349" s="32" t="n">
        <f aca="false">IF(AN1349="","",$I1349+AP1349)</f>
        <v>5.99</v>
      </c>
      <c r="AU1349" s="32" t="n">
        <f aca="false">IF(AN1349="","",$I1349)</f>
        <v>12.99</v>
      </c>
      <c r="AV1349" s="40" t="n">
        <f aca="false">IF(AN1349="","",AO1349+$I1349)</f>
        <v>15.98</v>
      </c>
      <c r="AW1349" s="31" t="n">
        <f aca="false">IF(AN1349="","",AN1349+(AP1349*$K1349)+(AQ1349*$K1349))</f>
        <v>71.76</v>
      </c>
      <c r="AX1349" s="29" t="n">
        <f aca="false">IF(AN1349="","",ROUND(-AP1349*$K1349,0))</f>
        <v>168</v>
      </c>
      <c r="AY1349" s="42"/>
      <c r="AZ1349" s="38" t="n">
        <v>0</v>
      </c>
      <c r="BA1349" s="34" t="n">
        <v>2.99</v>
      </c>
      <c r="BB1349" s="39" t="n">
        <v>-7</v>
      </c>
      <c r="BC1349" s="40" t="n">
        <v>9.99</v>
      </c>
      <c r="BD1349" s="40" t="n">
        <v>0</v>
      </c>
      <c r="BE1349" s="40" t="n">
        <v>10.13</v>
      </c>
      <c r="BF1349" s="32" t="n">
        <f aca="false">IF(AZ1349="","",$I1349+BB1349)</f>
        <v>5.99</v>
      </c>
      <c r="BG1349" s="32" t="n">
        <f aca="false">IF(AZ1349="","",$I1349)</f>
        <v>12.99</v>
      </c>
      <c r="BH1349" s="40" t="n">
        <f aca="false">IF(AZ1349="","",BA1349+$I1349)</f>
        <v>15.98</v>
      </c>
      <c r="BI1349" s="31" t="n">
        <f aca="false">IF(AZ1349="","",AZ1349+(BB1349*$K1349)+(BC1349*$K1349))</f>
        <v>71.76</v>
      </c>
      <c r="BJ1349" s="29" t="n">
        <f aca="false">IF(AZ1349="","",ROUND(-BB1349*$K1349,0))</f>
        <v>168</v>
      </c>
    </row>
    <row r="1350" customFormat="false" ht="15" hidden="false" customHeight="false" outlineLevel="0" collapsed="false">
      <c r="A1350" s="26" t="str">
        <f aca="false">+C1350&amp;D1350&amp;G1350</f>
        <v>SamsungGalaxy A26 5G 128GBCANONE SIM  9,99€ - 36 Mesi</v>
      </c>
      <c r="B1350" s="27" t="s">
        <v>95</v>
      </c>
      <c r="C1350" s="28" t="s">
        <v>64</v>
      </c>
      <c r="D1350" s="29" t="s">
        <v>209</v>
      </c>
      <c r="E1350" s="30" t="n">
        <v>319.9</v>
      </c>
      <c r="F1350" s="31" t="n">
        <v>239.9</v>
      </c>
      <c r="G1350" s="32" t="s">
        <v>116</v>
      </c>
      <c r="H1350" s="32" t="s">
        <v>98</v>
      </c>
      <c r="I1350" s="33" t="n">
        <v>9.99</v>
      </c>
      <c r="J1350" s="34" t="s">
        <v>35</v>
      </c>
      <c r="K1350" s="35" t="n">
        <v>36</v>
      </c>
      <c r="L1350" s="33"/>
      <c r="M1350" s="33" t="n">
        <f aca="false">+IF(E1350&lt;=150,1.49,IF(AND(E1350&gt;150,E1350&lt;=300),2.99,(IF(E1350&gt;1200,8.99,IF(AND(E1350&gt;300,E1350&lt;=700),4.99,IF(AND(E1350&gt;=700,E1350&lt;=1200),6.99))))))</f>
        <v>4.99</v>
      </c>
      <c r="N1350" s="33" t="n">
        <f aca="false">IF(E1350="","",IF(E1350&gt;=1200,9.99,IF(AND(E1350&gt;700,E1350&lt;1200),7.99,IF(AND(E1350&gt;=299.9,E1350&lt;=699.9),5.99))))</f>
        <v>5.99</v>
      </c>
      <c r="O1350" s="37" t="s">
        <v>117</v>
      </c>
      <c r="P1350" s="38" t="n">
        <v>29.99</v>
      </c>
      <c r="Q1350" s="34" t="n">
        <v>3</v>
      </c>
      <c r="R1350" s="39" t="n">
        <v>-2.83</v>
      </c>
      <c r="S1350" s="40" t="n">
        <v>5.83</v>
      </c>
      <c r="T1350" s="40" t="n">
        <v>5.83</v>
      </c>
      <c r="U1350" s="40" t="n">
        <v>5.86</v>
      </c>
      <c r="V1350" s="32" t="n">
        <f aca="false">IF(P1350="","",$I1350+R1350)</f>
        <v>7.16</v>
      </c>
      <c r="W1350" s="32" t="n">
        <f aca="false">IF(P1350="","",$I1350)</f>
        <v>9.99</v>
      </c>
      <c r="X1350" s="40" t="n">
        <f aca="false">IF(P1350="","",Q1350+$I1350)</f>
        <v>12.99</v>
      </c>
      <c r="Y1350" s="29" t="n">
        <f aca="false">IF(P1350="","",P1350+(R1350*$K1350)+(S1350*$K1350))</f>
        <v>137.99</v>
      </c>
      <c r="Z1350" s="29" t="n">
        <f aca="false">IF(P1350="","",ROUND(-R1350*$K1350,0))</f>
        <v>102</v>
      </c>
      <c r="AA1350" s="41"/>
      <c r="AB1350" s="38" t="n">
        <v>59.99</v>
      </c>
      <c r="AC1350" s="34" t="n">
        <v>3</v>
      </c>
      <c r="AD1350" s="39" t="n">
        <v>-2</v>
      </c>
      <c r="AE1350" s="40" t="n">
        <v>5</v>
      </c>
      <c r="AF1350" s="40" t="n">
        <v>5</v>
      </c>
      <c r="AG1350" s="40" t="n">
        <v>4.91</v>
      </c>
      <c r="AH1350" s="32" t="n">
        <f aca="false">IF(AB1350="","",$I1350+AD1350)</f>
        <v>7.99</v>
      </c>
      <c r="AI1350" s="32" t="n">
        <f aca="false">IF(AB1350="","",$I1350)</f>
        <v>9.99</v>
      </c>
      <c r="AJ1350" s="40" t="n">
        <f aca="false">IF(AB1350="","",AC1350+$I1350)</f>
        <v>12.99</v>
      </c>
      <c r="AK1350" s="29" t="n">
        <f aca="false">IF(AB1350="","",AB1350+(AD1350*$K1350)+(AE1350*$K1350))</f>
        <v>167.99</v>
      </c>
      <c r="AL1350" s="29" t="n">
        <f aca="false">IF(AB1350="","",ROUND(-AD1350*$K1350,0))</f>
        <v>72</v>
      </c>
      <c r="AM1350" s="41"/>
      <c r="AN1350" s="38" t="n">
        <v>0</v>
      </c>
      <c r="AO1350" s="34" t="n">
        <v>3</v>
      </c>
      <c r="AP1350" s="39" t="n">
        <v>-4.03</v>
      </c>
      <c r="AQ1350" s="40" t="n">
        <v>7.03</v>
      </c>
      <c r="AR1350" s="40" t="n">
        <v>7.03</v>
      </c>
      <c r="AS1350" s="40" t="n">
        <v>7.03</v>
      </c>
      <c r="AT1350" s="32" t="n">
        <f aca="false">IF(AN1350="","",$I1350+AP1350)</f>
        <v>5.96</v>
      </c>
      <c r="AU1350" s="32" t="n">
        <f aca="false">IF(AN1350="","",$I1350)</f>
        <v>9.99</v>
      </c>
      <c r="AV1350" s="40" t="n">
        <f aca="false">IF(AN1350="","",AO1350+$I1350)</f>
        <v>12.99</v>
      </c>
      <c r="AW1350" s="31" t="n">
        <f aca="false">IF(AN1350="","",AN1350+(AP1350*$K1350)+(AQ1350*$K1350))</f>
        <v>108</v>
      </c>
      <c r="AX1350" s="29" t="n">
        <f aca="false">IF(AN1350="","",ROUND(-AP1350*$K1350,0))</f>
        <v>145</v>
      </c>
      <c r="AY1350" s="42"/>
      <c r="AZ1350" s="38" t="n">
        <v>0</v>
      </c>
      <c r="BA1350" s="34" t="n">
        <v>3</v>
      </c>
      <c r="BB1350" s="39" t="n">
        <v>-4.03</v>
      </c>
      <c r="BC1350" s="40" t="n">
        <v>7.03</v>
      </c>
      <c r="BD1350" s="40" t="n">
        <v>7.03</v>
      </c>
      <c r="BE1350" s="40" t="n">
        <v>7.03</v>
      </c>
      <c r="BF1350" s="32" t="n">
        <f aca="false">IF(AZ1350="","",$I1350+BB1350)</f>
        <v>5.96</v>
      </c>
      <c r="BG1350" s="32" t="n">
        <f aca="false">IF(AZ1350="","",$I1350)</f>
        <v>9.99</v>
      </c>
      <c r="BH1350" s="40" t="n">
        <f aca="false">IF(AZ1350="","",BA1350+$I1350)</f>
        <v>12.99</v>
      </c>
      <c r="BI1350" s="31" t="n">
        <f aca="false">IF(AZ1350="","",AZ1350+(BB1350*$K1350)+(BC1350*$K1350))</f>
        <v>108</v>
      </c>
      <c r="BJ1350" s="29" t="n">
        <f aca="false">IF(AZ1350="","",ROUND(-BB1350*$K1350,0))</f>
        <v>145</v>
      </c>
    </row>
    <row r="1351" customFormat="false" ht="15" hidden="false" customHeight="false" outlineLevel="0" collapsed="false">
      <c r="A1351" s="26" t="str">
        <f aca="false">+C1351&amp;D1351&amp;G1351</f>
        <v>SamsungGalaxy A26 5G 128GBCANONE SIM  9,99€ - 30 Mesi</v>
      </c>
      <c r="B1351" s="27" t="s">
        <v>95</v>
      </c>
      <c r="C1351" s="28" t="s">
        <v>64</v>
      </c>
      <c r="D1351" s="29" t="s">
        <v>209</v>
      </c>
      <c r="E1351" s="30" t="n">
        <v>319.9</v>
      </c>
      <c r="F1351" s="31" t="n">
        <v>239.9</v>
      </c>
      <c r="G1351" s="32" t="s">
        <v>118</v>
      </c>
      <c r="H1351" s="32" t="s">
        <v>98</v>
      </c>
      <c r="I1351" s="33" t="n">
        <v>9.99</v>
      </c>
      <c r="J1351" s="34" t="s">
        <v>35</v>
      </c>
      <c r="K1351" s="35" t="n">
        <v>30</v>
      </c>
      <c r="L1351" s="33"/>
      <c r="M1351" s="33" t="n">
        <f aca="false">+IF(E1351&lt;=150,1.49,IF(AND(E1351&gt;150,E1351&lt;=300),2.99,(IF(E1351&gt;1200,8.99,IF(AND(E1351&gt;300,E1351&lt;=700),4.99,IF(AND(E1351&gt;=700,E1351&lt;=1200),6.99))))))</f>
        <v>4.99</v>
      </c>
      <c r="N1351" s="33" t="n">
        <f aca="false">IF(E1351="","",IF(E1351&gt;=1200,9.99,IF(AND(E1351&gt;700,E1351&lt;1200),7.99,IF(AND(E1351&gt;=299.9,E1351&lt;=699.9),5.99))))</f>
        <v>5.99</v>
      </c>
      <c r="O1351" s="37" t="s">
        <v>119</v>
      </c>
      <c r="P1351" s="38" t="n">
        <v>29.99</v>
      </c>
      <c r="Q1351" s="34" t="n">
        <v>4</v>
      </c>
      <c r="R1351" s="39" t="n">
        <v>-3</v>
      </c>
      <c r="S1351" s="40" t="n">
        <v>7</v>
      </c>
      <c r="T1351" s="40" t="n">
        <v>7</v>
      </c>
      <c r="U1351" s="40" t="n">
        <v>6.91</v>
      </c>
      <c r="V1351" s="32" t="n">
        <f aca="false">IF(P1351="","",$I1351+R1351)</f>
        <v>6.99</v>
      </c>
      <c r="W1351" s="32" t="n">
        <f aca="false">IF(P1351="","",$I1351)</f>
        <v>9.99</v>
      </c>
      <c r="X1351" s="40" t="n">
        <f aca="false">IF(P1351="","",Q1351+$I1351)</f>
        <v>13.99</v>
      </c>
      <c r="Y1351" s="29" t="n">
        <f aca="false">IF(P1351="","",P1351+(R1351*$K1351)+(S1351*$K1351))</f>
        <v>149.99</v>
      </c>
      <c r="Z1351" s="29" t="n">
        <f aca="false">IF(P1351="","",ROUND(-R1351*$K1351,0))</f>
        <v>90</v>
      </c>
      <c r="AA1351" s="41"/>
      <c r="AB1351" s="38" t="n">
        <v>59.99</v>
      </c>
      <c r="AC1351" s="34" t="n">
        <v>4</v>
      </c>
      <c r="AD1351" s="39" t="n">
        <v>-2</v>
      </c>
      <c r="AE1351" s="40" t="n">
        <v>6</v>
      </c>
      <c r="AF1351" s="40" t="n">
        <v>6</v>
      </c>
      <c r="AG1351" s="40" t="n">
        <v>5.91</v>
      </c>
      <c r="AH1351" s="32" t="n">
        <f aca="false">IF(AB1351="","",$I1351+AD1351)</f>
        <v>7.99</v>
      </c>
      <c r="AI1351" s="32" t="n">
        <f aca="false">IF(AB1351="","",$I1351)</f>
        <v>9.99</v>
      </c>
      <c r="AJ1351" s="40" t="n">
        <f aca="false">IF(AB1351="","",AC1351+$I1351)</f>
        <v>13.99</v>
      </c>
      <c r="AK1351" s="29" t="n">
        <f aca="false">IF(AB1351="","",AB1351+(AD1351*$K1351)+(AE1351*$K1351))</f>
        <v>179.99</v>
      </c>
      <c r="AL1351" s="29" t="n">
        <f aca="false">IF(AB1351="","",ROUND(-AD1351*$K1351,0))</f>
        <v>60</v>
      </c>
      <c r="AM1351" s="41"/>
      <c r="AN1351" s="38" t="n">
        <v>0</v>
      </c>
      <c r="AO1351" s="34" t="n">
        <v>4</v>
      </c>
      <c r="AP1351" s="39" t="n">
        <v>-4.36</v>
      </c>
      <c r="AQ1351" s="40" t="n">
        <v>8.36</v>
      </c>
      <c r="AR1351" s="40" t="n">
        <v>8.36</v>
      </c>
      <c r="AS1351" s="40" t="n">
        <v>8.36</v>
      </c>
      <c r="AT1351" s="32" t="n">
        <f aca="false">IF(AN1351="","",$I1351+AP1351)</f>
        <v>5.63</v>
      </c>
      <c r="AU1351" s="32" t="n">
        <f aca="false">IF(AN1351="","",$I1351)</f>
        <v>9.99</v>
      </c>
      <c r="AV1351" s="40" t="n">
        <f aca="false">IF(AN1351="","",AO1351+$I1351)</f>
        <v>13.99</v>
      </c>
      <c r="AW1351" s="31" t="n">
        <f aca="false">IF(AN1351="","",AN1351+(AP1351*$K1351)+(AQ1351*$K1351))</f>
        <v>120</v>
      </c>
      <c r="AX1351" s="29" t="n">
        <f aca="false">IF(AN1351="","",ROUND(-AP1351*$K1351,0))</f>
        <v>131</v>
      </c>
      <c r="AY1351" s="42"/>
      <c r="AZ1351" s="38" t="n">
        <v>0</v>
      </c>
      <c r="BA1351" s="34" t="n">
        <v>4</v>
      </c>
      <c r="BB1351" s="39" t="n">
        <v>-4.36</v>
      </c>
      <c r="BC1351" s="40" t="n">
        <v>8.36</v>
      </c>
      <c r="BD1351" s="40" t="n">
        <v>8.36</v>
      </c>
      <c r="BE1351" s="40" t="n">
        <v>8.36</v>
      </c>
      <c r="BF1351" s="32" t="n">
        <f aca="false">IF(AZ1351="","",$I1351+BB1351)</f>
        <v>5.63</v>
      </c>
      <c r="BG1351" s="32" t="n">
        <f aca="false">IF(AZ1351="","",$I1351)</f>
        <v>9.99</v>
      </c>
      <c r="BH1351" s="40" t="n">
        <f aca="false">IF(AZ1351="","",BA1351+$I1351)</f>
        <v>13.99</v>
      </c>
      <c r="BI1351" s="31" t="n">
        <f aca="false">IF(AZ1351="","",AZ1351+(BB1351*$K1351)+(BC1351*$K1351))</f>
        <v>120</v>
      </c>
      <c r="BJ1351" s="29" t="n">
        <f aca="false">IF(AZ1351="","",ROUND(-BB1351*$K1351,0))</f>
        <v>131</v>
      </c>
    </row>
    <row r="1352" customFormat="false" ht="15" hidden="false" customHeight="false" outlineLevel="0" collapsed="false">
      <c r="A1352" s="26" t="str">
        <f aca="false">+C1352&amp;D1352&amp;G1352</f>
        <v>SamsungGalaxy A26 5G 128GBCANONE SIM  9,99€ - 24 Mesi</v>
      </c>
      <c r="B1352" s="27" t="s">
        <v>95</v>
      </c>
      <c r="C1352" s="28" t="s">
        <v>64</v>
      </c>
      <c r="D1352" s="29" t="s">
        <v>209</v>
      </c>
      <c r="E1352" s="30" t="n">
        <v>319.9</v>
      </c>
      <c r="F1352" s="31" t="n">
        <v>239.9</v>
      </c>
      <c r="G1352" s="32" t="s">
        <v>120</v>
      </c>
      <c r="H1352" s="32" t="s">
        <v>98</v>
      </c>
      <c r="I1352" s="33" t="n">
        <v>9.99</v>
      </c>
      <c r="J1352" s="34" t="s">
        <v>35</v>
      </c>
      <c r="K1352" s="35" t="n">
        <v>24</v>
      </c>
      <c r="L1352" s="33"/>
      <c r="M1352" s="33" t="n">
        <f aca="false">+IF(E1352&lt;=150,1.49,IF(AND(E1352&gt;150,E1352&lt;=300),2.99,(IF(E1352&gt;1200,8.99,IF(AND(E1352&gt;300,E1352&lt;=700),4.99,IF(AND(E1352&gt;=700,E1352&lt;=1200),6.99))))))</f>
        <v>4.99</v>
      </c>
      <c r="N1352" s="33" t="n">
        <f aca="false">IF(E1352="","",IF(E1352&gt;=1200,9.99,IF(AND(E1352&gt;700,E1352&lt;1200),7.99,IF(AND(E1352&gt;=299.9,E1352&lt;=699.9),5.99))))</f>
        <v>5.99</v>
      </c>
      <c r="O1352" s="37" t="s">
        <v>121</v>
      </c>
      <c r="P1352" s="38" t="n">
        <v>29.99</v>
      </c>
      <c r="Q1352" s="34" t="n">
        <v>6</v>
      </c>
      <c r="R1352" s="39" t="n">
        <v>-2.75</v>
      </c>
      <c r="S1352" s="40" t="n">
        <v>8.75</v>
      </c>
      <c r="T1352" s="40" t="n">
        <v>0</v>
      </c>
      <c r="U1352" s="40" t="n">
        <v>8.66</v>
      </c>
      <c r="V1352" s="32" t="n">
        <f aca="false">IF(P1352="","",$I1352+R1352)</f>
        <v>7.24</v>
      </c>
      <c r="W1352" s="32" t="n">
        <f aca="false">IF(P1352="","",$I1352)</f>
        <v>9.99</v>
      </c>
      <c r="X1352" s="40" t="n">
        <f aca="false">IF(P1352="","",Q1352+$I1352)</f>
        <v>15.99</v>
      </c>
      <c r="Y1352" s="29" t="n">
        <f aca="false">IF(P1352="","",P1352+(R1352*$K1352)+(S1352*$K1352))</f>
        <v>173.99</v>
      </c>
      <c r="Z1352" s="29" t="n">
        <f aca="false">IF(P1352="","",ROUND(-R1352*$K1352,0))</f>
        <v>66</v>
      </c>
      <c r="AA1352" s="41"/>
      <c r="AB1352" s="38" t="n">
        <v>59.99</v>
      </c>
      <c r="AC1352" s="34" t="n">
        <v>6</v>
      </c>
      <c r="AD1352" s="39" t="n">
        <v>-1.5</v>
      </c>
      <c r="AE1352" s="40" t="n">
        <v>7.5</v>
      </c>
      <c r="AF1352" s="40" t="n">
        <v>0</v>
      </c>
      <c r="AG1352" s="40" t="n">
        <v>7.41</v>
      </c>
      <c r="AH1352" s="32" t="n">
        <f aca="false">IF(AB1352="","",$I1352+AD1352)</f>
        <v>8.49</v>
      </c>
      <c r="AI1352" s="32" t="n">
        <f aca="false">IF(AB1352="","",$I1352)</f>
        <v>9.99</v>
      </c>
      <c r="AJ1352" s="40" t="n">
        <f aca="false">IF(AB1352="","",AC1352+$I1352)</f>
        <v>15.99</v>
      </c>
      <c r="AK1352" s="29" t="n">
        <f aca="false">IF(AB1352="","",AB1352+(AD1352*$K1352)+(AE1352*$K1352))</f>
        <v>203.99</v>
      </c>
      <c r="AL1352" s="29" t="n">
        <f aca="false">IF(AB1352="","",ROUND(-AD1352*$K1352,0))</f>
        <v>36</v>
      </c>
      <c r="AM1352" s="41"/>
      <c r="AN1352" s="38" t="n">
        <v>0</v>
      </c>
      <c r="AO1352" s="34" t="n">
        <v>6</v>
      </c>
      <c r="AP1352" s="39" t="n">
        <v>-3.99</v>
      </c>
      <c r="AQ1352" s="40" t="n">
        <v>9.99</v>
      </c>
      <c r="AR1352" s="40" t="n">
        <v>0</v>
      </c>
      <c r="AS1352" s="40" t="n">
        <v>10.13</v>
      </c>
      <c r="AT1352" s="32" t="n">
        <f aca="false">IF(AN1352="","",$I1352+AP1352)</f>
        <v>6</v>
      </c>
      <c r="AU1352" s="32" t="n">
        <f aca="false">IF(AN1352="","",$I1352)</f>
        <v>9.99</v>
      </c>
      <c r="AV1352" s="40" t="n">
        <f aca="false">IF(AN1352="","",AO1352+$I1352)</f>
        <v>15.99</v>
      </c>
      <c r="AW1352" s="31" t="n">
        <f aca="false">IF(AN1352="","",AN1352+(AP1352*$K1352)+(AQ1352*$K1352))</f>
        <v>144</v>
      </c>
      <c r="AX1352" s="29" t="n">
        <f aca="false">IF(AN1352="","",ROUND(-AP1352*$K1352,0))</f>
        <v>96</v>
      </c>
      <c r="AY1352" s="42"/>
      <c r="AZ1352" s="38" t="n">
        <v>0</v>
      </c>
      <c r="BA1352" s="34" t="n">
        <v>6</v>
      </c>
      <c r="BB1352" s="39" t="n">
        <v>-3.99</v>
      </c>
      <c r="BC1352" s="40" t="n">
        <v>9.99</v>
      </c>
      <c r="BD1352" s="40" t="n">
        <v>0</v>
      </c>
      <c r="BE1352" s="40" t="n">
        <v>10.13</v>
      </c>
      <c r="BF1352" s="32" t="n">
        <f aca="false">IF(AZ1352="","",$I1352+BB1352)</f>
        <v>6</v>
      </c>
      <c r="BG1352" s="32" t="n">
        <f aca="false">IF(AZ1352="","",$I1352)</f>
        <v>9.99</v>
      </c>
      <c r="BH1352" s="40" t="n">
        <f aca="false">IF(AZ1352="","",BA1352+$I1352)</f>
        <v>15.99</v>
      </c>
      <c r="BI1352" s="31" t="n">
        <f aca="false">IF(AZ1352="","",AZ1352+(BB1352*$K1352)+(BC1352*$K1352))</f>
        <v>144</v>
      </c>
      <c r="BJ1352" s="29" t="n">
        <f aca="false">IF(AZ1352="","",ROUND(-BB1352*$K1352,0))</f>
        <v>96</v>
      </c>
    </row>
    <row r="1353" customFormat="false" ht="15" hidden="false" customHeight="false" outlineLevel="0" collapsed="false">
      <c r="A1353" s="26" t="str">
        <f aca="false">+C1353&amp;D1353&amp;G1353</f>
        <v>SamsungGalaxy A26 5G 128GBCANONE SIM 7,99€ - 36 Mesi</v>
      </c>
      <c r="B1353" s="27" t="s">
        <v>95</v>
      </c>
      <c r="C1353" s="28" t="s">
        <v>64</v>
      </c>
      <c r="D1353" s="29" t="s">
        <v>209</v>
      </c>
      <c r="E1353" s="30" t="n">
        <v>319.9</v>
      </c>
      <c r="F1353" s="31" t="n">
        <v>239.9</v>
      </c>
      <c r="G1353" s="32" t="s">
        <v>122</v>
      </c>
      <c r="H1353" s="32" t="s">
        <v>98</v>
      </c>
      <c r="I1353" s="33" t="n">
        <v>7.99</v>
      </c>
      <c r="J1353" s="34" t="s">
        <v>35</v>
      </c>
      <c r="K1353" s="35" t="n">
        <v>36</v>
      </c>
      <c r="L1353" s="33"/>
      <c r="M1353" s="33" t="n">
        <f aca="false">+IF(E1353&lt;=150,1.49,IF(AND(E1353&gt;150,E1353&lt;=300),2.99,(IF(E1353&gt;1200,8.99,IF(AND(E1353&gt;300,E1353&lt;=700),4.99,IF(AND(E1353&gt;=700,E1353&lt;=1200),6.99))))))</f>
        <v>4.99</v>
      </c>
      <c r="N1353" s="33" t="n">
        <f aca="false">IF(E1353="","",IF(E1353&gt;=1200,9.99,IF(AND(E1353&gt;700,E1353&lt;1200),7.99,IF(AND(E1353&gt;=299.9,E1353&lt;=699.9),5.99))))</f>
        <v>5.99</v>
      </c>
      <c r="O1353" s="37" t="s">
        <v>123</v>
      </c>
      <c r="P1353" s="38" t="n">
        <v>29.99</v>
      </c>
      <c r="Q1353" s="34" t="n">
        <v>4.99</v>
      </c>
      <c r="R1353" s="39" t="n">
        <v>-0.84</v>
      </c>
      <c r="S1353" s="40" t="n">
        <v>5.83</v>
      </c>
      <c r="T1353" s="40" t="n">
        <v>5.83</v>
      </c>
      <c r="U1353" s="40" t="n">
        <v>5.86</v>
      </c>
      <c r="V1353" s="32" t="n">
        <f aca="false">IF(P1353="","",$I1353+R1353)</f>
        <v>7.15</v>
      </c>
      <c r="W1353" s="32" t="n">
        <f aca="false">IF(P1353="","",$I1353)</f>
        <v>7.99</v>
      </c>
      <c r="X1353" s="40" t="n">
        <f aca="false">IF(P1353="","",Q1353+$I1353)</f>
        <v>12.98</v>
      </c>
      <c r="Y1353" s="29" t="n">
        <f aca="false">IF(P1353="","",P1353+(R1353*$K1353)+(S1353*$K1353))</f>
        <v>209.63</v>
      </c>
      <c r="Z1353" s="29" t="n">
        <f aca="false">IF(P1353="","",ROUND(-R1353*$K1353,0))</f>
        <v>30</v>
      </c>
      <c r="AA1353" s="41"/>
      <c r="AB1353" s="38" t="n">
        <v>59.99</v>
      </c>
      <c r="AC1353" s="34" t="n">
        <v>4.99</v>
      </c>
      <c r="AD1353" s="39" t="n">
        <v>-0.01</v>
      </c>
      <c r="AE1353" s="40" t="n">
        <v>5</v>
      </c>
      <c r="AF1353" s="40" t="n">
        <v>5</v>
      </c>
      <c r="AG1353" s="40" t="n">
        <v>4.91</v>
      </c>
      <c r="AH1353" s="32" t="n">
        <f aca="false">IF(AB1353="","",$I1353+AD1353)</f>
        <v>7.98</v>
      </c>
      <c r="AI1353" s="32" t="n">
        <f aca="false">IF(AB1353="","",$I1353)</f>
        <v>7.99</v>
      </c>
      <c r="AJ1353" s="40" t="n">
        <f aca="false">IF(AB1353="","",AC1353+$I1353)</f>
        <v>12.98</v>
      </c>
      <c r="AK1353" s="29" t="n">
        <f aca="false">IF(AB1353="","",AB1353+(AD1353*$K1353)+(AE1353*$K1353))</f>
        <v>239.63</v>
      </c>
      <c r="AL1353" s="29" t="n">
        <f aca="false">IF(AB1353="","",ROUND(-AD1353*$K1353,0))</f>
        <v>0</v>
      </c>
      <c r="AM1353" s="41"/>
      <c r="AN1353" s="38" t="n">
        <v>0</v>
      </c>
      <c r="AO1353" s="34" t="n">
        <v>4.99</v>
      </c>
      <c r="AP1353" s="39" t="n">
        <v>-2.04</v>
      </c>
      <c r="AQ1353" s="40" t="n">
        <v>7.03</v>
      </c>
      <c r="AR1353" s="40" t="n">
        <v>7.03</v>
      </c>
      <c r="AS1353" s="40" t="n">
        <v>7.03</v>
      </c>
      <c r="AT1353" s="32" t="n">
        <f aca="false">IF(AN1353="","",$I1353+AP1353)</f>
        <v>5.95</v>
      </c>
      <c r="AU1353" s="32" t="n">
        <f aca="false">IF(AN1353="","",$I1353)</f>
        <v>7.99</v>
      </c>
      <c r="AV1353" s="40" t="n">
        <f aca="false">IF(AN1353="","",AO1353+$I1353)</f>
        <v>12.98</v>
      </c>
      <c r="AW1353" s="31" t="n">
        <f aca="false">IF(AN1353="","",AN1353+(AP1353*$K1353)+(AQ1353*$K1353))</f>
        <v>179.64</v>
      </c>
      <c r="AX1353" s="29" t="n">
        <f aca="false">IF(AN1353="","",ROUND(-AP1353*$K1353,0))</f>
        <v>73</v>
      </c>
      <c r="AY1353" s="42"/>
      <c r="AZ1353" s="38" t="n">
        <v>0</v>
      </c>
      <c r="BA1353" s="34" t="n">
        <v>4.99</v>
      </c>
      <c r="BB1353" s="39" t="n">
        <v>-2.04</v>
      </c>
      <c r="BC1353" s="40" t="n">
        <v>7.03</v>
      </c>
      <c r="BD1353" s="40" t="n">
        <v>7.03</v>
      </c>
      <c r="BE1353" s="40" t="n">
        <v>7.03</v>
      </c>
      <c r="BF1353" s="32" t="n">
        <f aca="false">IF(AZ1353="","",$I1353+BB1353)</f>
        <v>5.95</v>
      </c>
      <c r="BG1353" s="32" t="n">
        <f aca="false">IF(AZ1353="","",$I1353)</f>
        <v>7.99</v>
      </c>
      <c r="BH1353" s="40" t="n">
        <f aca="false">IF(AZ1353="","",BA1353+$I1353)</f>
        <v>12.98</v>
      </c>
      <c r="BI1353" s="31" t="n">
        <f aca="false">IF(AZ1353="","",AZ1353+(BB1353*$K1353)+(BC1353*$K1353))</f>
        <v>179.64</v>
      </c>
      <c r="BJ1353" s="29" t="n">
        <f aca="false">IF(AZ1353="","",ROUND(-BB1353*$K1353,0))</f>
        <v>73</v>
      </c>
    </row>
    <row r="1354" customFormat="false" ht="15" hidden="false" customHeight="false" outlineLevel="0" collapsed="false">
      <c r="A1354" s="26" t="str">
        <f aca="false">+C1354&amp;D1354&amp;G1354</f>
        <v>SamsungGalaxy A26 5G 128GBCANONE SIM 7,99€ - 30 Mesi</v>
      </c>
      <c r="B1354" s="27" t="s">
        <v>95</v>
      </c>
      <c r="C1354" s="28" t="s">
        <v>64</v>
      </c>
      <c r="D1354" s="29" t="s">
        <v>209</v>
      </c>
      <c r="E1354" s="30" t="n">
        <v>319.9</v>
      </c>
      <c r="F1354" s="31" t="n">
        <v>239.9</v>
      </c>
      <c r="G1354" s="32" t="s">
        <v>124</v>
      </c>
      <c r="H1354" s="32" t="s">
        <v>98</v>
      </c>
      <c r="I1354" s="33" t="n">
        <v>7.99</v>
      </c>
      <c r="J1354" s="34" t="s">
        <v>35</v>
      </c>
      <c r="K1354" s="35" t="n">
        <v>30</v>
      </c>
      <c r="L1354" s="33"/>
      <c r="M1354" s="33" t="n">
        <f aca="false">+IF(E1354&lt;=150,1.49,IF(AND(E1354&gt;150,E1354&lt;=300),2.99,(IF(E1354&gt;1200,8.99,IF(AND(E1354&gt;300,E1354&lt;=700),4.99,IF(AND(E1354&gt;=700,E1354&lt;=1200),6.99))))))</f>
        <v>4.99</v>
      </c>
      <c r="N1354" s="33" t="n">
        <f aca="false">IF(E1354="","",IF(E1354&gt;=1200,9.99,IF(AND(E1354&gt;700,E1354&lt;1200),7.99,IF(AND(E1354&gt;=299.9,E1354&lt;=699.9),5.99))))</f>
        <v>5.99</v>
      </c>
      <c r="O1354" s="37" t="s">
        <v>125</v>
      </c>
      <c r="P1354" s="38" t="n">
        <v>29.99</v>
      </c>
      <c r="Q1354" s="34" t="n">
        <v>5.99</v>
      </c>
      <c r="R1354" s="39" t="n">
        <v>-1.01</v>
      </c>
      <c r="S1354" s="40" t="n">
        <v>7</v>
      </c>
      <c r="T1354" s="40" t="n">
        <v>7</v>
      </c>
      <c r="U1354" s="40" t="n">
        <v>6.91</v>
      </c>
      <c r="V1354" s="32" t="n">
        <f aca="false">IF(P1354="","",$I1354+R1354)</f>
        <v>6.98</v>
      </c>
      <c r="W1354" s="32" t="n">
        <f aca="false">IF(P1354="","",$I1354)</f>
        <v>7.99</v>
      </c>
      <c r="X1354" s="40" t="n">
        <f aca="false">IF(P1354="","",Q1354+$I1354)</f>
        <v>13.98</v>
      </c>
      <c r="Y1354" s="29" t="n">
        <f aca="false">IF(P1354="","",P1354+(R1354*$K1354)+(S1354*$K1354))</f>
        <v>209.69</v>
      </c>
      <c r="Z1354" s="29" t="n">
        <f aca="false">IF(P1354="","",ROUND(-R1354*$K1354,0))</f>
        <v>30</v>
      </c>
      <c r="AA1354" s="41"/>
      <c r="AB1354" s="38" t="n">
        <v>59.99</v>
      </c>
      <c r="AC1354" s="34" t="n">
        <v>5.99</v>
      </c>
      <c r="AD1354" s="39" t="n">
        <v>-0.01</v>
      </c>
      <c r="AE1354" s="40" t="n">
        <v>6</v>
      </c>
      <c r="AF1354" s="40" t="n">
        <v>6</v>
      </c>
      <c r="AG1354" s="40" t="n">
        <v>5.91</v>
      </c>
      <c r="AH1354" s="32" t="n">
        <f aca="false">IF(AB1354="","",$I1354+AD1354)</f>
        <v>7.98</v>
      </c>
      <c r="AI1354" s="32" t="n">
        <f aca="false">IF(AB1354="","",$I1354)</f>
        <v>7.99</v>
      </c>
      <c r="AJ1354" s="40" t="n">
        <f aca="false">IF(AB1354="","",AC1354+$I1354)</f>
        <v>13.98</v>
      </c>
      <c r="AK1354" s="29" t="n">
        <f aca="false">IF(AB1354="","",AB1354+(AD1354*$K1354)+(AE1354*$K1354))</f>
        <v>239.69</v>
      </c>
      <c r="AL1354" s="29" t="n">
        <f aca="false">IF(AB1354="","",ROUND(-AD1354*$K1354,0))</f>
        <v>0</v>
      </c>
      <c r="AM1354" s="41"/>
      <c r="AN1354" s="38" t="n">
        <v>0</v>
      </c>
      <c r="AO1354" s="34" t="n">
        <v>5.99</v>
      </c>
      <c r="AP1354" s="39" t="n">
        <v>-2.37</v>
      </c>
      <c r="AQ1354" s="40" t="n">
        <v>8.36</v>
      </c>
      <c r="AR1354" s="40" t="n">
        <v>8.36</v>
      </c>
      <c r="AS1354" s="40" t="n">
        <v>8.36</v>
      </c>
      <c r="AT1354" s="32" t="n">
        <f aca="false">IF(AN1354="","",$I1354+AP1354)</f>
        <v>5.62</v>
      </c>
      <c r="AU1354" s="32" t="n">
        <f aca="false">IF(AN1354="","",$I1354)</f>
        <v>7.99</v>
      </c>
      <c r="AV1354" s="40" t="n">
        <f aca="false">IF(AN1354="","",AO1354+$I1354)</f>
        <v>13.98</v>
      </c>
      <c r="AW1354" s="31" t="n">
        <f aca="false">IF(AN1354="","",AN1354+(AP1354*$K1354)+(AQ1354*$K1354))</f>
        <v>179.7</v>
      </c>
      <c r="AX1354" s="29" t="n">
        <f aca="false">IF(AN1354="","",ROUND(-AP1354*$K1354,0))</f>
        <v>71</v>
      </c>
      <c r="AY1354" s="42"/>
      <c r="AZ1354" s="38" t="n">
        <v>0</v>
      </c>
      <c r="BA1354" s="34" t="n">
        <v>5.99</v>
      </c>
      <c r="BB1354" s="39" t="n">
        <v>-2.37</v>
      </c>
      <c r="BC1354" s="40" t="n">
        <v>8.36</v>
      </c>
      <c r="BD1354" s="40" t="n">
        <v>8.36</v>
      </c>
      <c r="BE1354" s="40" t="n">
        <v>8.36</v>
      </c>
      <c r="BF1354" s="32" t="n">
        <f aca="false">IF(AZ1354="","",$I1354+BB1354)</f>
        <v>5.62</v>
      </c>
      <c r="BG1354" s="32" t="n">
        <f aca="false">IF(AZ1354="","",$I1354)</f>
        <v>7.99</v>
      </c>
      <c r="BH1354" s="40" t="n">
        <f aca="false">IF(AZ1354="","",BA1354+$I1354)</f>
        <v>13.98</v>
      </c>
      <c r="BI1354" s="31" t="n">
        <f aca="false">IF(AZ1354="","",AZ1354+(BB1354*$K1354)+(BC1354*$K1354))</f>
        <v>179.7</v>
      </c>
      <c r="BJ1354" s="29" t="n">
        <f aca="false">IF(AZ1354="","",ROUND(-BB1354*$K1354,0))</f>
        <v>71</v>
      </c>
    </row>
    <row r="1355" customFormat="false" ht="15" hidden="false" customHeight="false" outlineLevel="0" collapsed="false">
      <c r="A1355" s="26" t="str">
        <f aca="false">+C1355&amp;D1355&amp;G1355</f>
        <v>SamsungGalaxy A26 5G 128GBCANONE SIM 7,99€  - 24 Mesi</v>
      </c>
      <c r="B1355" s="27" t="s">
        <v>95</v>
      </c>
      <c r="C1355" s="28" t="s">
        <v>64</v>
      </c>
      <c r="D1355" s="29" t="s">
        <v>209</v>
      </c>
      <c r="E1355" s="30" t="n">
        <v>319.9</v>
      </c>
      <c r="F1355" s="31" t="n">
        <v>239.9</v>
      </c>
      <c r="G1355" s="32" t="s">
        <v>126</v>
      </c>
      <c r="H1355" s="32" t="s">
        <v>98</v>
      </c>
      <c r="I1355" s="33" t="n">
        <v>7.99</v>
      </c>
      <c r="J1355" s="34" t="s">
        <v>35</v>
      </c>
      <c r="K1355" s="35" t="n">
        <v>24</v>
      </c>
      <c r="L1355" s="33"/>
      <c r="M1355" s="33" t="n">
        <f aca="false">+IF(E1355&lt;=150,1.49,IF(AND(E1355&gt;150,E1355&lt;=300),2.99,(IF(E1355&gt;1200,8.99,IF(AND(E1355&gt;300,E1355&lt;=700),4.99,IF(AND(E1355&gt;=700,E1355&lt;=1200),6.99))))))</f>
        <v>4.99</v>
      </c>
      <c r="N1355" s="33" t="n">
        <f aca="false">IF(E1355="","",IF(E1355&gt;=1200,9.99,IF(AND(E1355&gt;700,E1355&lt;1200),7.99,IF(AND(E1355&gt;=299.9,E1355&lt;=699.9),5.99))))</f>
        <v>5.99</v>
      </c>
      <c r="O1355" s="37" t="s">
        <v>127</v>
      </c>
      <c r="P1355" s="38" t="n">
        <v>29.99</v>
      </c>
      <c r="Q1355" s="34" t="n">
        <v>6.99</v>
      </c>
      <c r="R1355" s="39" t="n">
        <v>-1.76</v>
      </c>
      <c r="S1355" s="40" t="n">
        <v>8.75</v>
      </c>
      <c r="T1355" s="40" t="n">
        <v>0</v>
      </c>
      <c r="U1355" s="40" t="n">
        <v>8.66</v>
      </c>
      <c r="V1355" s="32" t="n">
        <f aca="false">IF(P1355="","",$I1355+R1355)</f>
        <v>6.23</v>
      </c>
      <c r="W1355" s="32" t="n">
        <f aca="false">IF(P1355="","",$I1355)</f>
        <v>7.99</v>
      </c>
      <c r="X1355" s="40" t="n">
        <f aca="false">IF(P1355="","",Q1355+$I1355)</f>
        <v>14.98</v>
      </c>
      <c r="Y1355" s="29" t="n">
        <f aca="false">IF(P1355="","",P1355+(R1355*$K1355)+(S1355*$K1355))</f>
        <v>197.75</v>
      </c>
      <c r="Z1355" s="29" t="n">
        <f aca="false">IF(P1355="","",ROUND(-R1355*$K1355,0))</f>
        <v>42</v>
      </c>
      <c r="AA1355" s="41"/>
      <c r="AB1355" s="38" t="n">
        <v>69.99</v>
      </c>
      <c r="AC1355" s="34" t="n">
        <v>6.99</v>
      </c>
      <c r="AD1355" s="39" t="n">
        <v>-0.09</v>
      </c>
      <c r="AE1355" s="40" t="n">
        <v>7.08</v>
      </c>
      <c r="AF1355" s="40" t="n">
        <v>0</v>
      </c>
      <c r="AG1355" s="40" t="n">
        <v>7.07</v>
      </c>
      <c r="AH1355" s="32" t="n">
        <f aca="false">IF(AB1355="","",$I1355+AD1355)</f>
        <v>7.9</v>
      </c>
      <c r="AI1355" s="32" t="n">
        <f aca="false">IF(AB1355="","",$I1355)</f>
        <v>7.99</v>
      </c>
      <c r="AJ1355" s="40" t="n">
        <f aca="false">IF(AB1355="","",AC1355+$I1355)</f>
        <v>14.98</v>
      </c>
      <c r="AK1355" s="29" t="n">
        <f aca="false">IF(AB1355="","",AB1355+(AD1355*$K1355)+(AE1355*$K1355))</f>
        <v>237.75</v>
      </c>
      <c r="AL1355" s="29" t="n">
        <f aca="false">IF(AB1355="","",ROUND(-AD1355*$K1355,0))</f>
        <v>2</v>
      </c>
      <c r="AM1355" s="41"/>
      <c r="AN1355" s="38" t="n">
        <v>0</v>
      </c>
      <c r="AO1355" s="34" t="n">
        <v>7.99</v>
      </c>
      <c r="AP1355" s="39" t="n">
        <v>-2.37</v>
      </c>
      <c r="AQ1355" s="40" t="n">
        <v>10.36</v>
      </c>
      <c r="AR1355" s="40" t="n">
        <v>0</v>
      </c>
      <c r="AS1355" s="40" t="n">
        <v>10.36</v>
      </c>
      <c r="AT1355" s="32" t="n">
        <f aca="false">IF(AN1355="","",$I1355+AP1355)</f>
        <v>5.62</v>
      </c>
      <c r="AU1355" s="32" t="n">
        <f aca="false">IF(AN1355="","",$I1355)</f>
        <v>7.99</v>
      </c>
      <c r="AV1355" s="40" t="n">
        <f aca="false">IF(AN1355="","",AO1355+$I1355)</f>
        <v>15.98</v>
      </c>
      <c r="AW1355" s="31" t="n">
        <f aca="false">IF(AN1355="","",AN1355+(AP1355*$K1355)+(AQ1355*$K1355))</f>
        <v>191.76</v>
      </c>
      <c r="AX1355" s="29" t="n">
        <f aca="false">IF(AN1355="","",ROUND(-AP1355*$K1355,0))</f>
        <v>57</v>
      </c>
      <c r="AY1355" s="42"/>
      <c r="AZ1355" s="38" t="n">
        <v>0</v>
      </c>
      <c r="BA1355" s="34" t="n">
        <v>7.99</v>
      </c>
      <c r="BB1355" s="39" t="n">
        <v>-2.37</v>
      </c>
      <c r="BC1355" s="40" t="n">
        <v>10.36</v>
      </c>
      <c r="BD1355" s="40" t="n">
        <v>0</v>
      </c>
      <c r="BE1355" s="40" t="n">
        <v>10.36</v>
      </c>
      <c r="BF1355" s="32" t="n">
        <f aca="false">IF(AZ1355="","",$I1355+BB1355)</f>
        <v>5.62</v>
      </c>
      <c r="BG1355" s="32" t="n">
        <f aca="false">IF(AZ1355="","",$I1355)</f>
        <v>7.99</v>
      </c>
      <c r="BH1355" s="40" t="n">
        <f aca="false">IF(AZ1355="","",BA1355+$I1355)</f>
        <v>15.98</v>
      </c>
      <c r="BI1355" s="31" t="n">
        <f aca="false">IF(AZ1355="","",AZ1355+(BB1355*$K1355)+(BC1355*$K1355))</f>
        <v>191.76</v>
      </c>
      <c r="BJ1355" s="29" t="n">
        <f aca="false">IF(AZ1355="","",ROUND(-BB1355*$K1355,0))</f>
        <v>57</v>
      </c>
    </row>
    <row r="1356" customFormat="false" ht="15" hidden="false" customHeight="false" outlineLevel="0" collapsed="false">
      <c r="A1356" s="26" t="str">
        <f aca="false">+C1356&amp;D1356&amp;G1356</f>
        <v>SamsungGalaxy A26 5G 128GBCANONE SIM 5,99€ - 36 Mesi</v>
      </c>
      <c r="B1356" s="27" t="s">
        <v>95</v>
      </c>
      <c r="C1356" s="28" t="s">
        <v>64</v>
      </c>
      <c r="D1356" s="29" t="s">
        <v>209</v>
      </c>
      <c r="E1356" s="30" t="n">
        <v>319.9</v>
      </c>
      <c r="F1356" s="31" t="n">
        <v>239.9</v>
      </c>
      <c r="G1356" s="32" t="s">
        <v>132</v>
      </c>
      <c r="H1356" s="32" t="s">
        <v>98</v>
      </c>
      <c r="I1356" s="33" t="n">
        <v>5.99</v>
      </c>
      <c r="J1356" s="34" t="s">
        <v>35</v>
      </c>
      <c r="K1356" s="35" t="n">
        <v>36</v>
      </c>
      <c r="L1356" s="33"/>
      <c r="M1356" s="33" t="n">
        <f aca="false">+IF(E1356&lt;=150,1.49,IF(AND(E1356&gt;150,E1356&lt;=300),2.99,(IF(E1356&gt;1200,8.99,IF(AND(E1356&gt;300,E1356&lt;=700),4.99,IF(AND(E1356&gt;=700,E1356&lt;=1200),6.99))))))</f>
        <v>4.99</v>
      </c>
      <c r="N1356" s="33" t="n">
        <f aca="false">IF(E1356="","",IF(E1356&gt;=1200,9.99,IF(AND(E1356&gt;700,E1356&lt;1200),7.99,IF(AND(E1356&gt;=299.9,E1356&lt;=699.9),5.99))))</f>
        <v>5.99</v>
      </c>
      <c r="O1356" s="37" t="s">
        <v>133</v>
      </c>
      <c r="P1356" s="38" t="n">
        <v>29.99</v>
      </c>
      <c r="Q1356" s="34" t="n">
        <v>4.99</v>
      </c>
      <c r="R1356" s="39" t="n">
        <v>-0.84</v>
      </c>
      <c r="S1356" s="40" t="n">
        <v>5.83</v>
      </c>
      <c r="T1356" s="40" t="n">
        <v>5.83</v>
      </c>
      <c r="U1356" s="40" t="n">
        <v>5.86</v>
      </c>
      <c r="V1356" s="32" t="n">
        <f aca="false">IF(P1356="","",$I1356+R1356)</f>
        <v>5.15</v>
      </c>
      <c r="W1356" s="32" t="n">
        <f aca="false">IF(P1356="","",$I1356)</f>
        <v>5.99</v>
      </c>
      <c r="X1356" s="40" t="n">
        <f aca="false">IF(P1356="","",Q1356+$I1356)</f>
        <v>10.98</v>
      </c>
      <c r="Y1356" s="29" t="n">
        <f aca="false">IF(P1356="","",P1356+(R1356*$K1356)+(S1356*$K1356))</f>
        <v>209.63</v>
      </c>
      <c r="Z1356" s="29" t="n">
        <f aca="false">IF(P1356="","",ROUND(-R1356*$K1356,0))</f>
        <v>30</v>
      </c>
      <c r="AA1356" s="41"/>
      <c r="AB1356" s="38" t="n">
        <v>59.99</v>
      </c>
      <c r="AC1356" s="34" t="n">
        <v>4.99</v>
      </c>
      <c r="AD1356" s="39" t="n">
        <v>-0.01</v>
      </c>
      <c r="AE1356" s="40" t="n">
        <v>5</v>
      </c>
      <c r="AF1356" s="40" t="n">
        <v>5</v>
      </c>
      <c r="AG1356" s="40" t="n">
        <v>4.91</v>
      </c>
      <c r="AH1356" s="32" t="n">
        <f aca="false">IF(AB1356="","",$I1356+AD1356)</f>
        <v>5.98</v>
      </c>
      <c r="AI1356" s="32" t="n">
        <f aca="false">IF(AB1356="","",$I1356)</f>
        <v>5.99</v>
      </c>
      <c r="AJ1356" s="40" t="n">
        <f aca="false">IF(AB1356="","",AC1356+$I1356)</f>
        <v>10.98</v>
      </c>
      <c r="AK1356" s="29" t="n">
        <f aca="false">IF(AB1356="","",AB1356+(AD1356*$K1356)+(AE1356*$K1356))</f>
        <v>239.63</v>
      </c>
      <c r="AL1356" s="29" t="n">
        <f aca="false">IF(AB1356="","",ROUND(-AD1356*$K1356,0))</f>
        <v>0</v>
      </c>
      <c r="AM1356" s="41"/>
      <c r="AN1356" s="38" t="n">
        <v>0</v>
      </c>
      <c r="AO1356" s="34" t="n">
        <v>5.99</v>
      </c>
      <c r="AP1356" s="39" t="n">
        <v>-1.04</v>
      </c>
      <c r="AQ1356" s="40" t="n">
        <v>7.03</v>
      </c>
      <c r="AR1356" s="40" t="n">
        <v>7.03</v>
      </c>
      <c r="AS1356" s="40" t="n">
        <v>7.03</v>
      </c>
      <c r="AT1356" s="32" t="n">
        <f aca="false">IF(AN1356="","",$I1356+AP1356)</f>
        <v>4.95</v>
      </c>
      <c r="AU1356" s="32" t="n">
        <f aca="false">IF(AN1356="","",$I1356)</f>
        <v>5.99</v>
      </c>
      <c r="AV1356" s="40" t="n">
        <f aca="false">IF(AN1356="","",AO1356+$I1356)</f>
        <v>11.98</v>
      </c>
      <c r="AW1356" s="31" t="n">
        <f aca="false">IF(AN1356="","",AN1356+(AP1356*$K1356)+(AQ1356*$K1356))</f>
        <v>215.64</v>
      </c>
      <c r="AX1356" s="29" t="n">
        <f aca="false">IF(AN1356="","",ROUND(-AP1356*$K1356,0))</f>
        <v>37</v>
      </c>
      <c r="AY1356" s="42"/>
      <c r="AZ1356" s="38" t="n">
        <v>0</v>
      </c>
      <c r="BA1356" s="34" t="n">
        <v>5.99</v>
      </c>
      <c r="BB1356" s="39" t="n">
        <v>-1.04</v>
      </c>
      <c r="BC1356" s="40" t="n">
        <v>7.03</v>
      </c>
      <c r="BD1356" s="40" t="n">
        <v>7.03</v>
      </c>
      <c r="BE1356" s="40" t="n">
        <v>7.03</v>
      </c>
      <c r="BF1356" s="32" t="n">
        <f aca="false">IF(AZ1356="","",$I1356+BB1356)</f>
        <v>4.95</v>
      </c>
      <c r="BG1356" s="32" t="n">
        <f aca="false">IF(AZ1356="","",$I1356)</f>
        <v>5.99</v>
      </c>
      <c r="BH1356" s="40" t="n">
        <f aca="false">IF(AZ1356="","",BA1356+$I1356)</f>
        <v>11.98</v>
      </c>
      <c r="BI1356" s="31" t="n">
        <f aca="false">IF(AZ1356="","",AZ1356+(BB1356*$K1356)+(BC1356*$K1356))</f>
        <v>215.64</v>
      </c>
      <c r="BJ1356" s="29" t="n">
        <f aca="false">IF(AZ1356="","",ROUND(-BB1356*$K1356,0))</f>
        <v>37</v>
      </c>
    </row>
    <row r="1357" customFormat="false" ht="15" hidden="false" customHeight="false" outlineLevel="0" collapsed="false">
      <c r="A1357" s="26" t="str">
        <f aca="false">+C1357&amp;D1357&amp;G1357</f>
        <v>SamsungGalaxy A26 5G 128GBCANONE SIM 5,99€ - 30 Mesi</v>
      </c>
      <c r="B1357" s="27" t="s">
        <v>95</v>
      </c>
      <c r="C1357" s="28" t="s">
        <v>64</v>
      </c>
      <c r="D1357" s="29" t="s">
        <v>209</v>
      </c>
      <c r="E1357" s="30" t="n">
        <v>319.9</v>
      </c>
      <c r="F1357" s="31" t="n">
        <v>239.9</v>
      </c>
      <c r="G1357" s="32" t="s">
        <v>128</v>
      </c>
      <c r="H1357" s="32" t="s">
        <v>98</v>
      </c>
      <c r="I1357" s="33" t="n">
        <v>5.99</v>
      </c>
      <c r="J1357" s="34" t="s">
        <v>35</v>
      </c>
      <c r="K1357" s="35" t="n">
        <v>30</v>
      </c>
      <c r="L1357" s="33"/>
      <c r="M1357" s="33" t="n">
        <f aca="false">+IF(E1357&lt;=150,1.49,IF(AND(E1357&gt;150,E1357&lt;=300),2.99,(IF(E1357&gt;1200,8.99,IF(AND(E1357&gt;300,E1357&lt;=700),4.99,IF(AND(E1357&gt;=700,E1357&lt;=1200),6.99))))))</f>
        <v>4.99</v>
      </c>
      <c r="N1357" s="33" t="n">
        <f aca="false">IF(E1357="","",IF(E1357&gt;=1200,9.99,IF(AND(E1357&gt;700,E1357&lt;1200),7.99,IF(AND(E1357&gt;=299.9,E1357&lt;=699.9),5.99))))</f>
        <v>5.99</v>
      </c>
      <c r="O1357" s="37" t="s">
        <v>129</v>
      </c>
      <c r="P1357" s="38" t="n">
        <v>39.99</v>
      </c>
      <c r="Q1357" s="34" t="n">
        <v>5.99</v>
      </c>
      <c r="R1357" s="39" t="n">
        <v>-0.67</v>
      </c>
      <c r="S1357" s="40" t="n">
        <v>6.66</v>
      </c>
      <c r="T1357" s="40" t="n">
        <v>6.66</v>
      </c>
      <c r="U1357" s="40" t="n">
        <v>6.77</v>
      </c>
      <c r="V1357" s="32" t="n">
        <f aca="false">IF(P1357="","",$I1357+R1357)</f>
        <v>5.32</v>
      </c>
      <c r="W1357" s="32" t="n">
        <f aca="false">IF(P1357="","",$I1357)</f>
        <v>5.99</v>
      </c>
      <c r="X1357" s="40" t="n">
        <f aca="false">IF(P1357="","",Q1357+$I1357)</f>
        <v>11.98</v>
      </c>
      <c r="Y1357" s="29" t="n">
        <f aca="false">IF(P1357="","",P1357+(R1357*$K1357)+(S1357*$K1357))</f>
        <v>219.69</v>
      </c>
      <c r="Z1357" s="29" t="n">
        <f aca="false">IF(P1357="","",ROUND(-R1357*$K1357,0))</f>
        <v>20</v>
      </c>
      <c r="AA1357" s="41"/>
      <c r="AB1357" s="38" t="n">
        <v>59.99</v>
      </c>
      <c r="AC1357" s="34" t="n">
        <v>5.99</v>
      </c>
      <c r="AD1357" s="39" t="n">
        <v>-0.01</v>
      </c>
      <c r="AE1357" s="40" t="n">
        <v>6</v>
      </c>
      <c r="AF1357" s="40" t="n">
        <v>6</v>
      </c>
      <c r="AG1357" s="40" t="n">
        <v>5.91</v>
      </c>
      <c r="AH1357" s="32" t="n">
        <f aca="false">IF(AB1357="","",$I1357+AD1357)</f>
        <v>5.98</v>
      </c>
      <c r="AI1357" s="32" t="n">
        <f aca="false">IF(AB1357="","",$I1357)</f>
        <v>5.99</v>
      </c>
      <c r="AJ1357" s="40" t="n">
        <f aca="false">IF(AB1357="","",AC1357+$I1357)</f>
        <v>11.98</v>
      </c>
      <c r="AK1357" s="29" t="n">
        <f aca="false">IF(AB1357="","",AB1357+(AD1357*$K1357)+(AE1357*$K1357))</f>
        <v>239.69</v>
      </c>
      <c r="AL1357" s="29" t="n">
        <f aca="false">IF(AB1357="","",ROUND(-AD1357*$K1357,0))</f>
        <v>0</v>
      </c>
      <c r="AM1357" s="41"/>
      <c r="AN1357" s="38" t="n">
        <v>0</v>
      </c>
      <c r="AO1357" s="34" t="n">
        <v>7.99</v>
      </c>
      <c r="AP1357" s="39" t="n">
        <v>-0.37</v>
      </c>
      <c r="AQ1357" s="40" t="n">
        <v>8.36</v>
      </c>
      <c r="AR1357" s="40" t="n">
        <v>8.36</v>
      </c>
      <c r="AS1357" s="40" t="n">
        <v>8.36</v>
      </c>
      <c r="AT1357" s="32" t="n">
        <f aca="false">IF(AN1357="","",$I1357+AP1357)</f>
        <v>5.62</v>
      </c>
      <c r="AU1357" s="32" t="n">
        <f aca="false">IF(AN1357="","",$I1357)</f>
        <v>5.99</v>
      </c>
      <c r="AV1357" s="40" t="n">
        <f aca="false">IF(AN1357="","",AO1357+$I1357)</f>
        <v>13.98</v>
      </c>
      <c r="AW1357" s="31" t="n">
        <f aca="false">IF(AN1357="","",AN1357+(AP1357*$K1357)+(AQ1357*$K1357))</f>
        <v>239.7</v>
      </c>
      <c r="AX1357" s="29" t="n">
        <f aca="false">IF(AN1357="","",ROUND(-AP1357*$K1357,0))</f>
        <v>11</v>
      </c>
      <c r="AY1357" s="42"/>
      <c r="AZ1357" s="38" t="n">
        <v>0</v>
      </c>
      <c r="BA1357" s="34" t="n">
        <v>7.99</v>
      </c>
      <c r="BB1357" s="39" t="n">
        <v>-0.37</v>
      </c>
      <c r="BC1357" s="40" t="n">
        <v>8.36</v>
      </c>
      <c r="BD1357" s="40" t="n">
        <v>8.36</v>
      </c>
      <c r="BE1357" s="40" t="n">
        <v>8.36</v>
      </c>
      <c r="BF1357" s="32" t="n">
        <f aca="false">IF(AZ1357="","",$I1357+BB1357)</f>
        <v>5.62</v>
      </c>
      <c r="BG1357" s="32" t="n">
        <f aca="false">IF(AZ1357="","",$I1357)</f>
        <v>5.99</v>
      </c>
      <c r="BH1357" s="40" t="n">
        <f aca="false">IF(AZ1357="","",BA1357+$I1357)</f>
        <v>13.98</v>
      </c>
      <c r="BI1357" s="31" t="n">
        <f aca="false">IF(AZ1357="","",AZ1357+(BB1357*$K1357)+(BC1357*$K1357))</f>
        <v>239.7</v>
      </c>
      <c r="BJ1357" s="29" t="n">
        <f aca="false">IF(AZ1357="","",ROUND(-BB1357*$K1357,0))</f>
        <v>11</v>
      </c>
    </row>
    <row r="1358" customFormat="false" ht="15" hidden="false" customHeight="false" outlineLevel="0" collapsed="false">
      <c r="A1358" s="26" t="str">
        <f aca="false">+C1358&amp;D1358&amp;G1358</f>
        <v>SamsungGalaxy A26 5G 128GBCANONE SIM 5,99€ - 24 Mesi</v>
      </c>
      <c r="B1358" s="27" t="s">
        <v>95</v>
      </c>
      <c r="C1358" s="28" t="s">
        <v>64</v>
      </c>
      <c r="D1358" s="29" t="s">
        <v>209</v>
      </c>
      <c r="E1358" s="30" t="n">
        <v>319.9</v>
      </c>
      <c r="F1358" s="31" t="n">
        <v>239.9</v>
      </c>
      <c r="G1358" s="32" t="s">
        <v>134</v>
      </c>
      <c r="H1358" s="32" t="s">
        <v>98</v>
      </c>
      <c r="I1358" s="33" t="n">
        <v>5.99</v>
      </c>
      <c r="J1358" s="34" t="s">
        <v>35</v>
      </c>
      <c r="K1358" s="35" t="n">
        <v>24</v>
      </c>
      <c r="L1358" s="33"/>
      <c r="M1358" s="33" t="n">
        <f aca="false">+IF(E1358&lt;=150,1.49,IF(AND(E1358&gt;150,E1358&lt;=300),2.99,(IF(E1358&gt;1200,8.99,IF(AND(E1358&gt;300,E1358&lt;=700),4.99,IF(AND(E1358&gt;=700,E1358&lt;=1200),6.99))))))</f>
        <v>4.99</v>
      </c>
      <c r="N1358" s="33" t="n">
        <f aca="false">IF(E1358="","",IF(E1358&gt;=1200,9.99,IF(AND(E1358&gt;700,E1358&lt;1200),7.99,IF(AND(E1358&gt;=299.9,E1358&lt;=699.9),5.99))))</f>
        <v>5.99</v>
      </c>
      <c r="O1358" s="37" t="s">
        <v>135</v>
      </c>
      <c r="P1358" s="38" t="n">
        <v>49.99</v>
      </c>
      <c r="Q1358" s="34" t="n">
        <v>6.99</v>
      </c>
      <c r="R1358" s="39" t="n">
        <v>-0.92</v>
      </c>
      <c r="S1358" s="40" t="n">
        <v>7.91</v>
      </c>
      <c r="T1358" s="40" t="n">
        <v>0</v>
      </c>
      <c r="U1358" s="40" t="n">
        <v>7.98</v>
      </c>
      <c r="V1358" s="32" t="n">
        <f aca="false">IF(P1358="","",$I1358+R1358)</f>
        <v>5.07</v>
      </c>
      <c r="W1358" s="32" t="n">
        <f aca="false">IF(P1358="","",$I1358)</f>
        <v>5.99</v>
      </c>
      <c r="X1358" s="40" t="n">
        <f aca="false">IF(P1358="","",Q1358+$I1358)</f>
        <v>12.98</v>
      </c>
      <c r="Y1358" s="29" t="n">
        <f aca="false">IF(P1358="","",P1358+(R1358*$K1358)+(S1358*$K1358))</f>
        <v>217.75</v>
      </c>
      <c r="Z1358" s="29" t="n">
        <f aca="false">IF(P1358="","",ROUND(-R1358*$K1358,0))</f>
        <v>22</v>
      </c>
      <c r="AA1358" s="41"/>
      <c r="AB1358" s="38" t="n">
        <v>69.99</v>
      </c>
      <c r="AC1358" s="34" t="n">
        <v>6.99</v>
      </c>
      <c r="AD1358" s="39" t="n">
        <v>-0.09</v>
      </c>
      <c r="AE1358" s="40" t="n">
        <v>7.08</v>
      </c>
      <c r="AF1358" s="40" t="n">
        <v>0</v>
      </c>
      <c r="AG1358" s="40" t="n">
        <v>7.07</v>
      </c>
      <c r="AH1358" s="32" t="n">
        <f aca="false">IF(AB1358="","",$I1358+AD1358)</f>
        <v>5.9</v>
      </c>
      <c r="AI1358" s="32" t="n">
        <f aca="false">IF(AB1358="","",$I1358)</f>
        <v>5.99</v>
      </c>
      <c r="AJ1358" s="40" t="n">
        <f aca="false">IF(AB1358="","",AC1358+$I1358)</f>
        <v>12.98</v>
      </c>
      <c r="AK1358" s="29" t="n">
        <f aca="false">IF(AB1358="","",AB1358+(AD1358*$K1358)+(AE1358*$K1358))</f>
        <v>237.75</v>
      </c>
      <c r="AL1358" s="29" t="n">
        <f aca="false">IF(AB1358="","",ROUND(-AD1358*$K1358,0))</f>
        <v>2</v>
      </c>
      <c r="AM1358" s="41"/>
      <c r="AN1358" s="38" t="n">
        <v>0</v>
      </c>
      <c r="AO1358" s="34" t="n">
        <v>8.99</v>
      </c>
      <c r="AP1358" s="39" t="n">
        <v>-1.37</v>
      </c>
      <c r="AQ1358" s="40" t="n">
        <v>10.36</v>
      </c>
      <c r="AR1358" s="40" t="n">
        <v>0</v>
      </c>
      <c r="AS1358" s="40" t="n">
        <v>10.36</v>
      </c>
      <c r="AT1358" s="32" t="n">
        <f aca="false">IF(AN1358="","",$I1358+AP1358)</f>
        <v>4.62</v>
      </c>
      <c r="AU1358" s="32" t="n">
        <f aca="false">IF(AN1358="","",$I1358)</f>
        <v>5.99</v>
      </c>
      <c r="AV1358" s="40" t="n">
        <f aca="false">IF(AN1358="","",AO1358+$I1358)</f>
        <v>14.98</v>
      </c>
      <c r="AW1358" s="31" t="n">
        <f aca="false">IF(AN1358="","",AN1358+(AP1358*$K1358)+(AQ1358*$K1358))</f>
        <v>215.76</v>
      </c>
      <c r="AX1358" s="29" t="n">
        <f aca="false">IF(AN1358="","",ROUND(-AP1358*$K1358,0))</f>
        <v>33</v>
      </c>
      <c r="AY1358" s="42"/>
      <c r="AZ1358" s="38" t="n">
        <v>0</v>
      </c>
      <c r="BA1358" s="34" t="n">
        <v>8.99</v>
      </c>
      <c r="BB1358" s="39" t="n">
        <v>-1.37</v>
      </c>
      <c r="BC1358" s="40" t="n">
        <v>10.36</v>
      </c>
      <c r="BD1358" s="40" t="n">
        <v>0</v>
      </c>
      <c r="BE1358" s="40" t="n">
        <v>10.36</v>
      </c>
      <c r="BF1358" s="32" t="n">
        <f aca="false">IF(AZ1358="","",$I1358+BB1358)</f>
        <v>4.62</v>
      </c>
      <c r="BG1358" s="32" t="n">
        <f aca="false">IF(AZ1358="","",$I1358)</f>
        <v>5.99</v>
      </c>
      <c r="BH1358" s="40" t="n">
        <f aca="false">IF(AZ1358="","",BA1358+$I1358)</f>
        <v>14.98</v>
      </c>
      <c r="BI1358" s="31" t="n">
        <f aca="false">IF(AZ1358="","",AZ1358+(BB1358*$K1358)+(BC1358*$K1358))</f>
        <v>215.76</v>
      </c>
      <c r="BJ1358" s="29" t="n">
        <f aca="false">IF(AZ1358="","",ROUND(-BB1358*$K1358,0))</f>
        <v>33</v>
      </c>
    </row>
    <row r="1359" customFormat="false" ht="15" hidden="false" customHeight="false" outlineLevel="0" collapsed="false">
      <c r="A1359" s="26" t="str">
        <f aca="false">+C1359&amp;D1359&amp;G1359</f>
        <v>SamsungGalaxy A36 5G 128GBCANONE SIM 14,99€ - 36 Mesi</v>
      </c>
      <c r="B1359" s="27" t="s">
        <v>95</v>
      </c>
      <c r="C1359" s="28" t="s">
        <v>64</v>
      </c>
      <c r="D1359" s="29" t="s">
        <v>210</v>
      </c>
      <c r="E1359" s="30" t="n">
        <v>399.9</v>
      </c>
      <c r="F1359" s="31" t="n">
        <v>339.9</v>
      </c>
      <c r="G1359" s="32" t="s">
        <v>97</v>
      </c>
      <c r="H1359" s="32" t="s">
        <v>98</v>
      </c>
      <c r="I1359" s="33" t="n">
        <v>14.99</v>
      </c>
      <c r="J1359" s="34" t="s">
        <v>35</v>
      </c>
      <c r="K1359" s="35" t="n">
        <v>36</v>
      </c>
      <c r="L1359" s="33"/>
      <c r="M1359" s="33" t="n">
        <f aca="false">+IF(E1359&lt;=150,1.49,IF(AND(E1359&gt;150,E1359&lt;=300),2.99,(IF(E1359&gt;1200,8.99,IF(AND(E1359&gt;300,E1359&lt;=700),4.99,IF(AND(E1359&gt;=700,E1359&lt;=1200),6.99))))))</f>
        <v>4.99</v>
      </c>
      <c r="N1359" s="33" t="n">
        <f aca="false">IF(E1359="","",IF(E1359&gt;=1200,9.99,IF(AND(E1359&gt;700,E1359&lt;1200),7.99,IF(AND(E1359&gt;=299.9,E1359&lt;=699.9),5.99))))</f>
        <v>5.99</v>
      </c>
      <c r="O1359" s="37" t="s">
        <v>99</v>
      </c>
      <c r="P1359" s="38" t="n">
        <v>39.99</v>
      </c>
      <c r="Q1359" s="34" t="n">
        <v>0.99</v>
      </c>
      <c r="R1359" s="39" t="n">
        <v>-7.34</v>
      </c>
      <c r="S1359" s="40" t="n">
        <v>8.33</v>
      </c>
      <c r="T1359" s="40" t="n">
        <v>8.33</v>
      </c>
      <c r="U1359" s="40" t="n">
        <v>8.36</v>
      </c>
      <c r="V1359" s="32" t="n">
        <f aca="false">IF(P1359="","",$I1359+R1359)</f>
        <v>7.65</v>
      </c>
      <c r="W1359" s="32" t="n">
        <f aca="false">IF(P1359="","",$I1359)</f>
        <v>14.99</v>
      </c>
      <c r="X1359" s="40" t="n">
        <f aca="false">IF(P1359="","",Q1359+$I1359)</f>
        <v>15.98</v>
      </c>
      <c r="Y1359" s="29" t="n">
        <f aca="false">IF(P1359="","",P1359+(R1359*$K1359)+(S1359*$K1359))</f>
        <v>75.63</v>
      </c>
      <c r="Z1359" s="29" t="n">
        <f aca="false">IF(P1359="","",ROUND(-R1359*$K1359,0))</f>
        <v>264</v>
      </c>
      <c r="AA1359" s="41"/>
      <c r="AB1359" s="38"/>
      <c r="AC1359" s="34"/>
      <c r="AD1359" s="39"/>
      <c r="AE1359" s="40"/>
      <c r="AF1359" s="40"/>
      <c r="AG1359" s="40"/>
      <c r="AH1359" s="32" t="str">
        <f aca="false">IF(AB1359="","",$I1359+AD1359)</f>
        <v/>
      </c>
      <c r="AI1359" s="32" t="str">
        <f aca="false">IF(AB1359="","",$I1359)</f>
        <v/>
      </c>
      <c r="AJ1359" s="40" t="str">
        <f aca="false">IF(AB1359="","",AC1359+$I1359)</f>
        <v/>
      </c>
      <c r="AK1359" s="29" t="str">
        <f aca="false">IF(AB1359="","",AB1359+(AD1359*$K1359)+(AE1359*$K1359))</f>
        <v/>
      </c>
      <c r="AL1359" s="29" t="str">
        <f aca="false">IF(AB1359="","",ROUND(-AD1359*$K1359,0))</f>
        <v/>
      </c>
      <c r="AM1359" s="41"/>
      <c r="AN1359" s="38" t="n">
        <v>0</v>
      </c>
      <c r="AO1359" s="34" t="n">
        <v>0.99</v>
      </c>
      <c r="AP1359" s="39" t="n">
        <v>-8.97</v>
      </c>
      <c r="AQ1359" s="40" t="n">
        <v>9.96</v>
      </c>
      <c r="AR1359" s="40" t="n">
        <v>9.96</v>
      </c>
      <c r="AS1359" s="40" t="n">
        <v>9.96</v>
      </c>
      <c r="AT1359" s="32" t="n">
        <f aca="false">IF(AN1359="","",$I1359+AP1359)</f>
        <v>6.02</v>
      </c>
      <c r="AU1359" s="32" t="n">
        <f aca="false">IF(AN1359="","",$I1359)</f>
        <v>14.99</v>
      </c>
      <c r="AV1359" s="40" t="n">
        <f aca="false">IF(AN1359="","",AO1359+$I1359)</f>
        <v>15.98</v>
      </c>
      <c r="AW1359" s="31" t="n">
        <f aca="false">IF(AN1359="","",AN1359+(AP1359*$K1359)+(AQ1359*$K1359))</f>
        <v>35.64</v>
      </c>
      <c r="AX1359" s="29" t="n">
        <f aca="false">IF(AN1359="","",ROUND(-AP1359*$K1359,0))</f>
        <v>323</v>
      </c>
      <c r="AY1359" s="42"/>
      <c r="AZ1359" s="38" t="n">
        <v>0</v>
      </c>
      <c r="BA1359" s="34" t="n">
        <v>0.99</v>
      </c>
      <c r="BB1359" s="39" t="n">
        <v>-8.97</v>
      </c>
      <c r="BC1359" s="40" t="n">
        <v>9.96</v>
      </c>
      <c r="BD1359" s="40" t="n">
        <v>9.96</v>
      </c>
      <c r="BE1359" s="40" t="n">
        <v>9.96</v>
      </c>
      <c r="BF1359" s="32" t="n">
        <f aca="false">IF(AZ1359="","",$I1359+BB1359)</f>
        <v>6.02</v>
      </c>
      <c r="BG1359" s="32" t="n">
        <f aca="false">IF(AZ1359="","",$I1359)</f>
        <v>14.99</v>
      </c>
      <c r="BH1359" s="40" t="n">
        <f aca="false">IF(AZ1359="","",BA1359+$I1359)</f>
        <v>15.98</v>
      </c>
      <c r="BI1359" s="31" t="n">
        <f aca="false">IF(AZ1359="","",AZ1359+(BB1359*$K1359)+(BC1359*$K1359))</f>
        <v>35.64</v>
      </c>
      <c r="BJ1359" s="29" t="n">
        <f aca="false">IF(AZ1359="","",ROUND(-BB1359*$K1359,0))</f>
        <v>323</v>
      </c>
    </row>
    <row r="1360" customFormat="false" ht="15" hidden="false" customHeight="false" outlineLevel="0" collapsed="false">
      <c r="A1360" s="26" t="str">
        <f aca="false">+C1360&amp;D1360&amp;G1360</f>
        <v>SamsungGalaxy A36 5G 128GBCANONE SIM 14,99€ - 30 Mesi</v>
      </c>
      <c r="B1360" s="27" t="s">
        <v>95</v>
      </c>
      <c r="C1360" s="28" t="s">
        <v>64</v>
      </c>
      <c r="D1360" s="29" t="s">
        <v>210</v>
      </c>
      <c r="E1360" s="30" t="n">
        <v>399.9</v>
      </c>
      <c r="F1360" s="31" t="n">
        <v>339.9</v>
      </c>
      <c r="G1360" s="32" t="s">
        <v>100</v>
      </c>
      <c r="H1360" s="32" t="s">
        <v>98</v>
      </c>
      <c r="I1360" s="33" t="n">
        <v>14.99</v>
      </c>
      <c r="J1360" s="34" t="s">
        <v>35</v>
      </c>
      <c r="K1360" s="35" t="n">
        <v>30</v>
      </c>
      <c r="L1360" s="33"/>
      <c r="M1360" s="33" t="n">
        <f aca="false">+IF(E1360&lt;=150,1.49,IF(AND(E1360&gt;150,E1360&lt;=300),2.99,(IF(E1360&gt;1200,8.99,IF(AND(E1360&gt;300,E1360&lt;=700),4.99,IF(AND(E1360&gt;=700,E1360&lt;=1200),6.99))))))</f>
        <v>4.99</v>
      </c>
      <c r="N1360" s="33" t="n">
        <f aca="false">IF(E1360="","",IF(E1360&gt;=1200,9.99,IF(AND(E1360&gt;700,E1360&lt;1200),7.99,IF(AND(E1360&gt;=299.9,E1360&lt;=699.9),5.99))))</f>
        <v>5.99</v>
      </c>
      <c r="O1360" s="37" t="s">
        <v>101</v>
      </c>
      <c r="P1360" s="38" t="n">
        <v>39.99</v>
      </c>
      <c r="Q1360" s="34" t="n">
        <v>2.99</v>
      </c>
      <c r="R1360" s="39" t="n">
        <v>-7.01</v>
      </c>
      <c r="S1360" s="40" t="n">
        <v>10</v>
      </c>
      <c r="T1360" s="40" t="n">
        <v>10</v>
      </c>
      <c r="U1360" s="40" t="n">
        <v>9.91</v>
      </c>
      <c r="V1360" s="32" t="n">
        <f aca="false">IF(P1360="","",$I1360+R1360)</f>
        <v>7.98</v>
      </c>
      <c r="W1360" s="32" t="n">
        <f aca="false">IF(P1360="","",$I1360)</f>
        <v>14.99</v>
      </c>
      <c r="X1360" s="40" t="n">
        <f aca="false">IF(P1360="","",Q1360+$I1360)</f>
        <v>17.98</v>
      </c>
      <c r="Y1360" s="29" t="n">
        <f aca="false">IF(P1360="","",P1360+(R1360*$K1360)+(S1360*$K1360))</f>
        <v>129.69</v>
      </c>
      <c r="Z1360" s="29" t="n">
        <f aca="false">IF(P1360="","",ROUND(-R1360*$K1360,0))</f>
        <v>210</v>
      </c>
      <c r="AA1360" s="41"/>
      <c r="AB1360" s="38"/>
      <c r="AC1360" s="34"/>
      <c r="AD1360" s="39"/>
      <c r="AE1360" s="40"/>
      <c r="AF1360" s="40"/>
      <c r="AG1360" s="40"/>
      <c r="AH1360" s="32" t="str">
        <f aca="false">IF(AB1360="","",$I1360+AD1360)</f>
        <v/>
      </c>
      <c r="AI1360" s="32" t="str">
        <f aca="false">IF(AB1360="","",$I1360)</f>
        <v/>
      </c>
      <c r="AJ1360" s="40" t="str">
        <f aca="false">IF(AB1360="","",AC1360+$I1360)</f>
        <v/>
      </c>
      <c r="AK1360" s="29" t="str">
        <f aca="false">IF(AB1360="","",AB1360+(AD1360*$K1360)+(AE1360*$K1360))</f>
        <v/>
      </c>
      <c r="AL1360" s="29" t="str">
        <f aca="false">IF(AB1360="","",ROUND(-AD1360*$K1360,0))</f>
        <v/>
      </c>
      <c r="AM1360" s="41"/>
      <c r="AN1360" s="38" t="n">
        <v>0</v>
      </c>
      <c r="AO1360" s="34" t="n">
        <v>2.99</v>
      </c>
      <c r="AP1360" s="39" t="n">
        <v>-8.86</v>
      </c>
      <c r="AQ1360" s="40" t="n">
        <v>11.85</v>
      </c>
      <c r="AR1360" s="40" t="n">
        <v>11.85</v>
      </c>
      <c r="AS1360" s="40" t="n">
        <v>11.85</v>
      </c>
      <c r="AT1360" s="32" t="n">
        <f aca="false">IF(AN1360="","",$I1360+AP1360)</f>
        <v>6.13</v>
      </c>
      <c r="AU1360" s="32" t="n">
        <f aca="false">IF(AN1360="","",$I1360)</f>
        <v>14.99</v>
      </c>
      <c r="AV1360" s="40" t="n">
        <f aca="false">IF(AN1360="","",AO1360+$I1360)</f>
        <v>17.98</v>
      </c>
      <c r="AW1360" s="31" t="n">
        <f aca="false">IF(AN1360="","",AN1360+(AP1360*$K1360)+(AQ1360*$K1360))</f>
        <v>89.7000000000001</v>
      </c>
      <c r="AX1360" s="29" t="n">
        <f aca="false">IF(AN1360="","",ROUND(-AP1360*$K1360,0))</f>
        <v>266</v>
      </c>
      <c r="AY1360" s="42"/>
      <c r="AZ1360" s="38" t="n">
        <v>0</v>
      </c>
      <c r="BA1360" s="34" t="n">
        <v>2.99</v>
      </c>
      <c r="BB1360" s="39" t="n">
        <v>-8.86</v>
      </c>
      <c r="BC1360" s="40" t="n">
        <v>11.85</v>
      </c>
      <c r="BD1360" s="40" t="n">
        <v>11.85</v>
      </c>
      <c r="BE1360" s="40" t="n">
        <v>11.85</v>
      </c>
      <c r="BF1360" s="32" t="n">
        <f aca="false">IF(AZ1360="","",$I1360+BB1360)</f>
        <v>6.13</v>
      </c>
      <c r="BG1360" s="32" t="n">
        <f aca="false">IF(AZ1360="","",$I1360)</f>
        <v>14.99</v>
      </c>
      <c r="BH1360" s="40" t="n">
        <f aca="false">IF(AZ1360="","",BA1360+$I1360)</f>
        <v>17.98</v>
      </c>
      <c r="BI1360" s="31" t="n">
        <f aca="false">IF(AZ1360="","",AZ1360+(BB1360*$K1360)+(BC1360*$K1360))</f>
        <v>89.7000000000001</v>
      </c>
      <c r="BJ1360" s="29" t="n">
        <f aca="false">IF(AZ1360="","",ROUND(-BB1360*$K1360,0))</f>
        <v>266</v>
      </c>
    </row>
    <row r="1361" customFormat="false" ht="15" hidden="false" customHeight="false" outlineLevel="0" collapsed="false">
      <c r="A1361" s="26" t="str">
        <f aca="false">+C1361&amp;D1361&amp;G1361</f>
        <v>SamsungGalaxy A36 5G 128GBCANONE SIM 14,99€ - 24 Mesi</v>
      </c>
      <c r="B1361" s="27" t="s">
        <v>95</v>
      </c>
      <c r="C1361" s="28" t="s">
        <v>64</v>
      </c>
      <c r="D1361" s="29" t="s">
        <v>210</v>
      </c>
      <c r="E1361" s="30" t="n">
        <v>399.9</v>
      </c>
      <c r="F1361" s="31" t="n">
        <v>339.9</v>
      </c>
      <c r="G1361" s="32" t="s">
        <v>102</v>
      </c>
      <c r="H1361" s="32" t="s">
        <v>98</v>
      </c>
      <c r="I1361" s="33" t="n">
        <v>14.99</v>
      </c>
      <c r="J1361" s="34" t="s">
        <v>35</v>
      </c>
      <c r="K1361" s="35" t="n">
        <v>24</v>
      </c>
      <c r="L1361" s="33"/>
      <c r="M1361" s="33" t="n">
        <f aca="false">+IF(E1361&lt;=150,1.49,IF(AND(E1361&gt;150,E1361&lt;=300),2.99,(IF(E1361&gt;1200,8.99,IF(AND(E1361&gt;300,E1361&lt;=700),4.99,IF(AND(E1361&gt;=700,E1361&lt;=1200),6.99))))))</f>
        <v>4.99</v>
      </c>
      <c r="N1361" s="33" t="n">
        <f aca="false">IF(E1361="","",IF(E1361&gt;=1200,9.99,IF(AND(E1361&gt;700,E1361&lt;1200),7.99,IF(AND(E1361&gt;=299.9,E1361&lt;=699.9),5.99))))</f>
        <v>5.99</v>
      </c>
      <c r="O1361" s="37" t="s">
        <v>103</v>
      </c>
      <c r="P1361" s="38" t="n">
        <v>39.99</v>
      </c>
      <c r="Q1361" s="34" t="n">
        <v>3.99</v>
      </c>
      <c r="R1361" s="39" t="n">
        <v>-8.51</v>
      </c>
      <c r="S1361" s="40" t="n">
        <v>12.5</v>
      </c>
      <c r="T1361" s="40" t="n">
        <v>0</v>
      </c>
      <c r="U1361" s="40" t="n">
        <v>12.41</v>
      </c>
      <c r="V1361" s="32" t="n">
        <f aca="false">IF(P1361="","",$I1361+R1361)</f>
        <v>6.48</v>
      </c>
      <c r="W1361" s="32" t="n">
        <f aca="false">IF(P1361="","",$I1361)</f>
        <v>14.99</v>
      </c>
      <c r="X1361" s="40" t="n">
        <f aca="false">IF(P1361="","",Q1361+$I1361)</f>
        <v>18.98</v>
      </c>
      <c r="Y1361" s="29" t="n">
        <f aca="false">IF(P1361="","",P1361+(R1361*$K1361)+(S1361*$K1361))</f>
        <v>135.75</v>
      </c>
      <c r="Z1361" s="29" t="n">
        <f aca="false">IF(P1361="","",ROUND(-R1361*$K1361,0))</f>
        <v>204</v>
      </c>
      <c r="AA1361" s="41"/>
      <c r="AB1361" s="38"/>
      <c r="AC1361" s="34"/>
      <c r="AD1361" s="39"/>
      <c r="AE1361" s="40"/>
      <c r="AF1361" s="40"/>
      <c r="AG1361" s="40"/>
      <c r="AH1361" s="32" t="str">
        <f aca="false">IF(AB1361="","",$I1361+AD1361)</f>
        <v/>
      </c>
      <c r="AI1361" s="32" t="str">
        <f aca="false">IF(AB1361="","",$I1361)</f>
        <v/>
      </c>
      <c r="AJ1361" s="40" t="str">
        <f aca="false">IF(AB1361="","",AC1361+$I1361)</f>
        <v/>
      </c>
      <c r="AK1361" s="29" t="str">
        <f aca="false">IF(AB1361="","",AB1361+(AD1361*$K1361)+(AE1361*$K1361))</f>
        <v/>
      </c>
      <c r="AL1361" s="29" t="str">
        <f aca="false">IF(AB1361="","",ROUND(-AD1361*$K1361,0))</f>
        <v/>
      </c>
      <c r="AM1361" s="41"/>
      <c r="AN1361" s="38" t="n">
        <v>0</v>
      </c>
      <c r="AO1361" s="34" t="n">
        <v>3.99</v>
      </c>
      <c r="AP1361" s="39" t="n">
        <v>-10.17</v>
      </c>
      <c r="AQ1361" s="40" t="n">
        <v>14.16</v>
      </c>
      <c r="AR1361" s="40" t="n">
        <v>0</v>
      </c>
      <c r="AS1361" s="40" t="n">
        <v>14.22</v>
      </c>
      <c r="AT1361" s="32" t="n">
        <f aca="false">IF(AN1361="","",$I1361+AP1361)</f>
        <v>4.82</v>
      </c>
      <c r="AU1361" s="32" t="n">
        <f aca="false">IF(AN1361="","",$I1361)</f>
        <v>14.99</v>
      </c>
      <c r="AV1361" s="40" t="n">
        <f aca="false">IF(AN1361="","",AO1361+$I1361)</f>
        <v>18.98</v>
      </c>
      <c r="AW1361" s="31" t="n">
        <f aca="false">IF(AN1361="","",AN1361+(AP1361*$K1361)+(AQ1361*$K1361))</f>
        <v>95.7600000000001</v>
      </c>
      <c r="AX1361" s="29" t="n">
        <f aca="false">IF(AN1361="","",ROUND(-AP1361*$K1361,0))</f>
        <v>244</v>
      </c>
      <c r="AY1361" s="42"/>
      <c r="AZ1361" s="38" t="n">
        <v>0</v>
      </c>
      <c r="BA1361" s="34" t="n">
        <v>3.99</v>
      </c>
      <c r="BB1361" s="39" t="n">
        <v>-10.17</v>
      </c>
      <c r="BC1361" s="40" t="n">
        <v>14.16</v>
      </c>
      <c r="BD1361" s="40" t="n">
        <v>0</v>
      </c>
      <c r="BE1361" s="40" t="n">
        <v>14.22</v>
      </c>
      <c r="BF1361" s="32" t="n">
        <f aca="false">IF(AZ1361="","",$I1361+BB1361)</f>
        <v>4.82</v>
      </c>
      <c r="BG1361" s="32" t="n">
        <f aca="false">IF(AZ1361="","",$I1361)</f>
        <v>14.99</v>
      </c>
      <c r="BH1361" s="40" t="n">
        <f aca="false">IF(AZ1361="","",BA1361+$I1361)</f>
        <v>18.98</v>
      </c>
      <c r="BI1361" s="31" t="n">
        <f aca="false">IF(AZ1361="","",AZ1361+(BB1361*$K1361)+(BC1361*$K1361))</f>
        <v>95.7600000000001</v>
      </c>
      <c r="BJ1361" s="29" t="n">
        <f aca="false">IF(AZ1361="","",ROUND(-BB1361*$K1361,0))</f>
        <v>244</v>
      </c>
    </row>
    <row r="1362" customFormat="false" ht="15" hidden="false" customHeight="false" outlineLevel="0" collapsed="false">
      <c r="A1362" s="26" t="str">
        <f aca="false">+C1362&amp;D1362&amp;G1362</f>
        <v>SamsungGalaxy A36 5G 128GBCANONE SIM 12,99€ - 36 Mesi</v>
      </c>
      <c r="B1362" s="27" t="s">
        <v>95</v>
      </c>
      <c r="C1362" s="28" t="s">
        <v>64</v>
      </c>
      <c r="D1362" s="29" t="s">
        <v>210</v>
      </c>
      <c r="E1362" s="30" t="n">
        <v>399.9</v>
      </c>
      <c r="F1362" s="31" t="n">
        <v>339.9</v>
      </c>
      <c r="G1362" s="32" t="s">
        <v>104</v>
      </c>
      <c r="H1362" s="32" t="s">
        <v>98</v>
      </c>
      <c r="I1362" s="33" t="n">
        <v>12.99</v>
      </c>
      <c r="J1362" s="34" t="s">
        <v>35</v>
      </c>
      <c r="K1362" s="35" t="n">
        <v>36</v>
      </c>
      <c r="L1362" s="33"/>
      <c r="M1362" s="33" t="n">
        <f aca="false">+IF(E1362&lt;=150,1.49,IF(AND(E1362&gt;150,E1362&lt;=300),2.99,(IF(E1362&gt;1200,8.99,IF(AND(E1362&gt;300,E1362&lt;=700),4.99,IF(AND(E1362&gt;=700,E1362&lt;=1200),6.99))))))</f>
        <v>4.99</v>
      </c>
      <c r="N1362" s="33" t="n">
        <f aca="false">IF(E1362="","",IF(E1362&gt;=1200,9.99,IF(AND(E1362&gt;700,E1362&lt;1200),7.99,IF(AND(E1362&gt;=299.9,E1362&lt;=699.9),5.99))))</f>
        <v>5.99</v>
      </c>
      <c r="O1362" s="37" t="s">
        <v>105</v>
      </c>
      <c r="P1362" s="38" t="n">
        <v>39.99</v>
      </c>
      <c r="Q1362" s="34" t="n">
        <v>1.99</v>
      </c>
      <c r="R1362" s="39" t="n">
        <v>-6.34</v>
      </c>
      <c r="S1362" s="40" t="n">
        <v>8.33</v>
      </c>
      <c r="T1362" s="40" t="n">
        <v>8.33</v>
      </c>
      <c r="U1362" s="40" t="n">
        <v>8.36</v>
      </c>
      <c r="V1362" s="32" t="n">
        <f aca="false">IF(P1362="","",$I1362+R1362)</f>
        <v>6.65</v>
      </c>
      <c r="W1362" s="32" t="n">
        <f aca="false">IF(P1362="","",$I1362)</f>
        <v>12.99</v>
      </c>
      <c r="X1362" s="40" t="n">
        <f aca="false">IF(P1362="","",Q1362+$I1362)</f>
        <v>14.98</v>
      </c>
      <c r="Y1362" s="29" t="n">
        <f aca="false">IF(P1362="","",P1362+(R1362*$K1362)+(S1362*$K1362))</f>
        <v>111.63</v>
      </c>
      <c r="Z1362" s="29" t="n">
        <f aca="false">IF(P1362="","",ROUND(-R1362*$K1362,0))</f>
        <v>228</v>
      </c>
      <c r="AA1362" s="41"/>
      <c r="AB1362" s="38"/>
      <c r="AC1362" s="34"/>
      <c r="AD1362" s="39"/>
      <c r="AE1362" s="40"/>
      <c r="AF1362" s="40"/>
      <c r="AG1362" s="40"/>
      <c r="AH1362" s="32" t="str">
        <f aca="false">IF(AB1362="","",$I1362+AD1362)</f>
        <v/>
      </c>
      <c r="AI1362" s="32" t="str">
        <f aca="false">IF(AB1362="","",$I1362)</f>
        <v/>
      </c>
      <c r="AJ1362" s="40" t="str">
        <f aca="false">IF(AB1362="","",AC1362+$I1362)</f>
        <v/>
      </c>
      <c r="AK1362" s="29" t="str">
        <f aca="false">IF(AB1362="","",AB1362+(AD1362*$K1362)+(AE1362*$K1362))</f>
        <v/>
      </c>
      <c r="AL1362" s="29" t="str">
        <f aca="false">IF(AB1362="","",ROUND(-AD1362*$K1362,0))</f>
        <v/>
      </c>
      <c r="AM1362" s="41"/>
      <c r="AN1362" s="38" t="n">
        <v>0</v>
      </c>
      <c r="AO1362" s="34" t="n">
        <v>1.99</v>
      </c>
      <c r="AP1362" s="39" t="n">
        <v>-7.97</v>
      </c>
      <c r="AQ1362" s="40" t="n">
        <v>9.96</v>
      </c>
      <c r="AR1362" s="40" t="n">
        <v>9.96</v>
      </c>
      <c r="AS1362" s="40" t="n">
        <v>9.96</v>
      </c>
      <c r="AT1362" s="32" t="n">
        <f aca="false">IF(AN1362="","",$I1362+AP1362)</f>
        <v>5.02</v>
      </c>
      <c r="AU1362" s="32" t="n">
        <f aca="false">IF(AN1362="","",$I1362)</f>
        <v>12.99</v>
      </c>
      <c r="AV1362" s="40" t="n">
        <f aca="false">IF(AN1362="","",AO1362+$I1362)</f>
        <v>14.98</v>
      </c>
      <c r="AW1362" s="31" t="n">
        <f aca="false">IF(AN1362="","",AN1362+(AP1362*$K1362)+(AQ1362*$K1362))</f>
        <v>71.64</v>
      </c>
      <c r="AX1362" s="29" t="n">
        <f aca="false">IF(AN1362="","",ROUND(-AP1362*$K1362,0))</f>
        <v>287</v>
      </c>
      <c r="AY1362" s="42"/>
      <c r="AZ1362" s="38" t="n">
        <v>0</v>
      </c>
      <c r="BA1362" s="34" t="n">
        <v>1.99</v>
      </c>
      <c r="BB1362" s="39" t="n">
        <v>-7.97</v>
      </c>
      <c r="BC1362" s="40" t="n">
        <v>9.96</v>
      </c>
      <c r="BD1362" s="40" t="n">
        <v>9.96</v>
      </c>
      <c r="BE1362" s="40" t="n">
        <v>9.96</v>
      </c>
      <c r="BF1362" s="32" t="n">
        <f aca="false">IF(AZ1362="","",$I1362+BB1362)</f>
        <v>5.02</v>
      </c>
      <c r="BG1362" s="32" t="n">
        <f aca="false">IF(AZ1362="","",$I1362)</f>
        <v>12.99</v>
      </c>
      <c r="BH1362" s="40" t="n">
        <f aca="false">IF(AZ1362="","",BA1362+$I1362)</f>
        <v>14.98</v>
      </c>
      <c r="BI1362" s="31" t="n">
        <f aca="false">IF(AZ1362="","",AZ1362+(BB1362*$K1362)+(BC1362*$K1362))</f>
        <v>71.64</v>
      </c>
      <c r="BJ1362" s="29" t="n">
        <f aca="false">IF(AZ1362="","",ROUND(-BB1362*$K1362,0))</f>
        <v>287</v>
      </c>
    </row>
    <row r="1363" customFormat="false" ht="15" hidden="false" customHeight="false" outlineLevel="0" collapsed="false">
      <c r="A1363" s="26" t="str">
        <f aca="false">+C1363&amp;D1363&amp;G1363</f>
        <v>SamsungGalaxy A36 5G 128GBCANONE SIM 12,99€ - 30 Mesi</v>
      </c>
      <c r="B1363" s="27" t="s">
        <v>95</v>
      </c>
      <c r="C1363" s="28" t="s">
        <v>64</v>
      </c>
      <c r="D1363" s="29" t="s">
        <v>210</v>
      </c>
      <c r="E1363" s="30" t="n">
        <v>399.9</v>
      </c>
      <c r="F1363" s="31" t="n">
        <v>339.9</v>
      </c>
      <c r="G1363" s="32" t="s">
        <v>106</v>
      </c>
      <c r="H1363" s="32" t="s">
        <v>98</v>
      </c>
      <c r="I1363" s="33" t="n">
        <v>12.99</v>
      </c>
      <c r="J1363" s="34" t="s">
        <v>35</v>
      </c>
      <c r="K1363" s="35" t="n">
        <v>30</v>
      </c>
      <c r="L1363" s="33"/>
      <c r="M1363" s="33" t="n">
        <f aca="false">+IF(E1363&lt;=150,1.49,IF(AND(E1363&gt;150,E1363&lt;=300),2.99,(IF(E1363&gt;1200,8.99,IF(AND(E1363&gt;300,E1363&lt;=700),4.99,IF(AND(E1363&gt;=700,E1363&lt;=1200),6.99))))))</f>
        <v>4.99</v>
      </c>
      <c r="N1363" s="33" t="n">
        <f aca="false">IF(E1363="","",IF(E1363&gt;=1200,9.99,IF(AND(E1363&gt;700,E1363&lt;1200),7.99,IF(AND(E1363&gt;=299.9,E1363&lt;=699.9),5.99))))</f>
        <v>5.99</v>
      </c>
      <c r="O1363" s="37" t="s">
        <v>107</v>
      </c>
      <c r="P1363" s="38" t="n">
        <v>39.99</v>
      </c>
      <c r="Q1363" s="34" t="n">
        <v>3.99</v>
      </c>
      <c r="R1363" s="39" t="n">
        <v>-6.01</v>
      </c>
      <c r="S1363" s="40" t="n">
        <v>10</v>
      </c>
      <c r="T1363" s="40" t="n">
        <v>10</v>
      </c>
      <c r="U1363" s="40" t="n">
        <v>9.91</v>
      </c>
      <c r="V1363" s="32" t="n">
        <f aca="false">IF(P1363="","",$I1363+R1363)</f>
        <v>6.98</v>
      </c>
      <c r="W1363" s="32" t="n">
        <f aca="false">IF(P1363="","",$I1363)</f>
        <v>12.99</v>
      </c>
      <c r="X1363" s="40" t="n">
        <f aca="false">IF(P1363="","",Q1363+$I1363)</f>
        <v>16.98</v>
      </c>
      <c r="Y1363" s="29" t="n">
        <f aca="false">IF(P1363="","",P1363+(R1363*$K1363)+(S1363*$K1363))</f>
        <v>159.69</v>
      </c>
      <c r="Z1363" s="29" t="n">
        <f aca="false">IF(P1363="","",ROUND(-R1363*$K1363,0))</f>
        <v>180</v>
      </c>
      <c r="AA1363" s="41"/>
      <c r="AB1363" s="38"/>
      <c r="AC1363" s="34"/>
      <c r="AD1363" s="39"/>
      <c r="AE1363" s="40"/>
      <c r="AF1363" s="40"/>
      <c r="AG1363" s="40"/>
      <c r="AH1363" s="32" t="str">
        <f aca="false">IF(AB1363="","",$I1363+AD1363)</f>
        <v/>
      </c>
      <c r="AI1363" s="32" t="str">
        <f aca="false">IF(AB1363="","",$I1363)</f>
        <v/>
      </c>
      <c r="AJ1363" s="40" t="str">
        <f aca="false">IF(AB1363="","",AC1363+$I1363)</f>
        <v/>
      </c>
      <c r="AK1363" s="29" t="str">
        <f aca="false">IF(AB1363="","",AB1363+(AD1363*$K1363)+(AE1363*$K1363))</f>
        <v/>
      </c>
      <c r="AL1363" s="29" t="str">
        <f aca="false">IF(AB1363="","",ROUND(-AD1363*$K1363,0))</f>
        <v/>
      </c>
      <c r="AM1363" s="41"/>
      <c r="AN1363" s="38" t="n">
        <v>0</v>
      </c>
      <c r="AO1363" s="34" t="n">
        <v>3.99</v>
      </c>
      <c r="AP1363" s="39" t="n">
        <v>-7.86</v>
      </c>
      <c r="AQ1363" s="40" t="n">
        <v>11.85</v>
      </c>
      <c r="AR1363" s="40" t="n">
        <v>11.85</v>
      </c>
      <c r="AS1363" s="40" t="n">
        <v>11.85</v>
      </c>
      <c r="AT1363" s="32" t="n">
        <f aca="false">IF(AN1363="","",$I1363+AP1363)</f>
        <v>5.13</v>
      </c>
      <c r="AU1363" s="32" t="n">
        <f aca="false">IF(AN1363="","",$I1363)</f>
        <v>12.99</v>
      </c>
      <c r="AV1363" s="40" t="n">
        <f aca="false">IF(AN1363="","",AO1363+$I1363)</f>
        <v>16.98</v>
      </c>
      <c r="AW1363" s="31" t="n">
        <f aca="false">IF(AN1363="","",AN1363+(AP1363*$K1363)+(AQ1363*$K1363))</f>
        <v>119.7</v>
      </c>
      <c r="AX1363" s="29" t="n">
        <f aca="false">IF(AN1363="","",ROUND(-AP1363*$K1363,0))</f>
        <v>236</v>
      </c>
      <c r="AY1363" s="42"/>
      <c r="AZ1363" s="38" t="n">
        <v>0</v>
      </c>
      <c r="BA1363" s="34" t="n">
        <v>3.99</v>
      </c>
      <c r="BB1363" s="39" t="n">
        <v>-7.86</v>
      </c>
      <c r="BC1363" s="40" t="n">
        <v>11.85</v>
      </c>
      <c r="BD1363" s="40" t="n">
        <v>11.85</v>
      </c>
      <c r="BE1363" s="40" t="n">
        <v>11.85</v>
      </c>
      <c r="BF1363" s="32" t="n">
        <f aca="false">IF(AZ1363="","",$I1363+BB1363)</f>
        <v>5.13</v>
      </c>
      <c r="BG1363" s="32" t="n">
        <f aca="false">IF(AZ1363="","",$I1363)</f>
        <v>12.99</v>
      </c>
      <c r="BH1363" s="40" t="n">
        <f aca="false">IF(AZ1363="","",BA1363+$I1363)</f>
        <v>16.98</v>
      </c>
      <c r="BI1363" s="31" t="n">
        <f aca="false">IF(AZ1363="","",AZ1363+(BB1363*$K1363)+(BC1363*$K1363))</f>
        <v>119.7</v>
      </c>
      <c r="BJ1363" s="29" t="n">
        <f aca="false">IF(AZ1363="","",ROUND(-BB1363*$K1363,0))</f>
        <v>236</v>
      </c>
    </row>
    <row r="1364" customFormat="false" ht="15" hidden="false" customHeight="false" outlineLevel="0" collapsed="false">
      <c r="A1364" s="26" t="str">
        <f aca="false">+C1364&amp;D1364&amp;G1364</f>
        <v>SamsungGalaxy A36 5G 128GBCANONE SIM 12,99€ - 24 Mesi</v>
      </c>
      <c r="B1364" s="27" t="s">
        <v>95</v>
      </c>
      <c r="C1364" s="28" t="s">
        <v>64</v>
      </c>
      <c r="D1364" s="29" t="s">
        <v>210</v>
      </c>
      <c r="E1364" s="30" t="n">
        <v>399.9</v>
      </c>
      <c r="F1364" s="31" t="n">
        <v>339.9</v>
      </c>
      <c r="G1364" s="32" t="s">
        <v>108</v>
      </c>
      <c r="H1364" s="32" t="s">
        <v>98</v>
      </c>
      <c r="I1364" s="33" t="n">
        <v>12.99</v>
      </c>
      <c r="J1364" s="34" t="s">
        <v>35</v>
      </c>
      <c r="K1364" s="35" t="n">
        <v>24</v>
      </c>
      <c r="L1364" s="33"/>
      <c r="M1364" s="33" t="n">
        <f aca="false">+IF(E1364&lt;=150,1.49,IF(AND(E1364&gt;150,E1364&lt;=300),2.99,(IF(E1364&gt;1200,8.99,IF(AND(E1364&gt;300,E1364&lt;=700),4.99,IF(AND(E1364&gt;=700,E1364&lt;=1200),6.99))))))</f>
        <v>4.99</v>
      </c>
      <c r="N1364" s="33" t="n">
        <f aca="false">IF(E1364="","",IF(E1364&gt;=1200,9.99,IF(AND(E1364&gt;700,E1364&lt;1200),7.99,IF(AND(E1364&gt;=299.9,E1364&lt;=699.9),5.99))))</f>
        <v>5.99</v>
      </c>
      <c r="O1364" s="37" t="s">
        <v>109</v>
      </c>
      <c r="P1364" s="38" t="n">
        <v>39.99</v>
      </c>
      <c r="Q1364" s="34" t="n">
        <v>5.99</v>
      </c>
      <c r="R1364" s="39" t="n">
        <v>-6.51</v>
      </c>
      <c r="S1364" s="40" t="n">
        <v>12.5</v>
      </c>
      <c r="T1364" s="40" t="n">
        <v>0</v>
      </c>
      <c r="U1364" s="40" t="n">
        <v>12.41</v>
      </c>
      <c r="V1364" s="32" t="n">
        <f aca="false">IF(P1364="","",$I1364+R1364)</f>
        <v>6.48</v>
      </c>
      <c r="W1364" s="32" t="n">
        <f aca="false">IF(P1364="","",$I1364)</f>
        <v>12.99</v>
      </c>
      <c r="X1364" s="40" t="n">
        <f aca="false">IF(P1364="","",Q1364+$I1364)</f>
        <v>18.98</v>
      </c>
      <c r="Y1364" s="29" t="n">
        <f aca="false">IF(P1364="","",P1364+(R1364*$K1364)+(S1364*$K1364))</f>
        <v>183.75</v>
      </c>
      <c r="Z1364" s="29" t="n">
        <f aca="false">IF(P1364="","",ROUND(-R1364*$K1364,0))</f>
        <v>156</v>
      </c>
      <c r="AA1364" s="41"/>
      <c r="AB1364" s="38"/>
      <c r="AC1364" s="34"/>
      <c r="AD1364" s="39"/>
      <c r="AE1364" s="40"/>
      <c r="AF1364" s="40"/>
      <c r="AG1364" s="40"/>
      <c r="AH1364" s="32" t="str">
        <f aca="false">IF(AB1364="","",$I1364+AD1364)</f>
        <v/>
      </c>
      <c r="AI1364" s="32" t="str">
        <f aca="false">IF(AB1364="","",$I1364)</f>
        <v/>
      </c>
      <c r="AJ1364" s="40" t="str">
        <f aca="false">IF(AB1364="","",AC1364+$I1364)</f>
        <v/>
      </c>
      <c r="AK1364" s="29" t="str">
        <f aca="false">IF(AB1364="","",AB1364+(AD1364*$K1364)+(AE1364*$K1364))</f>
        <v/>
      </c>
      <c r="AL1364" s="29" t="str">
        <f aca="false">IF(AB1364="","",ROUND(-AD1364*$K1364,0))</f>
        <v/>
      </c>
      <c r="AM1364" s="41"/>
      <c r="AN1364" s="38" t="n">
        <v>0</v>
      </c>
      <c r="AO1364" s="34" t="n">
        <v>5.99</v>
      </c>
      <c r="AP1364" s="39" t="n">
        <v>-8.17</v>
      </c>
      <c r="AQ1364" s="40" t="n">
        <v>14.16</v>
      </c>
      <c r="AR1364" s="40" t="n">
        <v>0</v>
      </c>
      <c r="AS1364" s="40" t="n">
        <v>14.22</v>
      </c>
      <c r="AT1364" s="32" t="n">
        <f aca="false">IF(AN1364="","",$I1364+AP1364)</f>
        <v>4.82</v>
      </c>
      <c r="AU1364" s="32" t="n">
        <f aca="false">IF(AN1364="","",$I1364)</f>
        <v>12.99</v>
      </c>
      <c r="AV1364" s="40" t="n">
        <f aca="false">IF(AN1364="","",AO1364+$I1364)</f>
        <v>18.98</v>
      </c>
      <c r="AW1364" s="31" t="n">
        <f aca="false">IF(AN1364="","",AN1364+(AP1364*$K1364)+(AQ1364*$K1364))</f>
        <v>143.76</v>
      </c>
      <c r="AX1364" s="29" t="n">
        <f aca="false">IF(AN1364="","",ROUND(-AP1364*$K1364,0))</f>
        <v>196</v>
      </c>
      <c r="AY1364" s="42"/>
      <c r="AZ1364" s="38" t="n">
        <v>0</v>
      </c>
      <c r="BA1364" s="34" t="n">
        <v>5.99</v>
      </c>
      <c r="BB1364" s="39" t="n">
        <v>-8.17</v>
      </c>
      <c r="BC1364" s="40" t="n">
        <v>14.16</v>
      </c>
      <c r="BD1364" s="40" t="n">
        <v>0</v>
      </c>
      <c r="BE1364" s="40" t="n">
        <v>14.22</v>
      </c>
      <c r="BF1364" s="32" t="n">
        <f aca="false">IF(AZ1364="","",$I1364+BB1364)</f>
        <v>4.82</v>
      </c>
      <c r="BG1364" s="32" t="n">
        <f aca="false">IF(AZ1364="","",$I1364)</f>
        <v>12.99</v>
      </c>
      <c r="BH1364" s="40" t="n">
        <f aca="false">IF(AZ1364="","",BA1364+$I1364)</f>
        <v>18.98</v>
      </c>
      <c r="BI1364" s="31" t="n">
        <f aca="false">IF(AZ1364="","",AZ1364+(BB1364*$K1364)+(BC1364*$K1364))</f>
        <v>143.76</v>
      </c>
      <c r="BJ1364" s="29" t="n">
        <f aca="false">IF(AZ1364="","",ROUND(-BB1364*$K1364,0))</f>
        <v>196</v>
      </c>
    </row>
    <row r="1365" customFormat="false" ht="15" hidden="false" customHeight="false" outlineLevel="0" collapsed="false">
      <c r="A1365" s="26" t="str">
        <f aca="false">+C1365&amp;D1365&amp;G1365</f>
        <v>SamsungGalaxy A36 5G 128GBPack 5G Reload Exchange-12,99-36</v>
      </c>
      <c r="B1365" s="27" t="s">
        <v>95</v>
      </c>
      <c r="C1365" s="28" t="s">
        <v>64</v>
      </c>
      <c r="D1365" s="29" t="s">
        <v>210</v>
      </c>
      <c r="E1365" s="30" t="n">
        <v>399.9</v>
      </c>
      <c r="F1365" s="31" t="n">
        <v>339.9</v>
      </c>
      <c r="G1365" s="32" t="s">
        <v>110</v>
      </c>
      <c r="H1365" s="32" t="s">
        <v>98</v>
      </c>
      <c r="I1365" s="33" t="n">
        <v>12.99</v>
      </c>
      <c r="J1365" s="34" t="s">
        <v>35</v>
      </c>
      <c r="K1365" s="35" t="n">
        <v>36</v>
      </c>
      <c r="L1365" s="33"/>
      <c r="M1365" s="33" t="n">
        <f aca="false">+IF(E1365&lt;=150,1.49,IF(AND(E1365&gt;150,E1365&lt;=300),2.99,(IF(E1365&gt;1200,8.99,IF(AND(E1365&gt;300,E1365&lt;=700),4.99,IF(AND(E1365&gt;=700,E1365&lt;=1200),6.99))))))</f>
        <v>4.99</v>
      </c>
      <c r="N1365" s="33" t="n">
        <f aca="false">IF(E1365="","",IF(E1365&gt;=1200,9.99,IF(AND(E1365&gt;700,E1365&lt;1200),7.99,IF(AND(E1365&gt;=299.9,E1365&lt;=699.9),5.99))))</f>
        <v>5.99</v>
      </c>
      <c r="O1365" s="37" t="s">
        <v>111</v>
      </c>
      <c r="P1365" s="38" t="n">
        <v>39.99</v>
      </c>
      <c r="Q1365" s="34" t="n">
        <v>1.99</v>
      </c>
      <c r="R1365" s="39" t="n">
        <v>-6.34</v>
      </c>
      <c r="S1365" s="40" t="n">
        <v>8.33</v>
      </c>
      <c r="T1365" s="40" t="n">
        <v>8.33</v>
      </c>
      <c r="U1365" s="40" t="n">
        <v>8.36</v>
      </c>
      <c r="V1365" s="32" t="n">
        <f aca="false">IF(P1365="","",$I1365+R1365)</f>
        <v>6.65</v>
      </c>
      <c r="W1365" s="32" t="n">
        <f aca="false">IF(P1365="","",$I1365)</f>
        <v>12.99</v>
      </c>
      <c r="X1365" s="40" t="n">
        <f aca="false">IF(P1365="","",Q1365+$I1365)</f>
        <v>14.98</v>
      </c>
      <c r="Y1365" s="29" t="n">
        <f aca="false">IF(P1365="","",P1365+(R1365*$K1365)+(S1365*$K1365))</f>
        <v>111.63</v>
      </c>
      <c r="Z1365" s="29" t="n">
        <f aca="false">IF(P1365="","",ROUND(-R1365*$K1365,0))</f>
        <v>228</v>
      </c>
      <c r="AA1365" s="41"/>
      <c r="AB1365" s="38"/>
      <c r="AC1365" s="34"/>
      <c r="AD1365" s="39"/>
      <c r="AE1365" s="40"/>
      <c r="AF1365" s="40"/>
      <c r="AG1365" s="40"/>
      <c r="AH1365" s="32" t="str">
        <f aca="false">IF(AB1365="","",$I1365+AD1365)</f>
        <v/>
      </c>
      <c r="AI1365" s="32" t="str">
        <f aca="false">IF(AB1365="","",$I1365)</f>
        <v/>
      </c>
      <c r="AJ1365" s="40" t="str">
        <f aca="false">IF(AB1365="","",AC1365+$I1365)</f>
        <v/>
      </c>
      <c r="AK1365" s="29" t="str">
        <f aca="false">IF(AB1365="","",AB1365+(AD1365*$K1365)+(AE1365*$K1365))</f>
        <v/>
      </c>
      <c r="AL1365" s="29" t="str">
        <f aca="false">IF(AB1365="","",ROUND(-AD1365*$K1365,0))</f>
        <v/>
      </c>
      <c r="AM1365" s="41"/>
      <c r="AN1365" s="38" t="n">
        <v>0</v>
      </c>
      <c r="AO1365" s="34" t="n">
        <v>1.99</v>
      </c>
      <c r="AP1365" s="39" t="n">
        <v>-7.97</v>
      </c>
      <c r="AQ1365" s="40" t="n">
        <v>9.96</v>
      </c>
      <c r="AR1365" s="40" t="n">
        <v>9.96</v>
      </c>
      <c r="AS1365" s="40" t="n">
        <v>9.96</v>
      </c>
      <c r="AT1365" s="32" t="n">
        <f aca="false">IF(AN1365="","",$I1365+AP1365)</f>
        <v>5.02</v>
      </c>
      <c r="AU1365" s="32" t="n">
        <f aca="false">IF(AN1365="","",$I1365)</f>
        <v>12.99</v>
      </c>
      <c r="AV1365" s="40" t="n">
        <f aca="false">IF(AN1365="","",AO1365+$I1365)</f>
        <v>14.98</v>
      </c>
      <c r="AW1365" s="31" t="n">
        <f aca="false">IF(AN1365="","",AN1365+(AP1365*$K1365)+(AQ1365*$K1365))</f>
        <v>71.64</v>
      </c>
      <c r="AX1365" s="29" t="n">
        <f aca="false">IF(AN1365="","",ROUND(-AP1365*$K1365,0))</f>
        <v>287</v>
      </c>
      <c r="AY1365" s="42"/>
      <c r="AZ1365" s="38" t="n">
        <v>0</v>
      </c>
      <c r="BA1365" s="34" t="n">
        <v>1.99</v>
      </c>
      <c r="BB1365" s="39" t="n">
        <v>-7.97</v>
      </c>
      <c r="BC1365" s="40" t="n">
        <v>9.96</v>
      </c>
      <c r="BD1365" s="40" t="n">
        <v>9.96</v>
      </c>
      <c r="BE1365" s="40" t="n">
        <v>9.96</v>
      </c>
      <c r="BF1365" s="32" t="n">
        <f aca="false">IF(AZ1365="","",$I1365+BB1365)</f>
        <v>5.02</v>
      </c>
      <c r="BG1365" s="32" t="n">
        <f aca="false">IF(AZ1365="","",$I1365)</f>
        <v>12.99</v>
      </c>
      <c r="BH1365" s="40" t="n">
        <f aca="false">IF(AZ1365="","",BA1365+$I1365)</f>
        <v>14.98</v>
      </c>
      <c r="BI1365" s="31" t="n">
        <f aca="false">IF(AZ1365="","",AZ1365+(BB1365*$K1365)+(BC1365*$K1365))</f>
        <v>71.64</v>
      </c>
      <c r="BJ1365" s="29" t="n">
        <f aca="false">IF(AZ1365="","",ROUND(-BB1365*$K1365,0))</f>
        <v>287</v>
      </c>
    </row>
    <row r="1366" customFormat="false" ht="15" hidden="false" customHeight="false" outlineLevel="0" collapsed="false">
      <c r="A1366" s="26" t="str">
        <f aca="false">+C1366&amp;D1366&amp;G1366</f>
        <v>SamsungGalaxy A36 5G 128GBPack 5G Reload Exchange-12,99-30</v>
      </c>
      <c r="B1366" s="27" t="s">
        <v>95</v>
      </c>
      <c r="C1366" s="28" t="s">
        <v>64</v>
      </c>
      <c r="D1366" s="29" t="s">
        <v>210</v>
      </c>
      <c r="E1366" s="30" t="n">
        <v>399.9</v>
      </c>
      <c r="F1366" s="31" t="n">
        <v>339.9</v>
      </c>
      <c r="G1366" s="32" t="s">
        <v>112</v>
      </c>
      <c r="H1366" s="32" t="s">
        <v>98</v>
      </c>
      <c r="I1366" s="33" t="n">
        <v>12.99</v>
      </c>
      <c r="J1366" s="34" t="s">
        <v>35</v>
      </c>
      <c r="K1366" s="35" t="n">
        <v>30</v>
      </c>
      <c r="L1366" s="33"/>
      <c r="M1366" s="33" t="n">
        <f aca="false">+IF(E1366&lt;=150,1.49,IF(AND(E1366&gt;150,E1366&lt;=300),2.99,(IF(E1366&gt;1200,8.99,IF(AND(E1366&gt;300,E1366&lt;=700),4.99,IF(AND(E1366&gt;=700,E1366&lt;=1200),6.99))))))</f>
        <v>4.99</v>
      </c>
      <c r="N1366" s="33" t="n">
        <f aca="false">IF(E1366="","",IF(E1366&gt;=1200,9.99,IF(AND(E1366&gt;700,E1366&lt;1200),7.99,IF(AND(E1366&gt;=299.9,E1366&lt;=699.9),5.99))))</f>
        <v>5.99</v>
      </c>
      <c r="O1366" s="37" t="s">
        <v>113</v>
      </c>
      <c r="P1366" s="38" t="n">
        <v>39.99</v>
      </c>
      <c r="Q1366" s="34" t="n">
        <v>3.99</v>
      </c>
      <c r="R1366" s="39" t="n">
        <v>-6.01</v>
      </c>
      <c r="S1366" s="40" t="n">
        <v>10</v>
      </c>
      <c r="T1366" s="40" t="n">
        <v>10</v>
      </c>
      <c r="U1366" s="40" t="n">
        <v>9.91</v>
      </c>
      <c r="V1366" s="32" t="n">
        <f aca="false">IF(P1366="","",$I1366+R1366)</f>
        <v>6.98</v>
      </c>
      <c r="W1366" s="32" t="n">
        <f aca="false">IF(P1366="","",$I1366)</f>
        <v>12.99</v>
      </c>
      <c r="X1366" s="40" t="n">
        <f aca="false">IF(P1366="","",Q1366+$I1366)</f>
        <v>16.98</v>
      </c>
      <c r="Y1366" s="29" t="n">
        <f aca="false">IF(P1366="","",P1366+(R1366*$K1366)+(S1366*$K1366))</f>
        <v>159.69</v>
      </c>
      <c r="Z1366" s="29" t="n">
        <f aca="false">IF(P1366="","",ROUND(-R1366*$K1366,0))</f>
        <v>180</v>
      </c>
      <c r="AA1366" s="41"/>
      <c r="AB1366" s="38"/>
      <c r="AC1366" s="34"/>
      <c r="AD1366" s="39"/>
      <c r="AE1366" s="40"/>
      <c r="AF1366" s="40"/>
      <c r="AG1366" s="40"/>
      <c r="AH1366" s="32" t="str">
        <f aca="false">IF(AB1366="","",$I1366+AD1366)</f>
        <v/>
      </c>
      <c r="AI1366" s="32" t="str">
        <f aca="false">IF(AB1366="","",$I1366)</f>
        <v/>
      </c>
      <c r="AJ1366" s="40" t="str">
        <f aca="false">IF(AB1366="","",AC1366+$I1366)</f>
        <v/>
      </c>
      <c r="AK1366" s="29" t="str">
        <f aca="false">IF(AB1366="","",AB1366+(AD1366*$K1366)+(AE1366*$K1366))</f>
        <v/>
      </c>
      <c r="AL1366" s="29" t="str">
        <f aca="false">IF(AB1366="","",ROUND(-AD1366*$K1366,0))</f>
        <v/>
      </c>
      <c r="AM1366" s="41"/>
      <c r="AN1366" s="38" t="n">
        <v>0</v>
      </c>
      <c r="AO1366" s="34" t="n">
        <v>3.99</v>
      </c>
      <c r="AP1366" s="39" t="n">
        <v>-7.86</v>
      </c>
      <c r="AQ1366" s="40" t="n">
        <v>11.85</v>
      </c>
      <c r="AR1366" s="40" t="n">
        <v>11.85</v>
      </c>
      <c r="AS1366" s="40" t="n">
        <v>11.85</v>
      </c>
      <c r="AT1366" s="32" t="n">
        <f aca="false">IF(AN1366="","",$I1366+AP1366)</f>
        <v>5.13</v>
      </c>
      <c r="AU1366" s="32" t="n">
        <f aca="false">IF(AN1366="","",$I1366)</f>
        <v>12.99</v>
      </c>
      <c r="AV1366" s="40" t="n">
        <f aca="false">IF(AN1366="","",AO1366+$I1366)</f>
        <v>16.98</v>
      </c>
      <c r="AW1366" s="31" t="n">
        <f aca="false">IF(AN1366="","",AN1366+(AP1366*$K1366)+(AQ1366*$K1366))</f>
        <v>119.7</v>
      </c>
      <c r="AX1366" s="29" t="n">
        <f aca="false">IF(AN1366="","",ROUND(-AP1366*$K1366,0))</f>
        <v>236</v>
      </c>
      <c r="AY1366" s="42"/>
      <c r="AZ1366" s="38" t="n">
        <v>0</v>
      </c>
      <c r="BA1366" s="34" t="n">
        <v>3.99</v>
      </c>
      <c r="BB1366" s="39" t="n">
        <v>-7.86</v>
      </c>
      <c r="BC1366" s="40" t="n">
        <v>11.85</v>
      </c>
      <c r="BD1366" s="40" t="n">
        <v>11.85</v>
      </c>
      <c r="BE1366" s="40" t="n">
        <v>11.85</v>
      </c>
      <c r="BF1366" s="32" t="n">
        <f aca="false">IF(AZ1366="","",$I1366+BB1366)</f>
        <v>5.13</v>
      </c>
      <c r="BG1366" s="32" t="n">
        <f aca="false">IF(AZ1366="","",$I1366)</f>
        <v>12.99</v>
      </c>
      <c r="BH1366" s="40" t="n">
        <f aca="false">IF(AZ1366="","",BA1366+$I1366)</f>
        <v>16.98</v>
      </c>
      <c r="BI1366" s="31" t="n">
        <f aca="false">IF(AZ1366="","",AZ1366+(BB1366*$K1366)+(BC1366*$K1366))</f>
        <v>119.7</v>
      </c>
      <c r="BJ1366" s="29" t="n">
        <f aca="false">IF(AZ1366="","",ROUND(-BB1366*$K1366,0))</f>
        <v>236</v>
      </c>
    </row>
    <row r="1367" customFormat="false" ht="15" hidden="false" customHeight="false" outlineLevel="0" collapsed="false">
      <c r="A1367" s="26" t="str">
        <f aca="false">+C1367&amp;D1367&amp;G1367</f>
        <v>SamsungGalaxy A36 5G 128GBPack 5G Reload Exchange-12,99-24</v>
      </c>
      <c r="B1367" s="27" t="s">
        <v>95</v>
      </c>
      <c r="C1367" s="28" t="s">
        <v>64</v>
      </c>
      <c r="D1367" s="29" t="s">
        <v>210</v>
      </c>
      <c r="E1367" s="30" t="n">
        <v>399.9</v>
      </c>
      <c r="F1367" s="31" t="n">
        <v>339.9</v>
      </c>
      <c r="G1367" s="32" t="s">
        <v>114</v>
      </c>
      <c r="H1367" s="32" t="s">
        <v>98</v>
      </c>
      <c r="I1367" s="33" t="n">
        <v>12.99</v>
      </c>
      <c r="J1367" s="34" t="s">
        <v>35</v>
      </c>
      <c r="K1367" s="35" t="n">
        <v>24</v>
      </c>
      <c r="L1367" s="33"/>
      <c r="M1367" s="33" t="n">
        <f aca="false">+IF(E1367&lt;=150,1.49,IF(AND(E1367&gt;150,E1367&lt;=300),2.99,(IF(E1367&gt;1200,8.99,IF(AND(E1367&gt;300,E1367&lt;=700),4.99,IF(AND(E1367&gt;=700,E1367&lt;=1200),6.99))))))</f>
        <v>4.99</v>
      </c>
      <c r="N1367" s="33" t="n">
        <f aca="false">IF(E1367="","",IF(E1367&gt;=1200,9.99,IF(AND(E1367&gt;700,E1367&lt;1200),7.99,IF(AND(E1367&gt;=299.9,E1367&lt;=699.9),5.99))))</f>
        <v>5.99</v>
      </c>
      <c r="O1367" s="37" t="s">
        <v>115</v>
      </c>
      <c r="P1367" s="38" t="n">
        <v>39.99</v>
      </c>
      <c r="Q1367" s="34" t="n">
        <v>5.99</v>
      </c>
      <c r="R1367" s="39" t="n">
        <v>-6.51</v>
      </c>
      <c r="S1367" s="40" t="n">
        <v>12.5</v>
      </c>
      <c r="T1367" s="40" t="n">
        <v>0</v>
      </c>
      <c r="U1367" s="40" t="n">
        <v>12.41</v>
      </c>
      <c r="V1367" s="32" t="n">
        <f aca="false">IF(P1367="","",$I1367+R1367)</f>
        <v>6.48</v>
      </c>
      <c r="W1367" s="32" t="n">
        <f aca="false">IF(P1367="","",$I1367)</f>
        <v>12.99</v>
      </c>
      <c r="X1367" s="40" t="n">
        <f aca="false">IF(P1367="","",Q1367+$I1367)</f>
        <v>18.98</v>
      </c>
      <c r="Y1367" s="29" t="n">
        <f aca="false">IF(P1367="","",P1367+(R1367*$K1367)+(S1367*$K1367))</f>
        <v>183.75</v>
      </c>
      <c r="Z1367" s="29" t="n">
        <f aca="false">IF(P1367="","",ROUND(-R1367*$K1367,0))</f>
        <v>156</v>
      </c>
      <c r="AA1367" s="41"/>
      <c r="AB1367" s="38"/>
      <c r="AC1367" s="34"/>
      <c r="AD1367" s="39"/>
      <c r="AE1367" s="40"/>
      <c r="AF1367" s="40"/>
      <c r="AG1367" s="40"/>
      <c r="AH1367" s="32" t="str">
        <f aca="false">IF(AB1367="","",$I1367+AD1367)</f>
        <v/>
      </c>
      <c r="AI1367" s="32" t="str">
        <f aca="false">IF(AB1367="","",$I1367)</f>
        <v/>
      </c>
      <c r="AJ1367" s="40" t="str">
        <f aca="false">IF(AB1367="","",AC1367+$I1367)</f>
        <v/>
      </c>
      <c r="AK1367" s="29" t="str">
        <f aca="false">IF(AB1367="","",AB1367+(AD1367*$K1367)+(AE1367*$K1367))</f>
        <v/>
      </c>
      <c r="AL1367" s="29" t="str">
        <f aca="false">IF(AB1367="","",ROUND(-AD1367*$K1367,0))</f>
        <v/>
      </c>
      <c r="AM1367" s="41"/>
      <c r="AN1367" s="38" t="n">
        <v>0</v>
      </c>
      <c r="AO1367" s="34" t="n">
        <v>5.99</v>
      </c>
      <c r="AP1367" s="39" t="n">
        <v>-8.17</v>
      </c>
      <c r="AQ1367" s="40" t="n">
        <v>14.16</v>
      </c>
      <c r="AR1367" s="40" t="n">
        <v>0</v>
      </c>
      <c r="AS1367" s="40" t="n">
        <v>14.22</v>
      </c>
      <c r="AT1367" s="32" t="n">
        <f aca="false">IF(AN1367="","",$I1367+AP1367)</f>
        <v>4.82</v>
      </c>
      <c r="AU1367" s="32" t="n">
        <f aca="false">IF(AN1367="","",$I1367)</f>
        <v>12.99</v>
      </c>
      <c r="AV1367" s="40" t="n">
        <f aca="false">IF(AN1367="","",AO1367+$I1367)</f>
        <v>18.98</v>
      </c>
      <c r="AW1367" s="31" t="n">
        <f aca="false">IF(AN1367="","",AN1367+(AP1367*$K1367)+(AQ1367*$K1367))</f>
        <v>143.76</v>
      </c>
      <c r="AX1367" s="29" t="n">
        <f aca="false">IF(AN1367="","",ROUND(-AP1367*$K1367,0))</f>
        <v>196</v>
      </c>
      <c r="AY1367" s="42"/>
      <c r="AZ1367" s="38" t="n">
        <v>0</v>
      </c>
      <c r="BA1367" s="34" t="n">
        <v>5.99</v>
      </c>
      <c r="BB1367" s="39" t="n">
        <v>-8.17</v>
      </c>
      <c r="BC1367" s="40" t="n">
        <v>14.16</v>
      </c>
      <c r="BD1367" s="40" t="n">
        <v>0</v>
      </c>
      <c r="BE1367" s="40" t="n">
        <v>14.22</v>
      </c>
      <c r="BF1367" s="32" t="n">
        <f aca="false">IF(AZ1367="","",$I1367+BB1367)</f>
        <v>4.82</v>
      </c>
      <c r="BG1367" s="32" t="n">
        <f aca="false">IF(AZ1367="","",$I1367)</f>
        <v>12.99</v>
      </c>
      <c r="BH1367" s="40" t="n">
        <f aca="false">IF(AZ1367="","",BA1367+$I1367)</f>
        <v>18.98</v>
      </c>
      <c r="BI1367" s="31" t="n">
        <f aca="false">IF(AZ1367="","",AZ1367+(BB1367*$K1367)+(BC1367*$K1367))</f>
        <v>143.76</v>
      </c>
      <c r="BJ1367" s="29" t="n">
        <f aca="false">IF(AZ1367="","",ROUND(-BB1367*$K1367,0))</f>
        <v>196</v>
      </c>
    </row>
    <row r="1368" customFormat="false" ht="15" hidden="false" customHeight="false" outlineLevel="0" collapsed="false">
      <c r="A1368" s="26" t="str">
        <f aca="false">+C1368&amp;D1368&amp;G1368</f>
        <v>SamsungGalaxy A36 5G 128GBCANONE SIM  9,99€ - 36 Mesi</v>
      </c>
      <c r="B1368" s="27" t="s">
        <v>95</v>
      </c>
      <c r="C1368" s="28" t="s">
        <v>64</v>
      </c>
      <c r="D1368" s="29" t="s">
        <v>210</v>
      </c>
      <c r="E1368" s="30" t="n">
        <v>399.9</v>
      </c>
      <c r="F1368" s="31" t="n">
        <v>339.9</v>
      </c>
      <c r="G1368" s="32" t="s">
        <v>116</v>
      </c>
      <c r="H1368" s="32" t="s">
        <v>98</v>
      </c>
      <c r="I1368" s="33" t="n">
        <v>9.99</v>
      </c>
      <c r="J1368" s="34" t="s">
        <v>35</v>
      </c>
      <c r="K1368" s="35" t="n">
        <v>36</v>
      </c>
      <c r="L1368" s="33"/>
      <c r="M1368" s="33" t="n">
        <f aca="false">+IF(E1368&lt;=150,1.49,IF(AND(E1368&gt;150,E1368&lt;=300),2.99,(IF(E1368&gt;1200,8.99,IF(AND(E1368&gt;300,E1368&lt;=700),4.99,IF(AND(E1368&gt;=700,E1368&lt;=1200),6.99))))))</f>
        <v>4.99</v>
      </c>
      <c r="N1368" s="33" t="n">
        <f aca="false">IF(E1368="","",IF(E1368&gt;=1200,9.99,IF(AND(E1368&gt;700,E1368&lt;1200),7.99,IF(AND(E1368&gt;=299.9,E1368&lt;=699.9),5.99))))</f>
        <v>5.99</v>
      </c>
      <c r="O1368" s="37" t="s">
        <v>117</v>
      </c>
      <c r="P1368" s="38" t="n">
        <v>39.99</v>
      </c>
      <c r="Q1368" s="34" t="n">
        <v>5</v>
      </c>
      <c r="R1368" s="39" t="n">
        <v>-3.33</v>
      </c>
      <c r="S1368" s="40" t="n">
        <v>8.33</v>
      </c>
      <c r="T1368" s="40" t="n">
        <v>8.33</v>
      </c>
      <c r="U1368" s="40" t="n">
        <v>8.36</v>
      </c>
      <c r="V1368" s="32" t="n">
        <f aca="false">IF(P1368="","",$I1368+R1368)</f>
        <v>6.66</v>
      </c>
      <c r="W1368" s="32" t="n">
        <f aca="false">IF(P1368="","",$I1368)</f>
        <v>9.99</v>
      </c>
      <c r="X1368" s="40" t="n">
        <f aca="false">IF(P1368="","",Q1368+$I1368)</f>
        <v>14.99</v>
      </c>
      <c r="Y1368" s="29" t="n">
        <f aca="false">IF(P1368="","",P1368+(R1368*$K1368)+(S1368*$K1368))</f>
        <v>219.99</v>
      </c>
      <c r="Z1368" s="29" t="n">
        <f aca="false">IF(P1368="","",ROUND(-R1368*$K1368,0))</f>
        <v>120</v>
      </c>
      <c r="AA1368" s="41"/>
      <c r="AB1368" s="38"/>
      <c r="AC1368" s="34"/>
      <c r="AD1368" s="39"/>
      <c r="AE1368" s="40"/>
      <c r="AF1368" s="40"/>
      <c r="AG1368" s="40"/>
      <c r="AH1368" s="32" t="str">
        <f aca="false">IF(AB1368="","",$I1368+AD1368)</f>
        <v/>
      </c>
      <c r="AI1368" s="32" t="str">
        <f aca="false">IF(AB1368="","",$I1368)</f>
        <v/>
      </c>
      <c r="AJ1368" s="40" t="str">
        <f aca="false">IF(AB1368="","",AC1368+$I1368)</f>
        <v/>
      </c>
      <c r="AK1368" s="29" t="str">
        <f aca="false">IF(AB1368="","",AB1368+(AD1368*$K1368)+(AE1368*$K1368))</f>
        <v/>
      </c>
      <c r="AL1368" s="29" t="str">
        <f aca="false">IF(AB1368="","",ROUND(-AD1368*$K1368,0))</f>
        <v/>
      </c>
      <c r="AM1368" s="41"/>
      <c r="AN1368" s="38" t="n">
        <v>0</v>
      </c>
      <c r="AO1368" s="34" t="n">
        <v>5</v>
      </c>
      <c r="AP1368" s="39" t="n">
        <v>-4.96</v>
      </c>
      <c r="AQ1368" s="40" t="n">
        <v>9.96</v>
      </c>
      <c r="AR1368" s="40" t="n">
        <v>9.96</v>
      </c>
      <c r="AS1368" s="40" t="n">
        <v>9.96</v>
      </c>
      <c r="AT1368" s="32" t="n">
        <f aca="false">IF(AN1368="","",$I1368+AP1368)</f>
        <v>5.03</v>
      </c>
      <c r="AU1368" s="32" t="n">
        <f aca="false">IF(AN1368="","",$I1368)</f>
        <v>9.99</v>
      </c>
      <c r="AV1368" s="40" t="n">
        <f aca="false">IF(AN1368="","",AO1368+$I1368)</f>
        <v>14.99</v>
      </c>
      <c r="AW1368" s="31" t="n">
        <f aca="false">IF(AN1368="","",AN1368+(AP1368*$K1368)+(AQ1368*$K1368))</f>
        <v>180</v>
      </c>
      <c r="AX1368" s="29" t="n">
        <f aca="false">IF(AN1368="","",ROUND(-AP1368*$K1368,0))</f>
        <v>179</v>
      </c>
      <c r="AY1368" s="42"/>
      <c r="AZ1368" s="38" t="n">
        <v>0</v>
      </c>
      <c r="BA1368" s="34" t="n">
        <v>5</v>
      </c>
      <c r="BB1368" s="39" t="n">
        <v>-4.96</v>
      </c>
      <c r="BC1368" s="40" t="n">
        <v>9.96</v>
      </c>
      <c r="BD1368" s="40" t="n">
        <v>9.96</v>
      </c>
      <c r="BE1368" s="40" t="n">
        <v>9.96</v>
      </c>
      <c r="BF1368" s="32" t="n">
        <f aca="false">IF(AZ1368="","",$I1368+BB1368)</f>
        <v>5.03</v>
      </c>
      <c r="BG1368" s="32" t="n">
        <f aca="false">IF(AZ1368="","",$I1368)</f>
        <v>9.99</v>
      </c>
      <c r="BH1368" s="40" t="n">
        <f aca="false">IF(AZ1368="","",BA1368+$I1368)</f>
        <v>14.99</v>
      </c>
      <c r="BI1368" s="31" t="n">
        <f aca="false">IF(AZ1368="","",AZ1368+(BB1368*$K1368)+(BC1368*$K1368))</f>
        <v>180</v>
      </c>
      <c r="BJ1368" s="29" t="n">
        <f aca="false">IF(AZ1368="","",ROUND(-BB1368*$K1368,0))</f>
        <v>179</v>
      </c>
    </row>
    <row r="1369" customFormat="false" ht="15" hidden="false" customHeight="false" outlineLevel="0" collapsed="false">
      <c r="A1369" s="26" t="str">
        <f aca="false">+C1369&amp;D1369&amp;G1369</f>
        <v>SamsungGalaxy A36 5G 128GBCANONE SIM  9,99€ - 30 Mesi</v>
      </c>
      <c r="B1369" s="27" t="s">
        <v>95</v>
      </c>
      <c r="C1369" s="28" t="s">
        <v>64</v>
      </c>
      <c r="D1369" s="29" t="s">
        <v>210</v>
      </c>
      <c r="E1369" s="30" t="n">
        <v>399.9</v>
      </c>
      <c r="F1369" s="31" t="n">
        <v>339.9</v>
      </c>
      <c r="G1369" s="32" t="s">
        <v>118</v>
      </c>
      <c r="H1369" s="32" t="s">
        <v>98</v>
      </c>
      <c r="I1369" s="33" t="n">
        <v>9.99</v>
      </c>
      <c r="J1369" s="34" t="s">
        <v>35</v>
      </c>
      <c r="K1369" s="35" t="n">
        <v>30</v>
      </c>
      <c r="L1369" s="33"/>
      <c r="M1369" s="33" t="n">
        <f aca="false">+IF(E1369&lt;=150,1.49,IF(AND(E1369&gt;150,E1369&lt;=300),2.99,(IF(E1369&gt;1200,8.99,IF(AND(E1369&gt;300,E1369&lt;=700),4.99,IF(AND(E1369&gt;=700,E1369&lt;=1200),6.99))))))</f>
        <v>4.99</v>
      </c>
      <c r="N1369" s="33" t="n">
        <f aca="false">IF(E1369="","",IF(E1369&gt;=1200,9.99,IF(AND(E1369&gt;700,E1369&lt;1200),7.99,IF(AND(E1369&gt;=299.9,E1369&lt;=699.9),5.99))))</f>
        <v>5.99</v>
      </c>
      <c r="O1369" s="37" t="s">
        <v>119</v>
      </c>
      <c r="P1369" s="38" t="n">
        <v>39.99</v>
      </c>
      <c r="Q1369" s="34" t="n">
        <v>6</v>
      </c>
      <c r="R1369" s="39" t="n">
        <v>-4</v>
      </c>
      <c r="S1369" s="40" t="n">
        <v>10</v>
      </c>
      <c r="T1369" s="40" t="n">
        <v>10</v>
      </c>
      <c r="U1369" s="40" t="n">
        <v>9.91</v>
      </c>
      <c r="V1369" s="32" t="n">
        <f aca="false">IF(P1369="","",$I1369+R1369)</f>
        <v>5.99</v>
      </c>
      <c r="W1369" s="32" t="n">
        <f aca="false">IF(P1369="","",$I1369)</f>
        <v>9.99</v>
      </c>
      <c r="X1369" s="40" t="n">
        <f aca="false">IF(P1369="","",Q1369+$I1369)</f>
        <v>15.99</v>
      </c>
      <c r="Y1369" s="29" t="n">
        <f aca="false">IF(P1369="","",P1369+(R1369*$K1369)+(S1369*$K1369))</f>
        <v>219.99</v>
      </c>
      <c r="Z1369" s="29" t="n">
        <f aca="false">IF(P1369="","",ROUND(-R1369*$K1369,0))</f>
        <v>120</v>
      </c>
      <c r="AA1369" s="41"/>
      <c r="AB1369" s="38"/>
      <c r="AC1369" s="34"/>
      <c r="AD1369" s="39"/>
      <c r="AE1369" s="40"/>
      <c r="AF1369" s="40"/>
      <c r="AG1369" s="40"/>
      <c r="AH1369" s="32" t="str">
        <f aca="false">IF(AB1369="","",$I1369+AD1369)</f>
        <v/>
      </c>
      <c r="AI1369" s="32" t="str">
        <f aca="false">IF(AB1369="","",$I1369)</f>
        <v/>
      </c>
      <c r="AJ1369" s="40" t="str">
        <f aca="false">IF(AB1369="","",AC1369+$I1369)</f>
        <v/>
      </c>
      <c r="AK1369" s="29" t="str">
        <f aca="false">IF(AB1369="","",AB1369+(AD1369*$K1369)+(AE1369*$K1369))</f>
        <v/>
      </c>
      <c r="AL1369" s="29" t="str">
        <f aca="false">IF(AB1369="","",ROUND(-AD1369*$K1369,0))</f>
        <v/>
      </c>
      <c r="AM1369" s="41"/>
      <c r="AN1369" s="38" t="n">
        <v>0</v>
      </c>
      <c r="AO1369" s="34" t="n">
        <v>6</v>
      </c>
      <c r="AP1369" s="39" t="n">
        <v>-5.85</v>
      </c>
      <c r="AQ1369" s="40" t="n">
        <v>11.85</v>
      </c>
      <c r="AR1369" s="40" t="n">
        <v>11.85</v>
      </c>
      <c r="AS1369" s="40" t="n">
        <v>11.85</v>
      </c>
      <c r="AT1369" s="32" t="n">
        <f aca="false">IF(AN1369="","",$I1369+AP1369)</f>
        <v>4.14</v>
      </c>
      <c r="AU1369" s="32" t="n">
        <f aca="false">IF(AN1369="","",$I1369)</f>
        <v>9.99</v>
      </c>
      <c r="AV1369" s="40" t="n">
        <f aca="false">IF(AN1369="","",AO1369+$I1369)</f>
        <v>15.99</v>
      </c>
      <c r="AW1369" s="31" t="n">
        <f aca="false">IF(AN1369="","",AN1369+(AP1369*$K1369)+(AQ1369*$K1369))</f>
        <v>180</v>
      </c>
      <c r="AX1369" s="29" t="n">
        <f aca="false">IF(AN1369="","",ROUND(-AP1369*$K1369,0))</f>
        <v>176</v>
      </c>
      <c r="AY1369" s="42"/>
      <c r="AZ1369" s="38" t="n">
        <v>0</v>
      </c>
      <c r="BA1369" s="34" t="n">
        <v>6</v>
      </c>
      <c r="BB1369" s="39" t="n">
        <v>-5.85</v>
      </c>
      <c r="BC1369" s="40" t="n">
        <v>11.85</v>
      </c>
      <c r="BD1369" s="40" t="n">
        <v>11.85</v>
      </c>
      <c r="BE1369" s="40" t="n">
        <v>11.85</v>
      </c>
      <c r="BF1369" s="32" t="n">
        <f aca="false">IF(AZ1369="","",$I1369+BB1369)</f>
        <v>4.14</v>
      </c>
      <c r="BG1369" s="32" t="n">
        <f aca="false">IF(AZ1369="","",$I1369)</f>
        <v>9.99</v>
      </c>
      <c r="BH1369" s="40" t="n">
        <f aca="false">IF(AZ1369="","",BA1369+$I1369)</f>
        <v>15.99</v>
      </c>
      <c r="BI1369" s="31" t="n">
        <f aca="false">IF(AZ1369="","",AZ1369+(BB1369*$K1369)+(BC1369*$K1369))</f>
        <v>180</v>
      </c>
      <c r="BJ1369" s="29" t="n">
        <f aca="false">IF(AZ1369="","",ROUND(-BB1369*$K1369,0))</f>
        <v>176</v>
      </c>
    </row>
    <row r="1370" customFormat="false" ht="15" hidden="false" customHeight="false" outlineLevel="0" collapsed="false">
      <c r="A1370" s="26" t="str">
        <f aca="false">+C1370&amp;D1370&amp;G1370</f>
        <v>SamsungGalaxy A36 5G 128GBCANONE SIM  9,99€ - 24 Mesi</v>
      </c>
      <c r="B1370" s="27" t="s">
        <v>95</v>
      </c>
      <c r="C1370" s="28" t="s">
        <v>64</v>
      </c>
      <c r="D1370" s="29" t="s">
        <v>210</v>
      </c>
      <c r="E1370" s="30" t="n">
        <v>399.9</v>
      </c>
      <c r="F1370" s="31" t="n">
        <v>339.9</v>
      </c>
      <c r="G1370" s="32" t="s">
        <v>120</v>
      </c>
      <c r="H1370" s="32" t="s">
        <v>98</v>
      </c>
      <c r="I1370" s="33" t="n">
        <v>9.99</v>
      </c>
      <c r="J1370" s="34" t="s">
        <v>35</v>
      </c>
      <c r="K1370" s="35" t="n">
        <v>24</v>
      </c>
      <c r="L1370" s="33"/>
      <c r="M1370" s="33" t="n">
        <f aca="false">+IF(E1370&lt;=150,1.49,IF(AND(E1370&gt;150,E1370&lt;=300),2.99,(IF(E1370&gt;1200,8.99,IF(AND(E1370&gt;300,E1370&lt;=700),4.99,IF(AND(E1370&gt;=700,E1370&lt;=1200),6.99))))))</f>
        <v>4.99</v>
      </c>
      <c r="N1370" s="33" t="n">
        <f aca="false">IF(E1370="","",IF(E1370&gt;=1200,9.99,IF(AND(E1370&gt;700,E1370&lt;1200),7.99,IF(AND(E1370&gt;=299.9,E1370&lt;=699.9),5.99))))</f>
        <v>5.99</v>
      </c>
      <c r="O1370" s="37" t="s">
        <v>121</v>
      </c>
      <c r="P1370" s="38" t="n">
        <v>39.99</v>
      </c>
      <c r="Q1370" s="34" t="n">
        <v>8</v>
      </c>
      <c r="R1370" s="39" t="n">
        <v>-4.5</v>
      </c>
      <c r="S1370" s="40" t="n">
        <v>12.5</v>
      </c>
      <c r="T1370" s="40" t="n">
        <v>0</v>
      </c>
      <c r="U1370" s="40" t="n">
        <v>12.41</v>
      </c>
      <c r="V1370" s="32" t="n">
        <f aca="false">IF(P1370="","",$I1370+R1370)</f>
        <v>5.49</v>
      </c>
      <c r="W1370" s="32" t="n">
        <f aca="false">IF(P1370="","",$I1370)</f>
        <v>9.99</v>
      </c>
      <c r="X1370" s="40" t="n">
        <f aca="false">IF(P1370="","",Q1370+$I1370)</f>
        <v>17.99</v>
      </c>
      <c r="Y1370" s="29" t="n">
        <f aca="false">IF(P1370="","",P1370+(R1370*$K1370)+(S1370*$K1370))</f>
        <v>231.99</v>
      </c>
      <c r="Z1370" s="29" t="n">
        <f aca="false">IF(P1370="","",ROUND(-R1370*$K1370,0))</f>
        <v>108</v>
      </c>
      <c r="AA1370" s="41"/>
      <c r="AB1370" s="38"/>
      <c r="AC1370" s="34"/>
      <c r="AD1370" s="39"/>
      <c r="AE1370" s="40"/>
      <c r="AF1370" s="40"/>
      <c r="AG1370" s="40"/>
      <c r="AH1370" s="32" t="str">
        <f aca="false">IF(AB1370="","",$I1370+AD1370)</f>
        <v/>
      </c>
      <c r="AI1370" s="32" t="str">
        <f aca="false">IF(AB1370="","",$I1370)</f>
        <v/>
      </c>
      <c r="AJ1370" s="40" t="str">
        <f aca="false">IF(AB1370="","",AC1370+$I1370)</f>
        <v/>
      </c>
      <c r="AK1370" s="29" t="str">
        <f aca="false">IF(AB1370="","",AB1370+(AD1370*$K1370)+(AE1370*$K1370))</f>
        <v/>
      </c>
      <c r="AL1370" s="29" t="str">
        <f aca="false">IF(AB1370="","",ROUND(-AD1370*$K1370,0))</f>
        <v/>
      </c>
      <c r="AM1370" s="41"/>
      <c r="AN1370" s="38" t="n">
        <v>0</v>
      </c>
      <c r="AO1370" s="34" t="n">
        <v>8</v>
      </c>
      <c r="AP1370" s="39" t="n">
        <v>-6.16</v>
      </c>
      <c r="AQ1370" s="40" t="n">
        <v>14.16</v>
      </c>
      <c r="AR1370" s="40" t="n">
        <v>0</v>
      </c>
      <c r="AS1370" s="40" t="n">
        <v>14.22</v>
      </c>
      <c r="AT1370" s="32" t="n">
        <f aca="false">IF(AN1370="","",$I1370+AP1370)</f>
        <v>3.83</v>
      </c>
      <c r="AU1370" s="32" t="n">
        <f aca="false">IF(AN1370="","",$I1370)</f>
        <v>9.99</v>
      </c>
      <c r="AV1370" s="40" t="n">
        <f aca="false">IF(AN1370="","",AO1370+$I1370)</f>
        <v>17.99</v>
      </c>
      <c r="AW1370" s="31" t="n">
        <f aca="false">IF(AN1370="","",AN1370+(AP1370*$K1370)+(AQ1370*$K1370))</f>
        <v>192</v>
      </c>
      <c r="AX1370" s="29" t="n">
        <f aca="false">IF(AN1370="","",ROUND(-AP1370*$K1370,0))</f>
        <v>148</v>
      </c>
      <c r="AY1370" s="42"/>
      <c r="AZ1370" s="38" t="n">
        <v>0</v>
      </c>
      <c r="BA1370" s="34" t="n">
        <v>8</v>
      </c>
      <c r="BB1370" s="39" t="n">
        <v>-6.16</v>
      </c>
      <c r="BC1370" s="40" t="n">
        <v>14.16</v>
      </c>
      <c r="BD1370" s="40" t="n">
        <v>0</v>
      </c>
      <c r="BE1370" s="40" t="n">
        <v>14.22</v>
      </c>
      <c r="BF1370" s="32" t="n">
        <f aca="false">IF(AZ1370="","",$I1370+BB1370)</f>
        <v>3.83</v>
      </c>
      <c r="BG1370" s="32" t="n">
        <f aca="false">IF(AZ1370="","",$I1370)</f>
        <v>9.99</v>
      </c>
      <c r="BH1370" s="40" t="n">
        <f aca="false">IF(AZ1370="","",BA1370+$I1370)</f>
        <v>17.99</v>
      </c>
      <c r="BI1370" s="31" t="n">
        <f aca="false">IF(AZ1370="","",AZ1370+(BB1370*$K1370)+(BC1370*$K1370))</f>
        <v>192</v>
      </c>
      <c r="BJ1370" s="29" t="n">
        <f aca="false">IF(AZ1370="","",ROUND(-BB1370*$K1370,0))</f>
        <v>148</v>
      </c>
    </row>
    <row r="1371" customFormat="false" ht="15" hidden="false" customHeight="false" outlineLevel="0" collapsed="false">
      <c r="A1371" s="26" t="str">
        <f aca="false">+C1371&amp;D1371&amp;G1371</f>
        <v>SamsungGalaxy A36 5G 128GBCANONE SIM 7,99€ - 36 Mesi</v>
      </c>
      <c r="B1371" s="27" t="s">
        <v>95</v>
      </c>
      <c r="C1371" s="28" t="s">
        <v>64</v>
      </c>
      <c r="D1371" s="29" t="s">
        <v>210</v>
      </c>
      <c r="E1371" s="30" t="n">
        <v>399.9</v>
      </c>
      <c r="F1371" s="31" t="n">
        <v>339.9</v>
      </c>
      <c r="G1371" s="32" t="s">
        <v>122</v>
      </c>
      <c r="H1371" s="32" t="s">
        <v>98</v>
      </c>
      <c r="I1371" s="33" t="n">
        <v>7.99</v>
      </c>
      <c r="J1371" s="34" t="s">
        <v>35</v>
      </c>
      <c r="K1371" s="35" t="n">
        <v>36</v>
      </c>
      <c r="L1371" s="33"/>
      <c r="M1371" s="33" t="n">
        <f aca="false">+IF(E1371&lt;=150,1.49,IF(AND(E1371&gt;150,E1371&lt;=300),2.99,(IF(E1371&gt;1200,8.99,IF(AND(E1371&gt;300,E1371&lt;=700),4.99,IF(AND(E1371&gt;=700,E1371&lt;=1200),6.99))))))</f>
        <v>4.99</v>
      </c>
      <c r="N1371" s="33" t="n">
        <f aca="false">IF(E1371="","",IF(E1371&gt;=1200,9.99,IF(AND(E1371&gt;700,E1371&lt;1200),7.99,IF(AND(E1371&gt;=299.9,E1371&lt;=699.9),5.99))))</f>
        <v>5.99</v>
      </c>
      <c r="O1371" s="37" t="s">
        <v>123</v>
      </c>
      <c r="P1371" s="38" t="n">
        <v>39.99</v>
      </c>
      <c r="Q1371" s="34" t="n">
        <v>5.99</v>
      </c>
      <c r="R1371" s="39" t="n">
        <v>-2.34</v>
      </c>
      <c r="S1371" s="40" t="n">
        <v>8.33</v>
      </c>
      <c r="T1371" s="40" t="n">
        <v>8.33</v>
      </c>
      <c r="U1371" s="40" t="n">
        <v>8.36</v>
      </c>
      <c r="V1371" s="32" t="n">
        <f aca="false">IF(P1371="","",$I1371+R1371)</f>
        <v>5.65</v>
      </c>
      <c r="W1371" s="32" t="n">
        <f aca="false">IF(P1371="","",$I1371)</f>
        <v>7.99</v>
      </c>
      <c r="X1371" s="40" t="n">
        <f aca="false">IF(P1371="","",Q1371+$I1371)</f>
        <v>13.98</v>
      </c>
      <c r="Y1371" s="29" t="n">
        <f aca="false">IF(P1371="","",P1371+(R1371*$K1371)+(S1371*$K1371))</f>
        <v>255.63</v>
      </c>
      <c r="Z1371" s="29" t="n">
        <f aca="false">IF(P1371="","",ROUND(-R1371*$K1371,0))</f>
        <v>84</v>
      </c>
      <c r="AA1371" s="41"/>
      <c r="AB1371" s="38"/>
      <c r="AC1371" s="34"/>
      <c r="AD1371" s="39"/>
      <c r="AE1371" s="40"/>
      <c r="AF1371" s="40"/>
      <c r="AG1371" s="40"/>
      <c r="AH1371" s="32" t="str">
        <f aca="false">IF(AB1371="","",$I1371+AD1371)</f>
        <v/>
      </c>
      <c r="AI1371" s="32" t="str">
        <f aca="false">IF(AB1371="","",$I1371)</f>
        <v/>
      </c>
      <c r="AJ1371" s="40" t="str">
        <f aca="false">IF(AB1371="","",AC1371+$I1371)</f>
        <v/>
      </c>
      <c r="AK1371" s="29" t="str">
        <f aca="false">IF(AB1371="","",AB1371+(AD1371*$K1371)+(AE1371*$K1371))</f>
        <v/>
      </c>
      <c r="AL1371" s="29" t="str">
        <f aca="false">IF(AB1371="","",ROUND(-AD1371*$K1371,0))</f>
        <v/>
      </c>
      <c r="AM1371" s="41"/>
      <c r="AN1371" s="38" t="n">
        <v>0</v>
      </c>
      <c r="AO1371" s="34" t="n">
        <v>5.99</v>
      </c>
      <c r="AP1371" s="39" t="n">
        <v>-3.97</v>
      </c>
      <c r="AQ1371" s="40" t="n">
        <v>9.96</v>
      </c>
      <c r="AR1371" s="40" t="n">
        <v>9.96</v>
      </c>
      <c r="AS1371" s="40" t="n">
        <v>9.96</v>
      </c>
      <c r="AT1371" s="32" t="n">
        <f aca="false">IF(AN1371="","",$I1371+AP1371)</f>
        <v>4.02</v>
      </c>
      <c r="AU1371" s="32" t="n">
        <f aca="false">IF(AN1371="","",$I1371)</f>
        <v>7.99</v>
      </c>
      <c r="AV1371" s="40" t="n">
        <f aca="false">IF(AN1371="","",AO1371+$I1371)</f>
        <v>13.98</v>
      </c>
      <c r="AW1371" s="31" t="n">
        <f aca="false">IF(AN1371="","",AN1371+(AP1371*$K1371)+(AQ1371*$K1371))</f>
        <v>215.64</v>
      </c>
      <c r="AX1371" s="29" t="n">
        <f aca="false">IF(AN1371="","",ROUND(-AP1371*$K1371,0))</f>
        <v>143</v>
      </c>
      <c r="AY1371" s="42"/>
      <c r="AZ1371" s="38" t="n">
        <v>0</v>
      </c>
      <c r="BA1371" s="34" t="n">
        <v>5.99</v>
      </c>
      <c r="BB1371" s="39" t="n">
        <v>-3.97</v>
      </c>
      <c r="BC1371" s="40" t="n">
        <v>9.96</v>
      </c>
      <c r="BD1371" s="40" t="n">
        <v>9.96</v>
      </c>
      <c r="BE1371" s="40" t="n">
        <v>9.96</v>
      </c>
      <c r="BF1371" s="32" t="n">
        <f aca="false">IF(AZ1371="","",$I1371+BB1371)</f>
        <v>4.02</v>
      </c>
      <c r="BG1371" s="32" t="n">
        <f aca="false">IF(AZ1371="","",$I1371)</f>
        <v>7.99</v>
      </c>
      <c r="BH1371" s="40" t="n">
        <f aca="false">IF(AZ1371="","",BA1371+$I1371)</f>
        <v>13.98</v>
      </c>
      <c r="BI1371" s="31" t="n">
        <f aca="false">IF(AZ1371="","",AZ1371+(BB1371*$K1371)+(BC1371*$K1371))</f>
        <v>215.64</v>
      </c>
      <c r="BJ1371" s="29" t="n">
        <f aca="false">IF(AZ1371="","",ROUND(-BB1371*$K1371,0))</f>
        <v>143</v>
      </c>
    </row>
    <row r="1372" customFormat="false" ht="15" hidden="false" customHeight="false" outlineLevel="0" collapsed="false">
      <c r="A1372" s="26" t="str">
        <f aca="false">+C1372&amp;D1372&amp;G1372</f>
        <v>SamsungGalaxy A36 5G 128GBCANONE SIM 7,99€ - 30 Mesi</v>
      </c>
      <c r="B1372" s="27" t="s">
        <v>95</v>
      </c>
      <c r="C1372" s="28" t="s">
        <v>64</v>
      </c>
      <c r="D1372" s="29" t="s">
        <v>210</v>
      </c>
      <c r="E1372" s="30" t="n">
        <v>399.9</v>
      </c>
      <c r="F1372" s="31" t="n">
        <v>339.9</v>
      </c>
      <c r="G1372" s="32" t="s">
        <v>124</v>
      </c>
      <c r="H1372" s="32" t="s">
        <v>98</v>
      </c>
      <c r="I1372" s="33" t="n">
        <v>7.99</v>
      </c>
      <c r="J1372" s="34" t="s">
        <v>35</v>
      </c>
      <c r="K1372" s="35" t="n">
        <v>30</v>
      </c>
      <c r="L1372" s="33"/>
      <c r="M1372" s="33" t="n">
        <f aca="false">+IF(E1372&lt;=150,1.49,IF(AND(E1372&gt;150,E1372&lt;=300),2.99,(IF(E1372&gt;1200,8.99,IF(AND(E1372&gt;300,E1372&lt;=700),4.99,IF(AND(E1372&gt;=700,E1372&lt;=1200),6.99))))))</f>
        <v>4.99</v>
      </c>
      <c r="N1372" s="33" t="n">
        <f aca="false">IF(E1372="","",IF(E1372&gt;=1200,9.99,IF(AND(E1372&gt;700,E1372&lt;1200),7.99,IF(AND(E1372&gt;=299.9,E1372&lt;=699.9),5.99))))</f>
        <v>5.99</v>
      </c>
      <c r="O1372" s="37" t="s">
        <v>125</v>
      </c>
      <c r="P1372" s="38" t="n">
        <v>39.99</v>
      </c>
      <c r="Q1372" s="34" t="n">
        <v>7.99</v>
      </c>
      <c r="R1372" s="39" t="n">
        <v>-2.01</v>
      </c>
      <c r="S1372" s="40" t="n">
        <v>10</v>
      </c>
      <c r="T1372" s="40" t="n">
        <v>10</v>
      </c>
      <c r="U1372" s="40" t="n">
        <v>9.91</v>
      </c>
      <c r="V1372" s="32" t="n">
        <f aca="false">IF(P1372="","",$I1372+R1372)</f>
        <v>5.98</v>
      </c>
      <c r="W1372" s="32" t="n">
        <f aca="false">IF(P1372="","",$I1372)</f>
        <v>7.99</v>
      </c>
      <c r="X1372" s="40" t="n">
        <f aca="false">IF(P1372="","",Q1372+$I1372)</f>
        <v>15.98</v>
      </c>
      <c r="Y1372" s="29" t="n">
        <f aca="false">IF(P1372="","",P1372+(R1372*$K1372)+(S1372*$K1372))</f>
        <v>279.69</v>
      </c>
      <c r="Z1372" s="29" t="n">
        <f aca="false">IF(P1372="","",ROUND(-R1372*$K1372,0))</f>
        <v>60</v>
      </c>
      <c r="AA1372" s="41"/>
      <c r="AB1372" s="38"/>
      <c r="AC1372" s="34"/>
      <c r="AD1372" s="39"/>
      <c r="AE1372" s="40"/>
      <c r="AF1372" s="40"/>
      <c r="AG1372" s="40"/>
      <c r="AH1372" s="32" t="str">
        <f aca="false">IF(AB1372="","",$I1372+AD1372)</f>
        <v/>
      </c>
      <c r="AI1372" s="32" t="str">
        <f aca="false">IF(AB1372="","",$I1372)</f>
        <v/>
      </c>
      <c r="AJ1372" s="40" t="str">
        <f aca="false">IF(AB1372="","",AC1372+$I1372)</f>
        <v/>
      </c>
      <c r="AK1372" s="29" t="str">
        <f aca="false">IF(AB1372="","",AB1372+(AD1372*$K1372)+(AE1372*$K1372))</f>
        <v/>
      </c>
      <c r="AL1372" s="29" t="str">
        <f aca="false">IF(AB1372="","",ROUND(-AD1372*$K1372,0))</f>
        <v/>
      </c>
      <c r="AM1372" s="41"/>
      <c r="AN1372" s="38" t="n">
        <v>0</v>
      </c>
      <c r="AO1372" s="34" t="n">
        <v>7.99</v>
      </c>
      <c r="AP1372" s="39" t="n">
        <v>-3.86</v>
      </c>
      <c r="AQ1372" s="40" t="n">
        <v>11.85</v>
      </c>
      <c r="AR1372" s="40" t="n">
        <v>11.85</v>
      </c>
      <c r="AS1372" s="40" t="n">
        <v>11.85</v>
      </c>
      <c r="AT1372" s="32" t="n">
        <f aca="false">IF(AN1372="","",$I1372+AP1372)</f>
        <v>4.13</v>
      </c>
      <c r="AU1372" s="32" t="n">
        <f aca="false">IF(AN1372="","",$I1372)</f>
        <v>7.99</v>
      </c>
      <c r="AV1372" s="40" t="n">
        <f aca="false">IF(AN1372="","",AO1372+$I1372)</f>
        <v>15.98</v>
      </c>
      <c r="AW1372" s="31" t="n">
        <f aca="false">IF(AN1372="","",AN1372+(AP1372*$K1372)+(AQ1372*$K1372))</f>
        <v>239.7</v>
      </c>
      <c r="AX1372" s="29" t="n">
        <f aca="false">IF(AN1372="","",ROUND(-AP1372*$K1372,0))</f>
        <v>116</v>
      </c>
      <c r="AY1372" s="42"/>
      <c r="AZ1372" s="38" t="n">
        <v>0</v>
      </c>
      <c r="BA1372" s="34" t="n">
        <v>7.99</v>
      </c>
      <c r="BB1372" s="39" t="n">
        <v>-3.86</v>
      </c>
      <c r="BC1372" s="40" t="n">
        <v>11.85</v>
      </c>
      <c r="BD1372" s="40" t="n">
        <v>11.85</v>
      </c>
      <c r="BE1372" s="40" t="n">
        <v>11.85</v>
      </c>
      <c r="BF1372" s="32" t="n">
        <f aca="false">IF(AZ1372="","",$I1372+BB1372)</f>
        <v>4.13</v>
      </c>
      <c r="BG1372" s="32" t="n">
        <f aca="false">IF(AZ1372="","",$I1372)</f>
        <v>7.99</v>
      </c>
      <c r="BH1372" s="40" t="n">
        <f aca="false">IF(AZ1372="","",BA1372+$I1372)</f>
        <v>15.98</v>
      </c>
      <c r="BI1372" s="31" t="n">
        <f aca="false">IF(AZ1372="","",AZ1372+(BB1372*$K1372)+(BC1372*$K1372))</f>
        <v>239.7</v>
      </c>
      <c r="BJ1372" s="29" t="n">
        <f aca="false">IF(AZ1372="","",ROUND(-BB1372*$K1372,0))</f>
        <v>116</v>
      </c>
    </row>
    <row r="1373" customFormat="false" ht="15" hidden="false" customHeight="false" outlineLevel="0" collapsed="false">
      <c r="A1373" s="26" t="str">
        <f aca="false">+C1373&amp;D1373&amp;G1373</f>
        <v>SamsungGalaxy A36 5G 128GBCANONE SIM 7,99€  - 24 Mesi</v>
      </c>
      <c r="B1373" s="27" t="s">
        <v>95</v>
      </c>
      <c r="C1373" s="28" t="s">
        <v>64</v>
      </c>
      <c r="D1373" s="29" t="s">
        <v>210</v>
      </c>
      <c r="E1373" s="30" t="n">
        <v>399.9</v>
      </c>
      <c r="F1373" s="31" t="n">
        <v>339.9</v>
      </c>
      <c r="G1373" s="32" t="s">
        <v>126</v>
      </c>
      <c r="H1373" s="32" t="s">
        <v>98</v>
      </c>
      <c r="I1373" s="33" t="n">
        <v>7.99</v>
      </c>
      <c r="J1373" s="34" t="s">
        <v>35</v>
      </c>
      <c r="K1373" s="35" t="n">
        <v>24</v>
      </c>
      <c r="L1373" s="33"/>
      <c r="M1373" s="33" t="n">
        <f aca="false">+IF(E1373&lt;=150,1.49,IF(AND(E1373&gt;150,E1373&lt;=300),2.99,(IF(E1373&gt;1200,8.99,IF(AND(E1373&gt;300,E1373&lt;=700),4.99,IF(AND(E1373&gt;=700,E1373&lt;=1200),6.99))))))</f>
        <v>4.99</v>
      </c>
      <c r="N1373" s="33" t="n">
        <f aca="false">IF(E1373="","",IF(E1373&gt;=1200,9.99,IF(AND(E1373&gt;700,E1373&lt;1200),7.99,IF(AND(E1373&gt;=299.9,E1373&lt;=699.9),5.99))))</f>
        <v>5.99</v>
      </c>
      <c r="O1373" s="37" t="s">
        <v>127</v>
      </c>
      <c r="P1373" s="38" t="n">
        <v>39.99</v>
      </c>
      <c r="Q1373" s="34" t="n">
        <v>9.99</v>
      </c>
      <c r="R1373" s="39" t="n">
        <v>-2.51</v>
      </c>
      <c r="S1373" s="40" t="n">
        <v>12.5</v>
      </c>
      <c r="T1373" s="40" t="n">
        <v>0</v>
      </c>
      <c r="U1373" s="40" t="n">
        <v>12.41</v>
      </c>
      <c r="V1373" s="32" t="n">
        <f aca="false">IF(P1373="","",$I1373+R1373)</f>
        <v>5.48</v>
      </c>
      <c r="W1373" s="32" t="n">
        <f aca="false">IF(P1373="","",$I1373)</f>
        <v>7.99</v>
      </c>
      <c r="X1373" s="40" t="n">
        <f aca="false">IF(P1373="","",Q1373+$I1373)</f>
        <v>17.98</v>
      </c>
      <c r="Y1373" s="29" t="n">
        <f aca="false">IF(P1373="","",P1373+(R1373*$K1373)+(S1373*$K1373))</f>
        <v>279.75</v>
      </c>
      <c r="Z1373" s="29" t="n">
        <f aca="false">IF(P1373="","",ROUND(-R1373*$K1373,0))</f>
        <v>60</v>
      </c>
      <c r="AA1373" s="41"/>
      <c r="AB1373" s="38"/>
      <c r="AC1373" s="34"/>
      <c r="AD1373" s="39"/>
      <c r="AE1373" s="40"/>
      <c r="AF1373" s="40"/>
      <c r="AG1373" s="40"/>
      <c r="AH1373" s="32" t="str">
        <f aca="false">IF(AB1373="","",$I1373+AD1373)</f>
        <v/>
      </c>
      <c r="AI1373" s="32" t="str">
        <f aca="false">IF(AB1373="","",$I1373)</f>
        <v/>
      </c>
      <c r="AJ1373" s="40" t="str">
        <f aca="false">IF(AB1373="","",AC1373+$I1373)</f>
        <v/>
      </c>
      <c r="AK1373" s="29" t="str">
        <f aca="false">IF(AB1373="","",AB1373+(AD1373*$K1373)+(AE1373*$K1373))</f>
        <v/>
      </c>
      <c r="AL1373" s="29" t="str">
        <f aca="false">IF(AB1373="","",ROUND(-AD1373*$K1373,0))</f>
        <v/>
      </c>
      <c r="AM1373" s="41"/>
      <c r="AN1373" s="38" t="n">
        <v>0</v>
      </c>
      <c r="AO1373" s="34" t="n">
        <v>9.99</v>
      </c>
      <c r="AP1373" s="39" t="n">
        <v>-4.69</v>
      </c>
      <c r="AQ1373" s="40" t="n">
        <v>14.68</v>
      </c>
      <c r="AR1373" s="40" t="n">
        <v>0</v>
      </c>
      <c r="AS1373" s="40" t="n">
        <v>14.68</v>
      </c>
      <c r="AT1373" s="32" t="n">
        <f aca="false">IF(AN1373="","",$I1373+AP1373)</f>
        <v>3.3</v>
      </c>
      <c r="AU1373" s="32" t="n">
        <f aca="false">IF(AN1373="","",$I1373)</f>
        <v>7.99</v>
      </c>
      <c r="AV1373" s="40" t="n">
        <f aca="false">IF(AN1373="","",AO1373+$I1373)</f>
        <v>17.98</v>
      </c>
      <c r="AW1373" s="31" t="n">
        <f aca="false">IF(AN1373="","",AN1373+(AP1373*$K1373)+(AQ1373*$K1373))</f>
        <v>239.76</v>
      </c>
      <c r="AX1373" s="29" t="n">
        <f aca="false">IF(AN1373="","",ROUND(-AP1373*$K1373,0))</f>
        <v>113</v>
      </c>
      <c r="AY1373" s="42"/>
      <c r="AZ1373" s="38" t="n">
        <v>0</v>
      </c>
      <c r="BA1373" s="34" t="n">
        <v>9.99</v>
      </c>
      <c r="BB1373" s="39" t="n">
        <v>-4.69</v>
      </c>
      <c r="BC1373" s="40" t="n">
        <v>14.68</v>
      </c>
      <c r="BD1373" s="40" t="n">
        <v>0</v>
      </c>
      <c r="BE1373" s="40" t="n">
        <v>14.68</v>
      </c>
      <c r="BF1373" s="32" t="n">
        <f aca="false">IF(AZ1373="","",$I1373+BB1373)</f>
        <v>3.3</v>
      </c>
      <c r="BG1373" s="32" t="n">
        <f aca="false">IF(AZ1373="","",$I1373)</f>
        <v>7.99</v>
      </c>
      <c r="BH1373" s="40" t="n">
        <f aca="false">IF(AZ1373="","",BA1373+$I1373)</f>
        <v>17.98</v>
      </c>
      <c r="BI1373" s="31" t="n">
        <f aca="false">IF(AZ1373="","",AZ1373+(BB1373*$K1373)+(BC1373*$K1373))</f>
        <v>239.76</v>
      </c>
      <c r="BJ1373" s="29" t="n">
        <f aca="false">IF(AZ1373="","",ROUND(-BB1373*$K1373,0))</f>
        <v>113</v>
      </c>
    </row>
    <row r="1374" customFormat="false" ht="15" hidden="false" customHeight="false" outlineLevel="0" collapsed="false">
      <c r="A1374" s="26" t="str">
        <f aca="false">+C1374&amp;D1374&amp;G1374</f>
        <v>SamsungGalaxy A36 5G 128GBCANONE SIM 5,99€ - 36 Mesi</v>
      </c>
      <c r="B1374" s="27" t="s">
        <v>95</v>
      </c>
      <c r="C1374" s="28" t="s">
        <v>64</v>
      </c>
      <c r="D1374" s="29" t="s">
        <v>210</v>
      </c>
      <c r="E1374" s="30" t="n">
        <v>399.9</v>
      </c>
      <c r="F1374" s="31" t="n">
        <v>339.9</v>
      </c>
      <c r="G1374" s="32" t="s">
        <v>132</v>
      </c>
      <c r="H1374" s="32" t="s">
        <v>98</v>
      </c>
      <c r="I1374" s="33" t="n">
        <v>5.99</v>
      </c>
      <c r="J1374" s="34" t="s">
        <v>35</v>
      </c>
      <c r="K1374" s="35" t="n">
        <v>36</v>
      </c>
      <c r="L1374" s="33"/>
      <c r="M1374" s="33" t="n">
        <f aca="false">+IF(E1374&lt;=150,1.49,IF(AND(E1374&gt;150,E1374&lt;=300),2.99,(IF(E1374&gt;1200,8.99,IF(AND(E1374&gt;300,E1374&lt;=700),4.99,IF(AND(E1374&gt;=700,E1374&lt;=1200),6.99))))))</f>
        <v>4.99</v>
      </c>
      <c r="N1374" s="33" t="n">
        <f aca="false">IF(E1374="","",IF(E1374&gt;=1200,9.99,IF(AND(E1374&gt;700,E1374&lt;1200),7.99,IF(AND(E1374&gt;=299.9,E1374&lt;=699.9),5.99))))</f>
        <v>5.99</v>
      </c>
      <c r="O1374" s="37" t="s">
        <v>133</v>
      </c>
      <c r="P1374" s="38" t="n">
        <v>39.99</v>
      </c>
      <c r="Q1374" s="34" t="n">
        <v>7.99</v>
      </c>
      <c r="R1374" s="39" t="n">
        <v>-0.34</v>
      </c>
      <c r="S1374" s="40" t="n">
        <v>8.33</v>
      </c>
      <c r="T1374" s="40" t="n">
        <v>8.33</v>
      </c>
      <c r="U1374" s="40" t="n">
        <v>8.36</v>
      </c>
      <c r="V1374" s="32" t="n">
        <f aca="false">IF(P1374="","",$I1374+R1374)</f>
        <v>5.65</v>
      </c>
      <c r="W1374" s="32" t="n">
        <f aca="false">IF(P1374="","",$I1374)</f>
        <v>5.99</v>
      </c>
      <c r="X1374" s="40" t="n">
        <f aca="false">IF(P1374="","",Q1374+$I1374)</f>
        <v>13.98</v>
      </c>
      <c r="Y1374" s="29" t="n">
        <f aca="false">IF(P1374="","",P1374+(R1374*$K1374)+(S1374*$K1374))</f>
        <v>327.63</v>
      </c>
      <c r="Z1374" s="29" t="n">
        <f aca="false">IF(P1374="","",ROUND(-R1374*$K1374,0))</f>
        <v>12</v>
      </c>
      <c r="AA1374" s="41"/>
      <c r="AB1374" s="38"/>
      <c r="AC1374" s="34"/>
      <c r="AD1374" s="39"/>
      <c r="AE1374" s="40"/>
      <c r="AF1374" s="40"/>
      <c r="AG1374" s="40"/>
      <c r="AH1374" s="32" t="str">
        <f aca="false">IF(AB1374="","",$I1374+AD1374)</f>
        <v/>
      </c>
      <c r="AI1374" s="32" t="str">
        <f aca="false">IF(AB1374="","",$I1374)</f>
        <v/>
      </c>
      <c r="AJ1374" s="40" t="str">
        <f aca="false">IF(AB1374="","",AC1374+$I1374)</f>
        <v/>
      </c>
      <c r="AK1374" s="29" t="str">
        <f aca="false">IF(AB1374="","",AB1374+(AD1374*$K1374)+(AE1374*$K1374))</f>
        <v/>
      </c>
      <c r="AL1374" s="29" t="str">
        <f aca="false">IF(AB1374="","",ROUND(-AD1374*$K1374,0))</f>
        <v/>
      </c>
      <c r="AM1374" s="41"/>
      <c r="AN1374" s="38" t="n">
        <v>0</v>
      </c>
      <c r="AO1374" s="34" t="n">
        <v>7.99</v>
      </c>
      <c r="AP1374" s="39" t="n">
        <v>-1.97</v>
      </c>
      <c r="AQ1374" s="40" t="n">
        <v>9.96</v>
      </c>
      <c r="AR1374" s="40" t="n">
        <v>9.96</v>
      </c>
      <c r="AS1374" s="40" t="n">
        <v>9.96</v>
      </c>
      <c r="AT1374" s="32" t="n">
        <f aca="false">IF(AN1374="","",$I1374+AP1374)</f>
        <v>4.02</v>
      </c>
      <c r="AU1374" s="32" t="n">
        <f aca="false">IF(AN1374="","",$I1374)</f>
        <v>5.99</v>
      </c>
      <c r="AV1374" s="40" t="n">
        <f aca="false">IF(AN1374="","",AO1374+$I1374)</f>
        <v>13.98</v>
      </c>
      <c r="AW1374" s="31" t="n">
        <f aca="false">IF(AN1374="","",AN1374+(AP1374*$K1374)+(AQ1374*$K1374))</f>
        <v>287.64</v>
      </c>
      <c r="AX1374" s="29" t="n">
        <f aca="false">IF(AN1374="","",ROUND(-AP1374*$K1374,0))</f>
        <v>71</v>
      </c>
      <c r="AY1374" s="42"/>
      <c r="AZ1374" s="38" t="n">
        <v>0</v>
      </c>
      <c r="BA1374" s="34" t="n">
        <v>7.99</v>
      </c>
      <c r="BB1374" s="39" t="n">
        <v>-1.97</v>
      </c>
      <c r="BC1374" s="40" t="n">
        <v>9.96</v>
      </c>
      <c r="BD1374" s="40" t="n">
        <v>9.96</v>
      </c>
      <c r="BE1374" s="40" t="n">
        <v>9.96</v>
      </c>
      <c r="BF1374" s="32" t="n">
        <f aca="false">IF(AZ1374="","",$I1374+BB1374)</f>
        <v>4.02</v>
      </c>
      <c r="BG1374" s="32" t="n">
        <f aca="false">IF(AZ1374="","",$I1374)</f>
        <v>5.99</v>
      </c>
      <c r="BH1374" s="40" t="n">
        <f aca="false">IF(AZ1374="","",BA1374+$I1374)</f>
        <v>13.98</v>
      </c>
      <c r="BI1374" s="31" t="n">
        <f aca="false">IF(AZ1374="","",AZ1374+(BB1374*$K1374)+(BC1374*$K1374))</f>
        <v>287.64</v>
      </c>
      <c r="BJ1374" s="29" t="n">
        <f aca="false">IF(AZ1374="","",ROUND(-BB1374*$K1374,0))</f>
        <v>71</v>
      </c>
    </row>
    <row r="1375" customFormat="false" ht="15" hidden="false" customHeight="false" outlineLevel="0" collapsed="false">
      <c r="A1375" s="26" t="str">
        <f aca="false">+C1375&amp;D1375&amp;G1375</f>
        <v>SamsungGalaxy A36 5G 128GBCANONE SIM 5,99€ - 30 Mesi</v>
      </c>
      <c r="B1375" s="27" t="s">
        <v>95</v>
      </c>
      <c r="C1375" s="28" t="s">
        <v>64</v>
      </c>
      <c r="D1375" s="29" t="s">
        <v>210</v>
      </c>
      <c r="E1375" s="30" t="n">
        <v>399.9</v>
      </c>
      <c r="F1375" s="31" t="n">
        <v>339.9</v>
      </c>
      <c r="G1375" s="32" t="s">
        <v>128</v>
      </c>
      <c r="H1375" s="32" t="s">
        <v>98</v>
      </c>
      <c r="I1375" s="33" t="n">
        <v>5.99</v>
      </c>
      <c r="J1375" s="34" t="s">
        <v>35</v>
      </c>
      <c r="K1375" s="35" t="n">
        <v>30</v>
      </c>
      <c r="L1375" s="33"/>
      <c r="M1375" s="33" t="n">
        <f aca="false">+IF(E1375&lt;=150,1.49,IF(AND(E1375&gt;150,E1375&lt;=300),2.99,(IF(E1375&gt;1200,8.99,IF(AND(E1375&gt;300,E1375&lt;=700),4.99,IF(AND(E1375&gt;=700,E1375&lt;=1200),6.99))))))</f>
        <v>4.99</v>
      </c>
      <c r="N1375" s="33" t="n">
        <f aca="false">IF(E1375="","",IF(E1375&gt;=1200,9.99,IF(AND(E1375&gt;700,E1375&lt;1200),7.99,IF(AND(E1375&gt;=299.9,E1375&lt;=699.9),5.99))))</f>
        <v>5.99</v>
      </c>
      <c r="O1375" s="37" t="s">
        <v>129</v>
      </c>
      <c r="P1375" s="38" t="n">
        <v>39.99</v>
      </c>
      <c r="Q1375" s="34" t="n">
        <v>9.99</v>
      </c>
      <c r="R1375" s="39" t="n">
        <v>-0.01</v>
      </c>
      <c r="S1375" s="40" t="n">
        <v>10</v>
      </c>
      <c r="T1375" s="40" t="n">
        <v>10</v>
      </c>
      <c r="U1375" s="40" t="n">
        <v>9.91</v>
      </c>
      <c r="V1375" s="32" t="n">
        <f aca="false">IF(P1375="","",$I1375+R1375)</f>
        <v>5.98</v>
      </c>
      <c r="W1375" s="32" t="n">
        <f aca="false">IF(P1375="","",$I1375)</f>
        <v>5.99</v>
      </c>
      <c r="X1375" s="40" t="n">
        <f aca="false">IF(P1375="","",Q1375+$I1375)</f>
        <v>15.98</v>
      </c>
      <c r="Y1375" s="29" t="n">
        <f aca="false">IF(P1375="","",P1375+(R1375*$K1375)+(S1375*$K1375))</f>
        <v>339.69</v>
      </c>
      <c r="Z1375" s="29" t="n">
        <f aca="false">IF(P1375="","",ROUND(-R1375*$K1375,0))</f>
        <v>0</v>
      </c>
      <c r="AA1375" s="41"/>
      <c r="AB1375" s="38"/>
      <c r="AC1375" s="34"/>
      <c r="AD1375" s="39"/>
      <c r="AE1375" s="40"/>
      <c r="AF1375" s="40"/>
      <c r="AG1375" s="40"/>
      <c r="AH1375" s="32" t="str">
        <f aca="false">IF(AB1375="","",$I1375+AD1375)</f>
        <v/>
      </c>
      <c r="AI1375" s="32" t="str">
        <f aca="false">IF(AB1375="","",$I1375)</f>
        <v/>
      </c>
      <c r="AJ1375" s="40" t="str">
        <f aca="false">IF(AB1375="","",AC1375+$I1375)</f>
        <v/>
      </c>
      <c r="AK1375" s="29" t="str">
        <f aca="false">IF(AB1375="","",AB1375+(AD1375*$K1375)+(AE1375*$K1375))</f>
        <v/>
      </c>
      <c r="AL1375" s="29" t="str">
        <f aca="false">IF(AB1375="","",ROUND(-AD1375*$K1375,0))</f>
        <v/>
      </c>
      <c r="AM1375" s="41"/>
      <c r="AN1375" s="38" t="n">
        <v>0</v>
      </c>
      <c r="AO1375" s="34" t="n">
        <v>9.99</v>
      </c>
      <c r="AP1375" s="39" t="n">
        <v>-1.86</v>
      </c>
      <c r="AQ1375" s="40" t="n">
        <v>11.85</v>
      </c>
      <c r="AR1375" s="40" t="n">
        <v>11.85</v>
      </c>
      <c r="AS1375" s="40" t="n">
        <v>11.85</v>
      </c>
      <c r="AT1375" s="32" t="n">
        <f aca="false">IF(AN1375="","",$I1375+AP1375)</f>
        <v>4.13</v>
      </c>
      <c r="AU1375" s="32" t="n">
        <f aca="false">IF(AN1375="","",$I1375)</f>
        <v>5.99</v>
      </c>
      <c r="AV1375" s="40" t="n">
        <f aca="false">IF(AN1375="","",AO1375+$I1375)</f>
        <v>15.98</v>
      </c>
      <c r="AW1375" s="31" t="n">
        <f aca="false">IF(AN1375="","",AN1375+(AP1375*$K1375)+(AQ1375*$K1375))</f>
        <v>299.7</v>
      </c>
      <c r="AX1375" s="29" t="n">
        <f aca="false">IF(AN1375="","",ROUND(-AP1375*$K1375,0))</f>
        <v>56</v>
      </c>
      <c r="AY1375" s="42"/>
      <c r="AZ1375" s="38" t="n">
        <v>0</v>
      </c>
      <c r="BA1375" s="34" t="n">
        <v>9.99</v>
      </c>
      <c r="BB1375" s="39" t="n">
        <v>-1.86</v>
      </c>
      <c r="BC1375" s="40" t="n">
        <v>11.85</v>
      </c>
      <c r="BD1375" s="40" t="n">
        <v>11.85</v>
      </c>
      <c r="BE1375" s="40" t="n">
        <v>11.85</v>
      </c>
      <c r="BF1375" s="32" t="n">
        <f aca="false">IF(AZ1375="","",$I1375+BB1375)</f>
        <v>4.13</v>
      </c>
      <c r="BG1375" s="32" t="n">
        <f aca="false">IF(AZ1375="","",$I1375)</f>
        <v>5.99</v>
      </c>
      <c r="BH1375" s="40" t="n">
        <f aca="false">IF(AZ1375="","",BA1375+$I1375)</f>
        <v>15.98</v>
      </c>
      <c r="BI1375" s="31" t="n">
        <f aca="false">IF(AZ1375="","",AZ1375+(BB1375*$K1375)+(BC1375*$K1375))</f>
        <v>299.7</v>
      </c>
      <c r="BJ1375" s="29" t="n">
        <f aca="false">IF(AZ1375="","",ROUND(-BB1375*$K1375,0))</f>
        <v>56</v>
      </c>
    </row>
    <row r="1376" customFormat="false" ht="15" hidden="false" customHeight="false" outlineLevel="0" collapsed="false">
      <c r="A1376" s="26" t="str">
        <f aca="false">+C1376&amp;D1376&amp;G1376</f>
        <v>SamsungGalaxy A36 5G 128GBCANONE SIM 5,99€ - 24 Mesi</v>
      </c>
      <c r="B1376" s="27" t="s">
        <v>95</v>
      </c>
      <c r="C1376" s="28" t="s">
        <v>64</v>
      </c>
      <c r="D1376" s="29" t="s">
        <v>210</v>
      </c>
      <c r="E1376" s="30" t="n">
        <v>399.9</v>
      </c>
      <c r="F1376" s="31" t="n">
        <v>339.9</v>
      </c>
      <c r="G1376" s="32" t="s">
        <v>134</v>
      </c>
      <c r="H1376" s="32" t="s">
        <v>98</v>
      </c>
      <c r="I1376" s="33" t="n">
        <v>5.99</v>
      </c>
      <c r="J1376" s="34" t="s">
        <v>35</v>
      </c>
      <c r="K1376" s="35" t="n">
        <v>24</v>
      </c>
      <c r="L1376" s="33"/>
      <c r="M1376" s="33" t="n">
        <f aca="false">+IF(E1376&lt;=150,1.49,IF(AND(E1376&gt;150,E1376&lt;=300),2.99,(IF(E1376&gt;1200,8.99,IF(AND(E1376&gt;300,E1376&lt;=700),4.99,IF(AND(E1376&gt;=700,E1376&lt;=1200),6.99))))))</f>
        <v>4.99</v>
      </c>
      <c r="N1376" s="33" t="n">
        <f aca="false">IF(E1376="","",IF(E1376&gt;=1200,9.99,IF(AND(E1376&gt;700,E1376&lt;1200),7.99,IF(AND(E1376&gt;=299.9,E1376&lt;=699.9),5.99))))</f>
        <v>5.99</v>
      </c>
      <c r="O1376" s="37" t="s">
        <v>135</v>
      </c>
      <c r="P1376" s="38" t="n">
        <v>49.99</v>
      </c>
      <c r="Q1376" s="34" t="n">
        <v>11.99</v>
      </c>
      <c r="R1376" s="39" t="n">
        <v>-0.09</v>
      </c>
      <c r="S1376" s="40" t="n">
        <v>12.08</v>
      </c>
      <c r="T1376" s="40" t="n">
        <v>0</v>
      </c>
      <c r="U1376" s="40" t="n">
        <v>12.07</v>
      </c>
      <c r="V1376" s="32" t="n">
        <f aca="false">IF(P1376="","",$I1376+R1376)</f>
        <v>5.9</v>
      </c>
      <c r="W1376" s="32" t="n">
        <f aca="false">IF(P1376="","",$I1376)</f>
        <v>5.99</v>
      </c>
      <c r="X1376" s="40" t="n">
        <f aca="false">IF(P1376="","",Q1376+$I1376)</f>
        <v>17.98</v>
      </c>
      <c r="Y1376" s="29" t="n">
        <f aca="false">IF(P1376="","",P1376+(R1376*$K1376)+(S1376*$K1376))</f>
        <v>337.75</v>
      </c>
      <c r="Z1376" s="29" t="n">
        <f aca="false">IF(P1376="","",ROUND(-R1376*$K1376,0))</f>
        <v>2</v>
      </c>
      <c r="AA1376" s="41"/>
      <c r="AB1376" s="38"/>
      <c r="AC1376" s="34"/>
      <c r="AD1376" s="39"/>
      <c r="AE1376" s="40"/>
      <c r="AF1376" s="40"/>
      <c r="AG1376" s="40"/>
      <c r="AH1376" s="32" t="str">
        <f aca="false">IF(AB1376="","",$I1376+AD1376)</f>
        <v/>
      </c>
      <c r="AI1376" s="32" t="str">
        <f aca="false">IF(AB1376="","",$I1376)</f>
        <v/>
      </c>
      <c r="AJ1376" s="40" t="str">
        <f aca="false">IF(AB1376="","",AC1376+$I1376)</f>
        <v/>
      </c>
      <c r="AK1376" s="29" t="str">
        <f aca="false">IF(AB1376="","",AB1376+(AD1376*$K1376)+(AE1376*$K1376))</f>
        <v/>
      </c>
      <c r="AL1376" s="29" t="str">
        <f aca="false">IF(AB1376="","",ROUND(-AD1376*$K1376,0))</f>
        <v/>
      </c>
      <c r="AM1376" s="41"/>
      <c r="AN1376" s="38" t="n">
        <v>0</v>
      </c>
      <c r="AO1376" s="34" t="n">
        <v>11.99</v>
      </c>
      <c r="AP1376" s="39" t="n">
        <v>-2.69</v>
      </c>
      <c r="AQ1376" s="40" t="n">
        <v>14.68</v>
      </c>
      <c r="AR1376" s="40" t="n">
        <v>0</v>
      </c>
      <c r="AS1376" s="40" t="n">
        <v>14.68</v>
      </c>
      <c r="AT1376" s="32" t="n">
        <f aca="false">IF(AN1376="","",$I1376+AP1376)</f>
        <v>3.3</v>
      </c>
      <c r="AU1376" s="32" t="n">
        <f aca="false">IF(AN1376="","",$I1376)</f>
        <v>5.99</v>
      </c>
      <c r="AV1376" s="40" t="n">
        <f aca="false">IF(AN1376="","",AO1376+$I1376)</f>
        <v>17.98</v>
      </c>
      <c r="AW1376" s="31" t="n">
        <f aca="false">IF(AN1376="","",AN1376+(AP1376*$K1376)+(AQ1376*$K1376))</f>
        <v>287.76</v>
      </c>
      <c r="AX1376" s="29" t="n">
        <f aca="false">IF(AN1376="","",ROUND(-AP1376*$K1376,0))</f>
        <v>65</v>
      </c>
      <c r="AY1376" s="42"/>
      <c r="AZ1376" s="38" t="n">
        <v>0</v>
      </c>
      <c r="BA1376" s="34" t="n">
        <v>11.99</v>
      </c>
      <c r="BB1376" s="39" t="n">
        <v>-2.69</v>
      </c>
      <c r="BC1376" s="40" t="n">
        <v>14.68</v>
      </c>
      <c r="BD1376" s="40" t="n">
        <v>0</v>
      </c>
      <c r="BE1376" s="40" t="n">
        <v>14.68</v>
      </c>
      <c r="BF1376" s="32" t="n">
        <f aca="false">IF(AZ1376="","",$I1376+BB1376)</f>
        <v>3.3</v>
      </c>
      <c r="BG1376" s="32" t="n">
        <f aca="false">IF(AZ1376="","",$I1376)</f>
        <v>5.99</v>
      </c>
      <c r="BH1376" s="40" t="n">
        <f aca="false">IF(AZ1376="","",BA1376+$I1376)</f>
        <v>17.98</v>
      </c>
      <c r="BI1376" s="31" t="n">
        <f aca="false">IF(AZ1376="","",AZ1376+(BB1376*$K1376)+(BC1376*$K1376))</f>
        <v>287.76</v>
      </c>
      <c r="BJ1376" s="29" t="n">
        <f aca="false">IF(AZ1376="","",ROUND(-BB1376*$K1376,0))</f>
        <v>65</v>
      </c>
    </row>
    <row r="1377" customFormat="false" ht="15" hidden="false" customHeight="false" outlineLevel="0" collapsed="false">
      <c r="A1377" s="26" t="str">
        <f aca="false">+C1377&amp;D1377&amp;G1377</f>
        <v>AppleiPhone 16e 128GBCANONE SIM 14,99€ - 36 Mesi</v>
      </c>
      <c r="B1377" s="27" t="s">
        <v>95</v>
      </c>
      <c r="C1377" s="28" t="s">
        <v>71</v>
      </c>
      <c r="D1377" s="29" t="s">
        <v>211</v>
      </c>
      <c r="E1377" s="30" t="n">
        <v>739.9</v>
      </c>
      <c r="F1377" s="31" t="n">
        <v>719.9</v>
      </c>
      <c r="G1377" s="32" t="s">
        <v>97</v>
      </c>
      <c r="H1377" s="32" t="s">
        <v>98</v>
      </c>
      <c r="I1377" s="33" t="n">
        <v>14.99</v>
      </c>
      <c r="J1377" s="34" t="s">
        <v>35</v>
      </c>
      <c r="K1377" s="35" t="n">
        <v>36</v>
      </c>
      <c r="L1377" s="33"/>
      <c r="M1377" s="33" t="n">
        <f aca="false">+IF(E1377&lt;=150,1.49,IF(AND(E1377&gt;150,E1377&lt;=300),2.99,(IF(E1377&gt;1200,8.99,IF(AND(E1377&gt;300,E1377&lt;=700),4.99,IF(AND(E1377&gt;=700,E1377&lt;=1200),6.99))))))</f>
        <v>6.99</v>
      </c>
      <c r="N1377" s="33" t="n">
        <f aca="false">IF(E1377="","",IF(E1377&gt;=1200,9.99,IF(AND(E1377&gt;700,E1377&lt;1200),7.99,IF(AND(E1377&gt;=299.9,E1377&lt;=699.9),5.99))))</f>
        <v>7.99</v>
      </c>
      <c r="O1377" s="37" t="s">
        <v>99</v>
      </c>
      <c r="P1377" s="38" t="n">
        <v>99.99</v>
      </c>
      <c r="Q1377" s="34" t="n">
        <v>14.99</v>
      </c>
      <c r="R1377" s="39" t="n">
        <v>-2.23</v>
      </c>
      <c r="S1377" s="40" t="n">
        <v>17.22</v>
      </c>
      <c r="T1377" s="40" t="n">
        <v>17.22</v>
      </c>
      <c r="U1377" s="40" t="n">
        <v>17.21</v>
      </c>
      <c r="V1377" s="32" t="n">
        <f aca="false">IF(P1377="","",$I1377+R1377)</f>
        <v>12.76</v>
      </c>
      <c r="W1377" s="32" t="n">
        <f aca="false">IF(P1377="","",$I1377)</f>
        <v>14.99</v>
      </c>
      <c r="X1377" s="40" t="n">
        <f aca="false">IF(P1377="","",Q1377+$I1377)</f>
        <v>29.98</v>
      </c>
      <c r="Y1377" s="29" t="n">
        <f aca="false">IF(P1377="","",P1377+(R1377*$K1377)+(S1377*$K1377))</f>
        <v>639.63</v>
      </c>
      <c r="Z1377" s="29" t="n">
        <f aca="false">IF(P1377="","",ROUND(-R1377*$K1377,0))</f>
        <v>80</v>
      </c>
      <c r="AA1377" s="41"/>
      <c r="AB1377" s="38"/>
      <c r="AC1377" s="34"/>
      <c r="AD1377" s="39"/>
      <c r="AE1377" s="40"/>
      <c r="AF1377" s="40"/>
      <c r="AG1377" s="40"/>
      <c r="AH1377" s="32" t="str">
        <f aca="false">IF(AB1377="","",$I1377+AD1377)</f>
        <v/>
      </c>
      <c r="AI1377" s="32" t="str">
        <f aca="false">IF(AB1377="","",$I1377)</f>
        <v/>
      </c>
      <c r="AJ1377" s="40" t="str">
        <f aca="false">IF(AB1377="","",AC1377+$I1377)</f>
        <v/>
      </c>
      <c r="AK1377" s="29" t="str">
        <f aca="false">IF(AB1377="","",AB1377+(AD1377*$K1377)+(AE1377*$K1377))</f>
        <v/>
      </c>
      <c r="AL1377" s="29" t="str">
        <f aca="false">IF(AB1377="","",ROUND(-AD1377*$K1377,0))</f>
        <v/>
      </c>
      <c r="AM1377" s="41"/>
      <c r="AN1377" s="38" t="n">
        <v>0</v>
      </c>
      <c r="AO1377" s="34" t="n">
        <v>14.99</v>
      </c>
      <c r="AP1377" s="39" t="n">
        <v>-6.1</v>
      </c>
      <c r="AQ1377" s="40" t="n">
        <v>21.09</v>
      </c>
      <c r="AR1377" s="40" t="n">
        <v>21.09</v>
      </c>
      <c r="AS1377" s="40" t="n">
        <v>21.09</v>
      </c>
      <c r="AT1377" s="32" t="n">
        <f aca="false">IF(AN1377="","",$I1377+AP1377)</f>
        <v>8.89</v>
      </c>
      <c r="AU1377" s="32" t="n">
        <f aca="false">IF(AN1377="","",$I1377)</f>
        <v>14.99</v>
      </c>
      <c r="AV1377" s="40" t="n">
        <f aca="false">IF(AN1377="","",AO1377+$I1377)</f>
        <v>29.98</v>
      </c>
      <c r="AW1377" s="31" t="n">
        <f aca="false">IF(AN1377="","",AN1377+(AP1377*$K1377)+(AQ1377*$K1377))</f>
        <v>539.64</v>
      </c>
      <c r="AX1377" s="29" t="n">
        <f aca="false">IF(AN1377="","",ROUND(-AP1377*$K1377,0))</f>
        <v>220</v>
      </c>
      <c r="AY1377" s="42"/>
      <c r="AZ1377" s="38" t="n">
        <v>0</v>
      </c>
      <c r="BA1377" s="34" t="n">
        <v>14.99</v>
      </c>
      <c r="BB1377" s="39" t="n">
        <v>-6.1</v>
      </c>
      <c r="BC1377" s="40" t="n">
        <v>21.09</v>
      </c>
      <c r="BD1377" s="40" t="n">
        <v>21.09</v>
      </c>
      <c r="BE1377" s="40" t="n">
        <v>21.09</v>
      </c>
      <c r="BF1377" s="32" t="n">
        <f aca="false">IF(AZ1377="","",$I1377+BB1377)</f>
        <v>8.89</v>
      </c>
      <c r="BG1377" s="32" t="n">
        <f aca="false">IF(AZ1377="","",$I1377)</f>
        <v>14.99</v>
      </c>
      <c r="BH1377" s="40" t="n">
        <f aca="false">IF(AZ1377="","",BA1377+$I1377)</f>
        <v>29.98</v>
      </c>
      <c r="BI1377" s="31" t="n">
        <f aca="false">IF(AZ1377="","",AZ1377+(BB1377*$K1377)+(BC1377*$K1377))</f>
        <v>539.64</v>
      </c>
      <c r="BJ1377" s="29" t="n">
        <f aca="false">IF(AZ1377="","",ROUND(-BB1377*$K1377,0))</f>
        <v>220</v>
      </c>
    </row>
    <row r="1378" customFormat="false" ht="15" hidden="false" customHeight="false" outlineLevel="0" collapsed="false">
      <c r="A1378" s="26" t="str">
        <f aca="false">+C1378&amp;D1378&amp;G1378</f>
        <v>AppleiPhone 16e 128GBCANONE SIM 14,99€ - 30 Mesi</v>
      </c>
      <c r="B1378" s="27" t="s">
        <v>95</v>
      </c>
      <c r="C1378" s="28" t="s">
        <v>71</v>
      </c>
      <c r="D1378" s="29" t="s">
        <v>211</v>
      </c>
      <c r="E1378" s="30" t="n">
        <v>739.9</v>
      </c>
      <c r="F1378" s="31" t="n">
        <v>719.9</v>
      </c>
      <c r="G1378" s="32" t="s">
        <v>100</v>
      </c>
      <c r="H1378" s="32" t="s">
        <v>98</v>
      </c>
      <c r="I1378" s="33" t="n">
        <v>14.99</v>
      </c>
      <c r="J1378" s="34" t="s">
        <v>35</v>
      </c>
      <c r="K1378" s="35" t="n">
        <v>30</v>
      </c>
      <c r="L1378" s="33"/>
      <c r="M1378" s="33" t="n">
        <f aca="false">+IF(E1378&lt;=150,1.49,IF(AND(E1378&gt;150,E1378&lt;=300),2.99,(IF(E1378&gt;1200,8.99,IF(AND(E1378&gt;300,E1378&lt;=700),4.99,IF(AND(E1378&gt;=700,E1378&lt;=1200),6.99))))))</f>
        <v>6.99</v>
      </c>
      <c r="N1378" s="33" t="n">
        <f aca="false">IF(E1378="","",IF(E1378&gt;=1200,9.99,IF(AND(E1378&gt;700,E1378&lt;1200),7.99,IF(AND(E1378&gt;=299.9,E1378&lt;=699.9),5.99))))</f>
        <v>7.99</v>
      </c>
      <c r="O1378" s="37" t="s">
        <v>101</v>
      </c>
      <c r="P1378" s="38" t="n">
        <v>99.99</v>
      </c>
      <c r="Q1378" s="34" t="n">
        <v>18.99</v>
      </c>
      <c r="R1378" s="39" t="n">
        <v>-1.67</v>
      </c>
      <c r="S1378" s="40" t="n">
        <v>20.66</v>
      </c>
      <c r="T1378" s="40" t="n">
        <v>20.66</v>
      </c>
      <c r="U1378" s="40" t="n">
        <v>20.77</v>
      </c>
      <c r="V1378" s="32" t="n">
        <f aca="false">IF(P1378="","",$I1378+R1378)</f>
        <v>13.32</v>
      </c>
      <c r="W1378" s="32" t="n">
        <f aca="false">IF(P1378="","",$I1378)</f>
        <v>14.99</v>
      </c>
      <c r="X1378" s="40" t="n">
        <f aca="false">IF(P1378="","",Q1378+$I1378)</f>
        <v>33.98</v>
      </c>
      <c r="Y1378" s="29" t="n">
        <f aca="false">IF(P1378="","",P1378+(R1378*$K1378)+(S1378*$K1378))</f>
        <v>669.69</v>
      </c>
      <c r="Z1378" s="29" t="n">
        <f aca="false">IF(P1378="","",ROUND(-R1378*$K1378,0))</f>
        <v>50</v>
      </c>
      <c r="AA1378" s="41"/>
      <c r="AB1378" s="38"/>
      <c r="AC1378" s="34"/>
      <c r="AD1378" s="39"/>
      <c r="AE1378" s="40"/>
      <c r="AF1378" s="40"/>
      <c r="AG1378" s="40"/>
      <c r="AH1378" s="32" t="str">
        <f aca="false">IF(AB1378="","",$I1378+AD1378)</f>
        <v/>
      </c>
      <c r="AI1378" s="32" t="str">
        <f aca="false">IF(AB1378="","",$I1378)</f>
        <v/>
      </c>
      <c r="AJ1378" s="40" t="str">
        <f aca="false">IF(AB1378="","",AC1378+$I1378)</f>
        <v/>
      </c>
      <c r="AK1378" s="29" t="str">
        <f aca="false">IF(AB1378="","",AB1378+(AD1378*$K1378)+(AE1378*$K1378))</f>
        <v/>
      </c>
      <c r="AL1378" s="29" t="str">
        <f aca="false">IF(AB1378="","",ROUND(-AD1378*$K1378,0))</f>
        <v/>
      </c>
      <c r="AM1378" s="41"/>
      <c r="AN1378" s="38" t="n">
        <v>0</v>
      </c>
      <c r="AO1378" s="34" t="n">
        <v>18.99</v>
      </c>
      <c r="AP1378" s="39" t="n">
        <v>-6.11</v>
      </c>
      <c r="AQ1378" s="40" t="n">
        <v>25.1</v>
      </c>
      <c r="AR1378" s="40" t="n">
        <v>25.1</v>
      </c>
      <c r="AS1378" s="40" t="n">
        <v>25.1</v>
      </c>
      <c r="AT1378" s="32" t="n">
        <f aca="false">IF(AN1378="","",$I1378+AP1378)</f>
        <v>8.88</v>
      </c>
      <c r="AU1378" s="32" t="n">
        <f aca="false">IF(AN1378="","",$I1378)</f>
        <v>14.99</v>
      </c>
      <c r="AV1378" s="40" t="n">
        <f aca="false">IF(AN1378="","",AO1378+$I1378)</f>
        <v>33.98</v>
      </c>
      <c r="AW1378" s="31" t="n">
        <f aca="false">IF(AN1378="","",AN1378+(AP1378*$K1378)+(AQ1378*$K1378))</f>
        <v>569.7</v>
      </c>
      <c r="AX1378" s="29" t="n">
        <f aca="false">IF(AN1378="","",ROUND(-AP1378*$K1378,0))</f>
        <v>183</v>
      </c>
      <c r="AY1378" s="42"/>
      <c r="AZ1378" s="38" t="n">
        <v>0</v>
      </c>
      <c r="BA1378" s="34" t="n">
        <v>18.99</v>
      </c>
      <c r="BB1378" s="39" t="n">
        <v>-6.11</v>
      </c>
      <c r="BC1378" s="40" t="n">
        <v>25.1</v>
      </c>
      <c r="BD1378" s="40" t="n">
        <v>25.1</v>
      </c>
      <c r="BE1378" s="40" t="n">
        <v>25.1</v>
      </c>
      <c r="BF1378" s="32" t="n">
        <f aca="false">IF(AZ1378="","",$I1378+BB1378)</f>
        <v>8.88</v>
      </c>
      <c r="BG1378" s="32" t="n">
        <f aca="false">IF(AZ1378="","",$I1378)</f>
        <v>14.99</v>
      </c>
      <c r="BH1378" s="40" t="n">
        <f aca="false">IF(AZ1378="","",BA1378+$I1378)</f>
        <v>33.98</v>
      </c>
      <c r="BI1378" s="31" t="n">
        <f aca="false">IF(AZ1378="","",AZ1378+(BB1378*$K1378)+(BC1378*$K1378))</f>
        <v>569.7</v>
      </c>
      <c r="BJ1378" s="29" t="n">
        <f aca="false">IF(AZ1378="","",ROUND(-BB1378*$K1378,0))</f>
        <v>183</v>
      </c>
    </row>
    <row r="1379" customFormat="false" ht="15" hidden="false" customHeight="false" outlineLevel="0" collapsed="false">
      <c r="A1379" s="26" t="str">
        <f aca="false">+C1379&amp;D1379&amp;G1379</f>
        <v>AppleiPhone 16e 128GBCANONE SIM 14,99€ - 24 Mesi</v>
      </c>
      <c r="B1379" s="27" t="s">
        <v>95</v>
      </c>
      <c r="C1379" s="28" t="s">
        <v>71</v>
      </c>
      <c r="D1379" s="29" t="s">
        <v>211</v>
      </c>
      <c r="E1379" s="30" t="n">
        <v>739.9</v>
      </c>
      <c r="F1379" s="31" t="n">
        <v>719.9</v>
      </c>
      <c r="G1379" s="32" t="s">
        <v>102</v>
      </c>
      <c r="H1379" s="32" t="s">
        <v>98</v>
      </c>
      <c r="I1379" s="33" t="n">
        <v>14.99</v>
      </c>
      <c r="J1379" s="34" t="s">
        <v>35</v>
      </c>
      <c r="K1379" s="35" t="n">
        <v>24</v>
      </c>
      <c r="L1379" s="33"/>
      <c r="M1379" s="33" t="n">
        <f aca="false">+IF(E1379&lt;=150,1.49,IF(AND(E1379&gt;150,E1379&lt;=300),2.99,(IF(E1379&gt;1200,8.99,IF(AND(E1379&gt;300,E1379&lt;=700),4.99,IF(AND(E1379&gt;=700,E1379&lt;=1200),6.99))))))</f>
        <v>6.99</v>
      </c>
      <c r="N1379" s="33" t="n">
        <f aca="false">IF(E1379="","",IF(E1379&gt;=1200,9.99,IF(AND(E1379&gt;700,E1379&lt;1200),7.99,IF(AND(E1379&gt;=299.9,E1379&lt;=699.9),5.99))))</f>
        <v>7.99</v>
      </c>
      <c r="O1379" s="37" t="s">
        <v>103</v>
      </c>
      <c r="P1379" s="38" t="n">
        <v>99.99</v>
      </c>
      <c r="Q1379" s="34" t="n">
        <v>23.99</v>
      </c>
      <c r="R1379" s="39" t="n">
        <v>-1.84</v>
      </c>
      <c r="S1379" s="40" t="n">
        <v>25.83</v>
      </c>
      <c r="T1379" s="40" t="n">
        <v>0</v>
      </c>
      <c r="U1379" s="40" t="n">
        <v>25.82</v>
      </c>
      <c r="V1379" s="32" t="n">
        <f aca="false">IF(P1379="","",$I1379+R1379)</f>
        <v>13.15</v>
      </c>
      <c r="W1379" s="32" t="n">
        <f aca="false">IF(P1379="","",$I1379)</f>
        <v>14.99</v>
      </c>
      <c r="X1379" s="40" t="n">
        <f aca="false">IF(P1379="","",Q1379+$I1379)</f>
        <v>38.98</v>
      </c>
      <c r="Y1379" s="29" t="n">
        <f aca="false">IF(P1379="","",P1379+(R1379*$K1379)+(S1379*$K1379))</f>
        <v>675.75</v>
      </c>
      <c r="Z1379" s="29" t="n">
        <f aca="false">IF(P1379="","",ROUND(-R1379*$K1379,0))</f>
        <v>44</v>
      </c>
      <c r="AA1379" s="41"/>
      <c r="AB1379" s="38"/>
      <c r="AC1379" s="34"/>
      <c r="AD1379" s="39"/>
      <c r="AE1379" s="40"/>
      <c r="AF1379" s="40"/>
      <c r="AG1379" s="40"/>
      <c r="AH1379" s="32" t="str">
        <f aca="false">IF(AB1379="","",$I1379+AD1379)</f>
        <v/>
      </c>
      <c r="AI1379" s="32" t="str">
        <f aca="false">IF(AB1379="","",$I1379)</f>
        <v/>
      </c>
      <c r="AJ1379" s="40" t="str">
        <f aca="false">IF(AB1379="","",AC1379+$I1379)</f>
        <v/>
      </c>
      <c r="AK1379" s="29" t="str">
        <f aca="false">IF(AB1379="","",AB1379+(AD1379*$K1379)+(AE1379*$K1379))</f>
        <v/>
      </c>
      <c r="AL1379" s="29" t="str">
        <f aca="false">IF(AB1379="","",ROUND(-AD1379*$K1379,0))</f>
        <v/>
      </c>
      <c r="AM1379" s="41"/>
      <c r="AN1379" s="38" t="n">
        <v>0</v>
      </c>
      <c r="AO1379" s="34" t="n">
        <v>23.99</v>
      </c>
      <c r="AP1379" s="39" t="n">
        <v>-6</v>
      </c>
      <c r="AQ1379" s="40" t="n">
        <v>29.99</v>
      </c>
      <c r="AR1379" s="40" t="n">
        <v>0</v>
      </c>
      <c r="AS1379" s="40" t="n">
        <v>30.13</v>
      </c>
      <c r="AT1379" s="32" t="n">
        <f aca="false">IF(AN1379="","",$I1379+AP1379)</f>
        <v>8.99</v>
      </c>
      <c r="AU1379" s="32" t="n">
        <f aca="false">IF(AN1379="","",$I1379)</f>
        <v>14.99</v>
      </c>
      <c r="AV1379" s="40" t="n">
        <f aca="false">IF(AN1379="","",AO1379+$I1379)</f>
        <v>38.98</v>
      </c>
      <c r="AW1379" s="31" t="n">
        <f aca="false">IF(AN1379="","",AN1379+(AP1379*$K1379)+(AQ1379*$K1379))</f>
        <v>575.76</v>
      </c>
      <c r="AX1379" s="29" t="n">
        <f aca="false">IF(AN1379="","",ROUND(-AP1379*$K1379,0))</f>
        <v>144</v>
      </c>
      <c r="AY1379" s="42"/>
      <c r="AZ1379" s="38" t="n">
        <v>0</v>
      </c>
      <c r="BA1379" s="34" t="n">
        <v>23.99</v>
      </c>
      <c r="BB1379" s="39" t="n">
        <v>-6</v>
      </c>
      <c r="BC1379" s="40" t="n">
        <v>29.99</v>
      </c>
      <c r="BD1379" s="40" t="n">
        <v>0</v>
      </c>
      <c r="BE1379" s="40" t="n">
        <v>30.13</v>
      </c>
      <c r="BF1379" s="32" t="n">
        <f aca="false">IF(AZ1379="","",$I1379+BB1379)</f>
        <v>8.99</v>
      </c>
      <c r="BG1379" s="32" t="n">
        <f aca="false">IF(AZ1379="","",$I1379)</f>
        <v>14.99</v>
      </c>
      <c r="BH1379" s="40" t="n">
        <f aca="false">IF(AZ1379="","",BA1379+$I1379)</f>
        <v>38.98</v>
      </c>
      <c r="BI1379" s="31" t="n">
        <f aca="false">IF(AZ1379="","",AZ1379+(BB1379*$K1379)+(BC1379*$K1379))</f>
        <v>575.76</v>
      </c>
      <c r="BJ1379" s="29" t="n">
        <f aca="false">IF(AZ1379="","",ROUND(-BB1379*$K1379,0))</f>
        <v>144</v>
      </c>
    </row>
    <row r="1380" customFormat="false" ht="15" hidden="false" customHeight="false" outlineLevel="0" collapsed="false">
      <c r="A1380" s="26" t="str">
        <f aca="false">+C1380&amp;D1380&amp;G1380</f>
        <v>AppleiPhone 16e 128GBCANONE SIM 12,99€ - 36 Mesi</v>
      </c>
      <c r="B1380" s="27" t="s">
        <v>95</v>
      </c>
      <c r="C1380" s="28" t="s">
        <v>71</v>
      </c>
      <c r="D1380" s="29" t="s">
        <v>211</v>
      </c>
      <c r="E1380" s="30" t="n">
        <v>739.9</v>
      </c>
      <c r="F1380" s="31" t="n">
        <v>719.9</v>
      </c>
      <c r="G1380" s="32" t="s">
        <v>104</v>
      </c>
      <c r="H1380" s="32" t="s">
        <v>98</v>
      </c>
      <c r="I1380" s="33" t="n">
        <v>12.99</v>
      </c>
      <c r="J1380" s="34" t="s">
        <v>35</v>
      </c>
      <c r="K1380" s="35" t="n">
        <v>36</v>
      </c>
      <c r="L1380" s="33"/>
      <c r="M1380" s="33" t="n">
        <f aca="false">+IF(E1380&lt;=150,1.49,IF(AND(E1380&gt;150,E1380&lt;=300),2.99,(IF(E1380&gt;1200,8.99,IF(AND(E1380&gt;300,E1380&lt;=700),4.99,IF(AND(E1380&gt;=700,E1380&lt;=1200),6.99))))))</f>
        <v>6.99</v>
      </c>
      <c r="N1380" s="33" t="n">
        <f aca="false">IF(E1380="","",IF(E1380&gt;=1200,9.99,IF(AND(E1380&gt;700,E1380&lt;1200),7.99,IF(AND(E1380&gt;=299.9,E1380&lt;=699.9),5.99))))</f>
        <v>7.99</v>
      </c>
      <c r="O1380" s="37" t="s">
        <v>105</v>
      </c>
      <c r="P1380" s="38" t="n">
        <v>119.99</v>
      </c>
      <c r="Q1380" s="34" t="n">
        <v>15.99</v>
      </c>
      <c r="R1380" s="39" t="n">
        <v>-0.67</v>
      </c>
      <c r="S1380" s="40" t="n">
        <v>16.66</v>
      </c>
      <c r="T1380" s="40" t="n">
        <v>16.66</v>
      </c>
      <c r="U1380" s="40" t="n">
        <v>16.81</v>
      </c>
      <c r="V1380" s="32" t="n">
        <f aca="false">IF(P1380="","",$I1380+R1380)</f>
        <v>12.32</v>
      </c>
      <c r="W1380" s="32" t="n">
        <f aca="false">IF(P1380="","",$I1380)</f>
        <v>12.99</v>
      </c>
      <c r="X1380" s="40" t="n">
        <f aca="false">IF(P1380="","",Q1380+$I1380)</f>
        <v>28.98</v>
      </c>
      <c r="Y1380" s="29" t="n">
        <f aca="false">IF(P1380="","",P1380+(R1380*$K1380)+(S1380*$K1380))</f>
        <v>695.63</v>
      </c>
      <c r="Z1380" s="29" t="n">
        <f aca="false">IF(P1380="","",ROUND(-R1380*$K1380,0))</f>
        <v>24</v>
      </c>
      <c r="AA1380" s="41"/>
      <c r="AB1380" s="38"/>
      <c r="AC1380" s="34"/>
      <c r="AD1380" s="39"/>
      <c r="AE1380" s="40"/>
      <c r="AF1380" s="40"/>
      <c r="AG1380" s="40"/>
      <c r="AH1380" s="32" t="str">
        <f aca="false">IF(AB1380="","",$I1380+AD1380)</f>
        <v/>
      </c>
      <c r="AI1380" s="32" t="str">
        <f aca="false">IF(AB1380="","",$I1380)</f>
        <v/>
      </c>
      <c r="AJ1380" s="40" t="str">
        <f aca="false">IF(AB1380="","",AC1380+$I1380)</f>
        <v/>
      </c>
      <c r="AK1380" s="29" t="str">
        <f aca="false">IF(AB1380="","",AB1380+(AD1380*$K1380)+(AE1380*$K1380))</f>
        <v/>
      </c>
      <c r="AL1380" s="29" t="str">
        <f aca="false">IF(AB1380="","",ROUND(-AD1380*$K1380,0))</f>
        <v/>
      </c>
      <c r="AM1380" s="41"/>
      <c r="AN1380" s="38" t="n">
        <v>0</v>
      </c>
      <c r="AO1380" s="34" t="n">
        <v>15.99</v>
      </c>
      <c r="AP1380" s="39" t="n">
        <v>-5.1</v>
      </c>
      <c r="AQ1380" s="40" t="n">
        <v>21.09</v>
      </c>
      <c r="AR1380" s="40" t="n">
        <v>21.09</v>
      </c>
      <c r="AS1380" s="40" t="n">
        <v>21.09</v>
      </c>
      <c r="AT1380" s="32" t="n">
        <f aca="false">IF(AN1380="","",$I1380+AP1380)</f>
        <v>7.89</v>
      </c>
      <c r="AU1380" s="32" t="n">
        <f aca="false">IF(AN1380="","",$I1380)</f>
        <v>12.99</v>
      </c>
      <c r="AV1380" s="40" t="n">
        <f aca="false">IF(AN1380="","",AO1380+$I1380)</f>
        <v>28.98</v>
      </c>
      <c r="AW1380" s="31" t="n">
        <f aca="false">IF(AN1380="","",AN1380+(AP1380*$K1380)+(AQ1380*$K1380))</f>
        <v>575.64</v>
      </c>
      <c r="AX1380" s="29" t="n">
        <f aca="false">IF(AN1380="","",ROUND(-AP1380*$K1380,0))</f>
        <v>184</v>
      </c>
      <c r="AY1380" s="42"/>
      <c r="AZ1380" s="38" t="n">
        <v>0</v>
      </c>
      <c r="BA1380" s="34" t="n">
        <v>15.99</v>
      </c>
      <c r="BB1380" s="39" t="n">
        <v>-5.1</v>
      </c>
      <c r="BC1380" s="40" t="n">
        <v>21.09</v>
      </c>
      <c r="BD1380" s="40" t="n">
        <v>21.09</v>
      </c>
      <c r="BE1380" s="40" t="n">
        <v>21.09</v>
      </c>
      <c r="BF1380" s="32" t="n">
        <f aca="false">IF(AZ1380="","",$I1380+BB1380)</f>
        <v>7.89</v>
      </c>
      <c r="BG1380" s="32" t="n">
        <f aca="false">IF(AZ1380="","",$I1380)</f>
        <v>12.99</v>
      </c>
      <c r="BH1380" s="40" t="n">
        <f aca="false">IF(AZ1380="","",BA1380+$I1380)</f>
        <v>28.98</v>
      </c>
      <c r="BI1380" s="31" t="n">
        <f aca="false">IF(AZ1380="","",AZ1380+(BB1380*$K1380)+(BC1380*$K1380))</f>
        <v>575.64</v>
      </c>
      <c r="BJ1380" s="29" t="n">
        <f aca="false">IF(AZ1380="","",ROUND(-BB1380*$K1380,0))</f>
        <v>184</v>
      </c>
    </row>
    <row r="1381" customFormat="false" ht="15" hidden="false" customHeight="false" outlineLevel="0" collapsed="false">
      <c r="A1381" s="26" t="str">
        <f aca="false">+C1381&amp;D1381&amp;G1381</f>
        <v>AppleiPhone 16e 128GBCANONE SIM 12,99€ - 30 Mesi</v>
      </c>
      <c r="B1381" s="27" t="s">
        <v>95</v>
      </c>
      <c r="C1381" s="28" t="s">
        <v>71</v>
      </c>
      <c r="D1381" s="29" t="s">
        <v>211</v>
      </c>
      <c r="E1381" s="30" t="n">
        <v>739.9</v>
      </c>
      <c r="F1381" s="31" t="n">
        <v>719.9</v>
      </c>
      <c r="G1381" s="32" t="s">
        <v>106</v>
      </c>
      <c r="H1381" s="32" t="s">
        <v>98</v>
      </c>
      <c r="I1381" s="33" t="n">
        <v>12.99</v>
      </c>
      <c r="J1381" s="34" t="s">
        <v>35</v>
      </c>
      <c r="K1381" s="35" t="n">
        <v>30</v>
      </c>
      <c r="L1381" s="33"/>
      <c r="M1381" s="33" t="n">
        <f aca="false">+IF(E1381&lt;=150,1.49,IF(AND(E1381&gt;150,E1381&lt;=300),2.99,(IF(E1381&gt;1200,8.99,IF(AND(E1381&gt;300,E1381&lt;=700),4.99,IF(AND(E1381&gt;=700,E1381&lt;=1200),6.99))))))</f>
        <v>6.99</v>
      </c>
      <c r="N1381" s="33" t="n">
        <f aca="false">IF(E1381="","",IF(E1381&gt;=1200,9.99,IF(AND(E1381&gt;700,E1381&lt;1200),7.99,IF(AND(E1381&gt;=299.9,E1381&lt;=699.9),5.99))))</f>
        <v>7.99</v>
      </c>
      <c r="O1381" s="37" t="s">
        <v>107</v>
      </c>
      <c r="P1381" s="38" t="n">
        <v>99.99</v>
      </c>
      <c r="Q1381" s="34" t="n">
        <v>18.99</v>
      </c>
      <c r="R1381" s="39" t="n">
        <v>-1.67</v>
      </c>
      <c r="S1381" s="40" t="n">
        <v>20.66</v>
      </c>
      <c r="T1381" s="40" t="n">
        <v>20.66</v>
      </c>
      <c r="U1381" s="40" t="n">
        <v>20.77</v>
      </c>
      <c r="V1381" s="32" t="n">
        <f aca="false">IF(P1381="","",$I1381+R1381)</f>
        <v>11.32</v>
      </c>
      <c r="W1381" s="32" t="n">
        <f aca="false">IF(P1381="","",$I1381)</f>
        <v>12.99</v>
      </c>
      <c r="X1381" s="40" t="n">
        <f aca="false">IF(P1381="","",Q1381+$I1381)</f>
        <v>31.98</v>
      </c>
      <c r="Y1381" s="29" t="n">
        <f aca="false">IF(P1381="","",P1381+(R1381*$K1381)+(S1381*$K1381))</f>
        <v>669.69</v>
      </c>
      <c r="Z1381" s="29" t="n">
        <f aca="false">IF(P1381="","",ROUND(-R1381*$K1381,0))</f>
        <v>50</v>
      </c>
      <c r="AA1381" s="41"/>
      <c r="AB1381" s="38"/>
      <c r="AC1381" s="34"/>
      <c r="AD1381" s="39"/>
      <c r="AE1381" s="40"/>
      <c r="AF1381" s="40"/>
      <c r="AG1381" s="40"/>
      <c r="AH1381" s="32" t="str">
        <f aca="false">IF(AB1381="","",$I1381+AD1381)</f>
        <v/>
      </c>
      <c r="AI1381" s="32" t="str">
        <f aca="false">IF(AB1381="","",$I1381)</f>
        <v/>
      </c>
      <c r="AJ1381" s="40" t="str">
        <f aca="false">IF(AB1381="","",AC1381+$I1381)</f>
        <v/>
      </c>
      <c r="AK1381" s="29" t="str">
        <f aca="false">IF(AB1381="","",AB1381+(AD1381*$K1381)+(AE1381*$K1381))</f>
        <v/>
      </c>
      <c r="AL1381" s="29" t="str">
        <f aca="false">IF(AB1381="","",ROUND(-AD1381*$K1381,0))</f>
        <v/>
      </c>
      <c r="AM1381" s="41"/>
      <c r="AN1381" s="38" t="n">
        <v>0</v>
      </c>
      <c r="AO1381" s="34" t="n">
        <v>18.99</v>
      </c>
      <c r="AP1381" s="39" t="n">
        <v>-6.11</v>
      </c>
      <c r="AQ1381" s="40" t="n">
        <v>25.1</v>
      </c>
      <c r="AR1381" s="40" t="n">
        <v>25.1</v>
      </c>
      <c r="AS1381" s="40" t="n">
        <v>25.1</v>
      </c>
      <c r="AT1381" s="32" t="n">
        <f aca="false">IF(AN1381="","",$I1381+AP1381)</f>
        <v>6.88</v>
      </c>
      <c r="AU1381" s="32" t="n">
        <f aca="false">IF(AN1381="","",$I1381)</f>
        <v>12.99</v>
      </c>
      <c r="AV1381" s="40" t="n">
        <f aca="false">IF(AN1381="","",AO1381+$I1381)</f>
        <v>31.98</v>
      </c>
      <c r="AW1381" s="31" t="n">
        <f aca="false">IF(AN1381="","",AN1381+(AP1381*$K1381)+(AQ1381*$K1381))</f>
        <v>569.7</v>
      </c>
      <c r="AX1381" s="29" t="n">
        <f aca="false">IF(AN1381="","",ROUND(-AP1381*$K1381,0))</f>
        <v>183</v>
      </c>
      <c r="AY1381" s="42"/>
      <c r="AZ1381" s="38" t="n">
        <v>0</v>
      </c>
      <c r="BA1381" s="34" t="n">
        <v>18.99</v>
      </c>
      <c r="BB1381" s="39" t="n">
        <v>-6.11</v>
      </c>
      <c r="BC1381" s="40" t="n">
        <v>25.1</v>
      </c>
      <c r="BD1381" s="40" t="n">
        <v>25.1</v>
      </c>
      <c r="BE1381" s="40" t="n">
        <v>25.1</v>
      </c>
      <c r="BF1381" s="32" t="n">
        <f aca="false">IF(AZ1381="","",$I1381+BB1381)</f>
        <v>6.88</v>
      </c>
      <c r="BG1381" s="32" t="n">
        <f aca="false">IF(AZ1381="","",$I1381)</f>
        <v>12.99</v>
      </c>
      <c r="BH1381" s="40" t="n">
        <f aca="false">IF(AZ1381="","",BA1381+$I1381)</f>
        <v>31.98</v>
      </c>
      <c r="BI1381" s="31" t="n">
        <f aca="false">IF(AZ1381="","",AZ1381+(BB1381*$K1381)+(BC1381*$K1381))</f>
        <v>569.7</v>
      </c>
      <c r="BJ1381" s="29" t="n">
        <f aca="false">IF(AZ1381="","",ROUND(-BB1381*$K1381,0))</f>
        <v>183</v>
      </c>
    </row>
    <row r="1382" customFormat="false" ht="15" hidden="false" customHeight="false" outlineLevel="0" collapsed="false">
      <c r="A1382" s="26" t="str">
        <f aca="false">+C1382&amp;D1382&amp;G1382</f>
        <v>AppleiPhone 16e 128GBCANONE SIM 12,99€ - 24 Mesi</v>
      </c>
      <c r="B1382" s="27" t="s">
        <v>95</v>
      </c>
      <c r="C1382" s="28" t="s">
        <v>71</v>
      </c>
      <c r="D1382" s="29" t="s">
        <v>211</v>
      </c>
      <c r="E1382" s="30" t="n">
        <v>739.9</v>
      </c>
      <c r="F1382" s="31" t="n">
        <v>719.9</v>
      </c>
      <c r="G1382" s="32" t="s">
        <v>108</v>
      </c>
      <c r="H1382" s="32" t="s">
        <v>98</v>
      </c>
      <c r="I1382" s="33" t="n">
        <v>12.99</v>
      </c>
      <c r="J1382" s="34" t="s">
        <v>35</v>
      </c>
      <c r="K1382" s="35" t="n">
        <v>24</v>
      </c>
      <c r="L1382" s="33"/>
      <c r="M1382" s="33" t="n">
        <f aca="false">+IF(E1382&lt;=150,1.49,IF(AND(E1382&gt;150,E1382&lt;=300),2.99,(IF(E1382&gt;1200,8.99,IF(AND(E1382&gt;300,E1382&lt;=700),4.99,IF(AND(E1382&gt;=700,E1382&lt;=1200),6.99))))))</f>
        <v>6.99</v>
      </c>
      <c r="N1382" s="33" t="n">
        <f aca="false">IF(E1382="","",IF(E1382&gt;=1200,9.99,IF(AND(E1382&gt;700,E1382&lt;1200),7.99,IF(AND(E1382&gt;=299.9,E1382&lt;=699.9),5.99))))</f>
        <v>7.99</v>
      </c>
      <c r="O1382" s="37" t="s">
        <v>109</v>
      </c>
      <c r="P1382" s="38" t="n">
        <v>99.99</v>
      </c>
      <c r="Q1382" s="34" t="n">
        <v>24.99</v>
      </c>
      <c r="R1382" s="39" t="n">
        <v>-0.84</v>
      </c>
      <c r="S1382" s="40" t="n">
        <v>25.83</v>
      </c>
      <c r="T1382" s="40" t="n">
        <v>0</v>
      </c>
      <c r="U1382" s="40" t="n">
        <v>25.82</v>
      </c>
      <c r="V1382" s="32" t="n">
        <f aca="false">IF(P1382="","",$I1382+R1382)</f>
        <v>12.15</v>
      </c>
      <c r="W1382" s="32" t="n">
        <f aca="false">IF(P1382="","",$I1382)</f>
        <v>12.99</v>
      </c>
      <c r="X1382" s="40" t="n">
        <f aca="false">IF(P1382="","",Q1382+$I1382)</f>
        <v>37.98</v>
      </c>
      <c r="Y1382" s="29" t="n">
        <f aca="false">IF(P1382="","",P1382+(R1382*$K1382)+(S1382*$K1382))</f>
        <v>699.75</v>
      </c>
      <c r="Z1382" s="29" t="n">
        <f aca="false">IF(P1382="","",ROUND(-R1382*$K1382,0))</f>
        <v>20</v>
      </c>
      <c r="AA1382" s="41"/>
      <c r="AB1382" s="38"/>
      <c r="AC1382" s="34"/>
      <c r="AD1382" s="39"/>
      <c r="AE1382" s="40"/>
      <c r="AF1382" s="40"/>
      <c r="AG1382" s="40"/>
      <c r="AH1382" s="32" t="str">
        <f aca="false">IF(AB1382="","",$I1382+AD1382)</f>
        <v/>
      </c>
      <c r="AI1382" s="32" t="str">
        <f aca="false">IF(AB1382="","",$I1382)</f>
        <v/>
      </c>
      <c r="AJ1382" s="40" t="str">
        <f aca="false">IF(AB1382="","",AC1382+$I1382)</f>
        <v/>
      </c>
      <c r="AK1382" s="29" t="str">
        <f aca="false">IF(AB1382="","",AB1382+(AD1382*$K1382)+(AE1382*$K1382))</f>
        <v/>
      </c>
      <c r="AL1382" s="29" t="str">
        <f aca="false">IF(AB1382="","",ROUND(-AD1382*$K1382,0))</f>
        <v/>
      </c>
      <c r="AM1382" s="41"/>
      <c r="AN1382" s="38" t="n">
        <v>0</v>
      </c>
      <c r="AO1382" s="34" t="n">
        <v>24.99</v>
      </c>
      <c r="AP1382" s="39" t="n">
        <v>-5</v>
      </c>
      <c r="AQ1382" s="40" t="n">
        <v>29.99</v>
      </c>
      <c r="AR1382" s="40" t="n">
        <v>0</v>
      </c>
      <c r="AS1382" s="40" t="n">
        <v>30.13</v>
      </c>
      <c r="AT1382" s="32" t="n">
        <f aca="false">IF(AN1382="","",$I1382+AP1382)</f>
        <v>7.99</v>
      </c>
      <c r="AU1382" s="32" t="n">
        <f aca="false">IF(AN1382="","",$I1382)</f>
        <v>12.99</v>
      </c>
      <c r="AV1382" s="40" t="n">
        <f aca="false">IF(AN1382="","",AO1382+$I1382)</f>
        <v>37.98</v>
      </c>
      <c r="AW1382" s="31" t="n">
        <f aca="false">IF(AN1382="","",AN1382+(AP1382*$K1382)+(AQ1382*$K1382))</f>
        <v>599.76</v>
      </c>
      <c r="AX1382" s="29" t="n">
        <f aca="false">IF(AN1382="","",ROUND(-AP1382*$K1382,0))</f>
        <v>120</v>
      </c>
      <c r="AY1382" s="42"/>
      <c r="AZ1382" s="38" t="n">
        <v>0</v>
      </c>
      <c r="BA1382" s="34" t="n">
        <v>24.99</v>
      </c>
      <c r="BB1382" s="39" t="n">
        <v>-5</v>
      </c>
      <c r="BC1382" s="40" t="n">
        <v>29.99</v>
      </c>
      <c r="BD1382" s="40" t="n">
        <v>0</v>
      </c>
      <c r="BE1382" s="40" t="n">
        <v>30.13</v>
      </c>
      <c r="BF1382" s="32" t="n">
        <f aca="false">IF(AZ1382="","",$I1382+BB1382)</f>
        <v>7.99</v>
      </c>
      <c r="BG1382" s="32" t="n">
        <f aca="false">IF(AZ1382="","",$I1382)</f>
        <v>12.99</v>
      </c>
      <c r="BH1382" s="40" t="n">
        <f aca="false">IF(AZ1382="","",BA1382+$I1382)</f>
        <v>37.98</v>
      </c>
      <c r="BI1382" s="31" t="n">
        <f aca="false">IF(AZ1382="","",AZ1382+(BB1382*$K1382)+(BC1382*$K1382))</f>
        <v>599.76</v>
      </c>
      <c r="BJ1382" s="29" t="n">
        <f aca="false">IF(AZ1382="","",ROUND(-BB1382*$K1382,0))</f>
        <v>120</v>
      </c>
    </row>
    <row r="1383" customFormat="false" ht="15" hidden="false" customHeight="false" outlineLevel="0" collapsed="false">
      <c r="A1383" s="26" t="str">
        <f aca="false">+C1383&amp;D1383&amp;G1383</f>
        <v>AppleiPhone 16e 128GBPack 5G Reload Exchange-12,99-36</v>
      </c>
      <c r="B1383" s="27" t="s">
        <v>95</v>
      </c>
      <c r="C1383" s="28" t="s">
        <v>71</v>
      </c>
      <c r="D1383" s="29" t="s">
        <v>211</v>
      </c>
      <c r="E1383" s="30" t="n">
        <v>739.9</v>
      </c>
      <c r="F1383" s="31" t="n">
        <v>719.9</v>
      </c>
      <c r="G1383" s="32" t="s">
        <v>110</v>
      </c>
      <c r="H1383" s="32" t="s">
        <v>98</v>
      </c>
      <c r="I1383" s="33" t="n">
        <v>12.99</v>
      </c>
      <c r="J1383" s="34" t="s">
        <v>35</v>
      </c>
      <c r="K1383" s="35" t="n">
        <v>36</v>
      </c>
      <c r="L1383" s="33"/>
      <c r="M1383" s="33" t="n">
        <f aca="false">+IF(E1383&lt;=150,1.49,IF(AND(E1383&gt;150,E1383&lt;=300),2.99,(IF(E1383&gt;1200,8.99,IF(AND(E1383&gt;300,E1383&lt;=700),4.99,IF(AND(E1383&gt;=700,E1383&lt;=1200),6.99))))))</f>
        <v>6.99</v>
      </c>
      <c r="N1383" s="33" t="n">
        <f aca="false">IF(E1383="","",IF(E1383&gt;=1200,9.99,IF(AND(E1383&gt;700,E1383&lt;1200),7.99,IF(AND(E1383&gt;=299.9,E1383&lt;=699.9),5.99))))</f>
        <v>7.99</v>
      </c>
      <c r="O1383" s="37" t="s">
        <v>111</v>
      </c>
      <c r="P1383" s="38" t="n">
        <v>99.99</v>
      </c>
      <c r="Q1383" s="34" t="n">
        <v>15.99</v>
      </c>
      <c r="R1383" s="39" t="n">
        <v>-1.23</v>
      </c>
      <c r="S1383" s="40" t="n">
        <v>17.22</v>
      </c>
      <c r="T1383" s="40" t="n">
        <v>17.22</v>
      </c>
      <c r="U1383" s="40" t="n">
        <v>17.21</v>
      </c>
      <c r="V1383" s="32" t="n">
        <f aca="false">IF(P1383="","",$I1383+R1383)</f>
        <v>11.76</v>
      </c>
      <c r="W1383" s="32" t="n">
        <f aca="false">IF(P1383="","",$I1383)</f>
        <v>12.99</v>
      </c>
      <c r="X1383" s="40" t="n">
        <f aca="false">IF(P1383="","",Q1383+$I1383)</f>
        <v>28.98</v>
      </c>
      <c r="Y1383" s="29" t="n">
        <f aca="false">IF(P1383="","",P1383+(R1383*$K1383)+(S1383*$K1383))</f>
        <v>675.63</v>
      </c>
      <c r="Z1383" s="29" t="n">
        <f aca="false">IF(P1383="","",ROUND(-R1383*$K1383,0))</f>
        <v>44</v>
      </c>
      <c r="AA1383" s="41"/>
      <c r="AB1383" s="38"/>
      <c r="AC1383" s="34"/>
      <c r="AD1383" s="39"/>
      <c r="AE1383" s="40"/>
      <c r="AF1383" s="40"/>
      <c r="AG1383" s="40"/>
      <c r="AH1383" s="32" t="str">
        <f aca="false">IF(AB1383="","",$I1383+AD1383)</f>
        <v/>
      </c>
      <c r="AI1383" s="32" t="str">
        <f aca="false">IF(AB1383="","",$I1383)</f>
        <v/>
      </c>
      <c r="AJ1383" s="40" t="str">
        <f aca="false">IF(AB1383="","",AC1383+$I1383)</f>
        <v/>
      </c>
      <c r="AK1383" s="29" t="str">
        <f aca="false">IF(AB1383="","",AB1383+(AD1383*$K1383)+(AE1383*$K1383))</f>
        <v/>
      </c>
      <c r="AL1383" s="29" t="str">
        <f aca="false">IF(AB1383="","",ROUND(-AD1383*$K1383,0))</f>
        <v/>
      </c>
      <c r="AM1383" s="41"/>
      <c r="AN1383" s="38" t="n">
        <v>0</v>
      </c>
      <c r="AO1383" s="34" t="n">
        <v>15.99</v>
      </c>
      <c r="AP1383" s="39" t="n">
        <v>-5.1</v>
      </c>
      <c r="AQ1383" s="40" t="n">
        <v>21.09</v>
      </c>
      <c r="AR1383" s="40" t="n">
        <v>21.09</v>
      </c>
      <c r="AS1383" s="40" t="n">
        <v>21.09</v>
      </c>
      <c r="AT1383" s="32" t="n">
        <f aca="false">IF(AN1383="","",$I1383+AP1383)</f>
        <v>7.89</v>
      </c>
      <c r="AU1383" s="32" t="n">
        <f aca="false">IF(AN1383="","",$I1383)</f>
        <v>12.99</v>
      </c>
      <c r="AV1383" s="40" t="n">
        <f aca="false">IF(AN1383="","",AO1383+$I1383)</f>
        <v>28.98</v>
      </c>
      <c r="AW1383" s="31" t="n">
        <f aca="false">IF(AN1383="","",AN1383+(AP1383*$K1383)+(AQ1383*$K1383))</f>
        <v>575.64</v>
      </c>
      <c r="AX1383" s="29" t="n">
        <f aca="false">IF(AN1383="","",ROUND(-AP1383*$K1383,0))</f>
        <v>184</v>
      </c>
      <c r="AY1383" s="42"/>
      <c r="AZ1383" s="38" t="n">
        <v>0</v>
      </c>
      <c r="BA1383" s="34" t="n">
        <v>15.99</v>
      </c>
      <c r="BB1383" s="39" t="n">
        <v>-5.1</v>
      </c>
      <c r="BC1383" s="40" t="n">
        <v>21.09</v>
      </c>
      <c r="BD1383" s="40" t="n">
        <v>21.09</v>
      </c>
      <c r="BE1383" s="40" t="n">
        <v>21.09</v>
      </c>
      <c r="BF1383" s="32" t="n">
        <f aca="false">IF(AZ1383="","",$I1383+BB1383)</f>
        <v>7.89</v>
      </c>
      <c r="BG1383" s="32" t="n">
        <f aca="false">IF(AZ1383="","",$I1383)</f>
        <v>12.99</v>
      </c>
      <c r="BH1383" s="40" t="n">
        <f aca="false">IF(AZ1383="","",BA1383+$I1383)</f>
        <v>28.98</v>
      </c>
      <c r="BI1383" s="31" t="n">
        <f aca="false">IF(AZ1383="","",AZ1383+(BB1383*$K1383)+(BC1383*$K1383))</f>
        <v>575.64</v>
      </c>
      <c r="BJ1383" s="29" t="n">
        <f aca="false">IF(AZ1383="","",ROUND(-BB1383*$K1383,0))</f>
        <v>184</v>
      </c>
    </row>
    <row r="1384" customFormat="false" ht="15" hidden="false" customHeight="false" outlineLevel="0" collapsed="false">
      <c r="A1384" s="26" t="str">
        <f aca="false">+C1384&amp;D1384&amp;G1384</f>
        <v>AppleiPhone 16e 128GBPack 5G Reload Exchange-12,99-30</v>
      </c>
      <c r="B1384" s="27" t="s">
        <v>95</v>
      </c>
      <c r="C1384" s="28" t="s">
        <v>71</v>
      </c>
      <c r="D1384" s="29" t="s">
        <v>211</v>
      </c>
      <c r="E1384" s="30" t="n">
        <v>739.9</v>
      </c>
      <c r="F1384" s="31" t="n">
        <v>719.9</v>
      </c>
      <c r="G1384" s="32" t="s">
        <v>112</v>
      </c>
      <c r="H1384" s="32" t="s">
        <v>98</v>
      </c>
      <c r="I1384" s="33" t="n">
        <v>12.99</v>
      </c>
      <c r="J1384" s="34" t="s">
        <v>35</v>
      </c>
      <c r="K1384" s="35" t="n">
        <v>30</v>
      </c>
      <c r="L1384" s="33"/>
      <c r="M1384" s="33" t="n">
        <f aca="false">+IF(E1384&lt;=150,1.49,IF(AND(E1384&gt;150,E1384&lt;=300),2.99,(IF(E1384&gt;1200,8.99,IF(AND(E1384&gt;300,E1384&lt;=700),4.99,IF(AND(E1384&gt;=700,E1384&lt;=1200),6.99))))))</f>
        <v>6.99</v>
      </c>
      <c r="N1384" s="33" t="n">
        <f aca="false">IF(E1384="","",IF(E1384&gt;=1200,9.99,IF(AND(E1384&gt;700,E1384&lt;1200),7.99,IF(AND(E1384&gt;=299.9,E1384&lt;=699.9),5.99))))</f>
        <v>7.99</v>
      </c>
      <c r="O1384" s="37" t="s">
        <v>113</v>
      </c>
      <c r="P1384" s="38" t="n">
        <v>99.99</v>
      </c>
      <c r="Q1384" s="34" t="n">
        <v>18.99</v>
      </c>
      <c r="R1384" s="39" t="n">
        <v>-1.67</v>
      </c>
      <c r="S1384" s="40" t="n">
        <v>20.66</v>
      </c>
      <c r="T1384" s="40" t="n">
        <v>20.66</v>
      </c>
      <c r="U1384" s="40" t="n">
        <v>20.77</v>
      </c>
      <c r="V1384" s="32" t="n">
        <f aca="false">IF(P1384="","",$I1384+R1384)</f>
        <v>11.32</v>
      </c>
      <c r="W1384" s="32" t="n">
        <f aca="false">IF(P1384="","",$I1384)</f>
        <v>12.99</v>
      </c>
      <c r="X1384" s="40" t="n">
        <f aca="false">IF(P1384="","",Q1384+$I1384)</f>
        <v>31.98</v>
      </c>
      <c r="Y1384" s="29" t="n">
        <f aca="false">IF(P1384="","",P1384+(R1384*$K1384)+(S1384*$K1384))</f>
        <v>669.69</v>
      </c>
      <c r="Z1384" s="29" t="n">
        <f aca="false">IF(P1384="","",ROUND(-R1384*$K1384,0))</f>
        <v>50</v>
      </c>
      <c r="AA1384" s="41"/>
      <c r="AB1384" s="38"/>
      <c r="AC1384" s="34"/>
      <c r="AD1384" s="39"/>
      <c r="AE1384" s="40"/>
      <c r="AF1384" s="40"/>
      <c r="AG1384" s="40"/>
      <c r="AH1384" s="32" t="str">
        <f aca="false">IF(AB1384="","",$I1384+AD1384)</f>
        <v/>
      </c>
      <c r="AI1384" s="32" t="str">
        <f aca="false">IF(AB1384="","",$I1384)</f>
        <v/>
      </c>
      <c r="AJ1384" s="40" t="str">
        <f aca="false">IF(AB1384="","",AC1384+$I1384)</f>
        <v/>
      </c>
      <c r="AK1384" s="29" t="str">
        <f aca="false">IF(AB1384="","",AB1384+(AD1384*$K1384)+(AE1384*$K1384))</f>
        <v/>
      </c>
      <c r="AL1384" s="29" t="str">
        <f aca="false">IF(AB1384="","",ROUND(-AD1384*$K1384,0))</f>
        <v/>
      </c>
      <c r="AM1384" s="41"/>
      <c r="AN1384" s="38" t="n">
        <v>0</v>
      </c>
      <c r="AO1384" s="34" t="n">
        <v>18.99</v>
      </c>
      <c r="AP1384" s="39" t="n">
        <v>-6.11</v>
      </c>
      <c r="AQ1384" s="40" t="n">
        <v>25.1</v>
      </c>
      <c r="AR1384" s="40" t="n">
        <v>25.1</v>
      </c>
      <c r="AS1384" s="40" t="n">
        <v>25.1</v>
      </c>
      <c r="AT1384" s="32" t="n">
        <f aca="false">IF(AN1384="","",$I1384+AP1384)</f>
        <v>6.88</v>
      </c>
      <c r="AU1384" s="32" t="n">
        <f aca="false">IF(AN1384="","",$I1384)</f>
        <v>12.99</v>
      </c>
      <c r="AV1384" s="40" t="n">
        <f aca="false">IF(AN1384="","",AO1384+$I1384)</f>
        <v>31.98</v>
      </c>
      <c r="AW1384" s="31" t="n">
        <f aca="false">IF(AN1384="","",AN1384+(AP1384*$K1384)+(AQ1384*$K1384))</f>
        <v>569.7</v>
      </c>
      <c r="AX1384" s="29" t="n">
        <f aca="false">IF(AN1384="","",ROUND(-AP1384*$K1384,0))</f>
        <v>183</v>
      </c>
      <c r="AY1384" s="42"/>
      <c r="AZ1384" s="38" t="n">
        <v>0</v>
      </c>
      <c r="BA1384" s="34" t="n">
        <v>18.99</v>
      </c>
      <c r="BB1384" s="39" t="n">
        <v>-6.11</v>
      </c>
      <c r="BC1384" s="40" t="n">
        <v>25.1</v>
      </c>
      <c r="BD1384" s="40" t="n">
        <v>25.1</v>
      </c>
      <c r="BE1384" s="40" t="n">
        <v>25.1</v>
      </c>
      <c r="BF1384" s="32" t="n">
        <f aca="false">IF(AZ1384="","",$I1384+BB1384)</f>
        <v>6.88</v>
      </c>
      <c r="BG1384" s="32" t="n">
        <f aca="false">IF(AZ1384="","",$I1384)</f>
        <v>12.99</v>
      </c>
      <c r="BH1384" s="40" t="n">
        <f aca="false">IF(AZ1384="","",BA1384+$I1384)</f>
        <v>31.98</v>
      </c>
      <c r="BI1384" s="31" t="n">
        <f aca="false">IF(AZ1384="","",AZ1384+(BB1384*$K1384)+(BC1384*$K1384))</f>
        <v>569.7</v>
      </c>
      <c r="BJ1384" s="29" t="n">
        <f aca="false">IF(AZ1384="","",ROUND(-BB1384*$K1384,0))</f>
        <v>183</v>
      </c>
    </row>
    <row r="1385" customFormat="false" ht="15" hidden="false" customHeight="false" outlineLevel="0" collapsed="false">
      <c r="A1385" s="26" t="str">
        <f aca="false">+C1385&amp;D1385&amp;G1385</f>
        <v>AppleiPhone 16e 128GBPack 5G Reload Exchange-12,99-24</v>
      </c>
      <c r="B1385" s="27" t="s">
        <v>95</v>
      </c>
      <c r="C1385" s="28" t="s">
        <v>71</v>
      </c>
      <c r="D1385" s="29" t="s">
        <v>211</v>
      </c>
      <c r="E1385" s="30" t="n">
        <v>739.9</v>
      </c>
      <c r="F1385" s="31" t="n">
        <v>719.9</v>
      </c>
      <c r="G1385" s="32" t="s">
        <v>114</v>
      </c>
      <c r="H1385" s="32" t="s">
        <v>98</v>
      </c>
      <c r="I1385" s="33" t="n">
        <v>12.99</v>
      </c>
      <c r="J1385" s="34" t="s">
        <v>35</v>
      </c>
      <c r="K1385" s="35" t="n">
        <v>24</v>
      </c>
      <c r="L1385" s="33"/>
      <c r="M1385" s="33" t="n">
        <f aca="false">+IF(E1385&lt;=150,1.49,IF(AND(E1385&gt;150,E1385&lt;=300),2.99,(IF(E1385&gt;1200,8.99,IF(AND(E1385&gt;300,E1385&lt;=700),4.99,IF(AND(E1385&gt;=700,E1385&lt;=1200),6.99))))))</f>
        <v>6.99</v>
      </c>
      <c r="N1385" s="33" t="n">
        <f aca="false">IF(E1385="","",IF(E1385&gt;=1200,9.99,IF(AND(E1385&gt;700,E1385&lt;1200),7.99,IF(AND(E1385&gt;=299.9,E1385&lt;=699.9),5.99))))</f>
        <v>7.99</v>
      </c>
      <c r="O1385" s="37" t="s">
        <v>115</v>
      </c>
      <c r="P1385" s="38" t="n">
        <v>99.99</v>
      </c>
      <c r="Q1385" s="34" t="n">
        <v>24.99</v>
      </c>
      <c r="R1385" s="39" t="n">
        <v>-0.84</v>
      </c>
      <c r="S1385" s="40" t="n">
        <v>25.83</v>
      </c>
      <c r="T1385" s="40" t="n">
        <v>0</v>
      </c>
      <c r="U1385" s="40" t="n">
        <v>25.82</v>
      </c>
      <c r="V1385" s="32" t="n">
        <f aca="false">IF(P1385="","",$I1385+R1385)</f>
        <v>12.15</v>
      </c>
      <c r="W1385" s="32" t="n">
        <f aca="false">IF(P1385="","",$I1385)</f>
        <v>12.99</v>
      </c>
      <c r="X1385" s="40" t="n">
        <f aca="false">IF(P1385="","",Q1385+$I1385)</f>
        <v>37.98</v>
      </c>
      <c r="Y1385" s="29" t="n">
        <f aca="false">IF(P1385="","",P1385+(R1385*$K1385)+(S1385*$K1385))</f>
        <v>699.75</v>
      </c>
      <c r="Z1385" s="29" t="n">
        <f aca="false">IF(P1385="","",ROUND(-R1385*$K1385,0))</f>
        <v>20</v>
      </c>
      <c r="AA1385" s="41"/>
      <c r="AB1385" s="38"/>
      <c r="AC1385" s="34"/>
      <c r="AD1385" s="39"/>
      <c r="AE1385" s="40"/>
      <c r="AF1385" s="40"/>
      <c r="AG1385" s="40"/>
      <c r="AH1385" s="32" t="str">
        <f aca="false">IF(AB1385="","",$I1385+AD1385)</f>
        <v/>
      </c>
      <c r="AI1385" s="32" t="str">
        <f aca="false">IF(AB1385="","",$I1385)</f>
        <v/>
      </c>
      <c r="AJ1385" s="40" t="str">
        <f aca="false">IF(AB1385="","",AC1385+$I1385)</f>
        <v/>
      </c>
      <c r="AK1385" s="29" t="str">
        <f aca="false">IF(AB1385="","",AB1385+(AD1385*$K1385)+(AE1385*$K1385))</f>
        <v/>
      </c>
      <c r="AL1385" s="29" t="str">
        <f aca="false">IF(AB1385="","",ROUND(-AD1385*$K1385,0))</f>
        <v/>
      </c>
      <c r="AM1385" s="41"/>
      <c r="AN1385" s="38" t="n">
        <v>0</v>
      </c>
      <c r="AO1385" s="34" t="n">
        <v>24.99</v>
      </c>
      <c r="AP1385" s="39" t="n">
        <v>-5</v>
      </c>
      <c r="AQ1385" s="40" t="n">
        <v>29.99</v>
      </c>
      <c r="AR1385" s="40" t="n">
        <v>0</v>
      </c>
      <c r="AS1385" s="40" t="n">
        <v>30.13</v>
      </c>
      <c r="AT1385" s="32" t="n">
        <f aca="false">IF(AN1385="","",$I1385+AP1385)</f>
        <v>7.99</v>
      </c>
      <c r="AU1385" s="32" t="n">
        <f aca="false">IF(AN1385="","",$I1385)</f>
        <v>12.99</v>
      </c>
      <c r="AV1385" s="40" t="n">
        <f aca="false">IF(AN1385="","",AO1385+$I1385)</f>
        <v>37.98</v>
      </c>
      <c r="AW1385" s="31" t="n">
        <f aca="false">IF(AN1385="","",AN1385+(AP1385*$K1385)+(AQ1385*$K1385))</f>
        <v>599.76</v>
      </c>
      <c r="AX1385" s="29" t="n">
        <f aca="false">IF(AN1385="","",ROUND(-AP1385*$K1385,0))</f>
        <v>120</v>
      </c>
      <c r="AY1385" s="42"/>
      <c r="AZ1385" s="38" t="n">
        <v>0</v>
      </c>
      <c r="BA1385" s="34" t="n">
        <v>24.99</v>
      </c>
      <c r="BB1385" s="39" t="n">
        <v>-5</v>
      </c>
      <c r="BC1385" s="40" t="n">
        <v>29.99</v>
      </c>
      <c r="BD1385" s="40" t="n">
        <v>0</v>
      </c>
      <c r="BE1385" s="40" t="n">
        <v>30.13</v>
      </c>
      <c r="BF1385" s="32" t="n">
        <f aca="false">IF(AZ1385="","",$I1385+BB1385)</f>
        <v>7.99</v>
      </c>
      <c r="BG1385" s="32" t="n">
        <f aca="false">IF(AZ1385="","",$I1385)</f>
        <v>12.99</v>
      </c>
      <c r="BH1385" s="40" t="n">
        <f aca="false">IF(AZ1385="","",BA1385+$I1385)</f>
        <v>37.98</v>
      </c>
      <c r="BI1385" s="31" t="n">
        <f aca="false">IF(AZ1385="","",AZ1385+(BB1385*$K1385)+(BC1385*$K1385))</f>
        <v>599.76</v>
      </c>
      <c r="BJ1385" s="29" t="n">
        <f aca="false">IF(AZ1385="","",ROUND(-BB1385*$K1385,0))</f>
        <v>120</v>
      </c>
    </row>
    <row r="1386" customFormat="false" ht="15" hidden="false" customHeight="false" outlineLevel="0" collapsed="false">
      <c r="A1386" s="26" t="str">
        <f aca="false">+C1386&amp;D1386&amp;G1386</f>
        <v>AppleiPhone 16e 128GBCANONE SIM  9,99€ - 36 Mesi</v>
      </c>
      <c r="B1386" s="27" t="s">
        <v>95</v>
      </c>
      <c r="C1386" s="28" t="s">
        <v>71</v>
      </c>
      <c r="D1386" s="29" t="s">
        <v>211</v>
      </c>
      <c r="E1386" s="30" t="n">
        <v>739.9</v>
      </c>
      <c r="F1386" s="31" t="n">
        <v>719.9</v>
      </c>
      <c r="G1386" s="32" t="s">
        <v>116</v>
      </c>
      <c r="H1386" s="32" t="s">
        <v>98</v>
      </c>
      <c r="I1386" s="33" t="n">
        <v>9.99</v>
      </c>
      <c r="J1386" s="34" t="s">
        <v>35</v>
      </c>
      <c r="K1386" s="35" t="n">
        <v>36</v>
      </c>
      <c r="L1386" s="33"/>
      <c r="M1386" s="33" t="n">
        <f aca="false">+IF(E1386&lt;=150,1.49,IF(AND(E1386&gt;150,E1386&lt;=300),2.99,(IF(E1386&gt;1200,8.99,IF(AND(E1386&gt;300,E1386&lt;=700),4.99,IF(AND(E1386&gt;=700,E1386&lt;=1200),6.99))))))</f>
        <v>6.99</v>
      </c>
      <c r="N1386" s="33" t="n">
        <f aca="false">IF(E1386="","",IF(E1386&gt;=1200,9.99,IF(AND(E1386&gt;700,E1386&lt;1200),7.99,IF(AND(E1386&gt;=299.9,E1386&lt;=699.9),5.99))))</f>
        <v>7.99</v>
      </c>
      <c r="O1386" s="37" t="s">
        <v>117</v>
      </c>
      <c r="P1386" s="38" t="n">
        <v>129.99</v>
      </c>
      <c r="Q1386" s="34" t="n">
        <v>16</v>
      </c>
      <c r="R1386" s="39" t="n">
        <v>-0.39</v>
      </c>
      <c r="S1386" s="40" t="n">
        <v>16.39</v>
      </c>
      <c r="T1386" s="40" t="n">
        <v>16.39</v>
      </c>
      <c r="U1386" s="40" t="n">
        <v>16.26</v>
      </c>
      <c r="V1386" s="32" t="n">
        <f aca="false">IF(P1386="","",$I1386+R1386)</f>
        <v>9.6</v>
      </c>
      <c r="W1386" s="32" t="n">
        <f aca="false">IF(P1386="","",$I1386)</f>
        <v>9.99</v>
      </c>
      <c r="X1386" s="40" t="n">
        <f aca="false">IF(P1386="","",Q1386+$I1386)</f>
        <v>25.99</v>
      </c>
      <c r="Y1386" s="29" t="n">
        <f aca="false">IF(P1386="","",P1386+(R1386*$K1386)+(S1386*$K1386))</f>
        <v>705.99</v>
      </c>
      <c r="Z1386" s="29" t="n">
        <f aca="false">IF(P1386="","",ROUND(-R1386*$K1386,0))</f>
        <v>14</v>
      </c>
      <c r="AA1386" s="41"/>
      <c r="AB1386" s="38"/>
      <c r="AC1386" s="34"/>
      <c r="AD1386" s="39"/>
      <c r="AE1386" s="40"/>
      <c r="AF1386" s="40"/>
      <c r="AG1386" s="40"/>
      <c r="AH1386" s="32" t="str">
        <f aca="false">IF(AB1386="","",$I1386+AD1386)</f>
        <v/>
      </c>
      <c r="AI1386" s="32" t="str">
        <f aca="false">IF(AB1386="","",$I1386)</f>
        <v/>
      </c>
      <c r="AJ1386" s="40" t="str">
        <f aca="false">IF(AB1386="","",AC1386+$I1386)</f>
        <v/>
      </c>
      <c r="AK1386" s="29" t="str">
        <f aca="false">IF(AB1386="","",AB1386+(AD1386*$K1386)+(AE1386*$K1386))</f>
        <v/>
      </c>
      <c r="AL1386" s="29" t="str">
        <f aca="false">IF(AB1386="","",ROUND(-AD1386*$K1386,0))</f>
        <v/>
      </c>
      <c r="AM1386" s="41"/>
      <c r="AN1386" s="38" t="n">
        <v>0</v>
      </c>
      <c r="AO1386" s="34" t="n">
        <v>18</v>
      </c>
      <c r="AP1386" s="39" t="n">
        <v>-3.09</v>
      </c>
      <c r="AQ1386" s="40" t="n">
        <v>21.09</v>
      </c>
      <c r="AR1386" s="40" t="n">
        <v>21.09</v>
      </c>
      <c r="AS1386" s="40" t="n">
        <v>21.09</v>
      </c>
      <c r="AT1386" s="32" t="n">
        <f aca="false">IF(AN1386="","",$I1386+AP1386)</f>
        <v>6.9</v>
      </c>
      <c r="AU1386" s="32" t="n">
        <f aca="false">IF(AN1386="","",$I1386)</f>
        <v>9.99</v>
      </c>
      <c r="AV1386" s="40" t="n">
        <f aca="false">IF(AN1386="","",AO1386+$I1386)</f>
        <v>27.99</v>
      </c>
      <c r="AW1386" s="31" t="n">
        <f aca="false">IF(AN1386="","",AN1386+(AP1386*$K1386)+(AQ1386*$K1386))</f>
        <v>648</v>
      </c>
      <c r="AX1386" s="29" t="n">
        <f aca="false">IF(AN1386="","",ROUND(-AP1386*$K1386,0))</f>
        <v>111</v>
      </c>
      <c r="AY1386" s="42"/>
      <c r="AZ1386" s="38" t="n">
        <v>0</v>
      </c>
      <c r="BA1386" s="34" t="n">
        <v>18</v>
      </c>
      <c r="BB1386" s="39" t="n">
        <v>-3.09</v>
      </c>
      <c r="BC1386" s="40" t="n">
        <v>21.09</v>
      </c>
      <c r="BD1386" s="40" t="n">
        <v>21.09</v>
      </c>
      <c r="BE1386" s="40" t="n">
        <v>21.09</v>
      </c>
      <c r="BF1386" s="32" t="n">
        <f aca="false">IF(AZ1386="","",$I1386+BB1386)</f>
        <v>6.9</v>
      </c>
      <c r="BG1386" s="32" t="n">
        <f aca="false">IF(AZ1386="","",$I1386)</f>
        <v>9.99</v>
      </c>
      <c r="BH1386" s="40" t="n">
        <f aca="false">IF(AZ1386="","",BA1386+$I1386)</f>
        <v>27.99</v>
      </c>
      <c r="BI1386" s="31" t="n">
        <f aca="false">IF(AZ1386="","",AZ1386+(BB1386*$K1386)+(BC1386*$K1386))</f>
        <v>648</v>
      </c>
      <c r="BJ1386" s="29" t="n">
        <f aca="false">IF(AZ1386="","",ROUND(-BB1386*$K1386,0))</f>
        <v>111</v>
      </c>
    </row>
    <row r="1387" customFormat="false" ht="15" hidden="false" customHeight="false" outlineLevel="0" collapsed="false">
      <c r="A1387" s="26" t="str">
        <f aca="false">+C1387&amp;D1387&amp;G1387</f>
        <v>AppleiPhone 16e 128GBCANONE SIM  9,99€ - 30 Mesi</v>
      </c>
      <c r="B1387" s="27" t="s">
        <v>95</v>
      </c>
      <c r="C1387" s="28" t="s">
        <v>71</v>
      </c>
      <c r="D1387" s="29" t="s">
        <v>211</v>
      </c>
      <c r="E1387" s="30" t="n">
        <v>739.9</v>
      </c>
      <c r="F1387" s="31" t="n">
        <v>719.9</v>
      </c>
      <c r="G1387" s="32" t="s">
        <v>118</v>
      </c>
      <c r="H1387" s="32" t="s">
        <v>98</v>
      </c>
      <c r="I1387" s="33" t="n">
        <v>9.99</v>
      </c>
      <c r="J1387" s="34" t="s">
        <v>35</v>
      </c>
      <c r="K1387" s="35" t="n">
        <v>30</v>
      </c>
      <c r="L1387" s="33"/>
      <c r="M1387" s="33" t="n">
        <f aca="false">+IF(E1387&lt;=150,1.49,IF(AND(E1387&gt;150,E1387&lt;=300),2.99,(IF(E1387&gt;1200,8.99,IF(AND(E1387&gt;300,E1387&lt;=700),4.99,IF(AND(E1387&gt;=700,E1387&lt;=1200),6.99))))))</f>
        <v>6.99</v>
      </c>
      <c r="N1387" s="33" t="n">
        <f aca="false">IF(E1387="","",IF(E1387&gt;=1200,9.99,IF(AND(E1387&gt;700,E1387&lt;1200),7.99,IF(AND(E1387&gt;=299.9,E1387&lt;=699.9),5.99))))</f>
        <v>7.99</v>
      </c>
      <c r="O1387" s="37" t="s">
        <v>119</v>
      </c>
      <c r="P1387" s="38" t="n">
        <v>99.99</v>
      </c>
      <c r="Q1387" s="34" t="n">
        <v>20</v>
      </c>
      <c r="R1387" s="39" t="n">
        <v>-0.66</v>
      </c>
      <c r="S1387" s="40" t="n">
        <v>20.66</v>
      </c>
      <c r="T1387" s="40" t="n">
        <v>20.66</v>
      </c>
      <c r="U1387" s="40" t="n">
        <v>20.77</v>
      </c>
      <c r="V1387" s="32" t="n">
        <f aca="false">IF(P1387="","",$I1387+R1387)</f>
        <v>9.33</v>
      </c>
      <c r="W1387" s="32" t="n">
        <f aca="false">IF(P1387="","",$I1387)</f>
        <v>9.99</v>
      </c>
      <c r="X1387" s="40" t="n">
        <f aca="false">IF(P1387="","",Q1387+$I1387)</f>
        <v>29.99</v>
      </c>
      <c r="Y1387" s="29" t="n">
        <f aca="false">IF(P1387="","",P1387+(R1387*$K1387)+(S1387*$K1387))</f>
        <v>699.99</v>
      </c>
      <c r="Z1387" s="29" t="n">
        <f aca="false">IF(P1387="","",ROUND(-R1387*$K1387,0))</f>
        <v>20</v>
      </c>
      <c r="AA1387" s="41"/>
      <c r="AB1387" s="38"/>
      <c r="AC1387" s="34"/>
      <c r="AD1387" s="39"/>
      <c r="AE1387" s="40"/>
      <c r="AF1387" s="40"/>
      <c r="AG1387" s="40"/>
      <c r="AH1387" s="32" t="str">
        <f aca="false">IF(AB1387="","",$I1387+AD1387)</f>
        <v/>
      </c>
      <c r="AI1387" s="32" t="str">
        <f aca="false">IF(AB1387="","",$I1387)</f>
        <v/>
      </c>
      <c r="AJ1387" s="40" t="str">
        <f aca="false">IF(AB1387="","",AC1387+$I1387)</f>
        <v/>
      </c>
      <c r="AK1387" s="29" t="str">
        <f aca="false">IF(AB1387="","",AB1387+(AD1387*$K1387)+(AE1387*$K1387))</f>
        <v/>
      </c>
      <c r="AL1387" s="29" t="str">
        <f aca="false">IF(AB1387="","",ROUND(-AD1387*$K1387,0))</f>
        <v/>
      </c>
      <c r="AM1387" s="41"/>
      <c r="AN1387" s="38" t="n">
        <v>0</v>
      </c>
      <c r="AO1387" s="34" t="n">
        <v>22</v>
      </c>
      <c r="AP1387" s="39" t="n">
        <v>-3.1</v>
      </c>
      <c r="AQ1387" s="40" t="n">
        <v>25.1</v>
      </c>
      <c r="AR1387" s="40" t="n">
        <v>25.1</v>
      </c>
      <c r="AS1387" s="40" t="n">
        <v>25.1</v>
      </c>
      <c r="AT1387" s="32" t="n">
        <f aca="false">IF(AN1387="","",$I1387+AP1387)</f>
        <v>6.89</v>
      </c>
      <c r="AU1387" s="32" t="n">
        <f aca="false">IF(AN1387="","",$I1387)</f>
        <v>9.99</v>
      </c>
      <c r="AV1387" s="40" t="n">
        <f aca="false">IF(AN1387="","",AO1387+$I1387)</f>
        <v>31.99</v>
      </c>
      <c r="AW1387" s="31" t="n">
        <f aca="false">IF(AN1387="","",AN1387+(AP1387*$K1387)+(AQ1387*$K1387))</f>
        <v>660</v>
      </c>
      <c r="AX1387" s="29" t="n">
        <f aca="false">IF(AN1387="","",ROUND(-AP1387*$K1387,0))</f>
        <v>93</v>
      </c>
      <c r="AY1387" s="42"/>
      <c r="AZ1387" s="38" t="n">
        <v>0</v>
      </c>
      <c r="BA1387" s="34" t="n">
        <v>22</v>
      </c>
      <c r="BB1387" s="39" t="n">
        <v>-3.1</v>
      </c>
      <c r="BC1387" s="40" t="n">
        <v>25.1</v>
      </c>
      <c r="BD1387" s="40" t="n">
        <v>25.1</v>
      </c>
      <c r="BE1387" s="40" t="n">
        <v>25.1</v>
      </c>
      <c r="BF1387" s="32" t="n">
        <f aca="false">IF(AZ1387="","",$I1387+BB1387)</f>
        <v>6.89</v>
      </c>
      <c r="BG1387" s="32" t="n">
        <f aca="false">IF(AZ1387="","",$I1387)</f>
        <v>9.99</v>
      </c>
      <c r="BH1387" s="40" t="n">
        <f aca="false">IF(AZ1387="","",BA1387+$I1387)</f>
        <v>31.99</v>
      </c>
      <c r="BI1387" s="31" t="n">
        <f aca="false">IF(AZ1387="","",AZ1387+(BB1387*$K1387)+(BC1387*$K1387))</f>
        <v>660</v>
      </c>
      <c r="BJ1387" s="29" t="n">
        <f aca="false">IF(AZ1387="","",ROUND(-BB1387*$K1387,0))</f>
        <v>93</v>
      </c>
    </row>
    <row r="1388" customFormat="false" ht="15" hidden="false" customHeight="false" outlineLevel="0" collapsed="false">
      <c r="A1388" s="26" t="str">
        <f aca="false">+C1388&amp;D1388&amp;G1388</f>
        <v>AppleiPhone 16e 128GBCANONE SIM  9,99€ - 24 Mesi</v>
      </c>
      <c r="B1388" s="27" t="s">
        <v>95</v>
      </c>
      <c r="C1388" s="28" t="s">
        <v>71</v>
      </c>
      <c r="D1388" s="29" t="s">
        <v>211</v>
      </c>
      <c r="E1388" s="30" t="n">
        <v>739.9</v>
      </c>
      <c r="F1388" s="31" t="n">
        <v>719.9</v>
      </c>
      <c r="G1388" s="32" t="s">
        <v>120</v>
      </c>
      <c r="H1388" s="32" t="s">
        <v>98</v>
      </c>
      <c r="I1388" s="33" t="n">
        <v>9.99</v>
      </c>
      <c r="J1388" s="34" t="s">
        <v>35</v>
      </c>
      <c r="K1388" s="35" t="n">
        <v>24</v>
      </c>
      <c r="L1388" s="33"/>
      <c r="M1388" s="33" t="n">
        <f aca="false">+IF(E1388&lt;=150,1.49,IF(AND(E1388&gt;150,E1388&lt;=300),2.99,(IF(E1388&gt;1200,8.99,IF(AND(E1388&gt;300,E1388&lt;=700),4.99,IF(AND(E1388&gt;=700,E1388&lt;=1200),6.99))))))</f>
        <v>6.99</v>
      </c>
      <c r="N1388" s="33" t="n">
        <f aca="false">IF(E1388="","",IF(E1388&gt;=1200,9.99,IF(AND(E1388&gt;700,E1388&lt;1200),7.99,IF(AND(E1388&gt;=299.9,E1388&lt;=699.9),5.99))))</f>
        <v>7.99</v>
      </c>
      <c r="O1388" s="37" t="s">
        <v>121</v>
      </c>
      <c r="P1388" s="38" t="n">
        <v>99.99</v>
      </c>
      <c r="Q1388" s="34" t="n">
        <v>25</v>
      </c>
      <c r="R1388" s="39" t="n">
        <v>-0.83</v>
      </c>
      <c r="S1388" s="40" t="n">
        <v>25.83</v>
      </c>
      <c r="T1388" s="40" t="n">
        <v>0</v>
      </c>
      <c r="U1388" s="40" t="n">
        <v>25.82</v>
      </c>
      <c r="V1388" s="32" t="n">
        <f aca="false">IF(P1388="","",$I1388+R1388)</f>
        <v>9.16</v>
      </c>
      <c r="W1388" s="32" t="n">
        <f aca="false">IF(P1388="","",$I1388)</f>
        <v>9.99</v>
      </c>
      <c r="X1388" s="40" t="n">
        <f aca="false">IF(P1388="","",Q1388+$I1388)</f>
        <v>34.99</v>
      </c>
      <c r="Y1388" s="29" t="n">
        <f aca="false">IF(P1388="","",P1388+(R1388*$K1388)+(S1388*$K1388))</f>
        <v>699.99</v>
      </c>
      <c r="Z1388" s="29" t="n">
        <f aca="false">IF(P1388="","",ROUND(-R1388*$K1388,0))</f>
        <v>20</v>
      </c>
      <c r="AA1388" s="41"/>
      <c r="AB1388" s="38"/>
      <c r="AC1388" s="34"/>
      <c r="AD1388" s="39"/>
      <c r="AE1388" s="40"/>
      <c r="AF1388" s="40"/>
      <c r="AG1388" s="40"/>
      <c r="AH1388" s="32" t="str">
        <f aca="false">IF(AB1388="","",$I1388+AD1388)</f>
        <v/>
      </c>
      <c r="AI1388" s="32" t="str">
        <f aca="false">IF(AB1388="","",$I1388)</f>
        <v/>
      </c>
      <c r="AJ1388" s="40" t="str">
        <f aca="false">IF(AB1388="","",AC1388+$I1388)</f>
        <v/>
      </c>
      <c r="AK1388" s="29" t="str">
        <f aca="false">IF(AB1388="","",AB1388+(AD1388*$K1388)+(AE1388*$K1388))</f>
        <v/>
      </c>
      <c r="AL1388" s="29" t="str">
        <f aca="false">IF(AB1388="","",ROUND(-AD1388*$K1388,0))</f>
        <v/>
      </c>
      <c r="AM1388" s="41"/>
      <c r="AN1388" s="38" t="n">
        <v>0</v>
      </c>
      <c r="AO1388" s="34" t="n">
        <v>27</v>
      </c>
      <c r="AP1388" s="39" t="n">
        <v>-2.99</v>
      </c>
      <c r="AQ1388" s="40" t="n">
        <v>29.99</v>
      </c>
      <c r="AR1388" s="40" t="n">
        <v>0</v>
      </c>
      <c r="AS1388" s="40" t="n">
        <v>30.13</v>
      </c>
      <c r="AT1388" s="32" t="n">
        <f aca="false">IF(AN1388="","",$I1388+AP1388)</f>
        <v>7</v>
      </c>
      <c r="AU1388" s="32" t="n">
        <f aca="false">IF(AN1388="","",$I1388)</f>
        <v>9.99</v>
      </c>
      <c r="AV1388" s="40" t="n">
        <f aca="false">IF(AN1388="","",AO1388+$I1388)</f>
        <v>36.99</v>
      </c>
      <c r="AW1388" s="31" t="n">
        <f aca="false">IF(AN1388="","",AN1388+(AP1388*$K1388)+(AQ1388*$K1388))</f>
        <v>648</v>
      </c>
      <c r="AX1388" s="29" t="n">
        <f aca="false">IF(AN1388="","",ROUND(-AP1388*$K1388,0))</f>
        <v>72</v>
      </c>
      <c r="AY1388" s="42"/>
      <c r="AZ1388" s="38" t="n">
        <v>0</v>
      </c>
      <c r="BA1388" s="34" t="n">
        <v>27</v>
      </c>
      <c r="BB1388" s="39" t="n">
        <v>-2.99</v>
      </c>
      <c r="BC1388" s="40" t="n">
        <v>29.99</v>
      </c>
      <c r="BD1388" s="40" t="n">
        <v>0</v>
      </c>
      <c r="BE1388" s="40" t="n">
        <v>30.13</v>
      </c>
      <c r="BF1388" s="32" t="n">
        <f aca="false">IF(AZ1388="","",$I1388+BB1388)</f>
        <v>7</v>
      </c>
      <c r="BG1388" s="32" t="n">
        <f aca="false">IF(AZ1388="","",$I1388)</f>
        <v>9.99</v>
      </c>
      <c r="BH1388" s="40" t="n">
        <f aca="false">IF(AZ1388="","",BA1388+$I1388)</f>
        <v>36.99</v>
      </c>
      <c r="BI1388" s="31" t="n">
        <f aca="false">IF(AZ1388="","",AZ1388+(BB1388*$K1388)+(BC1388*$K1388))</f>
        <v>648</v>
      </c>
      <c r="BJ1388" s="29" t="n">
        <f aca="false">IF(AZ1388="","",ROUND(-BB1388*$K1388,0))</f>
        <v>72</v>
      </c>
    </row>
    <row r="1389" customFormat="false" ht="15" hidden="false" customHeight="false" outlineLevel="0" collapsed="false">
      <c r="A1389" s="26" t="str">
        <f aca="false">+C1389&amp;D1389&amp;G1389</f>
        <v>AppleiPhone 16e 128GBCANONE SIM 7,99€ - 36 Mesi</v>
      </c>
      <c r="B1389" s="27" t="s">
        <v>95</v>
      </c>
      <c r="C1389" s="28" t="s">
        <v>71</v>
      </c>
      <c r="D1389" s="29" t="s">
        <v>211</v>
      </c>
      <c r="E1389" s="30" t="n">
        <v>739.9</v>
      </c>
      <c r="F1389" s="31" t="n">
        <v>719.9</v>
      </c>
      <c r="G1389" s="32" t="s">
        <v>122</v>
      </c>
      <c r="H1389" s="32" t="s">
        <v>98</v>
      </c>
      <c r="I1389" s="33" t="n">
        <v>7.99</v>
      </c>
      <c r="J1389" s="34" t="s">
        <v>35</v>
      </c>
      <c r="K1389" s="35" t="n">
        <v>36</v>
      </c>
      <c r="L1389" s="33"/>
      <c r="M1389" s="33" t="n">
        <f aca="false">+IF(E1389&lt;=150,1.49,IF(AND(E1389&gt;150,E1389&lt;=300),2.99,(IF(E1389&gt;1200,8.99,IF(AND(E1389&gt;300,E1389&lt;=700),4.99,IF(AND(E1389&gt;=700,E1389&lt;=1200),6.99))))))</f>
        <v>6.99</v>
      </c>
      <c r="N1389" s="33" t="n">
        <f aca="false">IF(E1389="","",IF(E1389&gt;=1200,9.99,IF(AND(E1389&gt;700,E1389&lt;1200),7.99,IF(AND(E1389&gt;=299.9,E1389&lt;=699.9),5.99))))</f>
        <v>7.99</v>
      </c>
      <c r="O1389" s="37" t="s">
        <v>123</v>
      </c>
      <c r="P1389" s="38"/>
      <c r="Q1389" s="34"/>
      <c r="R1389" s="39"/>
      <c r="S1389" s="40"/>
      <c r="T1389" s="40"/>
      <c r="U1389" s="40"/>
      <c r="V1389" s="32" t="str">
        <f aca="false">IF(P1389="","",$I1389+R1389)</f>
        <v/>
      </c>
      <c r="W1389" s="32" t="str">
        <f aca="false">IF(P1389="","",$I1389)</f>
        <v/>
      </c>
      <c r="X1389" s="40" t="str">
        <f aca="false">IF(P1389="","",Q1389+$I1389)</f>
        <v/>
      </c>
      <c r="Y1389" s="29" t="str">
        <f aca="false">IF(P1389="","",P1389+(R1389*$K1389)+(S1389*$K1389))</f>
        <v/>
      </c>
      <c r="Z1389" s="29" t="str">
        <f aca="false">IF(P1389="","",ROUND(-R1389*$K1389,0))</f>
        <v/>
      </c>
      <c r="AA1389" s="41"/>
      <c r="AB1389" s="38"/>
      <c r="AC1389" s="34"/>
      <c r="AD1389" s="39"/>
      <c r="AE1389" s="40"/>
      <c r="AF1389" s="40"/>
      <c r="AG1389" s="40"/>
      <c r="AH1389" s="32" t="str">
        <f aca="false">IF(AB1389="","",$I1389+AD1389)</f>
        <v/>
      </c>
      <c r="AI1389" s="32" t="str">
        <f aca="false">IF(AB1389="","",$I1389)</f>
        <v/>
      </c>
      <c r="AJ1389" s="40" t="str">
        <f aca="false">IF(AB1389="","",AC1389+$I1389)</f>
        <v/>
      </c>
      <c r="AK1389" s="29" t="str">
        <f aca="false">IF(AB1389="","",AB1389+(AD1389*$K1389)+(AE1389*$K1389))</f>
        <v/>
      </c>
      <c r="AL1389" s="29" t="str">
        <f aca="false">IF(AB1389="","",ROUND(-AD1389*$K1389,0))</f>
        <v/>
      </c>
      <c r="AM1389" s="41"/>
      <c r="AN1389" s="38" t="n">
        <v>0</v>
      </c>
      <c r="AO1389" s="34" t="n">
        <v>19.99</v>
      </c>
      <c r="AP1389" s="39" t="n">
        <v>-1.1</v>
      </c>
      <c r="AQ1389" s="40" t="n">
        <v>21.09</v>
      </c>
      <c r="AR1389" s="40" t="n">
        <v>21.09</v>
      </c>
      <c r="AS1389" s="40" t="n">
        <v>21.09</v>
      </c>
      <c r="AT1389" s="32" t="n">
        <f aca="false">IF(AN1389="","",$I1389+AP1389)</f>
        <v>6.89</v>
      </c>
      <c r="AU1389" s="32" t="n">
        <f aca="false">IF(AN1389="","",$I1389)</f>
        <v>7.99</v>
      </c>
      <c r="AV1389" s="40" t="n">
        <f aca="false">IF(AN1389="","",AO1389+$I1389)</f>
        <v>27.98</v>
      </c>
      <c r="AW1389" s="31" t="n">
        <f aca="false">IF(AN1389="","",AN1389+(AP1389*$K1389)+(AQ1389*$K1389))</f>
        <v>719.64</v>
      </c>
      <c r="AX1389" s="29" t="n">
        <f aca="false">IF(AN1389="","",ROUND(-AP1389*$K1389,0))</f>
        <v>40</v>
      </c>
      <c r="AY1389" s="42"/>
      <c r="AZ1389" s="38" t="n">
        <v>0</v>
      </c>
      <c r="BA1389" s="34" t="n">
        <v>19.99</v>
      </c>
      <c r="BB1389" s="39" t="n">
        <v>-1.1</v>
      </c>
      <c r="BC1389" s="40" t="n">
        <v>21.09</v>
      </c>
      <c r="BD1389" s="40" t="n">
        <v>21.09</v>
      </c>
      <c r="BE1389" s="40" t="n">
        <v>21.09</v>
      </c>
      <c r="BF1389" s="32" t="n">
        <f aca="false">IF(AZ1389="","",$I1389+BB1389)</f>
        <v>6.89</v>
      </c>
      <c r="BG1389" s="32" t="n">
        <f aca="false">IF(AZ1389="","",$I1389)</f>
        <v>7.99</v>
      </c>
      <c r="BH1389" s="40" t="n">
        <f aca="false">IF(AZ1389="","",BA1389+$I1389)</f>
        <v>27.98</v>
      </c>
      <c r="BI1389" s="31" t="n">
        <f aca="false">IF(AZ1389="","",AZ1389+(BB1389*$K1389)+(BC1389*$K1389))</f>
        <v>719.64</v>
      </c>
      <c r="BJ1389" s="29" t="n">
        <f aca="false">IF(AZ1389="","",ROUND(-BB1389*$K1389,0))</f>
        <v>40</v>
      </c>
    </row>
    <row r="1390" customFormat="false" ht="15" hidden="false" customHeight="false" outlineLevel="0" collapsed="false">
      <c r="A1390" s="26" t="str">
        <f aca="false">+C1390&amp;D1390&amp;G1390</f>
        <v>AppleiPhone 16e 128GBCANONE SIM 7,99€ - 30 Mesi</v>
      </c>
      <c r="B1390" s="27" t="s">
        <v>95</v>
      </c>
      <c r="C1390" s="28" t="s">
        <v>71</v>
      </c>
      <c r="D1390" s="29" t="s">
        <v>211</v>
      </c>
      <c r="E1390" s="30" t="n">
        <v>739.9</v>
      </c>
      <c r="F1390" s="31" t="n">
        <v>719.9</v>
      </c>
      <c r="G1390" s="32" t="s">
        <v>124</v>
      </c>
      <c r="H1390" s="32" t="s">
        <v>98</v>
      </c>
      <c r="I1390" s="33" t="n">
        <v>7.99</v>
      </c>
      <c r="J1390" s="34" t="s">
        <v>35</v>
      </c>
      <c r="K1390" s="35" t="n">
        <v>30</v>
      </c>
      <c r="L1390" s="33"/>
      <c r="M1390" s="33" t="n">
        <f aca="false">+IF(E1390&lt;=150,1.49,IF(AND(E1390&gt;150,E1390&lt;=300),2.99,(IF(E1390&gt;1200,8.99,IF(AND(E1390&gt;300,E1390&lt;=700),4.99,IF(AND(E1390&gt;=700,E1390&lt;=1200),6.99))))))</f>
        <v>6.99</v>
      </c>
      <c r="N1390" s="33" t="n">
        <f aca="false">IF(E1390="","",IF(E1390&gt;=1200,9.99,IF(AND(E1390&gt;700,E1390&lt;1200),7.99,IF(AND(E1390&gt;=299.9,E1390&lt;=699.9),5.99))))</f>
        <v>7.99</v>
      </c>
      <c r="O1390" s="37" t="s">
        <v>125</v>
      </c>
      <c r="P1390" s="38"/>
      <c r="Q1390" s="34"/>
      <c r="R1390" s="39"/>
      <c r="S1390" s="40"/>
      <c r="T1390" s="40"/>
      <c r="U1390" s="40"/>
      <c r="V1390" s="32" t="str">
        <f aca="false">IF(P1390="","",$I1390+R1390)</f>
        <v/>
      </c>
      <c r="W1390" s="32" t="str">
        <f aca="false">IF(P1390="","",$I1390)</f>
        <v/>
      </c>
      <c r="X1390" s="40" t="str">
        <f aca="false">IF(P1390="","",Q1390+$I1390)</f>
        <v/>
      </c>
      <c r="Y1390" s="29" t="str">
        <f aca="false">IF(P1390="","",P1390+(R1390*$K1390)+(S1390*$K1390))</f>
        <v/>
      </c>
      <c r="Z1390" s="29" t="str">
        <f aca="false">IF(P1390="","",ROUND(-R1390*$K1390,0))</f>
        <v/>
      </c>
      <c r="AA1390" s="41"/>
      <c r="AB1390" s="38"/>
      <c r="AC1390" s="34"/>
      <c r="AD1390" s="39"/>
      <c r="AE1390" s="40"/>
      <c r="AF1390" s="40"/>
      <c r="AG1390" s="40"/>
      <c r="AH1390" s="32" t="str">
        <f aca="false">IF(AB1390="","",$I1390+AD1390)</f>
        <v/>
      </c>
      <c r="AI1390" s="32" t="str">
        <f aca="false">IF(AB1390="","",$I1390)</f>
        <v/>
      </c>
      <c r="AJ1390" s="40" t="str">
        <f aca="false">IF(AB1390="","",AC1390+$I1390)</f>
        <v/>
      </c>
      <c r="AK1390" s="29" t="str">
        <f aca="false">IF(AB1390="","",AB1390+(AD1390*$K1390)+(AE1390*$K1390))</f>
        <v/>
      </c>
      <c r="AL1390" s="29" t="str">
        <f aca="false">IF(AB1390="","",ROUND(-AD1390*$K1390,0))</f>
        <v/>
      </c>
      <c r="AM1390" s="41"/>
      <c r="AN1390" s="38" t="n">
        <v>0</v>
      </c>
      <c r="AO1390" s="34" t="n">
        <v>23.99</v>
      </c>
      <c r="AP1390" s="39" t="n">
        <v>-1.11</v>
      </c>
      <c r="AQ1390" s="40" t="n">
        <v>25.1</v>
      </c>
      <c r="AR1390" s="40" t="n">
        <v>25.1</v>
      </c>
      <c r="AS1390" s="40" t="n">
        <v>25.1</v>
      </c>
      <c r="AT1390" s="32" t="n">
        <f aca="false">IF(AN1390="","",$I1390+AP1390)</f>
        <v>6.88</v>
      </c>
      <c r="AU1390" s="32" t="n">
        <f aca="false">IF(AN1390="","",$I1390)</f>
        <v>7.99</v>
      </c>
      <c r="AV1390" s="40" t="n">
        <f aca="false">IF(AN1390="","",AO1390+$I1390)</f>
        <v>31.98</v>
      </c>
      <c r="AW1390" s="31" t="n">
        <f aca="false">IF(AN1390="","",AN1390+(AP1390*$K1390)+(AQ1390*$K1390))</f>
        <v>719.7</v>
      </c>
      <c r="AX1390" s="29" t="n">
        <f aca="false">IF(AN1390="","",ROUND(-AP1390*$K1390,0))</f>
        <v>33</v>
      </c>
      <c r="AY1390" s="42"/>
      <c r="AZ1390" s="38" t="n">
        <v>0</v>
      </c>
      <c r="BA1390" s="34" t="n">
        <v>23.99</v>
      </c>
      <c r="BB1390" s="39" t="n">
        <v>-1.11</v>
      </c>
      <c r="BC1390" s="40" t="n">
        <v>25.1</v>
      </c>
      <c r="BD1390" s="40" t="n">
        <v>25.1</v>
      </c>
      <c r="BE1390" s="40" t="n">
        <v>25.1</v>
      </c>
      <c r="BF1390" s="32" t="n">
        <f aca="false">IF(AZ1390="","",$I1390+BB1390)</f>
        <v>6.88</v>
      </c>
      <c r="BG1390" s="32" t="n">
        <f aca="false">IF(AZ1390="","",$I1390)</f>
        <v>7.99</v>
      </c>
      <c r="BH1390" s="40" t="n">
        <f aca="false">IF(AZ1390="","",BA1390+$I1390)</f>
        <v>31.98</v>
      </c>
      <c r="BI1390" s="31" t="n">
        <f aca="false">IF(AZ1390="","",AZ1390+(BB1390*$K1390)+(BC1390*$K1390))</f>
        <v>719.7</v>
      </c>
      <c r="BJ1390" s="29" t="n">
        <f aca="false">IF(AZ1390="","",ROUND(-BB1390*$K1390,0))</f>
        <v>33</v>
      </c>
    </row>
    <row r="1391" customFormat="false" ht="15" hidden="false" customHeight="false" outlineLevel="0" collapsed="false">
      <c r="A1391" s="26" t="str">
        <f aca="false">+C1391&amp;D1391&amp;G1391</f>
        <v>AppleiPhone 16e 128GBCANONE SIM 7,99€  - 24 Mesi</v>
      </c>
      <c r="B1391" s="27" t="s">
        <v>95</v>
      </c>
      <c r="C1391" s="28" t="s">
        <v>71</v>
      </c>
      <c r="D1391" s="29" t="s">
        <v>211</v>
      </c>
      <c r="E1391" s="30" t="n">
        <v>739.9</v>
      </c>
      <c r="F1391" s="31" t="n">
        <v>719.9</v>
      </c>
      <c r="G1391" s="32" t="s">
        <v>126</v>
      </c>
      <c r="H1391" s="32" t="s">
        <v>98</v>
      </c>
      <c r="I1391" s="33" t="n">
        <v>7.99</v>
      </c>
      <c r="J1391" s="34" t="s">
        <v>35</v>
      </c>
      <c r="K1391" s="35" t="n">
        <v>24</v>
      </c>
      <c r="L1391" s="33"/>
      <c r="M1391" s="33" t="n">
        <f aca="false">+IF(E1391&lt;=150,1.49,IF(AND(E1391&gt;150,E1391&lt;=300),2.99,(IF(E1391&gt;1200,8.99,IF(AND(E1391&gt;300,E1391&lt;=700),4.99,IF(AND(E1391&gt;=700,E1391&lt;=1200),6.99))))))</f>
        <v>6.99</v>
      </c>
      <c r="N1391" s="33" t="n">
        <f aca="false">IF(E1391="","",IF(E1391&gt;=1200,9.99,IF(AND(E1391&gt;700,E1391&lt;1200),7.99,IF(AND(E1391&gt;=299.9,E1391&lt;=699.9),5.99))))</f>
        <v>7.99</v>
      </c>
      <c r="O1391" s="37" t="s">
        <v>127</v>
      </c>
      <c r="P1391" s="38"/>
      <c r="Q1391" s="34"/>
      <c r="R1391" s="39"/>
      <c r="S1391" s="40"/>
      <c r="T1391" s="40"/>
      <c r="U1391" s="40"/>
      <c r="V1391" s="32" t="str">
        <f aca="false">IF(P1391="","",$I1391+R1391)</f>
        <v/>
      </c>
      <c r="W1391" s="32" t="str">
        <f aca="false">IF(P1391="","",$I1391)</f>
        <v/>
      </c>
      <c r="X1391" s="40" t="str">
        <f aca="false">IF(P1391="","",Q1391+$I1391)</f>
        <v/>
      </c>
      <c r="Y1391" s="29" t="str">
        <f aca="false">IF(P1391="","",P1391+(R1391*$K1391)+(S1391*$K1391))</f>
        <v/>
      </c>
      <c r="Z1391" s="29" t="str">
        <f aca="false">IF(P1391="","",ROUND(-R1391*$K1391,0))</f>
        <v/>
      </c>
      <c r="AA1391" s="41"/>
      <c r="AB1391" s="38"/>
      <c r="AC1391" s="34"/>
      <c r="AD1391" s="39"/>
      <c r="AE1391" s="40"/>
      <c r="AF1391" s="40"/>
      <c r="AG1391" s="40"/>
      <c r="AH1391" s="32" t="str">
        <f aca="false">IF(AB1391="","",$I1391+AD1391)</f>
        <v/>
      </c>
      <c r="AI1391" s="32" t="str">
        <f aca="false">IF(AB1391="","",$I1391)</f>
        <v/>
      </c>
      <c r="AJ1391" s="40" t="str">
        <f aca="false">IF(AB1391="","",AC1391+$I1391)</f>
        <v/>
      </c>
      <c r="AK1391" s="29" t="str">
        <f aca="false">IF(AB1391="","",AB1391+(AD1391*$K1391)+(AE1391*$K1391))</f>
        <v/>
      </c>
      <c r="AL1391" s="29" t="str">
        <f aca="false">IF(AB1391="","",ROUND(-AD1391*$K1391,0))</f>
        <v/>
      </c>
      <c r="AM1391" s="41"/>
      <c r="AN1391" s="38" t="n">
        <v>0</v>
      </c>
      <c r="AO1391" s="34" t="n">
        <v>29.99</v>
      </c>
      <c r="AP1391" s="39" t="n">
        <v>-1.11</v>
      </c>
      <c r="AQ1391" s="40" t="n">
        <v>31.1</v>
      </c>
      <c r="AR1391" s="40" t="n">
        <v>0</v>
      </c>
      <c r="AS1391" s="40" t="n">
        <v>31.1</v>
      </c>
      <c r="AT1391" s="32" t="n">
        <f aca="false">IF(AN1391="","",$I1391+AP1391)</f>
        <v>6.88</v>
      </c>
      <c r="AU1391" s="32" t="n">
        <f aca="false">IF(AN1391="","",$I1391)</f>
        <v>7.99</v>
      </c>
      <c r="AV1391" s="40" t="n">
        <f aca="false">IF(AN1391="","",AO1391+$I1391)</f>
        <v>37.98</v>
      </c>
      <c r="AW1391" s="31" t="n">
        <f aca="false">IF(AN1391="","",AN1391+(AP1391*$K1391)+(AQ1391*$K1391))</f>
        <v>719.76</v>
      </c>
      <c r="AX1391" s="29" t="n">
        <f aca="false">IF(AN1391="","",ROUND(-AP1391*$K1391,0))</f>
        <v>27</v>
      </c>
      <c r="AY1391" s="42"/>
      <c r="AZ1391" s="38" t="n">
        <v>0</v>
      </c>
      <c r="BA1391" s="34" t="n">
        <v>29.99</v>
      </c>
      <c r="BB1391" s="39" t="n">
        <v>-1.11</v>
      </c>
      <c r="BC1391" s="40" t="n">
        <v>31.1</v>
      </c>
      <c r="BD1391" s="40" t="n">
        <v>0</v>
      </c>
      <c r="BE1391" s="40" t="n">
        <v>31.1</v>
      </c>
      <c r="BF1391" s="32" t="n">
        <f aca="false">IF(AZ1391="","",$I1391+BB1391)</f>
        <v>6.88</v>
      </c>
      <c r="BG1391" s="32" t="n">
        <f aca="false">IF(AZ1391="","",$I1391)</f>
        <v>7.99</v>
      </c>
      <c r="BH1391" s="40" t="n">
        <f aca="false">IF(AZ1391="","",BA1391+$I1391)</f>
        <v>37.98</v>
      </c>
      <c r="BI1391" s="31" t="n">
        <f aca="false">IF(AZ1391="","",AZ1391+(BB1391*$K1391)+(BC1391*$K1391))</f>
        <v>719.76</v>
      </c>
      <c r="BJ1391" s="29" t="n">
        <f aca="false">IF(AZ1391="","",ROUND(-BB1391*$K1391,0))</f>
        <v>27</v>
      </c>
    </row>
    <row r="1392" customFormat="false" ht="15" hidden="false" customHeight="false" outlineLevel="0" collapsed="false">
      <c r="A1392" s="26" t="str">
        <f aca="false">+C1392&amp;D1392&amp;G1392</f>
        <v>AppleiPhone 16e 128GBCANONE SIM 5,99€ - 36 Mesi</v>
      </c>
      <c r="B1392" s="27" t="s">
        <v>95</v>
      </c>
      <c r="C1392" s="28" t="s">
        <v>71</v>
      </c>
      <c r="D1392" s="29" t="s">
        <v>211</v>
      </c>
      <c r="E1392" s="30" t="n">
        <v>739.9</v>
      </c>
      <c r="F1392" s="31" t="n">
        <v>719.9</v>
      </c>
      <c r="G1392" s="32" t="s">
        <v>132</v>
      </c>
      <c r="H1392" s="32" t="s">
        <v>98</v>
      </c>
      <c r="I1392" s="33" t="n">
        <v>5.99</v>
      </c>
      <c r="J1392" s="34" t="s">
        <v>35</v>
      </c>
      <c r="K1392" s="35" t="n">
        <v>36</v>
      </c>
      <c r="L1392" s="33"/>
      <c r="M1392" s="33" t="n">
        <f aca="false">+IF(E1392&lt;=150,1.49,IF(AND(E1392&gt;150,E1392&lt;=300),2.99,(IF(E1392&gt;1200,8.99,IF(AND(E1392&gt;300,E1392&lt;=700),4.99,IF(AND(E1392&gt;=700,E1392&lt;=1200),6.99))))))</f>
        <v>6.99</v>
      </c>
      <c r="N1392" s="33" t="n">
        <f aca="false">IF(E1392="","",IF(E1392&gt;=1200,9.99,IF(AND(E1392&gt;700,E1392&lt;1200),7.99,IF(AND(E1392&gt;=299.9,E1392&lt;=699.9),5.99))))</f>
        <v>7.99</v>
      </c>
      <c r="O1392" s="37" t="s">
        <v>133</v>
      </c>
      <c r="P1392" s="38"/>
      <c r="Q1392" s="34"/>
      <c r="R1392" s="39"/>
      <c r="S1392" s="40"/>
      <c r="T1392" s="40"/>
      <c r="U1392" s="40"/>
      <c r="V1392" s="32" t="str">
        <f aca="false">IF(P1392="","",$I1392+R1392)</f>
        <v/>
      </c>
      <c r="W1392" s="32" t="str">
        <f aca="false">IF(P1392="","",$I1392)</f>
        <v/>
      </c>
      <c r="X1392" s="40" t="str">
        <f aca="false">IF(P1392="","",Q1392+$I1392)</f>
        <v/>
      </c>
      <c r="Y1392" s="29" t="str">
        <f aca="false">IF(P1392="","",P1392+(R1392*$K1392)+(S1392*$K1392))</f>
        <v/>
      </c>
      <c r="Z1392" s="29" t="str">
        <f aca="false">IF(P1392="","",ROUND(-R1392*$K1392,0))</f>
        <v/>
      </c>
      <c r="AA1392" s="41"/>
      <c r="AB1392" s="38"/>
      <c r="AC1392" s="34"/>
      <c r="AD1392" s="39"/>
      <c r="AE1392" s="40"/>
      <c r="AF1392" s="40"/>
      <c r="AG1392" s="40"/>
      <c r="AH1392" s="32" t="str">
        <f aca="false">IF(AB1392="","",$I1392+AD1392)</f>
        <v/>
      </c>
      <c r="AI1392" s="32" t="str">
        <f aca="false">IF(AB1392="","",$I1392)</f>
        <v/>
      </c>
      <c r="AJ1392" s="40" t="str">
        <f aca="false">IF(AB1392="","",AC1392+$I1392)</f>
        <v/>
      </c>
      <c r="AK1392" s="29" t="str">
        <f aca="false">IF(AB1392="","",AB1392+(AD1392*$K1392)+(AE1392*$K1392))</f>
        <v/>
      </c>
      <c r="AL1392" s="29" t="str">
        <f aca="false">IF(AB1392="","",ROUND(-AD1392*$K1392,0))</f>
        <v/>
      </c>
      <c r="AM1392" s="41"/>
      <c r="AN1392" s="38" t="n">
        <v>0</v>
      </c>
      <c r="AO1392" s="34" t="n">
        <v>20.99</v>
      </c>
      <c r="AP1392" s="39" t="n">
        <v>-0.1</v>
      </c>
      <c r="AQ1392" s="40" t="n">
        <v>21.09</v>
      </c>
      <c r="AR1392" s="40" t="n">
        <v>21.09</v>
      </c>
      <c r="AS1392" s="40" t="n">
        <v>21.09</v>
      </c>
      <c r="AT1392" s="32" t="n">
        <f aca="false">IF(AN1392="","",$I1392+AP1392)</f>
        <v>5.89</v>
      </c>
      <c r="AU1392" s="32" t="n">
        <f aca="false">IF(AN1392="","",$I1392)</f>
        <v>5.99</v>
      </c>
      <c r="AV1392" s="40" t="n">
        <f aca="false">IF(AN1392="","",AO1392+$I1392)</f>
        <v>26.98</v>
      </c>
      <c r="AW1392" s="31" t="n">
        <f aca="false">IF(AN1392="","",AN1392+(AP1392*$K1392)+(AQ1392*$K1392))</f>
        <v>755.64</v>
      </c>
      <c r="AX1392" s="29" t="n">
        <f aca="false">IF(AN1392="","",ROUND(-AP1392*$K1392,0))</f>
        <v>4</v>
      </c>
      <c r="AY1392" s="42"/>
      <c r="AZ1392" s="38" t="n">
        <v>0</v>
      </c>
      <c r="BA1392" s="34" t="n">
        <v>20.99</v>
      </c>
      <c r="BB1392" s="39" t="n">
        <v>-0.1</v>
      </c>
      <c r="BC1392" s="40" t="n">
        <v>21.09</v>
      </c>
      <c r="BD1392" s="40" t="n">
        <v>21.09</v>
      </c>
      <c r="BE1392" s="40" t="n">
        <v>21.09</v>
      </c>
      <c r="BF1392" s="32" t="n">
        <f aca="false">IF(AZ1392="","",$I1392+BB1392)</f>
        <v>5.89</v>
      </c>
      <c r="BG1392" s="32" t="n">
        <f aca="false">IF(AZ1392="","",$I1392)</f>
        <v>5.99</v>
      </c>
      <c r="BH1392" s="40" t="n">
        <f aca="false">IF(AZ1392="","",BA1392+$I1392)</f>
        <v>26.98</v>
      </c>
      <c r="BI1392" s="31" t="n">
        <f aca="false">IF(AZ1392="","",AZ1392+(BB1392*$K1392)+(BC1392*$K1392))</f>
        <v>755.64</v>
      </c>
      <c r="BJ1392" s="29" t="n">
        <f aca="false">IF(AZ1392="","",ROUND(-BB1392*$K1392,0))</f>
        <v>4</v>
      </c>
    </row>
    <row r="1393" customFormat="false" ht="15" hidden="false" customHeight="false" outlineLevel="0" collapsed="false">
      <c r="A1393" s="26" t="str">
        <f aca="false">+C1393&amp;D1393&amp;G1393</f>
        <v>AppleiPhone 16e 128GBCANONE SIM 5,99€ - 30 Mesi</v>
      </c>
      <c r="B1393" s="27" t="s">
        <v>95</v>
      </c>
      <c r="C1393" s="28" t="s">
        <v>71</v>
      </c>
      <c r="D1393" s="29" t="s">
        <v>211</v>
      </c>
      <c r="E1393" s="30" t="n">
        <v>739.9</v>
      </c>
      <c r="F1393" s="31" t="n">
        <v>719.9</v>
      </c>
      <c r="G1393" s="32" t="s">
        <v>128</v>
      </c>
      <c r="H1393" s="32" t="s">
        <v>98</v>
      </c>
      <c r="I1393" s="33" t="n">
        <v>5.99</v>
      </c>
      <c r="J1393" s="34" t="s">
        <v>35</v>
      </c>
      <c r="K1393" s="35" t="n">
        <v>30</v>
      </c>
      <c r="L1393" s="33"/>
      <c r="M1393" s="33" t="n">
        <f aca="false">+IF(E1393&lt;=150,1.49,IF(AND(E1393&gt;150,E1393&lt;=300),2.99,(IF(E1393&gt;1200,8.99,IF(AND(E1393&gt;300,E1393&lt;=700),4.99,IF(AND(E1393&gt;=700,E1393&lt;=1200),6.99))))))</f>
        <v>6.99</v>
      </c>
      <c r="N1393" s="33" t="n">
        <f aca="false">IF(E1393="","",IF(E1393&gt;=1200,9.99,IF(AND(E1393&gt;700,E1393&lt;1200),7.99,IF(AND(E1393&gt;=299.9,E1393&lt;=699.9),5.99))))</f>
        <v>7.99</v>
      </c>
      <c r="O1393" s="37" t="s">
        <v>129</v>
      </c>
      <c r="P1393" s="38"/>
      <c r="Q1393" s="34"/>
      <c r="R1393" s="39"/>
      <c r="S1393" s="40"/>
      <c r="T1393" s="40"/>
      <c r="U1393" s="40"/>
      <c r="V1393" s="32" t="str">
        <f aca="false">IF(P1393="","",$I1393+R1393)</f>
        <v/>
      </c>
      <c r="W1393" s="32" t="str">
        <f aca="false">IF(P1393="","",$I1393)</f>
        <v/>
      </c>
      <c r="X1393" s="40" t="str">
        <f aca="false">IF(P1393="","",Q1393+$I1393)</f>
        <v/>
      </c>
      <c r="Y1393" s="29" t="str">
        <f aca="false">IF(P1393="","",P1393+(R1393*$K1393)+(S1393*$K1393))</f>
        <v/>
      </c>
      <c r="Z1393" s="29" t="str">
        <f aca="false">IF(P1393="","",ROUND(-R1393*$K1393,0))</f>
        <v/>
      </c>
      <c r="AA1393" s="41"/>
      <c r="AB1393" s="38"/>
      <c r="AC1393" s="34"/>
      <c r="AD1393" s="39"/>
      <c r="AE1393" s="40"/>
      <c r="AF1393" s="40"/>
      <c r="AG1393" s="40"/>
      <c r="AH1393" s="32" t="str">
        <f aca="false">IF(AB1393="","",$I1393+AD1393)</f>
        <v/>
      </c>
      <c r="AI1393" s="32" t="str">
        <f aca="false">IF(AB1393="","",$I1393)</f>
        <v/>
      </c>
      <c r="AJ1393" s="40" t="str">
        <f aca="false">IF(AB1393="","",AC1393+$I1393)</f>
        <v/>
      </c>
      <c r="AK1393" s="29" t="str">
        <f aca="false">IF(AB1393="","",AB1393+(AD1393*$K1393)+(AE1393*$K1393))</f>
        <v/>
      </c>
      <c r="AL1393" s="29" t="str">
        <f aca="false">IF(AB1393="","",ROUND(-AD1393*$K1393,0))</f>
        <v/>
      </c>
      <c r="AM1393" s="41"/>
      <c r="AN1393" s="38" t="n">
        <v>0</v>
      </c>
      <c r="AO1393" s="34" t="n">
        <v>24.99</v>
      </c>
      <c r="AP1393" s="39" t="n">
        <v>-0.11</v>
      </c>
      <c r="AQ1393" s="40" t="n">
        <v>25.1</v>
      </c>
      <c r="AR1393" s="40" t="n">
        <v>25.1</v>
      </c>
      <c r="AS1393" s="40" t="n">
        <v>25.1</v>
      </c>
      <c r="AT1393" s="32" t="n">
        <f aca="false">IF(AN1393="","",$I1393+AP1393)</f>
        <v>5.88</v>
      </c>
      <c r="AU1393" s="32" t="n">
        <f aca="false">IF(AN1393="","",$I1393)</f>
        <v>5.99</v>
      </c>
      <c r="AV1393" s="40" t="n">
        <f aca="false">IF(AN1393="","",AO1393+$I1393)</f>
        <v>30.98</v>
      </c>
      <c r="AW1393" s="31" t="n">
        <f aca="false">IF(AN1393="","",AN1393+(AP1393*$K1393)+(AQ1393*$K1393))</f>
        <v>749.7</v>
      </c>
      <c r="AX1393" s="29" t="n">
        <f aca="false">IF(AN1393="","",ROUND(-AP1393*$K1393,0))</f>
        <v>3</v>
      </c>
      <c r="AY1393" s="42"/>
      <c r="AZ1393" s="38" t="n">
        <v>0</v>
      </c>
      <c r="BA1393" s="34" t="n">
        <v>24.99</v>
      </c>
      <c r="BB1393" s="39" t="n">
        <v>-0.11</v>
      </c>
      <c r="BC1393" s="40" t="n">
        <v>25.1</v>
      </c>
      <c r="BD1393" s="40" t="n">
        <v>25.1</v>
      </c>
      <c r="BE1393" s="40" t="n">
        <v>25.1</v>
      </c>
      <c r="BF1393" s="32" t="n">
        <f aca="false">IF(AZ1393="","",$I1393+BB1393)</f>
        <v>5.88</v>
      </c>
      <c r="BG1393" s="32" t="n">
        <f aca="false">IF(AZ1393="","",$I1393)</f>
        <v>5.99</v>
      </c>
      <c r="BH1393" s="40" t="n">
        <f aca="false">IF(AZ1393="","",BA1393+$I1393)</f>
        <v>30.98</v>
      </c>
      <c r="BI1393" s="31" t="n">
        <f aca="false">IF(AZ1393="","",AZ1393+(BB1393*$K1393)+(BC1393*$K1393))</f>
        <v>749.7</v>
      </c>
      <c r="BJ1393" s="29" t="n">
        <f aca="false">IF(AZ1393="","",ROUND(-BB1393*$K1393,0))</f>
        <v>3</v>
      </c>
    </row>
    <row r="1394" customFormat="false" ht="15" hidden="false" customHeight="false" outlineLevel="0" collapsed="false">
      <c r="A1394" s="26" t="str">
        <f aca="false">+C1394&amp;D1394&amp;G1394</f>
        <v>AppleiPhone 16e 128GBCANONE SIM 5,99€ - 24 Mesi</v>
      </c>
      <c r="B1394" s="27" t="s">
        <v>95</v>
      </c>
      <c r="C1394" s="28" t="s">
        <v>71</v>
      </c>
      <c r="D1394" s="29" t="s">
        <v>211</v>
      </c>
      <c r="E1394" s="30" t="n">
        <v>739.9</v>
      </c>
      <c r="F1394" s="31" t="n">
        <v>719.9</v>
      </c>
      <c r="G1394" s="32" t="s">
        <v>134</v>
      </c>
      <c r="H1394" s="32" t="s">
        <v>98</v>
      </c>
      <c r="I1394" s="33" t="n">
        <v>5.99</v>
      </c>
      <c r="J1394" s="34" t="s">
        <v>35</v>
      </c>
      <c r="K1394" s="35" t="n">
        <v>24</v>
      </c>
      <c r="L1394" s="33"/>
      <c r="M1394" s="33" t="n">
        <f aca="false">+IF(E1394&lt;=150,1.49,IF(AND(E1394&gt;150,E1394&lt;=300),2.99,(IF(E1394&gt;1200,8.99,IF(AND(E1394&gt;300,E1394&lt;=700),4.99,IF(AND(E1394&gt;=700,E1394&lt;=1200),6.99))))))</f>
        <v>6.99</v>
      </c>
      <c r="N1394" s="33" t="n">
        <f aca="false">IF(E1394="","",IF(E1394&gt;=1200,9.99,IF(AND(E1394&gt;700,E1394&lt;1200),7.99,IF(AND(E1394&gt;=299.9,E1394&lt;=699.9),5.99))))</f>
        <v>7.99</v>
      </c>
      <c r="O1394" s="37" t="s">
        <v>135</v>
      </c>
      <c r="P1394" s="38"/>
      <c r="Q1394" s="34"/>
      <c r="R1394" s="39"/>
      <c r="S1394" s="40"/>
      <c r="T1394" s="40"/>
      <c r="U1394" s="40"/>
      <c r="V1394" s="32" t="str">
        <f aca="false">IF(P1394="","",$I1394+R1394)</f>
        <v/>
      </c>
      <c r="W1394" s="32" t="str">
        <f aca="false">IF(P1394="","",$I1394)</f>
        <v/>
      </c>
      <c r="X1394" s="40" t="str">
        <f aca="false">IF(P1394="","",Q1394+$I1394)</f>
        <v/>
      </c>
      <c r="Y1394" s="29" t="str">
        <f aca="false">IF(P1394="","",P1394+(R1394*$K1394)+(S1394*$K1394))</f>
        <v/>
      </c>
      <c r="Z1394" s="29" t="str">
        <f aca="false">IF(P1394="","",ROUND(-R1394*$K1394,0))</f>
        <v/>
      </c>
      <c r="AA1394" s="41"/>
      <c r="AB1394" s="38"/>
      <c r="AC1394" s="34"/>
      <c r="AD1394" s="39"/>
      <c r="AE1394" s="40"/>
      <c r="AF1394" s="40"/>
      <c r="AG1394" s="40"/>
      <c r="AH1394" s="32" t="str">
        <f aca="false">IF(AB1394="","",$I1394+AD1394)</f>
        <v/>
      </c>
      <c r="AI1394" s="32" t="str">
        <f aca="false">IF(AB1394="","",$I1394)</f>
        <v/>
      </c>
      <c r="AJ1394" s="40" t="str">
        <f aca="false">IF(AB1394="","",AC1394+$I1394)</f>
        <v/>
      </c>
      <c r="AK1394" s="29" t="str">
        <f aca="false">IF(AB1394="","",AB1394+(AD1394*$K1394)+(AE1394*$K1394))</f>
        <v/>
      </c>
      <c r="AL1394" s="29" t="str">
        <f aca="false">IF(AB1394="","",ROUND(-AD1394*$K1394,0))</f>
        <v/>
      </c>
      <c r="AM1394" s="41"/>
      <c r="AN1394" s="38" t="n">
        <v>0</v>
      </c>
      <c r="AO1394" s="34" t="n">
        <v>30.99</v>
      </c>
      <c r="AP1394" s="39" t="n">
        <v>-0.11</v>
      </c>
      <c r="AQ1394" s="40" t="n">
        <v>31.1</v>
      </c>
      <c r="AR1394" s="40" t="n">
        <v>0</v>
      </c>
      <c r="AS1394" s="40" t="n">
        <v>31.1</v>
      </c>
      <c r="AT1394" s="32" t="n">
        <f aca="false">IF(AN1394="","",$I1394+AP1394)</f>
        <v>5.88</v>
      </c>
      <c r="AU1394" s="32" t="n">
        <f aca="false">IF(AN1394="","",$I1394)</f>
        <v>5.99</v>
      </c>
      <c r="AV1394" s="40" t="n">
        <f aca="false">IF(AN1394="","",AO1394+$I1394)</f>
        <v>36.98</v>
      </c>
      <c r="AW1394" s="31" t="n">
        <f aca="false">IF(AN1394="","",AN1394+(AP1394*$K1394)+(AQ1394*$K1394))</f>
        <v>743.76</v>
      </c>
      <c r="AX1394" s="29" t="n">
        <f aca="false">IF(AN1394="","",ROUND(-AP1394*$K1394,0))</f>
        <v>3</v>
      </c>
      <c r="AY1394" s="42"/>
      <c r="AZ1394" s="38" t="n">
        <v>0</v>
      </c>
      <c r="BA1394" s="34" t="n">
        <v>30.99</v>
      </c>
      <c r="BB1394" s="39" t="n">
        <v>-0.11</v>
      </c>
      <c r="BC1394" s="40" t="n">
        <v>31.1</v>
      </c>
      <c r="BD1394" s="40" t="n">
        <v>0</v>
      </c>
      <c r="BE1394" s="40" t="n">
        <v>31.1</v>
      </c>
      <c r="BF1394" s="32" t="n">
        <f aca="false">IF(AZ1394="","",$I1394+BB1394)</f>
        <v>5.88</v>
      </c>
      <c r="BG1394" s="32" t="n">
        <f aca="false">IF(AZ1394="","",$I1394)</f>
        <v>5.99</v>
      </c>
      <c r="BH1394" s="40" t="n">
        <f aca="false">IF(AZ1394="","",BA1394+$I1394)</f>
        <v>36.98</v>
      </c>
      <c r="BI1394" s="31" t="n">
        <f aca="false">IF(AZ1394="","",AZ1394+(BB1394*$K1394)+(BC1394*$K1394))</f>
        <v>743.76</v>
      </c>
      <c r="BJ1394" s="29" t="n">
        <f aca="false">IF(AZ1394="","",ROUND(-BB1394*$K1394,0))</f>
        <v>3</v>
      </c>
    </row>
    <row r="1395" customFormat="false" ht="15" hidden="false" customHeight="false" outlineLevel="0" collapsed="false">
      <c r="A1395" s="26" t="str">
        <f aca="false">+C1395&amp;D1395&amp;G1395</f>
        <v>AppleiPhone 16e 256GBCANONE SIM 14,99€ - 36 Mesi</v>
      </c>
      <c r="B1395" s="27" t="s">
        <v>95</v>
      </c>
      <c r="C1395" s="28" t="s">
        <v>71</v>
      </c>
      <c r="D1395" s="29" t="s">
        <v>212</v>
      </c>
      <c r="E1395" s="30" t="n">
        <v>869.9</v>
      </c>
      <c r="F1395" s="31" t="n">
        <v>849.9</v>
      </c>
      <c r="G1395" s="32" t="s">
        <v>97</v>
      </c>
      <c r="H1395" s="32" t="s">
        <v>98</v>
      </c>
      <c r="I1395" s="33" t="n">
        <v>14.99</v>
      </c>
      <c r="J1395" s="34" t="s">
        <v>35</v>
      </c>
      <c r="K1395" s="35" t="n">
        <v>36</v>
      </c>
      <c r="L1395" s="33"/>
      <c r="M1395" s="33" t="n">
        <f aca="false">+IF(E1395&lt;=150,1.49,IF(AND(E1395&gt;150,E1395&lt;=300),2.99,(IF(E1395&gt;1200,8.99,IF(AND(E1395&gt;300,E1395&lt;=700),4.99,IF(AND(E1395&gt;=700,E1395&lt;=1200),6.99))))))</f>
        <v>6.99</v>
      </c>
      <c r="N1395" s="33" t="n">
        <f aca="false">IF(E1395="","",IF(E1395&gt;=1200,9.99,IF(AND(E1395&gt;700,E1395&lt;1200),7.99,IF(AND(E1395&gt;=299.9,E1395&lt;=699.9),5.99))))</f>
        <v>7.99</v>
      </c>
      <c r="O1395" s="37" t="s">
        <v>99</v>
      </c>
      <c r="P1395" s="38" t="n">
        <v>99.99</v>
      </c>
      <c r="Q1395" s="34" t="n">
        <v>19.99</v>
      </c>
      <c r="R1395" s="39" t="n">
        <v>-0.84</v>
      </c>
      <c r="S1395" s="40" t="n">
        <v>20.83</v>
      </c>
      <c r="T1395" s="40" t="n">
        <v>20.83</v>
      </c>
      <c r="U1395" s="40" t="n">
        <v>20.86</v>
      </c>
      <c r="V1395" s="32" t="n">
        <f aca="false">IF(P1395="","",$I1395+R1395)</f>
        <v>14.15</v>
      </c>
      <c r="W1395" s="32" t="n">
        <f aca="false">IF(P1395="","",$I1395)</f>
        <v>14.99</v>
      </c>
      <c r="X1395" s="40" t="n">
        <f aca="false">IF(P1395="","",Q1395+$I1395)</f>
        <v>34.98</v>
      </c>
      <c r="Y1395" s="29" t="n">
        <f aca="false">IF(P1395="","",P1395+(R1395*$K1395)+(S1395*$K1395))</f>
        <v>819.63</v>
      </c>
      <c r="Z1395" s="29" t="n">
        <f aca="false">IF(P1395="","",ROUND(-R1395*$K1395,0))</f>
        <v>30</v>
      </c>
      <c r="AA1395" s="41"/>
      <c r="AB1395" s="38"/>
      <c r="AC1395" s="34"/>
      <c r="AD1395" s="39"/>
      <c r="AE1395" s="40"/>
      <c r="AF1395" s="40"/>
      <c r="AG1395" s="40"/>
      <c r="AH1395" s="32" t="str">
        <f aca="false">IF(AB1395="","",$I1395+AD1395)</f>
        <v/>
      </c>
      <c r="AI1395" s="32" t="str">
        <f aca="false">IF(AB1395="","",$I1395)</f>
        <v/>
      </c>
      <c r="AJ1395" s="40" t="str">
        <f aca="false">IF(AB1395="","",AC1395+$I1395)</f>
        <v/>
      </c>
      <c r="AK1395" s="29" t="str">
        <f aca="false">IF(AB1395="","",AB1395+(AD1395*$K1395)+(AE1395*$K1395))</f>
        <v/>
      </c>
      <c r="AL1395" s="29" t="str">
        <f aca="false">IF(AB1395="","",ROUND(-AD1395*$K1395,0))</f>
        <v/>
      </c>
      <c r="AM1395" s="41"/>
      <c r="AN1395" s="38" t="n">
        <v>0</v>
      </c>
      <c r="AO1395" s="34" t="n">
        <v>19.99</v>
      </c>
      <c r="AP1395" s="39" t="n">
        <v>-4.91</v>
      </c>
      <c r="AQ1395" s="40" t="n">
        <v>24.9</v>
      </c>
      <c r="AR1395" s="40" t="n">
        <v>24.9</v>
      </c>
      <c r="AS1395" s="40" t="n">
        <v>24.9</v>
      </c>
      <c r="AT1395" s="32" t="n">
        <f aca="false">IF(AN1395="","",$I1395+AP1395)</f>
        <v>10.08</v>
      </c>
      <c r="AU1395" s="32" t="n">
        <f aca="false">IF(AN1395="","",$I1395)</f>
        <v>14.99</v>
      </c>
      <c r="AV1395" s="40" t="n">
        <f aca="false">IF(AN1395="","",AO1395+$I1395)</f>
        <v>34.98</v>
      </c>
      <c r="AW1395" s="31" t="n">
        <f aca="false">IF(AN1395="","",AN1395+(AP1395*$K1395)+(AQ1395*$K1395))</f>
        <v>719.64</v>
      </c>
      <c r="AX1395" s="29" t="n">
        <f aca="false">IF(AN1395="","",ROUND(-AP1395*$K1395,0))</f>
        <v>177</v>
      </c>
      <c r="AY1395" s="42"/>
      <c r="AZ1395" s="38" t="n">
        <v>0</v>
      </c>
      <c r="BA1395" s="34" t="n">
        <v>19.99</v>
      </c>
      <c r="BB1395" s="39" t="n">
        <v>-4.91</v>
      </c>
      <c r="BC1395" s="40" t="n">
        <v>24.9</v>
      </c>
      <c r="BD1395" s="40" t="n">
        <v>24.9</v>
      </c>
      <c r="BE1395" s="40" t="n">
        <v>24.9</v>
      </c>
      <c r="BF1395" s="32" t="n">
        <f aca="false">IF(AZ1395="","",$I1395+BB1395)</f>
        <v>10.08</v>
      </c>
      <c r="BG1395" s="32" t="n">
        <f aca="false">IF(AZ1395="","",$I1395)</f>
        <v>14.99</v>
      </c>
      <c r="BH1395" s="40" t="n">
        <f aca="false">IF(AZ1395="","",BA1395+$I1395)</f>
        <v>34.98</v>
      </c>
      <c r="BI1395" s="31" t="n">
        <f aca="false">IF(AZ1395="","",AZ1395+(BB1395*$K1395)+(BC1395*$K1395))</f>
        <v>719.64</v>
      </c>
      <c r="BJ1395" s="29" t="n">
        <f aca="false">IF(AZ1395="","",ROUND(-BB1395*$K1395,0))</f>
        <v>177</v>
      </c>
    </row>
    <row r="1396" customFormat="false" ht="15" hidden="false" customHeight="false" outlineLevel="0" collapsed="false">
      <c r="A1396" s="26" t="str">
        <f aca="false">+C1396&amp;D1396&amp;G1396</f>
        <v>AppleiPhone 16e 256GBCANONE SIM 14,99€ - 30 Mesi</v>
      </c>
      <c r="B1396" s="27" t="s">
        <v>95</v>
      </c>
      <c r="C1396" s="28" t="s">
        <v>71</v>
      </c>
      <c r="D1396" s="29" t="s">
        <v>212</v>
      </c>
      <c r="E1396" s="30" t="n">
        <v>869.9</v>
      </c>
      <c r="F1396" s="31" t="n">
        <v>849.9</v>
      </c>
      <c r="G1396" s="32" t="s">
        <v>100</v>
      </c>
      <c r="H1396" s="32" t="s">
        <v>98</v>
      </c>
      <c r="I1396" s="33" t="n">
        <v>14.99</v>
      </c>
      <c r="J1396" s="34" t="s">
        <v>35</v>
      </c>
      <c r="K1396" s="35" t="n">
        <v>30</v>
      </c>
      <c r="L1396" s="33"/>
      <c r="M1396" s="33" t="n">
        <f aca="false">+IF(E1396&lt;=150,1.49,IF(AND(E1396&gt;150,E1396&lt;=300),2.99,(IF(E1396&gt;1200,8.99,IF(AND(E1396&gt;300,E1396&lt;=700),4.99,IF(AND(E1396&gt;=700,E1396&lt;=1200),6.99))))))</f>
        <v>6.99</v>
      </c>
      <c r="N1396" s="33" t="n">
        <f aca="false">IF(E1396="","",IF(E1396&gt;=1200,9.99,IF(AND(E1396&gt;700,E1396&lt;1200),7.99,IF(AND(E1396&gt;=299.9,E1396&lt;=699.9),5.99))))</f>
        <v>7.99</v>
      </c>
      <c r="O1396" s="37" t="s">
        <v>101</v>
      </c>
      <c r="P1396" s="38" t="n">
        <v>99.99</v>
      </c>
      <c r="Q1396" s="34" t="n">
        <v>24.99</v>
      </c>
      <c r="R1396" s="39" t="n">
        <v>-0.01</v>
      </c>
      <c r="S1396" s="40" t="n">
        <v>25</v>
      </c>
      <c r="T1396" s="40" t="n">
        <v>25</v>
      </c>
      <c r="U1396" s="40" t="n">
        <v>24.91</v>
      </c>
      <c r="V1396" s="32" t="n">
        <f aca="false">IF(P1396="","",$I1396+R1396)</f>
        <v>14.98</v>
      </c>
      <c r="W1396" s="32" t="n">
        <f aca="false">IF(P1396="","",$I1396)</f>
        <v>14.99</v>
      </c>
      <c r="X1396" s="40" t="n">
        <f aca="false">IF(P1396="","",Q1396+$I1396)</f>
        <v>39.98</v>
      </c>
      <c r="Y1396" s="29" t="n">
        <f aca="false">IF(P1396="","",P1396+(R1396*$K1396)+(S1396*$K1396))</f>
        <v>849.69</v>
      </c>
      <c r="Z1396" s="29" t="n">
        <f aca="false">IF(P1396="","",ROUND(-R1396*$K1396,0))</f>
        <v>0</v>
      </c>
      <c r="AA1396" s="41"/>
      <c r="AB1396" s="38"/>
      <c r="AC1396" s="34"/>
      <c r="AD1396" s="39"/>
      <c r="AE1396" s="40"/>
      <c r="AF1396" s="40"/>
      <c r="AG1396" s="40"/>
      <c r="AH1396" s="32" t="str">
        <f aca="false">IF(AB1396="","",$I1396+AD1396)</f>
        <v/>
      </c>
      <c r="AI1396" s="32" t="str">
        <f aca="false">IF(AB1396="","",$I1396)</f>
        <v/>
      </c>
      <c r="AJ1396" s="40" t="str">
        <f aca="false">IF(AB1396="","",AC1396+$I1396)</f>
        <v/>
      </c>
      <c r="AK1396" s="29" t="str">
        <f aca="false">IF(AB1396="","",AB1396+(AD1396*$K1396)+(AE1396*$K1396))</f>
        <v/>
      </c>
      <c r="AL1396" s="29" t="str">
        <f aca="false">IF(AB1396="","",ROUND(-AD1396*$K1396,0))</f>
        <v/>
      </c>
      <c r="AM1396" s="41"/>
      <c r="AN1396" s="38" t="n">
        <v>0</v>
      </c>
      <c r="AO1396" s="34" t="n">
        <v>24.99</v>
      </c>
      <c r="AP1396" s="39" t="n">
        <v>-4.64</v>
      </c>
      <c r="AQ1396" s="40" t="n">
        <v>29.63</v>
      </c>
      <c r="AR1396" s="40" t="n">
        <v>29.63</v>
      </c>
      <c r="AS1396" s="40" t="n">
        <v>29.63</v>
      </c>
      <c r="AT1396" s="32" t="n">
        <f aca="false">IF(AN1396="","",$I1396+AP1396)</f>
        <v>10.35</v>
      </c>
      <c r="AU1396" s="32" t="n">
        <f aca="false">IF(AN1396="","",$I1396)</f>
        <v>14.99</v>
      </c>
      <c r="AV1396" s="40" t="n">
        <f aca="false">IF(AN1396="","",AO1396+$I1396)</f>
        <v>39.98</v>
      </c>
      <c r="AW1396" s="31" t="n">
        <f aca="false">IF(AN1396="","",AN1396+(AP1396*$K1396)+(AQ1396*$K1396))</f>
        <v>749.7</v>
      </c>
      <c r="AX1396" s="29" t="n">
        <f aca="false">IF(AN1396="","",ROUND(-AP1396*$K1396,0))</f>
        <v>139</v>
      </c>
      <c r="AY1396" s="42"/>
      <c r="AZ1396" s="38" t="n">
        <v>0</v>
      </c>
      <c r="BA1396" s="34" t="n">
        <v>24.99</v>
      </c>
      <c r="BB1396" s="39" t="n">
        <v>-4.64</v>
      </c>
      <c r="BC1396" s="40" t="n">
        <v>29.63</v>
      </c>
      <c r="BD1396" s="40" t="n">
        <v>29.63</v>
      </c>
      <c r="BE1396" s="40" t="n">
        <v>29.63</v>
      </c>
      <c r="BF1396" s="32" t="n">
        <f aca="false">IF(AZ1396="","",$I1396+BB1396)</f>
        <v>10.35</v>
      </c>
      <c r="BG1396" s="32" t="n">
        <f aca="false">IF(AZ1396="","",$I1396)</f>
        <v>14.99</v>
      </c>
      <c r="BH1396" s="40" t="n">
        <f aca="false">IF(AZ1396="","",BA1396+$I1396)</f>
        <v>39.98</v>
      </c>
      <c r="BI1396" s="31" t="n">
        <f aca="false">IF(AZ1396="","",AZ1396+(BB1396*$K1396)+(BC1396*$K1396))</f>
        <v>749.7</v>
      </c>
      <c r="BJ1396" s="29" t="n">
        <f aca="false">IF(AZ1396="","",ROUND(-BB1396*$K1396,0))</f>
        <v>139</v>
      </c>
    </row>
    <row r="1397" customFormat="false" ht="15" hidden="false" customHeight="false" outlineLevel="0" collapsed="false">
      <c r="A1397" s="26" t="str">
        <f aca="false">+C1397&amp;D1397&amp;G1397</f>
        <v>AppleiPhone 16e 256GBCANONE SIM 14,99€ - 24 Mesi</v>
      </c>
      <c r="B1397" s="27" t="s">
        <v>95</v>
      </c>
      <c r="C1397" s="28" t="s">
        <v>71</v>
      </c>
      <c r="D1397" s="29" t="s">
        <v>212</v>
      </c>
      <c r="E1397" s="30" t="n">
        <v>869.9</v>
      </c>
      <c r="F1397" s="31" t="n">
        <v>849.9</v>
      </c>
      <c r="G1397" s="32" t="s">
        <v>102</v>
      </c>
      <c r="H1397" s="32" t="s">
        <v>98</v>
      </c>
      <c r="I1397" s="33" t="n">
        <v>14.99</v>
      </c>
      <c r="J1397" s="34" t="s">
        <v>35</v>
      </c>
      <c r="K1397" s="35" t="n">
        <v>24</v>
      </c>
      <c r="L1397" s="33"/>
      <c r="M1397" s="33" t="n">
        <f aca="false">+IF(E1397&lt;=150,1.49,IF(AND(E1397&gt;150,E1397&lt;=300),2.99,(IF(E1397&gt;1200,8.99,IF(AND(E1397&gt;300,E1397&lt;=700),4.99,IF(AND(E1397&gt;=700,E1397&lt;=1200),6.99))))))</f>
        <v>6.99</v>
      </c>
      <c r="N1397" s="33" t="n">
        <f aca="false">IF(E1397="","",IF(E1397&gt;=1200,9.99,IF(AND(E1397&gt;700,E1397&lt;1200),7.99,IF(AND(E1397&gt;=299.9,E1397&lt;=699.9),5.99))))</f>
        <v>7.99</v>
      </c>
      <c r="O1397" s="37" t="s">
        <v>103</v>
      </c>
      <c r="P1397" s="38" t="n">
        <v>99.99</v>
      </c>
      <c r="Q1397" s="34" t="n">
        <v>30.99</v>
      </c>
      <c r="R1397" s="39" t="n">
        <v>-0.26</v>
      </c>
      <c r="S1397" s="40" t="n">
        <v>31.25</v>
      </c>
      <c r="T1397" s="40" t="n">
        <v>0</v>
      </c>
      <c r="U1397" s="40" t="n">
        <v>31.16</v>
      </c>
      <c r="V1397" s="32" t="n">
        <f aca="false">IF(P1397="","",$I1397+R1397)</f>
        <v>14.73</v>
      </c>
      <c r="W1397" s="32" t="n">
        <f aca="false">IF(P1397="","",$I1397)</f>
        <v>14.99</v>
      </c>
      <c r="X1397" s="40" t="n">
        <f aca="false">IF(P1397="","",Q1397+$I1397)</f>
        <v>45.98</v>
      </c>
      <c r="Y1397" s="29" t="n">
        <f aca="false">IF(P1397="","",P1397+(R1397*$K1397)+(S1397*$K1397))</f>
        <v>843.75</v>
      </c>
      <c r="Z1397" s="29" t="n">
        <f aca="false">IF(P1397="","",ROUND(-R1397*$K1397,0))</f>
        <v>6</v>
      </c>
      <c r="AA1397" s="41"/>
      <c r="AB1397" s="38"/>
      <c r="AC1397" s="34"/>
      <c r="AD1397" s="39"/>
      <c r="AE1397" s="40"/>
      <c r="AF1397" s="40"/>
      <c r="AG1397" s="40"/>
      <c r="AH1397" s="32" t="str">
        <f aca="false">IF(AB1397="","",$I1397+AD1397)</f>
        <v/>
      </c>
      <c r="AI1397" s="32" t="str">
        <f aca="false">IF(AB1397="","",$I1397)</f>
        <v/>
      </c>
      <c r="AJ1397" s="40" t="str">
        <f aca="false">IF(AB1397="","",AC1397+$I1397)</f>
        <v/>
      </c>
      <c r="AK1397" s="29" t="str">
        <f aca="false">IF(AB1397="","",AB1397+(AD1397*$K1397)+(AE1397*$K1397))</f>
        <v/>
      </c>
      <c r="AL1397" s="29" t="str">
        <f aca="false">IF(AB1397="","",ROUND(-AD1397*$K1397,0))</f>
        <v/>
      </c>
      <c r="AM1397" s="41"/>
      <c r="AN1397" s="38" t="n">
        <v>0</v>
      </c>
      <c r="AO1397" s="34" t="n">
        <v>30.99</v>
      </c>
      <c r="AP1397" s="39" t="n">
        <v>-4.42</v>
      </c>
      <c r="AQ1397" s="40" t="n">
        <v>35.41</v>
      </c>
      <c r="AR1397" s="40" t="n">
        <v>0</v>
      </c>
      <c r="AS1397" s="40" t="n">
        <v>35.47</v>
      </c>
      <c r="AT1397" s="32" t="n">
        <f aca="false">IF(AN1397="","",$I1397+AP1397)</f>
        <v>10.57</v>
      </c>
      <c r="AU1397" s="32" t="n">
        <f aca="false">IF(AN1397="","",$I1397)</f>
        <v>14.99</v>
      </c>
      <c r="AV1397" s="40" t="n">
        <f aca="false">IF(AN1397="","",AO1397+$I1397)</f>
        <v>45.98</v>
      </c>
      <c r="AW1397" s="31" t="n">
        <f aca="false">IF(AN1397="","",AN1397+(AP1397*$K1397)+(AQ1397*$K1397))</f>
        <v>743.76</v>
      </c>
      <c r="AX1397" s="29" t="n">
        <f aca="false">IF(AN1397="","",ROUND(-AP1397*$K1397,0))</f>
        <v>106</v>
      </c>
      <c r="AY1397" s="42"/>
      <c r="AZ1397" s="38" t="n">
        <v>0</v>
      </c>
      <c r="BA1397" s="34" t="n">
        <v>30.99</v>
      </c>
      <c r="BB1397" s="39" t="n">
        <v>-4.42</v>
      </c>
      <c r="BC1397" s="40" t="n">
        <v>35.41</v>
      </c>
      <c r="BD1397" s="40" t="n">
        <v>0</v>
      </c>
      <c r="BE1397" s="40" t="n">
        <v>35.47</v>
      </c>
      <c r="BF1397" s="32" t="n">
        <f aca="false">IF(AZ1397="","",$I1397+BB1397)</f>
        <v>10.57</v>
      </c>
      <c r="BG1397" s="32" t="n">
        <f aca="false">IF(AZ1397="","",$I1397)</f>
        <v>14.99</v>
      </c>
      <c r="BH1397" s="40" t="n">
        <f aca="false">IF(AZ1397="","",BA1397+$I1397)</f>
        <v>45.98</v>
      </c>
      <c r="BI1397" s="31" t="n">
        <f aca="false">IF(AZ1397="","",AZ1397+(BB1397*$K1397)+(BC1397*$K1397))</f>
        <v>743.76</v>
      </c>
      <c r="BJ1397" s="29" t="n">
        <f aca="false">IF(AZ1397="","",ROUND(-BB1397*$K1397,0))</f>
        <v>106</v>
      </c>
    </row>
    <row r="1398" customFormat="false" ht="15" hidden="false" customHeight="false" outlineLevel="0" collapsed="false">
      <c r="A1398" s="26" t="str">
        <f aca="false">+C1398&amp;D1398&amp;G1398</f>
        <v>AppleiPhone 16e 256GBCANONE SIM 12,99€ - 36 Mesi</v>
      </c>
      <c r="B1398" s="27" t="s">
        <v>95</v>
      </c>
      <c r="C1398" s="28" t="s">
        <v>71</v>
      </c>
      <c r="D1398" s="29" t="s">
        <v>212</v>
      </c>
      <c r="E1398" s="30" t="n">
        <v>869.9</v>
      </c>
      <c r="F1398" s="31" t="n">
        <v>849.9</v>
      </c>
      <c r="G1398" s="32" t="s">
        <v>104</v>
      </c>
      <c r="H1398" s="32" t="s">
        <v>98</v>
      </c>
      <c r="I1398" s="33" t="n">
        <v>12.99</v>
      </c>
      <c r="J1398" s="34" t="s">
        <v>35</v>
      </c>
      <c r="K1398" s="35" t="n">
        <v>36</v>
      </c>
      <c r="L1398" s="33"/>
      <c r="M1398" s="33" t="n">
        <f aca="false">+IF(E1398&lt;=150,1.49,IF(AND(E1398&gt;150,E1398&lt;=300),2.99,(IF(E1398&gt;1200,8.99,IF(AND(E1398&gt;300,E1398&lt;=700),4.99,IF(AND(E1398&gt;=700,E1398&lt;=1200),6.99))))))</f>
        <v>6.99</v>
      </c>
      <c r="N1398" s="33" t="n">
        <f aca="false">IF(E1398="","",IF(E1398&gt;=1200,9.99,IF(AND(E1398&gt;700,E1398&lt;1200),7.99,IF(AND(E1398&gt;=299.9,E1398&lt;=699.9),5.99))))</f>
        <v>7.99</v>
      </c>
      <c r="O1398" s="37" t="s">
        <v>105</v>
      </c>
      <c r="P1398" s="38" t="n">
        <v>99.99</v>
      </c>
      <c r="Q1398" s="34" t="n">
        <v>19.99</v>
      </c>
      <c r="R1398" s="39" t="n">
        <v>-0.84</v>
      </c>
      <c r="S1398" s="40" t="n">
        <v>20.83</v>
      </c>
      <c r="T1398" s="40" t="n">
        <v>20.83</v>
      </c>
      <c r="U1398" s="40" t="n">
        <v>20.86</v>
      </c>
      <c r="V1398" s="32" t="n">
        <f aca="false">IF(P1398="","",$I1398+R1398)</f>
        <v>12.15</v>
      </c>
      <c r="W1398" s="32" t="n">
        <f aca="false">IF(P1398="","",$I1398)</f>
        <v>12.99</v>
      </c>
      <c r="X1398" s="40" t="n">
        <f aca="false">IF(P1398="","",Q1398+$I1398)</f>
        <v>32.98</v>
      </c>
      <c r="Y1398" s="29" t="n">
        <f aca="false">IF(P1398="","",P1398+(R1398*$K1398)+(S1398*$K1398))</f>
        <v>819.63</v>
      </c>
      <c r="Z1398" s="29" t="n">
        <f aca="false">IF(P1398="","",ROUND(-R1398*$K1398,0))</f>
        <v>30</v>
      </c>
      <c r="AA1398" s="41"/>
      <c r="AB1398" s="38"/>
      <c r="AC1398" s="34"/>
      <c r="AD1398" s="39"/>
      <c r="AE1398" s="40"/>
      <c r="AF1398" s="40"/>
      <c r="AG1398" s="40"/>
      <c r="AH1398" s="32" t="str">
        <f aca="false">IF(AB1398="","",$I1398+AD1398)</f>
        <v/>
      </c>
      <c r="AI1398" s="32" t="str">
        <f aca="false">IF(AB1398="","",$I1398)</f>
        <v/>
      </c>
      <c r="AJ1398" s="40" t="str">
        <f aca="false">IF(AB1398="","",AC1398+$I1398)</f>
        <v/>
      </c>
      <c r="AK1398" s="29" t="str">
        <f aca="false">IF(AB1398="","",AB1398+(AD1398*$K1398)+(AE1398*$K1398))</f>
        <v/>
      </c>
      <c r="AL1398" s="29" t="str">
        <f aca="false">IF(AB1398="","",ROUND(-AD1398*$K1398,0))</f>
        <v/>
      </c>
      <c r="AM1398" s="41"/>
      <c r="AN1398" s="38" t="n">
        <v>0</v>
      </c>
      <c r="AO1398" s="34" t="n">
        <v>19.99</v>
      </c>
      <c r="AP1398" s="39" t="n">
        <v>-4.91</v>
      </c>
      <c r="AQ1398" s="40" t="n">
        <v>24.9</v>
      </c>
      <c r="AR1398" s="40" t="n">
        <v>24.9</v>
      </c>
      <c r="AS1398" s="40" t="n">
        <v>24.9</v>
      </c>
      <c r="AT1398" s="32" t="n">
        <f aca="false">IF(AN1398="","",$I1398+AP1398)</f>
        <v>8.08</v>
      </c>
      <c r="AU1398" s="32" t="n">
        <f aca="false">IF(AN1398="","",$I1398)</f>
        <v>12.99</v>
      </c>
      <c r="AV1398" s="40" t="n">
        <f aca="false">IF(AN1398="","",AO1398+$I1398)</f>
        <v>32.98</v>
      </c>
      <c r="AW1398" s="31" t="n">
        <f aca="false">IF(AN1398="","",AN1398+(AP1398*$K1398)+(AQ1398*$K1398))</f>
        <v>719.64</v>
      </c>
      <c r="AX1398" s="29" t="n">
        <f aca="false">IF(AN1398="","",ROUND(-AP1398*$K1398,0))</f>
        <v>177</v>
      </c>
      <c r="AY1398" s="42"/>
      <c r="AZ1398" s="38" t="n">
        <v>0</v>
      </c>
      <c r="BA1398" s="34" t="n">
        <v>19.99</v>
      </c>
      <c r="BB1398" s="39" t="n">
        <v>-4.91</v>
      </c>
      <c r="BC1398" s="40" t="n">
        <v>24.9</v>
      </c>
      <c r="BD1398" s="40" t="n">
        <v>24.9</v>
      </c>
      <c r="BE1398" s="40" t="n">
        <v>24.9</v>
      </c>
      <c r="BF1398" s="32" t="n">
        <f aca="false">IF(AZ1398="","",$I1398+BB1398)</f>
        <v>8.08</v>
      </c>
      <c r="BG1398" s="32" t="n">
        <f aca="false">IF(AZ1398="","",$I1398)</f>
        <v>12.99</v>
      </c>
      <c r="BH1398" s="40" t="n">
        <f aca="false">IF(AZ1398="","",BA1398+$I1398)</f>
        <v>32.98</v>
      </c>
      <c r="BI1398" s="31" t="n">
        <f aca="false">IF(AZ1398="","",AZ1398+(BB1398*$K1398)+(BC1398*$K1398))</f>
        <v>719.64</v>
      </c>
      <c r="BJ1398" s="29" t="n">
        <f aca="false">IF(AZ1398="","",ROUND(-BB1398*$K1398,0))</f>
        <v>177</v>
      </c>
    </row>
    <row r="1399" customFormat="false" ht="15" hidden="false" customHeight="false" outlineLevel="0" collapsed="false">
      <c r="A1399" s="26" t="str">
        <f aca="false">+C1399&amp;D1399&amp;G1399</f>
        <v>AppleiPhone 16e 256GBCANONE SIM 12,99€ - 30 Mesi</v>
      </c>
      <c r="B1399" s="27" t="s">
        <v>95</v>
      </c>
      <c r="C1399" s="28" t="s">
        <v>71</v>
      </c>
      <c r="D1399" s="29" t="s">
        <v>212</v>
      </c>
      <c r="E1399" s="30" t="n">
        <v>869.9</v>
      </c>
      <c r="F1399" s="31" t="n">
        <v>849.9</v>
      </c>
      <c r="G1399" s="32" t="s">
        <v>106</v>
      </c>
      <c r="H1399" s="32" t="s">
        <v>98</v>
      </c>
      <c r="I1399" s="33" t="n">
        <v>12.99</v>
      </c>
      <c r="J1399" s="34" t="s">
        <v>35</v>
      </c>
      <c r="K1399" s="35" t="n">
        <v>30</v>
      </c>
      <c r="L1399" s="33"/>
      <c r="M1399" s="33" t="n">
        <f aca="false">+IF(E1399&lt;=150,1.49,IF(AND(E1399&gt;150,E1399&lt;=300),2.99,(IF(E1399&gt;1200,8.99,IF(AND(E1399&gt;300,E1399&lt;=700),4.99,IF(AND(E1399&gt;=700,E1399&lt;=1200),6.99))))))</f>
        <v>6.99</v>
      </c>
      <c r="N1399" s="33" t="n">
        <f aca="false">IF(E1399="","",IF(E1399&gt;=1200,9.99,IF(AND(E1399&gt;700,E1399&lt;1200),7.99,IF(AND(E1399&gt;=299.9,E1399&lt;=699.9),5.99))))</f>
        <v>7.99</v>
      </c>
      <c r="O1399" s="37" t="s">
        <v>107</v>
      </c>
      <c r="P1399" s="38" t="n">
        <v>99.99</v>
      </c>
      <c r="Q1399" s="34" t="n">
        <v>24.99</v>
      </c>
      <c r="R1399" s="39" t="n">
        <v>-0.01</v>
      </c>
      <c r="S1399" s="40" t="n">
        <v>25</v>
      </c>
      <c r="T1399" s="40" t="n">
        <v>25</v>
      </c>
      <c r="U1399" s="40" t="n">
        <v>24.91</v>
      </c>
      <c r="V1399" s="32" t="n">
        <f aca="false">IF(P1399="","",$I1399+R1399)</f>
        <v>12.98</v>
      </c>
      <c r="W1399" s="32" t="n">
        <f aca="false">IF(P1399="","",$I1399)</f>
        <v>12.99</v>
      </c>
      <c r="X1399" s="40" t="n">
        <f aca="false">IF(P1399="","",Q1399+$I1399)</f>
        <v>37.98</v>
      </c>
      <c r="Y1399" s="29" t="n">
        <f aca="false">IF(P1399="","",P1399+(R1399*$K1399)+(S1399*$K1399))</f>
        <v>849.69</v>
      </c>
      <c r="Z1399" s="29" t="n">
        <f aca="false">IF(P1399="","",ROUND(-R1399*$K1399,0))</f>
        <v>0</v>
      </c>
      <c r="AA1399" s="41"/>
      <c r="AB1399" s="38"/>
      <c r="AC1399" s="34"/>
      <c r="AD1399" s="39"/>
      <c r="AE1399" s="40"/>
      <c r="AF1399" s="40"/>
      <c r="AG1399" s="40"/>
      <c r="AH1399" s="32" t="str">
        <f aca="false">IF(AB1399="","",$I1399+AD1399)</f>
        <v/>
      </c>
      <c r="AI1399" s="32" t="str">
        <f aca="false">IF(AB1399="","",$I1399)</f>
        <v/>
      </c>
      <c r="AJ1399" s="40" t="str">
        <f aca="false">IF(AB1399="","",AC1399+$I1399)</f>
        <v/>
      </c>
      <c r="AK1399" s="29" t="str">
        <f aca="false">IF(AB1399="","",AB1399+(AD1399*$K1399)+(AE1399*$K1399))</f>
        <v/>
      </c>
      <c r="AL1399" s="29" t="str">
        <f aca="false">IF(AB1399="","",ROUND(-AD1399*$K1399,0))</f>
        <v/>
      </c>
      <c r="AM1399" s="41"/>
      <c r="AN1399" s="38" t="n">
        <v>0</v>
      </c>
      <c r="AO1399" s="34" t="n">
        <v>24.99</v>
      </c>
      <c r="AP1399" s="39" t="n">
        <v>-4.64</v>
      </c>
      <c r="AQ1399" s="40" t="n">
        <v>29.63</v>
      </c>
      <c r="AR1399" s="40" t="n">
        <v>29.63</v>
      </c>
      <c r="AS1399" s="40" t="n">
        <v>29.63</v>
      </c>
      <c r="AT1399" s="32" t="n">
        <f aca="false">IF(AN1399="","",$I1399+AP1399)</f>
        <v>8.35</v>
      </c>
      <c r="AU1399" s="32" t="n">
        <f aca="false">IF(AN1399="","",$I1399)</f>
        <v>12.99</v>
      </c>
      <c r="AV1399" s="40" t="n">
        <f aca="false">IF(AN1399="","",AO1399+$I1399)</f>
        <v>37.98</v>
      </c>
      <c r="AW1399" s="31" t="n">
        <f aca="false">IF(AN1399="","",AN1399+(AP1399*$K1399)+(AQ1399*$K1399))</f>
        <v>749.7</v>
      </c>
      <c r="AX1399" s="29" t="n">
        <f aca="false">IF(AN1399="","",ROUND(-AP1399*$K1399,0))</f>
        <v>139</v>
      </c>
      <c r="AY1399" s="42"/>
      <c r="AZ1399" s="38" t="n">
        <v>0</v>
      </c>
      <c r="BA1399" s="34" t="n">
        <v>24.99</v>
      </c>
      <c r="BB1399" s="39" t="n">
        <v>-4.64</v>
      </c>
      <c r="BC1399" s="40" t="n">
        <v>29.63</v>
      </c>
      <c r="BD1399" s="40" t="n">
        <v>29.63</v>
      </c>
      <c r="BE1399" s="40" t="n">
        <v>29.63</v>
      </c>
      <c r="BF1399" s="32" t="n">
        <f aca="false">IF(AZ1399="","",$I1399+BB1399)</f>
        <v>8.35</v>
      </c>
      <c r="BG1399" s="32" t="n">
        <f aca="false">IF(AZ1399="","",$I1399)</f>
        <v>12.99</v>
      </c>
      <c r="BH1399" s="40" t="n">
        <f aca="false">IF(AZ1399="","",BA1399+$I1399)</f>
        <v>37.98</v>
      </c>
      <c r="BI1399" s="31" t="n">
        <f aca="false">IF(AZ1399="","",AZ1399+(BB1399*$K1399)+(BC1399*$K1399))</f>
        <v>749.7</v>
      </c>
      <c r="BJ1399" s="29" t="n">
        <f aca="false">IF(AZ1399="","",ROUND(-BB1399*$K1399,0))</f>
        <v>139</v>
      </c>
    </row>
    <row r="1400" customFormat="false" ht="15" hidden="false" customHeight="false" outlineLevel="0" collapsed="false">
      <c r="A1400" s="26" t="str">
        <f aca="false">+C1400&amp;D1400&amp;G1400</f>
        <v>AppleiPhone 16e 256GBCANONE SIM 12,99€ - 24 Mesi</v>
      </c>
      <c r="B1400" s="27" t="s">
        <v>95</v>
      </c>
      <c r="C1400" s="28" t="s">
        <v>71</v>
      </c>
      <c r="D1400" s="29" t="s">
        <v>212</v>
      </c>
      <c r="E1400" s="30" t="n">
        <v>869.9</v>
      </c>
      <c r="F1400" s="31" t="n">
        <v>849.9</v>
      </c>
      <c r="G1400" s="32" t="s">
        <v>108</v>
      </c>
      <c r="H1400" s="32" t="s">
        <v>98</v>
      </c>
      <c r="I1400" s="33" t="n">
        <v>12.99</v>
      </c>
      <c r="J1400" s="34" t="s">
        <v>35</v>
      </c>
      <c r="K1400" s="35" t="n">
        <v>24</v>
      </c>
      <c r="L1400" s="33"/>
      <c r="M1400" s="33" t="n">
        <f aca="false">+IF(E1400&lt;=150,1.49,IF(AND(E1400&gt;150,E1400&lt;=300),2.99,(IF(E1400&gt;1200,8.99,IF(AND(E1400&gt;300,E1400&lt;=700),4.99,IF(AND(E1400&gt;=700,E1400&lt;=1200),6.99))))))</f>
        <v>6.99</v>
      </c>
      <c r="N1400" s="33" t="n">
        <f aca="false">IF(E1400="","",IF(E1400&gt;=1200,9.99,IF(AND(E1400&gt;700,E1400&lt;1200),7.99,IF(AND(E1400&gt;=299.9,E1400&lt;=699.9),5.99))))</f>
        <v>7.99</v>
      </c>
      <c r="O1400" s="37" t="s">
        <v>109</v>
      </c>
      <c r="P1400" s="38" t="n">
        <v>99.99</v>
      </c>
      <c r="Q1400" s="34" t="n">
        <v>30.99</v>
      </c>
      <c r="R1400" s="39" t="n">
        <v>-0.26</v>
      </c>
      <c r="S1400" s="40" t="n">
        <v>31.25</v>
      </c>
      <c r="T1400" s="40" t="n">
        <v>0</v>
      </c>
      <c r="U1400" s="40" t="n">
        <v>31.16</v>
      </c>
      <c r="V1400" s="32" t="n">
        <f aca="false">IF(P1400="","",$I1400+R1400)</f>
        <v>12.73</v>
      </c>
      <c r="W1400" s="32" t="n">
        <f aca="false">IF(P1400="","",$I1400)</f>
        <v>12.99</v>
      </c>
      <c r="X1400" s="40" t="n">
        <f aca="false">IF(P1400="","",Q1400+$I1400)</f>
        <v>43.98</v>
      </c>
      <c r="Y1400" s="29" t="n">
        <f aca="false">IF(P1400="","",P1400+(R1400*$K1400)+(S1400*$K1400))</f>
        <v>843.75</v>
      </c>
      <c r="Z1400" s="29" t="n">
        <f aca="false">IF(P1400="","",ROUND(-R1400*$K1400,0))</f>
        <v>6</v>
      </c>
      <c r="AA1400" s="41"/>
      <c r="AB1400" s="38"/>
      <c r="AC1400" s="34"/>
      <c r="AD1400" s="39"/>
      <c r="AE1400" s="40"/>
      <c r="AF1400" s="40"/>
      <c r="AG1400" s="40"/>
      <c r="AH1400" s="32" t="str">
        <f aca="false">IF(AB1400="","",$I1400+AD1400)</f>
        <v/>
      </c>
      <c r="AI1400" s="32" t="str">
        <f aca="false">IF(AB1400="","",$I1400)</f>
        <v/>
      </c>
      <c r="AJ1400" s="40" t="str">
        <f aca="false">IF(AB1400="","",AC1400+$I1400)</f>
        <v/>
      </c>
      <c r="AK1400" s="29" t="str">
        <f aca="false">IF(AB1400="","",AB1400+(AD1400*$K1400)+(AE1400*$K1400))</f>
        <v/>
      </c>
      <c r="AL1400" s="29" t="str">
        <f aca="false">IF(AB1400="","",ROUND(-AD1400*$K1400,0))</f>
        <v/>
      </c>
      <c r="AM1400" s="41"/>
      <c r="AN1400" s="38" t="n">
        <v>0</v>
      </c>
      <c r="AO1400" s="34" t="n">
        <v>30.99</v>
      </c>
      <c r="AP1400" s="39" t="n">
        <v>-4.42</v>
      </c>
      <c r="AQ1400" s="40" t="n">
        <v>35.41</v>
      </c>
      <c r="AR1400" s="40" t="n">
        <v>0</v>
      </c>
      <c r="AS1400" s="40" t="n">
        <v>35.47</v>
      </c>
      <c r="AT1400" s="32" t="n">
        <f aca="false">IF(AN1400="","",$I1400+AP1400)</f>
        <v>8.57</v>
      </c>
      <c r="AU1400" s="32" t="n">
        <f aca="false">IF(AN1400="","",$I1400)</f>
        <v>12.99</v>
      </c>
      <c r="AV1400" s="40" t="n">
        <f aca="false">IF(AN1400="","",AO1400+$I1400)</f>
        <v>43.98</v>
      </c>
      <c r="AW1400" s="31" t="n">
        <f aca="false">IF(AN1400="","",AN1400+(AP1400*$K1400)+(AQ1400*$K1400))</f>
        <v>743.76</v>
      </c>
      <c r="AX1400" s="29" t="n">
        <f aca="false">IF(AN1400="","",ROUND(-AP1400*$K1400,0))</f>
        <v>106</v>
      </c>
      <c r="AY1400" s="42"/>
      <c r="AZ1400" s="38" t="n">
        <v>0</v>
      </c>
      <c r="BA1400" s="34" t="n">
        <v>30.99</v>
      </c>
      <c r="BB1400" s="39" t="n">
        <v>-4.42</v>
      </c>
      <c r="BC1400" s="40" t="n">
        <v>35.41</v>
      </c>
      <c r="BD1400" s="40" t="n">
        <v>0</v>
      </c>
      <c r="BE1400" s="40" t="n">
        <v>35.47</v>
      </c>
      <c r="BF1400" s="32" t="n">
        <f aca="false">IF(AZ1400="","",$I1400+BB1400)</f>
        <v>8.57</v>
      </c>
      <c r="BG1400" s="32" t="n">
        <f aca="false">IF(AZ1400="","",$I1400)</f>
        <v>12.99</v>
      </c>
      <c r="BH1400" s="40" t="n">
        <f aca="false">IF(AZ1400="","",BA1400+$I1400)</f>
        <v>43.98</v>
      </c>
      <c r="BI1400" s="31" t="n">
        <f aca="false">IF(AZ1400="","",AZ1400+(BB1400*$K1400)+(BC1400*$K1400))</f>
        <v>743.76</v>
      </c>
      <c r="BJ1400" s="29" t="n">
        <f aca="false">IF(AZ1400="","",ROUND(-BB1400*$K1400,0))</f>
        <v>106</v>
      </c>
    </row>
    <row r="1401" customFormat="false" ht="15" hidden="false" customHeight="false" outlineLevel="0" collapsed="false">
      <c r="A1401" s="26" t="str">
        <f aca="false">+C1401&amp;D1401&amp;G1401</f>
        <v>AppleiPhone 16e 256GBPack 5G Reload Exchange-12,99-36</v>
      </c>
      <c r="B1401" s="27" t="s">
        <v>95</v>
      </c>
      <c r="C1401" s="28" t="s">
        <v>71</v>
      </c>
      <c r="D1401" s="29" t="s">
        <v>212</v>
      </c>
      <c r="E1401" s="30" t="n">
        <v>869.9</v>
      </c>
      <c r="F1401" s="31" t="n">
        <v>849.9</v>
      </c>
      <c r="G1401" s="32" t="s">
        <v>110</v>
      </c>
      <c r="H1401" s="32" t="s">
        <v>98</v>
      </c>
      <c r="I1401" s="33" t="n">
        <v>12.99</v>
      </c>
      <c r="J1401" s="34" t="s">
        <v>35</v>
      </c>
      <c r="K1401" s="35" t="n">
        <v>36</v>
      </c>
      <c r="L1401" s="33"/>
      <c r="M1401" s="33" t="n">
        <f aca="false">+IF(E1401&lt;=150,1.49,IF(AND(E1401&gt;150,E1401&lt;=300),2.99,(IF(E1401&gt;1200,8.99,IF(AND(E1401&gt;300,E1401&lt;=700),4.99,IF(AND(E1401&gt;=700,E1401&lt;=1200),6.99))))))</f>
        <v>6.99</v>
      </c>
      <c r="N1401" s="33" t="n">
        <f aca="false">IF(E1401="","",IF(E1401&gt;=1200,9.99,IF(AND(E1401&gt;700,E1401&lt;1200),7.99,IF(AND(E1401&gt;=299.9,E1401&lt;=699.9),5.99))))</f>
        <v>7.99</v>
      </c>
      <c r="O1401" s="37" t="s">
        <v>111</v>
      </c>
      <c r="P1401" s="38" t="n">
        <v>99.99</v>
      </c>
      <c r="Q1401" s="34" t="n">
        <v>19.99</v>
      </c>
      <c r="R1401" s="39" t="n">
        <v>-0.84</v>
      </c>
      <c r="S1401" s="40" t="n">
        <v>20.83</v>
      </c>
      <c r="T1401" s="40" t="n">
        <v>20.83</v>
      </c>
      <c r="U1401" s="40" t="n">
        <v>20.86</v>
      </c>
      <c r="V1401" s="32" t="n">
        <f aca="false">IF(P1401="","",$I1401+R1401)</f>
        <v>12.15</v>
      </c>
      <c r="W1401" s="32" t="n">
        <f aca="false">IF(P1401="","",$I1401)</f>
        <v>12.99</v>
      </c>
      <c r="X1401" s="40" t="n">
        <f aca="false">IF(P1401="","",Q1401+$I1401)</f>
        <v>32.98</v>
      </c>
      <c r="Y1401" s="29" t="n">
        <f aca="false">IF(P1401="","",P1401+(R1401*$K1401)+(S1401*$K1401))</f>
        <v>819.63</v>
      </c>
      <c r="Z1401" s="29" t="n">
        <f aca="false">IF(P1401="","",ROUND(-R1401*$K1401,0))</f>
        <v>30</v>
      </c>
      <c r="AA1401" s="41"/>
      <c r="AB1401" s="38"/>
      <c r="AC1401" s="34"/>
      <c r="AD1401" s="39"/>
      <c r="AE1401" s="40"/>
      <c r="AF1401" s="40"/>
      <c r="AG1401" s="40"/>
      <c r="AH1401" s="32" t="str">
        <f aca="false">IF(AB1401="","",$I1401+AD1401)</f>
        <v/>
      </c>
      <c r="AI1401" s="32" t="str">
        <f aca="false">IF(AB1401="","",$I1401)</f>
        <v/>
      </c>
      <c r="AJ1401" s="40" t="str">
        <f aca="false">IF(AB1401="","",AC1401+$I1401)</f>
        <v/>
      </c>
      <c r="AK1401" s="29" t="str">
        <f aca="false">IF(AB1401="","",AB1401+(AD1401*$K1401)+(AE1401*$K1401))</f>
        <v/>
      </c>
      <c r="AL1401" s="29" t="str">
        <f aca="false">IF(AB1401="","",ROUND(-AD1401*$K1401,0))</f>
        <v/>
      </c>
      <c r="AM1401" s="41"/>
      <c r="AN1401" s="38" t="n">
        <v>0</v>
      </c>
      <c r="AO1401" s="34" t="n">
        <v>19.99</v>
      </c>
      <c r="AP1401" s="39" t="n">
        <v>-4.91</v>
      </c>
      <c r="AQ1401" s="40" t="n">
        <v>24.9</v>
      </c>
      <c r="AR1401" s="40" t="n">
        <v>24.9</v>
      </c>
      <c r="AS1401" s="40" t="n">
        <v>24.9</v>
      </c>
      <c r="AT1401" s="32" t="n">
        <f aca="false">IF(AN1401="","",$I1401+AP1401)</f>
        <v>8.08</v>
      </c>
      <c r="AU1401" s="32" t="n">
        <f aca="false">IF(AN1401="","",$I1401)</f>
        <v>12.99</v>
      </c>
      <c r="AV1401" s="40" t="n">
        <f aca="false">IF(AN1401="","",AO1401+$I1401)</f>
        <v>32.98</v>
      </c>
      <c r="AW1401" s="31" t="n">
        <f aca="false">IF(AN1401="","",AN1401+(AP1401*$K1401)+(AQ1401*$K1401))</f>
        <v>719.64</v>
      </c>
      <c r="AX1401" s="29" t="n">
        <f aca="false">IF(AN1401="","",ROUND(-AP1401*$K1401,0))</f>
        <v>177</v>
      </c>
      <c r="AY1401" s="42"/>
      <c r="AZ1401" s="38" t="n">
        <v>0</v>
      </c>
      <c r="BA1401" s="34" t="n">
        <v>19.99</v>
      </c>
      <c r="BB1401" s="39" t="n">
        <v>-4.91</v>
      </c>
      <c r="BC1401" s="40" t="n">
        <v>24.9</v>
      </c>
      <c r="BD1401" s="40" t="n">
        <v>24.9</v>
      </c>
      <c r="BE1401" s="40" t="n">
        <v>24.9</v>
      </c>
      <c r="BF1401" s="32" t="n">
        <f aca="false">IF(AZ1401="","",$I1401+BB1401)</f>
        <v>8.08</v>
      </c>
      <c r="BG1401" s="32" t="n">
        <f aca="false">IF(AZ1401="","",$I1401)</f>
        <v>12.99</v>
      </c>
      <c r="BH1401" s="40" t="n">
        <f aca="false">IF(AZ1401="","",BA1401+$I1401)</f>
        <v>32.98</v>
      </c>
      <c r="BI1401" s="31" t="n">
        <f aca="false">IF(AZ1401="","",AZ1401+(BB1401*$K1401)+(BC1401*$K1401))</f>
        <v>719.64</v>
      </c>
      <c r="BJ1401" s="29" t="n">
        <f aca="false">IF(AZ1401="","",ROUND(-BB1401*$K1401,0))</f>
        <v>177</v>
      </c>
    </row>
    <row r="1402" customFormat="false" ht="15" hidden="false" customHeight="false" outlineLevel="0" collapsed="false">
      <c r="A1402" s="26" t="str">
        <f aca="false">+C1402&amp;D1402&amp;G1402</f>
        <v>AppleiPhone 16e 256GBPack 5G Reload Exchange-12,99-30</v>
      </c>
      <c r="B1402" s="27" t="s">
        <v>95</v>
      </c>
      <c r="C1402" s="28" t="s">
        <v>71</v>
      </c>
      <c r="D1402" s="29" t="s">
        <v>212</v>
      </c>
      <c r="E1402" s="30" t="n">
        <v>869.9</v>
      </c>
      <c r="F1402" s="31" t="n">
        <v>849.9</v>
      </c>
      <c r="G1402" s="32" t="s">
        <v>112</v>
      </c>
      <c r="H1402" s="32" t="s">
        <v>98</v>
      </c>
      <c r="I1402" s="33" t="n">
        <v>12.99</v>
      </c>
      <c r="J1402" s="34" t="s">
        <v>35</v>
      </c>
      <c r="K1402" s="35" t="n">
        <v>30</v>
      </c>
      <c r="L1402" s="33"/>
      <c r="M1402" s="33" t="n">
        <f aca="false">+IF(E1402&lt;=150,1.49,IF(AND(E1402&gt;150,E1402&lt;=300),2.99,(IF(E1402&gt;1200,8.99,IF(AND(E1402&gt;300,E1402&lt;=700),4.99,IF(AND(E1402&gt;=700,E1402&lt;=1200),6.99))))))</f>
        <v>6.99</v>
      </c>
      <c r="N1402" s="33" t="n">
        <f aca="false">IF(E1402="","",IF(E1402&gt;=1200,9.99,IF(AND(E1402&gt;700,E1402&lt;1200),7.99,IF(AND(E1402&gt;=299.9,E1402&lt;=699.9),5.99))))</f>
        <v>7.99</v>
      </c>
      <c r="O1402" s="37" t="s">
        <v>113</v>
      </c>
      <c r="P1402" s="38" t="n">
        <v>99.99</v>
      </c>
      <c r="Q1402" s="34" t="n">
        <v>24.99</v>
      </c>
      <c r="R1402" s="39" t="n">
        <v>-0.01</v>
      </c>
      <c r="S1402" s="40" t="n">
        <v>25</v>
      </c>
      <c r="T1402" s="40" t="n">
        <v>25</v>
      </c>
      <c r="U1402" s="40" t="n">
        <v>24.91</v>
      </c>
      <c r="V1402" s="32" t="n">
        <f aca="false">IF(P1402="","",$I1402+R1402)</f>
        <v>12.98</v>
      </c>
      <c r="W1402" s="32" t="n">
        <f aca="false">IF(P1402="","",$I1402)</f>
        <v>12.99</v>
      </c>
      <c r="X1402" s="40" t="n">
        <f aca="false">IF(P1402="","",Q1402+$I1402)</f>
        <v>37.98</v>
      </c>
      <c r="Y1402" s="29" t="n">
        <f aca="false">IF(P1402="","",P1402+(R1402*$K1402)+(S1402*$K1402))</f>
        <v>849.69</v>
      </c>
      <c r="Z1402" s="29" t="n">
        <f aca="false">IF(P1402="","",ROUND(-R1402*$K1402,0))</f>
        <v>0</v>
      </c>
      <c r="AA1402" s="41"/>
      <c r="AB1402" s="38"/>
      <c r="AC1402" s="34"/>
      <c r="AD1402" s="39"/>
      <c r="AE1402" s="40"/>
      <c r="AF1402" s="40"/>
      <c r="AG1402" s="40"/>
      <c r="AH1402" s="32" t="str">
        <f aca="false">IF(AB1402="","",$I1402+AD1402)</f>
        <v/>
      </c>
      <c r="AI1402" s="32" t="str">
        <f aca="false">IF(AB1402="","",$I1402)</f>
        <v/>
      </c>
      <c r="AJ1402" s="40" t="str">
        <f aca="false">IF(AB1402="","",AC1402+$I1402)</f>
        <v/>
      </c>
      <c r="AK1402" s="29" t="str">
        <f aca="false">IF(AB1402="","",AB1402+(AD1402*$K1402)+(AE1402*$K1402))</f>
        <v/>
      </c>
      <c r="AL1402" s="29" t="str">
        <f aca="false">IF(AB1402="","",ROUND(-AD1402*$K1402,0))</f>
        <v/>
      </c>
      <c r="AM1402" s="41"/>
      <c r="AN1402" s="38" t="n">
        <v>0</v>
      </c>
      <c r="AO1402" s="34" t="n">
        <v>24.99</v>
      </c>
      <c r="AP1402" s="39" t="n">
        <v>-4.64</v>
      </c>
      <c r="AQ1402" s="40" t="n">
        <v>29.63</v>
      </c>
      <c r="AR1402" s="40" t="n">
        <v>29.63</v>
      </c>
      <c r="AS1402" s="40" t="n">
        <v>29.63</v>
      </c>
      <c r="AT1402" s="32" t="n">
        <f aca="false">IF(AN1402="","",$I1402+AP1402)</f>
        <v>8.35</v>
      </c>
      <c r="AU1402" s="32" t="n">
        <f aca="false">IF(AN1402="","",$I1402)</f>
        <v>12.99</v>
      </c>
      <c r="AV1402" s="40" t="n">
        <f aca="false">IF(AN1402="","",AO1402+$I1402)</f>
        <v>37.98</v>
      </c>
      <c r="AW1402" s="31" t="n">
        <f aca="false">IF(AN1402="","",AN1402+(AP1402*$K1402)+(AQ1402*$K1402))</f>
        <v>749.7</v>
      </c>
      <c r="AX1402" s="29" t="n">
        <f aca="false">IF(AN1402="","",ROUND(-AP1402*$K1402,0))</f>
        <v>139</v>
      </c>
      <c r="AY1402" s="42"/>
      <c r="AZ1402" s="38" t="n">
        <v>0</v>
      </c>
      <c r="BA1402" s="34" t="n">
        <v>24.99</v>
      </c>
      <c r="BB1402" s="39" t="n">
        <v>-4.64</v>
      </c>
      <c r="BC1402" s="40" t="n">
        <v>29.63</v>
      </c>
      <c r="BD1402" s="40" t="n">
        <v>29.63</v>
      </c>
      <c r="BE1402" s="40" t="n">
        <v>29.63</v>
      </c>
      <c r="BF1402" s="32" t="n">
        <f aca="false">IF(AZ1402="","",$I1402+BB1402)</f>
        <v>8.35</v>
      </c>
      <c r="BG1402" s="32" t="n">
        <f aca="false">IF(AZ1402="","",$I1402)</f>
        <v>12.99</v>
      </c>
      <c r="BH1402" s="40" t="n">
        <f aca="false">IF(AZ1402="","",BA1402+$I1402)</f>
        <v>37.98</v>
      </c>
      <c r="BI1402" s="31" t="n">
        <f aca="false">IF(AZ1402="","",AZ1402+(BB1402*$K1402)+(BC1402*$K1402))</f>
        <v>749.7</v>
      </c>
      <c r="BJ1402" s="29" t="n">
        <f aca="false">IF(AZ1402="","",ROUND(-BB1402*$K1402,0))</f>
        <v>139</v>
      </c>
    </row>
    <row r="1403" customFormat="false" ht="15" hidden="false" customHeight="false" outlineLevel="0" collapsed="false">
      <c r="A1403" s="26" t="str">
        <f aca="false">+C1403&amp;D1403&amp;G1403</f>
        <v>AppleiPhone 16e 256GBPack 5G Reload Exchange-12,99-24</v>
      </c>
      <c r="B1403" s="27" t="s">
        <v>95</v>
      </c>
      <c r="C1403" s="28" t="s">
        <v>71</v>
      </c>
      <c r="D1403" s="29" t="s">
        <v>212</v>
      </c>
      <c r="E1403" s="30" t="n">
        <v>869.9</v>
      </c>
      <c r="F1403" s="31" t="n">
        <v>849.9</v>
      </c>
      <c r="G1403" s="32" t="s">
        <v>114</v>
      </c>
      <c r="H1403" s="32" t="s">
        <v>98</v>
      </c>
      <c r="I1403" s="33" t="n">
        <v>12.99</v>
      </c>
      <c r="J1403" s="34" t="s">
        <v>35</v>
      </c>
      <c r="K1403" s="35" t="n">
        <v>24</v>
      </c>
      <c r="L1403" s="33"/>
      <c r="M1403" s="33" t="n">
        <f aca="false">+IF(E1403&lt;=150,1.49,IF(AND(E1403&gt;150,E1403&lt;=300),2.99,(IF(E1403&gt;1200,8.99,IF(AND(E1403&gt;300,E1403&lt;=700),4.99,IF(AND(E1403&gt;=700,E1403&lt;=1200),6.99))))))</f>
        <v>6.99</v>
      </c>
      <c r="N1403" s="33" t="n">
        <f aca="false">IF(E1403="","",IF(E1403&gt;=1200,9.99,IF(AND(E1403&gt;700,E1403&lt;1200),7.99,IF(AND(E1403&gt;=299.9,E1403&lt;=699.9),5.99))))</f>
        <v>7.99</v>
      </c>
      <c r="O1403" s="37" t="s">
        <v>115</v>
      </c>
      <c r="P1403" s="38" t="n">
        <v>99.99</v>
      </c>
      <c r="Q1403" s="34" t="n">
        <v>30.99</v>
      </c>
      <c r="R1403" s="39" t="n">
        <v>-0.26</v>
      </c>
      <c r="S1403" s="40" t="n">
        <v>31.25</v>
      </c>
      <c r="T1403" s="40" t="n">
        <v>0</v>
      </c>
      <c r="U1403" s="40" t="n">
        <v>31.16</v>
      </c>
      <c r="V1403" s="32" t="n">
        <f aca="false">IF(P1403="","",$I1403+R1403)</f>
        <v>12.73</v>
      </c>
      <c r="W1403" s="32" t="n">
        <f aca="false">IF(P1403="","",$I1403)</f>
        <v>12.99</v>
      </c>
      <c r="X1403" s="40" t="n">
        <f aca="false">IF(P1403="","",Q1403+$I1403)</f>
        <v>43.98</v>
      </c>
      <c r="Y1403" s="29" t="n">
        <f aca="false">IF(P1403="","",P1403+(R1403*$K1403)+(S1403*$K1403))</f>
        <v>843.75</v>
      </c>
      <c r="Z1403" s="29" t="n">
        <f aca="false">IF(P1403="","",ROUND(-R1403*$K1403,0))</f>
        <v>6</v>
      </c>
      <c r="AA1403" s="41"/>
      <c r="AB1403" s="38"/>
      <c r="AC1403" s="34"/>
      <c r="AD1403" s="39"/>
      <c r="AE1403" s="40"/>
      <c r="AF1403" s="40"/>
      <c r="AG1403" s="40"/>
      <c r="AH1403" s="32" t="str">
        <f aca="false">IF(AB1403="","",$I1403+AD1403)</f>
        <v/>
      </c>
      <c r="AI1403" s="32" t="str">
        <f aca="false">IF(AB1403="","",$I1403)</f>
        <v/>
      </c>
      <c r="AJ1403" s="40" t="str">
        <f aca="false">IF(AB1403="","",AC1403+$I1403)</f>
        <v/>
      </c>
      <c r="AK1403" s="29" t="str">
        <f aca="false">IF(AB1403="","",AB1403+(AD1403*$K1403)+(AE1403*$K1403))</f>
        <v/>
      </c>
      <c r="AL1403" s="29" t="str">
        <f aca="false">IF(AB1403="","",ROUND(-AD1403*$K1403,0))</f>
        <v/>
      </c>
      <c r="AM1403" s="41"/>
      <c r="AN1403" s="38" t="n">
        <v>0</v>
      </c>
      <c r="AO1403" s="34" t="n">
        <v>30.99</v>
      </c>
      <c r="AP1403" s="39" t="n">
        <v>-4.42</v>
      </c>
      <c r="AQ1403" s="40" t="n">
        <v>35.41</v>
      </c>
      <c r="AR1403" s="40" t="n">
        <v>0</v>
      </c>
      <c r="AS1403" s="40" t="n">
        <v>35.47</v>
      </c>
      <c r="AT1403" s="32" t="n">
        <f aca="false">IF(AN1403="","",$I1403+AP1403)</f>
        <v>8.57</v>
      </c>
      <c r="AU1403" s="32" t="n">
        <f aca="false">IF(AN1403="","",$I1403)</f>
        <v>12.99</v>
      </c>
      <c r="AV1403" s="40" t="n">
        <f aca="false">IF(AN1403="","",AO1403+$I1403)</f>
        <v>43.98</v>
      </c>
      <c r="AW1403" s="31" t="n">
        <f aca="false">IF(AN1403="","",AN1403+(AP1403*$K1403)+(AQ1403*$K1403))</f>
        <v>743.76</v>
      </c>
      <c r="AX1403" s="29" t="n">
        <f aca="false">IF(AN1403="","",ROUND(-AP1403*$K1403,0))</f>
        <v>106</v>
      </c>
      <c r="AY1403" s="42"/>
      <c r="AZ1403" s="38" t="n">
        <v>0</v>
      </c>
      <c r="BA1403" s="34" t="n">
        <v>30.99</v>
      </c>
      <c r="BB1403" s="39" t="n">
        <v>-4.42</v>
      </c>
      <c r="BC1403" s="40" t="n">
        <v>35.41</v>
      </c>
      <c r="BD1403" s="40" t="n">
        <v>0</v>
      </c>
      <c r="BE1403" s="40" t="n">
        <v>35.47</v>
      </c>
      <c r="BF1403" s="32" t="n">
        <f aca="false">IF(AZ1403="","",$I1403+BB1403)</f>
        <v>8.57</v>
      </c>
      <c r="BG1403" s="32" t="n">
        <f aca="false">IF(AZ1403="","",$I1403)</f>
        <v>12.99</v>
      </c>
      <c r="BH1403" s="40" t="n">
        <f aca="false">IF(AZ1403="","",BA1403+$I1403)</f>
        <v>43.98</v>
      </c>
      <c r="BI1403" s="31" t="n">
        <f aca="false">IF(AZ1403="","",AZ1403+(BB1403*$K1403)+(BC1403*$K1403))</f>
        <v>743.76</v>
      </c>
      <c r="BJ1403" s="29" t="n">
        <f aca="false">IF(AZ1403="","",ROUND(-BB1403*$K1403,0))</f>
        <v>106</v>
      </c>
    </row>
    <row r="1404" customFormat="false" ht="15" hidden="false" customHeight="false" outlineLevel="0" collapsed="false">
      <c r="A1404" s="26" t="str">
        <f aca="false">+C1404&amp;D1404&amp;G1404</f>
        <v>AppleiPhone 16e 256GBCANONE SIM  9,99€ - 36 Mesi</v>
      </c>
      <c r="B1404" s="27" t="s">
        <v>95</v>
      </c>
      <c r="C1404" s="28" t="s">
        <v>71</v>
      </c>
      <c r="D1404" s="29" t="s">
        <v>212</v>
      </c>
      <c r="E1404" s="30" t="n">
        <v>869.9</v>
      </c>
      <c r="F1404" s="31" t="n">
        <v>849.9</v>
      </c>
      <c r="G1404" s="32" t="s">
        <v>116</v>
      </c>
      <c r="H1404" s="32" t="s">
        <v>98</v>
      </c>
      <c r="I1404" s="33" t="n">
        <v>9.99</v>
      </c>
      <c r="J1404" s="34" t="s">
        <v>35</v>
      </c>
      <c r="K1404" s="35" t="n">
        <v>36</v>
      </c>
      <c r="L1404" s="33"/>
      <c r="M1404" s="33" t="n">
        <f aca="false">+IF(E1404&lt;=150,1.49,IF(AND(E1404&gt;150,E1404&lt;=300),2.99,(IF(E1404&gt;1200,8.99,IF(AND(E1404&gt;300,E1404&lt;=700),4.99,IF(AND(E1404&gt;=700,E1404&lt;=1200),6.99))))))</f>
        <v>6.99</v>
      </c>
      <c r="N1404" s="33" t="n">
        <f aca="false">IF(E1404="","",IF(E1404&gt;=1200,9.99,IF(AND(E1404&gt;700,E1404&lt;1200),7.99,IF(AND(E1404&gt;=299.9,E1404&lt;=699.9),5.99))))</f>
        <v>7.99</v>
      </c>
      <c r="O1404" s="37" t="s">
        <v>117</v>
      </c>
      <c r="P1404" s="38" t="n">
        <v>149.99</v>
      </c>
      <c r="Q1404" s="34" t="n">
        <v>19</v>
      </c>
      <c r="R1404" s="39" t="n">
        <v>-0.44</v>
      </c>
      <c r="S1404" s="40" t="n">
        <v>19.44</v>
      </c>
      <c r="T1404" s="40" t="n">
        <v>19.44</v>
      </c>
      <c r="U1404" s="40" t="n">
        <v>19.51</v>
      </c>
      <c r="V1404" s="32" t="n">
        <f aca="false">IF(P1404="","",$I1404+R1404)</f>
        <v>9.55</v>
      </c>
      <c r="W1404" s="32" t="n">
        <f aca="false">IF(P1404="","",$I1404)</f>
        <v>9.99</v>
      </c>
      <c r="X1404" s="40" t="n">
        <f aca="false">IF(P1404="","",Q1404+$I1404)</f>
        <v>28.99</v>
      </c>
      <c r="Y1404" s="29" t="n">
        <f aca="false">IF(P1404="","",P1404+(R1404*$K1404)+(S1404*$K1404))</f>
        <v>833.99</v>
      </c>
      <c r="Z1404" s="29" t="n">
        <f aca="false">IF(P1404="","",ROUND(-R1404*$K1404,0))</f>
        <v>16</v>
      </c>
      <c r="AA1404" s="41"/>
      <c r="AB1404" s="38"/>
      <c r="AC1404" s="34"/>
      <c r="AD1404" s="39"/>
      <c r="AE1404" s="40"/>
      <c r="AF1404" s="40"/>
      <c r="AG1404" s="40"/>
      <c r="AH1404" s="32" t="str">
        <f aca="false">IF(AB1404="","",$I1404+AD1404)</f>
        <v/>
      </c>
      <c r="AI1404" s="32" t="str">
        <f aca="false">IF(AB1404="","",$I1404)</f>
        <v/>
      </c>
      <c r="AJ1404" s="40" t="str">
        <f aca="false">IF(AB1404="","",AC1404+$I1404)</f>
        <v/>
      </c>
      <c r="AK1404" s="29" t="str">
        <f aca="false">IF(AB1404="","",AB1404+(AD1404*$K1404)+(AE1404*$K1404))</f>
        <v/>
      </c>
      <c r="AL1404" s="29" t="str">
        <f aca="false">IF(AB1404="","",ROUND(-AD1404*$K1404,0))</f>
        <v/>
      </c>
      <c r="AM1404" s="41"/>
      <c r="AN1404" s="38" t="n">
        <v>0</v>
      </c>
      <c r="AO1404" s="34" t="n">
        <v>22</v>
      </c>
      <c r="AP1404" s="39" t="n">
        <v>-2.9</v>
      </c>
      <c r="AQ1404" s="40" t="n">
        <v>24.9</v>
      </c>
      <c r="AR1404" s="40" t="n">
        <v>24.9</v>
      </c>
      <c r="AS1404" s="40" t="n">
        <v>24.9</v>
      </c>
      <c r="AT1404" s="32" t="n">
        <f aca="false">IF(AN1404="","",$I1404+AP1404)</f>
        <v>7.09</v>
      </c>
      <c r="AU1404" s="32" t="n">
        <f aca="false">IF(AN1404="","",$I1404)</f>
        <v>9.99</v>
      </c>
      <c r="AV1404" s="40" t="n">
        <f aca="false">IF(AN1404="","",AO1404+$I1404)</f>
        <v>31.99</v>
      </c>
      <c r="AW1404" s="31" t="n">
        <f aca="false">IF(AN1404="","",AN1404+(AP1404*$K1404)+(AQ1404*$K1404))</f>
        <v>792</v>
      </c>
      <c r="AX1404" s="29" t="n">
        <f aca="false">IF(AN1404="","",ROUND(-AP1404*$K1404,0))</f>
        <v>104</v>
      </c>
      <c r="AY1404" s="42"/>
      <c r="AZ1404" s="38" t="n">
        <v>0</v>
      </c>
      <c r="BA1404" s="34" t="n">
        <v>22</v>
      </c>
      <c r="BB1404" s="39" t="n">
        <v>-2.9</v>
      </c>
      <c r="BC1404" s="40" t="n">
        <v>24.9</v>
      </c>
      <c r="BD1404" s="40" t="n">
        <v>24.9</v>
      </c>
      <c r="BE1404" s="40" t="n">
        <v>24.9</v>
      </c>
      <c r="BF1404" s="32" t="n">
        <f aca="false">IF(AZ1404="","",$I1404+BB1404)</f>
        <v>7.09</v>
      </c>
      <c r="BG1404" s="32" t="n">
        <f aca="false">IF(AZ1404="","",$I1404)</f>
        <v>9.99</v>
      </c>
      <c r="BH1404" s="40" t="n">
        <f aca="false">IF(AZ1404="","",BA1404+$I1404)</f>
        <v>31.99</v>
      </c>
      <c r="BI1404" s="31" t="n">
        <f aca="false">IF(AZ1404="","",AZ1404+(BB1404*$K1404)+(BC1404*$K1404))</f>
        <v>792</v>
      </c>
      <c r="BJ1404" s="29" t="n">
        <f aca="false">IF(AZ1404="","",ROUND(-BB1404*$K1404,0))</f>
        <v>104</v>
      </c>
    </row>
    <row r="1405" customFormat="false" ht="15" hidden="false" customHeight="false" outlineLevel="0" collapsed="false">
      <c r="A1405" s="26" t="str">
        <f aca="false">+C1405&amp;D1405&amp;G1405</f>
        <v>AppleiPhone 16e 256GBCANONE SIM  9,99€ - 30 Mesi</v>
      </c>
      <c r="B1405" s="27" t="s">
        <v>95</v>
      </c>
      <c r="C1405" s="28" t="s">
        <v>71</v>
      </c>
      <c r="D1405" s="29" t="s">
        <v>212</v>
      </c>
      <c r="E1405" s="30" t="n">
        <v>869.9</v>
      </c>
      <c r="F1405" s="31" t="n">
        <v>849.9</v>
      </c>
      <c r="G1405" s="32" t="s">
        <v>118</v>
      </c>
      <c r="H1405" s="32" t="s">
        <v>98</v>
      </c>
      <c r="I1405" s="33" t="n">
        <v>9.99</v>
      </c>
      <c r="J1405" s="34" t="s">
        <v>35</v>
      </c>
      <c r="K1405" s="35" t="n">
        <v>30</v>
      </c>
      <c r="L1405" s="33"/>
      <c r="M1405" s="33" t="n">
        <f aca="false">+IF(E1405&lt;=150,1.49,IF(AND(E1405&gt;150,E1405&lt;=300),2.99,(IF(E1405&gt;1200,8.99,IF(AND(E1405&gt;300,E1405&lt;=700),4.99,IF(AND(E1405&gt;=700,E1405&lt;=1200),6.99))))))</f>
        <v>6.99</v>
      </c>
      <c r="N1405" s="33" t="n">
        <f aca="false">IF(E1405="","",IF(E1405&gt;=1200,9.99,IF(AND(E1405&gt;700,E1405&lt;1200),7.99,IF(AND(E1405&gt;=299.9,E1405&lt;=699.9),5.99))))</f>
        <v>7.99</v>
      </c>
      <c r="O1405" s="37" t="s">
        <v>119</v>
      </c>
      <c r="P1405" s="38" t="n">
        <v>149.99</v>
      </c>
      <c r="Q1405" s="34" t="n">
        <v>23</v>
      </c>
      <c r="R1405" s="39" t="n">
        <v>-0.33</v>
      </c>
      <c r="S1405" s="40" t="n">
        <v>23.33</v>
      </c>
      <c r="T1405" s="40" t="n">
        <v>23.33</v>
      </c>
      <c r="U1405" s="40" t="n">
        <v>23.34</v>
      </c>
      <c r="V1405" s="32" t="n">
        <f aca="false">IF(P1405="","",$I1405+R1405)</f>
        <v>9.66</v>
      </c>
      <c r="W1405" s="32" t="n">
        <f aca="false">IF(P1405="","",$I1405)</f>
        <v>9.99</v>
      </c>
      <c r="X1405" s="40" t="n">
        <f aca="false">IF(P1405="","",Q1405+$I1405)</f>
        <v>32.99</v>
      </c>
      <c r="Y1405" s="29" t="n">
        <f aca="false">IF(P1405="","",P1405+(R1405*$K1405)+(S1405*$K1405))</f>
        <v>839.99</v>
      </c>
      <c r="Z1405" s="29" t="n">
        <f aca="false">IF(P1405="","",ROUND(-R1405*$K1405,0))</f>
        <v>10</v>
      </c>
      <c r="AA1405" s="41"/>
      <c r="AB1405" s="38"/>
      <c r="AC1405" s="34"/>
      <c r="AD1405" s="39"/>
      <c r="AE1405" s="40"/>
      <c r="AF1405" s="40"/>
      <c r="AG1405" s="40"/>
      <c r="AH1405" s="32" t="str">
        <f aca="false">IF(AB1405="","",$I1405+AD1405)</f>
        <v/>
      </c>
      <c r="AI1405" s="32" t="str">
        <f aca="false">IF(AB1405="","",$I1405)</f>
        <v/>
      </c>
      <c r="AJ1405" s="40" t="str">
        <f aca="false">IF(AB1405="","",AC1405+$I1405)</f>
        <v/>
      </c>
      <c r="AK1405" s="29" t="str">
        <f aca="false">IF(AB1405="","",AB1405+(AD1405*$K1405)+(AE1405*$K1405))</f>
        <v/>
      </c>
      <c r="AL1405" s="29" t="str">
        <f aca="false">IF(AB1405="","",ROUND(-AD1405*$K1405,0))</f>
        <v/>
      </c>
      <c r="AM1405" s="41"/>
      <c r="AN1405" s="38" t="n">
        <v>0</v>
      </c>
      <c r="AO1405" s="34" t="n">
        <v>27</v>
      </c>
      <c r="AP1405" s="39" t="n">
        <v>-2.63</v>
      </c>
      <c r="AQ1405" s="40" t="n">
        <v>29.63</v>
      </c>
      <c r="AR1405" s="40" t="n">
        <v>29.63</v>
      </c>
      <c r="AS1405" s="40" t="n">
        <v>29.63</v>
      </c>
      <c r="AT1405" s="32" t="n">
        <f aca="false">IF(AN1405="","",$I1405+AP1405)</f>
        <v>7.36</v>
      </c>
      <c r="AU1405" s="32" t="n">
        <f aca="false">IF(AN1405="","",$I1405)</f>
        <v>9.99</v>
      </c>
      <c r="AV1405" s="40" t="n">
        <f aca="false">IF(AN1405="","",AO1405+$I1405)</f>
        <v>36.99</v>
      </c>
      <c r="AW1405" s="31" t="n">
        <f aca="false">IF(AN1405="","",AN1405+(AP1405*$K1405)+(AQ1405*$K1405))</f>
        <v>810</v>
      </c>
      <c r="AX1405" s="29" t="n">
        <f aca="false">IF(AN1405="","",ROUND(-AP1405*$K1405,0))</f>
        <v>79</v>
      </c>
      <c r="AY1405" s="42"/>
      <c r="AZ1405" s="38" t="n">
        <v>0</v>
      </c>
      <c r="BA1405" s="34" t="n">
        <v>27</v>
      </c>
      <c r="BB1405" s="39" t="n">
        <v>-2.63</v>
      </c>
      <c r="BC1405" s="40" t="n">
        <v>29.63</v>
      </c>
      <c r="BD1405" s="40" t="n">
        <v>29.63</v>
      </c>
      <c r="BE1405" s="40" t="n">
        <v>29.63</v>
      </c>
      <c r="BF1405" s="32" t="n">
        <f aca="false">IF(AZ1405="","",$I1405+BB1405)</f>
        <v>7.36</v>
      </c>
      <c r="BG1405" s="32" t="n">
        <f aca="false">IF(AZ1405="","",$I1405)</f>
        <v>9.99</v>
      </c>
      <c r="BH1405" s="40" t="n">
        <f aca="false">IF(AZ1405="","",BA1405+$I1405)</f>
        <v>36.99</v>
      </c>
      <c r="BI1405" s="31" t="n">
        <f aca="false">IF(AZ1405="","",AZ1405+(BB1405*$K1405)+(BC1405*$K1405))</f>
        <v>810</v>
      </c>
      <c r="BJ1405" s="29" t="n">
        <f aca="false">IF(AZ1405="","",ROUND(-BB1405*$K1405,0))</f>
        <v>79</v>
      </c>
    </row>
    <row r="1406" customFormat="false" ht="15" hidden="false" customHeight="false" outlineLevel="0" collapsed="false">
      <c r="A1406" s="26" t="str">
        <f aca="false">+C1406&amp;D1406&amp;G1406</f>
        <v>AppleiPhone 16e 256GBCANONE SIM  9,99€ - 24 Mesi</v>
      </c>
      <c r="B1406" s="27" t="s">
        <v>95</v>
      </c>
      <c r="C1406" s="28" t="s">
        <v>71</v>
      </c>
      <c r="D1406" s="29" t="s">
        <v>212</v>
      </c>
      <c r="E1406" s="30" t="n">
        <v>869.9</v>
      </c>
      <c r="F1406" s="31" t="n">
        <v>849.9</v>
      </c>
      <c r="G1406" s="32" t="s">
        <v>120</v>
      </c>
      <c r="H1406" s="32" t="s">
        <v>98</v>
      </c>
      <c r="I1406" s="33" t="n">
        <v>9.99</v>
      </c>
      <c r="J1406" s="34" t="s">
        <v>35</v>
      </c>
      <c r="K1406" s="35" t="n">
        <v>24</v>
      </c>
      <c r="L1406" s="33"/>
      <c r="M1406" s="33" t="n">
        <f aca="false">+IF(E1406&lt;=150,1.49,IF(AND(E1406&gt;150,E1406&lt;=300),2.99,(IF(E1406&gt;1200,8.99,IF(AND(E1406&gt;300,E1406&lt;=700),4.99,IF(AND(E1406&gt;=700,E1406&lt;=1200),6.99))))))</f>
        <v>6.99</v>
      </c>
      <c r="N1406" s="33" t="n">
        <f aca="false">IF(E1406="","",IF(E1406&gt;=1200,9.99,IF(AND(E1406&gt;700,E1406&lt;1200),7.99,IF(AND(E1406&gt;=299.9,E1406&lt;=699.9),5.99))))</f>
        <v>7.99</v>
      </c>
      <c r="O1406" s="37" t="s">
        <v>121</v>
      </c>
      <c r="P1406" s="38" t="n">
        <v>149.99</v>
      </c>
      <c r="Q1406" s="34" t="n">
        <v>29</v>
      </c>
      <c r="R1406" s="39" t="n">
        <v>-0.16</v>
      </c>
      <c r="S1406" s="40" t="n">
        <v>29.16</v>
      </c>
      <c r="T1406" s="40" t="n">
        <v>0</v>
      </c>
      <c r="U1406" s="40" t="n">
        <v>29.23</v>
      </c>
      <c r="V1406" s="32" t="n">
        <f aca="false">IF(P1406="","",$I1406+R1406)</f>
        <v>9.83</v>
      </c>
      <c r="W1406" s="32" t="n">
        <f aca="false">IF(P1406="","",$I1406)</f>
        <v>9.99</v>
      </c>
      <c r="X1406" s="40" t="n">
        <f aca="false">IF(P1406="","",Q1406+$I1406)</f>
        <v>38.99</v>
      </c>
      <c r="Y1406" s="29" t="n">
        <f aca="false">IF(P1406="","",P1406+(R1406*$K1406)+(S1406*$K1406))</f>
        <v>845.99</v>
      </c>
      <c r="Z1406" s="29" t="n">
        <f aca="false">IF(P1406="","",ROUND(-R1406*$K1406,0))</f>
        <v>4</v>
      </c>
      <c r="AA1406" s="41"/>
      <c r="AB1406" s="38"/>
      <c r="AC1406" s="34"/>
      <c r="AD1406" s="39"/>
      <c r="AE1406" s="40"/>
      <c r="AF1406" s="40"/>
      <c r="AG1406" s="40"/>
      <c r="AH1406" s="32" t="str">
        <f aca="false">IF(AB1406="","",$I1406+AD1406)</f>
        <v/>
      </c>
      <c r="AI1406" s="32" t="str">
        <f aca="false">IF(AB1406="","",$I1406)</f>
        <v/>
      </c>
      <c r="AJ1406" s="40" t="str">
        <f aca="false">IF(AB1406="","",AC1406+$I1406)</f>
        <v/>
      </c>
      <c r="AK1406" s="29" t="str">
        <f aca="false">IF(AB1406="","",AB1406+(AD1406*$K1406)+(AE1406*$K1406))</f>
        <v/>
      </c>
      <c r="AL1406" s="29" t="str">
        <f aca="false">IF(AB1406="","",ROUND(-AD1406*$K1406,0))</f>
        <v/>
      </c>
      <c r="AM1406" s="41"/>
      <c r="AN1406" s="38" t="n">
        <v>0</v>
      </c>
      <c r="AO1406" s="34" t="n">
        <v>34</v>
      </c>
      <c r="AP1406" s="39" t="n">
        <v>-1.41</v>
      </c>
      <c r="AQ1406" s="40" t="n">
        <v>35.41</v>
      </c>
      <c r="AR1406" s="40" t="n">
        <v>0</v>
      </c>
      <c r="AS1406" s="40" t="n">
        <v>35.47</v>
      </c>
      <c r="AT1406" s="32" t="n">
        <f aca="false">IF(AN1406="","",$I1406+AP1406)</f>
        <v>8.58</v>
      </c>
      <c r="AU1406" s="32" t="n">
        <f aca="false">IF(AN1406="","",$I1406)</f>
        <v>9.99</v>
      </c>
      <c r="AV1406" s="40" t="n">
        <f aca="false">IF(AN1406="","",AO1406+$I1406)</f>
        <v>43.99</v>
      </c>
      <c r="AW1406" s="31" t="n">
        <f aca="false">IF(AN1406="","",AN1406+(AP1406*$K1406)+(AQ1406*$K1406))</f>
        <v>816</v>
      </c>
      <c r="AX1406" s="29" t="n">
        <f aca="false">IF(AN1406="","",ROUND(-AP1406*$K1406,0))</f>
        <v>34</v>
      </c>
      <c r="AY1406" s="42"/>
      <c r="AZ1406" s="38" t="n">
        <v>0</v>
      </c>
      <c r="BA1406" s="34" t="n">
        <v>34</v>
      </c>
      <c r="BB1406" s="39" t="n">
        <v>-1.41</v>
      </c>
      <c r="BC1406" s="40" t="n">
        <v>35.41</v>
      </c>
      <c r="BD1406" s="40" t="n">
        <v>0</v>
      </c>
      <c r="BE1406" s="40" t="n">
        <v>35.47</v>
      </c>
      <c r="BF1406" s="32" t="n">
        <f aca="false">IF(AZ1406="","",$I1406+BB1406)</f>
        <v>8.58</v>
      </c>
      <c r="BG1406" s="32" t="n">
        <f aca="false">IF(AZ1406="","",$I1406)</f>
        <v>9.99</v>
      </c>
      <c r="BH1406" s="40" t="n">
        <f aca="false">IF(AZ1406="","",BA1406+$I1406)</f>
        <v>43.99</v>
      </c>
      <c r="BI1406" s="31" t="n">
        <f aca="false">IF(AZ1406="","",AZ1406+(BB1406*$K1406)+(BC1406*$K1406))</f>
        <v>816</v>
      </c>
      <c r="BJ1406" s="29" t="n">
        <f aca="false">IF(AZ1406="","",ROUND(-BB1406*$K1406,0))</f>
        <v>34</v>
      </c>
    </row>
    <row r="1407" customFormat="false" ht="15" hidden="false" customHeight="false" outlineLevel="0" collapsed="false">
      <c r="A1407" s="26" t="str">
        <f aca="false">+C1407&amp;D1407&amp;G1407</f>
        <v>AppleiPhone 16e 256GBCANONE SIM 7,99€ - 36 Mesi</v>
      </c>
      <c r="B1407" s="27" t="s">
        <v>95</v>
      </c>
      <c r="C1407" s="28" t="s">
        <v>71</v>
      </c>
      <c r="D1407" s="29" t="s">
        <v>212</v>
      </c>
      <c r="E1407" s="30" t="n">
        <v>869.9</v>
      </c>
      <c r="F1407" s="31" t="n">
        <v>849.9</v>
      </c>
      <c r="G1407" s="32" t="s">
        <v>122</v>
      </c>
      <c r="H1407" s="32" t="s">
        <v>98</v>
      </c>
      <c r="I1407" s="33" t="n">
        <v>7.99</v>
      </c>
      <c r="J1407" s="34" t="s">
        <v>35</v>
      </c>
      <c r="K1407" s="35" t="n">
        <v>36</v>
      </c>
      <c r="L1407" s="33"/>
      <c r="M1407" s="33" t="n">
        <f aca="false">+IF(E1407&lt;=150,1.49,IF(AND(E1407&gt;150,E1407&lt;=300),2.99,(IF(E1407&gt;1200,8.99,IF(AND(E1407&gt;300,E1407&lt;=700),4.99,IF(AND(E1407&gt;=700,E1407&lt;=1200),6.99))))))</f>
        <v>6.99</v>
      </c>
      <c r="N1407" s="33" t="n">
        <f aca="false">IF(E1407="","",IF(E1407&gt;=1200,9.99,IF(AND(E1407&gt;700,E1407&lt;1200),7.99,IF(AND(E1407&gt;=299.9,E1407&lt;=699.9),5.99))))</f>
        <v>7.99</v>
      </c>
      <c r="O1407" s="37" t="s">
        <v>123</v>
      </c>
      <c r="P1407" s="38"/>
      <c r="Q1407" s="34"/>
      <c r="R1407" s="39"/>
      <c r="S1407" s="40"/>
      <c r="T1407" s="40"/>
      <c r="U1407" s="40"/>
      <c r="V1407" s="32" t="str">
        <f aca="false">IF(P1407="","",$I1407+R1407)</f>
        <v/>
      </c>
      <c r="W1407" s="32" t="str">
        <f aca="false">IF(P1407="","",$I1407)</f>
        <v/>
      </c>
      <c r="X1407" s="40" t="str">
        <f aca="false">IF(P1407="","",Q1407+$I1407)</f>
        <v/>
      </c>
      <c r="Y1407" s="29" t="str">
        <f aca="false">IF(P1407="","",P1407+(R1407*$K1407)+(S1407*$K1407))</f>
        <v/>
      </c>
      <c r="Z1407" s="29" t="str">
        <f aca="false">IF(P1407="","",ROUND(-R1407*$K1407,0))</f>
        <v/>
      </c>
      <c r="AA1407" s="41"/>
      <c r="AB1407" s="38"/>
      <c r="AC1407" s="34"/>
      <c r="AD1407" s="39"/>
      <c r="AE1407" s="40"/>
      <c r="AF1407" s="40"/>
      <c r="AG1407" s="40"/>
      <c r="AH1407" s="32" t="str">
        <f aca="false">IF(AB1407="","",$I1407+AD1407)</f>
        <v/>
      </c>
      <c r="AI1407" s="32" t="str">
        <f aca="false">IF(AB1407="","",$I1407)</f>
        <v/>
      </c>
      <c r="AJ1407" s="40" t="str">
        <f aca="false">IF(AB1407="","",AC1407+$I1407)</f>
        <v/>
      </c>
      <c r="AK1407" s="29" t="str">
        <f aca="false">IF(AB1407="","",AB1407+(AD1407*$K1407)+(AE1407*$K1407))</f>
        <v/>
      </c>
      <c r="AL1407" s="29" t="str">
        <f aca="false">IF(AB1407="","",ROUND(-AD1407*$K1407,0))</f>
        <v/>
      </c>
      <c r="AM1407" s="41"/>
      <c r="AN1407" s="38" t="n">
        <v>0</v>
      </c>
      <c r="AO1407" s="34" t="n">
        <v>23.99</v>
      </c>
      <c r="AP1407" s="39" t="n">
        <v>-3.33</v>
      </c>
      <c r="AQ1407" s="40" t="n">
        <v>27.32</v>
      </c>
      <c r="AR1407" s="40" t="n">
        <v>27.32</v>
      </c>
      <c r="AS1407" s="40" t="n">
        <v>27.32</v>
      </c>
      <c r="AT1407" s="32" t="n">
        <f aca="false">IF(AN1407="","",$I1407+AP1407)</f>
        <v>4.66</v>
      </c>
      <c r="AU1407" s="32" t="n">
        <f aca="false">IF(AN1407="","",$I1407)</f>
        <v>7.99</v>
      </c>
      <c r="AV1407" s="40" t="n">
        <f aca="false">IF(AN1407="","",AO1407+$I1407)</f>
        <v>31.98</v>
      </c>
      <c r="AW1407" s="31" t="n">
        <f aca="false">IF(AN1407="","",AN1407+(AP1407*$K1407)+(AQ1407*$K1407))</f>
        <v>863.64</v>
      </c>
      <c r="AX1407" s="29" t="n">
        <f aca="false">IF(AN1407="","",ROUND(-AP1407*$K1407,0))</f>
        <v>120</v>
      </c>
      <c r="AY1407" s="42"/>
      <c r="AZ1407" s="38" t="n">
        <v>0</v>
      </c>
      <c r="BA1407" s="34" t="n">
        <v>23.99</v>
      </c>
      <c r="BB1407" s="39" t="n">
        <v>-3.33</v>
      </c>
      <c r="BC1407" s="40" t="n">
        <v>27.32</v>
      </c>
      <c r="BD1407" s="40" t="n">
        <v>27.32</v>
      </c>
      <c r="BE1407" s="40" t="n">
        <v>27.32</v>
      </c>
      <c r="BF1407" s="32" t="n">
        <f aca="false">IF(AZ1407="","",$I1407+BB1407)</f>
        <v>4.66</v>
      </c>
      <c r="BG1407" s="32" t="n">
        <f aca="false">IF(AZ1407="","",$I1407)</f>
        <v>7.99</v>
      </c>
      <c r="BH1407" s="40" t="n">
        <f aca="false">IF(AZ1407="","",BA1407+$I1407)</f>
        <v>31.98</v>
      </c>
      <c r="BI1407" s="31" t="n">
        <f aca="false">IF(AZ1407="","",AZ1407+(BB1407*$K1407)+(BC1407*$K1407))</f>
        <v>863.64</v>
      </c>
      <c r="BJ1407" s="29" t="n">
        <f aca="false">IF(AZ1407="","",ROUND(-BB1407*$K1407,0))</f>
        <v>120</v>
      </c>
    </row>
    <row r="1408" customFormat="false" ht="15" hidden="false" customHeight="false" outlineLevel="0" collapsed="false">
      <c r="A1408" s="26" t="str">
        <f aca="false">+C1408&amp;D1408&amp;G1408</f>
        <v>AppleiPhone 16e 256GBCANONE SIM 7,99€ - 30 Mesi</v>
      </c>
      <c r="B1408" s="27" t="s">
        <v>95</v>
      </c>
      <c r="C1408" s="28" t="s">
        <v>71</v>
      </c>
      <c r="D1408" s="29" t="s">
        <v>212</v>
      </c>
      <c r="E1408" s="30" t="n">
        <v>869.9</v>
      </c>
      <c r="F1408" s="31" t="n">
        <v>849.9</v>
      </c>
      <c r="G1408" s="32" t="s">
        <v>124</v>
      </c>
      <c r="H1408" s="32" t="s">
        <v>98</v>
      </c>
      <c r="I1408" s="33" t="n">
        <v>7.99</v>
      </c>
      <c r="J1408" s="34" t="s">
        <v>35</v>
      </c>
      <c r="K1408" s="35" t="n">
        <v>30</v>
      </c>
      <c r="L1408" s="33"/>
      <c r="M1408" s="33" t="n">
        <f aca="false">+IF(E1408&lt;=150,1.49,IF(AND(E1408&gt;150,E1408&lt;=300),2.99,(IF(E1408&gt;1200,8.99,IF(AND(E1408&gt;300,E1408&lt;=700),4.99,IF(AND(E1408&gt;=700,E1408&lt;=1200),6.99))))))</f>
        <v>6.99</v>
      </c>
      <c r="N1408" s="33" t="n">
        <f aca="false">IF(E1408="","",IF(E1408&gt;=1200,9.99,IF(AND(E1408&gt;700,E1408&lt;1200),7.99,IF(AND(E1408&gt;=299.9,E1408&lt;=699.9),5.99))))</f>
        <v>7.99</v>
      </c>
      <c r="O1408" s="37" t="s">
        <v>125</v>
      </c>
      <c r="P1408" s="38"/>
      <c r="Q1408" s="34"/>
      <c r="R1408" s="39"/>
      <c r="S1408" s="40"/>
      <c r="T1408" s="40"/>
      <c r="U1408" s="40"/>
      <c r="V1408" s="32" t="str">
        <f aca="false">IF(P1408="","",$I1408+R1408)</f>
        <v/>
      </c>
      <c r="W1408" s="32" t="str">
        <f aca="false">IF(P1408="","",$I1408)</f>
        <v/>
      </c>
      <c r="X1408" s="40" t="str">
        <f aca="false">IF(P1408="","",Q1408+$I1408)</f>
        <v/>
      </c>
      <c r="Y1408" s="29" t="str">
        <f aca="false">IF(P1408="","",P1408+(R1408*$K1408)+(S1408*$K1408))</f>
        <v/>
      </c>
      <c r="Z1408" s="29" t="str">
        <f aca="false">IF(P1408="","",ROUND(-R1408*$K1408,0))</f>
        <v/>
      </c>
      <c r="AA1408" s="41"/>
      <c r="AB1408" s="38"/>
      <c r="AC1408" s="34"/>
      <c r="AD1408" s="39"/>
      <c r="AE1408" s="40"/>
      <c r="AF1408" s="40"/>
      <c r="AG1408" s="40"/>
      <c r="AH1408" s="32" t="str">
        <f aca="false">IF(AB1408="","",$I1408+AD1408)</f>
        <v/>
      </c>
      <c r="AI1408" s="32" t="str">
        <f aca="false">IF(AB1408="","",$I1408)</f>
        <v/>
      </c>
      <c r="AJ1408" s="40" t="str">
        <f aca="false">IF(AB1408="","",AC1408+$I1408)</f>
        <v/>
      </c>
      <c r="AK1408" s="29" t="str">
        <f aca="false">IF(AB1408="","",AB1408+(AD1408*$K1408)+(AE1408*$K1408))</f>
        <v/>
      </c>
      <c r="AL1408" s="29" t="str">
        <f aca="false">IF(AB1408="","",ROUND(-AD1408*$K1408,0))</f>
        <v/>
      </c>
      <c r="AM1408" s="41"/>
      <c r="AN1408" s="38" t="n">
        <v>0</v>
      </c>
      <c r="AO1408" s="34" t="n">
        <v>28.99</v>
      </c>
      <c r="AP1408" s="39" t="n">
        <v>-3.05</v>
      </c>
      <c r="AQ1408" s="40" t="n">
        <v>32.04</v>
      </c>
      <c r="AR1408" s="40" t="n">
        <v>32.04</v>
      </c>
      <c r="AS1408" s="40" t="n">
        <v>32.04</v>
      </c>
      <c r="AT1408" s="32" t="n">
        <f aca="false">IF(AN1408="","",$I1408+AP1408)</f>
        <v>4.94</v>
      </c>
      <c r="AU1408" s="32" t="n">
        <f aca="false">IF(AN1408="","",$I1408)</f>
        <v>7.99</v>
      </c>
      <c r="AV1408" s="40" t="n">
        <f aca="false">IF(AN1408="","",AO1408+$I1408)</f>
        <v>36.98</v>
      </c>
      <c r="AW1408" s="31" t="n">
        <f aca="false">IF(AN1408="","",AN1408+(AP1408*$K1408)+(AQ1408*$K1408))</f>
        <v>869.7</v>
      </c>
      <c r="AX1408" s="29" t="n">
        <f aca="false">IF(AN1408="","",ROUND(-AP1408*$K1408,0))</f>
        <v>92</v>
      </c>
      <c r="AY1408" s="42"/>
      <c r="AZ1408" s="38" t="n">
        <v>0</v>
      </c>
      <c r="BA1408" s="34" t="n">
        <v>28.99</v>
      </c>
      <c r="BB1408" s="39" t="n">
        <v>-3.05</v>
      </c>
      <c r="BC1408" s="40" t="n">
        <v>32.04</v>
      </c>
      <c r="BD1408" s="40" t="n">
        <v>32.04</v>
      </c>
      <c r="BE1408" s="40" t="n">
        <v>32.04</v>
      </c>
      <c r="BF1408" s="32" t="n">
        <f aca="false">IF(AZ1408="","",$I1408+BB1408)</f>
        <v>4.94</v>
      </c>
      <c r="BG1408" s="32" t="n">
        <f aca="false">IF(AZ1408="","",$I1408)</f>
        <v>7.99</v>
      </c>
      <c r="BH1408" s="40" t="n">
        <f aca="false">IF(AZ1408="","",BA1408+$I1408)</f>
        <v>36.98</v>
      </c>
      <c r="BI1408" s="31" t="n">
        <f aca="false">IF(AZ1408="","",AZ1408+(BB1408*$K1408)+(BC1408*$K1408))</f>
        <v>869.7</v>
      </c>
      <c r="BJ1408" s="29" t="n">
        <f aca="false">IF(AZ1408="","",ROUND(-BB1408*$K1408,0))</f>
        <v>92</v>
      </c>
    </row>
    <row r="1409" customFormat="false" ht="15" hidden="false" customHeight="false" outlineLevel="0" collapsed="false">
      <c r="A1409" s="26" t="str">
        <f aca="false">+C1409&amp;D1409&amp;G1409</f>
        <v>AppleiPhone 16e 256GBCANONE SIM 7,99€  - 24 Mesi</v>
      </c>
      <c r="B1409" s="27" t="s">
        <v>95</v>
      </c>
      <c r="C1409" s="28" t="s">
        <v>71</v>
      </c>
      <c r="D1409" s="29" t="s">
        <v>212</v>
      </c>
      <c r="E1409" s="30" t="n">
        <v>869.9</v>
      </c>
      <c r="F1409" s="31" t="n">
        <v>849.9</v>
      </c>
      <c r="G1409" s="32" t="s">
        <v>126</v>
      </c>
      <c r="H1409" s="32" t="s">
        <v>98</v>
      </c>
      <c r="I1409" s="33" t="n">
        <v>7.99</v>
      </c>
      <c r="J1409" s="34" t="s">
        <v>35</v>
      </c>
      <c r="K1409" s="35" t="n">
        <v>24</v>
      </c>
      <c r="L1409" s="33"/>
      <c r="M1409" s="33" t="n">
        <f aca="false">+IF(E1409&lt;=150,1.49,IF(AND(E1409&gt;150,E1409&lt;=300),2.99,(IF(E1409&gt;1200,8.99,IF(AND(E1409&gt;300,E1409&lt;=700),4.99,IF(AND(E1409&gt;=700,E1409&lt;=1200),6.99))))))</f>
        <v>6.99</v>
      </c>
      <c r="N1409" s="33" t="n">
        <f aca="false">IF(E1409="","",IF(E1409&gt;=1200,9.99,IF(AND(E1409&gt;700,E1409&lt;1200),7.99,IF(AND(E1409&gt;=299.9,E1409&lt;=699.9),5.99))))</f>
        <v>7.99</v>
      </c>
      <c r="O1409" s="37" t="s">
        <v>127</v>
      </c>
      <c r="P1409" s="38"/>
      <c r="Q1409" s="34"/>
      <c r="R1409" s="39"/>
      <c r="S1409" s="40"/>
      <c r="T1409" s="40"/>
      <c r="U1409" s="40"/>
      <c r="V1409" s="32" t="str">
        <f aca="false">IF(P1409="","",$I1409+R1409)</f>
        <v/>
      </c>
      <c r="W1409" s="32" t="str">
        <f aca="false">IF(P1409="","",$I1409)</f>
        <v/>
      </c>
      <c r="X1409" s="40" t="str">
        <f aca="false">IF(P1409="","",Q1409+$I1409)</f>
        <v/>
      </c>
      <c r="Y1409" s="29" t="str">
        <f aca="false">IF(P1409="","",P1409+(R1409*$K1409)+(S1409*$K1409))</f>
        <v/>
      </c>
      <c r="Z1409" s="29" t="str">
        <f aca="false">IF(P1409="","",ROUND(-R1409*$K1409,0))</f>
        <v/>
      </c>
      <c r="AA1409" s="41"/>
      <c r="AB1409" s="38"/>
      <c r="AC1409" s="34"/>
      <c r="AD1409" s="39"/>
      <c r="AE1409" s="40"/>
      <c r="AF1409" s="40"/>
      <c r="AG1409" s="40"/>
      <c r="AH1409" s="32" t="str">
        <f aca="false">IF(AB1409="","",$I1409+AD1409)</f>
        <v/>
      </c>
      <c r="AI1409" s="32" t="str">
        <f aca="false">IF(AB1409="","",$I1409)</f>
        <v/>
      </c>
      <c r="AJ1409" s="40" t="str">
        <f aca="false">IF(AB1409="","",AC1409+$I1409)</f>
        <v/>
      </c>
      <c r="AK1409" s="29" t="str">
        <f aca="false">IF(AB1409="","",AB1409+(AD1409*$K1409)+(AE1409*$K1409))</f>
        <v/>
      </c>
      <c r="AL1409" s="29" t="str">
        <f aca="false">IF(AB1409="","",ROUND(-AD1409*$K1409,0))</f>
        <v/>
      </c>
      <c r="AM1409" s="41"/>
      <c r="AN1409" s="38" t="n">
        <v>0</v>
      </c>
      <c r="AO1409" s="34" t="n">
        <v>35.99</v>
      </c>
      <c r="AP1409" s="39" t="n">
        <v>-3.13</v>
      </c>
      <c r="AQ1409" s="40" t="n">
        <v>39.12</v>
      </c>
      <c r="AR1409" s="40" t="n">
        <v>0</v>
      </c>
      <c r="AS1409" s="40" t="n">
        <v>39.12</v>
      </c>
      <c r="AT1409" s="32" t="n">
        <f aca="false">IF(AN1409="","",$I1409+AP1409)</f>
        <v>4.86</v>
      </c>
      <c r="AU1409" s="32" t="n">
        <f aca="false">IF(AN1409="","",$I1409)</f>
        <v>7.99</v>
      </c>
      <c r="AV1409" s="40" t="n">
        <f aca="false">IF(AN1409="","",AO1409+$I1409)</f>
        <v>43.98</v>
      </c>
      <c r="AW1409" s="31" t="n">
        <f aca="false">IF(AN1409="","",AN1409+(AP1409*$K1409)+(AQ1409*$K1409))</f>
        <v>863.76</v>
      </c>
      <c r="AX1409" s="29" t="n">
        <f aca="false">IF(AN1409="","",ROUND(-AP1409*$K1409,0))</f>
        <v>75</v>
      </c>
      <c r="AY1409" s="42"/>
      <c r="AZ1409" s="38" t="n">
        <v>0</v>
      </c>
      <c r="BA1409" s="34" t="n">
        <v>35.99</v>
      </c>
      <c r="BB1409" s="39" t="n">
        <v>-3.13</v>
      </c>
      <c r="BC1409" s="40" t="n">
        <v>39.12</v>
      </c>
      <c r="BD1409" s="40" t="n">
        <v>0</v>
      </c>
      <c r="BE1409" s="40" t="n">
        <v>39.12</v>
      </c>
      <c r="BF1409" s="32" t="n">
        <f aca="false">IF(AZ1409="","",$I1409+BB1409)</f>
        <v>4.86</v>
      </c>
      <c r="BG1409" s="32" t="n">
        <f aca="false">IF(AZ1409="","",$I1409)</f>
        <v>7.99</v>
      </c>
      <c r="BH1409" s="40" t="n">
        <f aca="false">IF(AZ1409="","",BA1409+$I1409)</f>
        <v>43.98</v>
      </c>
      <c r="BI1409" s="31" t="n">
        <f aca="false">IF(AZ1409="","",AZ1409+(BB1409*$K1409)+(BC1409*$K1409))</f>
        <v>863.76</v>
      </c>
      <c r="BJ1409" s="29" t="n">
        <f aca="false">IF(AZ1409="","",ROUND(-BB1409*$K1409,0))</f>
        <v>75</v>
      </c>
    </row>
    <row r="1410" customFormat="false" ht="15" hidden="false" customHeight="false" outlineLevel="0" collapsed="false">
      <c r="A1410" s="26" t="str">
        <f aca="false">+C1410&amp;D1410&amp;G1410</f>
        <v>AppleiPhone 16e 256GBCANONE SIM 5,99€ - 36 Mesi</v>
      </c>
      <c r="B1410" s="27" t="s">
        <v>95</v>
      </c>
      <c r="C1410" s="28" t="s">
        <v>71</v>
      </c>
      <c r="D1410" s="29" t="s">
        <v>212</v>
      </c>
      <c r="E1410" s="30" t="n">
        <v>869.9</v>
      </c>
      <c r="F1410" s="31" t="n">
        <v>849.9</v>
      </c>
      <c r="G1410" s="32" t="s">
        <v>132</v>
      </c>
      <c r="H1410" s="32" t="s">
        <v>98</v>
      </c>
      <c r="I1410" s="33" t="n">
        <v>5.99</v>
      </c>
      <c r="J1410" s="34" t="s">
        <v>35</v>
      </c>
      <c r="K1410" s="35" t="n">
        <v>36</v>
      </c>
      <c r="L1410" s="33"/>
      <c r="M1410" s="33" t="n">
        <f aca="false">+IF(E1410&lt;=150,1.49,IF(AND(E1410&gt;150,E1410&lt;=300),2.99,(IF(E1410&gt;1200,8.99,IF(AND(E1410&gt;300,E1410&lt;=700),4.99,IF(AND(E1410&gt;=700,E1410&lt;=1200),6.99))))))</f>
        <v>6.99</v>
      </c>
      <c r="N1410" s="33" t="n">
        <f aca="false">IF(E1410="","",IF(E1410&gt;=1200,9.99,IF(AND(E1410&gt;700,E1410&lt;1200),7.99,IF(AND(E1410&gt;=299.9,E1410&lt;=699.9),5.99))))</f>
        <v>7.99</v>
      </c>
      <c r="O1410" s="37" t="s">
        <v>133</v>
      </c>
      <c r="P1410" s="38"/>
      <c r="Q1410" s="34"/>
      <c r="R1410" s="39"/>
      <c r="S1410" s="40"/>
      <c r="T1410" s="40"/>
      <c r="U1410" s="40"/>
      <c r="V1410" s="32" t="str">
        <f aca="false">IF(P1410="","",$I1410+R1410)</f>
        <v/>
      </c>
      <c r="W1410" s="32" t="str">
        <f aca="false">IF(P1410="","",$I1410)</f>
        <v/>
      </c>
      <c r="X1410" s="40" t="str">
        <f aca="false">IF(P1410="","",Q1410+$I1410)</f>
        <v/>
      </c>
      <c r="Y1410" s="29" t="str">
        <f aca="false">IF(P1410="","",P1410+(R1410*$K1410)+(S1410*$K1410))</f>
        <v/>
      </c>
      <c r="Z1410" s="29" t="str">
        <f aca="false">IF(P1410="","",ROUND(-R1410*$K1410,0))</f>
        <v/>
      </c>
      <c r="AA1410" s="41"/>
      <c r="AB1410" s="38"/>
      <c r="AC1410" s="34"/>
      <c r="AD1410" s="39"/>
      <c r="AE1410" s="40"/>
      <c r="AF1410" s="40"/>
      <c r="AG1410" s="40"/>
      <c r="AH1410" s="32" t="str">
        <f aca="false">IF(AB1410="","",$I1410+AD1410)</f>
        <v/>
      </c>
      <c r="AI1410" s="32" t="str">
        <f aca="false">IF(AB1410="","",$I1410)</f>
        <v/>
      </c>
      <c r="AJ1410" s="40" t="str">
        <f aca="false">IF(AB1410="","",AC1410+$I1410)</f>
        <v/>
      </c>
      <c r="AK1410" s="29" t="str">
        <f aca="false">IF(AB1410="","",AB1410+(AD1410*$K1410)+(AE1410*$K1410))</f>
        <v/>
      </c>
      <c r="AL1410" s="29" t="str">
        <f aca="false">IF(AB1410="","",ROUND(-AD1410*$K1410,0))</f>
        <v/>
      </c>
      <c r="AM1410" s="41"/>
      <c r="AN1410" s="38" t="n">
        <v>19.99</v>
      </c>
      <c r="AO1410" s="34" t="n">
        <v>24.99</v>
      </c>
      <c r="AP1410" s="39" t="n">
        <v>-1.69</v>
      </c>
      <c r="AQ1410" s="40" t="n">
        <v>26.68</v>
      </c>
      <c r="AR1410" s="40" t="n">
        <v>26.68</v>
      </c>
      <c r="AS1410" s="40" t="n">
        <v>26.68</v>
      </c>
      <c r="AT1410" s="32" t="n">
        <f aca="false">IF(AN1410="","",$I1410+AP1410)</f>
        <v>4.3</v>
      </c>
      <c r="AU1410" s="32" t="n">
        <f aca="false">IF(AN1410="","",$I1410)</f>
        <v>5.99</v>
      </c>
      <c r="AV1410" s="40" t="n">
        <f aca="false">IF(AN1410="","",AO1410+$I1410)</f>
        <v>30.98</v>
      </c>
      <c r="AW1410" s="31" t="n">
        <f aca="false">IF(AN1410="","",AN1410+(AP1410*$K1410)+(AQ1410*$K1410))</f>
        <v>919.63</v>
      </c>
      <c r="AX1410" s="29" t="n">
        <f aca="false">IF(AN1410="","",ROUND(-AP1410*$K1410,0))</f>
        <v>61</v>
      </c>
      <c r="AY1410" s="42"/>
      <c r="AZ1410" s="38" t="n">
        <v>19.99</v>
      </c>
      <c r="BA1410" s="34" t="n">
        <v>24.99</v>
      </c>
      <c r="BB1410" s="39" t="n">
        <v>-1.69</v>
      </c>
      <c r="BC1410" s="40" t="n">
        <v>26.68</v>
      </c>
      <c r="BD1410" s="40" t="n">
        <v>26.68</v>
      </c>
      <c r="BE1410" s="40" t="n">
        <v>26.68</v>
      </c>
      <c r="BF1410" s="32" t="n">
        <f aca="false">IF(AZ1410="","",$I1410+BB1410)</f>
        <v>4.3</v>
      </c>
      <c r="BG1410" s="32" t="n">
        <f aca="false">IF(AZ1410="","",$I1410)</f>
        <v>5.99</v>
      </c>
      <c r="BH1410" s="40" t="n">
        <f aca="false">IF(AZ1410="","",BA1410+$I1410)</f>
        <v>30.98</v>
      </c>
      <c r="BI1410" s="31" t="n">
        <f aca="false">IF(AZ1410="","",AZ1410+(BB1410*$K1410)+(BC1410*$K1410))</f>
        <v>919.63</v>
      </c>
      <c r="BJ1410" s="29" t="n">
        <f aca="false">IF(AZ1410="","",ROUND(-BB1410*$K1410,0))</f>
        <v>61</v>
      </c>
    </row>
    <row r="1411" customFormat="false" ht="15" hidden="false" customHeight="false" outlineLevel="0" collapsed="false">
      <c r="A1411" s="26" t="str">
        <f aca="false">+C1411&amp;D1411&amp;G1411</f>
        <v>AppleiPhone 16e 256GBCANONE SIM 5,99€ - 30 Mesi</v>
      </c>
      <c r="B1411" s="27" t="s">
        <v>95</v>
      </c>
      <c r="C1411" s="28" t="s">
        <v>71</v>
      </c>
      <c r="D1411" s="29" t="s">
        <v>212</v>
      </c>
      <c r="E1411" s="30" t="n">
        <v>869.9</v>
      </c>
      <c r="F1411" s="31" t="n">
        <v>849.9</v>
      </c>
      <c r="G1411" s="32" t="s">
        <v>128</v>
      </c>
      <c r="H1411" s="32" t="s">
        <v>98</v>
      </c>
      <c r="I1411" s="33" t="n">
        <v>5.99</v>
      </c>
      <c r="J1411" s="34" t="s">
        <v>35</v>
      </c>
      <c r="K1411" s="35" t="n">
        <v>30</v>
      </c>
      <c r="L1411" s="33"/>
      <c r="M1411" s="33" t="n">
        <f aca="false">+IF(E1411&lt;=150,1.49,IF(AND(E1411&gt;150,E1411&lt;=300),2.99,(IF(E1411&gt;1200,8.99,IF(AND(E1411&gt;300,E1411&lt;=700),4.99,IF(AND(E1411&gt;=700,E1411&lt;=1200),6.99))))))</f>
        <v>6.99</v>
      </c>
      <c r="N1411" s="33" t="n">
        <f aca="false">IF(E1411="","",IF(E1411&gt;=1200,9.99,IF(AND(E1411&gt;700,E1411&lt;1200),7.99,IF(AND(E1411&gt;=299.9,E1411&lt;=699.9),5.99))))</f>
        <v>7.99</v>
      </c>
      <c r="O1411" s="37" t="s">
        <v>129</v>
      </c>
      <c r="P1411" s="38"/>
      <c r="Q1411" s="34"/>
      <c r="R1411" s="39"/>
      <c r="S1411" s="40"/>
      <c r="T1411" s="40"/>
      <c r="U1411" s="40"/>
      <c r="V1411" s="32" t="str">
        <f aca="false">IF(P1411="","",$I1411+R1411)</f>
        <v/>
      </c>
      <c r="W1411" s="32" t="str">
        <f aca="false">IF(P1411="","",$I1411)</f>
        <v/>
      </c>
      <c r="X1411" s="40" t="str">
        <f aca="false">IF(P1411="","",Q1411+$I1411)</f>
        <v/>
      </c>
      <c r="Y1411" s="29" t="str">
        <f aca="false">IF(P1411="","",P1411+(R1411*$K1411)+(S1411*$K1411))</f>
        <v/>
      </c>
      <c r="Z1411" s="29" t="str">
        <f aca="false">IF(P1411="","",ROUND(-R1411*$K1411,0))</f>
        <v/>
      </c>
      <c r="AA1411" s="41"/>
      <c r="AB1411" s="38"/>
      <c r="AC1411" s="34"/>
      <c r="AD1411" s="39"/>
      <c r="AE1411" s="40"/>
      <c r="AF1411" s="40"/>
      <c r="AG1411" s="40"/>
      <c r="AH1411" s="32" t="str">
        <f aca="false">IF(AB1411="","",$I1411+AD1411)</f>
        <v/>
      </c>
      <c r="AI1411" s="32" t="str">
        <f aca="false">IF(AB1411="","",$I1411)</f>
        <v/>
      </c>
      <c r="AJ1411" s="40" t="str">
        <f aca="false">IF(AB1411="","",AC1411+$I1411)</f>
        <v/>
      </c>
      <c r="AK1411" s="29" t="str">
        <f aca="false">IF(AB1411="","",AB1411+(AD1411*$K1411)+(AE1411*$K1411))</f>
        <v/>
      </c>
      <c r="AL1411" s="29" t="str">
        <f aca="false">IF(AB1411="","",ROUND(-AD1411*$K1411,0))</f>
        <v/>
      </c>
      <c r="AM1411" s="41"/>
      <c r="AN1411" s="38" t="n">
        <v>19.99</v>
      </c>
      <c r="AO1411" s="34" t="n">
        <v>29.99</v>
      </c>
      <c r="AP1411" s="39" t="n">
        <v>-1.29</v>
      </c>
      <c r="AQ1411" s="40" t="n">
        <v>31.28</v>
      </c>
      <c r="AR1411" s="40" t="n">
        <v>31.28</v>
      </c>
      <c r="AS1411" s="40" t="n">
        <v>31.28</v>
      </c>
      <c r="AT1411" s="32" t="n">
        <f aca="false">IF(AN1411="","",$I1411+AP1411)</f>
        <v>4.7</v>
      </c>
      <c r="AU1411" s="32" t="n">
        <f aca="false">IF(AN1411="","",$I1411)</f>
        <v>5.99</v>
      </c>
      <c r="AV1411" s="40" t="n">
        <f aca="false">IF(AN1411="","",AO1411+$I1411)</f>
        <v>35.98</v>
      </c>
      <c r="AW1411" s="31" t="n">
        <f aca="false">IF(AN1411="","",AN1411+(AP1411*$K1411)+(AQ1411*$K1411))</f>
        <v>919.69</v>
      </c>
      <c r="AX1411" s="29" t="n">
        <f aca="false">IF(AN1411="","",ROUND(-AP1411*$K1411,0))</f>
        <v>39</v>
      </c>
      <c r="AY1411" s="42"/>
      <c r="AZ1411" s="38" t="n">
        <v>19.99</v>
      </c>
      <c r="BA1411" s="34" t="n">
        <v>29.99</v>
      </c>
      <c r="BB1411" s="39" t="n">
        <v>-1.29</v>
      </c>
      <c r="BC1411" s="40" t="n">
        <v>31.28</v>
      </c>
      <c r="BD1411" s="40" t="n">
        <v>31.28</v>
      </c>
      <c r="BE1411" s="40" t="n">
        <v>31.28</v>
      </c>
      <c r="BF1411" s="32" t="n">
        <f aca="false">IF(AZ1411="","",$I1411+BB1411)</f>
        <v>4.7</v>
      </c>
      <c r="BG1411" s="32" t="n">
        <f aca="false">IF(AZ1411="","",$I1411)</f>
        <v>5.99</v>
      </c>
      <c r="BH1411" s="40" t="n">
        <f aca="false">IF(AZ1411="","",BA1411+$I1411)</f>
        <v>35.98</v>
      </c>
      <c r="BI1411" s="31" t="n">
        <f aca="false">IF(AZ1411="","",AZ1411+(BB1411*$K1411)+(BC1411*$K1411))</f>
        <v>919.69</v>
      </c>
      <c r="BJ1411" s="29" t="n">
        <f aca="false">IF(AZ1411="","",ROUND(-BB1411*$K1411,0))</f>
        <v>39</v>
      </c>
    </row>
    <row r="1412" customFormat="false" ht="15" hidden="false" customHeight="false" outlineLevel="0" collapsed="false">
      <c r="A1412" s="26" t="str">
        <f aca="false">+C1412&amp;D1412&amp;G1412</f>
        <v>AppleiPhone 16e 256GBCANONE SIM 5,99€ - 24 Mesi</v>
      </c>
      <c r="B1412" s="27" t="s">
        <v>95</v>
      </c>
      <c r="C1412" s="28" t="s">
        <v>71</v>
      </c>
      <c r="D1412" s="29" t="s">
        <v>212</v>
      </c>
      <c r="E1412" s="30" t="n">
        <v>869.9</v>
      </c>
      <c r="F1412" s="31" t="n">
        <v>849.9</v>
      </c>
      <c r="G1412" s="32" t="s">
        <v>134</v>
      </c>
      <c r="H1412" s="32" t="s">
        <v>98</v>
      </c>
      <c r="I1412" s="33" t="n">
        <v>5.99</v>
      </c>
      <c r="J1412" s="34" t="s">
        <v>35</v>
      </c>
      <c r="K1412" s="35" t="n">
        <v>24</v>
      </c>
      <c r="L1412" s="33"/>
      <c r="M1412" s="33" t="n">
        <f aca="false">+IF(E1412&lt;=150,1.49,IF(AND(E1412&gt;150,E1412&lt;=300),2.99,(IF(E1412&gt;1200,8.99,IF(AND(E1412&gt;300,E1412&lt;=700),4.99,IF(AND(E1412&gt;=700,E1412&lt;=1200),6.99))))))</f>
        <v>6.99</v>
      </c>
      <c r="N1412" s="33" t="n">
        <f aca="false">IF(E1412="","",IF(E1412&gt;=1200,9.99,IF(AND(E1412&gt;700,E1412&lt;1200),7.99,IF(AND(E1412&gt;=299.9,E1412&lt;=699.9),5.99))))</f>
        <v>7.99</v>
      </c>
      <c r="O1412" s="37" t="s">
        <v>135</v>
      </c>
      <c r="P1412" s="38"/>
      <c r="Q1412" s="34"/>
      <c r="R1412" s="39"/>
      <c r="S1412" s="40"/>
      <c r="T1412" s="40"/>
      <c r="U1412" s="40"/>
      <c r="V1412" s="32" t="str">
        <f aca="false">IF(P1412="","",$I1412+R1412)</f>
        <v/>
      </c>
      <c r="W1412" s="32" t="str">
        <f aca="false">IF(P1412="","",$I1412)</f>
        <v/>
      </c>
      <c r="X1412" s="40" t="str">
        <f aca="false">IF(P1412="","",Q1412+$I1412)</f>
        <v/>
      </c>
      <c r="Y1412" s="29" t="str">
        <f aca="false">IF(P1412="","",P1412+(R1412*$K1412)+(S1412*$K1412))</f>
        <v/>
      </c>
      <c r="Z1412" s="29" t="str">
        <f aca="false">IF(P1412="","",ROUND(-R1412*$K1412,0))</f>
        <v/>
      </c>
      <c r="AA1412" s="41"/>
      <c r="AB1412" s="38"/>
      <c r="AC1412" s="34"/>
      <c r="AD1412" s="39"/>
      <c r="AE1412" s="40"/>
      <c r="AF1412" s="40"/>
      <c r="AG1412" s="40"/>
      <c r="AH1412" s="32" t="str">
        <f aca="false">IF(AB1412="","",$I1412+AD1412)</f>
        <v/>
      </c>
      <c r="AI1412" s="32" t="str">
        <f aca="false">IF(AB1412="","",$I1412)</f>
        <v/>
      </c>
      <c r="AJ1412" s="40" t="str">
        <f aca="false">IF(AB1412="","",AC1412+$I1412)</f>
        <v/>
      </c>
      <c r="AK1412" s="29" t="str">
        <f aca="false">IF(AB1412="","",AB1412+(AD1412*$K1412)+(AE1412*$K1412))</f>
        <v/>
      </c>
      <c r="AL1412" s="29" t="str">
        <f aca="false">IF(AB1412="","",ROUND(-AD1412*$K1412,0))</f>
        <v/>
      </c>
      <c r="AM1412" s="41"/>
      <c r="AN1412" s="38" t="n">
        <v>19.99</v>
      </c>
      <c r="AO1412" s="34" t="n">
        <v>36.99</v>
      </c>
      <c r="AP1412" s="39" t="n">
        <v>-1.21</v>
      </c>
      <c r="AQ1412" s="40" t="n">
        <v>38.2</v>
      </c>
      <c r="AR1412" s="40" t="n">
        <v>0</v>
      </c>
      <c r="AS1412" s="40" t="n">
        <v>38.2</v>
      </c>
      <c r="AT1412" s="32" t="n">
        <f aca="false">IF(AN1412="","",$I1412+AP1412)</f>
        <v>4.78</v>
      </c>
      <c r="AU1412" s="32" t="n">
        <f aca="false">IF(AN1412="","",$I1412)</f>
        <v>5.99</v>
      </c>
      <c r="AV1412" s="40" t="n">
        <f aca="false">IF(AN1412="","",AO1412+$I1412)</f>
        <v>42.98</v>
      </c>
      <c r="AW1412" s="31" t="n">
        <f aca="false">IF(AN1412="","",AN1412+(AP1412*$K1412)+(AQ1412*$K1412))</f>
        <v>907.75</v>
      </c>
      <c r="AX1412" s="29" t="n">
        <f aca="false">IF(AN1412="","",ROUND(-AP1412*$K1412,0))</f>
        <v>29</v>
      </c>
      <c r="AY1412" s="42"/>
      <c r="AZ1412" s="38" t="n">
        <v>19.99</v>
      </c>
      <c r="BA1412" s="34" t="n">
        <v>36.99</v>
      </c>
      <c r="BB1412" s="39" t="n">
        <v>-1.21</v>
      </c>
      <c r="BC1412" s="40" t="n">
        <v>38.2</v>
      </c>
      <c r="BD1412" s="40" t="n">
        <v>0</v>
      </c>
      <c r="BE1412" s="40" t="n">
        <v>38.2</v>
      </c>
      <c r="BF1412" s="32" t="n">
        <f aca="false">IF(AZ1412="","",$I1412+BB1412)</f>
        <v>4.78</v>
      </c>
      <c r="BG1412" s="32" t="n">
        <f aca="false">IF(AZ1412="","",$I1412)</f>
        <v>5.99</v>
      </c>
      <c r="BH1412" s="40" t="n">
        <f aca="false">IF(AZ1412="","",BA1412+$I1412)</f>
        <v>42.98</v>
      </c>
      <c r="BI1412" s="31" t="n">
        <f aca="false">IF(AZ1412="","",AZ1412+(BB1412*$K1412)+(BC1412*$K1412))</f>
        <v>907.75</v>
      </c>
      <c r="BJ1412" s="29" t="n">
        <f aca="false">IF(AZ1412="","",ROUND(-BB1412*$K1412,0))</f>
        <v>29</v>
      </c>
    </row>
    <row r="1413" customFormat="false" ht="15" hidden="false" customHeight="false" outlineLevel="0" collapsed="false">
      <c r="A1413" s="26" t="str">
        <f aca="false">+C1413&amp;D1413&amp;G1413</f>
        <v>AppleiPhone 16e 512GBCANONE SIM 14,99€ - 36 Mesi</v>
      </c>
      <c r="B1413" s="27" t="s">
        <v>95</v>
      </c>
      <c r="C1413" s="28" t="s">
        <v>71</v>
      </c>
      <c r="D1413" s="29" t="s">
        <v>213</v>
      </c>
      <c r="E1413" s="30" t="n">
        <v>1129.9</v>
      </c>
      <c r="F1413" s="31" t="n">
        <v>1109.9</v>
      </c>
      <c r="G1413" s="32" t="s">
        <v>97</v>
      </c>
      <c r="H1413" s="32" t="s">
        <v>98</v>
      </c>
      <c r="I1413" s="33" t="n">
        <v>14.99</v>
      </c>
      <c r="J1413" s="34" t="s">
        <v>35</v>
      </c>
      <c r="K1413" s="35" t="n">
        <v>36</v>
      </c>
      <c r="L1413" s="33"/>
      <c r="M1413" s="33" t="n">
        <f aca="false">+IF(E1413&lt;=150,1.49,IF(AND(E1413&gt;150,E1413&lt;=300),2.99,(IF(E1413&gt;1200,8.99,IF(AND(E1413&gt;300,E1413&lt;=700),4.99,IF(AND(E1413&gt;=700,E1413&lt;=1200),6.99))))))</f>
        <v>6.99</v>
      </c>
      <c r="N1413" s="33" t="n">
        <f aca="false">IF(E1413="","",IF(E1413&gt;=1200,9.99,IF(AND(E1413&gt;700,E1413&lt;1200),7.99,IF(AND(E1413&gt;=299.9,E1413&lt;=699.9),5.99))))</f>
        <v>7.99</v>
      </c>
      <c r="O1413" s="37" t="s">
        <v>99</v>
      </c>
      <c r="P1413" s="38" t="n">
        <v>259.99</v>
      </c>
      <c r="Q1413" s="34" t="n">
        <v>22.99</v>
      </c>
      <c r="R1413" s="39" t="n">
        <v>-0.62</v>
      </c>
      <c r="S1413" s="40" t="n">
        <v>23.61</v>
      </c>
      <c r="T1413" s="40" t="n">
        <v>23.61</v>
      </c>
      <c r="U1413" s="40" t="n">
        <v>23.56</v>
      </c>
      <c r="V1413" s="32" t="n">
        <f aca="false">IF(P1413="","",$I1413+R1413)</f>
        <v>14.37</v>
      </c>
      <c r="W1413" s="32" t="n">
        <f aca="false">IF(P1413="","",$I1413)</f>
        <v>14.99</v>
      </c>
      <c r="X1413" s="40" t="n">
        <f aca="false">IF(P1413="","",Q1413+$I1413)</f>
        <v>37.98</v>
      </c>
      <c r="Y1413" s="29" t="n">
        <f aca="false">IF(P1413="","",P1413+(R1413*$K1413)+(S1413*$K1413))</f>
        <v>1087.63</v>
      </c>
      <c r="Z1413" s="29" t="n">
        <f aca="false">IF(P1413="","",ROUND(-R1413*$K1413,0))</f>
        <v>22</v>
      </c>
      <c r="AA1413" s="41"/>
      <c r="AB1413" s="38"/>
      <c r="AC1413" s="34"/>
      <c r="AD1413" s="39"/>
      <c r="AE1413" s="40"/>
      <c r="AF1413" s="40"/>
      <c r="AG1413" s="40"/>
      <c r="AH1413" s="32" t="str">
        <f aca="false">IF(AB1413="","",$I1413+AD1413)</f>
        <v/>
      </c>
      <c r="AI1413" s="32" t="str">
        <f aca="false">IF(AB1413="","",$I1413)</f>
        <v/>
      </c>
      <c r="AJ1413" s="40" t="str">
        <f aca="false">IF(AB1413="","",AC1413+$I1413)</f>
        <v/>
      </c>
      <c r="AK1413" s="29" t="str">
        <f aca="false">IF(AB1413="","",AB1413+(AD1413*$K1413)+(AE1413*$K1413))</f>
        <v/>
      </c>
      <c r="AL1413" s="29" t="str">
        <f aca="false">IF(AB1413="","",ROUND(-AD1413*$K1413,0))</f>
        <v/>
      </c>
      <c r="AM1413" s="41"/>
      <c r="AN1413" s="38" t="n">
        <v>0</v>
      </c>
      <c r="AO1413" s="34" t="n">
        <v>27.99</v>
      </c>
      <c r="AP1413" s="39" t="n">
        <v>-4.53</v>
      </c>
      <c r="AQ1413" s="40" t="n">
        <v>32.52</v>
      </c>
      <c r="AR1413" s="40" t="n">
        <v>32.52</v>
      </c>
      <c r="AS1413" s="40" t="n">
        <v>32.52</v>
      </c>
      <c r="AT1413" s="32" t="n">
        <f aca="false">IF(AN1413="","",$I1413+AP1413)</f>
        <v>10.46</v>
      </c>
      <c r="AU1413" s="32" t="n">
        <f aca="false">IF(AN1413="","",$I1413)</f>
        <v>14.99</v>
      </c>
      <c r="AV1413" s="40" t="n">
        <f aca="false">IF(AN1413="","",AO1413+$I1413)</f>
        <v>42.98</v>
      </c>
      <c r="AW1413" s="31" t="n">
        <f aca="false">IF(AN1413="","",AN1413+(AP1413*$K1413)+(AQ1413*$K1413))</f>
        <v>1007.64</v>
      </c>
      <c r="AX1413" s="29" t="n">
        <f aca="false">IF(AN1413="","",ROUND(-AP1413*$K1413,0))</f>
        <v>163</v>
      </c>
      <c r="AY1413" s="42"/>
      <c r="AZ1413" s="38" t="n">
        <v>0</v>
      </c>
      <c r="BA1413" s="34" t="n">
        <v>27.99</v>
      </c>
      <c r="BB1413" s="39" t="n">
        <v>-4.53</v>
      </c>
      <c r="BC1413" s="40" t="n">
        <v>32.52</v>
      </c>
      <c r="BD1413" s="40" t="n">
        <v>32.52</v>
      </c>
      <c r="BE1413" s="40" t="n">
        <v>32.52</v>
      </c>
      <c r="BF1413" s="32" t="n">
        <f aca="false">IF(AZ1413="","",$I1413+BB1413)</f>
        <v>10.46</v>
      </c>
      <c r="BG1413" s="32" t="n">
        <f aca="false">IF(AZ1413="","",$I1413)</f>
        <v>14.99</v>
      </c>
      <c r="BH1413" s="40" t="n">
        <f aca="false">IF(AZ1413="","",BA1413+$I1413)</f>
        <v>42.98</v>
      </c>
      <c r="BI1413" s="31" t="n">
        <f aca="false">IF(AZ1413="","",AZ1413+(BB1413*$K1413)+(BC1413*$K1413))</f>
        <v>1007.64</v>
      </c>
      <c r="BJ1413" s="29" t="n">
        <f aca="false">IF(AZ1413="","",ROUND(-BB1413*$K1413,0))</f>
        <v>163</v>
      </c>
    </row>
    <row r="1414" customFormat="false" ht="15" hidden="false" customHeight="false" outlineLevel="0" collapsed="false">
      <c r="A1414" s="26" t="str">
        <f aca="false">+C1414&amp;D1414&amp;G1414</f>
        <v>AppleiPhone 16e 512GBCANONE SIM 14,99€ - 30 Mesi</v>
      </c>
      <c r="B1414" s="27" t="s">
        <v>95</v>
      </c>
      <c r="C1414" s="28" t="s">
        <v>71</v>
      </c>
      <c r="D1414" s="29" t="s">
        <v>213</v>
      </c>
      <c r="E1414" s="30" t="n">
        <v>1129.9</v>
      </c>
      <c r="F1414" s="31" t="n">
        <v>1109.9</v>
      </c>
      <c r="G1414" s="32" t="s">
        <v>100</v>
      </c>
      <c r="H1414" s="32" t="s">
        <v>98</v>
      </c>
      <c r="I1414" s="33" t="n">
        <v>14.99</v>
      </c>
      <c r="J1414" s="34" t="s">
        <v>35</v>
      </c>
      <c r="K1414" s="35" t="n">
        <v>30</v>
      </c>
      <c r="L1414" s="33"/>
      <c r="M1414" s="33" t="n">
        <f aca="false">+IF(E1414&lt;=150,1.49,IF(AND(E1414&gt;150,E1414&lt;=300),2.99,(IF(E1414&gt;1200,8.99,IF(AND(E1414&gt;300,E1414&lt;=700),4.99,IF(AND(E1414&gt;=700,E1414&lt;=1200),6.99))))))</f>
        <v>6.99</v>
      </c>
      <c r="N1414" s="33" t="n">
        <f aca="false">IF(E1414="","",IF(E1414&gt;=1200,9.99,IF(AND(E1414&gt;700,E1414&lt;1200),7.99,IF(AND(E1414&gt;=299.9,E1414&lt;=699.9),5.99))))</f>
        <v>7.99</v>
      </c>
      <c r="O1414" s="37" t="s">
        <v>101</v>
      </c>
      <c r="P1414" s="38" t="n">
        <v>249.99</v>
      </c>
      <c r="Q1414" s="34" t="n">
        <v>27.99</v>
      </c>
      <c r="R1414" s="39" t="n">
        <v>-0.67</v>
      </c>
      <c r="S1414" s="40" t="n">
        <v>28.66</v>
      </c>
      <c r="T1414" s="40" t="n">
        <v>28.66</v>
      </c>
      <c r="U1414" s="40" t="n">
        <v>28.77</v>
      </c>
      <c r="V1414" s="32" t="n">
        <f aca="false">IF(P1414="","",$I1414+R1414)</f>
        <v>14.32</v>
      </c>
      <c r="W1414" s="32" t="n">
        <f aca="false">IF(P1414="","",$I1414)</f>
        <v>14.99</v>
      </c>
      <c r="X1414" s="40" t="n">
        <f aca="false">IF(P1414="","",Q1414+$I1414)</f>
        <v>42.98</v>
      </c>
      <c r="Y1414" s="29" t="n">
        <f aca="false">IF(P1414="","",P1414+(R1414*$K1414)+(S1414*$K1414))</f>
        <v>1089.69</v>
      </c>
      <c r="Z1414" s="29" t="n">
        <f aca="false">IF(P1414="","",ROUND(-R1414*$K1414,0))</f>
        <v>20</v>
      </c>
      <c r="AA1414" s="41"/>
      <c r="AB1414" s="38"/>
      <c r="AC1414" s="34"/>
      <c r="AD1414" s="39"/>
      <c r="AE1414" s="40"/>
      <c r="AF1414" s="40"/>
      <c r="AG1414" s="40"/>
      <c r="AH1414" s="32" t="str">
        <f aca="false">IF(AB1414="","",$I1414+AD1414)</f>
        <v/>
      </c>
      <c r="AI1414" s="32" t="str">
        <f aca="false">IF(AB1414="","",$I1414)</f>
        <v/>
      </c>
      <c r="AJ1414" s="40" t="str">
        <f aca="false">IF(AB1414="","",AC1414+$I1414)</f>
        <v/>
      </c>
      <c r="AK1414" s="29" t="str">
        <f aca="false">IF(AB1414="","",AB1414+(AD1414*$K1414)+(AE1414*$K1414))</f>
        <v/>
      </c>
      <c r="AL1414" s="29" t="str">
        <f aca="false">IF(AB1414="","",ROUND(-AD1414*$K1414,0))</f>
        <v/>
      </c>
      <c r="AM1414" s="41"/>
      <c r="AN1414" s="38" t="n">
        <v>0</v>
      </c>
      <c r="AO1414" s="34" t="n">
        <v>33.99</v>
      </c>
      <c r="AP1414" s="39" t="n">
        <v>-4.7</v>
      </c>
      <c r="AQ1414" s="40" t="n">
        <v>38.69</v>
      </c>
      <c r="AR1414" s="40" t="n">
        <v>38.69</v>
      </c>
      <c r="AS1414" s="40" t="n">
        <v>38.69</v>
      </c>
      <c r="AT1414" s="32" t="n">
        <f aca="false">IF(AN1414="","",$I1414+AP1414)</f>
        <v>10.29</v>
      </c>
      <c r="AU1414" s="32" t="n">
        <f aca="false">IF(AN1414="","",$I1414)</f>
        <v>14.99</v>
      </c>
      <c r="AV1414" s="40" t="n">
        <f aca="false">IF(AN1414="","",AO1414+$I1414)</f>
        <v>48.98</v>
      </c>
      <c r="AW1414" s="31" t="n">
        <f aca="false">IF(AN1414="","",AN1414+(AP1414*$K1414)+(AQ1414*$K1414))</f>
        <v>1019.7</v>
      </c>
      <c r="AX1414" s="29" t="n">
        <f aca="false">IF(AN1414="","",ROUND(-AP1414*$K1414,0))</f>
        <v>141</v>
      </c>
      <c r="AY1414" s="42"/>
      <c r="AZ1414" s="38" t="n">
        <v>0</v>
      </c>
      <c r="BA1414" s="34" t="n">
        <v>33.99</v>
      </c>
      <c r="BB1414" s="39" t="n">
        <v>-4.7</v>
      </c>
      <c r="BC1414" s="40" t="n">
        <v>38.69</v>
      </c>
      <c r="BD1414" s="40" t="n">
        <v>38.69</v>
      </c>
      <c r="BE1414" s="40" t="n">
        <v>38.69</v>
      </c>
      <c r="BF1414" s="32" t="n">
        <f aca="false">IF(AZ1414="","",$I1414+BB1414)</f>
        <v>10.29</v>
      </c>
      <c r="BG1414" s="32" t="n">
        <f aca="false">IF(AZ1414="","",$I1414)</f>
        <v>14.99</v>
      </c>
      <c r="BH1414" s="40" t="n">
        <f aca="false">IF(AZ1414="","",BA1414+$I1414)</f>
        <v>48.98</v>
      </c>
      <c r="BI1414" s="31" t="n">
        <f aca="false">IF(AZ1414="","",AZ1414+(BB1414*$K1414)+(BC1414*$K1414))</f>
        <v>1019.7</v>
      </c>
      <c r="BJ1414" s="29" t="n">
        <f aca="false">IF(AZ1414="","",ROUND(-BB1414*$K1414,0))</f>
        <v>141</v>
      </c>
    </row>
    <row r="1415" customFormat="false" ht="15" hidden="false" customHeight="false" outlineLevel="0" collapsed="false">
      <c r="A1415" s="26" t="str">
        <f aca="false">+C1415&amp;D1415&amp;G1415</f>
        <v>AppleiPhone 16e 512GBCANONE SIM 14,99€ - 24 Mesi</v>
      </c>
      <c r="B1415" s="27" t="s">
        <v>95</v>
      </c>
      <c r="C1415" s="28" t="s">
        <v>71</v>
      </c>
      <c r="D1415" s="29" t="s">
        <v>213</v>
      </c>
      <c r="E1415" s="30" t="n">
        <v>1129.9</v>
      </c>
      <c r="F1415" s="31" t="n">
        <v>1109.9</v>
      </c>
      <c r="G1415" s="32" t="s">
        <v>102</v>
      </c>
      <c r="H1415" s="32" t="s">
        <v>98</v>
      </c>
      <c r="I1415" s="33" t="n">
        <v>14.99</v>
      </c>
      <c r="J1415" s="34" t="s">
        <v>35</v>
      </c>
      <c r="K1415" s="35" t="n">
        <v>24</v>
      </c>
      <c r="L1415" s="33"/>
      <c r="M1415" s="33" t="n">
        <f aca="false">+IF(E1415&lt;=150,1.49,IF(AND(E1415&gt;150,E1415&lt;=300),2.99,(IF(E1415&gt;1200,8.99,IF(AND(E1415&gt;300,E1415&lt;=700),4.99,IF(AND(E1415&gt;=700,E1415&lt;=1200),6.99))))))</f>
        <v>6.99</v>
      </c>
      <c r="N1415" s="33" t="n">
        <f aca="false">IF(E1415="","",IF(E1415&gt;=1200,9.99,IF(AND(E1415&gt;700,E1415&lt;1200),7.99,IF(AND(E1415&gt;=299.9,E1415&lt;=699.9),5.99))))</f>
        <v>7.99</v>
      </c>
      <c r="O1415" s="37" t="s">
        <v>103</v>
      </c>
      <c r="P1415" s="38" t="n">
        <v>239.99</v>
      </c>
      <c r="Q1415" s="34" t="n">
        <v>35.99</v>
      </c>
      <c r="R1415" s="39" t="n">
        <v>-0.26</v>
      </c>
      <c r="S1415" s="40" t="n">
        <v>36.25</v>
      </c>
      <c r="T1415" s="40" t="n">
        <v>0</v>
      </c>
      <c r="U1415" s="40" t="n">
        <v>36.16</v>
      </c>
      <c r="V1415" s="32" t="n">
        <f aca="false">IF(P1415="","",$I1415+R1415)</f>
        <v>14.73</v>
      </c>
      <c r="W1415" s="32" t="n">
        <f aca="false">IF(P1415="","",$I1415)</f>
        <v>14.99</v>
      </c>
      <c r="X1415" s="40" t="n">
        <f aca="false">IF(P1415="","",Q1415+$I1415)</f>
        <v>50.98</v>
      </c>
      <c r="Y1415" s="29" t="n">
        <f aca="false">IF(P1415="","",P1415+(R1415*$K1415)+(S1415*$K1415))</f>
        <v>1103.75</v>
      </c>
      <c r="Z1415" s="29" t="n">
        <f aca="false">IF(P1415="","",ROUND(-R1415*$K1415,0))</f>
        <v>6</v>
      </c>
      <c r="AA1415" s="41"/>
      <c r="AB1415" s="38"/>
      <c r="AC1415" s="34"/>
      <c r="AD1415" s="39"/>
      <c r="AE1415" s="40"/>
      <c r="AF1415" s="40"/>
      <c r="AG1415" s="40"/>
      <c r="AH1415" s="32" t="str">
        <f aca="false">IF(AB1415="","",$I1415+AD1415)</f>
        <v/>
      </c>
      <c r="AI1415" s="32" t="str">
        <f aca="false">IF(AB1415="","",$I1415)</f>
        <v/>
      </c>
      <c r="AJ1415" s="40" t="str">
        <f aca="false">IF(AB1415="","",AC1415+$I1415)</f>
        <v/>
      </c>
      <c r="AK1415" s="29" t="str">
        <f aca="false">IF(AB1415="","",AB1415+(AD1415*$K1415)+(AE1415*$K1415))</f>
        <v/>
      </c>
      <c r="AL1415" s="29" t="str">
        <f aca="false">IF(AB1415="","",ROUND(-AD1415*$K1415,0))</f>
        <v/>
      </c>
      <c r="AM1415" s="41"/>
      <c r="AN1415" s="38" t="n">
        <v>0</v>
      </c>
      <c r="AO1415" s="34" t="n">
        <v>42.99</v>
      </c>
      <c r="AP1415" s="39" t="n">
        <v>-3.25</v>
      </c>
      <c r="AQ1415" s="40" t="n">
        <v>46.24</v>
      </c>
      <c r="AR1415" s="40" t="n">
        <v>0</v>
      </c>
      <c r="AS1415" s="40" t="n">
        <v>46.38</v>
      </c>
      <c r="AT1415" s="32" t="n">
        <f aca="false">IF(AN1415="","",$I1415+AP1415)</f>
        <v>11.74</v>
      </c>
      <c r="AU1415" s="32" t="n">
        <f aca="false">IF(AN1415="","",$I1415)</f>
        <v>14.99</v>
      </c>
      <c r="AV1415" s="40" t="n">
        <f aca="false">IF(AN1415="","",AO1415+$I1415)</f>
        <v>57.98</v>
      </c>
      <c r="AW1415" s="31" t="n">
        <f aca="false">IF(AN1415="","",AN1415+(AP1415*$K1415)+(AQ1415*$K1415))</f>
        <v>1031.76</v>
      </c>
      <c r="AX1415" s="29" t="n">
        <f aca="false">IF(AN1415="","",ROUND(-AP1415*$K1415,0))</f>
        <v>78</v>
      </c>
      <c r="AY1415" s="42"/>
      <c r="AZ1415" s="38" t="n">
        <v>0</v>
      </c>
      <c r="BA1415" s="34" t="n">
        <v>42.99</v>
      </c>
      <c r="BB1415" s="39" t="n">
        <v>-3.25</v>
      </c>
      <c r="BC1415" s="40" t="n">
        <v>46.24</v>
      </c>
      <c r="BD1415" s="40" t="n">
        <v>0</v>
      </c>
      <c r="BE1415" s="40" t="n">
        <v>46.38</v>
      </c>
      <c r="BF1415" s="32" t="n">
        <f aca="false">IF(AZ1415="","",$I1415+BB1415)</f>
        <v>11.74</v>
      </c>
      <c r="BG1415" s="32" t="n">
        <f aca="false">IF(AZ1415="","",$I1415)</f>
        <v>14.99</v>
      </c>
      <c r="BH1415" s="40" t="n">
        <f aca="false">IF(AZ1415="","",BA1415+$I1415)</f>
        <v>57.98</v>
      </c>
      <c r="BI1415" s="31" t="n">
        <f aca="false">IF(AZ1415="","",AZ1415+(BB1415*$K1415)+(BC1415*$K1415))</f>
        <v>1031.76</v>
      </c>
      <c r="BJ1415" s="29" t="n">
        <f aca="false">IF(AZ1415="","",ROUND(-BB1415*$K1415,0))</f>
        <v>78</v>
      </c>
    </row>
    <row r="1416" customFormat="false" ht="15" hidden="false" customHeight="false" outlineLevel="0" collapsed="false">
      <c r="A1416" s="26" t="str">
        <f aca="false">+C1416&amp;D1416&amp;G1416</f>
        <v>AppleiPhone 16e 512GBCANONE SIM 12,99€ - 36 Mesi</v>
      </c>
      <c r="B1416" s="27" t="s">
        <v>95</v>
      </c>
      <c r="C1416" s="28" t="s">
        <v>71</v>
      </c>
      <c r="D1416" s="29" t="s">
        <v>213</v>
      </c>
      <c r="E1416" s="30" t="n">
        <v>1129.9</v>
      </c>
      <c r="F1416" s="31" t="n">
        <v>1109.9</v>
      </c>
      <c r="G1416" s="32" t="s">
        <v>104</v>
      </c>
      <c r="H1416" s="32" t="s">
        <v>98</v>
      </c>
      <c r="I1416" s="33" t="n">
        <v>12.99</v>
      </c>
      <c r="J1416" s="34" t="s">
        <v>35</v>
      </c>
      <c r="K1416" s="35" t="n">
        <v>36</v>
      </c>
      <c r="L1416" s="33"/>
      <c r="M1416" s="33" t="n">
        <f aca="false">+IF(E1416&lt;=150,1.49,IF(AND(E1416&gt;150,E1416&lt;=300),2.99,(IF(E1416&gt;1200,8.99,IF(AND(E1416&gt;300,E1416&lt;=700),4.99,IF(AND(E1416&gt;=700,E1416&lt;=1200),6.99))))))</f>
        <v>6.99</v>
      </c>
      <c r="N1416" s="33" t="n">
        <f aca="false">IF(E1416="","",IF(E1416&gt;=1200,9.99,IF(AND(E1416&gt;700,E1416&lt;1200),7.99,IF(AND(E1416&gt;=299.9,E1416&lt;=699.9),5.99))))</f>
        <v>7.99</v>
      </c>
      <c r="O1416" s="37" t="s">
        <v>105</v>
      </c>
      <c r="P1416" s="38" t="n">
        <v>259.99</v>
      </c>
      <c r="Q1416" s="34" t="n">
        <v>22.99</v>
      </c>
      <c r="R1416" s="39" t="n">
        <v>-0.62</v>
      </c>
      <c r="S1416" s="40" t="n">
        <v>23.61</v>
      </c>
      <c r="T1416" s="40" t="n">
        <v>23.61</v>
      </c>
      <c r="U1416" s="40" t="n">
        <v>23.56</v>
      </c>
      <c r="V1416" s="32" t="n">
        <f aca="false">IF(P1416="","",$I1416+R1416)</f>
        <v>12.37</v>
      </c>
      <c r="W1416" s="32" t="n">
        <f aca="false">IF(P1416="","",$I1416)</f>
        <v>12.99</v>
      </c>
      <c r="X1416" s="40" t="n">
        <f aca="false">IF(P1416="","",Q1416+$I1416)</f>
        <v>35.98</v>
      </c>
      <c r="Y1416" s="29" t="n">
        <f aca="false">IF(P1416="","",P1416+(R1416*$K1416)+(S1416*$K1416))</f>
        <v>1087.63</v>
      </c>
      <c r="Z1416" s="29" t="n">
        <f aca="false">IF(P1416="","",ROUND(-R1416*$K1416,0))</f>
        <v>22</v>
      </c>
      <c r="AA1416" s="41"/>
      <c r="AB1416" s="38"/>
      <c r="AC1416" s="34"/>
      <c r="AD1416" s="39"/>
      <c r="AE1416" s="40"/>
      <c r="AF1416" s="40"/>
      <c r="AG1416" s="40"/>
      <c r="AH1416" s="32" t="str">
        <f aca="false">IF(AB1416="","",$I1416+AD1416)</f>
        <v/>
      </c>
      <c r="AI1416" s="32" t="str">
        <f aca="false">IF(AB1416="","",$I1416)</f>
        <v/>
      </c>
      <c r="AJ1416" s="40" t="str">
        <f aca="false">IF(AB1416="","",AC1416+$I1416)</f>
        <v/>
      </c>
      <c r="AK1416" s="29" t="str">
        <f aca="false">IF(AB1416="","",AB1416+(AD1416*$K1416)+(AE1416*$K1416))</f>
        <v/>
      </c>
      <c r="AL1416" s="29" t="str">
        <f aca="false">IF(AB1416="","",ROUND(-AD1416*$K1416,0))</f>
        <v/>
      </c>
      <c r="AM1416" s="41"/>
      <c r="AN1416" s="38" t="n">
        <v>0</v>
      </c>
      <c r="AO1416" s="34" t="n">
        <v>27.99</v>
      </c>
      <c r="AP1416" s="39" t="n">
        <v>-4.53</v>
      </c>
      <c r="AQ1416" s="40" t="n">
        <v>32.52</v>
      </c>
      <c r="AR1416" s="40" t="n">
        <v>32.52</v>
      </c>
      <c r="AS1416" s="40" t="n">
        <v>32.52</v>
      </c>
      <c r="AT1416" s="32" t="n">
        <f aca="false">IF(AN1416="","",$I1416+AP1416)</f>
        <v>8.46</v>
      </c>
      <c r="AU1416" s="32" t="n">
        <f aca="false">IF(AN1416="","",$I1416)</f>
        <v>12.99</v>
      </c>
      <c r="AV1416" s="40" t="n">
        <f aca="false">IF(AN1416="","",AO1416+$I1416)</f>
        <v>40.98</v>
      </c>
      <c r="AW1416" s="31" t="n">
        <f aca="false">IF(AN1416="","",AN1416+(AP1416*$K1416)+(AQ1416*$K1416))</f>
        <v>1007.64</v>
      </c>
      <c r="AX1416" s="29" t="n">
        <f aca="false">IF(AN1416="","",ROUND(-AP1416*$K1416,0))</f>
        <v>163</v>
      </c>
      <c r="AY1416" s="42"/>
      <c r="AZ1416" s="38" t="n">
        <v>0</v>
      </c>
      <c r="BA1416" s="34" t="n">
        <v>27.99</v>
      </c>
      <c r="BB1416" s="39" t="n">
        <v>-4.53</v>
      </c>
      <c r="BC1416" s="40" t="n">
        <v>32.52</v>
      </c>
      <c r="BD1416" s="40" t="n">
        <v>32.52</v>
      </c>
      <c r="BE1416" s="40" t="n">
        <v>32.52</v>
      </c>
      <c r="BF1416" s="32" t="n">
        <f aca="false">IF(AZ1416="","",$I1416+BB1416)</f>
        <v>8.46</v>
      </c>
      <c r="BG1416" s="32" t="n">
        <f aca="false">IF(AZ1416="","",$I1416)</f>
        <v>12.99</v>
      </c>
      <c r="BH1416" s="40" t="n">
        <f aca="false">IF(AZ1416="","",BA1416+$I1416)</f>
        <v>40.98</v>
      </c>
      <c r="BI1416" s="31" t="n">
        <f aca="false">IF(AZ1416="","",AZ1416+(BB1416*$K1416)+(BC1416*$K1416))</f>
        <v>1007.64</v>
      </c>
      <c r="BJ1416" s="29" t="n">
        <f aca="false">IF(AZ1416="","",ROUND(-BB1416*$K1416,0))</f>
        <v>163</v>
      </c>
    </row>
    <row r="1417" customFormat="false" ht="15" hidden="false" customHeight="false" outlineLevel="0" collapsed="false">
      <c r="A1417" s="26" t="str">
        <f aca="false">+C1417&amp;D1417&amp;G1417</f>
        <v>AppleiPhone 16e 512GBCANONE SIM 12,99€ - 30 Mesi</v>
      </c>
      <c r="B1417" s="27" t="s">
        <v>95</v>
      </c>
      <c r="C1417" s="28" t="s">
        <v>71</v>
      </c>
      <c r="D1417" s="29" t="s">
        <v>213</v>
      </c>
      <c r="E1417" s="30" t="n">
        <v>1129.9</v>
      </c>
      <c r="F1417" s="31" t="n">
        <v>1109.9</v>
      </c>
      <c r="G1417" s="32" t="s">
        <v>106</v>
      </c>
      <c r="H1417" s="32" t="s">
        <v>98</v>
      </c>
      <c r="I1417" s="33" t="n">
        <v>12.99</v>
      </c>
      <c r="J1417" s="34" t="s">
        <v>35</v>
      </c>
      <c r="K1417" s="35" t="n">
        <v>30</v>
      </c>
      <c r="L1417" s="33"/>
      <c r="M1417" s="33" t="n">
        <f aca="false">+IF(E1417&lt;=150,1.49,IF(AND(E1417&gt;150,E1417&lt;=300),2.99,(IF(E1417&gt;1200,8.99,IF(AND(E1417&gt;300,E1417&lt;=700),4.99,IF(AND(E1417&gt;=700,E1417&lt;=1200),6.99))))))</f>
        <v>6.99</v>
      </c>
      <c r="N1417" s="33" t="n">
        <f aca="false">IF(E1417="","",IF(E1417&gt;=1200,9.99,IF(AND(E1417&gt;700,E1417&lt;1200),7.99,IF(AND(E1417&gt;=299.9,E1417&lt;=699.9),5.99))))</f>
        <v>7.99</v>
      </c>
      <c r="O1417" s="37" t="s">
        <v>107</v>
      </c>
      <c r="P1417" s="38" t="n">
        <v>249.99</v>
      </c>
      <c r="Q1417" s="34" t="n">
        <v>27.99</v>
      </c>
      <c r="R1417" s="39" t="n">
        <v>-0.67</v>
      </c>
      <c r="S1417" s="40" t="n">
        <v>28.66</v>
      </c>
      <c r="T1417" s="40" t="n">
        <v>28.66</v>
      </c>
      <c r="U1417" s="40" t="n">
        <v>28.77</v>
      </c>
      <c r="V1417" s="32" t="n">
        <f aca="false">IF(P1417="","",$I1417+R1417)</f>
        <v>12.32</v>
      </c>
      <c r="W1417" s="32" t="n">
        <f aca="false">IF(P1417="","",$I1417)</f>
        <v>12.99</v>
      </c>
      <c r="X1417" s="40" t="n">
        <f aca="false">IF(P1417="","",Q1417+$I1417)</f>
        <v>40.98</v>
      </c>
      <c r="Y1417" s="29" t="n">
        <f aca="false">IF(P1417="","",P1417+(R1417*$K1417)+(S1417*$K1417))</f>
        <v>1089.69</v>
      </c>
      <c r="Z1417" s="29" t="n">
        <f aca="false">IF(P1417="","",ROUND(-R1417*$K1417,0))</f>
        <v>20</v>
      </c>
      <c r="AA1417" s="41"/>
      <c r="AB1417" s="38"/>
      <c r="AC1417" s="34"/>
      <c r="AD1417" s="39"/>
      <c r="AE1417" s="40"/>
      <c r="AF1417" s="40"/>
      <c r="AG1417" s="40"/>
      <c r="AH1417" s="32" t="str">
        <f aca="false">IF(AB1417="","",$I1417+AD1417)</f>
        <v/>
      </c>
      <c r="AI1417" s="32" t="str">
        <f aca="false">IF(AB1417="","",$I1417)</f>
        <v/>
      </c>
      <c r="AJ1417" s="40" t="str">
        <f aca="false">IF(AB1417="","",AC1417+$I1417)</f>
        <v/>
      </c>
      <c r="AK1417" s="29" t="str">
        <f aca="false">IF(AB1417="","",AB1417+(AD1417*$K1417)+(AE1417*$K1417))</f>
        <v/>
      </c>
      <c r="AL1417" s="29" t="str">
        <f aca="false">IF(AB1417="","",ROUND(-AD1417*$K1417,0))</f>
        <v/>
      </c>
      <c r="AM1417" s="41"/>
      <c r="AN1417" s="38" t="n">
        <v>0</v>
      </c>
      <c r="AO1417" s="34" t="n">
        <v>33.99</v>
      </c>
      <c r="AP1417" s="39" t="n">
        <v>-4.7</v>
      </c>
      <c r="AQ1417" s="40" t="n">
        <v>38.69</v>
      </c>
      <c r="AR1417" s="40" t="n">
        <v>38.69</v>
      </c>
      <c r="AS1417" s="40" t="n">
        <v>38.69</v>
      </c>
      <c r="AT1417" s="32" t="n">
        <f aca="false">IF(AN1417="","",$I1417+AP1417)</f>
        <v>8.29</v>
      </c>
      <c r="AU1417" s="32" t="n">
        <f aca="false">IF(AN1417="","",$I1417)</f>
        <v>12.99</v>
      </c>
      <c r="AV1417" s="40" t="n">
        <f aca="false">IF(AN1417="","",AO1417+$I1417)</f>
        <v>46.98</v>
      </c>
      <c r="AW1417" s="31" t="n">
        <f aca="false">IF(AN1417="","",AN1417+(AP1417*$K1417)+(AQ1417*$K1417))</f>
        <v>1019.7</v>
      </c>
      <c r="AX1417" s="29" t="n">
        <f aca="false">IF(AN1417="","",ROUND(-AP1417*$K1417,0))</f>
        <v>141</v>
      </c>
      <c r="AY1417" s="42"/>
      <c r="AZ1417" s="38" t="n">
        <v>0</v>
      </c>
      <c r="BA1417" s="34" t="n">
        <v>33.99</v>
      </c>
      <c r="BB1417" s="39" t="n">
        <v>-4.7</v>
      </c>
      <c r="BC1417" s="40" t="n">
        <v>38.69</v>
      </c>
      <c r="BD1417" s="40" t="n">
        <v>38.69</v>
      </c>
      <c r="BE1417" s="40" t="n">
        <v>38.69</v>
      </c>
      <c r="BF1417" s="32" t="n">
        <f aca="false">IF(AZ1417="","",$I1417+BB1417)</f>
        <v>8.29</v>
      </c>
      <c r="BG1417" s="32" t="n">
        <f aca="false">IF(AZ1417="","",$I1417)</f>
        <v>12.99</v>
      </c>
      <c r="BH1417" s="40" t="n">
        <f aca="false">IF(AZ1417="","",BA1417+$I1417)</f>
        <v>46.98</v>
      </c>
      <c r="BI1417" s="31" t="n">
        <f aca="false">IF(AZ1417="","",AZ1417+(BB1417*$K1417)+(BC1417*$K1417))</f>
        <v>1019.7</v>
      </c>
      <c r="BJ1417" s="29" t="n">
        <f aca="false">IF(AZ1417="","",ROUND(-BB1417*$K1417,0))</f>
        <v>141</v>
      </c>
    </row>
    <row r="1418" customFormat="false" ht="15" hidden="false" customHeight="false" outlineLevel="0" collapsed="false">
      <c r="A1418" s="26" t="str">
        <f aca="false">+C1418&amp;D1418&amp;G1418</f>
        <v>AppleiPhone 16e 512GBCANONE SIM 12,99€ - 24 Mesi</v>
      </c>
      <c r="B1418" s="27" t="s">
        <v>95</v>
      </c>
      <c r="C1418" s="28" t="s">
        <v>71</v>
      </c>
      <c r="D1418" s="29" t="s">
        <v>213</v>
      </c>
      <c r="E1418" s="30" t="n">
        <v>1129.9</v>
      </c>
      <c r="F1418" s="31" t="n">
        <v>1109.9</v>
      </c>
      <c r="G1418" s="32" t="s">
        <v>108</v>
      </c>
      <c r="H1418" s="32" t="s">
        <v>98</v>
      </c>
      <c r="I1418" s="33" t="n">
        <v>12.99</v>
      </c>
      <c r="J1418" s="34" t="s">
        <v>35</v>
      </c>
      <c r="K1418" s="35" t="n">
        <v>24</v>
      </c>
      <c r="L1418" s="33"/>
      <c r="M1418" s="33" t="n">
        <f aca="false">+IF(E1418&lt;=150,1.49,IF(AND(E1418&gt;150,E1418&lt;=300),2.99,(IF(E1418&gt;1200,8.99,IF(AND(E1418&gt;300,E1418&lt;=700),4.99,IF(AND(E1418&gt;=700,E1418&lt;=1200),6.99))))))</f>
        <v>6.99</v>
      </c>
      <c r="N1418" s="33" t="n">
        <f aca="false">IF(E1418="","",IF(E1418&gt;=1200,9.99,IF(AND(E1418&gt;700,E1418&lt;1200),7.99,IF(AND(E1418&gt;=299.9,E1418&lt;=699.9),5.99))))</f>
        <v>7.99</v>
      </c>
      <c r="O1418" s="37" t="s">
        <v>109</v>
      </c>
      <c r="P1418" s="38" t="n">
        <v>239.99</v>
      </c>
      <c r="Q1418" s="34" t="n">
        <v>35.99</v>
      </c>
      <c r="R1418" s="39" t="n">
        <v>-0.26</v>
      </c>
      <c r="S1418" s="40" t="n">
        <v>36.25</v>
      </c>
      <c r="T1418" s="40" t="n">
        <v>0</v>
      </c>
      <c r="U1418" s="40" t="n">
        <v>36.16</v>
      </c>
      <c r="V1418" s="32" t="n">
        <f aca="false">IF(P1418="","",$I1418+R1418)</f>
        <v>12.73</v>
      </c>
      <c r="W1418" s="32" t="n">
        <f aca="false">IF(P1418="","",$I1418)</f>
        <v>12.99</v>
      </c>
      <c r="X1418" s="40" t="n">
        <f aca="false">IF(P1418="","",Q1418+$I1418)</f>
        <v>48.98</v>
      </c>
      <c r="Y1418" s="29" t="n">
        <f aca="false">IF(P1418="","",P1418+(R1418*$K1418)+(S1418*$K1418))</f>
        <v>1103.75</v>
      </c>
      <c r="Z1418" s="29" t="n">
        <f aca="false">IF(P1418="","",ROUND(-R1418*$K1418,0))</f>
        <v>6</v>
      </c>
      <c r="AA1418" s="41"/>
      <c r="AB1418" s="38"/>
      <c r="AC1418" s="34"/>
      <c r="AD1418" s="39"/>
      <c r="AE1418" s="40"/>
      <c r="AF1418" s="40"/>
      <c r="AG1418" s="40"/>
      <c r="AH1418" s="32" t="str">
        <f aca="false">IF(AB1418="","",$I1418+AD1418)</f>
        <v/>
      </c>
      <c r="AI1418" s="32" t="str">
        <f aca="false">IF(AB1418="","",$I1418)</f>
        <v/>
      </c>
      <c r="AJ1418" s="40" t="str">
        <f aca="false">IF(AB1418="","",AC1418+$I1418)</f>
        <v/>
      </c>
      <c r="AK1418" s="29" t="str">
        <f aca="false">IF(AB1418="","",AB1418+(AD1418*$K1418)+(AE1418*$K1418))</f>
        <v/>
      </c>
      <c r="AL1418" s="29" t="str">
        <f aca="false">IF(AB1418="","",ROUND(-AD1418*$K1418,0))</f>
        <v/>
      </c>
      <c r="AM1418" s="41"/>
      <c r="AN1418" s="38" t="n">
        <v>0</v>
      </c>
      <c r="AO1418" s="34" t="n">
        <v>42.99</v>
      </c>
      <c r="AP1418" s="39" t="n">
        <v>-3.25</v>
      </c>
      <c r="AQ1418" s="40" t="n">
        <v>46.24</v>
      </c>
      <c r="AR1418" s="40" t="n">
        <v>0</v>
      </c>
      <c r="AS1418" s="40" t="n">
        <v>46.38</v>
      </c>
      <c r="AT1418" s="32" t="n">
        <f aca="false">IF(AN1418="","",$I1418+AP1418)</f>
        <v>9.74</v>
      </c>
      <c r="AU1418" s="32" t="n">
        <f aca="false">IF(AN1418="","",$I1418)</f>
        <v>12.99</v>
      </c>
      <c r="AV1418" s="40" t="n">
        <f aca="false">IF(AN1418="","",AO1418+$I1418)</f>
        <v>55.98</v>
      </c>
      <c r="AW1418" s="31" t="n">
        <f aca="false">IF(AN1418="","",AN1418+(AP1418*$K1418)+(AQ1418*$K1418))</f>
        <v>1031.76</v>
      </c>
      <c r="AX1418" s="29" t="n">
        <f aca="false">IF(AN1418="","",ROUND(-AP1418*$K1418,0))</f>
        <v>78</v>
      </c>
      <c r="AY1418" s="42"/>
      <c r="AZ1418" s="38" t="n">
        <v>0</v>
      </c>
      <c r="BA1418" s="34" t="n">
        <v>42.99</v>
      </c>
      <c r="BB1418" s="39" t="n">
        <v>-3.25</v>
      </c>
      <c r="BC1418" s="40" t="n">
        <v>46.24</v>
      </c>
      <c r="BD1418" s="40" t="n">
        <v>0</v>
      </c>
      <c r="BE1418" s="40" t="n">
        <v>46.38</v>
      </c>
      <c r="BF1418" s="32" t="n">
        <f aca="false">IF(AZ1418="","",$I1418+BB1418)</f>
        <v>9.74</v>
      </c>
      <c r="BG1418" s="32" t="n">
        <f aca="false">IF(AZ1418="","",$I1418)</f>
        <v>12.99</v>
      </c>
      <c r="BH1418" s="40" t="n">
        <f aca="false">IF(AZ1418="","",BA1418+$I1418)</f>
        <v>55.98</v>
      </c>
      <c r="BI1418" s="31" t="n">
        <f aca="false">IF(AZ1418="","",AZ1418+(BB1418*$K1418)+(BC1418*$K1418))</f>
        <v>1031.76</v>
      </c>
      <c r="BJ1418" s="29" t="n">
        <f aca="false">IF(AZ1418="","",ROUND(-BB1418*$K1418,0))</f>
        <v>78</v>
      </c>
    </row>
    <row r="1419" customFormat="false" ht="15" hidden="false" customHeight="false" outlineLevel="0" collapsed="false">
      <c r="A1419" s="26" t="str">
        <f aca="false">+C1419&amp;D1419&amp;G1419</f>
        <v>AppleiPhone 16e 512GBPack 5G Reload Exchange-12,99-36</v>
      </c>
      <c r="B1419" s="27" t="s">
        <v>95</v>
      </c>
      <c r="C1419" s="28" t="s">
        <v>71</v>
      </c>
      <c r="D1419" s="29" t="s">
        <v>213</v>
      </c>
      <c r="E1419" s="30" t="n">
        <v>1129.9</v>
      </c>
      <c r="F1419" s="31" t="n">
        <v>1109.9</v>
      </c>
      <c r="G1419" s="32" t="s">
        <v>110</v>
      </c>
      <c r="H1419" s="32" t="s">
        <v>98</v>
      </c>
      <c r="I1419" s="33" t="n">
        <v>12.99</v>
      </c>
      <c r="J1419" s="34" t="s">
        <v>35</v>
      </c>
      <c r="K1419" s="35" t="n">
        <v>36</v>
      </c>
      <c r="L1419" s="33"/>
      <c r="M1419" s="33" t="n">
        <f aca="false">+IF(E1419&lt;=150,1.49,IF(AND(E1419&gt;150,E1419&lt;=300),2.99,(IF(E1419&gt;1200,8.99,IF(AND(E1419&gt;300,E1419&lt;=700),4.99,IF(AND(E1419&gt;=700,E1419&lt;=1200),6.99))))))</f>
        <v>6.99</v>
      </c>
      <c r="N1419" s="33" t="n">
        <f aca="false">IF(E1419="","",IF(E1419&gt;=1200,9.99,IF(AND(E1419&gt;700,E1419&lt;1200),7.99,IF(AND(E1419&gt;=299.9,E1419&lt;=699.9),5.99))))</f>
        <v>7.99</v>
      </c>
      <c r="O1419" s="37" t="s">
        <v>111</v>
      </c>
      <c r="P1419" s="38" t="n">
        <v>259.99</v>
      </c>
      <c r="Q1419" s="34" t="n">
        <v>22.99</v>
      </c>
      <c r="R1419" s="39" t="n">
        <v>-0.62</v>
      </c>
      <c r="S1419" s="40" t="n">
        <v>23.61</v>
      </c>
      <c r="T1419" s="40" t="n">
        <v>23.61</v>
      </c>
      <c r="U1419" s="40" t="n">
        <v>23.56</v>
      </c>
      <c r="V1419" s="32" t="n">
        <f aca="false">IF(P1419="","",$I1419+R1419)</f>
        <v>12.37</v>
      </c>
      <c r="W1419" s="32" t="n">
        <f aca="false">IF(P1419="","",$I1419)</f>
        <v>12.99</v>
      </c>
      <c r="X1419" s="40" t="n">
        <f aca="false">IF(P1419="","",Q1419+$I1419)</f>
        <v>35.98</v>
      </c>
      <c r="Y1419" s="29" t="n">
        <f aca="false">IF(P1419="","",P1419+(R1419*$K1419)+(S1419*$K1419))</f>
        <v>1087.63</v>
      </c>
      <c r="Z1419" s="29" t="n">
        <f aca="false">IF(P1419="","",ROUND(-R1419*$K1419,0))</f>
        <v>22</v>
      </c>
      <c r="AA1419" s="41"/>
      <c r="AB1419" s="38"/>
      <c r="AC1419" s="34"/>
      <c r="AD1419" s="39"/>
      <c r="AE1419" s="40"/>
      <c r="AF1419" s="40"/>
      <c r="AG1419" s="40"/>
      <c r="AH1419" s="32" t="str">
        <f aca="false">IF(AB1419="","",$I1419+AD1419)</f>
        <v/>
      </c>
      <c r="AI1419" s="32" t="str">
        <f aca="false">IF(AB1419="","",$I1419)</f>
        <v/>
      </c>
      <c r="AJ1419" s="40" t="str">
        <f aca="false">IF(AB1419="","",AC1419+$I1419)</f>
        <v/>
      </c>
      <c r="AK1419" s="29" t="str">
        <f aca="false">IF(AB1419="","",AB1419+(AD1419*$K1419)+(AE1419*$K1419))</f>
        <v/>
      </c>
      <c r="AL1419" s="29" t="str">
        <f aca="false">IF(AB1419="","",ROUND(-AD1419*$K1419,0))</f>
        <v/>
      </c>
      <c r="AM1419" s="41"/>
      <c r="AN1419" s="38" t="n">
        <v>0</v>
      </c>
      <c r="AO1419" s="34" t="n">
        <v>27.99</v>
      </c>
      <c r="AP1419" s="39" t="n">
        <v>-4.53</v>
      </c>
      <c r="AQ1419" s="40" t="n">
        <v>32.52</v>
      </c>
      <c r="AR1419" s="40" t="n">
        <v>32.52</v>
      </c>
      <c r="AS1419" s="40" t="n">
        <v>32.52</v>
      </c>
      <c r="AT1419" s="32" t="n">
        <f aca="false">IF(AN1419="","",$I1419+AP1419)</f>
        <v>8.46</v>
      </c>
      <c r="AU1419" s="32" t="n">
        <f aca="false">IF(AN1419="","",$I1419)</f>
        <v>12.99</v>
      </c>
      <c r="AV1419" s="40" t="n">
        <f aca="false">IF(AN1419="","",AO1419+$I1419)</f>
        <v>40.98</v>
      </c>
      <c r="AW1419" s="31" t="n">
        <f aca="false">IF(AN1419="","",AN1419+(AP1419*$K1419)+(AQ1419*$K1419))</f>
        <v>1007.64</v>
      </c>
      <c r="AX1419" s="29" t="n">
        <f aca="false">IF(AN1419="","",ROUND(-AP1419*$K1419,0))</f>
        <v>163</v>
      </c>
      <c r="AY1419" s="42"/>
      <c r="AZ1419" s="38" t="n">
        <v>0</v>
      </c>
      <c r="BA1419" s="34" t="n">
        <v>27.99</v>
      </c>
      <c r="BB1419" s="39" t="n">
        <v>-4.53</v>
      </c>
      <c r="BC1419" s="40" t="n">
        <v>32.52</v>
      </c>
      <c r="BD1419" s="40" t="n">
        <v>32.52</v>
      </c>
      <c r="BE1419" s="40" t="n">
        <v>32.52</v>
      </c>
      <c r="BF1419" s="32" t="n">
        <f aca="false">IF(AZ1419="","",$I1419+BB1419)</f>
        <v>8.46</v>
      </c>
      <c r="BG1419" s="32" t="n">
        <f aca="false">IF(AZ1419="","",$I1419)</f>
        <v>12.99</v>
      </c>
      <c r="BH1419" s="40" t="n">
        <f aca="false">IF(AZ1419="","",BA1419+$I1419)</f>
        <v>40.98</v>
      </c>
      <c r="BI1419" s="31" t="n">
        <f aca="false">IF(AZ1419="","",AZ1419+(BB1419*$K1419)+(BC1419*$K1419))</f>
        <v>1007.64</v>
      </c>
      <c r="BJ1419" s="29" t="n">
        <f aca="false">IF(AZ1419="","",ROUND(-BB1419*$K1419,0))</f>
        <v>163</v>
      </c>
    </row>
    <row r="1420" customFormat="false" ht="15" hidden="false" customHeight="false" outlineLevel="0" collapsed="false">
      <c r="A1420" s="26" t="str">
        <f aca="false">+C1420&amp;D1420&amp;G1420</f>
        <v>AppleiPhone 16e 512GBPack 5G Reload Exchange-12,99-30</v>
      </c>
      <c r="B1420" s="27" t="s">
        <v>95</v>
      </c>
      <c r="C1420" s="28" t="s">
        <v>71</v>
      </c>
      <c r="D1420" s="29" t="s">
        <v>213</v>
      </c>
      <c r="E1420" s="30" t="n">
        <v>1129.9</v>
      </c>
      <c r="F1420" s="31" t="n">
        <v>1109.9</v>
      </c>
      <c r="G1420" s="32" t="s">
        <v>112</v>
      </c>
      <c r="H1420" s="32" t="s">
        <v>98</v>
      </c>
      <c r="I1420" s="33" t="n">
        <v>12.99</v>
      </c>
      <c r="J1420" s="34" t="s">
        <v>35</v>
      </c>
      <c r="K1420" s="35" t="n">
        <v>30</v>
      </c>
      <c r="L1420" s="33"/>
      <c r="M1420" s="33" t="n">
        <f aca="false">+IF(E1420&lt;=150,1.49,IF(AND(E1420&gt;150,E1420&lt;=300),2.99,(IF(E1420&gt;1200,8.99,IF(AND(E1420&gt;300,E1420&lt;=700),4.99,IF(AND(E1420&gt;=700,E1420&lt;=1200),6.99))))))</f>
        <v>6.99</v>
      </c>
      <c r="N1420" s="33" t="n">
        <f aca="false">IF(E1420="","",IF(E1420&gt;=1200,9.99,IF(AND(E1420&gt;700,E1420&lt;1200),7.99,IF(AND(E1420&gt;=299.9,E1420&lt;=699.9),5.99))))</f>
        <v>7.99</v>
      </c>
      <c r="O1420" s="37" t="s">
        <v>113</v>
      </c>
      <c r="P1420" s="38" t="n">
        <v>249.99</v>
      </c>
      <c r="Q1420" s="34" t="n">
        <v>27.99</v>
      </c>
      <c r="R1420" s="39" t="n">
        <v>-0.67</v>
      </c>
      <c r="S1420" s="40" t="n">
        <v>28.66</v>
      </c>
      <c r="T1420" s="40" t="n">
        <v>28.66</v>
      </c>
      <c r="U1420" s="40" t="n">
        <v>28.77</v>
      </c>
      <c r="V1420" s="32" t="n">
        <f aca="false">IF(P1420="","",$I1420+R1420)</f>
        <v>12.32</v>
      </c>
      <c r="W1420" s="32" t="n">
        <f aca="false">IF(P1420="","",$I1420)</f>
        <v>12.99</v>
      </c>
      <c r="X1420" s="40" t="n">
        <f aca="false">IF(P1420="","",Q1420+$I1420)</f>
        <v>40.98</v>
      </c>
      <c r="Y1420" s="29" t="n">
        <f aca="false">IF(P1420="","",P1420+(R1420*$K1420)+(S1420*$K1420))</f>
        <v>1089.69</v>
      </c>
      <c r="Z1420" s="29" t="n">
        <f aca="false">IF(P1420="","",ROUND(-R1420*$K1420,0))</f>
        <v>20</v>
      </c>
      <c r="AA1420" s="41"/>
      <c r="AB1420" s="38"/>
      <c r="AC1420" s="34"/>
      <c r="AD1420" s="39"/>
      <c r="AE1420" s="40"/>
      <c r="AF1420" s="40"/>
      <c r="AG1420" s="40"/>
      <c r="AH1420" s="32" t="str">
        <f aca="false">IF(AB1420="","",$I1420+AD1420)</f>
        <v/>
      </c>
      <c r="AI1420" s="32" t="str">
        <f aca="false">IF(AB1420="","",$I1420)</f>
        <v/>
      </c>
      <c r="AJ1420" s="40" t="str">
        <f aca="false">IF(AB1420="","",AC1420+$I1420)</f>
        <v/>
      </c>
      <c r="AK1420" s="29" t="str">
        <f aca="false">IF(AB1420="","",AB1420+(AD1420*$K1420)+(AE1420*$K1420))</f>
        <v/>
      </c>
      <c r="AL1420" s="29" t="str">
        <f aca="false">IF(AB1420="","",ROUND(-AD1420*$K1420,0))</f>
        <v/>
      </c>
      <c r="AM1420" s="41"/>
      <c r="AN1420" s="38" t="n">
        <v>0</v>
      </c>
      <c r="AO1420" s="34" t="n">
        <v>33.99</v>
      </c>
      <c r="AP1420" s="39" t="n">
        <v>-4.7</v>
      </c>
      <c r="AQ1420" s="40" t="n">
        <v>38.69</v>
      </c>
      <c r="AR1420" s="40" t="n">
        <v>38.69</v>
      </c>
      <c r="AS1420" s="40" t="n">
        <v>38.69</v>
      </c>
      <c r="AT1420" s="32" t="n">
        <f aca="false">IF(AN1420="","",$I1420+AP1420)</f>
        <v>8.29</v>
      </c>
      <c r="AU1420" s="32" t="n">
        <f aca="false">IF(AN1420="","",$I1420)</f>
        <v>12.99</v>
      </c>
      <c r="AV1420" s="40" t="n">
        <f aca="false">IF(AN1420="","",AO1420+$I1420)</f>
        <v>46.98</v>
      </c>
      <c r="AW1420" s="31" t="n">
        <f aca="false">IF(AN1420="","",AN1420+(AP1420*$K1420)+(AQ1420*$K1420))</f>
        <v>1019.7</v>
      </c>
      <c r="AX1420" s="29" t="n">
        <f aca="false">IF(AN1420="","",ROUND(-AP1420*$K1420,0))</f>
        <v>141</v>
      </c>
      <c r="AY1420" s="42"/>
      <c r="AZ1420" s="38" t="n">
        <v>0</v>
      </c>
      <c r="BA1420" s="34" t="n">
        <v>33.99</v>
      </c>
      <c r="BB1420" s="39" t="n">
        <v>-4.7</v>
      </c>
      <c r="BC1420" s="40" t="n">
        <v>38.69</v>
      </c>
      <c r="BD1420" s="40" t="n">
        <v>38.69</v>
      </c>
      <c r="BE1420" s="40" t="n">
        <v>38.69</v>
      </c>
      <c r="BF1420" s="32" t="n">
        <f aca="false">IF(AZ1420="","",$I1420+BB1420)</f>
        <v>8.29</v>
      </c>
      <c r="BG1420" s="32" t="n">
        <f aca="false">IF(AZ1420="","",$I1420)</f>
        <v>12.99</v>
      </c>
      <c r="BH1420" s="40" t="n">
        <f aca="false">IF(AZ1420="","",BA1420+$I1420)</f>
        <v>46.98</v>
      </c>
      <c r="BI1420" s="31" t="n">
        <f aca="false">IF(AZ1420="","",AZ1420+(BB1420*$K1420)+(BC1420*$K1420))</f>
        <v>1019.7</v>
      </c>
      <c r="BJ1420" s="29" t="n">
        <f aca="false">IF(AZ1420="","",ROUND(-BB1420*$K1420,0))</f>
        <v>141</v>
      </c>
    </row>
    <row r="1421" customFormat="false" ht="15" hidden="false" customHeight="false" outlineLevel="0" collapsed="false">
      <c r="A1421" s="26" t="str">
        <f aca="false">+C1421&amp;D1421&amp;G1421</f>
        <v>AppleiPhone 16e 512GBPack 5G Reload Exchange-12,99-24</v>
      </c>
      <c r="B1421" s="27" t="s">
        <v>95</v>
      </c>
      <c r="C1421" s="28" t="s">
        <v>71</v>
      </c>
      <c r="D1421" s="29" t="s">
        <v>213</v>
      </c>
      <c r="E1421" s="30" t="n">
        <v>1129.9</v>
      </c>
      <c r="F1421" s="31" t="n">
        <v>1109.9</v>
      </c>
      <c r="G1421" s="32" t="s">
        <v>114</v>
      </c>
      <c r="H1421" s="32" t="s">
        <v>98</v>
      </c>
      <c r="I1421" s="33" t="n">
        <v>12.99</v>
      </c>
      <c r="J1421" s="34" t="s">
        <v>35</v>
      </c>
      <c r="K1421" s="35" t="n">
        <v>24</v>
      </c>
      <c r="L1421" s="33"/>
      <c r="M1421" s="33" t="n">
        <f aca="false">+IF(E1421&lt;=150,1.49,IF(AND(E1421&gt;150,E1421&lt;=300),2.99,(IF(E1421&gt;1200,8.99,IF(AND(E1421&gt;300,E1421&lt;=700),4.99,IF(AND(E1421&gt;=700,E1421&lt;=1200),6.99))))))</f>
        <v>6.99</v>
      </c>
      <c r="N1421" s="33" t="n">
        <f aca="false">IF(E1421="","",IF(E1421&gt;=1200,9.99,IF(AND(E1421&gt;700,E1421&lt;1200),7.99,IF(AND(E1421&gt;=299.9,E1421&lt;=699.9),5.99))))</f>
        <v>7.99</v>
      </c>
      <c r="O1421" s="37" t="s">
        <v>115</v>
      </c>
      <c r="P1421" s="38" t="n">
        <v>239.99</v>
      </c>
      <c r="Q1421" s="34" t="n">
        <v>35.99</v>
      </c>
      <c r="R1421" s="39" t="n">
        <v>-0.26</v>
      </c>
      <c r="S1421" s="40" t="n">
        <v>36.25</v>
      </c>
      <c r="T1421" s="40" t="n">
        <v>0</v>
      </c>
      <c r="U1421" s="40" t="n">
        <v>36.16</v>
      </c>
      <c r="V1421" s="32" t="n">
        <f aca="false">IF(P1421="","",$I1421+R1421)</f>
        <v>12.73</v>
      </c>
      <c r="W1421" s="32" t="n">
        <f aca="false">IF(P1421="","",$I1421)</f>
        <v>12.99</v>
      </c>
      <c r="X1421" s="40" t="n">
        <f aca="false">IF(P1421="","",Q1421+$I1421)</f>
        <v>48.98</v>
      </c>
      <c r="Y1421" s="29" t="n">
        <f aca="false">IF(P1421="","",P1421+(R1421*$K1421)+(S1421*$K1421))</f>
        <v>1103.75</v>
      </c>
      <c r="Z1421" s="29" t="n">
        <f aca="false">IF(P1421="","",ROUND(-R1421*$K1421,0))</f>
        <v>6</v>
      </c>
      <c r="AA1421" s="41"/>
      <c r="AB1421" s="38"/>
      <c r="AC1421" s="34"/>
      <c r="AD1421" s="39"/>
      <c r="AE1421" s="40"/>
      <c r="AF1421" s="40"/>
      <c r="AG1421" s="40"/>
      <c r="AH1421" s="32" t="str">
        <f aca="false">IF(AB1421="","",$I1421+AD1421)</f>
        <v/>
      </c>
      <c r="AI1421" s="32" t="str">
        <f aca="false">IF(AB1421="","",$I1421)</f>
        <v/>
      </c>
      <c r="AJ1421" s="40" t="str">
        <f aca="false">IF(AB1421="","",AC1421+$I1421)</f>
        <v/>
      </c>
      <c r="AK1421" s="29" t="str">
        <f aca="false">IF(AB1421="","",AB1421+(AD1421*$K1421)+(AE1421*$K1421))</f>
        <v/>
      </c>
      <c r="AL1421" s="29" t="str">
        <f aca="false">IF(AB1421="","",ROUND(-AD1421*$K1421,0))</f>
        <v/>
      </c>
      <c r="AM1421" s="41"/>
      <c r="AN1421" s="38" t="n">
        <v>0</v>
      </c>
      <c r="AO1421" s="34" t="n">
        <v>42.99</v>
      </c>
      <c r="AP1421" s="39" t="n">
        <v>-3.25</v>
      </c>
      <c r="AQ1421" s="40" t="n">
        <v>46.24</v>
      </c>
      <c r="AR1421" s="40" t="n">
        <v>0</v>
      </c>
      <c r="AS1421" s="40" t="n">
        <v>46.38</v>
      </c>
      <c r="AT1421" s="32" t="n">
        <f aca="false">IF(AN1421="","",$I1421+AP1421)</f>
        <v>9.74</v>
      </c>
      <c r="AU1421" s="32" t="n">
        <f aca="false">IF(AN1421="","",$I1421)</f>
        <v>12.99</v>
      </c>
      <c r="AV1421" s="40" t="n">
        <f aca="false">IF(AN1421="","",AO1421+$I1421)</f>
        <v>55.98</v>
      </c>
      <c r="AW1421" s="31" t="n">
        <f aca="false">IF(AN1421="","",AN1421+(AP1421*$K1421)+(AQ1421*$K1421))</f>
        <v>1031.76</v>
      </c>
      <c r="AX1421" s="29" t="n">
        <f aca="false">IF(AN1421="","",ROUND(-AP1421*$K1421,0))</f>
        <v>78</v>
      </c>
      <c r="AY1421" s="42"/>
      <c r="AZ1421" s="38" t="n">
        <v>0</v>
      </c>
      <c r="BA1421" s="34" t="n">
        <v>42.99</v>
      </c>
      <c r="BB1421" s="39" t="n">
        <v>-3.25</v>
      </c>
      <c r="BC1421" s="40" t="n">
        <v>46.24</v>
      </c>
      <c r="BD1421" s="40" t="n">
        <v>0</v>
      </c>
      <c r="BE1421" s="40" t="n">
        <v>46.38</v>
      </c>
      <c r="BF1421" s="32" t="n">
        <f aca="false">IF(AZ1421="","",$I1421+BB1421)</f>
        <v>9.74</v>
      </c>
      <c r="BG1421" s="32" t="n">
        <f aca="false">IF(AZ1421="","",$I1421)</f>
        <v>12.99</v>
      </c>
      <c r="BH1421" s="40" t="n">
        <f aca="false">IF(AZ1421="","",BA1421+$I1421)</f>
        <v>55.98</v>
      </c>
      <c r="BI1421" s="31" t="n">
        <f aca="false">IF(AZ1421="","",AZ1421+(BB1421*$K1421)+(BC1421*$K1421))</f>
        <v>1031.76</v>
      </c>
      <c r="BJ1421" s="29" t="n">
        <f aca="false">IF(AZ1421="","",ROUND(-BB1421*$K1421,0))</f>
        <v>78</v>
      </c>
    </row>
    <row r="1422" customFormat="false" ht="15" hidden="false" customHeight="false" outlineLevel="0" collapsed="false">
      <c r="A1422" s="26" t="str">
        <f aca="false">+C1422&amp;D1422&amp;G1422</f>
        <v>AppleiPhone 16e 512GBCANONE SIM  9,99€ - 36 Mesi</v>
      </c>
      <c r="B1422" s="27" t="s">
        <v>95</v>
      </c>
      <c r="C1422" s="28" t="s">
        <v>71</v>
      </c>
      <c r="D1422" s="29" t="s">
        <v>213</v>
      </c>
      <c r="E1422" s="30" t="n">
        <v>1129.9</v>
      </c>
      <c r="F1422" s="31" t="n">
        <v>1109.9</v>
      </c>
      <c r="G1422" s="32" t="s">
        <v>116</v>
      </c>
      <c r="H1422" s="32" t="s">
        <v>98</v>
      </c>
      <c r="I1422" s="33" t="n">
        <v>9.99</v>
      </c>
      <c r="J1422" s="34" t="s">
        <v>35</v>
      </c>
      <c r="K1422" s="35" t="n">
        <v>36</v>
      </c>
      <c r="L1422" s="33"/>
      <c r="M1422" s="33" t="n">
        <f aca="false">+IF(E1422&lt;=150,1.49,IF(AND(E1422&gt;150,E1422&lt;=300),2.99,(IF(E1422&gt;1200,8.99,IF(AND(E1422&gt;300,E1422&lt;=700),4.99,IF(AND(E1422&gt;=700,E1422&lt;=1200),6.99))))))</f>
        <v>6.99</v>
      </c>
      <c r="N1422" s="33" t="n">
        <f aca="false">IF(E1422="","",IF(E1422&gt;=1200,9.99,IF(AND(E1422&gt;700,E1422&lt;1200),7.99,IF(AND(E1422&gt;=299.9,E1422&lt;=699.9),5.99))))</f>
        <v>7.99</v>
      </c>
      <c r="O1422" s="37" t="s">
        <v>117</v>
      </c>
      <c r="P1422" s="38"/>
      <c r="Q1422" s="34"/>
      <c r="R1422" s="39"/>
      <c r="S1422" s="40"/>
      <c r="T1422" s="40"/>
      <c r="U1422" s="40"/>
      <c r="V1422" s="32" t="str">
        <f aca="false">IF(P1422="","",$I1422+R1422)</f>
        <v/>
      </c>
      <c r="W1422" s="32" t="str">
        <f aca="false">IF(P1422="","",$I1422)</f>
        <v/>
      </c>
      <c r="X1422" s="40" t="str">
        <f aca="false">IF(P1422="","",Q1422+$I1422)</f>
        <v/>
      </c>
      <c r="Y1422" s="29" t="str">
        <f aca="false">IF(P1422="","",P1422+(R1422*$K1422)+(S1422*$K1422))</f>
        <v/>
      </c>
      <c r="Z1422" s="29" t="str">
        <f aca="false">IF(P1422="","",ROUND(-R1422*$K1422,0))</f>
        <v/>
      </c>
      <c r="AA1422" s="41"/>
      <c r="AB1422" s="38"/>
      <c r="AC1422" s="34"/>
      <c r="AD1422" s="39"/>
      <c r="AE1422" s="40"/>
      <c r="AF1422" s="40"/>
      <c r="AG1422" s="40"/>
      <c r="AH1422" s="32" t="str">
        <f aca="false">IF(AB1422="","",$I1422+AD1422)</f>
        <v/>
      </c>
      <c r="AI1422" s="32" t="str">
        <f aca="false">IF(AB1422="","",$I1422)</f>
        <v/>
      </c>
      <c r="AJ1422" s="40" t="str">
        <f aca="false">IF(AB1422="","",AC1422+$I1422)</f>
        <v/>
      </c>
      <c r="AK1422" s="29" t="str">
        <f aca="false">IF(AB1422="","",AB1422+(AD1422*$K1422)+(AE1422*$K1422))</f>
        <v/>
      </c>
      <c r="AL1422" s="29" t="str">
        <f aca="false">IF(AB1422="","",ROUND(-AD1422*$K1422,0))</f>
        <v/>
      </c>
      <c r="AM1422" s="41"/>
      <c r="AN1422" s="38" t="n">
        <v>0</v>
      </c>
      <c r="AO1422" s="34" t="n">
        <v>30</v>
      </c>
      <c r="AP1422" s="39" t="n">
        <v>-2.52</v>
      </c>
      <c r="AQ1422" s="40" t="n">
        <v>32.52</v>
      </c>
      <c r="AR1422" s="40" t="n">
        <v>32.52</v>
      </c>
      <c r="AS1422" s="40" t="n">
        <v>32.52</v>
      </c>
      <c r="AT1422" s="32" t="n">
        <f aca="false">IF(AN1422="","",$I1422+AP1422)</f>
        <v>7.47</v>
      </c>
      <c r="AU1422" s="32" t="n">
        <f aca="false">IF(AN1422="","",$I1422)</f>
        <v>9.99</v>
      </c>
      <c r="AV1422" s="40" t="n">
        <f aca="false">IF(AN1422="","",AO1422+$I1422)</f>
        <v>39.99</v>
      </c>
      <c r="AW1422" s="31" t="n">
        <f aca="false">IF(AN1422="","",AN1422+(AP1422*$K1422)+(AQ1422*$K1422))</f>
        <v>1080</v>
      </c>
      <c r="AX1422" s="29" t="n">
        <f aca="false">IF(AN1422="","",ROUND(-AP1422*$K1422,0))</f>
        <v>91</v>
      </c>
      <c r="AY1422" s="42"/>
      <c r="AZ1422" s="38" t="n">
        <v>0</v>
      </c>
      <c r="BA1422" s="34" t="n">
        <v>30</v>
      </c>
      <c r="BB1422" s="39" t="n">
        <v>-2.52</v>
      </c>
      <c r="BC1422" s="40" t="n">
        <v>32.52</v>
      </c>
      <c r="BD1422" s="40" t="n">
        <v>32.52</v>
      </c>
      <c r="BE1422" s="40" t="n">
        <v>32.52</v>
      </c>
      <c r="BF1422" s="32" t="n">
        <f aca="false">IF(AZ1422="","",$I1422+BB1422)</f>
        <v>7.47</v>
      </c>
      <c r="BG1422" s="32" t="n">
        <f aca="false">IF(AZ1422="","",$I1422)</f>
        <v>9.99</v>
      </c>
      <c r="BH1422" s="40" t="n">
        <f aca="false">IF(AZ1422="","",BA1422+$I1422)</f>
        <v>39.99</v>
      </c>
      <c r="BI1422" s="31" t="n">
        <f aca="false">IF(AZ1422="","",AZ1422+(BB1422*$K1422)+(BC1422*$K1422))</f>
        <v>1080</v>
      </c>
      <c r="BJ1422" s="29" t="n">
        <f aca="false">IF(AZ1422="","",ROUND(-BB1422*$K1422,0))</f>
        <v>91</v>
      </c>
    </row>
    <row r="1423" customFormat="false" ht="15" hidden="false" customHeight="false" outlineLevel="0" collapsed="false">
      <c r="A1423" s="26" t="str">
        <f aca="false">+C1423&amp;D1423&amp;G1423</f>
        <v>AppleiPhone 16e 512GBCANONE SIM  9,99€ - 30 Mesi</v>
      </c>
      <c r="B1423" s="27" t="s">
        <v>95</v>
      </c>
      <c r="C1423" s="28" t="s">
        <v>71</v>
      </c>
      <c r="D1423" s="29" t="s">
        <v>213</v>
      </c>
      <c r="E1423" s="30" t="n">
        <v>1129.9</v>
      </c>
      <c r="F1423" s="31" t="n">
        <v>1109.9</v>
      </c>
      <c r="G1423" s="32" t="s">
        <v>118</v>
      </c>
      <c r="H1423" s="32" t="s">
        <v>98</v>
      </c>
      <c r="I1423" s="33" t="n">
        <v>9.99</v>
      </c>
      <c r="J1423" s="34" t="s">
        <v>35</v>
      </c>
      <c r="K1423" s="35" t="n">
        <v>30</v>
      </c>
      <c r="L1423" s="33"/>
      <c r="M1423" s="33" t="n">
        <f aca="false">+IF(E1423&lt;=150,1.49,IF(AND(E1423&gt;150,E1423&lt;=300),2.99,(IF(E1423&gt;1200,8.99,IF(AND(E1423&gt;300,E1423&lt;=700),4.99,IF(AND(E1423&gt;=700,E1423&lt;=1200),6.99))))))</f>
        <v>6.99</v>
      </c>
      <c r="N1423" s="33" t="n">
        <f aca="false">IF(E1423="","",IF(E1423&gt;=1200,9.99,IF(AND(E1423&gt;700,E1423&lt;1200),7.99,IF(AND(E1423&gt;=299.9,E1423&lt;=699.9),5.99))))</f>
        <v>7.99</v>
      </c>
      <c r="O1423" s="37" t="s">
        <v>119</v>
      </c>
      <c r="P1423" s="38"/>
      <c r="Q1423" s="34"/>
      <c r="R1423" s="39"/>
      <c r="S1423" s="40"/>
      <c r="T1423" s="40"/>
      <c r="U1423" s="40"/>
      <c r="V1423" s="32" t="str">
        <f aca="false">IF(P1423="","",$I1423+R1423)</f>
        <v/>
      </c>
      <c r="W1423" s="32" t="str">
        <f aca="false">IF(P1423="","",$I1423)</f>
        <v/>
      </c>
      <c r="X1423" s="40" t="str">
        <f aca="false">IF(P1423="","",Q1423+$I1423)</f>
        <v/>
      </c>
      <c r="Y1423" s="29" t="str">
        <f aca="false">IF(P1423="","",P1423+(R1423*$K1423)+(S1423*$K1423))</f>
        <v/>
      </c>
      <c r="Z1423" s="29" t="str">
        <f aca="false">IF(P1423="","",ROUND(-R1423*$K1423,0))</f>
        <v/>
      </c>
      <c r="AA1423" s="41"/>
      <c r="AB1423" s="38"/>
      <c r="AC1423" s="34"/>
      <c r="AD1423" s="39"/>
      <c r="AE1423" s="40"/>
      <c r="AF1423" s="40"/>
      <c r="AG1423" s="40"/>
      <c r="AH1423" s="32" t="str">
        <f aca="false">IF(AB1423="","",$I1423+AD1423)</f>
        <v/>
      </c>
      <c r="AI1423" s="32" t="str">
        <f aca="false">IF(AB1423="","",$I1423)</f>
        <v/>
      </c>
      <c r="AJ1423" s="40" t="str">
        <f aca="false">IF(AB1423="","",AC1423+$I1423)</f>
        <v/>
      </c>
      <c r="AK1423" s="29" t="str">
        <f aca="false">IF(AB1423="","",AB1423+(AD1423*$K1423)+(AE1423*$K1423))</f>
        <v/>
      </c>
      <c r="AL1423" s="29" t="str">
        <f aca="false">IF(AB1423="","",ROUND(-AD1423*$K1423,0))</f>
        <v/>
      </c>
      <c r="AM1423" s="41"/>
      <c r="AN1423" s="38" t="n">
        <v>0</v>
      </c>
      <c r="AO1423" s="34" t="n">
        <v>37</v>
      </c>
      <c r="AP1423" s="39" t="n">
        <v>-1.69</v>
      </c>
      <c r="AQ1423" s="40" t="n">
        <v>38.69</v>
      </c>
      <c r="AR1423" s="40" t="n">
        <v>38.69</v>
      </c>
      <c r="AS1423" s="40" t="n">
        <v>38.69</v>
      </c>
      <c r="AT1423" s="32" t="n">
        <f aca="false">IF(AN1423="","",$I1423+AP1423)</f>
        <v>8.3</v>
      </c>
      <c r="AU1423" s="32" t="n">
        <f aca="false">IF(AN1423="","",$I1423)</f>
        <v>9.99</v>
      </c>
      <c r="AV1423" s="40" t="n">
        <f aca="false">IF(AN1423="","",AO1423+$I1423)</f>
        <v>46.99</v>
      </c>
      <c r="AW1423" s="31" t="n">
        <f aca="false">IF(AN1423="","",AN1423+(AP1423*$K1423)+(AQ1423*$K1423))</f>
        <v>1110</v>
      </c>
      <c r="AX1423" s="29" t="n">
        <f aca="false">IF(AN1423="","",ROUND(-AP1423*$K1423,0))</f>
        <v>51</v>
      </c>
      <c r="AY1423" s="42"/>
      <c r="AZ1423" s="38" t="n">
        <v>0</v>
      </c>
      <c r="BA1423" s="34" t="n">
        <v>37</v>
      </c>
      <c r="BB1423" s="39" t="n">
        <v>-1.69</v>
      </c>
      <c r="BC1423" s="40" t="n">
        <v>38.69</v>
      </c>
      <c r="BD1423" s="40" t="n">
        <v>38.69</v>
      </c>
      <c r="BE1423" s="40" t="n">
        <v>38.69</v>
      </c>
      <c r="BF1423" s="32" t="n">
        <f aca="false">IF(AZ1423="","",$I1423+BB1423)</f>
        <v>8.3</v>
      </c>
      <c r="BG1423" s="32" t="n">
        <f aca="false">IF(AZ1423="","",$I1423)</f>
        <v>9.99</v>
      </c>
      <c r="BH1423" s="40" t="n">
        <f aca="false">IF(AZ1423="","",BA1423+$I1423)</f>
        <v>46.99</v>
      </c>
      <c r="BI1423" s="31" t="n">
        <f aca="false">IF(AZ1423="","",AZ1423+(BB1423*$K1423)+(BC1423*$K1423))</f>
        <v>1110</v>
      </c>
      <c r="BJ1423" s="29" t="n">
        <f aca="false">IF(AZ1423="","",ROUND(-BB1423*$K1423,0))</f>
        <v>51</v>
      </c>
    </row>
    <row r="1424" customFormat="false" ht="15" hidden="false" customHeight="false" outlineLevel="0" collapsed="false">
      <c r="A1424" s="26" t="str">
        <f aca="false">+C1424&amp;D1424&amp;G1424</f>
        <v>AppleiPhone 16e 512GBCANONE SIM  9,99€ - 24 Mesi</v>
      </c>
      <c r="B1424" s="27" t="s">
        <v>95</v>
      </c>
      <c r="C1424" s="28" t="s">
        <v>71</v>
      </c>
      <c r="D1424" s="29" t="s">
        <v>213</v>
      </c>
      <c r="E1424" s="30" t="n">
        <v>1129.9</v>
      </c>
      <c r="F1424" s="31" t="n">
        <v>1109.9</v>
      </c>
      <c r="G1424" s="32" t="s">
        <v>120</v>
      </c>
      <c r="H1424" s="32" t="s">
        <v>98</v>
      </c>
      <c r="I1424" s="33" t="n">
        <v>9.99</v>
      </c>
      <c r="J1424" s="34" t="s">
        <v>35</v>
      </c>
      <c r="K1424" s="35" t="n">
        <v>24</v>
      </c>
      <c r="L1424" s="33"/>
      <c r="M1424" s="33" t="n">
        <f aca="false">+IF(E1424&lt;=150,1.49,IF(AND(E1424&gt;150,E1424&lt;=300),2.99,(IF(E1424&gt;1200,8.99,IF(AND(E1424&gt;300,E1424&lt;=700),4.99,IF(AND(E1424&gt;=700,E1424&lt;=1200),6.99))))))</f>
        <v>6.99</v>
      </c>
      <c r="N1424" s="33" t="n">
        <f aca="false">IF(E1424="","",IF(E1424&gt;=1200,9.99,IF(AND(E1424&gt;700,E1424&lt;1200),7.99,IF(AND(E1424&gt;=299.9,E1424&lt;=699.9),5.99))))</f>
        <v>7.99</v>
      </c>
      <c r="O1424" s="37" t="s">
        <v>121</v>
      </c>
      <c r="P1424" s="38"/>
      <c r="Q1424" s="34"/>
      <c r="R1424" s="39"/>
      <c r="S1424" s="40"/>
      <c r="T1424" s="40"/>
      <c r="U1424" s="40"/>
      <c r="V1424" s="32" t="str">
        <f aca="false">IF(P1424="","",$I1424+R1424)</f>
        <v/>
      </c>
      <c r="W1424" s="32" t="str">
        <f aca="false">IF(P1424="","",$I1424)</f>
        <v/>
      </c>
      <c r="X1424" s="40" t="str">
        <f aca="false">IF(P1424="","",Q1424+$I1424)</f>
        <v/>
      </c>
      <c r="Y1424" s="29" t="str">
        <f aca="false">IF(P1424="","",P1424+(R1424*$K1424)+(S1424*$K1424))</f>
        <v/>
      </c>
      <c r="Z1424" s="29" t="str">
        <f aca="false">IF(P1424="","",ROUND(-R1424*$K1424,0))</f>
        <v/>
      </c>
      <c r="AA1424" s="41"/>
      <c r="AB1424" s="38"/>
      <c r="AC1424" s="34"/>
      <c r="AD1424" s="39"/>
      <c r="AE1424" s="40"/>
      <c r="AF1424" s="40"/>
      <c r="AG1424" s="40"/>
      <c r="AH1424" s="32" t="str">
        <f aca="false">IF(AB1424="","",$I1424+AD1424)</f>
        <v/>
      </c>
      <c r="AI1424" s="32" t="str">
        <f aca="false">IF(AB1424="","",$I1424)</f>
        <v/>
      </c>
      <c r="AJ1424" s="40" t="str">
        <f aca="false">IF(AB1424="","",AC1424+$I1424)</f>
        <v/>
      </c>
      <c r="AK1424" s="29" t="str">
        <f aca="false">IF(AB1424="","",AB1424+(AD1424*$K1424)+(AE1424*$K1424))</f>
        <v/>
      </c>
      <c r="AL1424" s="29" t="str">
        <f aca="false">IF(AB1424="","",ROUND(-AD1424*$K1424,0))</f>
        <v/>
      </c>
      <c r="AM1424" s="41"/>
      <c r="AN1424" s="38" t="n">
        <v>0</v>
      </c>
      <c r="AO1424" s="34" t="n">
        <v>46</v>
      </c>
      <c r="AP1424" s="39" t="n">
        <v>-0.24</v>
      </c>
      <c r="AQ1424" s="40" t="n">
        <v>46.24</v>
      </c>
      <c r="AR1424" s="40" t="n">
        <v>0</v>
      </c>
      <c r="AS1424" s="40" t="n">
        <v>46.38</v>
      </c>
      <c r="AT1424" s="32" t="n">
        <f aca="false">IF(AN1424="","",$I1424+AP1424)</f>
        <v>9.75</v>
      </c>
      <c r="AU1424" s="32" t="n">
        <f aca="false">IF(AN1424="","",$I1424)</f>
        <v>9.99</v>
      </c>
      <c r="AV1424" s="40" t="n">
        <f aca="false">IF(AN1424="","",AO1424+$I1424)</f>
        <v>55.99</v>
      </c>
      <c r="AW1424" s="31" t="n">
        <f aca="false">IF(AN1424="","",AN1424+(AP1424*$K1424)+(AQ1424*$K1424))</f>
        <v>1104</v>
      </c>
      <c r="AX1424" s="29" t="n">
        <f aca="false">IF(AN1424="","",ROUND(-AP1424*$K1424,0))</f>
        <v>6</v>
      </c>
      <c r="AY1424" s="42"/>
      <c r="AZ1424" s="38" t="n">
        <v>0</v>
      </c>
      <c r="BA1424" s="34" t="n">
        <v>46</v>
      </c>
      <c r="BB1424" s="39" t="n">
        <v>-0.24</v>
      </c>
      <c r="BC1424" s="40" t="n">
        <v>46.24</v>
      </c>
      <c r="BD1424" s="40" t="n">
        <v>0</v>
      </c>
      <c r="BE1424" s="40" t="n">
        <v>46.38</v>
      </c>
      <c r="BF1424" s="32" t="n">
        <f aca="false">IF(AZ1424="","",$I1424+BB1424)</f>
        <v>9.75</v>
      </c>
      <c r="BG1424" s="32" t="n">
        <f aca="false">IF(AZ1424="","",$I1424)</f>
        <v>9.99</v>
      </c>
      <c r="BH1424" s="40" t="n">
        <f aca="false">IF(AZ1424="","",BA1424+$I1424)</f>
        <v>55.99</v>
      </c>
      <c r="BI1424" s="31" t="n">
        <f aca="false">IF(AZ1424="","",AZ1424+(BB1424*$K1424)+(BC1424*$K1424))</f>
        <v>1104</v>
      </c>
      <c r="BJ1424" s="29" t="n">
        <f aca="false">IF(AZ1424="","",ROUND(-BB1424*$K1424,0))</f>
        <v>6</v>
      </c>
    </row>
    <row r="1425" customFormat="false" ht="15" hidden="false" customHeight="false" outlineLevel="0" collapsed="false">
      <c r="A1425" s="26" t="str">
        <f aca="false">+C1425&amp;D1425&amp;G1425</f>
        <v>AppleiPhone 16e 512GBCANONE SIM 7,99€ - 36 Mesi</v>
      </c>
      <c r="B1425" s="27" t="s">
        <v>95</v>
      </c>
      <c r="C1425" s="28" t="s">
        <v>71</v>
      </c>
      <c r="D1425" s="29" t="s">
        <v>213</v>
      </c>
      <c r="E1425" s="30" t="n">
        <v>1129.9</v>
      </c>
      <c r="F1425" s="31" t="n">
        <v>1109.9</v>
      </c>
      <c r="G1425" s="32" t="s">
        <v>122</v>
      </c>
      <c r="H1425" s="32" t="s">
        <v>98</v>
      </c>
      <c r="I1425" s="33" t="n">
        <v>7.99</v>
      </c>
      <c r="J1425" s="34" t="s">
        <v>35</v>
      </c>
      <c r="K1425" s="35" t="n">
        <v>36</v>
      </c>
      <c r="L1425" s="33"/>
      <c r="M1425" s="33" t="n">
        <f aca="false">+IF(E1425&lt;=150,1.49,IF(AND(E1425&gt;150,E1425&lt;=300),2.99,(IF(E1425&gt;1200,8.99,IF(AND(E1425&gt;300,E1425&lt;=700),4.99,IF(AND(E1425&gt;=700,E1425&lt;=1200),6.99))))))</f>
        <v>6.99</v>
      </c>
      <c r="N1425" s="33" t="n">
        <f aca="false">IF(E1425="","",IF(E1425&gt;=1200,9.99,IF(AND(E1425&gt;700,E1425&lt;1200),7.99,IF(AND(E1425&gt;=299.9,E1425&lt;=699.9),5.99))))</f>
        <v>7.99</v>
      </c>
      <c r="O1425" s="37" t="s">
        <v>123</v>
      </c>
      <c r="P1425" s="38"/>
      <c r="Q1425" s="34"/>
      <c r="R1425" s="39"/>
      <c r="S1425" s="40"/>
      <c r="T1425" s="40"/>
      <c r="U1425" s="40"/>
      <c r="V1425" s="32" t="str">
        <f aca="false">IF(P1425="","",$I1425+R1425)</f>
        <v/>
      </c>
      <c r="W1425" s="32" t="str">
        <f aca="false">IF(P1425="","",$I1425)</f>
        <v/>
      </c>
      <c r="X1425" s="40" t="str">
        <f aca="false">IF(P1425="","",Q1425+$I1425)</f>
        <v/>
      </c>
      <c r="Y1425" s="29" t="str">
        <f aca="false">IF(P1425="","",P1425+(R1425*$K1425)+(S1425*$K1425))</f>
        <v/>
      </c>
      <c r="Z1425" s="29" t="str">
        <f aca="false">IF(P1425="","",ROUND(-R1425*$K1425,0))</f>
        <v/>
      </c>
      <c r="AA1425" s="41"/>
      <c r="AB1425" s="38"/>
      <c r="AC1425" s="34"/>
      <c r="AD1425" s="39"/>
      <c r="AE1425" s="40"/>
      <c r="AF1425" s="40"/>
      <c r="AG1425" s="40"/>
      <c r="AH1425" s="32" t="str">
        <f aca="false">IF(AB1425="","",$I1425+AD1425)</f>
        <v/>
      </c>
      <c r="AI1425" s="32" t="str">
        <f aca="false">IF(AB1425="","",$I1425)</f>
        <v/>
      </c>
      <c r="AJ1425" s="40" t="str">
        <f aca="false">IF(AB1425="","",AC1425+$I1425)</f>
        <v/>
      </c>
      <c r="AK1425" s="29" t="str">
        <f aca="false">IF(AB1425="","",AB1425+(AD1425*$K1425)+(AE1425*$K1425))</f>
        <v/>
      </c>
      <c r="AL1425" s="29" t="str">
        <f aca="false">IF(AB1425="","",ROUND(-AD1425*$K1425,0))</f>
        <v/>
      </c>
      <c r="AM1425" s="41"/>
      <c r="AN1425" s="38" t="n">
        <v>0</v>
      </c>
      <c r="AO1425" s="34" t="n">
        <v>31.99</v>
      </c>
      <c r="AP1425" s="39" t="n">
        <v>-3.69</v>
      </c>
      <c r="AQ1425" s="40" t="n">
        <v>35.68</v>
      </c>
      <c r="AR1425" s="40" t="n">
        <v>35.68</v>
      </c>
      <c r="AS1425" s="40" t="n">
        <v>35.68</v>
      </c>
      <c r="AT1425" s="32" t="n">
        <f aca="false">IF(AN1425="","",$I1425+AP1425)</f>
        <v>4.3</v>
      </c>
      <c r="AU1425" s="32" t="n">
        <f aca="false">IF(AN1425="","",$I1425)</f>
        <v>7.99</v>
      </c>
      <c r="AV1425" s="40" t="n">
        <f aca="false">IF(AN1425="","",AO1425+$I1425)</f>
        <v>39.98</v>
      </c>
      <c r="AW1425" s="31" t="n">
        <f aca="false">IF(AN1425="","",AN1425+(AP1425*$K1425)+(AQ1425*$K1425))</f>
        <v>1151.64</v>
      </c>
      <c r="AX1425" s="29" t="n">
        <f aca="false">IF(AN1425="","",ROUND(-AP1425*$K1425,0))</f>
        <v>133</v>
      </c>
      <c r="AY1425" s="42"/>
      <c r="AZ1425" s="38" t="n">
        <v>0</v>
      </c>
      <c r="BA1425" s="34" t="n">
        <v>31.99</v>
      </c>
      <c r="BB1425" s="39" t="n">
        <v>-3.69</v>
      </c>
      <c r="BC1425" s="40" t="n">
        <v>35.68</v>
      </c>
      <c r="BD1425" s="40" t="n">
        <v>35.68</v>
      </c>
      <c r="BE1425" s="40" t="n">
        <v>35.68</v>
      </c>
      <c r="BF1425" s="32" t="n">
        <f aca="false">IF(AZ1425="","",$I1425+BB1425)</f>
        <v>4.3</v>
      </c>
      <c r="BG1425" s="32" t="n">
        <f aca="false">IF(AZ1425="","",$I1425)</f>
        <v>7.99</v>
      </c>
      <c r="BH1425" s="40" t="n">
        <f aca="false">IF(AZ1425="","",BA1425+$I1425)</f>
        <v>39.98</v>
      </c>
      <c r="BI1425" s="31" t="n">
        <f aca="false">IF(AZ1425="","",AZ1425+(BB1425*$K1425)+(BC1425*$K1425))</f>
        <v>1151.64</v>
      </c>
      <c r="BJ1425" s="29" t="n">
        <f aca="false">IF(AZ1425="","",ROUND(-BB1425*$K1425,0))</f>
        <v>133</v>
      </c>
    </row>
    <row r="1426" customFormat="false" ht="15" hidden="false" customHeight="false" outlineLevel="0" collapsed="false">
      <c r="A1426" s="26" t="str">
        <f aca="false">+C1426&amp;D1426&amp;G1426</f>
        <v>AppleiPhone 16e 512GBCANONE SIM 7,99€ - 30 Mesi</v>
      </c>
      <c r="B1426" s="27" t="s">
        <v>95</v>
      </c>
      <c r="C1426" s="28" t="s">
        <v>71</v>
      </c>
      <c r="D1426" s="29" t="s">
        <v>213</v>
      </c>
      <c r="E1426" s="30" t="n">
        <v>1129.9</v>
      </c>
      <c r="F1426" s="31" t="n">
        <v>1109.9</v>
      </c>
      <c r="G1426" s="32" t="s">
        <v>124</v>
      </c>
      <c r="H1426" s="32" t="s">
        <v>98</v>
      </c>
      <c r="I1426" s="33" t="n">
        <v>7.99</v>
      </c>
      <c r="J1426" s="34" t="s">
        <v>35</v>
      </c>
      <c r="K1426" s="35" t="n">
        <v>30</v>
      </c>
      <c r="L1426" s="33"/>
      <c r="M1426" s="33" t="n">
        <f aca="false">+IF(E1426&lt;=150,1.49,IF(AND(E1426&gt;150,E1426&lt;=300),2.99,(IF(E1426&gt;1200,8.99,IF(AND(E1426&gt;300,E1426&lt;=700),4.99,IF(AND(E1426&gt;=700,E1426&lt;=1200),6.99))))))</f>
        <v>6.99</v>
      </c>
      <c r="N1426" s="33" t="n">
        <f aca="false">IF(E1426="","",IF(E1426&gt;=1200,9.99,IF(AND(E1426&gt;700,E1426&lt;1200),7.99,IF(AND(E1426&gt;=299.9,E1426&lt;=699.9),5.99))))</f>
        <v>7.99</v>
      </c>
      <c r="O1426" s="37" t="s">
        <v>125</v>
      </c>
      <c r="P1426" s="38"/>
      <c r="Q1426" s="34"/>
      <c r="R1426" s="39"/>
      <c r="S1426" s="40"/>
      <c r="T1426" s="40"/>
      <c r="U1426" s="40"/>
      <c r="V1426" s="32" t="str">
        <f aca="false">IF(P1426="","",$I1426+R1426)</f>
        <v/>
      </c>
      <c r="W1426" s="32" t="str">
        <f aca="false">IF(P1426="","",$I1426)</f>
        <v/>
      </c>
      <c r="X1426" s="40" t="str">
        <f aca="false">IF(P1426="","",Q1426+$I1426)</f>
        <v/>
      </c>
      <c r="Y1426" s="29" t="str">
        <f aca="false">IF(P1426="","",P1426+(R1426*$K1426)+(S1426*$K1426))</f>
        <v/>
      </c>
      <c r="Z1426" s="29" t="str">
        <f aca="false">IF(P1426="","",ROUND(-R1426*$K1426,0))</f>
        <v/>
      </c>
      <c r="AA1426" s="41"/>
      <c r="AB1426" s="38"/>
      <c r="AC1426" s="34"/>
      <c r="AD1426" s="39"/>
      <c r="AE1426" s="40"/>
      <c r="AF1426" s="40"/>
      <c r="AG1426" s="40"/>
      <c r="AH1426" s="32" t="str">
        <f aca="false">IF(AB1426="","",$I1426+AD1426)</f>
        <v/>
      </c>
      <c r="AI1426" s="32" t="str">
        <f aca="false">IF(AB1426="","",$I1426)</f>
        <v/>
      </c>
      <c r="AJ1426" s="40" t="str">
        <f aca="false">IF(AB1426="","",AC1426+$I1426)</f>
        <v/>
      </c>
      <c r="AK1426" s="29" t="str">
        <f aca="false">IF(AB1426="","",AB1426+(AD1426*$K1426)+(AE1426*$K1426))</f>
        <v/>
      </c>
      <c r="AL1426" s="29" t="str">
        <f aca="false">IF(AB1426="","",ROUND(-AD1426*$K1426,0))</f>
        <v/>
      </c>
      <c r="AM1426" s="41"/>
      <c r="AN1426" s="38" t="n">
        <v>0</v>
      </c>
      <c r="AO1426" s="34" t="n">
        <v>37.99</v>
      </c>
      <c r="AP1426" s="39" t="n">
        <v>-3.85</v>
      </c>
      <c r="AQ1426" s="40" t="n">
        <v>41.84</v>
      </c>
      <c r="AR1426" s="40" t="n">
        <v>41.84</v>
      </c>
      <c r="AS1426" s="40" t="n">
        <v>41.84</v>
      </c>
      <c r="AT1426" s="32" t="n">
        <f aca="false">IF(AN1426="","",$I1426+AP1426)</f>
        <v>4.14</v>
      </c>
      <c r="AU1426" s="32" t="n">
        <f aca="false">IF(AN1426="","",$I1426)</f>
        <v>7.99</v>
      </c>
      <c r="AV1426" s="40" t="n">
        <f aca="false">IF(AN1426="","",AO1426+$I1426)</f>
        <v>45.98</v>
      </c>
      <c r="AW1426" s="31" t="n">
        <f aca="false">IF(AN1426="","",AN1426+(AP1426*$K1426)+(AQ1426*$K1426))</f>
        <v>1139.7</v>
      </c>
      <c r="AX1426" s="29" t="n">
        <f aca="false">IF(AN1426="","",ROUND(-AP1426*$K1426,0))</f>
        <v>116</v>
      </c>
      <c r="AY1426" s="42"/>
      <c r="AZ1426" s="38" t="n">
        <v>0</v>
      </c>
      <c r="BA1426" s="34" t="n">
        <v>37.99</v>
      </c>
      <c r="BB1426" s="39" t="n">
        <v>-3.85</v>
      </c>
      <c r="BC1426" s="40" t="n">
        <v>41.84</v>
      </c>
      <c r="BD1426" s="40" t="n">
        <v>41.84</v>
      </c>
      <c r="BE1426" s="40" t="n">
        <v>41.84</v>
      </c>
      <c r="BF1426" s="32" t="n">
        <f aca="false">IF(AZ1426="","",$I1426+BB1426)</f>
        <v>4.14</v>
      </c>
      <c r="BG1426" s="32" t="n">
        <f aca="false">IF(AZ1426="","",$I1426)</f>
        <v>7.99</v>
      </c>
      <c r="BH1426" s="40" t="n">
        <f aca="false">IF(AZ1426="","",BA1426+$I1426)</f>
        <v>45.98</v>
      </c>
      <c r="BI1426" s="31" t="n">
        <f aca="false">IF(AZ1426="","",AZ1426+(BB1426*$K1426)+(BC1426*$K1426))</f>
        <v>1139.7</v>
      </c>
      <c r="BJ1426" s="29" t="n">
        <f aca="false">IF(AZ1426="","",ROUND(-BB1426*$K1426,0))</f>
        <v>116</v>
      </c>
    </row>
    <row r="1427" customFormat="false" ht="15" hidden="false" customHeight="false" outlineLevel="0" collapsed="false">
      <c r="A1427" s="26" t="str">
        <f aca="false">+C1427&amp;D1427&amp;G1427</f>
        <v>AppleiPhone 16e 512GBCANONE SIM 7,99€  - 24 Mesi</v>
      </c>
      <c r="B1427" s="27" t="s">
        <v>95</v>
      </c>
      <c r="C1427" s="28" t="s">
        <v>71</v>
      </c>
      <c r="D1427" s="29" t="s">
        <v>213</v>
      </c>
      <c r="E1427" s="30" t="n">
        <v>1129.9</v>
      </c>
      <c r="F1427" s="31" t="n">
        <v>1109.9</v>
      </c>
      <c r="G1427" s="32" t="s">
        <v>126</v>
      </c>
      <c r="H1427" s="32" t="s">
        <v>98</v>
      </c>
      <c r="I1427" s="33" t="n">
        <v>7.99</v>
      </c>
      <c r="J1427" s="34" t="s">
        <v>35</v>
      </c>
      <c r="K1427" s="35" t="n">
        <v>24</v>
      </c>
      <c r="L1427" s="33"/>
      <c r="M1427" s="33" t="n">
        <f aca="false">+IF(E1427&lt;=150,1.49,IF(AND(E1427&gt;150,E1427&lt;=300),2.99,(IF(E1427&gt;1200,8.99,IF(AND(E1427&gt;300,E1427&lt;=700),4.99,IF(AND(E1427&gt;=700,E1427&lt;=1200),6.99))))))</f>
        <v>6.99</v>
      </c>
      <c r="N1427" s="33" t="n">
        <f aca="false">IF(E1427="","",IF(E1427&gt;=1200,9.99,IF(AND(E1427&gt;700,E1427&lt;1200),7.99,IF(AND(E1427&gt;=299.9,E1427&lt;=699.9),5.99))))</f>
        <v>7.99</v>
      </c>
      <c r="O1427" s="37" t="s">
        <v>127</v>
      </c>
      <c r="P1427" s="38"/>
      <c r="Q1427" s="34"/>
      <c r="R1427" s="39"/>
      <c r="S1427" s="40"/>
      <c r="T1427" s="40"/>
      <c r="U1427" s="40"/>
      <c r="V1427" s="32" t="str">
        <f aca="false">IF(P1427="","",$I1427+R1427)</f>
        <v/>
      </c>
      <c r="W1427" s="32" t="str">
        <f aca="false">IF(P1427="","",$I1427)</f>
        <v/>
      </c>
      <c r="X1427" s="40" t="str">
        <f aca="false">IF(P1427="","",Q1427+$I1427)</f>
        <v/>
      </c>
      <c r="Y1427" s="29" t="str">
        <f aca="false">IF(P1427="","",P1427+(R1427*$K1427)+(S1427*$K1427))</f>
        <v/>
      </c>
      <c r="Z1427" s="29" t="str">
        <f aca="false">IF(P1427="","",ROUND(-R1427*$K1427,0))</f>
        <v/>
      </c>
      <c r="AA1427" s="41"/>
      <c r="AB1427" s="38"/>
      <c r="AC1427" s="34"/>
      <c r="AD1427" s="39"/>
      <c r="AE1427" s="40"/>
      <c r="AF1427" s="40"/>
      <c r="AG1427" s="40"/>
      <c r="AH1427" s="32" t="str">
        <f aca="false">IF(AB1427="","",$I1427+AD1427)</f>
        <v/>
      </c>
      <c r="AI1427" s="32" t="str">
        <f aca="false">IF(AB1427="","",$I1427)</f>
        <v/>
      </c>
      <c r="AJ1427" s="40" t="str">
        <f aca="false">IF(AB1427="","",AC1427+$I1427)</f>
        <v/>
      </c>
      <c r="AK1427" s="29" t="str">
        <f aca="false">IF(AB1427="","",AB1427+(AD1427*$K1427)+(AE1427*$K1427))</f>
        <v/>
      </c>
      <c r="AL1427" s="29" t="str">
        <f aca="false">IF(AB1427="","",ROUND(-AD1427*$K1427,0))</f>
        <v/>
      </c>
      <c r="AM1427" s="41"/>
      <c r="AN1427" s="38" t="n">
        <v>0</v>
      </c>
      <c r="AO1427" s="34" t="n">
        <v>46.99</v>
      </c>
      <c r="AP1427" s="39" t="n">
        <v>-4.1</v>
      </c>
      <c r="AQ1427" s="40" t="n">
        <v>51.09</v>
      </c>
      <c r="AR1427" s="40" t="n">
        <v>0</v>
      </c>
      <c r="AS1427" s="40" t="n">
        <v>51.09</v>
      </c>
      <c r="AT1427" s="32" t="n">
        <f aca="false">IF(AN1427="","",$I1427+AP1427)</f>
        <v>3.89</v>
      </c>
      <c r="AU1427" s="32" t="n">
        <f aca="false">IF(AN1427="","",$I1427)</f>
        <v>7.99</v>
      </c>
      <c r="AV1427" s="40" t="n">
        <f aca="false">IF(AN1427="","",AO1427+$I1427)</f>
        <v>54.98</v>
      </c>
      <c r="AW1427" s="31" t="n">
        <f aca="false">IF(AN1427="","",AN1427+(AP1427*$K1427)+(AQ1427*$K1427))</f>
        <v>1127.76</v>
      </c>
      <c r="AX1427" s="29" t="n">
        <f aca="false">IF(AN1427="","",ROUND(-AP1427*$K1427,0))</f>
        <v>98</v>
      </c>
      <c r="AY1427" s="42"/>
      <c r="AZ1427" s="38" t="n">
        <v>0</v>
      </c>
      <c r="BA1427" s="34" t="n">
        <v>46.99</v>
      </c>
      <c r="BB1427" s="39" t="n">
        <v>-4.1</v>
      </c>
      <c r="BC1427" s="40" t="n">
        <v>51.09</v>
      </c>
      <c r="BD1427" s="40" t="n">
        <v>0</v>
      </c>
      <c r="BE1427" s="40" t="n">
        <v>51.09</v>
      </c>
      <c r="BF1427" s="32" t="n">
        <f aca="false">IF(AZ1427="","",$I1427+BB1427)</f>
        <v>3.89</v>
      </c>
      <c r="BG1427" s="32" t="n">
        <f aca="false">IF(AZ1427="","",$I1427)</f>
        <v>7.99</v>
      </c>
      <c r="BH1427" s="40" t="n">
        <f aca="false">IF(AZ1427="","",BA1427+$I1427)</f>
        <v>54.98</v>
      </c>
      <c r="BI1427" s="31" t="n">
        <f aca="false">IF(AZ1427="","",AZ1427+(BB1427*$K1427)+(BC1427*$K1427))</f>
        <v>1127.76</v>
      </c>
      <c r="BJ1427" s="29" t="n">
        <f aca="false">IF(AZ1427="","",ROUND(-BB1427*$K1427,0))</f>
        <v>98</v>
      </c>
    </row>
    <row r="1428" customFormat="false" ht="15" hidden="false" customHeight="false" outlineLevel="0" collapsed="false">
      <c r="A1428" s="26" t="str">
        <f aca="false">+C1428&amp;D1428&amp;G1428</f>
        <v>AppleiPhone 16e 512GBCANONE SIM 5,99€ - 36 Mesi</v>
      </c>
      <c r="B1428" s="27" t="s">
        <v>95</v>
      </c>
      <c r="C1428" s="28" t="s">
        <v>71</v>
      </c>
      <c r="D1428" s="29" t="s">
        <v>213</v>
      </c>
      <c r="E1428" s="30" t="n">
        <v>1129.9</v>
      </c>
      <c r="F1428" s="31" t="n">
        <v>1109.9</v>
      </c>
      <c r="G1428" s="32" t="s">
        <v>132</v>
      </c>
      <c r="H1428" s="32" t="s">
        <v>98</v>
      </c>
      <c r="I1428" s="33" t="n">
        <v>5.99</v>
      </c>
      <c r="J1428" s="34" t="s">
        <v>35</v>
      </c>
      <c r="K1428" s="35" t="n">
        <v>36</v>
      </c>
      <c r="L1428" s="33"/>
      <c r="M1428" s="33" t="n">
        <f aca="false">+IF(E1428&lt;=150,1.49,IF(AND(E1428&gt;150,E1428&lt;=300),2.99,(IF(E1428&gt;1200,8.99,IF(AND(E1428&gt;300,E1428&lt;=700),4.99,IF(AND(E1428&gt;=700,E1428&lt;=1200),6.99))))))</f>
        <v>6.99</v>
      </c>
      <c r="N1428" s="33" t="n">
        <f aca="false">IF(E1428="","",IF(E1428&gt;=1200,9.99,IF(AND(E1428&gt;700,E1428&lt;1200),7.99,IF(AND(E1428&gt;=299.9,E1428&lt;=699.9),5.99))))</f>
        <v>7.99</v>
      </c>
      <c r="O1428" s="37" t="s">
        <v>133</v>
      </c>
      <c r="P1428" s="38"/>
      <c r="Q1428" s="34"/>
      <c r="R1428" s="39"/>
      <c r="S1428" s="40"/>
      <c r="T1428" s="40"/>
      <c r="U1428" s="40"/>
      <c r="V1428" s="32" t="str">
        <f aca="false">IF(P1428="","",$I1428+R1428)</f>
        <v/>
      </c>
      <c r="W1428" s="32" t="str">
        <f aca="false">IF(P1428="","",$I1428)</f>
        <v/>
      </c>
      <c r="X1428" s="40" t="str">
        <f aca="false">IF(P1428="","",Q1428+$I1428)</f>
        <v/>
      </c>
      <c r="Y1428" s="29" t="str">
        <f aca="false">IF(P1428="","",P1428+(R1428*$K1428)+(S1428*$K1428))</f>
        <v/>
      </c>
      <c r="Z1428" s="29" t="str">
        <f aca="false">IF(P1428="","",ROUND(-R1428*$K1428,0))</f>
        <v/>
      </c>
      <c r="AA1428" s="41"/>
      <c r="AB1428" s="38"/>
      <c r="AC1428" s="34"/>
      <c r="AD1428" s="39"/>
      <c r="AE1428" s="40"/>
      <c r="AF1428" s="40"/>
      <c r="AG1428" s="40"/>
      <c r="AH1428" s="32" t="str">
        <f aca="false">IF(AB1428="","",$I1428+AD1428)</f>
        <v/>
      </c>
      <c r="AI1428" s="32" t="str">
        <f aca="false">IF(AB1428="","",$I1428)</f>
        <v/>
      </c>
      <c r="AJ1428" s="40" t="str">
        <f aca="false">IF(AB1428="","",AC1428+$I1428)</f>
        <v/>
      </c>
      <c r="AK1428" s="29" t="str">
        <f aca="false">IF(AB1428="","",AB1428+(AD1428*$K1428)+(AE1428*$K1428))</f>
        <v/>
      </c>
      <c r="AL1428" s="29" t="str">
        <f aca="false">IF(AB1428="","",ROUND(-AD1428*$K1428,0))</f>
        <v/>
      </c>
      <c r="AM1428" s="41"/>
      <c r="AN1428" s="38" t="n">
        <v>9.99</v>
      </c>
      <c r="AO1428" s="34" t="n">
        <v>32.99</v>
      </c>
      <c r="AP1428" s="39" t="n">
        <v>-2.37</v>
      </c>
      <c r="AQ1428" s="40" t="n">
        <v>35.36</v>
      </c>
      <c r="AR1428" s="40" t="n">
        <v>35.36</v>
      </c>
      <c r="AS1428" s="40" t="n">
        <v>35.36</v>
      </c>
      <c r="AT1428" s="32" t="n">
        <f aca="false">IF(AN1428="","",$I1428+AP1428)</f>
        <v>3.62</v>
      </c>
      <c r="AU1428" s="32" t="n">
        <f aca="false">IF(AN1428="","",$I1428)</f>
        <v>5.99</v>
      </c>
      <c r="AV1428" s="40" t="n">
        <f aca="false">IF(AN1428="","",AO1428+$I1428)</f>
        <v>38.98</v>
      </c>
      <c r="AW1428" s="31" t="n">
        <f aca="false">IF(AN1428="","",AN1428+(AP1428*$K1428)+(AQ1428*$K1428))</f>
        <v>1197.63</v>
      </c>
      <c r="AX1428" s="29" t="n">
        <f aca="false">IF(AN1428="","",ROUND(-AP1428*$K1428,0))</f>
        <v>85</v>
      </c>
      <c r="AY1428" s="42"/>
      <c r="AZ1428" s="38" t="n">
        <v>9.99</v>
      </c>
      <c r="BA1428" s="34" t="n">
        <v>32.99</v>
      </c>
      <c r="BB1428" s="39" t="n">
        <v>-2.37</v>
      </c>
      <c r="BC1428" s="40" t="n">
        <v>35.36</v>
      </c>
      <c r="BD1428" s="40" t="n">
        <v>35.36</v>
      </c>
      <c r="BE1428" s="40" t="n">
        <v>35.36</v>
      </c>
      <c r="BF1428" s="32" t="n">
        <f aca="false">IF(AZ1428="","",$I1428+BB1428)</f>
        <v>3.62</v>
      </c>
      <c r="BG1428" s="32" t="n">
        <f aca="false">IF(AZ1428="","",$I1428)</f>
        <v>5.99</v>
      </c>
      <c r="BH1428" s="40" t="n">
        <f aca="false">IF(AZ1428="","",BA1428+$I1428)</f>
        <v>38.98</v>
      </c>
      <c r="BI1428" s="31" t="n">
        <f aca="false">IF(AZ1428="","",AZ1428+(BB1428*$K1428)+(BC1428*$K1428))</f>
        <v>1197.63</v>
      </c>
      <c r="BJ1428" s="29" t="n">
        <f aca="false">IF(AZ1428="","",ROUND(-BB1428*$K1428,0))</f>
        <v>85</v>
      </c>
    </row>
    <row r="1429" customFormat="false" ht="15" hidden="false" customHeight="false" outlineLevel="0" collapsed="false">
      <c r="A1429" s="26" t="str">
        <f aca="false">+C1429&amp;D1429&amp;G1429</f>
        <v>AppleiPhone 16e 512GBCANONE SIM 5,99€ - 30 Mesi</v>
      </c>
      <c r="B1429" s="27" t="s">
        <v>95</v>
      </c>
      <c r="C1429" s="28" t="s">
        <v>71</v>
      </c>
      <c r="D1429" s="29" t="s">
        <v>213</v>
      </c>
      <c r="E1429" s="30" t="n">
        <v>1129.9</v>
      </c>
      <c r="F1429" s="31" t="n">
        <v>1109.9</v>
      </c>
      <c r="G1429" s="32" t="s">
        <v>128</v>
      </c>
      <c r="H1429" s="32" t="s">
        <v>98</v>
      </c>
      <c r="I1429" s="33" t="n">
        <v>5.99</v>
      </c>
      <c r="J1429" s="34" t="s">
        <v>35</v>
      </c>
      <c r="K1429" s="35" t="n">
        <v>30</v>
      </c>
      <c r="L1429" s="33"/>
      <c r="M1429" s="33" t="n">
        <f aca="false">+IF(E1429&lt;=150,1.49,IF(AND(E1429&gt;150,E1429&lt;=300),2.99,(IF(E1429&gt;1200,8.99,IF(AND(E1429&gt;300,E1429&lt;=700),4.99,IF(AND(E1429&gt;=700,E1429&lt;=1200),6.99))))))</f>
        <v>6.99</v>
      </c>
      <c r="N1429" s="33" t="n">
        <f aca="false">IF(E1429="","",IF(E1429&gt;=1200,9.99,IF(AND(E1429&gt;700,E1429&lt;1200),7.99,IF(AND(E1429&gt;=299.9,E1429&lt;=699.9),5.99))))</f>
        <v>7.99</v>
      </c>
      <c r="O1429" s="37" t="s">
        <v>129</v>
      </c>
      <c r="P1429" s="38"/>
      <c r="Q1429" s="34"/>
      <c r="R1429" s="39"/>
      <c r="S1429" s="40"/>
      <c r="T1429" s="40"/>
      <c r="U1429" s="40"/>
      <c r="V1429" s="32" t="str">
        <f aca="false">IF(P1429="","",$I1429+R1429)</f>
        <v/>
      </c>
      <c r="W1429" s="32" t="str">
        <f aca="false">IF(P1429="","",$I1429)</f>
        <v/>
      </c>
      <c r="X1429" s="40" t="str">
        <f aca="false">IF(P1429="","",Q1429+$I1429)</f>
        <v/>
      </c>
      <c r="Y1429" s="29" t="str">
        <f aca="false">IF(P1429="","",P1429+(R1429*$K1429)+(S1429*$K1429))</f>
        <v/>
      </c>
      <c r="Z1429" s="29" t="str">
        <f aca="false">IF(P1429="","",ROUND(-R1429*$K1429,0))</f>
        <v/>
      </c>
      <c r="AA1429" s="41"/>
      <c r="AB1429" s="38"/>
      <c r="AC1429" s="34"/>
      <c r="AD1429" s="39"/>
      <c r="AE1429" s="40"/>
      <c r="AF1429" s="40"/>
      <c r="AG1429" s="40"/>
      <c r="AH1429" s="32" t="str">
        <f aca="false">IF(AB1429="","",$I1429+AD1429)</f>
        <v/>
      </c>
      <c r="AI1429" s="32" t="str">
        <f aca="false">IF(AB1429="","",$I1429)</f>
        <v/>
      </c>
      <c r="AJ1429" s="40" t="str">
        <f aca="false">IF(AB1429="","",AC1429+$I1429)</f>
        <v/>
      </c>
      <c r="AK1429" s="29" t="str">
        <f aca="false">IF(AB1429="","",AB1429+(AD1429*$K1429)+(AE1429*$K1429))</f>
        <v/>
      </c>
      <c r="AL1429" s="29" t="str">
        <f aca="false">IF(AB1429="","",ROUND(-AD1429*$K1429,0))</f>
        <v/>
      </c>
      <c r="AM1429" s="41"/>
      <c r="AN1429" s="38" t="n">
        <v>9.99</v>
      </c>
      <c r="AO1429" s="34" t="n">
        <v>38.99</v>
      </c>
      <c r="AP1429" s="39" t="n">
        <v>-2.47</v>
      </c>
      <c r="AQ1429" s="40" t="n">
        <v>41.46</v>
      </c>
      <c r="AR1429" s="40" t="n">
        <v>41.46</v>
      </c>
      <c r="AS1429" s="40" t="n">
        <v>41.46</v>
      </c>
      <c r="AT1429" s="32" t="n">
        <f aca="false">IF(AN1429="","",$I1429+AP1429)</f>
        <v>3.52</v>
      </c>
      <c r="AU1429" s="32" t="n">
        <f aca="false">IF(AN1429="","",$I1429)</f>
        <v>5.99</v>
      </c>
      <c r="AV1429" s="40" t="n">
        <f aca="false">IF(AN1429="","",AO1429+$I1429)</f>
        <v>44.98</v>
      </c>
      <c r="AW1429" s="31" t="n">
        <f aca="false">IF(AN1429="","",AN1429+(AP1429*$K1429)+(AQ1429*$K1429))</f>
        <v>1179.69</v>
      </c>
      <c r="AX1429" s="29" t="n">
        <f aca="false">IF(AN1429="","",ROUND(-AP1429*$K1429,0))</f>
        <v>74</v>
      </c>
      <c r="AY1429" s="42"/>
      <c r="AZ1429" s="38" t="n">
        <v>9.99</v>
      </c>
      <c r="BA1429" s="34" t="n">
        <v>38.99</v>
      </c>
      <c r="BB1429" s="39" t="n">
        <v>-2.47</v>
      </c>
      <c r="BC1429" s="40" t="n">
        <v>41.46</v>
      </c>
      <c r="BD1429" s="40" t="n">
        <v>41.46</v>
      </c>
      <c r="BE1429" s="40" t="n">
        <v>41.46</v>
      </c>
      <c r="BF1429" s="32" t="n">
        <f aca="false">IF(AZ1429="","",$I1429+BB1429)</f>
        <v>3.52</v>
      </c>
      <c r="BG1429" s="32" t="n">
        <f aca="false">IF(AZ1429="","",$I1429)</f>
        <v>5.99</v>
      </c>
      <c r="BH1429" s="40" t="n">
        <f aca="false">IF(AZ1429="","",BA1429+$I1429)</f>
        <v>44.98</v>
      </c>
      <c r="BI1429" s="31" t="n">
        <f aca="false">IF(AZ1429="","",AZ1429+(BB1429*$K1429)+(BC1429*$K1429))</f>
        <v>1179.69</v>
      </c>
      <c r="BJ1429" s="29" t="n">
        <f aca="false">IF(AZ1429="","",ROUND(-BB1429*$K1429,0))</f>
        <v>74</v>
      </c>
    </row>
    <row r="1430" customFormat="false" ht="15" hidden="false" customHeight="false" outlineLevel="0" collapsed="false">
      <c r="A1430" s="26" t="str">
        <f aca="false">+C1430&amp;D1430&amp;G1430</f>
        <v>AppleiPhone 16e 512GBCANONE SIM 5,99€ - 24 Mesi</v>
      </c>
      <c r="B1430" s="27" t="s">
        <v>95</v>
      </c>
      <c r="C1430" s="28" t="s">
        <v>71</v>
      </c>
      <c r="D1430" s="29" t="s">
        <v>213</v>
      </c>
      <c r="E1430" s="30" t="n">
        <v>1129.9</v>
      </c>
      <c r="F1430" s="31" t="n">
        <v>1109.9</v>
      </c>
      <c r="G1430" s="32" t="s">
        <v>134</v>
      </c>
      <c r="H1430" s="32" t="s">
        <v>98</v>
      </c>
      <c r="I1430" s="33" t="n">
        <v>5.99</v>
      </c>
      <c r="J1430" s="34" t="s">
        <v>35</v>
      </c>
      <c r="K1430" s="35" t="n">
        <v>24</v>
      </c>
      <c r="L1430" s="33"/>
      <c r="M1430" s="33" t="n">
        <f aca="false">+IF(E1430&lt;=150,1.49,IF(AND(E1430&gt;150,E1430&lt;=300),2.99,(IF(E1430&gt;1200,8.99,IF(AND(E1430&gt;300,E1430&lt;=700),4.99,IF(AND(E1430&gt;=700,E1430&lt;=1200),6.99))))))</f>
        <v>6.99</v>
      </c>
      <c r="N1430" s="33" t="n">
        <f aca="false">IF(E1430="","",IF(E1430&gt;=1200,9.99,IF(AND(E1430&gt;700,E1430&lt;1200),7.99,IF(AND(E1430&gt;=299.9,E1430&lt;=699.9),5.99))))</f>
        <v>7.99</v>
      </c>
      <c r="O1430" s="37" t="s">
        <v>135</v>
      </c>
      <c r="P1430" s="38"/>
      <c r="Q1430" s="34"/>
      <c r="R1430" s="39"/>
      <c r="S1430" s="40"/>
      <c r="T1430" s="40"/>
      <c r="U1430" s="40"/>
      <c r="V1430" s="32" t="str">
        <f aca="false">IF(P1430="","",$I1430+R1430)</f>
        <v/>
      </c>
      <c r="W1430" s="32" t="str">
        <f aca="false">IF(P1430="","",$I1430)</f>
        <v/>
      </c>
      <c r="X1430" s="40" t="str">
        <f aca="false">IF(P1430="","",Q1430+$I1430)</f>
        <v/>
      </c>
      <c r="Y1430" s="29" t="str">
        <f aca="false">IF(P1430="","",P1430+(R1430*$K1430)+(S1430*$K1430))</f>
        <v/>
      </c>
      <c r="Z1430" s="29" t="str">
        <f aca="false">IF(P1430="","",ROUND(-R1430*$K1430,0))</f>
        <v/>
      </c>
      <c r="AA1430" s="41"/>
      <c r="AB1430" s="38"/>
      <c r="AC1430" s="34"/>
      <c r="AD1430" s="39"/>
      <c r="AE1430" s="40"/>
      <c r="AF1430" s="40"/>
      <c r="AG1430" s="40"/>
      <c r="AH1430" s="32" t="str">
        <f aca="false">IF(AB1430="","",$I1430+AD1430)</f>
        <v/>
      </c>
      <c r="AI1430" s="32" t="str">
        <f aca="false">IF(AB1430="","",$I1430)</f>
        <v/>
      </c>
      <c r="AJ1430" s="40" t="str">
        <f aca="false">IF(AB1430="","",AC1430+$I1430)</f>
        <v/>
      </c>
      <c r="AK1430" s="29" t="str">
        <f aca="false">IF(AB1430="","",AB1430+(AD1430*$K1430)+(AE1430*$K1430))</f>
        <v/>
      </c>
      <c r="AL1430" s="29" t="str">
        <f aca="false">IF(AB1430="","",ROUND(-AD1430*$K1430,0))</f>
        <v/>
      </c>
      <c r="AM1430" s="41"/>
      <c r="AN1430" s="38" t="n">
        <v>9.99</v>
      </c>
      <c r="AO1430" s="34" t="n">
        <v>48.99</v>
      </c>
      <c r="AP1430" s="39" t="n">
        <v>-1.64</v>
      </c>
      <c r="AQ1430" s="40" t="n">
        <v>50.63</v>
      </c>
      <c r="AR1430" s="40" t="n">
        <v>0</v>
      </c>
      <c r="AS1430" s="40" t="n">
        <v>50.63</v>
      </c>
      <c r="AT1430" s="32" t="n">
        <f aca="false">IF(AN1430="","",$I1430+AP1430)</f>
        <v>4.35</v>
      </c>
      <c r="AU1430" s="32" t="n">
        <f aca="false">IF(AN1430="","",$I1430)</f>
        <v>5.99</v>
      </c>
      <c r="AV1430" s="40" t="n">
        <f aca="false">IF(AN1430="","",AO1430+$I1430)</f>
        <v>54.98</v>
      </c>
      <c r="AW1430" s="31" t="n">
        <f aca="false">IF(AN1430="","",AN1430+(AP1430*$K1430)+(AQ1430*$K1430))</f>
        <v>1185.75</v>
      </c>
      <c r="AX1430" s="29" t="n">
        <f aca="false">IF(AN1430="","",ROUND(-AP1430*$K1430,0))</f>
        <v>39</v>
      </c>
      <c r="AY1430" s="42"/>
      <c r="AZ1430" s="38" t="n">
        <v>9.99</v>
      </c>
      <c r="BA1430" s="34" t="n">
        <v>48.99</v>
      </c>
      <c r="BB1430" s="39" t="n">
        <v>-1.64</v>
      </c>
      <c r="BC1430" s="40" t="n">
        <v>50.63</v>
      </c>
      <c r="BD1430" s="40" t="n">
        <v>0</v>
      </c>
      <c r="BE1430" s="40" t="n">
        <v>50.63</v>
      </c>
      <c r="BF1430" s="32" t="n">
        <f aca="false">IF(AZ1430="","",$I1430+BB1430)</f>
        <v>4.35</v>
      </c>
      <c r="BG1430" s="32" t="n">
        <f aca="false">IF(AZ1430="","",$I1430)</f>
        <v>5.99</v>
      </c>
      <c r="BH1430" s="40" t="n">
        <f aca="false">IF(AZ1430="","",BA1430+$I1430)</f>
        <v>54.98</v>
      </c>
      <c r="BI1430" s="31" t="n">
        <f aca="false">IF(AZ1430="","",AZ1430+(BB1430*$K1430)+(BC1430*$K1430))</f>
        <v>1185.75</v>
      </c>
      <c r="BJ1430" s="29" t="n">
        <f aca="false">IF(AZ1430="","",ROUND(-BB1430*$K1430,0))</f>
        <v>39</v>
      </c>
    </row>
    <row r="1431" customFormat="false" ht="15" hidden="false" customHeight="false" outlineLevel="0" collapsed="false">
      <c r="A1431" s="26" t="str">
        <f aca="false">+C1431&amp;D1431&amp;G1431</f>
        <v>XiaomiRedmi 13C 5G 4+128CANONE SIM 14,99€ - 24 Mesi</v>
      </c>
      <c r="B1431" s="27" t="s">
        <v>95</v>
      </c>
      <c r="C1431" s="28" t="s">
        <v>179</v>
      </c>
      <c r="D1431" s="29" t="s">
        <v>214</v>
      </c>
      <c r="E1431" s="30" t="n">
        <v>199.9</v>
      </c>
      <c r="F1431" s="31" t="n">
        <v>169.9</v>
      </c>
      <c r="G1431" s="32" t="s">
        <v>102</v>
      </c>
      <c r="H1431" s="32" t="s">
        <v>98</v>
      </c>
      <c r="I1431" s="33" t="n">
        <v>14.99</v>
      </c>
      <c r="J1431" s="34" t="s">
        <v>35</v>
      </c>
      <c r="K1431" s="35" t="n">
        <v>24</v>
      </c>
      <c r="L1431" s="33"/>
      <c r="M1431" s="33" t="n">
        <f aca="false">+IF(E1431&lt;=150,1.49,IF(AND(E1431&gt;150,E1431&lt;=300),2.99,(IF(E1431&gt;1200,8.99,IF(AND(E1431&gt;300,E1431&lt;=700),4.99,IF(AND(E1431&gt;=700,E1431&lt;=1200),6.99))))))</f>
        <v>2.99</v>
      </c>
      <c r="N1431" s="33"/>
      <c r="O1431" s="37" t="s">
        <v>103</v>
      </c>
      <c r="P1431" s="38" t="n">
        <v>29.99</v>
      </c>
      <c r="Q1431" s="34" t="n">
        <v>0</v>
      </c>
      <c r="R1431" s="39" t="n">
        <v>-5.83</v>
      </c>
      <c r="S1431" s="40" t="n">
        <v>5.83</v>
      </c>
      <c r="T1431" s="40" t="n">
        <v>0</v>
      </c>
      <c r="U1431" s="40" t="n">
        <v>5.82</v>
      </c>
      <c r="V1431" s="32" t="n">
        <f aca="false">IF(P1431="","",$I1431+R1431)</f>
        <v>9.16</v>
      </c>
      <c r="W1431" s="32" t="n">
        <f aca="false">IF(P1431="","",$I1431)</f>
        <v>14.99</v>
      </c>
      <c r="X1431" s="40" t="n">
        <f aca="false">IF(P1431="","",Q1431+$I1431)</f>
        <v>14.99</v>
      </c>
      <c r="Y1431" s="29" t="n">
        <f aca="false">IF(P1431="","",P1431+(R1431*$K1431)+(S1431*$K1431))</f>
        <v>29.99</v>
      </c>
      <c r="Z1431" s="29" t="n">
        <f aca="false">IF(P1431="","",ROUND(-R1431*$K1431,0))</f>
        <v>140</v>
      </c>
      <c r="AA1431" s="41"/>
      <c r="AB1431" s="38" t="n">
        <v>49.99</v>
      </c>
      <c r="AC1431" s="34" t="n">
        <v>0</v>
      </c>
      <c r="AD1431" s="39" t="n">
        <v>-5</v>
      </c>
      <c r="AE1431" s="40" t="n">
        <v>5</v>
      </c>
      <c r="AF1431" s="40" t="n">
        <v>0</v>
      </c>
      <c r="AG1431" s="40" t="n">
        <v>4.91</v>
      </c>
      <c r="AH1431" s="32" t="n">
        <f aca="false">IF(AB1431="","",$I1431+AD1431)</f>
        <v>9.99</v>
      </c>
      <c r="AI1431" s="32" t="n">
        <f aca="false">IF(AB1431="","",$I1431)</f>
        <v>14.99</v>
      </c>
      <c r="AJ1431" s="40" t="n">
        <f aca="false">IF(AB1431="","",AC1431+$I1431)</f>
        <v>14.99</v>
      </c>
      <c r="AK1431" s="29" t="n">
        <f aca="false">IF(AB1431="","",AB1431+(AD1431*$K1431)+(AE1431*$K1431))</f>
        <v>49.99</v>
      </c>
      <c r="AL1431" s="29" t="n">
        <f aca="false">IF(AB1431="","",ROUND(-AD1431*$K1431,0))</f>
        <v>120</v>
      </c>
      <c r="AM1431" s="41"/>
      <c r="AN1431" s="38" t="n">
        <v>0</v>
      </c>
      <c r="AO1431" s="34" t="n">
        <v>0</v>
      </c>
      <c r="AP1431" s="39" t="n">
        <v>-7.07</v>
      </c>
      <c r="AQ1431" s="40" t="n">
        <v>7.07</v>
      </c>
      <c r="AR1431" s="40" t="n">
        <v>0</v>
      </c>
      <c r="AS1431" s="40" t="n">
        <v>7.29</v>
      </c>
      <c r="AT1431" s="32" t="n">
        <f aca="false">IF(AN1431="","",$I1431+AP1431)</f>
        <v>7.92</v>
      </c>
      <c r="AU1431" s="32" t="n">
        <f aca="false">IF(AN1431="","",$I1431)</f>
        <v>14.99</v>
      </c>
      <c r="AV1431" s="40" t="n">
        <f aca="false">IF(AN1431="","",AO1431+$I1431)</f>
        <v>14.99</v>
      </c>
      <c r="AW1431" s="31" t="n">
        <f aca="false">IF(AN1431="","",AN1431+(AP1431*$K1431)+(AQ1431*$K1431))</f>
        <v>0</v>
      </c>
      <c r="AX1431" s="29" t="n">
        <f aca="false">IF(AN1431="","",ROUND(-AP1431*$K1431,0))</f>
        <v>170</v>
      </c>
      <c r="AY1431" s="42"/>
      <c r="AZ1431" s="38" t="n">
        <v>0</v>
      </c>
      <c r="BA1431" s="34" t="n">
        <v>0</v>
      </c>
      <c r="BB1431" s="39" t="n">
        <v>-7.07</v>
      </c>
      <c r="BC1431" s="40" t="n">
        <v>7.07</v>
      </c>
      <c r="BD1431" s="40" t="n">
        <v>0</v>
      </c>
      <c r="BE1431" s="40" t="n">
        <v>7.29</v>
      </c>
      <c r="BF1431" s="32" t="n">
        <f aca="false">IF(AZ1431="","",$I1431+BB1431)</f>
        <v>7.92</v>
      </c>
      <c r="BG1431" s="32" t="n">
        <f aca="false">IF(AZ1431="","",$I1431)</f>
        <v>14.99</v>
      </c>
      <c r="BH1431" s="40" t="n">
        <f aca="false">IF(AZ1431="","",BA1431+$I1431)</f>
        <v>14.99</v>
      </c>
      <c r="BI1431" s="31" t="n">
        <f aca="false">IF(AZ1431="","",AZ1431+(BB1431*$K1431)+(BC1431*$K1431))</f>
        <v>0</v>
      </c>
      <c r="BJ1431" s="29" t="n">
        <f aca="false">IF(AZ1431="","",ROUND(-BB1431*$K1431,0))</f>
        <v>170</v>
      </c>
    </row>
    <row r="1432" customFormat="false" ht="15" hidden="false" customHeight="false" outlineLevel="0" collapsed="false">
      <c r="A1432" s="26" t="str">
        <f aca="false">+C1432&amp;D1432&amp;G1432</f>
        <v>XiaomiRedmi 13C 5G 4+128CANONE SIM 12,99€ - 24 Mesi</v>
      </c>
      <c r="B1432" s="27" t="s">
        <v>95</v>
      </c>
      <c r="C1432" s="28" t="s">
        <v>179</v>
      </c>
      <c r="D1432" s="29" t="s">
        <v>214</v>
      </c>
      <c r="E1432" s="30" t="n">
        <v>199.9</v>
      </c>
      <c r="F1432" s="31" t="n">
        <v>169.9</v>
      </c>
      <c r="G1432" s="32" t="s">
        <v>108</v>
      </c>
      <c r="H1432" s="32" t="s">
        <v>98</v>
      </c>
      <c r="I1432" s="33" t="n">
        <v>12.99</v>
      </c>
      <c r="J1432" s="34" t="s">
        <v>35</v>
      </c>
      <c r="K1432" s="35" t="n">
        <v>24</v>
      </c>
      <c r="L1432" s="33"/>
      <c r="M1432" s="33" t="n">
        <f aca="false">+IF(E1432&lt;=150,1.49,IF(AND(E1432&gt;150,E1432&lt;=300),2.99,(IF(E1432&gt;1200,8.99,IF(AND(E1432&gt;300,E1432&lt;=700),4.99,IF(AND(E1432&gt;=700,E1432&lt;=1200),6.99))))))</f>
        <v>2.99</v>
      </c>
      <c r="N1432" s="33"/>
      <c r="O1432" s="37" t="s">
        <v>109</v>
      </c>
      <c r="P1432" s="38" t="n">
        <v>29.99</v>
      </c>
      <c r="Q1432" s="34" t="n">
        <v>0</v>
      </c>
      <c r="R1432" s="39" t="n">
        <v>-5.83</v>
      </c>
      <c r="S1432" s="40" t="n">
        <v>5.83</v>
      </c>
      <c r="T1432" s="40" t="n">
        <v>0</v>
      </c>
      <c r="U1432" s="40" t="n">
        <v>5.82</v>
      </c>
      <c r="V1432" s="32" t="n">
        <f aca="false">IF(P1432="","",$I1432+R1432)</f>
        <v>7.16</v>
      </c>
      <c r="W1432" s="32" t="n">
        <f aca="false">IF(P1432="","",$I1432)</f>
        <v>12.99</v>
      </c>
      <c r="X1432" s="40" t="n">
        <f aca="false">IF(P1432="","",Q1432+$I1432)</f>
        <v>12.99</v>
      </c>
      <c r="Y1432" s="29" t="n">
        <f aca="false">IF(P1432="","",P1432+(R1432*$K1432)+(S1432*$K1432))</f>
        <v>29.99</v>
      </c>
      <c r="Z1432" s="29" t="n">
        <f aca="false">IF(P1432="","",ROUND(-R1432*$K1432,0))</f>
        <v>140</v>
      </c>
      <c r="AA1432" s="41"/>
      <c r="AB1432" s="38" t="n">
        <v>49.99</v>
      </c>
      <c r="AC1432" s="34" t="n">
        <v>0</v>
      </c>
      <c r="AD1432" s="39" t="n">
        <v>-5</v>
      </c>
      <c r="AE1432" s="40" t="n">
        <v>5</v>
      </c>
      <c r="AF1432" s="40" t="n">
        <v>0</v>
      </c>
      <c r="AG1432" s="40" t="n">
        <v>4.91</v>
      </c>
      <c r="AH1432" s="32" t="n">
        <f aca="false">IF(AB1432="","",$I1432+AD1432)</f>
        <v>7.99</v>
      </c>
      <c r="AI1432" s="32" t="n">
        <f aca="false">IF(AB1432="","",$I1432)</f>
        <v>12.99</v>
      </c>
      <c r="AJ1432" s="40" t="n">
        <f aca="false">IF(AB1432="","",AC1432+$I1432)</f>
        <v>12.99</v>
      </c>
      <c r="AK1432" s="29" t="n">
        <f aca="false">IF(AB1432="","",AB1432+(AD1432*$K1432)+(AE1432*$K1432))</f>
        <v>49.99</v>
      </c>
      <c r="AL1432" s="29" t="n">
        <f aca="false">IF(AB1432="","",ROUND(-AD1432*$K1432,0))</f>
        <v>120</v>
      </c>
      <c r="AM1432" s="41"/>
      <c r="AN1432" s="38" t="n">
        <v>0</v>
      </c>
      <c r="AO1432" s="34" t="n">
        <v>0</v>
      </c>
      <c r="AP1432" s="39" t="n">
        <v>-7.07</v>
      </c>
      <c r="AQ1432" s="40" t="n">
        <v>7.07</v>
      </c>
      <c r="AR1432" s="40" t="n">
        <v>0</v>
      </c>
      <c r="AS1432" s="40" t="n">
        <v>7.29</v>
      </c>
      <c r="AT1432" s="32" t="n">
        <f aca="false">IF(AN1432="","",$I1432+AP1432)</f>
        <v>5.92</v>
      </c>
      <c r="AU1432" s="32" t="n">
        <f aca="false">IF(AN1432="","",$I1432)</f>
        <v>12.99</v>
      </c>
      <c r="AV1432" s="40" t="n">
        <f aca="false">IF(AN1432="","",AO1432+$I1432)</f>
        <v>12.99</v>
      </c>
      <c r="AW1432" s="31" t="n">
        <f aca="false">IF(AN1432="","",AN1432+(AP1432*$K1432)+(AQ1432*$K1432))</f>
        <v>0</v>
      </c>
      <c r="AX1432" s="29" t="n">
        <f aca="false">IF(AN1432="","",ROUND(-AP1432*$K1432,0))</f>
        <v>170</v>
      </c>
      <c r="AY1432" s="42"/>
      <c r="AZ1432" s="38" t="n">
        <v>0</v>
      </c>
      <c r="BA1432" s="34" t="n">
        <v>0</v>
      </c>
      <c r="BB1432" s="39" t="n">
        <v>-7.07</v>
      </c>
      <c r="BC1432" s="40" t="n">
        <v>7.07</v>
      </c>
      <c r="BD1432" s="40" t="n">
        <v>0</v>
      </c>
      <c r="BE1432" s="40" t="n">
        <v>7.29</v>
      </c>
      <c r="BF1432" s="32" t="n">
        <f aca="false">IF(AZ1432="","",$I1432+BB1432)</f>
        <v>5.92</v>
      </c>
      <c r="BG1432" s="32" t="n">
        <f aca="false">IF(AZ1432="","",$I1432)</f>
        <v>12.99</v>
      </c>
      <c r="BH1432" s="40" t="n">
        <f aca="false">IF(AZ1432="","",BA1432+$I1432)</f>
        <v>12.99</v>
      </c>
      <c r="BI1432" s="31" t="n">
        <f aca="false">IF(AZ1432="","",AZ1432+(BB1432*$K1432)+(BC1432*$K1432))</f>
        <v>0</v>
      </c>
      <c r="BJ1432" s="29" t="n">
        <f aca="false">IF(AZ1432="","",ROUND(-BB1432*$K1432,0))</f>
        <v>170</v>
      </c>
    </row>
    <row r="1433" customFormat="false" ht="15" hidden="false" customHeight="false" outlineLevel="0" collapsed="false">
      <c r="A1433" s="26" t="str">
        <f aca="false">+C1433&amp;D1433&amp;G1433</f>
        <v>XiaomiRedmi 13C 5G 4+128Pack 5G Reload Exchange-12,99-24</v>
      </c>
      <c r="B1433" s="27" t="s">
        <v>95</v>
      </c>
      <c r="C1433" s="28" t="s">
        <v>179</v>
      </c>
      <c r="D1433" s="29" t="s">
        <v>214</v>
      </c>
      <c r="E1433" s="30" t="n">
        <v>199.9</v>
      </c>
      <c r="F1433" s="31" t="n">
        <v>169.9</v>
      </c>
      <c r="G1433" s="32" t="s">
        <v>114</v>
      </c>
      <c r="H1433" s="32" t="s">
        <v>98</v>
      </c>
      <c r="I1433" s="33" t="n">
        <v>12.99</v>
      </c>
      <c r="J1433" s="34" t="s">
        <v>35</v>
      </c>
      <c r="K1433" s="35" t="n">
        <v>24</v>
      </c>
      <c r="L1433" s="33"/>
      <c r="M1433" s="33" t="n">
        <f aca="false">+IF(E1433&lt;=150,1.49,IF(AND(E1433&gt;150,E1433&lt;=300),2.99,(IF(E1433&gt;1200,8.99,IF(AND(E1433&gt;300,E1433&lt;=700),4.99,IF(AND(E1433&gt;=700,E1433&lt;=1200),6.99))))))</f>
        <v>2.99</v>
      </c>
      <c r="N1433" s="33"/>
      <c r="O1433" s="37" t="s">
        <v>115</v>
      </c>
      <c r="P1433" s="38" t="n">
        <v>29.99</v>
      </c>
      <c r="Q1433" s="34" t="n">
        <v>0</v>
      </c>
      <c r="R1433" s="39" t="n">
        <v>-5.83</v>
      </c>
      <c r="S1433" s="40" t="n">
        <v>5.83</v>
      </c>
      <c r="T1433" s="40" t="n">
        <v>0</v>
      </c>
      <c r="U1433" s="40" t="n">
        <v>5.82</v>
      </c>
      <c r="V1433" s="32" t="n">
        <f aca="false">IF(P1433="","",$I1433+R1433)</f>
        <v>7.16</v>
      </c>
      <c r="W1433" s="32" t="n">
        <f aca="false">IF(P1433="","",$I1433)</f>
        <v>12.99</v>
      </c>
      <c r="X1433" s="40" t="n">
        <f aca="false">IF(P1433="","",Q1433+$I1433)</f>
        <v>12.99</v>
      </c>
      <c r="Y1433" s="29" t="n">
        <f aca="false">IF(P1433="","",P1433+(R1433*$K1433)+(S1433*$K1433))</f>
        <v>29.99</v>
      </c>
      <c r="Z1433" s="29" t="n">
        <f aca="false">IF(P1433="","",ROUND(-R1433*$K1433,0))</f>
        <v>140</v>
      </c>
      <c r="AA1433" s="41"/>
      <c r="AB1433" s="38" t="n">
        <v>49.99</v>
      </c>
      <c r="AC1433" s="34" t="n">
        <v>0</v>
      </c>
      <c r="AD1433" s="39" t="n">
        <v>-5</v>
      </c>
      <c r="AE1433" s="40" t="n">
        <v>5</v>
      </c>
      <c r="AF1433" s="40" t="n">
        <v>0</v>
      </c>
      <c r="AG1433" s="40" t="n">
        <v>4.91</v>
      </c>
      <c r="AH1433" s="32" t="n">
        <f aca="false">IF(AB1433="","",$I1433+AD1433)</f>
        <v>7.99</v>
      </c>
      <c r="AI1433" s="32" t="n">
        <f aca="false">IF(AB1433="","",$I1433)</f>
        <v>12.99</v>
      </c>
      <c r="AJ1433" s="40" t="n">
        <f aca="false">IF(AB1433="","",AC1433+$I1433)</f>
        <v>12.99</v>
      </c>
      <c r="AK1433" s="29" t="n">
        <f aca="false">IF(AB1433="","",AB1433+(AD1433*$K1433)+(AE1433*$K1433))</f>
        <v>49.99</v>
      </c>
      <c r="AL1433" s="29" t="n">
        <f aca="false">IF(AB1433="","",ROUND(-AD1433*$K1433,0))</f>
        <v>120</v>
      </c>
      <c r="AM1433" s="41"/>
      <c r="AN1433" s="38" t="n">
        <v>0</v>
      </c>
      <c r="AO1433" s="34" t="n">
        <v>0</v>
      </c>
      <c r="AP1433" s="39" t="n">
        <v>-7.07</v>
      </c>
      <c r="AQ1433" s="40" t="n">
        <v>7.07</v>
      </c>
      <c r="AR1433" s="40" t="n">
        <v>0</v>
      </c>
      <c r="AS1433" s="40" t="n">
        <v>7.29</v>
      </c>
      <c r="AT1433" s="32" t="n">
        <f aca="false">IF(AN1433="","",$I1433+AP1433)</f>
        <v>5.92</v>
      </c>
      <c r="AU1433" s="32" t="n">
        <f aca="false">IF(AN1433="","",$I1433)</f>
        <v>12.99</v>
      </c>
      <c r="AV1433" s="40" t="n">
        <f aca="false">IF(AN1433="","",AO1433+$I1433)</f>
        <v>12.99</v>
      </c>
      <c r="AW1433" s="31" t="n">
        <f aca="false">IF(AN1433="","",AN1433+(AP1433*$K1433)+(AQ1433*$K1433))</f>
        <v>0</v>
      </c>
      <c r="AX1433" s="29" t="n">
        <f aca="false">IF(AN1433="","",ROUND(-AP1433*$K1433,0))</f>
        <v>170</v>
      </c>
      <c r="AY1433" s="42"/>
      <c r="AZ1433" s="38" t="n">
        <v>0</v>
      </c>
      <c r="BA1433" s="34" t="n">
        <v>0</v>
      </c>
      <c r="BB1433" s="39" t="n">
        <v>-7.07</v>
      </c>
      <c r="BC1433" s="40" t="n">
        <v>7.07</v>
      </c>
      <c r="BD1433" s="40" t="n">
        <v>0</v>
      </c>
      <c r="BE1433" s="40" t="n">
        <v>7.29</v>
      </c>
      <c r="BF1433" s="32" t="n">
        <f aca="false">IF(AZ1433="","",$I1433+BB1433)</f>
        <v>5.92</v>
      </c>
      <c r="BG1433" s="32" t="n">
        <f aca="false">IF(AZ1433="","",$I1433)</f>
        <v>12.99</v>
      </c>
      <c r="BH1433" s="40" t="n">
        <f aca="false">IF(AZ1433="","",BA1433+$I1433)</f>
        <v>12.99</v>
      </c>
      <c r="BI1433" s="31" t="n">
        <f aca="false">IF(AZ1433="","",AZ1433+(BB1433*$K1433)+(BC1433*$K1433))</f>
        <v>0</v>
      </c>
      <c r="BJ1433" s="29" t="n">
        <f aca="false">IF(AZ1433="","",ROUND(-BB1433*$K1433,0))</f>
        <v>170</v>
      </c>
    </row>
    <row r="1434" customFormat="false" ht="15" hidden="false" customHeight="false" outlineLevel="0" collapsed="false">
      <c r="A1434" s="26" t="str">
        <f aca="false">+C1434&amp;D1434&amp;G1434</f>
        <v>XiaomiRedmi 13C 5G 4+128CANONE SIM  9,99€ - 24 Mesi</v>
      </c>
      <c r="B1434" s="27" t="s">
        <v>95</v>
      </c>
      <c r="C1434" s="28" t="s">
        <v>179</v>
      </c>
      <c r="D1434" s="29" t="s">
        <v>214</v>
      </c>
      <c r="E1434" s="30" t="n">
        <v>199.9</v>
      </c>
      <c r="F1434" s="31" t="n">
        <v>169.9</v>
      </c>
      <c r="G1434" s="32" t="s">
        <v>120</v>
      </c>
      <c r="H1434" s="32" t="s">
        <v>98</v>
      </c>
      <c r="I1434" s="33" t="n">
        <v>9.99</v>
      </c>
      <c r="J1434" s="34" t="s">
        <v>35</v>
      </c>
      <c r="K1434" s="35" t="n">
        <v>24</v>
      </c>
      <c r="L1434" s="33"/>
      <c r="M1434" s="33" t="n">
        <f aca="false">+IF(E1434&lt;=150,1.49,IF(AND(E1434&gt;150,E1434&lt;=300),2.99,(IF(E1434&gt;1200,8.99,IF(AND(E1434&gt;300,E1434&lt;=700),4.99,IF(AND(E1434&gt;=700,E1434&lt;=1200),6.99))))))</f>
        <v>2.99</v>
      </c>
      <c r="N1434" s="33"/>
      <c r="O1434" s="37" t="s">
        <v>121</v>
      </c>
      <c r="P1434" s="38" t="n">
        <v>29.99</v>
      </c>
      <c r="Q1434" s="34" t="n">
        <v>0</v>
      </c>
      <c r="R1434" s="39" t="n">
        <v>-5.83</v>
      </c>
      <c r="S1434" s="40" t="n">
        <v>5.83</v>
      </c>
      <c r="T1434" s="40" t="n">
        <v>0</v>
      </c>
      <c r="U1434" s="40" t="n">
        <v>5.82</v>
      </c>
      <c r="V1434" s="32" t="n">
        <f aca="false">IF(P1434="","",$I1434+R1434)</f>
        <v>4.16</v>
      </c>
      <c r="W1434" s="32" t="n">
        <f aca="false">IF(P1434="","",$I1434)</f>
        <v>9.99</v>
      </c>
      <c r="X1434" s="40" t="n">
        <f aca="false">IF(P1434="","",Q1434+$I1434)</f>
        <v>9.99</v>
      </c>
      <c r="Y1434" s="29" t="n">
        <f aca="false">IF(P1434="","",P1434+(R1434*$K1434)+(S1434*$K1434))</f>
        <v>29.99</v>
      </c>
      <c r="Z1434" s="29" t="n">
        <f aca="false">IF(P1434="","",ROUND(-R1434*$K1434,0))</f>
        <v>140</v>
      </c>
      <c r="AA1434" s="41"/>
      <c r="AB1434" s="38" t="n">
        <v>49.99</v>
      </c>
      <c r="AC1434" s="34" t="n">
        <v>0</v>
      </c>
      <c r="AD1434" s="39" t="n">
        <v>-5</v>
      </c>
      <c r="AE1434" s="40" t="n">
        <v>5</v>
      </c>
      <c r="AF1434" s="40" t="n">
        <v>0</v>
      </c>
      <c r="AG1434" s="40" t="n">
        <v>4.91</v>
      </c>
      <c r="AH1434" s="32" t="n">
        <f aca="false">IF(AB1434="","",$I1434+AD1434)</f>
        <v>4.99</v>
      </c>
      <c r="AI1434" s="32" t="n">
        <f aca="false">IF(AB1434="","",$I1434)</f>
        <v>9.99</v>
      </c>
      <c r="AJ1434" s="40" t="n">
        <f aca="false">IF(AB1434="","",AC1434+$I1434)</f>
        <v>9.99</v>
      </c>
      <c r="AK1434" s="29" t="n">
        <f aca="false">IF(AB1434="","",AB1434+(AD1434*$K1434)+(AE1434*$K1434))</f>
        <v>49.99</v>
      </c>
      <c r="AL1434" s="29" t="n">
        <f aca="false">IF(AB1434="","",ROUND(-AD1434*$K1434,0))</f>
        <v>120</v>
      </c>
      <c r="AM1434" s="41"/>
      <c r="AN1434" s="38" t="n">
        <v>0</v>
      </c>
      <c r="AO1434" s="34" t="n">
        <v>0</v>
      </c>
      <c r="AP1434" s="39" t="n">
        <v>-7.07</v>
      </c>
      <c r="AQ1434" s="40" t="n">
        <v>7.07</v>
      </c>
      <c r="AR1434" s="40" t="n">
        <v>0</v>
      </c>
      <c r="AS1434" s="40" t="n">
        <v>7.29</v>
      </c>
      <c r="AT1434" s="32" t="n">
        <f aca="false">IF(AN1434="","",$I1434+AP1434)</f>
        <v>2.92</v>
      </c>
      <c r="AU1434" s="32" t="n">
        <f aca="false">IF(AN1434="","",$I1434)</f>
        <v>9.99</v>
      </c>
      <c r="AV1434" s="40" t="n">
        <f aca="false">IF(AN1434="","",AO1434+$I1434)</f>
        <v>9.99</v>
      </c>
      <c r="AW1434" s="31" t="n">
        <f aca="false">IF(AN1434="","",AN1434+(AP1434*$K1434)+(AQ1434*$K1434))</f>
        <v>0</v>
      </c>
      <c r="AX1434" s="29" t="n">
        <f aca="false">IF(AN1434="","",ROUND(-AP1434*$K1434,0))</f>
        <v>170</v>
      </c>
      <c r="AY1434" s="42"/>
      <c r="AZ1434" s="38" t="n">
        <v>0</v>
      </c>
      <c r="BA1434" s="34" t="n">
        <v>0</v>
      </c>
      <c r="BB1434" s="39" t="n">
        <v>-7.07</v>
      </c>
      <c r="BC1434" s="40" t="n">
        <v>7.07</v>
      </c>
      <c r="BD1434" s="40" t="n">
        <v>0</v>
      </c>
      <c r="BE1434" s="40" t="n">
        <v>7.29</v>
      </c>
      <c r="BF1434" s="32" t="n">
        <f aca="false">IF(AZ1434="","",$I1434+BB1434)</f>
        <v>2.92</v>
      </c>
      <c r="BG1434" s="32" t="n">
        <f aca="false">IF(AZ1434="","",$I1434)</f>
        <v>9.99</v>
      </c>
      <c r="BH1434" s="40" t="n">
        <f aca="false">IF(AZ1434="","",BA1434+$I1434)</f>
        <v>9.99</v>
      </c>
      <c r="BI1434" s="31" t="n">
        <f aca="false">IF(AZ1434="","",AZ1434+(BB1434*$K1434)+(BC1434*$K1434))</f>
        <v>0</v>
      </c>
      <c r="BJ1434" s="29" t="n">
        <f aca="false">IF(AZ1434="","",ROUND(-BB1434*$K1434,0))</f>
        <v>170</v>
      </c>
    </row>
    <row r="1435" customFormat="false" ht="15" hidden="false" customHeight="false" outlineLevel="0" collapsed="false">
      <c r="A1435" s="26" t="str">
        <f aca="false">+C1435&amp;D1435&amp;G1435</f>
        <v>XiaomiRedmi 13C 5G 4+128CANONE SIM 7,99€ - 36 Mesi</v>
      </c>
      <c r="B1435" s="27" t="s">
        <v>95</v>
      </c>
      <c r="C1435" s="28" t="s">
        <v>179</v>
      </c>
      <c r="D1435" s="29" t="s">
        <v>214</v>
      </c>
      <c r="E1435" s="30" t="n">
        <v>199.9</v>
      </c>
      <c r="F1435" s="31" t="n">
        <v>169.9</v>
      </c>
      <c r="G1435" s="32" t="s">
        <v>122</v>
      </c>
      <c r="H1435" s="32" t="s">
        <v>98</v>
      </c>
      <c r="I1435" s="33" t="n">
        <v>7.99</v>
      </c>
      <c r="J1435" s="34" t="s">
        <v>35</v>
      </c>
      <c r="K1435" s="35" t="n">
        <v>36</v>
      </c>
      <c r="L1435" s="33"/>
      <c r="M1435" s="33" t="n">
        <f aca="false">+IF(E1435&lt;=150,1.49,IF(AND(E1435&gt;150,E1435&lt;=300),2.99,(IF(E1435&gt;1200,8.99,IF(AND(E1435&gt;300,E1435&lt;=700),4.99,IF(AND(E1435&gt;=700,E1435&lt;=1200),6.99))))))</f>
        <v>2.99</v>
      </c>
      <c r="N1435" s="33"/>
      <c r="O1435" s="37" t="s">
        <v>123</v>
      </c>
      <c r="P1435" s="38" t="n">
        <v>39.99</v>
      </c>
      <c r="Q1435" s="34" t="n">
        <v>0</v>
      </c>
      <c r="R1435" s="39" t="n">
        <v>-3.61</v>
      </c>
      <c r="S1435" s="40" t="n">
        <v>3.61</v>
      </c>
      <c r="T1435" s="40" t="n">
        <v>3.61</v>
      </c>
      <c r="U1435" s="40" t="n">
        <v>3.56</v>
      </c>
      <c r="V1435" s="32" t="n">
        <f aca="false">IF(P1435="","",$I1435+R1435)</f>
        <v>4.38</v>
      </c>
      <c r="W1435" s="32" t="n">
        <f aca="false">IF(P1435="","",$I1435)</f>
        <v>7.99</v>
      </c>
      <c r="X1435" s="40" t="n">
        <f aca="false">IF(P1435="","",Q1435+$I1435)</f>
        <v>7.99</v>
      </c>
      <c r="Y1435" s="29" t="n">
        <f aca="false">IF(P1435="","",P1435+(R1435*$K1435)+(S1435*$K1435))</f>
        <v>39.99</v>
      </c>
      <c r="Z1435" s="29" t="n">
        <f aca="false">IF(P1435="","",ROUND(-R1435*$K1435,0))</f>
        <v>130</v>
      </c>
      <c r="AA1435" s="41"/>
      <c r="AB1435" s="38" t="n">
        <v>49.99</v>
      </c>
      <c r="AC1435" s="34" t="n">
        <v>0</v>
      </c>
      <c r="AD1435" s="39" t="n">
        <v>-3.33</v>
      </c>
      <c r="AE1435" s="40" t="n">
        <v>3.33</v>
      </c>
      <c r="AF1435" s="40" t="n">
        <v>3.33</v>
      </c>
      <c r="AG1435" s="40" t="n">
        <v>3.36</v>
      </c>
      <c r="AH1435" s="32" t="n">
        <f aca="false">IF(AB1435="","",$I1435+AD1435)</f>
        <v>4.66</v>
      </c>
      <c r="AI1435" s="32" t="n">
        <f aca="false">IF(AB1435="","",$I1435)</f>
        <v>7.99</v>
      </c>
      <c r="AJ1435" s="40" t="n">
        <f aca="false">IF(AB1435="","",AC1435+$I1435)</f>
        <v>7.99</v>
      </c>
      <c r="AK1435" s="29" t="n">
        <f aca="false">IF(AB1435="","",AB1435+(AD1435*$K1435)+(AE1435*$K1435))</f>
        <v>49.99</v>
      </c>
      <c r="AL1435" s="29" t="n">
        <f aca="false">IF(AB1435="","",ROUND(-AD1435*$K1435,0))</f>
        <v>120</v>
      </c>
      <c r="AM1435" s="41"/>
      <c r="AN1435" s="38" t="n">
        <v>0</v>
      </c>
      <c r="AO1435" s="34" t="n">
        <v>0.99</v>
      </c>
      <c r="AP1435" s="39" t="n">
        <v>-3.99</v>
      </c>
      <c r="AQ1435" s="40" t="n">
        <v>4.98</v>
      </c>
      <c r="AR1435" s="40" t="n">
        <v>4.98</v>
      </c>
      <c r="AS1435" s="40" t="n">
        <v>4.98</v>
      </c>
      <c r="AT1435" s="32" t="n">
        <f aca="false">IF(AN1435="","",$I1435+AP1435)</f>
        <v>4</v>
      </c>
      <c r="AU1435" s="32" t="n">
        <f aca="false">IF(AN1435="","",$I1435)</f>
        <v>7.99</v>
      </c>
      <c r="AV1435" s="40" t="n">
        <f aca="false">IF(AN1435="","",AO1435+$I1435)</f>
        <v>8.98</v>
      </c>
      <c r="AW1435" s="31" t="n">
        <f aca="false">IF(AN1435="","",AN1435+(AP1435*$K1435)+(AQ1435*$K1435))</f>
        <v>35.64</v>
      </c>
      <c r="AX1435" s="29" t="n">
        <f aca="false">IF(AN1435="","",ROUND(-AP1435*$K1435,0))</f>
        <v>144</v>
      </c>
      <c r="AY1435" s="42"/>
      <c r="AZ1435" s="38" t="n">
        <v>0</v>
      </c>
      <c r="BA1435" s="34" t="n">
        <v>0.99</v>
      </c>
      <c r="BB1435" s="39" t="n">
        <v>-3.99</v>
      </c>
      <c r="BC1435" s="40" t="n">
        <v>4.98</v>
      </c>
      <c r="BD1435" s="40" t="n">
        <v>4.98</v>
      </c>
      <c r="BE1435" s="40" t="n">
        <v>4.98</v>
      </c>
      <c r="BF1435" s="32" t="n">
        <f aca="false">IF(AZ1435="","",$I1435+BB1435)</f>
        <v>4</v>
      </c>
      <c r="BG1435" s="32" t="n">
        <f aca="false">IF(AZ1435="","",$I1435)</f>
        <v>7.99</v>
      </c>
      <c r="BH1435" s="40" t="n">
        <f aca="false">IF(AZ1435="","",BA1435+$I1435)</f>
        <v>8.98</v>
      </c>
      <c r="BI1435" s="31" t="n">
        <f aca="false">IF(AZ1435="","",AZ1435+(BB1435*$K1435)+(BC1435*$K1435))</f>
        <v>35.64</v>
      </c>
      <c r="BJ1435" s="29" t="n">
        <f aca="false">IF(AZ1435="","",ROUND(-BB1435*$K1435,0))</f>
        <v>144</v>
      </c>
    </row>
    <row r="1436" customFormat="false" ht="15" hidden="false" customHeight="false" outlineLevel="0" collapsed="false">
      <c r="A1436" s="26" t="str">
        <f aca="false">+C1436&amp;D1436&amp;G1436</f>
        <v>XiaomiRedmi 13C 5G 4+128CANONE SIM 7,99€ - 30 Mesi</v>
      </c>
      <c r="B1436" s="27" t="s">
        <v>95</v>
      </c>
      <c r="C1436" s="28" t="s">
        <v>179</v>
      </c>
      <c r="D1436" s="29" t="s">
        <v>214</v>
      </c>
      <c r="E1436" s="30" t="n">
        <v>199.9</v>
      </c>
      <c r="F1436" s="31" t="n">
        <v>169.9</v>
      </c>
      <c r="G1436" s="32" t="s">
        <v>124</v>
      </c>
      <c r="H1436" s="32" t="s">
        <v>98</v>
      </c>
      <c r="I1436" s="33" t="n">
        <v>7.99</v>
      </c>
      <c r="J1436" s="34" t="s">
        <v>35</v>
      </c>
      <c r="K1436" s="35" t="n">
        <v>30</v>
      </c>
      <c r="L1436" s="33"/>
      <c r="M1436" s="33" t="n">
        <f aca="false">+IF(E1436&lt;=150,1.49,IF(AND(E1436&gt;150,E1436&lt;=300),2.99,(IF(E1436&gt;1200,8.99,IF(AND(E1436&gt;300,E1436&lt;=700),4.99,IF(AND(E1436&gt;=700,E1436&lt;=1200),6.99))))))</f>
        <v>2.99</v>
      </c>
      <c r="N1436" s="33"/>
      <c r="O1436" s="37" t="s">
        <v>125</v>
      </c>
      <c r="P1436" s="38" t="n">
        <v>39.99</v>
      </c>
      <c r="Q1436" s="34" t="n">
        <v>0.99</v>
      </c>
      <c r="R1436" s="39" t="n">
        <v>-3.34</v>
      </c>
      <c r="S1436" s="40" t="n">
        <v>4.33</v>
      </c>
      <c r="T1436" s="40" t="n">
        <v>4.33</v>
      </c>
      <c r="U1436" s="40" t="n">
        <v>4.34</v>
      </c>
      <c r="V1436" s="32" t="n">
        <f aca="false">IF(P1436="","",$I1436+R1436)</f>
        <v>4.65</v>
      </c>
      <c r="W1436" s="32" t="n">
        <f aca="false">IF(P1436="","",$I1436)</f>
        <v>7.99</v>
      </c>
      <c r="X1436" s="40" t="n">
        <f aca="false">IF(P1436="","",Q1436+$I1436)</f>
        <v>8.98</v>
      </c>
      <c r="Y1436" s="29" t="n">
        <f aca="false">IF(P1436="","",P1436+(R1436*$K1436)+(S1436*$K1436))</f>
        <v>69.69</v>
      </c>
      <c r="Z1436" s="29" t="n">
        <f aca="false">IF(P1436="","",ROUND(-R1436*$K1436,0))</f>
        <v>100</v>
      </c>
      <c r="AA1436" s="41"/>
      <c r="AB1436" s="38" t="n">
        <v>49.99</v>
      </c>
      <c r="AC1436" s="34" t="n">
        <v>0.99</v>
      </c>
      <c r="AD1436" s="39" t="n">
        <v>-3.01</v>
      </c>
      <c r="AE1436" s="40" t="n">
        <v>4</v>
      </c>
      <c r="AF1436" s="40" t="n">
        <v>4</v>
      </c>
      <c r="AG1436" s="40" t="n">
        <v>3.91</v>
      </c>
      <c r="AH1436" s="32" t="n">
        <f aca="false">IF(AB1436="","",$I1436+AD1436)</f>
        <v>4.98</v>
      </c>
      <c r="AI1436" s="32" t="n">
        <f aca="false">IF(AB1436="","",$I1436)</f>
        <v>7.99</v>
      </c>
      <c r="AJ1436" s="40" t="n">
        <f aca="false">IF(AB1436="","",AC1436+$I1436)</f>
        <v>8.98</v>
      </c>
      <c r="AK1436" s="29" t="n">
        <f aca="false">IF(AB1436="","",AB1436+(AD1436*$K1436)+(AE1436*$K1436))</f>
        <v>79.69</v>
      </c>
      <c r="AL1436" s="29" t="n">
        <f aca="false">IF(AB1436="","",ROUND(-AD1436*$K1436,0))</f>
        <v>90</v>
      </c>
      <c r="AM1436" s="41"/>
      <c r="AN1436" s="38" t="n">
        <v>0</v>
      </c>
      <c r="AO1436" s="34" t="n">
        <v>1.99</v>
      </c>
      <c r="AP1436" s="39" t="n">
        <v>-3.93</v>
      </c>
      <c r="AQ1436" s="40" t="n">
        <v>5.92</v>
      </c>
      <c r="AR1436" s="40" t="n">
        <v>5.92</v>
      </c>
      <c r="AS1436" s="40" t="n">
        <v>5.92</v>
      </c>
      <c r="AT1436" s="32" t="n">
        <f aca="false">IF(AN1436="","",$I1436+AP1436)</f>
        <v>4.06</v>
      </c>
      <c r="AU1436" s="32" t="n">
        <f aca="false">IF(AN1436="","",$I1436)</f>
        <v>7.99</v>
      </c>
      <c r="AV1436" s="40" t="n">
        <f aca="false">IF(AN1436="","",AO1436+$I1436)</f>
        <v>9.98</v>
      </c>
      <c r="AW1436" s="31" t="n">
        <f aca="false">IF(AN1436="","",AN1436+(AP1436*$K1436)+(AQ1436*$K1436))</f>
        <v>59.7</v>
      </c>
      <c r="AX1436" s="29" t="n">
        <f aca="false">IF(AN1436="","",ROUND(-AP1436*$K1436,0))</f>
        <v>118</v>
      </c>
      <c r="AY1436" s="42"/>
      <c r="AZ1436" s="38" t="n">
        <v>0</v>
      </c>
      <c r="BA1436" s="34" t="n">
        <v>1.99</v>
      </c>
      <c r="BB1436" s="39" t="n">
        <v>-3.93</v>
      </c>
      <c r="BC1436" s="40" t="n">
        <v>5.92</v>
      </c>
      <c r="BD1436" s="40" t="n">
        <v>5.92</v>
      </c>
      <c r="BE1436" s="40" t="n">
        <v>5.92</v>
      </c>
      <c r="BF1436" s="32" t="n">
        <f aca="false">IF(AZ1436="","",$I1436+BB1436)</f>
        <v>4.06</v>
      </c>
      <c r="BG1436" s="32" t="n">
        <f aca="false">IF(AZ1436="","",$I1436)</f>
        <v>7.99</v>
      </c>
      <c r="BH1436" s="40" t="n">
        <f aca="false">IF(AZ1436="","",BA1436+$I1436)</f>
        <v>9.98</v>
      </c>
      <c r="BI1436" s="31" t="n">
        <f aca="false">IF(AZ1436="","",AZ1436+(BB1436*$K1436)+(BC1436*$K1436))</f>
        <v>59.7</v>
      </c>
      <c r="BJ1436" s="29" t="n">
        <f aca="false">IF(AZ1436="","",ROUND(-BB1436*$K1436,0))</f>
        <v>118</v>
      </c>
    </row>
    <row r="1437" customFormat="false" ht="15" hidden="false" customHeight="false" outlineLevel="0" collapsed="false">
      <c r="A1437" s="26" t="str">
        <f aca="false">+C1437&amp;D1437&amp;G1437</f>
        <v>XiaomiRedmi 13C 5G 4+128CANONE SIM 7,99€  - 24 Mesi</v>
      </c>
      <c r="B1437" s="27" t="s">
        <v>95</v>
      </c>
      <c r="C1437" s="28" t="s">
        <v>179</v>
      </c>
      <c r="D1437" s="29" t="s">
        <v>214</v>
      </c>
      <c r="E1437" s="30" t="n">
        <v>199.9</v>
      </c>
      <c r="F1437" s="31" t="n">
        <v>169.9</v>
      </c>
      <c r="G1437" s="32" t="s">
        <v>126</v>
      </c>
      <c r="H1437" s="32" t="s">
        <v>98</v>
      </c>
      <c r="I1437" s="33" t="n">
        <v>7.99</v>
      </c>
      <c r="J1437" s="34" t="s">
        <v>35</v>
      </c>
      <c r="K1437" s="35" t="n">
        <v>24</v>
      </c>
      <c r="L1437" s="33"/>
      <c r="M1437" s="33" t="n">
        <f aca="false">+IF(E1437&lt;=150,1.49,IF(AND(E1437&gt;150,E1437&lt;=300),2.99,(IF(E1437&gt;1200,8.99,IF(AND(E1437&gt;300,E1437&lt;=700),4.99,IF(AND(E1437&gt;=700,E1437&lt;=1200),6.99))))))</f>
        <v>2.99</v>
      </c>
      <c r="N1437" s="33"/>
      <c r="O1437" s="37" t="s">
        <v>127</v>
      </c>
      <c r="P1437" s="38" t="n">
        <v>39.99</v>
      </c>
      <c r="Q1437" s="34" t="n">
        <v>1.99</v>
      </c>
      <c r="R1437" s="39" t="n">
        <v>-3.42</v>
      </c>
      <c r="S1437" s="40" t="n">
        <v>5.41</v>
      </c>
      <c r="T1437" s="40" t="n">
        <v>0</v>
      </c>
      <c r="U1437" s="40" t="n">
        <v>5.48</v>
      </c>
      <c r="V1437" s="32" t="n">
        <f aca="false">IF(P1437="","",$I1437+R1437)</f>
        <v>4.57</v>
      </c>
      <c r="W1437" s="32" t="n">
        <f aca="false">IF(P1437="","",$I1437)</f>
        <v>7.99</v>
      </c>
      <c r="X1437" s="40" t="n">
        <f aca="false">IF(P1437="","",Q1437+$I1437)</f>
        <v>9.98</v>
      </c>
      <c r="Y1437" s="29" t="n">
        <f aca="false">IF(P1437="","",P1437+(R1437*$K1437)+(S1437*$K1437))</f>
        <v>87.75</v>
      </c>
      <c r="Z1437" s="29" t="n">
        <f aca="false">IF(P1437="","",ROUND(-R1437*$K1437,0))</f>
        <v>82</v>
      </c>
      <c r="AA1437" s="41"/>
      <c r="AB1437" s="38" t="n">
        <v>49.99</v>
      </c>
      <c r="AC1437" s="34" t="n">
        <v>1.99</v>
      </c>
      <c r="AD1437" s="39" t="n">
        <v>-3.01</v>
      </c>
      <c r="AE1437" s="40" t="n">
        <v>5</v>
      </c>
      <c r="AF1437" s="40" t="n">
        <v>0</v>
      </c>
      <c r="AG1437" s="40" t="n">
        <v>4.91</v>
      </c>
      <c r="AH1437" s="32" t="n">
        <f aca="false">IF(AB1437="","",$I1437+AD1437)</f>
        <v>4.98</v>
      </c>
      <c r="AI1437" s="32" t="n">
        <f aca="false">IF(AB1437="","",$I1437)</f>
        <v>7.99</v>
      </c>
      <c r="AJ1437" s="40" t="n">
        <f aca="false">IF(AB1437="","",AC1437+$I1437)</f>
        <v>9.98</v>
      </c>
      <c r="AK1437" s="29" t="n">
        <f aca="false">IF(AB1437="","",AB1437+(AD1437*$K1437)+(AE1437*$K1437))</f>
        <v>97.75</v>
      </c>
      <c r="AL1437" s="29" t="n">
        <f aca="false">IF(AB1437="","",ROUND(-AD1437*$K1437,0))</f>
        <v>72</v>
      </c>
      <c r="AM1437" s="41"/>
      <c r="AN1437" s="38" t="n">
        <v>0</v>
      </c>
      <c r="AO1437" s="34" t="n">
        <v>2.99</v>
      </c>
      <c r="AP1437" s="39" t="n">
        <v>-4.35</v>
      </c>
      <c r="AQ1437" s="40" t="n">
        <v>7.34</v>
      </c>
      <c r="AR1437" s="40" t="n">
        <v>0</v>
      </c>
      <c r="AS1437" s="40" t="n">
        <v>7.34</v>
      </c>
      <c r="AT1437" s="32" t="n">
        <f aca="false">IF(AN1437="","",$I1437+AP1437)</f>
        <v>3.64</v>
      </c>
      <c r="AU1437" s="32" t="n">
        <f aca="false">IF(AN1437="","",$I1437)</f>
        <v>7.99</v>
      </c>
      <c r="AV1437" s="40" t="n">
        <f aca="false">IF(AN1437="","",AO1437+$I1437)</f>
        <v>10.98</v>
      </c>
      <c r="AW1437" s="31" t="n">
        <f aca="false">IF(AN1437="","",AN1437+(AP1437*$K1437)+(AQ1437*$K1437))</f>
        <v>71.76</v>
      </c>
      <c r="AX1437" s="29" t="n">
        <f aca="false">IF(AN1437="","",ROUND(-AP1437*$K1437,0))</f>
        <v>104</v>
      </c>
      <c r="AY1437" s="42"/>
      <c r="AZ1437" s="38" t="n">
        <v>0</v>
      </c>
      <c r="BA1437" s="34" t="n">
        <v>2.99</v>
      </c>
      <c r="BB1437" s="39" t="n">
        <v>-4.35</v>
      </c>
      <c r="BC1437" s="40" t="n">
        <v>7.34</v>
      </c>
      <c r="BD1437" s="40" t="n">
        <v>0</v>
      </c>
      <c r="BE1437" s="40" t="n">
        <v>7.34</v>
      </c>
      <c r="BF1437" s="32" t="n">
        <f aca="false">IF(AZ1437="","",$I1437+BB1437)</f>
        <v>3.64</v>
      </c>
      <c r="BG1437" s="32" t="n">
        <f aca="false">IF(AZ1437="","",$I1437)</f>
        <v>7.99</v>
      </c>
      <c r="BH1437" s="40" t="n">
        <f aca="false">IF(AZ1437="","",BA1437+$I1437)</f>
        <v>10.98</v>
      </c>
      <c r="BI1437" s="31" t="n">
        <f aca="false">IF(AZ1437="","",AZ1437+(BB1437*$K1437)+(BC1437*$K1437))</f>
        <v>71.76</v>
      </c>
      <c r="BJ1437" s="29" t="n">
        <f aca="false">IF(AZ1437="","",ROUND(-BB1437*$K1437,0))</f>
        <v>104</v>
      </c>
    </row>
    <row r="1438" customFormat="false" ht="15" hidden="false" customHeight="false" outlineLevel="0" collapsed="false">
      <c r="A1438" s="26" t="str">
        <f aca="false">+C1438&amp;D1438&amp;G1438</f>
        <v>XiaomiRedmi 13C 5G 4+128CANONE SIM 5,99€ - 36 Mesi</v>
      </c>
      <c r="B1438" s="27" t="s">
        <v>95</v>
      </c>
      <c r="C1438" s="28" t="s">
        <v>179</v>
      </c>
      <c r="D1438" s="29" t="s">
        <v>214</v>
      </c>
      <c r="E1438" s="30" t="n">
        <v>199.9</v>
      </c>
      <c r="F1438" s="31" t="n">
        <v>169.9</v>
      </c>
      <c r="G1438" s="32" t="s">
        <v>132</v>
      </c>
      <c r="H1438" s="32" t="s">
        <v>98</v>
      </c>
      <c r="I1438" s="33" t="n">
        <v>5.99</v>
      </c>
      <c r="J1438" s="34" t="s">
        <v>35</v>
      </c>
      <c r="K1438" s="35" t="n">
        <v>36</v>
      </c>
      <c r="L1438" s="33"/>
      <c r="M1438" s="33" t="n">
        <f aca="false">+IF(E1438&lt;=150,1.49,IF(AND(E1438&gt;150,E1438&lt;=300),2.99,(IF(E1438&gt;1200,8.99,IF(AND(E1438&gt;300,E1438&lt;=700),4.99,IF(AND(E1438&gt;=700,E1438&lt;=1200),6.99))))))</f>
        <v>2.99</v>
      </c>
      <c r="N1438" s="33"/>
      <c r="O1438" s="37" t="s">
        <v>133</v>
      </c>
      <c r="P1438" s="38" t="n">
        <v>39.99</v>
      </c>
      <c r="Q1438" s="34" t="n">
        <v>1.99</v>
      </c>
      <c r="R1438" s="39" t="n">
        <v>-1.62</v>
      </c>
      <c r="S1438" s="40" t="n">
        <v>3.61</v>
      </c>
      <c r="T1438" s="40" t="n">
        <v>3.61</v>
      </c>
      <c r="U1438" s="40" t="n">
        <v>3.56</v>
      </c>
      <c r="V1438" s="32" t="n">
        <f aca="false">IF(P1438="","",$I1438+R1438)</f>
        <v>4.37</v>
      </c>
      <c r="W1438" s="32" t="n">
        <f aca="false">IF(P1438="","",$I1438)</f>
        <v>5.99</v>
      </c>
      <c r="X1438" s="40" t="n">
        <f aca="false">IF(P1438="","",Q1438+$I1438)</f>
        <v>7.98</v>
      </c>
      <c r="Y1438" s="29" t="n">
        <f aca="false">IF(P1438="","",P1438+(R1438*$K1438)+(S1438*$K1438))</f>
        <v>111.63</v>
      </c>
      <c r="Z1438" s="29" t="n">
        <f aca="false">IF(P1438="","",ROUND(-R1438*$K1438,0))</f>
        <v>58</v>
      </c>
      <c r="AA1438" s="41"/>
      <c r="AB1438" s="38" t="n">
        <v>49.99</v>
      </c>
      <c r="AC1438" s="34" t="n">
        <v>1.99</v>
      </c>
      <c r="AD1438" s="39" t="n">
        <v>-1.34</v>
      </c>
      <c r="AE1438" s="40" t="n">
        <v>3.33</v>
      </c>
      <c r="AF1438" s="40" t="n">
        <v>3.33</v>
      </c>
      <c r="AG1438" s="40" t="n">
        <v>3.36</v>
      </c>
      <c r="AH1438" s="32" t="n">
        <f aca="false">IF(AB1438="","",$I1438+AD1438)</f>
        <v>4.65</v>
      </c>
      <c r="AI1438" s="32" t="n">
        <f aca="false">IF(AB1438="","",$I1438)</f>
        <v>5.99</v>
      </c>
      <c r="AJ1438" s="40" t="n">
        <f aca="false">IF(AB1438="","",AC1438+$I1438)</f>
        <v>7.98</v>
      </c>
      <c r="AK1438" s="29" t="n">
        <f aca="false">IF(AB1438="","",AB1438+(AD1438*$K1438)+(AE1438*$K1438))</f>
        <v>121.63</v>
      </c>
      <c r="AL1438" s="29" t="n">
        <f aca="false">IF(AB1438="","",ROUND(-AD1438*$K1438,0))</f>
        <v>48</v>
      </c>
      <c r="AM1438" s="41"/>
      <c r="AN1438" s="38" t="n">
        <v>9.99</v>
      </c>
      <c r="AO1438" s="34" t="n">
        <v>2.99</v>
      </c>
      <c r="AP1438" s="39" t="n">
        <v>-1.7</v>
      </c>
      <c r="AQ1438" s="40" t="n">
        <v>4.69</v>
      </c>
      <c r="AR1438" s="40" t="n">
        <v>4.69</v>
      </c>
      <c r="AS1438" s="40" t="n">
        <v>4.69</v>
      </c>
      <c r="AT1438" s="32" t="n">
        <f aca="false">IF(AN1438="","",$I1438+AP1438)</f>
        <v>4.29</v>
      </c>
      <c r="AU1438" s="32" t="n">
        <f aca="false">IF(AN1438="","",$I1438)</f>
        <v>5.99</v>
      </c>
      <c r="AV1438" s="40" t="n">
        <f aca="false">IF(AN1438="","",AO1438+$I1438)</f>
        <v>8.98</v>
      </c>
      <c r="AW1438" s="31" t="n">
        <f aca="false">IF(AN1438="","",AN1438+(AP1438*$K1438)+(AQ1438*$K1438))</f>
        <v>117.63</v>
      </c>
      <c r="AX1438" s="29" t="n">
        <f aca="false">IF(AN1438="","",ROUND(-AP1438*$K1438,0))</f>
        <v>61</v>
      </c>
      <c r="AY1438" s="42"/>
      <c r="AZ1438" s="38" t="n">
        <v>9.99</v>
      </c>
      <c r="BA1438" s="34" t="n">
        <v>2.99</v>
      </c>
      <c r="BB1438" s="39" t="n">
        <v>-1.7</v>
      </c>
      <c r="BC1438" s="40" t="n">
        <v>4.69</v>
      </c>
      <c r="BD1438" s="40" t="n">
        <v>4.69</v>
      </c>
      <c r="BE1438" s="40" t="n">
        <v>4.69</v>
      </c>
      <c r="BF1438" s="32" t="n">
        <f aca="false">IF(AZ1438="","",$I1438+BB1438)</f>
        <v>4.29</v>
      </c>
      <c r="BG1438" s="32" t="n">
        <f aca="false">IF(AZ1438="","",$I1438)</f>
        <v>5.99</v>
      </c>
      <c r="BH1438" s="40" t="n">
        <f aca="false">IF(AZ1438="","",BA1438+$I1438)</f>
        <v>8.98</v>
      </c>
      <c r="BI1438" s="31" t="n">
        <f aca="false">IF(AZ1438="","",AZ1438+(BB1438*$K1438)+(BC1438*$K1438))</f>
        <v>117.63</v>
      </c>
      <c r="BJ1438" s="29" t="n">
        <f aca="false">IF(AZ1438="","",ROUND(-BB1438*$K1438,0))</f>
        <v>61</v>
      </c>
    </row>
    <row r="1439" customFormat="false" ht="15" hidden="false" customHeight="false" outlineLevel="0" collapsed="false">
      <c r="A1439" s="26" t="str">
        <f aca="false">+C1439&amp;D1439&amp;G1439</f>
        <v>XiaomiRedmi 13C 5G 4+128CANONE SIM 5,99€ - 30 Mesi</v>
      </c>
      <c r="B1439" s="27" t="s">
        <v>95</v>
      </c>
      <c r="C1439" s="28" t="s">
        <v>179</v>
      </c>
      <c r="D1439" s="29" t="s">
        <v>214</v>
      </c>
      <c r="E1439" s="30" t="n">
        <v>199.9</v>
      </c>
      <c r="F1439" s="31" t="n">
        <v>169.9</v>
      </c>
      <c r="G1439" s="32" t="s">
        <v>128</v>
      </c>
      <c r="H1439" s="32" t="s">
        <v>98</v>
      </c>
      <c r="I1439" s="33" t="n">
        <v>5.99</v>
      </c>
      <c r="J1439" s="34" t="s">
        <v>35</v>
      </c>
      <c r="K1439" s="35" t="n">
        <v>30</v>
      </c>
      <c r="L1439" s="33"/>
      <c r="M1439" s="33" t="n">
        <f aca="false">+IF(E1439&lt;=150,1.49,IF(AND(E1439&gt;150,E1439&lt;=300),2.99,(IF(E1439&gt;1200,8.99,IF(AND(E1439&gt;300,E1439&lt;=700),4.99,IF(AND(E1439&gt;=700,E1439&lt;=1200),6.99))))))</f>
        <v>2.99</v>
      </c>
      <c r="N1439" s="33"/>
      <c r="O1439" s="37" t="s">
        <v>129</v>
      </c>
      <c r="P1439" s="38" t="n">
        <v>39.99</v>
      </c>
      <c r="Q1439" s="34" t="n">
        <v>2.99</v>
      </c>
      <c r="R1439" s="39" t="n">
        <v>-1.34</v>
      </c>
      <c r="S1439" s="40" t="n">
        <v>4.33</v>
      </c>
      <c r="T1439" s="40" t="n">
        <v>4.33</v>
      </c>
      <c r="U1439" s="40" t="n">
        <v>4.34</v>
      </c>
      <c r="V1439" s="32" t="n">
        <f aca="false">IF(P1439="","",$I1439+R1439)</f>
        <v>4.65</v>
      </c>
      <c r="W1439" s="32" t="n">
        <f aca="false">IF(P1439="","",$I1439)</f>
        <v>5.99</v>
      </c>
      <c r="X1439" s="40" t="n">
        <f aca="false">IF(P1439="","",Q1439+$I1439)</f>
        <v>8.98</v>
      </c>
      <c r="Y1439" s="29" t="n">
        <f aca="false">IF(P1439="","",P1439+(R1439*$K1439)+(S1439*$K1439))</f>
        <v>129.69</v>
      </c>
      <c r="Z1439" s="29" t="n">
        <f aca="false">IF(P1439="","",ROUND(-R1439*$K1439,0))</f>
        <v>40</v>
      </c>
      <c r="AA1439" s="41"/>
      <c r="AB1439" s="38" t="n">
        <v>49.99</v>
      </c>
      <c r="AC1439" s="34" t="n">
        <v>2.99</v>
      </c>
      <c r="AD1439" s="39" t="n">
        <v>-1.01</v>
      </c>
      <c r="AE1439" s="40" t="n">
        <v>4</v>
      </c>
      <c r="AF1439" s="40" t="n">
        <v>4</v>
      </c>
      <c r="AG1439" s="40" t="n">
        <v>3.91</v>
      </c>
      <c r="AH1439" s="32" t="n">
        <f aca="false">IF(AB1439="","",$I1439+AD1439)</f>
        <v>4.98</v>
      </c>
      <c r="AI1439" s="32" t="n">
        <f aca="false">IF(AB1439="","",$I1439)</f>
        <v>5.99</v>
      </c>
      <c r="AJ1439" s="40" t="n">
        <f aca="false">IF(AB1439="","",AC1439+$I1439)</f>
        <v>8.98</v>
      </c>
      <c r="AK1439" s="29" t="n">
        <f aca="false">IF(AB1439="","",AB1439+(AD1439*$K1439)+(AE1439*$K1439))</f>
        <v>139.69</v>
      </c>
      <c r="AL1439" s="29" t="n">
        <f aca="false">IF(AB1439="","",ROUND(-AD1439*$K1439,0))</f>
        <v>30</v>
      </c>
      <c r="AM1439" s="41"/>
      <c r="AN1439" s="38" t="n">
        <v>9.99</v>
      </c>
      <c r="AO1439" s="34" t="n">
        <v>3.99</v>
      </c>
      <c r="AP1439" s="39" t="n">
        <v>-1.58</v>
      </c>
      <c r="AQ1439" s="40" t="n">
        <v>5.57</v>
      </c>
      <c r="AR1439" s="40" t="n">
        <v>5.57</v>
      </c>
      <c r="AS1439" s="40" t="n">
        <v>5.57</v>
      </c>
      <c r="AT1439" s="32" t="n">
        <f aca="false">IF(AN1439="","",$I1439+AP1439)</f>
        <v>4.41</v>
      </c>
      <c r="AU1439" s="32" t="n">
        <f aca="false">IF(AN1439="","",$I1439)</f>
        <v>5.99</v>
      </c>
      <c r="AV1439" s="40" t="n">
        <f aca="false">IF(AN1439="","",AO1439+$I1439)</f>
        <v>9.98</v>
      </c>
      <c r="AW1439" s="31" t="n">
        <f aca="false">IF(AN1439="","",AN1439+(AP1439*$K1439)+(AQ1439*$K1439))</f>
        <v>129.69</v>
      </c>
      <c r="AX1439" s="29" t="n">
        <f aca="false">IF(AN1439="","",ROUND(-AP1439*$K1439,0))</f>
        <v>47</v>
      </c>
      <c r="AY1439" s="42"/>
      <c r="AZ1439" s="38" t="n">
        <v>9.99</v>
      </c>
      <c r="BA1439" s="34" t="n">
        <v>3.99</v>
      </c>
      <c r="BB1439" s="39" t="n">
        <v>-1.58</v>
      </c>
      <c r="BC1439" s="40" t="n">
        <v>5.57</v>
      </c>
      <c r="BD1439" s="40" t="n">
        <v>5.57</v>
      </c>
      <c r="BE1439" s="40" t="n">
        <v>5.57</v>
      </c>
      <c r="BF1439" s="32" t="n">
        <f aca="false">IF(AZ1439="","",$I1439+BB1439)</f>
        <v>4.41</v>
      </c>
      <c r="BG1439" s="32" t="n">
        <f aca="false">IF(AZ1439="","",$I1439)</f>
        <v>5.99</v>
      </c>
      <c r="BH1439" s="40" t="n">
        <f aca="false">IF(AZ1439="","",BA1439+$I1439)</f>
        <v>9.98</v>
      </c>
      <c r="BI1439" s="31" t="n">
        <f aca="false">IF(AZ1439="","",AZ1439+(BB1439*$K1439)+(BC1439*$K1439))</f>
        <v>129.69</v>
      </c>
      <c r="BJ1439" s="29" t="n">
        <f aca="false">IF(AZ1439="","",ROUND(-BB1439*$K1439,0))</f>
        <v>47</v>
      </c>
    </row>
    <row r="1440" customFormat="false" ht="15" hidden="false" customHeight="false" outlineLevel="0" collapsed="false">
      <c r="A1440" s="26" t="str">
        <f aca="false">+C1440&amp;D1440&amp;G1440</f>
        <v>XiaomiRedmi 13C 5G 4+128CANONE SIM 5,99€ - 24 Mesi</v>
      </c>
      <c r="B1440" s="27" t="s">
        <v>95</v>
      </c>
      <c r="C1440" s="28" t="s">
        <v>179</v>
      </c>
      <c r="D1440" s="29" t="s">
        <v>214</v>
      </c>
      <c r="E1440" s="30" t="n">
        <v>199.9</v>
      </c>
      <c r="F1440" s="31" t="n">
        <v>169.9</v>
      </c>
      <c r="G1440" s="32" t="s">
        <v>134</v>
      </c>
      <c r="H1440" s="32" t="s">
        <v>98</v>
      </c>
      <c r="I1440" s="33" t="n">
        <v>5.99</v>
      </c>
      <c r="J1440" s="34" t="s">
        <v>35</v>
      </c>
      <c r="K1440" s="35" t="n">
        <v>24</v>
      </c>
      <c r="L1440" s="33"/>
      <c r="M1440" s="33" t="n">
        <f aca="false">+IF(E1440&lt;=150,1.49,IF(AND(E1440&gt;150,E1440&lt;=300),2.99,(IF(E1440&gt;1200,8.99,IF(AND(E1440&gt;300,E1440&lt;=700),4.99,IF(AND(E1440&gt;=700,E1440&lt;=1200),6.99))))))</f>
        <v>2.99</v>
      </c>
      <c r="N1440" s="33"/>
      <c r="O1440" s="37" t="s">
        <v>135</v>
      </c>
      <c r="P1440" s="38" t="n">
        <v>39.99</v>
      </c>
      <c r="Q1440" s="34" t="n">
        <v>3.99</v>
      </c>
      <c r="R1440" s="39" t="n">
        <v>-1.42</v>
      </c>
      <c r="S1440" s="40" t="n">
        <v>5.41</v>
      </c>
      <c r="T1440" s="40" t="n">
        <v>0</v>
      </c>
      <c r="U1440" s="40" t="n">
        <v>5.48</v>
      </c>
      <c r="V1440" s="32" t="n">
        <f aca="false">IF(P1440="","",$I1440+R1440)</f>
        <v>4.57</v>
      </c>
      <c r="W1440" s="32" t="n">
        <f aca="false">IF(P1440="","",$I1440)</f>
        <v>5.99</v>
      </c>
      <c r="X1440" s="40" t="n">
        <f aca="false">IF(P1440="","",Q1440+$I1440)</f>
        <v>9.98</v>
      </c>
      <c r="Y1440" s="29" t="n">
        <f aca="false">IF(P1440="","",P1440+(R1440*$K1440)+(S1440*$K1440))</f>
        <v>135.75</v>
      </c>
      <c r="Z1440" s="29" t="n">
        <f aca="false">IF(P1440="","",ROUND(-R1440*$K1440,0))</f>
        <v>34</v>
      </c>
      <c r="AA1440" s="41"/>
      <c r="AB1440" s="38" t="n">
        <v>49.99</v>
      </c>
      <c r="AC1440" s="34" t="n">
        <v>3.99</v>
      </c>
      <c r="AD1440" s="39" t="n">
        <v>-1.01</v>
      </c>
      <c r="AE1440" s="40" t="n">
        <v>5</v>
      </c>
      <c r="AF1440" s="40" t="n">
        <v>0</v>
      </c>
      <c r="AG1440" s="40" t="n">
        <v>4.91</v>
      </c>
      <c r="AH1440" s="32" t="n">
        <f aca="false">IF(AB1440="","",$I1440+AD1440)</f>
        <v>4.98</v>
      </c>
      <c r="AI1440" s="32" t="n">
        <f aca="false">IF(AB1440="","",$I1440)</f>
        <v>5.99</v>
      </c>
      <c r="AJ1440" s="40" t="n">
        <f aca="false">IF(AB1440="","",AC1440+$I1440)</f>
        <v>9.98</v>
      </c>
      <c r="AK1440" s="29" t="n">
        <f aca="false">IF(AB1440="","",AB1440+(AD1440*$K1440)+(AE1440*$K1440))</f>
        <v>145.75</v>
      </c>
      <c r="AL1440" s="29" t="n">
        <f aca="false">IF(AB1440="","",ROUND(-AD1440*$K1440,0))</f>
        <v>24</v>
      </c>
      <c r="AM1440" s="41"/>
      <c r="AN1440" s="38" t="n">
        <v>9.99</v>
      </c>
      <c r="AO1440" s="34" t="n">
        <v>4.99</v>
      </c>
      <c r="AP1440" s="39" t="n">
        <v>-1.92</v>
      </c>
      <c r="AQ1440" s="40" t="n">
        <v>6.91</v>
      </c>
      <c r="AR1440" s="40" t="n">
        <v>0</v>
      </c>
      <c r="AS1440" s="40" t="n">
        <v>6.91</v>
      </c>
      <c r="AT1440" s="32" t="n">
        <f aca="false">IF(AN1440="","",$I1440+AP1440)</f>
        <v>4.07</v>
      </c>
      <c r="AU1440" s="32" t="n">
        <f aca="false">IF(AN1440="","",$I1440)</f>
        <v>5.99</v>
      </c>
      <c r="AV1440" s="40" t="n">
        <f aca="false">IF(AN1440="","",AO1440+$I1440)</f>
        <v>10.98</v>
      </c>
      <c r="AW1440" s="31" t="n">
        <f aca="false">IF(AN1440="","",AN1440+(AP1440*$K1440)+(AQ1440*$K1440))</f>
        <v>129.75</v>
      </c>
      <c r="AX1440" s="29" t="n">
        <f aca="false">IF(AN1440="","",ROUND(-AP1440*$K1440,0))</f>
        <v>46</v>
      </c>
      <c r="AY1440" s="42"/>
      <c r="AZ1440" s="38" t="n">
        <v>9.99</v>
      </c>
      <c r="BA1440" s="34" t="n">
        <v>4.99</v>
      </c>
      <c r="BB1440" s="39" t="n">
        <v>-1.92</v>
      </c>
      <c r="BC1440" s="40" t="n">
        <v>6.91</v>
      </c>
      <c r="BD1440" s="40" t="n">
        <v>0</v>
      </c>
      <c r="BE1440" s="40" t="n">
        <v>6.91</v>
      </c>
      <c r="BF1440" s="32" t="n">
        <f aca="false">IF(AZ1440="","",$I1440+BB1440)</f>
        <v>4.07</v>
      </c>
      <c r="BG1440" s="32" t="n">
        <f aca="false">IF(AZ1440="","",$I1440)</f>
        <v>5.99</v>
      </c>
      <c r="BH1440" s="40" t="n">
        <f aca="false">IF(AZ1440="","",BA1440+$I1440)</f>
        <v>10.98</v>
      </c>
      <c r="BI1440" s="31" t="n">
        <f aca="false">IF(AZ1440="","",AZ1440+(BB1440*$K1440)+(BC1440*$K1440))</f>
        <v>129.75</v>
      </c>
      <c r="BJ1440" s="29" t="n">
        <f aca="false">IF(AZ1440="","",ROUND(-BB1440*$K1440,0))</f>
        <v>46</v>
      </c>
    </row>
    <row r="1441" customFormat="false" ht="15" hidden="false" customHeight="false" outlineLevel="0" collapsed="false">
      <c r="A1441" s="26" t="str">
        <f aca="false">+C1441&amp;D1441&amp;G1441</f>
        <v>SamsungGalaxy S25 Ultra 1TBCANONE SIM 14,99€ - 36 Mesi</v>
      </c>
      <c r="B1441" s="27" t="s">
        <v>95</v>
      </c>
      <c r="C1441" s="28" t="s">
        <v>64</v>
      </c>
      <c r="D1441" s="29" t="s">
        <v>215</v>
      </c>
      <c r="E1441" s="30" t="n">
        <v>1859.9</v>
      </c>
      <c r="F1441" s="31" t="n">
        <v>1779.9</v>
      </c>
      <c r="G1441" s="32" t="s">
        <v>97</v>
      </c>
      <c r="H1441" s="32" t="s">
        <v>98</v>
      </c>
      <c r="I1441" s="33" t="n">
        <v>14.99</v>
      </c>
      <c r="J1441" s="34" t="s">
        <v>35</v>
      </c>
      <c r="K1441" s="35" t="n">
        <v>36</v>
      </c>
      <c r="L1441" s="33"/>
      <c r="M1441" s="33" t="n">
        <f aca="false">+IF(E1441&lt;=150,1.49,IF(AND(E1441&gt;150,E1441&lt;=300),2.99,(IF(E1441&gt;1200,8.99,IF(AND(E1441&gt;300,E1441&lt;=700),4.99,IF(AND(E1441&gt;=700,E1441&lt;=1200),6.99))))))</f>
        <v>8.99</v>
      </c>
      <c r="N1441" s="33" t="n">
        <f aca="false">IF(E1441="","",IF(E1441&gt;=1200,9.99,IF(AND(E1441&gt;700,E1441&lt;1200),7.99,IF(AND(E1441&gt;=299.9,E1441&lt;=699.9),5.99))))</f>
        <v>9.99</v>
      </c>
      <c r="O1441" s="37" t="s">
        <v>99</v>
      </c>
      <c r="P1441" s="38" t="n">
        <v>269.99</v>
      </c>
      <c r="Q1441" s="34" t="n">
        <v>40.99</v>
      </c>
      <c r="R1441" s="39" t="n">
        <v>-0.95</v>
      </c>
      <c r="S1441" s="40" t="n">
        <v>41.94</v>
      </c>
      <c r="T1441" s="40" t="n">
        <v>41.94</v>
      </c>
      <c r="U1441" s="40" t="n">
        <v>42.01</v>
      </c>
      <c r="V1441" s="32" t="n">
        <f aca="false">IF(P1441="","",$I1441+R1441)</f>
        <v>14.04</v>
      </c>
      <c r="W1441" s="32" t="n">
        <f aca="false">IF(P1441="","",$I1441)</f>
        <v>14.99</v>
      </c>
      <c r="X1441" s="40" t="n">
        <f aca="false">IF(P1441="","",Q1441+$I1441)</f>
        <v>55.98</v>
      </c>
      <c r="Y1441" s="29" t="n">
        <f aca="false">IF(P1441="","",P1441+(R1441*$K1441)+(S1441*$K1441))</f>
        <v>1745.63</v>
      </c>
      <c r="Z1441" s="29" t="n">
        <f aca="false">IF(P1441="","",ROUND(-R1441*$K1441,0))</f>
        <v>34</v>
      </c>
      <c r="AA1441" s="41"/>
      <c r="AB1441" s="38"/>
      <c r="AC1441" s="34"/>
      <c r="AD1441" s="39"/>
      <c r="AE1441" s="40"/>
      <c r="AF1441" s="40"/>
      <c r="AG1441" s="40"/>
      <c r="AH1441" s="32"/>
      <c r="AI1441" s="32"/>
      <c r="AJ1441" s="40"/>
      <c r="AK1441" s="29"/>
      <c r="AL1441" s="29"/>
      <c r="AM1441" s="41"/>
      <c r="AN1441" s="38" t="n">
        <v>0</v>
      </c>
      <c r="AO1441" s="34" t="n">
        <v>45.99</v>
      </c>
      <c r="AP1441" s="39" t="n">
        <v>-6.16</v>
      </c>
      <c r="AQ1441" s="40" t="n">
        <v>52.15</v>
      </c>
      <c r="AR1441" s="40" t="n">
        <v>52.15</v>
      </c>
      <c r="AS1441" s="40" t="n">
        <v>52.15</v>
      </c>
      <c r="AT1441" s="32" t="n">
        <f aca="false">IF(AN1441="","",$I1441+AP1441)</f>
        <v>8.83</v>
      </c>
      <c r="AU1441" s="32" t="n">
        <f aca="false">IF(AN1441="","",$I1441)</f>
        <v>14.99</v>
      </c>
      <c r="AV1441" s="40" t="n">
        <f aca="false">IF(AN1441="","",AO1441+$I1441)</f>
        <v>60.98</v>
      </c>
      <c r="AW1441" s="31" t="n">
        <f aca="false">IF(AN1441="","",AN1441+(AP1441*$K1441)+(AQ1441*$K1441))</f>
        <v>1655.64</v>
      </c>
      <c r="AX1441" s="29" t="n">
        <f aca="false">IF(AN1441="","",ROUND(-AP1441*$K1441,0))</f>
        <v>222</v>
      </c>
      <c r="AY1441" s="42"/>
      <c r="AZ1441" s="38" t="n">
        <v>0</v>
      </c>
      <c r="BA1441" s="34" t="n">
        <v>45.99</v>
      </c>
      <c r="BB1441" s="39" t="n">
        <v>-6.16</v>
      </c>
      <c r="BC1441" s="40" t="n">
        <v>52.15</v>
      </c>
      <c r="BD1441" s="40" t="n">
        <v>52.15</v>
      </c>
      <c r="BE1441" s="40" t="n">
        <v>52.15</v>
      </c>
      <c r="BF1441" s="32" t="n">
        <f aca="false">IF(AZ1441="","",$I1441+BB1441)</f>
        <v>8.83</v>
      </c>
      <c r="BG1441" s="32" t="n">
        <f aca="false">IF(AZ1441="","",$I1441)</f>
        <v>14.99</v>
      </c>
      <c r="BH1441" s="40" t="n">
        <f aca="false">IF(AZ1441="","",BA1441+$I1441)</f>
        <v>60.98</v>
      </c>
      <c r="BI1441" s="31" t="n">
        <f aca="false">IF(AZ1441="","",AZ1441+(BB1441*$K1441)+(BC1441*$K1441))</f>
        <v>1655.64</v>
      </c>
      <c r="BJ1441" s="29" t="n">
        <f aca="false">IF(AZ1441="","",ROUND(-BB1441*$K1441,0))</f>
        <v>222</v>
      </c>
    </row>
    <row r="1442" customFormat="false" ht="15" hidden="false" customHeight="false" outlineLevel="0" collapsed="false">
      <c r="A1442" s="26" t="str">
        <f aca="false">+C1442&amp;D1442&amp;G1442</f>
        <v>SamsungGalaxy S25 Ultra 1TBCANONE SIM 14,99€ - 30 Mesi</v>
      </c>
      <c r="B1442" s="27" t="s">
        <v>95</v>
      </c>
      <c r="C1442" s="28" t="s">
        <v>64</v>
      </c>
      <c r="D1442" s="29" t="s">
        <v>215</v>
      </c>
      <c r="E1442" s="30" t="n">
        <v>1859.9</v>
      </c>
      <c r="F1442" s="31" t="n">
        <v>1779.9</v>
      </c>
      <c r="G1442" s="32" t="s">
        <v>100</v>
      </c>
      <c r="H1442" s="32" t="s">
        <v>98</v>
      </c>
      <c r="I1442" s="33" t="n">
        <v>14.99</v>
      </c>
      <c r="J1442" s="34" t="s">
        <v>35</v>
      </c>
      <c r="K1442" s="35" t="n">
        <v>30</v>
      </c>
      <c r="L1442" s="33"/>
      <c r="M1442" s="33" t="n">
        <f aca="false">+IF(E1442&lt;=150,1.49,IF(AND(E1442&gt;150,E1442&lt;=300),2.99,(IF(E1442&gt;1200,8.99,IF(AND(E1442&gt;300,E1442&lt;=700),4.99,IF(AND(E1442&gt;=700,E1442&lt;=1200),6.99))))))</f>
        <v>8.99</v>
      </c>
      <c r="N1442" s="33" t="n">
        <f aca="false">IF(E1442="","",IF(E1442&gt;=1200,9.99,IF(AND(E1442&gt;700,E1442&lt;1200),7.99,IF(AND(E1442&gt;=299.9,E1442&lt;=699.9),5.99))))</f>
        <v>9.99</v>
      </c>
      <c r="O1442" s="37" t="s">
        <v>101</v>
      </c>
      <c r="P1442" s="38" t="n">
        <v>269.99</v>
      </c>
      <c r="Q1442" s="34" t="n">
        <v>49.99</v>
      </c>
      <c r="R1442" s="39" t="n">
        <v>-0.34</v>
      </c>
      <c r="S1442" s="40" t="n">
        <v>50.33</v>
      </c>
      <c r="T1442" s="40" t="n">
        <v>50.33</v>
      </c>
      <c r="U1442" s="40" t="n">
        <v>50.34</v>
      </c>
      <c r="V1442" s="32" t="n">
        <f aca="false">IF(P1442="","",$I1442+R1442)</f>
        <v>14.65</v>
      </c>
      <c r="W1442" s="32" t="n">
        <f aca="false">IF(P1442="","",$I1442)</f>
        <v>14.99</v>
      </c>
      <c r="X1442" s="40" t="n">
        <f aca="false">IF(P1442="","",Q1442+$I1442)</f>
        <v>64.98</v>
      </c>
      <c r="Y1442" s="29" t="n">
        <f aca="false">IF(P1442="","",P1442+(R1442*$K1442)+(S1442*$K1442))</f>
        <v>1769.69</v>
      </c>
      <c r="Z1442" s="29" t="n">
        <f aca="false">IF(P1442="","",ROUND(-R1442*$K1442,0))</f>
        <v>10</v>
      </c>
      <c r="AA1442" s="41"/>
      <c r="AB1442" s="38"/>
      <c r="AC1442" s="34"/>
      <c r="AD1442" s="39"/>
      <c r="AE1442" s="40"/>
      <c r="AF1442" s="40"/>
      <c r="AG1442" s="40"/>
      <c r="AH1442" s="32"/>
      <c r="AI1442" s="32"/>
      <c r="AJ1442" s="40"/>
      <c r="AK1442" s="29"/>
      <c r="AL1442" s="29"/>
      <c r="AM1442" s="41"/>
      <c r="AN1442" s="38" t="n">
        <v>0</v>
      </c>
      <c r="AO1442" s="34" t="n">
        <v>55.99</v>
      </c>
      <c r="AP1442" s="39" t="n">
        <v>-6.06</v>
      </c>
      <c r="AQ1442" s="40" t="n">
        <v>62.05</v>
      </c>
      <c r="AR1442" s="40" t="n">
        <v>62.05</v>
      </c>
      <c r="AS1442" s="40" t="n">
        <v>62.05</v>
      </c>
      <c r="AT1442" s="32" t="n">
        <f aca="false">IF(AN1442="","",$I1442+AP1442)</f>
        <v>8.93</v>
      </c>
      <c r="AU1442" s="32" t="n">
        <f aca="false">IF(AN1442="","",$I1442)</f>
        <v>14.99</v>
      </c>
      <c r="AV1442" s="40" t="n">
        <f aca="false">IF(AN1442="","",AO1442+$I1442)</f>
        <v>70.98</v>
      </c>
      <c r="AW1442" s="31" t="n">
        <f aca="false">IF(AN1442="","",AN1442+(AP1442*$K1442)+(AQ1442*$K1442))</f>
        <v>1679.7</v>
      </c>
      <c r="AX1442" s="29" t="n">
        <f aca="false">IF(AN1442="","",ROUND(-AP1442*$K1442,0))</f>
        <v>182</v>
      </c>
      <c r="AY1442" s="42"/>
      <c r="AZ1442" s="38" t="n">
        <v>0</v>
      </c>
      <c r="BA1442" s="34" t="n">
        <v>55.99</v>
      </c>
      <c r="BB1442" s="39" t="n">
        <v>-6.06</v>
      </c>
      <c r="BC1442" s="40" t="n">
        <v>62.05</v>
      </c>
      <c r="BD1442" s="40" t="n">
        <v>62.05</v>
      </c>
      <c r="BE1442" s="40" t="n">
        <v>62.05</v>
      </c>
      <c r="BF1442" s="32" t="n">
        <f aca="false">IF(AZ1442="","",$I1442+BB1442)</f>
        <v>8.93</v>
      </c>
      <c r="BG1442" s="32" t="n">
        <f aca="false">IF(AZ1442="","",$I1442)</f>
        <v>14.99</v>
      </c>
      <c r="BH1442" s="40" t="n">
        <f aca="false">IF(AZ1442="","",BA1442+$I1442)</f>
        <v>70.98</v>
      </c>
      <c r="BI1442" s="31" t="n">
        <f aca="false">IF(AZ1442="","",AZ1442+(BB1442*$K1442)+(BC1442*$K1442))</f>
        <v>1679.7</v>
      </c>
      <c r="BJ1442" s="29" t="n">
        <f aca="false">IF(AZ1442="","",ROUND(-BB1442*$K1442,0))</f>
        <v>182</v>
      </c>
    </row>
    <row r="1443" customFormat="false" ht="15" hidden="false" customHeight="false" outlineLevel="0" collapsed="false">
      <c r="A1443" s="26" t="str">
        <f aca="false">+C1443&amp;D1443&amp;G1443</f>
        <v>SamsungGalaxy S25 Ultra 1TBCANONE SIM 14,99€ - 24 Mesi</v>
      </c>
      <c r="B1443" s="27" t="s">
        <v>95</v>
      </c>
      <c r="C1443" s="28" t="s">
        <v>64</v>
      </c>
      <c r="D1443" s="29" t="s">
        <v>215</v>
      </c>
      <c r="E1443" s="30" t="n">
        <v>1859.9</v>
      </c>
      <c r="F1443" s="31" t="n">
        <v>1779.9</v>
      </c>
      <c r="G1443" s="32" t="s">
        <v>102</v>
      </c>
      <c r="H1443" s="32" t="s">
        <v>98</v>
      </c>
      <c r="I1443" s="33" t="n">
        <v>14.99</v>
      </c>
      <c r="J1443" s="34" t="s">
        <v>35</v>
      </c>
      <c r="K1443" s="35" t="n">
        <v>24</v>
      </c>
      <c r="L1443" s="33"/>
      <c r="M1443" s="33" t="n">
        <f aca="false">+IF(E1443&lt;=150,1.49,IF(AND(E1443&gt;150,E1443&lt;=300),2.99,(IF(E1443&gt;1200,8.99,IF(AND(E1443&gt;300,E1443&lt;=700),4.99,IF(AND(E1443&gt;=700,E1443&lt;=1200),6.99))))))</f>
        <v>8.99</v>
      </c>
      <c r="N1443" s="33" t="n">
        <f aca="false">IF(E1443="","",IF(E1443&gt;=1200,9.99,IF(AND(E1443&gt;700,E1443&lt;1200),7.99,IF(AND(E1443&gt;=299.9,E1443&lt;=699.9),5.99))))</f>
        <v>9.99</v>
      </c>
      <c r="O1443" s="37" t="s">
        <v>103</v>
      </c>
      <c r="P1443" s="38" t="n">
        <v>259.99</v>
      </c>
      <c r="Q1443" s="34" t="n">
        <v>62.99</v>
      </c>
      <c r="R1443" s="39" t="n">
        <v>-0.34</v>
      </c>
      <c r="S1443" s="40" t="n">
        <v>63.33</v>
      </c>
      <c r="T1443" s="40" t="n">
        <v>0</v>
      </c>
      <c r="U1443" s="40" t="n">
        <v>63.32</v>
      </c>
      <c r="V1443" s="32" t="n">
        <f aca="false">IF(P1443="","",$I1443+R1443)</f>
        <v>14.65</v>
      </c>
      <c r="W1443" s="32" t="n">
        <f aca="false">IF(P1443="","",$I1443)</f>
        <v>14.99</v>
      </c>
      <c r="X1443" s="40" t="n">
        <f aca="false">IF(P1443="","",Q1443+$I1443)</f>
        <v>77.98</v>
      </c>
      <c r="Y1443" s="29" t="n">
        <f aca="false">IF(P1443="","",P1443+(R1443*$K1443)+(S1443*$K1443))</f>
        <v>1771.75</v>
      </c>
      <c r="Z1443" s="29" t="n">
        <f aca="false">IF(P1443="","",ROUND(-R1443*$K1443,0))</f>
        <v>8</v>
      </c>
      <c r="AA1443" s="41"/>
      <c r="AB1443" s="38"/>
      <c r="AC1443" s="34"/>
      <c r="AD1443" s="39"/>
      <c r="AE1443" s="40"/>
      <c r="AF1443" s="40"/>
      <c r="AG1443" s="40"/>
      <c r="AH1443" s="32"/>
      <c r="AI1443" s="32"/>
      <c r="AJ1443" s="40"/>
      <c r="AK1443" s="29"/>
      <c r="AL1443" s="29"/>
      <c r="AM1443" s="41"/>
      <c r="AN1443" s="38" t="n">
        <v>0</v>
      </c>
      <c r="AO1443" s="34" t="n">
        <v>69.99</v>
      </c>
      <c r="AP1443" s="39" t="n">
        <v>-4.17</v>
      </c>
      <c r="AQ1443" s="40" t="n">
        <v>74.16</v>
      </c>
      <c r="AR1443" s="40" t="n">
        <v>0</v>
      </c>
      <c r="AS1443" s="40" t="n">
        <v>74.22</v>
      </c>
      <c r="AT1443" s="32" t="n">
        <f aca="false">IF(AN1443="","",$I1443+AP1443)</f>
        <v>10.82</v>
      </c>
      <c r="AU1443" s="32" t="n">
        <f aca="false">IF(AN1443="","",$I1443)</f>
        <v>14.99</v>
      </c>
      <c r="AV1443" s="40" t="n">
        <f aca="false">IF(AN1443="","",AO1443+$I1443)</f>
        <v>84.98</v>
      </c>
      <c r="AW1443" s="31" t="n">
        <f aca="false">IF(AN1443="","",AN1443+(AP1443*$K1443)+(AQ1443*$K1443))</f>
        <v>1679.76</v>
      </c>
      <c r="AX1443" s="29" t="n">
        <f aca="false">IF(AN1443="","",ROUND(-AP1443*$K1443,0))</f>
        <v>100</v>
      </c>
      <c r="AY1443" s="42"/>
      <c r="AZ1443" s="38" t="n">
        <v>0</v>
      </c>
      <c r="BA1443" s="34" t="n">
        <v>69.99</v>
      </c>
      <c r="BB1443" s="39" t="n">
        <v>-4.17</v>
      </c>
      <c r="BC1443" s="40" t="n">
        <v>74.16</v>
      </c>
      <c r="BD1443" s="40" t="n">
        <v>0</v>
      </c>
      <c r="BE1443" s="40" t="n">
        <v>74.22</v>
      </c>
      <c r="BF1443" s="32" t="n">
        <f aca="false">IF(AZ1443="","",$I1443+BB1443)</f>
        <v>10.82</v>
      </c>
      <c r="BG1443" s="32" t="n">
        <f aca="false">IF(AZ1443="","",$I1443)</f>
        <v>14.99</v>
      </c>
      <c r="BH1443" s="40" t="n">
        <f aca="false">IF(AZ1443="","",BA1443+$I1443)</f>
        <v>84.98</v>
      </c>
      <c r="BI1443" s="31" t="n">
        <f aca="false">IF(AZ1443="","",AZ1443+(BB1443*$K1443)+(BC1443*$K1443))</f>
        <v>1679.76</v>
      </c>
      <c r="BJ1443" s="29" t="n">
        <f aca="false">IF(AZ1443="","",ROUND(-BB1443*$K1443,0))</f>
        <v>100</v>
      </c>
    </row>
    <row r="1444" customFormat="false" ht="15" hidden="false" customHeight="false" outlineLevel="0" collapsed="false">
      <c r="A1444" s="26" t="str">
        <f aca="false">+C1444&amp;D1444&amp;G1444</f>
        <v>SamsungGalaxy S25 Ultra 1TBCANONE SIM 12,99€ - 36 Mesi</v>
      </c>
      <c r="B1444" s="27" t="s">
        <v>95</v>
      </c>
      <c r="C1444" s="28" t="s">
        <v>64</v>
      </c>
      <c r="D1444" s="29" t="s">
        <v>215</v>
      </c>
      <c r="E1444" s="30" t="n">
        <v>1859.9</v>
      </c>
      <c r="F1444" s="31" t="n">
        <v>1779.9</v>
      </c>
      <c r="G1444" s="32" t="s">
        <v>104</v>
      </c>
      <c r="H1444" s="32" t="s">
        <v>98</v>
      </c>
      <c r="I1444" s="33" t="n">
        <v>12.99</v>
      </c>
      <c r="J1444" s="34" t="s">
        <v>35</v>
      </c>
      <c r="K1444" s="35" t="n">
        <v>36</v>
      </c>
      <c r="L1444" s="33"/>
      <c r="M1444" s="33" t="n">
        <f aca="false">+IF(E1444&lt;=150,1.49,IF(AND(E1444&gt;150,E1444&lt;=300),2.99,(IF(E1444&gt;1200,8.99,IF(AND(E1444&gt;300,E1444&lt;=700),4.99,IF(AND(E1444&gt;=700,E1444&lt;=1200),6.99))))))</f>
        <v>8.99</v>
      </c>
      <c r="N1444" s="33" t="n">
        <f aca="false">IF(E1444="","",IF(E1444&gt;=1200,9.99,IF(AND(E1444&gt;700,E1444&lt;1200),7.99,IF(AND(E1444&gt;=299.9,E1444&lt;=699.9),5.99))))</f>
        <v>9.99</v>
      </c>
      <c r="O1444" s="37" t="s">
        <v>105</v>
      </c>
      <c r="P1444" s="38" t="n">
        <v>269.99</v>
      </c>
      <c r="Q1444" s="34" t="n">
        <v>40.99</v>
      </c>
      <c r="R1444" s="39" t="n">
        <v>-0.95</v>
      </c>
      <c r="S1444" s="40" t="n">
        <v>41.94</v>
      </c>
      <c r="T1444" s="40" t="n">
        <v>41.94</v>
      </c>
      <c r="U1444" s="40" t="n">
        <v>42.01</v>
      </c>
      <c r="V1444" s="32" t="n">
        <f aca="false">IF(P1444="","",$I1444+R1444)</f>
        <v>12.04</v>
      </c>
      <c r="W1444" s="32" t="n">
        <f aca="false">IF(P1444="","",$I1444)</f>
        <v>12.99</v>
      </c>
      <c r="X1444" s="40" t="n">
        <f aca="false">IF(P1444="","",Q1444+$I1444)</f>
        <v>53.98</v>
      </c>
      <c r="Y1444" s="29" t="n">
        <f aca="false">IF(P1444="","",P1444+(R1444*$K1444)+(S1444*$K1444))</f>
        <v>1745.63</v>
      </c>
      <c r="Z1444" s="29" t="n">
        <f aca="false">IF(P1444="","",ROUND(-R1444*$K1444,0))</f>
        <v>34</v>
      </c>
      <c r="AA1444" s="41"/>
      <c r="AB1444" s="38"/>
      <c r="AC1444" s="34"/>
      <c r="AD1444" s="39"/>
      <c r="AE1444" s="40"/>
      <c r="AF1444" s="40"/>
      <c r="AG1444" s="40"/>
      <c r="AH1444" s="32"/>
      <c r="AI1444" s="32"/>
      <c r="AJ1444" s="40"/>
      <c r="AK1444" s="29"/>
      <c r="AL1444" s="29"/>
      <c r="AM1444" s="41"/>
      <c r="AN1444" s="38" t="n">
        <v>0</v>
      </c>
      <c r="AO1444" s="34" t="n">
        <v>45.99</v>
      </c>
      <c r="AP1444" s="39" t="n">
        <v>-6.16</v>
      </c>
      <c r="AQ1444" s="40" t="n">
        <v>52.15</v>
      </c>
      <c r="AR1444" s="40" t="n">
        <v>52.15</v>
      </c>
      <c r="AS1444" s="40" t="n">
        <v>52.15</v>
      </c>
      <c r="AT1444" s="32" t="n">
        <f aca="false">IF(AN1444="","",$I1444+AP1444)</f>
        <v>6.83</v>
      </c>
      <c r="AU1444" s="32" t="n">
        <f aca="false">IF(AN1444="","",$I1444)</f>
        <v>12.99</v>
      </c>
      <c r="AV1444" s="40" t="n">
        <f aca="false">IF(AN1444="","",AO1444+$I1444)</f>
        <v>58.98</v>
      </c>
      <c r="AW1444" s="31" t="n">
        <f aca="false">IF(AN1444="","",AN1444+(AP1444*$K1444)+(AQ1444*$K1444))</f>
        <v>1655.64</v>
      </c>
      <c r="AX1444" s="29" t="n">
        <f aca="false">IF(AN1444="","",ROUND(-AP1444*$K1444,0))</f>
        <v>222</v>
      </c>
      <c r="AY1444" s="42"/>
      <c r="AZ1444" s="38" t="n">
        <v>0</v>
      </c>
      <c r="BA1444" s="34" t="n">
        <v>45.99</v>
      </c>
      <c r="BB1444" s="39" t="n">
        <v>-6.16</v>
      </c>
      <c r="BC1444" s="40" t="n">
        <v>52.15</v>
      </c>
      <c r="BD1444" s="40" t="n">
        <v>52.15</v>
      </c>
      <c r="BE1444" s="40" t="n">
        <v>52.15</v>
      </c>
      <c r="BF1444" s="32" t="n">
        <f aca="false">IF(AZ1444="","",$I1444+BB1444)</f>
        <v>6.83</v>
      </c>
      <c r="BG1444" s="32" t="n">
        <f aca="false">IF(AZ1444="","",$I1444)</f>
        <v>12.99</v>
      </c>
      <c r="BH1444" s="40" t="n">
        <f aca="false">IF(AZ1444="","",BA1444+$I1444)</f>
        <v>58.98</v>
      </c>
      <c r="BI1444" s="31" t="n">
        <f aca="false">IF(AZ1444="","",AZ1444+(BB1444*$K1444)+(BC1444*$K1444))</f>
        <v>1655.64</v>
      </c>
      <c r="BJ1444" s="29" t="n">
        <f aca="false">IF(AZ1444="","",ROUND(-BB1444*$K1444,0))</f>
        <v>222</v>
      </c>
    </row>
    <row r="1445" customFormat="false" ht="15" hidden="false" customHeight="false" outlineLevel="0" collapsed="false">
      <c r="A1445" s="26" t="str">
        <f aca="false">+C1445&amp;D1445&amp;G1445</f>
        <v>SamsungGalaxy S25 Ultra 1TBCANONE SIM 12,99€ - 30 Mesi</v>
      </c>
      <c r="B1445" s="27" t="s">
        <v>95</v>
      </c>
      <c r="C1445" s="28" t="s">
        <v>64</v>
      </c>
      <c r="D1445" s="29" t="s">
        <v>215</v>
      </c>
      <c r="E1445" s="30" t="n">
        <v>1859.9</v>
      </c>
      <c r="F1445" s="31" t="n">
        <v>1779.9</v>
      </c>
      <c r="G1445" s="32" t="s">
        <v>106</v>
      </c>
      <c r="H1445" s="32" t="s">
        <v>98</v>
      </c>
      <c r="I1445" s="33" t="n">
        <v>12.99</v>
      </c>
      <c r="J1445" s="34" t="s">
        <v>35</v>
      </c>
      <c r="K1445" s="35" t="n">
        <v>30</v>
      </c>
      <c r="L1445" s="33"/>
      <c r="M1445" s="33" t="n">
        <f aca="false">+IF(E1445&lt;=150,1.49,IF(AND(E1445&gt;150,E1445&lt;=300),2.99,(IF(E1445&gt;1200,8.99,IF(AND(E1445&gt;300,E1445&lt;=700),4.99,IF(AND(E1445&gt;=700,E1445&lt;=1200),6.99))))))</f>
        <v>8.99</v>
      </c>
      <c r="N1445" s="33" t="n">
        <f aca="false">IF(E1445="","",IF(E1445&gt;=1200,9.99,IF(AND(E1445&gt;700,E1445&lt;1200),7.99,IF(AND(E1445&gt;=299.9,E1445&lt;=699.9),5.99))))</f>
        <v>9.99</v>
      </c>
      <c r="O1445" s="37" t="s">
        <v>107</v>
      </c>
      <c r="P1445" s="38" t="n">
        <v>269.99</v>
      </c>
      <c r="Q1445" s="34" t="n">
        <v>49.99</v>
      </c>
      <c r="R1445" s="39" t="n">
        <v>-0.34</v>
      </c>
      <c r="S1445" s="40" t="n">
        <v>50.33</v>
      </c>
      <c r="T1445" s="40" t="n">
        <v>50.33</v>
      </c>
      <c r="U1445" s="40" t="n">
        <v>50.34</v>
      </c>
      <c r="V1445" s="32" t="n">
        <f aca="false">IF(P1445="","",$I1445+R1445)</f>
        <v>12.65</v>
      </c>
      <c r="W1445" s="32" t="n">
        <f aca="false">IF(P1445="","",$I1445)</f>
        <v>12.99</v>
      </c>
      <c r="X1445" s="40" t="n">
        <f aca="false">IF(P1445="","",Q1445+$I1445)</f>
        <v>62.98</v>
      </c>
      <c r="Y1445" s="29" t="n">
        <f aca="false">IF(P1445="","",P1445+(R1445*$K1445)+(S1445*$K1445))</f>
        <v>1769.69</v>
      </c>
      <c r="Z1445" s="29" t="n">
        <f aca="false">IF(P1445="","",ROUND(-R1445*$K1445,0))</f>
        <v>10</v>
      </c>
      <c r="AA1445" s="41"/>
      <c r="AB1445" s="38"/>
      <c r="AC1445" s="34"/>
      <c r="AD1445" s="39"/>
      <c r="AE1445" s="40"/>
      <c r="AF1445" s="40"/>
      <c r="AG1445" s="40"/>
      <c r="AH1445" s="32"/>
      <c r="AI1445" s="32"/>
      <c r="AJ1445" s="40"/>
      <c r="AK1445" s="29"/>
      <c r="AL1445" s="29"/>
      <c r="AM1445" s="41"/>
      <c r="AN1445" s="38" t="n">
        <v>0</v>
      </c>
      <c r="AO1445" s="34" t="n">
        <v>55.99</v>
      </c>
      <c r="AP1445" s="39" t="n">
        <v>-6.06</v>
      </c>
      <c r="AQ1445" s="40" t="n">
        <v>62.05</v>
      </c>
      <c r="AR1445" s="40" t="n">
        <v>62.05</v>
      </c>
      <c r="AS1445" s="40" t="n">
        <v>62.05</v>
      </c>
      <c r="AT1445" s="32" t="n">
        <f aca="false">IF(AN1445="","",$I1445+AP1445)</f>
        <v>6.93</v>
      </c>
      <c r="AU1445" s="32" t="n">
        <f aca="false">IF(AN1445="","",$I1445)</f>
        <v>12.99</v>
      </c>
      <c r="AV1445" s="40" t="n">
        <f aca="false">IF(AN1445="","",AO1445+$I1445)</f>
        <v>68.98</v>
      </c>
      <c r="AW1445" s="31" t="n">
        <f aca="false">IF(AN1445="","",AN1445+(AP1445*$K1445)+(AQ1445*$K1445))</f>
        <v>1679.7</v>
      </c>
      <c r="AX1445" s="29" t="n">
        <f aca="false">IF(AN1445="","",ROUND(-AP1445*$K1445,0))</f>
        <v>182</v>
      </c>
      <c r="AY1445" s="42"/>
      <c r="AZ1445" s="38" t="n">
        <v>0</v>
      </c>
      <c r="BA1445" s="34" t="n">
        <v>55.99</v>
      </c>
      <c r="BB1445" s="39" t="n">
        <v>-6.06</v>
      </c>
      <c r="BC1445" s="40" t="n">
        <v>62.05</v>
      </c>
      <c r="BD1445" s="40" t="n">
        <v>62.05</v>
      </c>
      <c r="BE1445" s="40" t="n">
        <v>62.05</v>
      </c>
      <c r="BF1445" s="32" t="n">
        <f aca="false">IF(AZ1445="","",$I1445+BB1445)</f>
        <v>6.93</v>
      </c>
      <c r="BG1445" s="32" t="n">
        <f aca="false">IF(AZ1445="","",$I1445)</f>
        <v>12.99</v>
      </c>
      <c r="BH1445" s="40" t="n">
        <f aca="false">IF(AZ1445="","",BA1445+$I1445)</f>
        <v>68.98</v>
      </c>
      <c r="BI1445" s="31" t="n">
        <f aca="false">IF(AZ1445="","",AZ1445+(BB1445*$K1445)+(BC1445*$K1445))</f>
        <v>1679.7</v>
      </c>
      <c r="BJ1445" s="29" t="n">
        <f aca="false">IF(AZ1445="","",ROUND(-BB1445*$K1445,0))</f>
        <v>182</v>
      </c>
    </row>
    <row r="1446" customFormat="false" ht="15" hidden="false" customHeight="false" outlineLevel="0" collapsed="false">
      <c r="A1446" s="26" t="str">
        <f aca="false">+C1446&amp;D1446&amp;G1446</f>
        <v>SamsungGalaxy S25 Ultra 1TBCANONE SIM 12,99€ - 24 Mesi</v>
      </c>
      <c r="B1446" s="27" t="s">
        <v>95</v>
      </c>
      <c r="C1446" s="28" t="s">
        <v>64</v>
      </c>
      <c r="D1446" s="29" t="s">
        <v>215</v>
      </c>
      <c r="E1446" s="30" t="n">
        <v>1859.9</v>
      </c>
      <c r="F1446" s="31" t="n">
        <v>1779.9</v>
      </c>
      <c r="G1446" s="32" t="s">
        <v>108</v>
      </c>
      <c r="H1446" s="32" t="s">
        <v>98</v>
      </c>
      <c r="I1446" s="33" t="n">
        <v>12.99</v>
      </c>
      <c r="J1446" s="34" t="s">
        <v>35</v>
      </c>
      <c r="K1446" s="35" t="n">
        <v>24</v>
      </c>
      <c r="L1446" s="33"/>
      <c r="M1446" s="33" t="n">
        <f aca="false">+IF(E1446&lt;=150,1.49,IF(AND(E1446&gt;150,E1446&lt;=300),2.99,(IF(E1446&gt;1200,8.99,IF(AND(E1446&gt;300,E1446&lt;=700),4.99,IF(AND(E1446&gt;=700,E1446&lt;=1200),6.99))))))</f>
        <v>8.99</v>
      </c>
      <c r="N1446" s="33" t="n">
        <f aca="false">IF(E1446="","",IF(E1446&gt;=1200,9.99,IF(AND(E1446&gt;700,E1446&lt;1200),7.99,IF(AND(E1446&gt;=299.9,E1446&lt;=699.9),5.99))))</f>
        <v>9.99</v>
      </c>
      <c r="O1446" s="37" t="s">
        <v>109</v>
      </c>
      <c r="P1446" s="38" t="n">
        <v>259.99</v>
      </c>
      <c r="Q1446" s="34" t="n">
        <v>62.99</v>
      </c>
      <c r="R1446" s="39" t="n">
        <v>-0.34</v>
      </c>
      <c r="S1446" s="40" t="n">
        <v>63.33</v>
      </c>
      <c r="T1446" s="40" t="n">
        <v>0</v>
      </c>
      <c r="U1446" s="40" t="n">
        <v>63.32</v>
      </c>
      <c r="V1446" s="32" t="n">
        <f aca="false">IF(P1446="","",$I1446+R1446)</f>
        <v>12.65</v>
      </c>
      <c r="W1446" s="32" t="n">
        <f aca="false">IF(P1446="","",$I1446)</f>
        <v>12.99</v>
      </c>
      <c r="X1446" s="40" t="n">
        <f aca="false">IF(P1446="","",Q1446+$I1446)</f>
        <v>75.98</v>
      </c>
      <c r="Y1446" s="29" t="n">
        <f aca="false">IF(P1446="","",P1446+(R1446*$K1446)+(S1446*$K1446))</f>
        <v>1771.75</v>
      </c>
      <c r="Z1446" s="29" t="n">
        <f aca="false">IF(P1446="","",ROUND(-R1446*$K1446,0))</f>
        <v>8</v>
      </c>
      <c r="AA1446" s="41"/>
      <c r="AB1446" s="38"/>
      <c r="AC1446" s="34"/>
      <c r="AD1446" s="39"/>
      <c r="AE1446" s="40"/>
      <c r="AF1446" s="40"/>
      <c r="AG1446" s="40"/>
      <c r="AH1446" s="32"/>
      <c r="AI1446" s="32"/>
      <c r="AJ1446" s="40"/>
      <c r="AK1446" s="29"/>
      <c r="AL1446" s="29"/>
      <c r="AM1446" s="41"/>
      <c r="AN1446" s="38" t="n">
        <v>0</v>
      </c>
      <c r="AO1446" s="34" t="n">
        <v>69.99</v>
      </c>
      <c r="AP1446" s="39" t="n">
        <v>-4.17</v>
      </c>
      <c r="AQ1446" s="40" t="n">
        <v>74.16</v>
      </c>
      <c r="AR1446" s="40" t="n">
        <v>0</v>
      </c>
      <c r="AS1446" s="40" t="n">
        <v>74.22</v>
      </c>
      <c r="AT1446" s="32" t="n">
        <f aca="false">IF(AN1446="","",$I1446+AP1446)</f>
        <v>8.82</v>
      </c>
      <c r="AU1446" s="32" t="n">
        <f aca="false">IF(AN1446="","",$I1446)</f>
        <v>12.99</v>
      </c>
      <c r="AV1446" s="40" t="n">
        <f aca="false">IF(AN1446="","",AO1446+$I1446)</f>
        <v>82.98</v>
      </c>
      <c r="AW1446" s="31" t="n">
        <f aca="false">IF(AN1446="","",AN1446+(AP1446*$K1446)+(AQ1446*$K1446))</f>
        <v>1679.76</v>
      </c>
      <c r="AX1446" s="29" t="n">
        <f aca="false">IF(AN1446="","",ROUND(-AP1446*$K1446,0))</f>
        <v>100</v>
      </c>
      <c r="AY1446" s="42"/>
      <c r="AZ1446" s="38" t="n">
        <v>0</v>
      </c>
      <c r="BA1446" s="34" t="n">
        <v>69.99</v>
      </c>
      <c r="BB1446" s="39" t="n">
        <v>-4.17</v>
      </c>
      <c r="BC1446" s="40" t="n">
        <v>74.16</v>
      </c>
      <c r="BD1446" s="40" t="n">
        <v>0</v>
      </c>
      <c r="BE1446" s="40" t="n">
        <v>74.22</v>
      </c>
      <c r="BF1446" s="32" t="n">
        <f aca="false">IF(AZ1446="","",$I1446+BB1446)</f>
        <v>8.82</v>
      </c>
      <c r="BG1446" s="32" t="n">
        <f aca="false">IF(AZ1446="","",$I1446)</f>
        <v>12.99</v>
      </c>
      <c r="BH1446" s="40" t="n">
        <f aca="false">IF(AZ1446="","",BA1446+$I1446)</f>
        <v>82.98</v>
      </c>
      <c r="BI1446" s="31" t="n">
        <f aca="false">IF(AZ1446="","",AZ1446+(BB1446*$K1446)+(BC1446*$K1446))</f>
        <v>1679.76</v>
      </c>
      <c r="BJ1446" s="29" t="n">
        <f aca="false">IF(AZ1446="","",ROUND(-BB1446*$K1446,0))</f>
        <v>100</v>
      </c>
    </row>
    <row r="1447" customFormat="false" ht="15" hidden="false" customHeight="false" outlineLevel="0" collapsed="false">
      <c r="A1447" s="26" t="str">
        <f aca="false">+C1447&amp;D1447&amp;G1447</f>
        <v>SamsungGalaxy S25 Ultra 1TBPack 5G Reload Exchange-12,99-36</v>
      </c>
      <c r="B1447" s="27" t="s">
        <v>95</v>
      </c>
      <c r="C1447" s="28" t="s">
        <v>64</v>
      </c>
      <c r="D1447" s="29" t="s">
        <v>215</v>
      </c>
      <c r="E1447" s="30" t="n">
        <v>1859.9</v>
      </c>
      <c r="F1447" s="31" t="n">
        <v>1779.9</v>
      </c>
      <c r="G1447" s="32" t="s">
        <v>110</v>
      </c>
      <c r="H1447" s="32" t="s">
        <v>98</v>
      </c>
      <c r="I1447" s="33" t="n">
        <v>12.99</v>
      </c>
      <c r="J1447" s="34" t="s">
        <v>35</v>
      </c>
      <c r="K1447" s="35" t="n">
        <v>36</v>
      </c>
      <c r="L1447" s="33"/>
      <c r="M1447" s="33" t="n">
        <f aca="false">+IF(E1447&lt;=150,1.49,IF(AND(E1447&gt;150,E1447&lt;=300),2.99,(IF(E1447&gt;1200,8.99,IF(AND(E1447&gt;300,E1447&lt;=700),4.99,IF(AND(E1447&gt;=700,E1447&lt;=1200),6.99))))))</f>
        <v>8.99</v>
      </c>
      <c r="N1447" s="33" t="n">
        <f aca="false">IF(E1447="","",IF(E1447&gt;=1200,9.99,IF(AND(E1447&gt;700,E1447&lt;1200),7.99,IF(AND(E1447&gt;=299.9,E1447&lt;=699.9),5.99))))</f>
        <v>9.99</v>
      </c>
      <c r="O1447" s="37" t="s">
        <v>111</v>
      </c>
      <c r="P1447" s="38" t="n">
        <v>269.99</v>
      </c>
      <c r="Q1447" s="34" t="n">
        <v>40.99</v>
      </c>
      <c r="R1447" s="39" t="n">
        <v>-0.95</v>
      </c>
      <c r="S1447" s="40" t="n">
        <v>41.94</v>
      </c>
      <c r="T1447" s="40" t="n">
        <v>41.94</v>
      </c>
      <c r="U1447" s="40" t="n">
        <v>42.01</v>
      </c>
      <c r="V1447" s="32" t="n">
        <f aca="false">IF(P1447="","",$I1447+R1447)</f>
        <v>12.04</v>
      </c>
      <c r="W1447" s="32" t="n">
        <f aca="false">IF(P1447="","",$I1447)</f>
        <v>12.99</v>
      </c>
      <c r="X1447" s="40" t="n">
        <f aca="false">IF(P1447="","",Q1447+$I1447)</f>
        <v>53.98</v>
      </c>
      <c r="Y1447" s="29" t="n">
        <f aca="false">IF(P1447="","",P1447+(R1447*$K1447)+(S1447*$K1447))</f>
        <v>1745.63</v>
      </c>
      <c r="Z1447" s="29" t="n">
        <f aca="false">IF(P1447="","",ROUND(-R1447*$K1447,0))</f>
        <v>34</v>
      </c>
      <c r="AA1447" s="41"/>
      <c r="AB1447" s="38"/>
      <c r="AC1447" s="34"/>
      <c r="AD1447" s="39"/>
      <c r="AE1447" s="40"/>
      <c r="AF1447" s="40"/>
      <c r="AG1447" s="40"/>
      <c r="AH1447" s="32"/>
      <c r="AI1447" s="32"/>
      <c r="AJ1447" s="40"/>
      <c r="AK1447" s="29"/>
      <c r="AL1447" s="29"/>
      <c r="AM1447" s="41"/>
      <c r="AN1447" s="38" t="n">
        <v>0</v>
      </c>
      <c r="AO1447" s="34" t="n">
        <v>45.99</v>
      </c>
      <c r="AP1447" s="39" t="n">
        <v>-6.16</v>
      </c>
      <c r="AQ1447" s="40" t="n">
        <v>52.15</v>
      </c>
      <c r="AR1447" s="40" t="n">
        <v>52.15</v>
      </c>
      <c r="AS1447" s="40" t="n">
        <v>52.15</v>
      </c>
      <c r="AT1447" s="32" t="n">
        <f aca="false">IF(AN1447="","",$I1447+AP1447)</f>
        <v>6.83</v>
      </c>
      <c r="AU1447" s="32" t="n">
        <f aca="false">IF(AN1447="","",$I1447)</f>
        <v>12.99</v>
      </c>
      <c r="AV1447" s="40" t="n">
        <f aca="false">IF(AN1447="","",AO1447+$I1447)</f>
        <v>58.98</v>
      </c>
      <c r="AW1447" s="31" t="n">
        <f aca="false">IF(AN1447="","",AN1447+(AP1447*$K1447)+(AQ1447*$K1447))</f>
        <v>1655.64</v>
      </c>
      <c r="AX1447" s="29" t="n">
        <f aca="false">IF(AN1447="","",ROUND(-AP1447*$K1447,0))</f>
        <v>222</v>
      </c>
      <c r="AY1447" s="42"/>
      <c r="AZ1447" s="38" t="n">
        <v>0</v>
      </c>
      <c r="BA1447" s="34" t="n">
        <v>45.99</v>
      </c>
      <c r="BB1447" s="39" t="n">
        <v>-6.16</v>
      </c>
      <c r="BC1447" s="40" t="n">
        <v>52.15</v>
      </c>
      <c r="BD1447" s="40" t="n">
        <v>52.15</v>
      </c>
      <c r="BE1447" s="40" t="n">
        <v>52.15</v>
      </c>
      <c r="BF1447" s="32" t="n">
        <f aca="false">IF(AZ1447="","",$I1447+BB1447)</f>
        <v>6.83</v>
      </c>
      <c r="BG1447" s="32" t="n">
        <f aca="false">IF(AZ1447="","",$I1447)</f>
        <v>12.99</v>
      </c>
      <c r="BH1447" s="40" t="n">
        <f aca="false">IF(AZ1447="","",BA1447+$I1447)</f>
        <v>58.98</v>
      </c>
      <c r="BI1447" s="31" t="n">
        <f aca="false">IF(AZ1447="","",AZ1447+(BB1447*$K1447)+(BC1447*$K1447))</f>
        <v>1655.64</v>
      </c>
      <c r="BJ1447" s="29" t="n">
        <f aca="false">IF(AZ1447="","",ROUND(-BB1447*$K1447,0))</f>
        <v>222</v>
      </c>
    </row>
    <row r="1448" customFormat="false" ht="15" hidden="false" customHeight="false" outlineLevel="0" collapsed="false">
      <c r="A1448" s="26" t="str">
        <f aca="false">+C1448&amp;D1448&amp;G1448</f>
        <v>SamsungGalaxy S25 Ultra 1TBPack 5G Reload Exchange-12,99-30</v>
      </c>
      <c r="B1448" s="27" t="s">
        <v>95</v>
      </c>
      <c r="C1448" s="28" t="s">
        <v>64</v>
      </c>
      <c r="D1448" s="29" t="s">
        <v>215</v>
      </c>
      <c r="E1448" s="30" t="n">
        <v>1859.9</v>
      </c>
      <c r="F1448" s="31" t="n">
        <v>1779.9</v>
      </c>
      <c r="G1448" s="32" t="s">
        <v>112</v>
      </c>
      <c r="H1448" s="32" t="s">
        <v>98</v>
      </c>
      <c r="I1448" s="33" t="n">
        <v>12.99</v>
      </c>
      <c r="J1448" s="34" t="s">
        <v>35</v>
      </c>
      <c r="K1448" s="35" t="n">
        <v>30</v>
      </c>
      <c r="L1448" s="33"/>
      <c r="M1448" s="33" t="n">
        <f aca="false">+IF(E1448&lt;=150,1.49,IF(AND(E1448&gt;150,E1448&lt;=300),2.99,(IF(E1448&gt;1200,8.99,IF(AND(E1448&gt;300,E1448&lt;=700),4.99,IF(AND(E1448&gt;=700,E1448&lt;=1200),6.99))))))</f>
        <v>8.99</v>
      </c>
      <c r="N1448" s="33" t="n">
        <f aca="false">IF(E1448="","",IF(E1448&gt;=1200,9.99,IF(AND(E1448&gt;700,E1448&lt;1200),7.99,IF(AND(E1448&gt;=299.9,E1448&lt;=699.9),5.99))))</f>
        <v>9.99</v>
      </c>
      <c r="O1448" s="37" t="s">
        <v>113</v>
      </c>
      <c r="P1448" s="38" t="n">
        <v>269.99</v>
      </c>
      <c r="Q1448" s="34" t="n">
        <v>49.99</v>
      </c>
      <c r="R1448" s="39" t="n">
        <v>-0.34</v>
      </c>
      <c r="S1448" s="40" t="n">
        <v>50.33</v>
      </c>
      <c r="T1448" s="40" t="n">
        <v>50.33</v>
      </c>
      <c r="U1448" s="40" t="n">
        <v>50.34</v>
      </c>
      <c r="V1448" s="32" t="n">
        <f aca="false">IF(P1448="","",$I1448+R1448)</f>
        <v>12.65</v>
      </c>
      <c r="W1448" s="32" t="n">
        <f aca="false">IF(P1448="","",$I1448)</f>
        <v>12.99</v>
      </c>
      <c r="X1448" s="40" t="n">
        <f aca="false">IF(P1448="","",Q1448+$I1448)</f>
        <v>62.98</v>
      </c>
      <c r="Y1448" s="29" t="n">
        <f aca="false">IF(P1448="","",P1448+(R1448*$K1448)+(S1448*$K1448))</f>
        <v>1769.69</v>
      </c>
      <c r="Z1448" s="29" t="n">
        <f aca="false">IF(P1448="","",ROUND(-R1448*$K1448,0))</f>
        <v>10</v>
      </c>
      <c r="AA1448" s="41"/>
      <c r="AB1448" s="38"/>
      <c r="AC1448" s="34"/>
      <c r="AD1448" s="39"/>
      <c r="AE1448" s="40"/>
      <c r="AF1448" s="40"/>
      <c r="AG1448" s="40"/>
      <c r="AH1448" s="32"/>
      <c r="AI1448" s="32"/>
      <c r="AJ1448" s="40"/>
      <c r="AK1448" s="29"/>
      <c r="AL1448" s="29"/>
      <c r="AM1448" s="41"/>
      <c r="AN1448" s="38" t="n">
        <v>0</v>
      </c>
      <c r="AO1448" s="34" t="n">
        <v>55.99</v>
      </c>
      <c r="AP1448" s="39" t="n">
        <v>-6.06</v>
      </c>
      <c r="AQ1448" s="40" t="n">
        <v>62.05</v>
      </c>
      <c r="AR1448" s="40" t="n">
        <v>62.05</v>
      </c>
      <c r="AS1448" s="40" t="n">
        <v>62.05</v>
      </c>
      <c r="AT1448" s="32" t="n">
        <f aca="false">IF(AN1448="","",$I1448+AP1448)</f>
        <v>6.93</v>
      </c>
      <c r="AU1448" s="32" t="n">
        <f aca="false">IF(AN1448="","",$I1448)</f>
        <v>12.99</v>
      </c>
      <c r="AV1448" s="40" t="n">
        <f aca="false">IF(AN1448="","",AO1448+$I1448)</f>
        <v>68.98</v>
      </c>
      <c r="AW1448" s="31" t="n">
        <f aca="false">IF(AN1448="","",AN1448+(AP1448*$K1448)+(AQ1448*$K1448))</f>
        <v>1679.7</v>
      </c>
      <c r="AX1448" s="29" t="n">
        <f aca="false">IF(AN1448="","",ROUND(-AP1448*$K1448,0))</f>
        <v>182</v>
      </c>
      <c r="AY1448" s="42"/>
      <c r="AZ1448" s="38" t="n">
        <v>0</v>
      </c>
      <c r="BA1448" s="34" t="n">
        <v>55.99</v>
      </c>
      <c r="BB1448" s="39" t="n">
        <v>-6.06</v>
      </c>
      <c r="BC1448" s="40" t="n">
        <v>62.05</v>
      </c>
      <c r="BD1448" s="40" t="n">
        <v>62.05</v>
      </c>
      <c r="BE1448" s="40" t="n">
        <v>62.05</v>
      </c>
      <c r="BF1448" s="32" t="n">
        <f aca="false">IF(AZ1448="","",$I1448+BB1448)</f>
        <v>6.93</v>
      </c>
      <c r="BG1448" s="32" t="n">
        <f aca="false">IF(AZ1448="","",$I1448)</f>
        <v>12.99</v>
      </c>
      <c r="BH1448" s="40" t="n">
        <f aca="false">IF(AZ1448="","",BA1448+$I1448)</f>
        <v>68.98</v>
      </c>
      <c r="BI1448" s="31" t="n">
        <f aca="false">IF(AZ1448="","",AZ1448+(BB1448*$K1448)+(BC1448*$K1448))</f>
        <v>1679.7</v>
      </c>
      <c r="BJ1448" s="29" t="n">
        <f aca="false">IF(AZ1448="","",ROUND(-BB1448*$K1448,0))</f>
        <v>182</v>
      </c>
    </row>
    <row r="1449" customFormat="false" ht="15" hidden="false" customHeight="false" outlineLevel="0" collapsed="false">
      <c r="A1449" s="26" t="str">
        <f aca="false">+C1449&amp;D1449&amp;G1449</f>
        <v>SamsungGalaxy S25 Ultra 1TBPack 5G Reload Exchange-12,99-24</v>
      </c>
      <c r="B1449" s="27" t="s">
        <v>95</v>
      </c>
      <c r="C1449" s="28" t="s">
        <v>64</v>
      </c>
      <c r="D1449" s="29" t="s">
        <v>215</v>
      </c>
      <c r="E1449" s="30" t="n">
        <v>1859.9</v>
      </c>
      <c r="F1449" s="31" t="n">
        <v>1779.9</v>
      </c>
      <c r="G1449" s="32" t="s">
        <v>114</v>
      </c>
      <c r="H1449" s="32" t="s">
        <v>98</v>
      </c>
      <c r="I1449" s="33" t="n">
        <v>12.99</v>
      </c>
      <c r="J1449" s="34" t="s">
        <v>35</v>
      </c>
      <c r="K1449" s="35" t="n">
        <v>24</v>
      </c>
      <c r="L1449" s="33"/>
      <c r="M1449" s="33" t="n">
        <f aca="false">+IF(E1449&lt;=150,1.49,IF(AND(E1449&gt;150,E1449&lt;=300),2.99,(IF(E1449&gt;1200,8.99,IF(AND(E1449&gt;300,E1449&lt;=700),4.99,IF(AND(E1449&gt;=700,E1449&lt;=1200),6.99))))))</f>
        <v>8.99</v>
      </c>
      <c r="N1449" s="33" t="n">
        <f aca="false">IF(E1449="","",IF(E1449&gt;=1200,9.99,IF(AND(E1449&gt;700,E1449&lt;1200),7.99,IF(AND(E1449&gt;=299.9,E1449&lt;=699.9),5.99))))</f>
        <v>9.99</v>
      </c>
      <c r="O1449" s="37" t="s">
        <v>115</v>
      </c>
      <c r="P1449" s="38" t="n">
        <v>259.99</v>
      </c>
      <c r="Q1449" s="34" t="n">
        <v>62.99</v>
      </c>
      <c r="R1449" s="39" t="n">
        <v>-0.34</v>
      </c>
      <c r="S1449" s="40" t="n">
        <v>63.33</v>
      </c>
      <c r="T1449" s="40" t="n">
        <v>0</v>
      </c>
      <c r="U1449" s="40" t="n">
        <v>63.32</v>
      </c>
      <c r="V1449" s="32" t="n">
        <f aca="false">IF(P1449="","",$I1449+R1449)</f>
        <v>12.65</v>
      </c>
      <c r="W1449" s="32" t="n">
        <f aca="false">IF(P1449="","",$I1449)</f>
        <v>12.99</v>
      </c>
      <c r="X1449" s="40" t="n">
        <f aca="false">IF(P1449="","",Q1449+$I1449)</f>
        <v>75.98</v>
      </c>
      <c r="Y1449" s="29" t="n">
        <f aca="false">IF(P1449="","",P1449+(R1449*$K1449)+(S1449*$K1449))</f>
        <v>1771.75</v>
      </c>
      <c r="Z1449" s="29" t="n">
        <f aca="false">IF(P1449="","",ROUND(-R1449*$K1449,0))</f>
        <v>8</v>
      </c>
      <c r="AA1449" s="41"/>
      <c r="AB1449" s="38"/>
      <c r="AC1449" s="34"/>
      <c r="AD1449" s="39"/>
      <c r="AE1449" s="40"/>
      <c r="AF1449" s="40"/>
      <c r="AG1449" s="40"/>
      <c r="AH1449" s="32"/>
      <c r="AI1449" s="32"/>
      <c r="AJ1449" s="40"/>
      <c r="AK1449" s="29"/>
      <c r="AL1449" s="29"/>
      <c r="AM1449" s="41"/>
      <c r="AN1449" s="38" t="n">
        <v>0</v>
      </c>
      <c r="AO1449" s="34" t="n">
        <v>69.99</v>
      </c>
      <c r="AP1449" s="39" t="n">
        <v>-4.17</v>
      </c>
      <c r="AQ1449" s="40" t="n">
        <v>74.16</v>
      </c>
      <c r="AR1449" s="40" t="n">
        <v>0</v>
      </c>
      <c r="AS1449" s="40" t="n">
        <v>74.22</v>
      </c>
      <c r="AT1449" s="32" t="n">
        <f aca="false">IF(AN1449="","",$I1449+AP1449)</f>
        <v>8.82</v>
      </c>
      <c r="AU1449" s="32" t="n">
        <f aca="false">IF(AN1449="","",$I1449)</f>
        <v>12.99</v>
      </c>
      <c r="AV1449" s="40" t="n">
        <f aca="false">IF(AN1449="","",AO1449+$I1449)</f>
        <v>82.98</v>
      </c>
      <c r="AW1449" s="31" t="n">
        <f aca="false">IF(AN1449="","",AN1449+(AP1449*$K1449)+(AQ1449*$K1449))</f>
        <v>1679.76</v>
      </c>
      <c r="AX1449" s="29" t="n">
        <f aca="false">IF(AN1449="","",ROUND(-AP1449*$K1449,0))</f>
        <v>100</v>
      </c>
      <c r="AY1449" s="42"/>
      <c r="AZ1449" s="38" t="n">
        <v>0</v>
      </c>
      <c r="BA1449" s="34" t="n">
        <v>69.99</v>
      </c>
      <c r="BB1449" s="39" t="n">
        <v>-4.17</v>
      </c>
      <c r="BC1449" s="40" t="n">
        <v>74.16</v>
      </c>
      <c r="BD1449" s="40" t="n">
        <v>0</v>
      </c>
      <c r="BE1449" s="40" t="n">
        <v>74.22</v>
      </c>
      <c r="BF1449" s="32" t="n">
        <f aca="false">IF(AZ1449="","",$I1449+BB1449)</f>
        <v>8.82</v>
      </c>
      <c r="BG1449" s="32" t="n">
        <f aca="false">IF(AZ1449="","",$I1449)</f>
        <v>12.99</v>
      </c>
      <c r="BH1449" s="40" t="n">
        <f aca="false">IF(AZ1449="","",BA1449+$I1449)</f>
        <v>82.98</v>
      </c>
      <c r="BI1449" s="31" t="n">
        <f aca="false">IF(AZ1449="","",AZ1449+(BB1449*$K1449)+(BC1449*$K1449))</f>
        <v>1679.76</v>
      </c>
      <c r="BJ1449" s="29" t="n">
        <f aca="false">IF(AZ1449="","",ROUND(-BB1449*$K1449,0))</f>
        <v>100</v>
      </c>
    </row>
    <row r="1450" customFormat="false" ht="15" hidden="false" customHeight="false" outlineLevel="0" collapsed="false">
      <c r="A1450" s="26" t="str">
        <f aca="false">+C1450&amp;D1450&amp;G1450</f>
        <v>SamsungGalaxy S25 Ultra 1TBCANONE SIM  9,99€ - 36 Mesi</v>
      </c>
      <c r="B1450" s="27" t="s">
        <v>95</v>
      </c>
      <c r="C1450" s="28" t="s">
        <v>64</v>
      </c>
      <c r="D1450" s="29" t="s">
        <v>215</v>
      </c>
      <c r="E1450" s="30" t="n">
        <v>1859.9</v>
      </c>
      <c r="F1450" s="31" t="n">
        <v>1779.9</v>
      </c>
      <c r="G1450" s="32" t="s">
        <v>116</v>
      </c>
      <c r="H1450" s="32" t="s">
        <v>98</v>
      </c>
      <c r="I1450" s="33" t="n">
        <v>9.99</v>
      </c>
      <c r="J1450" s="34" t="s">
        <v>35</v>
      </c>
      <c r="K1450" s="35" t="n">
        <v>36</v>
      </c>
      <c r="L1450" s="33"/>
      <c r="M1450" s="33" t="n">
        <f aca="false">+IF(E1450&lt;=150,1.49,IF(AND(E1450&gt;150,E1450&lt;=300),2.99,(IF(E1450&gt;1200,8.99,IF(AND(E1450&gt;300,E1450&lt;=700),4.99,IF(AND(E1450&gt;=700,E1450&lt;=1200),6.99))))))</f>
        <v>8.99</v>
      </c>
      <c r="N1450" s="33" t="n">
        <f aca="false">IF(E1450="","",IF(E1450&gt;=1200,9.99,IF(AND(E1450&gt;700,E1450&lt;1200),7.99,IF(AND(E1450&gt;=299.9,E1450&lt;=699.9),5.99))))</f>
        <v>9.99</v>
      </c>
      <c r="O1450" s="37" t="s">
        <v>117</v>
      </c>
      <c r="P1450" s="38" t="n">
        <v>259.99</v>
      </c>
      <c r="Q1450" s="34" t="n">
        <v>41</v>
      </c>
      <c r="R1450" s="39" t="n">
        <v>-1.22</v>
      </c>
      <c r="S1450" s="40" t="n">
        <v>42.22</v>
      </c>
      <c r="T1450" s="40" t="n">
        <v>42.22</v>
      </c>
      <c r="U1450" s="40" t="n">
        <v>42.21</v>
      </c>
      <c r="V1450" s="32" t="n">
        <f aca="false">IF(P1450="","",$I1450+R1450)</f>
        <v>8.77</v>
      </c>
      <c r="W1450" s="32" t="n">
        <f aca="false">IF(P1450="","",$I1450)</f>
        <v>9.99</v>
      </c>
      <c r="X1450" s="40" t="n">
        <f aca="false">IF(P1450="","",Q1450+$I1450)</f>
        <v>50.99</v>
      </c>
      <c r="Y1450" s="29" t="n">
        <f aca="false">IF(P1450="","",P1450+(R1450*$K1450)+(S1450*$K1450))</f>
        <v>1735.99</v>
      </c>
      <c r="Z1450" s="29" t="n">
        <f aca="false">IF(P1450="","",ROUND(-R1450*$K1450,0))</f>
        <v>44</v>
      </c>
      <c r="AA1450" s="41"/>
      <c r="AB1450" s="38"/>
      <c r="AC1450" s="34"/>
      <c r="AD1450" s="39"/>
      <c r="AE1450" s="40"/>
      <c r="AF1450" s="40"/>
      <c r="AG1450" s="40"/>
      <c r="AH1450" s="32"/>
      <c r="AI1450" s="32"/>
      <c r="AJ1450" s="40"/>
      <c r="AK1450" s="29"/>
      <c r="AL1450" s="29"/>
      <c r="AM1450" s="41"/>
      <c r="AN1450" s="38" t="n">
        <v>0</v>
      </c>
      <c r="AO1450" s="34" t="n">
        <v>49</v>
      </c>
      <c r="AP1450" s="39" t="n">
        <v>-3.15</v>
      </c>
      <c r="AQ1450" s="40" t="n">
        <v>52.15</v>
      </c>
      <c r="AR1450" s="40" t="n">
        <v>52.15</v>
      </c>
      <c r="AS1450" s="40" t="n">
        <v>52.15</v>
      </c>
      <c r="AT1450" s="32" t="n">
        <f aca="false">IF(AN1450="","",$I1450+AP1450)</f>
        <v>6.84</v>
      </c>
      <c r="AU1450" s="32" t="n">
        <f aca="false">IF(AN1450="","",$I1450)</f>
        <v>9.99</v>
      </c>
      <c r="AV1450" s="40" t="n">
        <f aca="false">IF(AN1450="","",AO1450+$I1450)</f>
        <v>58.99</v>
      </c>
      <c r="AW1450" s="31" t="n">
        <f aca="false">IF(AN1450="","",AN1450+(AP1450*$K1450)+(AQ1450*$K1450))</f>
        <v>1764</v>
      </c>
      <c r="AX1450" s="29" t="n">
        <f aca="false">IF(AN1450="","",ROUND(-AP1450*$K1450,0))</f>
        <v>113</v>
      </c>
      <c r="AY1450" s="42"/>
      <c r="AZ1450" s="38" t="n">
        <v>0</v>
      </c>
      <c r="BA1450" s="34" t="n">
        <v>49</v>
      </c>
      <c r="BB1450" s="39" t="n">
        <v>-3.15</v>
      </c>
      <c r="BC1450" s="40" t="n">
        <v>52.15</v>
      </c>
      <c r="BD1450" s="40" t="n">
        <v>52.15</v>
      </c>
      <c r="BE1450" s="40" t="n">
        <v>52.15</v>
      </c>
      <c r="BF1450" s="32" t="n">
        <f aca="false">IF(AZ1450="","",$I1450+BB1450)</f>
        <v>6.84</v>
      </c>
      <c r="BG1450" s="32" t="n">
        <f aca="false">IF(AZ1450="","",$I1450)</f>
        <v>9.99</v>
      </c>
      <c r="BH1450" s="40" t="n">
        <f aca="false">IF(AZ1450="","",BA1450+$I1450)</f>
        <v>58.99</v>
      </c>
      <c r="BI1450" s="31" t="n">
        <f aca="false">IF(AZ1450="","",AZ1450+(BB1450*$K1450)+(BC1450*$K1450))</f>
        <v>1764</v>
      </c>
      <c r="BJ1450" s="29" t="n">
        <f aca="false">IF(AZ1450="","",ROUND(-BB1450*$K1450,0))</f>
        <v>113</v>
      </c>
    </row>
    <row r="1451" customFormat="false" ht="15" hidden="false" customHeight="false" outlineLevel="0" collapsed="false">
      <c r="A1451" s="26" t="str">
        <f aca="false">+C1451&amp;D1451&amp;G1451</f>
        <v>SamsungGalaxy S25 Ultra 1TBCANONE SIM  9,99€ - 30 Mesi</v>
      </c>
      <c r="B1451" s="27" t="s">
        <v>95</v>
      </c>
      <c r="C1451" s="28" t="s">
        <v>64</v>
      </c>
      <c r="D1451" s="29" t="s">
        <v>215</v>
      </c>
      <c r="E1451" s="30" t="n">
        <v>1859.9</v>
      </c>
      <c r="F1451" s="31" t="n">
        <v>1779.9</v>
      </c>
      <c r="G1451" s="32" t="s">
        <v>118</v>
      </c>
      <c r="H1451" s="32" t="s">
        <v>98</v>
      </c>
      <c r="I1451" s="33" t="n">
        <v>9.99</v>
      </c>
      <c r="J1451" s="34" t="s">
        <v>35</v>
      </c>
      <c r="K1451" s="35" t="n">
        <v>30</v>
      </c>
      <c r="L1451" s="33"/>
      <c r="M1451" s="33" t="n">
        <f aca="false">+IF(E1451&lt;=150,1.49,IF(AND(E1451&gt;150,E1451&lt;=300),2.99,(IF(E1451&gt;1200,8.99,IF(AND(E1451&gt;300,E1451&lt;=700),4.99,IF(AND(E1451&gt;=700,E1451&lt;=1200),6.99))))))</f>
        <v>8.99</v>
      </c>
      <c r="N1451" s="33" t="n">
        <f aca="false">IF(E1451="","",IF(E1451&gt;=1200,9.99,IF(AND(E1451&gt;700,E1451&lt;1200),7.99,IF(AND(E1451&gt;=299.9,E1451&lt;=699.9),5.99))))</f>
        <v>9.99</v>
      </c>
      <c r="O1451" s="37" t="s">
        <v>119</v>
      </c>
      <c r="P1451" s="38" t="n">
        <v>259.99</v>
      </c>
      <c r="Q1451" s="34" t="n">
        <v>50</v>
      </c>
      <c r="R1451" s="39" t="n">
        <v>-0.66</v>
      </c>
      <c r="S1451" s="40" t="n">
        <v>50.66</v>
      </c>
      <c r="T1451" s="40" t="n">
        <v>50.66</v>
      </c>
      <c r="U1451" s="40" t="n">
        <v>50.77</v>
      </c>
      <c r="V1451" s="32" t="n">
        <f aca="false">IF(P1451="","",$I1451+R1451)</f>
        <v>9.33</v>
      </c>
      <c r="W1451" s="32" t="n">
        <f aca="false">IF(P1451="","",$I1451)</f>
        <v>9.99</v>
      </c>
      <c r="X1451" s="40" t="n">
        <f aca="false">IF(P1451="","",Q1451+$I1451)</f>
        <v>59.99</v>
      </c>
      <c r="Y1451" s="29" t="n">
        <f aca="false">IF(P1451="","",P1451+(R1451*$K1451)+(S1451*$K1451))</f>
        <v>1759.99</v>
      </c>
      <c r="Z1451" s="29" t="n">
        <f aca="false">IF(P1451="","",ROUND(-R1451*$K1451,0))</f>
        <v>20</v>
      </c>
      <c r="AA1451" s="41"/>
      <c r="AB1451" s="38"/>
      <c r="AC1451" s="34"/>
      <c r="AD1451" s="39"/>
      <c r="AE1451" s="40"/>
      <c r="AF1451" s="40"/>
      <c r="AG1451" s="40"/>
      <c r="AH1451" s="32"/>
      <c r="AI1451" s="32"/>
      <c r="AJ1451" s="40"/>
      <c r="AK1451" s="29"/>
      <c r="AL1451" s="29"/>
      <c r="AM1451" s="41"/>
      <c r="AN1451" s="38" t="n">
        <v>0</v>
      </c>
      <c r="AO1451" s="34" t="n">
        <v>58</v>
      </c>
      <c r="AP1451" s="39" t="n">
        <v>-4.05</v>
      </c>
      <c r="AQ1451" s="40" t="n">
        <v>62.05</v>
      </c>
      <c r="AR1451" s="40" t="n">
        <v>62.05</v>
      </c>
      <c r="AS1451" s="40" t="n">
        <v>62.05</v>
      </c>
      <c r="AT1451" s="32" t="n">
        <f aca="false">IF(AN1451="","",$I1451+AP1451)</f>
        <v>5.94</v>
      </c>
      <c r="AU1451" s="32" t="n">
        <f aca="false">IF(AN1451="","",$I1451)</f>
        <v>9.99</v>
      </c>
      <c r="AV1451" s="40" t="n">
        <f aca="false">IF(AN1451="","",AO1451+$I1451)</f>
        <v>67.99</v>
      </c>
      <c r="AW1451" s="31" t="n">
        <f aca="false">IF(AN1451="","",AN1451+(AP1451*$K1451)+(AQ1451*$K1451))</f>
        <v>1740</v>
      </c>
      <c r="AX1451" s="29" t="n">
        <f aca="false">IF(AN1451="","",ROUND(-AP1451*$K1451,0))</f>
        <v>122</v>
      </c>
      <c r="AY1451" s="42"/>
      <c r="AZ1451" s="38" t="n">
        <v>0</v>
      </c>
      <c r="BA1451" s="34" t="n">
        <v>58</v>
      </c>
      <c r="BB1451" s="39" t="n">
        <v>-4.05</v>
      </c>
      <c r="BC1451" s="40" t="n">
        <v>62.05</v>
      </c>
      <c r="BD1451" s="40" t="n">
        <v>62.05</v>
      </c>
      <c r="BE1451" s="40" t="n">
        <v>62.05</v>
      </c>
      <c r="BF1451" s="32" t="n">
        <f aca="false">IF(AZ1451="","",$I1451+BB1451)</f>
        <v>5.94</v>
      </c>
      <c r="BG1451" s="32" t="n">
        <f aca="false">IF(AZ1451="","",$I1451)</f>
        <v>9.99</v>
      </c>
      <c r="BH1451" s="40" t="n">
        <f aca="false">IF(AZ1451="","",BA1451+$I1451)</f>
        <v>67.99</v>
      </c>
      <c r="BI1451" s="31" t="n">
        <f aca="false">IF(AZ1451="","",AZ1451+(BB1451*$K1451)+(BC1451*$K1451))</f>
        <v>1740</v>
      </c>
      <c r="BJ1451" s="29" t="n">
        <f aca="false">IF(AZ1451="","",ROUND(-BB1451*$K1451,0))</f>
        <v>122</v>
      </c>
    </row>
    <row r="1452" customFormat="false" ht="15" hidden="false" customHeight="false" outlineLevel="0" collapsed="false">
      <c r="A1452" s="26" t="str">
        <f aca="false">+C1452&amp;D1452&amp;G1452</f>
        <v>SamsungGalaxy S25 Ultra 1TBCANONE SIM  9,99€ - 24 Mesi</v>
      </c>
      <c r="B1452" s="27" t="s">
        <v>95</v>
      </c>
      <c r="C1452" s="28" t="s">
        <v>64</v>
      </c>
      <c r="D1452" s="29" t="s">
        <v>215</v>
      </c>
      <c r="E1452" s="30" t="n">
        <v>1859.9</v>
      </c>
      <c r="F1452" s="31" t="n">
        <v>1779.9</v>
      </c>
      <c r="G1452" s="32" t="s">
        <v>120</v>
      </c>
      <c r="H1452" s="32" t="s">
        <v>98</v>
      </c>
      <c r="I1452" s="33" t="n">
        <v>9.99</v>
      </c>
      <c r="J1452" s="34" t="s">
        <v>35</v>
      </c>
      <c r="K1452" s="35" t="n">
        <v>24</v>
      </c>
      <c r="L1452" s="33"/>
      <c r="M1452" s="33" t="n">
        <f aca="false">+IF(E1452&lt;=150,1.49,IF(AND(E1452&gt;150,E1452&lt;=300),2.99,(IF(E1452&gt;1200,8.99,IF(AND(E1452&gt;300,E1452&lt;=700),4.99,IF(AND(E1452&gt;=700,E1452&lt;=1200),6.99))))))</f>
        <v>8.99</v>
      </c>
      <c r="N1452" s="33" t="n">
        <f aca="false">IF(E1452="","",IF(E1452&gt;=1200,9.99,IF(AND(E1452&gt;700,E1452&lt;1200),7.99,IF(AND(E1452&gt;=299.9,E1452&lt;=699.9),5.99))))</f>
        <v>9.99</v>
      </c>
      <c r="O1452" s="37" t="s">
        <v>121</v>
      </c>
      <c r="P1452" s="38" t="n">
        <v>219.99</v>
      </c>
      <c r="Q1452" s="34" t="n">
        <v>65</v>
      </c>
      <c r="R1452" s="39" t="n">
        <v>0</v>
      </c>
      <c r="S1452" s="40" t="n">
        <v>65</v>
      </c>
      <c r="T1452" s="40" t="n">
        <v>0</v>
      </c>
      <c r="U1452" s="40" t="n">
        <v>64.91</v>
      </c>
      <c r="V1452" s="32" t="n">
        <f aca="false">IF(P1452="","",$I1452+R1452)</f>
        <v>9.99</v>
      </c>
      <c r="W1452" s="32" t="n">
        <f aca="false">IF(P1452="","",$I1452)</f>
        <v>9.99</v>
      </c>
      <c r="X1452" s="40" t="n">
        <f aca="false">IF(P1452="","",Q1452+$I1452)</f>
        <v>74.99</v>
      </c>
      <c r="Y1452" s="29" t="n">
        <f aca="false">IF(P1452="","",P1452+(R1452*$K1452)+(S1452*$K1452))</f>
        <v>1779.99</v>
      </c>
      <c r="Z1452" s="29" t="n">
        <f aca="false">IF(P1452="","",ROUND(-R1452*$K1452,0))</f>
        <v>-0</v>
      </c>
      <c r="AA1452" s="41"/>
      <c r="AB1452" s="38"/>
      <c r="AC1452" s="34"/>
      <c r="AD1452" s="39"/>
      <c r="AE1452" s="40"/>
      <c r="AF1452" s="40"/>
      <c r="AG1452" s="40"/>
      <c r="AH1452" s="32"/>
      <c r="AI1452" s="32"/>
      <c r="AJ1452" s="40"/>
      <c r="AK1452" s="29"/>
      <c r="AL1452" s="29"/>
      <c r="AM1452" s="41"/>
      <c r="AN1452" s="38" t="n">
        <v>0</v>
      </c>
      <c r="AO1452" s="34" t="n">
        <v>70</v>
      </c>
      <c r="AP1452" s="39" t="n">
        <v>-4.16</v>
      </c>
      <c r="AQ1452" s="40" t="n">
        <v>74.16</v>
      </c>
      <c r="AR1452" s="40" t="n">
        <v>0</v>
      </c>
      <c r="AS1452" s="40" t="n">
        <v>74.22</v>
      </c>
      <c r="AT1452" s="32" t="n">
        <f aca="false">IF(AN1452="","",$I1452+AP1452)</f>
        <v>5.83</v>
      </c>
      <c r="AU1452" s="32" t="n">
        <f aca="false">IF(AN1452="","",$I1452)</f>
        <v>9.99</v>
      </c>
      <c r="AV1452" s="40" t="n">
        <f aca="false">IF(AN1452="","",AO1452+$I1452)</f>
        <v>79.99</v>
      </c>
      <c r="AW1452" s="31" t="n">
        <f aca="false">IF(AN1452="","",AN1452+(AP1452*$K1452)+(AQ1452*$K1452))</f>
        <v>1680</v>
      </c>
      <c r="AX1452" s="29" t="n">
        <f aca="false">IF(AN1452="","",ROUND(-AP1452*$K1452,0))</f>
        <v>100</v>
      </c>
      <c r="AY1452" s="42"/>
      <c r="AZ1452" s="38" t="n">
        <v>0</v>
      </c>
      <c r="BA1452" s="34" t="n">
        <v>70</v>
      </c>
      <c r="BB1452" s="39" t="n">
        <v>-4.16</v>
      </c>
      <c r="BC1452" s="40" t="n">
        <v>74.16</v>
      </c>
      <c r="BD1452" s="40" t="n">
        <v>0</v>
      </c>
      <c r="BE1452" s="40" t="n">
        <v>74.22</v>
      </c>
      <c r="BF1452" s="32" t="n">
        <f aca="false">IF(AZ1452="","",$I1452+BB1452)</f>
        <v>5.83</v>
      </c>
      <c r="BG1452" s="32" t="n">
        <f aca="false">IF(AZ1452="","",$I1452)</f>
        <v>9.99</v>
      </c>
      <c r="BH1452" s="40" t="n">
        <f aca="false">IF(AZ1452="","",BA1452+$I1452)</f>
        <v>79.99</v>
      </c>
      <c r="BI1452" s="31" t="n">
        <f aca="false">IF(AZ1452="","",AZ1452+(BB1452*$K1452)+(BC1452*$K1452))</f>
        <v>1680</v>
      </c>
      <c r="BJ1452" s="29" t="n">
        <f aca="false">IF(AZ1452="","",ROUND(-BB1452*$K1452,0))</f>
        <v>100</v>
      </c>
    </row>
    <row r="1453" customFormat="false" ht="15" hidden="false" customHeight="false" outlineLevel="0" collapsed="false">
      <c r="A1453" s="26" t="str">
        <f aca="false">+C1453&amp;D1453&amp;G1453</f>
        <v>SamsungGalaxy S25 Ultra 1TBCANONE SIM 7,99€ - 36 Mesi</v>
      </c>
      <c r="B1453" s="27" t="s">
        <v>95</v>
      </c>
      <c r="C1453" s="28" t="s">
        <v>64</v>
      </c>
      <c r="D1453" s="29" t="s">
        <v>215</v>
      </c>
      <c r="E1453" s="30" t="n">
        <v>1859.9</v>
      </c>
      <c r="F1453" s="31" t="n">
        <v>1779.9</v>
      </c>
      <c r="G1453" s="32" t="s">
        <v>122</v>
      </c>
      <c r="H1453" s="32" t="s">
        <v>98</v>
      </c>
      <c r="I1453" s="33" t="n">
        <v>7.99</v>
      </c>
      <c r="J1453" s="34" t="s">
        <v>35</v>
      </c>
      <c r="K1453" s="35" t="n">
        <v>36</v>
      </c>
      <c r="L1453" s="33"/>
      <c r="M1453" s="33" t="n">
        <f aca="false">+IF(E1453&lt;=150,1.49,IF(AND(E1453&gt;150,E1453&lt;=300),2.99,(IF(E1453&gt;1200,8.99,IF(AND(E1453&gt;300,E1453&lt;=700),4.99,IF(AND(E1453&gt;=700,E1453&lt;=1200),6.99))))))</f>
        <v>8.99</v>
      </c>
      <c r="N1453" s="33" t="n">
        <f aca="false">IF(E1453="","",IF(E1453&gt;=1200,9.99,IF(AND(E1453&gt;700,E1453&lt;1200),7.99,IF(AND(E1453&gt;=299.9,E1453&lt;=699.9),5.99))))</f>
        <v>9.99</v>
      </c>
      <c r="O1453" s="37" t="s">
        <v>123</v>
      </c>
      <c r="P1453" s="38"/>
      <c r="Q1453" s="34"/>
      <c r="R1453" s="39"/>
      <c r="S1453" s="40"/>
      <c r="T1453" s="40"/>
      <c r="U1453" s="40"/>
      <c r="V1453" s="32" t="str">
        <f aca="false">IF(P1453="","",$I1453+R1453)</f>
        <v/>
      </c>
      <c r="W1453" s="32" t="str">
        <f aca="false">IF(P1453="","",$I1453)</f>
        <v/>
      </c>
      <c r="X1453" s="40" t="str">
        <f aca="false">IF(P1453="","",Q1453+$I1453)</f>
        <v/>
      </c>
      <c r="Y1453" s="29" t="str">
        <f aca="false">IF(P1453="","",P1453+(R1453*$K1453)+(S1453*$K1453))</f>
        <v/>
      </c>
      <c r="Z1453" s="29" t="str">
        <f aca="false">IF(P1453="","",ROUND(-R1453*$K1453,0))</f>
        <v/>
      </c>
      <c r="AA1453" s="41"/>
      <c r="AB1453" s="38"/>
      <c r="AC1453" s="34"/>
      <c r="AD1453" s="39"/>
      <c r="AE1453" s="40"/>
      <c r="AF1453" s="40"/>
      <c r="AG1453" s="40"/>
      <c r="AH1453" s="32"/>
      <c r="AI1453" s="32"/>
      <c r="AJ1453" s="40"/>
      <c r="AK1453" s="29"/>
      <c r="AL1453" s="29"/>
      <c r="AM1453" s="41"/>
      <c r="AN1453" s="38" t="n">
        <v>0</v>
      </c>
      <c r="AO1453" s="34" t="n">
        <v>50.99</v>
      </c>
      <c r="AP1453" s="39" t="n">
        <v>-1.16</v>
      </c>
      <c r="AQ1453" s="40" t="n">
        <v>52.15</v>
      </c>
      <c r="AR1453" s="40" t="n">
        <v>52.15</v>
      </c>
      <c r="AS1453" s="40" t="n">
        <v>52.15</v>
      </c>
      <c r="AT1453" s="32" t="n">
        <f aca="false">IF(AN1453="","",$I1453+AP1453)</f>
        <v>6.83</v>
      </c>
      <c r="AU1453" s="32" t="n">
        <f aca="false">IF(AN1453="","",$I1453)</f>
        <v>7.99</v>
      </c>
      <c r="AV1453" s="40" t="n">
        <f aca="false">IF(AN1453="","",AO1453+$I1453)</f>
        <v>58.98</v>
      </c>
      <c r="AW1453" s="31" t="n">
        <f aca="false">IF(AN1453="","",AN1453+(AP1453*$K1453)+(AQ1453*$K1453))</f>
        <v>1835.64</v>
      </c>
      <c r="AX1453" s="29" t="n">
        <f aca="false">IF(AN1453="","",ROUND(-AP1453*$K1453,0))</f>
        <v>42</v>
      </c>
      <c r="AY1453" s="42"/>
      <c r="AZ1453" s="38" t="n">
        <v>0</v>
      </c>
      <c r="BA1453" s="34" t="n">
        <v>50.99</v>
      </c>
      <c r="BB1453" s="39" t="n">
        <v>-1.16</v>
      </c>
      <c r="BC1453" s="40" t="n">
        <v>52.15</v>
      </c>
      <c r="BD1453" s="40" t="n">
        <v>52.15</v>
      </c>
      <c r="BE1453" s="40" t="n">
        <v>52.15</v>
      </c>
      <c r="BF1453" s="32" t="n">
        <f aca="false">IF(AZ1453="","",$I1453+BB1453)</f>
        <v>6.83</v>
      </c>
      <c r="BG1453" s="32" t="n">
        <f aca="false">IF(AZ1453="","",$I1453)</f>
        <v>7.99</v>
      </c>
      <c r="BH1453" s="40" t="n">
        <f aca="false">IF(AZ1453="","",BA1453+$I1453)</f>
        <v>58.98</v>
      </c>
      <c r="BI1453" s="31" t="n">
        <f aca="false">IF(AZ1453="","",AZ1453+(BB1453*$K1453)+(BC1453*$K1453))</f>
        <v>1835.64</v>
      </c>
      <c r="BJ1453" s="29" t="n">
        <f aca="false">IF(AZ1453="","",ROUND(-BB1453*$K1453,0))</f>
        <v>42</v>
      </c>
    </row>
    <row r="1454" customFormat="false" ht="15" hidden="false" customHeight="false" outlineLevel="0" collapsed="false">
      <c r="A1454" s="26" t="str">
        <f aca="false">+C1454&amp;D1454&amp;G1454</f>
        <v>SamsungGalaxy S25 Ultra 1TBCANONE SIM 7,99€ - 30 Mesi</v>
      </c>
      <c r="B1454" s="27" t="s">
        <v>95</v>
      </c>
      <c r="C1454" s="28" t="s">
        <v>64</v>
      </c>
      <c r="D1454" s="29" t="s">
        <v>215</v>
      </c>
      <c r="E1454" s="30" t="n">
        <v>1859.9</v>
      </c>
      <c r="F1454" s="31" t="n">
        <v>1779.9</v>
      </c>
      <c r="G1454" s="32" t="s">
        <v>124</v>
      </c>
      <c r="H1454" s="32" t="s">
        <v>98</v>
      </c>
      <c r="I1454" s="33" t="n">
        <v>7.99</v>
      </c>
      <c r="J1454" s="34" t="s">
        <v>35</v>
      </c>
      <c r="K1454" s="35" t="n">
        <v>30</v>
      </c>
      <c r="L1454" s="33"/>
      <c r="M1454" s="33" t="n">
        <f aca="false">+IF(E1454&lt;=150,1.49,IF(AND(E1454&gt;150,E1454&lt;=300),2.99,(IF(E1454&gt;1200,8.99,IF(AND(E1454&gt;300,E1454&lt;=700),4.99,IF(AND(E1454&gt;=700,E1454&lt;=1200),6.99))))))</f>
        <v>8.99</v>
      </c>
      <c r="N1454" s="33" t="n">
        <f aca="false">IF(E1454="","",IF(E1454&gt;=1200,9.99,IF(AND(E1454&gt;700,E1454&lt;1200),7.99,IF(AND(E1454&gt;=299.9,E1454&lt;=699.9),5.99))))</f>
        <v>9.99</v>
      </c>
      <c r="O1454" s="37" t="s">
        <v>125</v>
      </c>
      <c r="P1454" s="38"/>
      <c r="Q1454" s="34"/>
      <c r="R1454" s="39"/>
      <c r="S1454" s="40"/>
      <c r="T1454" s="40"/>
      <c r="U1454" s="40"/>
      <c r="V1454" s="32" t="str">
        <f aca="false">IF(P1454="","",$I1454+R1454)</f>
        <v/>
      </c>
      <c r="W1454" s="32" t="str">
        <f aca="false">IF(P1454="","",$I1454)</f>
        <v/>
      </c>
      <c r="X1454" s="40" t="str">
        <f aca="false">IF(P1454="","",Q1454+$I1454)</f>
        <v/>
      </c>
      <c r="Y1454" s="29" t="str">
        <f aca="false">IF(P1454="","",P1454+(R1454*$K1454)+(S1454*$K1454))</f>
        <v/>
      </c>
      <c r="Z1454" s="29" t="str">
        <f aca="false">IF(P1454="","",ROUND(-R1454*$K1454,0))</f>
        <v/>
      </c>
      <c r="AA1454" s="41"/>
      <c r="AB1454" s="38"/>
      <c r="AC1454" s="34"/>
      <c r="AD1454" s="39"/>
      <c r="AE1454" s="40"/>
      <c r="AF1454" s="40"/>
      <c r="AG1454" s="40"/>
      <c r="AH1454" s="32"/>
      <c r="AI1454" s="32"/>
      <c r="AJ1454" s="40"/>
      <c r="AK1454" s="29"/>
      <c r="AL1454" s="29"/>
      <c r="AM1454" s="41"/>
      <c r="AN1454" s="38" t="n">
        <v>0</v>
      </c>
      <c r="AO1454" s="34" t="n">
        <v>59.99</v>
      </c>
      <c r="AP1454" s="39" t="n">
        <v>-2.06</v>
      </c>
      <c r="AQ1454" s="40" t="n">
        <v>62.05</v>
      </c>
      <c r="AR1454" s="40" t="n">
        <v>62.05</v>
      </c>
      <c r="AS1454" s="40" t="n">
        <v>62.05</v>
      </c>
      <c r="AT1454" s="32" t="n">
        <f aca="false">IF(AN1454="","",$I1454+AP1454)</f>
        <v>5.93</v>
      </c>
      <c r="AU1454" s="32" t="n">
        <f aca="false">IF(AN1454="","",$I1454)</f>
        <v>7.99</v>
      </c>
      <c r="AV1454" s="40" t="n">
        <f aca="false">IF(AN1454="","",AO1454+$I1454)</f>
        <v>67.98</v>
      </c>
      <c r="AW1454" s="31" t="n">
        <f aca="false">IF(AN1454="","",AN1454+(AP1454*$K1454)+(AQ1454*$K1454))</f>
        <v>1799.7</v>
      </c>
      <c r="AX1454" s="29" t="n">
        <f aca="false">IF(AN1454="","",ROUND(-AP1454*$K1454,0))</f>
        <v>62</v>
      </c>
      <c r="AY1454" s="42"/>
      <c r="AZ1454" s="38" t="n">
        <v>0</v>
      </c>
      <c r="BA1454" s="34" t="n">
        <v>59.99</v>
      </c>
      <c r="BB1454" s="39" t="n">
        <v>-2.06</v>
      </c>
      <c r="BC1454" s="40" t="n">
        <v>62.05</v>
      </c>
      <c r="BD1454" s="40" t="n">
        <v>62.05</v>
      </c>
      <c r="BE1454" s="40" t="n">
        <v>62.05</v>
      </c>
      <c r="BF1454" s="32" t="n">
        <f aca="false">IF(AZ1454="","",$I1454+BB1454)</f>
        <v>5.93</v>
      </c>
      <c r="BG1454" s="32" t="n">
        <f aca="false">IF(AZ1454="","",$I1454)</f>
        <v>7.99</v>
      </c>
      <c r="BH1454" s="40" t="n">
        <f aca="false">IF(AZ1454="","",BA1454+$I1454)</f>
        <v>67.98</v>
      </c>
      <c r="BI1454" s="31" t="n">
        <f aca="false">IF(AZ1454="","",AZ1454+(BB1454*$K1454)+(BC1454*$K1454))</f>
        <v>1799.7</v>
      </c>
      <c r="BJ1454" s="29" t="n">
        <f aca="false">IF(AZ1454="","",ROUND(-BB1454*$K1454,0))</f>
        <v>62</v>
      </c>
    </row>
    <row r="1455" customFormat="false" ht="15" hidden="false" customHeight="false" outlineLevel="0" collapsed="false">
      <c r="A1455" s="26" t="str">
        <f aca="false">+C1455&amp;D1455&amp;G1455</f>
        <v>SamsungGalaxy S25 Ultra 1TBCANONE SIM 7,99€  - 24 Mesi</v>
      </c>
      <c r="B1455" s="27" t="s">
        <v>95</v>
      </c>
      <c r="C1455" s="28" t="s">
        <v>64</v>
      </c>
      <c r="D1455" s="29" t="s">
        <v>215</v>
      </c>
      <c r="E1455" s="30" t="n">
        <v>1859.9</v>
      </c>
      <c r="F1455" s="31" t="n">
        <v>1779.9</v>
      </c>
      <c r="G1455" s="32" t="s">
        <v>126</v>
      </c>
      <c r="H1455" s="32" t="s">
        <v>98</v>
      </c>
      <c r="I1455" s="33" t="n">
        <v>7.99</v>
      </c>
      <c r="J1455" s="34" t="s">
        <v>35</v>
      </c>
      <c r="K1455" s="35" t="n">
        <v>24</v>
      </c>
      <c r="L1455" s="33"/>
      <c r="M1455" s="33" t="n">
        <f aca="false">+IF(E1455&lt;=150,1.49,IF(AND(E1455&gt;150,E1455&lt;=300),2.99,(IF(E1455&gt;1200,8.99,IF(AND(E1455&gt;300,E1455&lt;=700),4.99,IF(AND(E1455&gt;=700,E1455&lt;=1200),6.99))))))</f>
        <v>8.99</v>
      </c>
      <c r="N1455" s="33" t="n">
        <f aca="false">IF(E1455="","",IF(E1455&gt;=1200,9.99,IF(AND(E1455&gt;700,E1455&lt;1200),7.99,IF(AND(E1455&gt;=299.9,E1455&lt;=699.9),5.99))))</f>
        <v>9.99</v>
      </c>
      <c r="O1455" s="37" t="s">
        <v>127</v>
      </c>
      <c r="P1455" s="38"/>
      <c r="Q1455" s="34"/>
      <c r="R1455" s="39"/>
      <c r="S1455" s="40"/>
      <c r="T1455" s="40"/>
      <c r="U1455" s="40"/>
      <c r="V1455" s="32" t="str">
        <f aca="false">IF(P1455="","",$I1455+R1455)</f>
        <v/>
      </c>
      <c r="W1455" s="32" t="str">
        <f aca="false">IF(P1455="","",$I1455)</f>
        <v/>
      </c>
      <c r="X1455" s="40" t="str">
        <f aca="false">IF(P1455="","",Q1455+$I1455)</f>
        <v/>
      </c>
      <c r="Y1455" s="29" t="str">
        <f aca="false">IF(P1455="","",P1455+(R1455*$K1455)+(S1455*$K1455))</f>
        <v/>
      </c>
      <c r="Z1455" s="29" t="str">
        <f aca="false">IF(P1455="","",ROUND(-R1455*$K1455,0))</f>
        <v/>
      </c>
      <c r="AA1455" s="41"/>
      <c r="AB1455" s="38"/>
      <c r="AC1455" s="34"/>
      <c r="AD1455" s="39"/>
      <c r="AE1455" s="40"/>
      <c r="AF1455" s="40"/>
      <c r="AG1455" s="40"/>
      <c r="AH1455" s="32"/>
      <c r="AI1455" s="32"/>
      <c r="AJ1455" s="40"/>
      <c r="AK1455" s="29"/>
      <c r="AL1455" s="29"/>
      <c r="AM1455" s="41"/>
      <c r="AN1455" s="38" t="n">
        <v>0</v>
      </c>
      <c r="AO1455" s="34" t="n">
        <v>73.99</v>
      </c>
      <c r="AP1455" s="39" t="n">
        <v>-2.91</v>
      </c>
      <c r="AQ1455" s="40" t="n">
        <v>76.9</v>
      </c>
      <c r="AR1455" s="40" t="n">
        <v>0</v>
      </c>
      <c r="AS1455" s="40" t="n">
        <v>76.9</v>
      </c>
      <c r="AT1455" s="32" t="n">
        <f aca="false">IF(AN1455="","",$I1455+AP1455)</f>
        <v>5.08</v>
      </c>
      <c r="AU1455" s="32" t="n">
        <f aca="false">IF(AN1455="","",$I1455)</f>
        <v>7.99</v>
      </c>
      <c r="AV1455" s="40" t="n">
        <f aca="false">IF(AN1455="","",AO1455+$I1455)</f>
        <v>81.98</v>
      </c>
      <c r="AW1455" s="31" t="n">
        <f aca="false">IF(AN1455="","",AN1455+(AP1455*$K1455)+(AQ1455*$K1455))</f>
        <v>1775.76</v>
      </c>
      <c r="AX1455" s="29" t="n">
        <f aca="false">IF(AN1455="","",ROUND(-AP1455*$K1455,0))</f>
        <v>70</v>
      </c>
      <c r="AY1455" s="42"/>
      <c r="AZ1455" s="38" t="n">
        <v>0</v>
      </c>
      <c r="BA1455" s="34" t="n">
        <v>73.99</v>
      </c>
      <c r="BB1455" s="39" t="n">
        <v>-2.91</v>
      </c>
      <c r="BC1455" s="40" t="n">
        <v>76.9</v>
      </c>
      <c r="BD1455" s="40" t="n">
        <v>0</v>
      </c>
      <c r="BE1455" s="40" t="n">
        <v>76.9</v>
      </c>
      <c r="BF1455" s="32" t="n">
        <f aca="false">IF(AZ1455="","",$I1455+BB1455)</f>
        <v>5.08</v>
      </c>
      <c r="BG1455" s="32" t="n">
        <f aca="false">IF(AZ1455="","",$I1455)</f>
        <v>7.99</v>
      </c>
      <c r="BH1455" s="40" t="n">
        <f aca="false">IF(AZ1455="","",BA1455+$I1455)</f>
        <v>81.98</v>
      </c>
      <c r="BI1455" s="31" t="n">
        <f aca="false">IF(AZ1455="","",AZ1455+(BB1455*$K1455)+(BC1455*$K1455))</f>
        <v>1775.76</v>
      </c>
      <c r="BJ1455" s="29" t="n">
        <f aca="false">IF(AZ1455="","",ROUND(-BB1455*$K1455,0))</f>
        <v>70</v>
      </c>
    </row>
    <row r="1456" customFormat="false" ht="15" hidden="false" customHeight="false" outlineLevel="0" collapsed="false">
      <c r="A1456" s="26" t="str">
        <f aca="false">+C1456&amp;D1456&amp;G1456</f>
        <v>SamsungGalaxy S25 Ultra 1TBCANONE SIM 5,99€ - 36 Mesi</v>
      </c>
      <c r="B1456" s="27" t="s">
        <v>95</v>
      </c>
      <c r="C1456" s="28" t="s">
        <v>64</v>
      </c>
      <c r="D1456" s="29" t="s">
        <v>215</v>
      </c>
      <c r="E1456" s="30" t="n">
        <v>1859.9</v>
      </c>
      <c r="F1456" s="31" t="n">
        <v>1779.9</v>
      </c>
      <c r="G1456" s="32" t="s">
        <v>132</v>
      </c>
      <c r="H1456" s="32" t="s">
        <v>98</v>
      </c>
      <c r="I1456" s="33" t="n">
        <v>5.99</v>
      </c>
      <c r="J1456" s="34" t="s">
        <v>35</v>
      </c>
      <c r="K1456" s="35" t="n">
        <v>36</v>
      </c>
      <c r="L1456" s="33"/>
      <c r="M1456" s="33" t="n">
        <f aca="false">+IF(E1456&lt;=150,1.49,IF(AND(E1456&gt;150,E1456&lt;=300),2.99,(IF(E1456&gt;1200,8.99,IF(AND(E1456&gt;300,E1456&lt;=700),4.99,IF(AND(E1456&gt;=700,E1456&lt;=1200),6.99))))))</f>
        <v>8.99</v>
      </c>
      <c r="N1456" s="33" t="n">
        <f aca="false">IF(E1456="","",IF(E1456&gt;=1200,9.99,IF(AND(E1456&gt;700,E1456&lt;1200),7.99,IF(AND(E1456&gt;=299.9,E1456&lt;=699.9),5.99))))</f>
        <v>9.99</v>
      </c>
      <c r="O1456" s="37" t="s">
        <v>133</v>
      </c>
      <c r="P1456" s="38"/>
      <c r="Q1456" s="34"/>
      <c r="R1456" s="39"/>
      <c r="S1456" s="40"/>
      <c r="T1456" s="40"/>
      <c r="U1456" s="40"/>
      <c r="V1456" s="32" t="str">
        <f aca="false">IF(P1456="","",$I1456+R1456)</f>
        <v/>
      </c>
      <c r="W1456" s="32" t="str">
        <f aca="false">IF(P1456="","",$I1456)</f>
        <v/>
      </c>
      <c r="X1456" s="40" t="str">
        <f aca="false">IF(P1456="","",Q1456+$I1456)</f>
        <v/>
      </c>
      <c r="Y1456" s="29" t="str">
        <f aca="false">IF(P1456="","",P1456+(R1456*$K1456)+(S1456*$K1456))</f>
        <v/>
      </c>
      <c r="Z1456" s="29" t="str">
        <f aca="false">IF(P1456="","",ROUND(-R1456*$K1456,0))</f>
        <v/>
      </c>
      <c r="AA1456" s="41"/>
      <c r="AB1456" s="38"/>
      <c r="AC1456" s="34"/>
      <c r="AD1456" s="39"/>
      <c r="AE1456" s="40"/>
      <c r="AF1456" s="40"/>
      <c r="AG1456" s="40"/>
      <c r="AH1456" s="32"/>
      <c r="AI1456" s="32"/>
      <c r="AJ1456" s="40"/>
      <c r="AK1456" s="29"/>
      <c r="AL1456" s="29"/>
      <c r="AM1456" s="41"/>
      <c r="AN1456" s="38" t="n">
        <v>0</v>
      </c>
      <c r="AO1456" s="34" t="n">
        <v>51.99</v>
      </c>
      <c r="AP1456" s="39" t="n">
        <v>-0.16</v>
      </c>
      <c r="AQ1456" s="40" t="n">
        <v>52.15</v>
      </c>
      <c r="AR1456" s="40" t="n">
        <v>52.15</v>
      </c>
      <c r="AS1456" s="40" t="n">
        <v>52.15</v>
      </c>
      <c r="AT1456" s="32" t="n">
        <f aca="false">IF(AN1456="","",$I1456+AP1456)</f>
        <v>5.83</v>
      </c>
      <c r="AU1456" s="32" t="n">
        <f aca="false">IF(AN1456="","",$I1456)</f>
        <v>5.99</v>
      </c>
      <c r="AV1456" s="40" t="n">
        <f aca="false">IF(AN1456="","",AO1456+$I1456)</f>
        <v>57.98</v>
      </c>
      <c r="AW1456" s="31" t="n">
        <f aca="false">IF(AN1456="","",AN1456+(AP1456*$K1456)+(AQ1456*$K1456))</f>
        <v>1871.64</v>
      </c>
      <c r="AX1456" s="29" t="n">
        <f aca="false">IF(AN1456="","",ROUND(-AP1456*$K1456,0))</f>
        <v>6</v>
      </c>
      <c r="AY1456" s="42"/>
      <c r="AZ1456" s="38" t="n">
        <v>0</v>
      </c>
      <c r="BA1456" s="34" t="n">
        <v>51.99</v>
      </c>
      <c r="BB1456" s="39" t="n">
        <v>-0.16</v>
      </c>
      <c r="BC1456" s="40" t="n">
        <v>52.15</v>
      </c>
      <c r="BD1456" s="40" t="n">
        <v>52.15</v>
      </c>
      <c r="BE1456" s="40" t="n">
        <v>52.15</v>
      </c>
      <c r="BF1456" s="32" t="n">
        <f aca="false">IF(AZ1456="","",$I1456+BB1456)</f>
        <v>5.83</v>
      </c>
      <c r="BG1456" s="32" t="n">
        <f aca="false">IF(AZ1456="","",$I1456)</f>
        <v>5.99</v>
      </c>
      <c r="BH1456" s="40" t="n">
        <f aca="false">IF(AZ1456="","",BA1456+$I1456)</f>
        <v>57.98</v>
      </c>
      <c r="BI1456" s="31" t="n">
        <f aca="false">IF(AZ1456="","",AZ1456+(BB1456*$K1456)+(BC1456*$K1456))</f>
        <v>1871.64</v>
      </c>
      <c r="BJ1456" s="29" t="n">
        <f aca="false">IF(AZ1456="","",ROUND(-BB1456*$K1456,0))</f>
        <v>6</v>
      </c>
    </row>
    <row r="1457" customFormat="false" ht="15" hidden="false" customHeight="false" outlineLevel="0" collapsed="false">
      <c r="A1457" s="26" t="str">
        <f aca="false">+C1457&amp;D1457&amp;G1457</f>
        <v>SamsungGalaxy S25 Ultra 1TBCANONE SIM 5,99€ - 30 Mesi</v>
      </c>
      <c r="B1457" s="27" t="s">
        <v>95</v>
      </c>
      <c r="C1457" s="28" t="s">
        <v>64</v>
      </c>
      <c r="D1457" s="29" t="s">
        <v>215</v>
      </c>
      <c r="E1457" s="30" t="n">
        <v>1859.9</v>
      </c>
      <c r="F1457" s="31" t="n">
        <v>1779.9</v>
      </c>
      <c r="G1457" s="32" t="s">
        <v>128</v>
      </c>
      <c r="H1457" s="32" t="s">
        <v>98</v>
      </c>
      <c r="I1457" s="33" t="n">
        <v>5.99</v>
      </c>
      <c r="J1457" s="34" t="s">
        <v>35</v>
      </c>
      <c r="K1457" s="35" t="n">
        <v>30</v>
      </c>
      <c r="L1457" s="33"/>
      <c r="M1457" s="33" t="n">
        <f aca="false">+IF(E1457&lt;=150,1.49,IF(AND(E1457&gt;150,E1457&lt;=300),2.99,(IF(E1457&gt;1200,8.99,IF(AND(E1457&gt;300,E1457&lt;=700),4.99,IF(AND(E1457&gt;=700,E1457&lt;=1200),6.99))))))</f>
        <v>8.99</v>
      </c>
      <c r="N1457" s="33" t="n">
        <f aca="false">IF(E1457="","",IF(E1457&gt;=1200,9.99,IF(AND(E1457&gt;700,E1457&lt;1200),7.99,IF(AND(E1457&gt;=299.9,E1457&lt;=699.9),5.99))))</f>
        <v>9.99</v>
      </c>
      <c r="O1457" s="37" t="s">
        <v>129</v>
      </c>
      <c r="P1457" s="38"/>
      <c r="Q1457" s="34"/>
      <c r="R1457" s="39"/>
      <c r="S1457" s="40"/>
      <c r="T1457" s="40"/>
      <c r="U1457" s="40"/>
      <c r="V1457" s="32" t="str">
        <f aca="false">IF(P1457="","",$I1457+R1457)</f>
        <v/>
      </c>
      <c r="W1457" s="32" t="str">
        <f aca="false">IF(P1457="","",$I1457)</f>
        <v/>
      </c>
      <c r="X1457" s="40" t="str">
        <f aca="false">IF(P1457="","",Q1457+$I1457)</f>
        <v/>
      </c>
      <c r="Y1457" s="29" t="str">
        <f aca="false">IF(P1457="","",P1457+(R1457*$K1457)+(S1457*$K1457))</f>
        <v/>
      </c>
      <c r="Z1457" s="29" t="str">
        <f aca="false">IF(P1457="","",ROUND(-R1457*$K1457,0))</f>
        <v/>
      </c>
      <c r="AA1457" s="41"/>
      <c r="AB1457" s="38"/>
      <c r="AC1457" s="34"/>
      <c r="AD1457" s="39"/>
      <c r="AE1457" s="40"/>
      <c r="AF1457" s="40"/>
      <c r="AG1457" s="40"/>
      <c r="AH1457" s="32"/>
      <c r="AI1457" s="32"/>
      <c r="AJ1457" s="40"/>
      <c r="AK1457" s="29"/>
      <c r="AL1457" s="29"/>
      <c r="AM1457" s="41"/>
      <c r="AN1457" s="38" t="n">
        <v>9.99</v>
      </c>
      <c r="AO1457" s="34" t="n">
        <v>60.99</v>
      </c>
      <c r="AP1457" s="39" t="n">
        <v>-0.71</v>
      </c>
      <c r="AQ1457" s="40" t="n">
        <v>61.7</v>
      </c>
      <c r="AR1457" s="40" t="n">
        <v>61.7</v>
      </c>
      <c r="AS1457" s="40" t="n">
        <v>61.7</v>
      </c>
      <c r="AT1457" s="32" t="n">
        <f aca="false">IF(AN1457="","",$I1457+AP1457)</f>
        <v>5.28</v>
      </c>
      <c r="AU1457" s="32" t="n">
        <f aca="false">IF(AN1457="","",$I1457)</f>
        <v>5.99</v>
      </c>
      <c r="AV1457" s="40" t="n">
        <f aca="false">IF(AN1457="","",AO1457+$I1457)</f>
        <v>66.98</v>
      </c>
      <c r="AW1457" s="31" t="n">
        <f aca="false">IF(AN1457="","",AN1457+(AP1457*$K1457)+(AQ1457*$K1457))</f>
        <v>1839.69</v>
      </c>
      <c r="AX1457" s="29" t="n">
        <f aca="false">IF(AN1457="","",ROUND(-AP1457*$K1457,0))</f>
        <v>21</v>
      </c>
      <c r="AY1457" s="42"/>
      <c r="AZ1457" s="38" t="n">
        <v>9.99</v>
      </c>
      <c r="BA1457" s="34" t="n">
        <v>60.99</v>
      </c>
      <c r="BB1457" s="39" t="n">
        <v>-0.71</v>
      </c>
      <c r="BC1457" s="40" t="n">
        <v>61.7</v>
      </c>
      <c r="BD1457" s="40" t="n">
        <v>61.7</v>
      </c>
      <c r="BE1457" s="40" t="n">
        <v>61.7</v>
      </c>
      <c r="BF1457" s="32" t="n">
        <f aca="false">IF(AZ1457="","",$I1457+BB1457)</f>
        <v>5.28</v>
      </c>
      <c r="BG1457" s="32" t="n">
        <f aca="false">IF(AZ1457="","",$I1457)</f>
        <v>5.99</v>
      </c>
      <c r="BH1457" s="40" t="n">
        <f aca="false">IF(AZ1457="","",BA1457+$I1457)</f>
        <v>66.98</v>
      </c>
      <c r="BI1457" s="31" t="n">
        <f aca="false">IF(AZ1457="","",AZ1457+(BB1457*$K1457)+(BC1457*$K1457))</f>
        <v>1839.69</v>
      </c>
      <c r="BJ1457" s="29" t="n">
        <f aca="false">IF(AZ1457="","",ROUND(-BB1457*$K1457,0))</f>
        <v>21</v>
      </c>
    </row>
    <row r="1458" customFormat="false" ht="15" hidden="false" customHeight="false" outlineLevel="0" collapsed="false">
      <c r="A1458" s="26" t="str">
        <f aca="false">+C1458&amp;D1458&amp;G1458</f>
        <v>SamsungSamsung Galaxy Tab S11 5G (12GB / 128GB)SUPERINTERNET CASA FWA 5G - 36 Mesi</v>
      </c>
      <c r="B1458" s="27" t="s">
        <v>31</v>
      </c>
      <c r="C1458" s="28" t="s">
        <v>64</v>
      </c>
      <c r="D1458" s="29" t="s">
        <v>216</v>
      </c>
      <c r="E1458" s="30" t="n">
        <v>1049.9</v>
      </c>
      <c r="F1458" s="31" t="n">
        <v>959.9</v>
      </c>
      <c r="G1458" s="32" t="s">
        <v>73</v>
      </c>
      <c r="H1458" s="32"/>
      <c r="I1458" s="33" t="n">
        <v>23.99</v>
      </c>
      <c r="J1458" s="34" t="s">
        <v>35</v>
      </c>
      <c r="K1458" s="35" t="n">
        <v>36</v>
      </c>
      <c r="L1458" s="36"/>
      <c r="M1458" s="33" t="n">
        <f aca="false">+IF(E1458&lt;=150,1.49,IF(AND(E1458&gt;150,E1458&lt;=300),2.99,(IF(E1458&gt;1200,8.99,IF(AND(E1458&gt;300,E1458&lt;=700),4.99,IF(AND(E1458&gt;=700,E1458&lt;=1200),6.99))))))</f>
        <v>6.99</v>
      </c>
      <c r="N1458" s="33"/>
      <c r="O1458" s="37"/>
      <c r="P1458" s="38" t="n">
        <v>399.99</v>
      </c>
      <c r="Q1458" s="34" t="n">
        <v>6.99</v>
      </c>
      <c r="R1458" s="39" t="n">
        <v>-8.56</v>
      </c>
      <c r="S1458" s="40" t="n">
        <v>15.55</v>
      </c>
      <c r="T1458" s="40" t="n">
        <v>15.55</v>
      </c>
      <c r="U1458" s="40" t="n">
        <v>15.66</v>
      </c>
      <c r="V1458" s="32" t="n">
        <f aca="false">IF(P1458="","",$I1458+R1458)</f>
        <v>15.43</v>
      </c>
      <c r="W1458" s="32" t="n">
        <f aca="false">IF(P1458="","",$I1458)</f>
        <v>23.99</v>
      </c>
      <c r="X1458" s="40" t="n">
        <f aca="false">IF(P1458="","",Q1458+$I1458)</f>
        <v>30.98</v>
      </c>
      <c r="Y1458" s="29" t="n">
        <f aca="false">IF(P1458="","",P1458+(R1458*$K1458)+(S1458*$K1458))</f>
        <v>651.63</v>
      </c>
      <c r="Z1458" s="29" t="n">
        <f aca="false">IF(P1458="","",ROUND(-R1458*$K1458,0))</f>
        <v>308</v>
      </c>
      <c r="AA1458" s="41"/>
      <c r="AB1458" s="38"/>
      <c r="AC1458" s="34"/>
      <c r="AD1458" s="39"/>
      <c r="AE1458" s="40"/>
      <c r="AF1458" s="40"/>
      <c r="AG1458" s="40"/>
      <c r="AH1458" s="32" t="str">
        <f aca="false">IF(AB1458="","",$I1458+AD1458)</f>
        <v/>
      </c>
      <c r="AI1458" s="32" t="str">
        <f aca="false">IF(AB1458="","",$I1458)</f>
        <v/>
      </c>
      <c r="AJ1458" s="40" t="str">
        <f aca="false">IF(AB1458="","",AC1458+$I1458)</f>
        <v/>
      </c>
      <c r="AK1458" s="29" t="str">
        <f aca="false">IF(AB1458="","",AB1458+(AD1458*$K1458)+(AE1458*$K1458))</f>
        <v/>
      </c>
      <c r="AL1458" s="29" t="str">
        <f aca="false">IF(AB1458="","",ROUND(-AD1458*$K1458,0))</f>
        <v/>
      </c>
      <c r="AM1458" s="41"/>
      <c r="AN1458" s="38" t="n">
        <v>0</v>
      </c>
      <c r="AO1458" s="34" t="n">
        <v>17.99</v>
      </c>
      <c r="AP1458" s="39" t="n">
        <v>-10.14</v>
      </c>
      <c r="AQ1458" s="40" t="n">
        <v>28.13</v>
      </c>
      <c r="AR1458" s="40" t="n">
        <v>28.13</v>
      </c>
      <c r="AS1458" s="40" t="n">
        <v>28.13</v>
      </c>
      <c r="AT1458" s="32" t="n">
        <f aca="false">IF(AN1458="","",$I1458+AP1458)</f>
        <v>13.85</v>
      </c>
      <c r="AU1458" s="32" t="n">
        <f aca="false">IF(AN1458="","",$I1458)</f>
        <v>23.99</v>
      </c>
      <c r="AV1458" s="40" t="n">
        <f aca="false">IF(AN1458="","",AO1458+$I1458)</f>
        <v>41.98</v>
      </c>
      <c r="AW1458" s="31" t="n">
        <f aca="false">IF(AN1458="","",AN1458+(AP1458*$K1458)+(AQ1458*$K1458))</f>
        <v>647.64</v>
      </c>
      <c r="AX1458" s="29" t="n">
        <f aca="false">IF(AN1458="","",ROUND(-AP1458*$K1458,0))</f>
        <v>365</v>
      </c>
      <c r="AY1458" s="42"/>
      <c r="AZ1458" s="38" t="n">
        <v>0</v>
      </c>
      <c r="BA1458" s="34" t="n">
        <v>17.99</v>
      </c>
      <c r="BB1458" s="39" t="n">
        <v>-10.14</v>
      </c>
      <c r="BC1458" s="40" t="n">
        <v>28.13</v>
      </c>
      <c r="BD1458" s="40" t="n">
        <v>28.13</v>
      </c>
      <c r="BE1458" s="40" t="n">
        <v>28.13</v>
      </c>
      <c r="BF1458" s="32" t="n">
        <f aca="false">IF(AZ1458="","",$I1458+BB1458)</f>
        <v>13.85</v>
      </c>
      <c r="BG1458" s="32" t="n">
        <f aca="false">IF(AZ1458="","",$I1458)</f>
        <v>23.99</v>
      </c>
      <c r="BH1458" s="40" t="n">
        <f aca="false">IF(AZ1458="","",BA1458+$I1458)</f>
        <v>41.98</v>
      </c>
      <c r="BI1458" s="31" t="n">
        <f aca="false">IF(AZ1458="","",AZ1458+(BB1458*$K1458)+(BC1458*$K1458))</f>
        <v>647.64</v>
      </c>
      <c r="BJ1458" s="29" t="n">
        <f aca="false">IF(AZ1458="","",ROUND(-BB1458*$K1458,0))</f>
        <v>365</v>
      </c>
    </row>
    <row r="1459" customFormat="false" ht="15" hidden="false" customHeight="false" outlineLevel="0" collapsed="false">
      <c r="A1459" s="26" t="str">
        <f aca="false">+C1459&amp;D1459&amp;G1459</f>
        <v>SamsungSamsung Galaxy Tab S11 5G (12GB / 128GB)SUPERINTERNET CASA FWA 5G - 30 Mesi</v>
      </c>
      <c r="B1459" s="27" t="s">
        <v>31</v>
      </c>
      <c r="C1459" s="28" t="s">
        <v>64</v>
      </c>
      <c r="D1459" s="29" t="s">
        <v>216</v>
      </c>
      <c r="E1459" s="30" t="n">
        <v>1049.9</v>
      </c>
      <c r="F1459" s="31" t="n">
        <v>959.9</v>
      </c>
      <c r="G1459" s="32" t="s">
        <v>47</v>
      </c>
      <c r="H1459" s="32"/>
      <c r="I1459" s="33" t="n">
        <v>23.99</v>
      </c>
      <c r="J1459" s="34" t="s">
        <v>35</v>
      </c>
      <c r="K1459" s="35" t="n">
        <v>30</v>
      </c>
      <c r="L1459" s="36"/>
      <c r="M1459" s="33" t="n">
        <f aca="false">+IF(E1459&lt;=150,1.49,IF(AND(E1459&gt;150,E1459&lt;=300),2.99,(IF(E1459&gt;1200,8.99,IF(AND(E1459&gt;300,E1459&lt;=700),4.99,IF(AND(E1459&gt;=700,E1459&lt;=1200),6.99))))))</f>
        <v>6.99</v>
      </c>
      <c r="N1459" s="33"/>
      <c r="O1459" s="37"/>
      <c r="P1459" s="38" t="n">
        <v>399.99</v>
      </c>
      <c r="Q1459" s="34" t="n">
        <v>10.99</v>
      </c>
      <c r="R1459" s="39" t="n">
        <v>-7.67</v>
      </c>
      <c r="S1459" s="40" t="n">
        <v>18.66</v>
      </c>
      <c r="T1459" s="40" t="n">
        <v>18.66</v>
      </c>
      <c r="U1459" s="40" t="n">
        <v>18.77</v>
      </c>
      <c r="V1459" s="32" t="n">
        <f aca="false">IF(P1459="","",$I1459+R1459)</f>
        <v>16.32</v>
      </c>
      <c r="W1459" s="32" t="n">
        <f aca="false">IF(P1459="","",$I1459)</f>
        <v>23.99</v>
      </c>
      <c r="X1459" s="40" t="n">
        <f aca="false">IF(P1459="","",Q1459+$I1459)</f>
        <v>34.98</v>
      </c>
      <c r="Y1459" s="29" t="n">
        <f aca="false">IF(P1459="","",P1459+(R1459*$K1459)+(S1459*$K1459))</f>
        <v>729.69</v>
      </c>
      <c r="Z1459" s="29" t="n">
        <f aca="false">IF(P1459="","",ROUND(-R1459*$K1459,0))</f>
        <v>230</v>
      </c>
      <c r="AA1459" s="41"/>
      <c r="AB1459" s="38"/>
      <c r="AC1459" s="34"/>
      <c r="AD1459" s="39"/>
      <c r="AE1459" s="40"/>
      <c r="AF1459" s="40"/>
      <c r="AG1459" s="40"/>
      <c r="AH1459" s="32" t="str">
        <f aca="false">IF(AB1459="","",$I1459+AD1459)</f>
        <v/>
      </c>
      <c r="AI1459" s="32" t="str">
        <f aca="false">IF(AB1459="","",$I1459)</f>
        <v/>
      </c>
      <c r="AJ1459" s="40" t="str">
        <f aca="false">IF(AB1459="","",AC1459+$I1459)</f>
        <v/>
      </c>
      <c r="AK1459" s="29" t="str">
        <f aca="false">IF(AB1459="","",AB1459+(AD1459*$K1459)+(AE1459*$K1459))</f>
        <v/>
      </c>
      <c r="AL1459" s="29" t="str">
        <f aca="false">IF(AB1459="","",ROUND(-AD1459*$K1459,0))</f>
        <v/>
      </c>
      <c r="AM1459" s="41"/>
      <c r="AN1459" s="38" t="n">
        <v>0</v>
      </c>
      <c r="AO1459" s="34" t="n">
        <v>22.99</v>
      </c>
      <c r="AP1459" s="39" t="n">
        <v>-10.47</v>
      </c>
      <c r="AQ1459" s="40" t="n">
        <v>33.46</v>
      </c>
      <c r="AR1459" s="40" t="n">
        <v>33.46</v>
      </c>
      <c r="AS1459" s="40" t="n">
        <v>33.46</v>
      </c>
      <c r="AT1459" s="32" t="n">
        <f aca="false">IF(AN1459="","",$I1459+AP1459)</f>
        <v>13.52</v>
      </c>
      <c r="AU1459" s="32" t="n">
        <f aca="false">IF(AN1459="","",$I1459)</f>
        <v>23.99</v>
      </c>
      <c r="AV1459" s="40" t="n">
        <f aca="false">IF(AN1459="","",AO1459+$I1459)</f>
        <v>46.98</v>
      </c>
      <c r="AW1459" s="31" t="n">
        <f aca="false">IF(AN1459="","",AN1459+(AP1459*$K1459)+(AQ1459*$K1459))</f>
        <v>689.7</v>
      </c>
      <c r="AX1459" s="29" t="n">
        <f aca="false">IF(AN1459="","",ROUND(-AP1459*$K1459,0))</f>
        <v>314</v>
      </c>
      <c r="AY1459" s="42"/>
      <c r="AZ1459" s="38" t="n">
        <v>0</v>
      </c>
      <c r="BA1459" s="34" t="n">
        <v>22.99</v>
      </c>
      <c r="BB1459" s="39" t="n">
        <v>-10.47</v>
      </c>
      <c r="BC1459" s="40" t="n">
        <v>33.46</v>
      </c>
      <c r="BD1459" s="40" t="n">
        <v>33.46</v>
      </c>
      <c r="BE1459" s="40" t="n">
        <v>33.46</v>
      </c>
      <c r="BF1459" s="32" t="n">
        <f aca="false">IF(AZ1459="","",$I1459+BB1459)</f>
        <v>13.52</v>
      </c>
      <c r="BG1459" s="32" t="n">
        <f aca="false">IF(AZ1459="","",$I1459)</f>
        <v>23.99</v>
      </c>
      <c r="BH1459" s="40" t="n">
        <f aca="false">IF(AZ1459="","",BA1459+$I1459)</f>
        <v>46.98</v>
      </c>
      <c r="BI1459" s="31" t="n">
        <f aca="false">IF(AZ1459="","",AZ1459+(BB1459*$K1459)+(BC1459*$K1459))</f>
        <v>689.7</v>
      </c>
      <c r="BJ1459" s="29" t="n">
        <f aca="false">IF(AZ1459="","",ROUND(-BB1459*$K1459,0))</f>
        <v>314</v>
      </c>
    </row>
    <row r="1460" customFormat="false" ht="15" hidden="false" customHeight="false" outlineLevel="0" collapsed="false">
      <c r="A1460" s="26" t="str">
        <f aca="false">+C1460&amp;D1460&amp;G1460</f>
        <v>SamsungSamsung Galaxy Tab S11 5G (12GB / 128GB)SUPERINTERNET CASA FWA 5G - 24 Mesi</v>
      </c>
      <c r="B1460" s="27" t="s">
        <v>31</v>
      </c>
      <c r="C1460" s="28" t="s">
        <v>64</v>
      </c>
      <c r="D1460" s="29" t="s">
        <v>216</v>
      </c>
      <c r="E1460" s="30" t="n">
        <v>1049.9</v>
      </c>
      <c r="F1460" s="31" t="n">
        <v>959.9</v>
      </c>
      <c r="G1460" s="32" t="s">
        <v>39</v>
      </c>
      <c r="H1460" s="32"/>
      <c r="I1460" s="33" t="n">
        <v>23.99</v>
      </c>
      <c r="J1460" s="34" t="s">
        <v>35</v>
      </c>
      <c r="K1460" s="35" t="n">
        <v>24</v>
      </c>
      <c r="L1460" s="36"/>
      <c r="M1460" s="33" t="n">
        <f aca="false">+IF(E1460&lt;=150,1.49,IF(AND(E1460&gt;150,E1460&lt;=300),2.99,(IF(E1460&gt;1200,8.99,IF(AND(E1460&gt;300,E1460&lt;=700),4.99,IF(AND(E1460&gt;=700,E1460&lt;=1200),6.99))))))</f>
        <v>6.99</v>
      </c>
      <c r="N1460" s="33"/>
      <c r="O1460" s="37"/>
      <c r="P1460" s="38" t="n">
        <v>399.99</v>
      </c>
      <c r="Q1460" s="34" t="n">
        <v>15.99</v>
      </c>
      <c r="R1460" s="39" t="n">
        <v>-7.34</v>
      </c>
      <c r="S1460" s="40" t="n">
        <v>23.33</v>
      </c>
      <c r="T1460" s="40" t="n">
        <v>0</v>
      </c>
      <c r="U1460" s="40" t="n">
        <v>23.32</v>
      </c>
      <c r="V1460" s="32" t="n">
        <f aca="false">IF(P1460="","",$I1460+R1460)</f>
        <v>16.65</v>
      </c>
      <c r="W1460" s="32" t="n">
        <f aca="false">IF(P1460="","",$I1460)</f>
        <v>23.99</v>
      </c>
      <c r="X1460" s="40" t="n">
        <f aca="false">IF(P1460="","",Q1460+$I1460)</f>
        <v>39.98</v>
      </c>
      <c r="Y1460" s="29" t="n">
        <f aca="false">IF(P1460="","",P1460+(R1460*$K1460)+(S1460*$K1460))</f>
        <v>783.75</v>
      </c>
      <c r="Z1460" s="29" t="n">
        <f aca="false">IF(P1460="","",ROUND(-R1460*$K1460,0))</f>
        <v>176</v>
      </c>
      <c r="AA1460" s="41"/>
      <c r="AB1460" s="38"/>
      <c r="AC1460" s="34"/>
      <c r="AD1460" s="39"/>
      <c r="AE1460" s="40"/>
      <c r="AF1460" s="40"/>
      <c r="AG1460" s="40"/>
      <c r="AH1460" s="32" t="str">
        <f aca="false">IF(AB1460="","",$I1460+AD1460)</f>
        <v/>
      </c>
      <c r="AI1460" s="32" t="str">
        <f aca="false">IF(AB1460="","",$I1460)</f>
        <v/>
      </c>
      <c r="AJ1460" s="40" t="str">
        <f aca="false">IF(AB1460="","",AC1460+$I1460)</f>
        <v/>
      </c>
      <c r="AK1460" s="29" t="str">
        <f aca="false">IF(AB1460="","",AB1460+(AD1460*$K1460)+(AE1460*$K1460))</f>
        <v/>
      </c>
      <c r="AL1460" s="29" t="str">
        <f aca="false">IF(AB1460="","",ROUND(-AD1460*$K1460,0))</f>
        <v/>
      </c>
      <c r="AM1460" s="41"/>
      <c r="AN1460" s="38" t="n">
        <v>0</v>
      </c>
      <c r="AO1460" s="34" t="n">
        <v>31.99</v>
      </c>
      <c r="AP1460" s="39" t="n">
        <v>-9.48</v>
      </c>
      <c r="AQ1460" s="40" t="n">
        <v>41.47</v>
      </c>
      <c r="AR1460" s="40" t="n">
        <v>0</v>
      </c>
      <c r="AS1460" s="40" t="n">
        <v>41.47</v>
      </c>
      <c r="AT1460" s="32" t="n">
        <f aca="false">IF(AN1460="","",$I1460+AP1460)</f>
        <v>14.51</v>
      </c>
      <c r="AU1460" s="32" t="n">
        <f aca="false">IF(AN1460="","",$I1460)</f>
        <v>23.99</v>
      </c>
      <c r="AV1460" s="40" t="n">
        <f aca="false">IF(AN1460="","",AO1460+$I1460)</f>
        <v>55.98</v>
      </c>
      <c r="AW1460" s="31" t="n">
        <f aca="false">IF(AN1460="","",AN1460+(AP1460*$K1460)+(AQ1460*$K1460))</f>
        <v>767.76</v>
      </c>
      <c r="AX1460" s="29" t="n">
        <f aca="false">IF(AN1460="","",ROUND(-AP1460*$K1460,0))</f>
        <v>228</v>
      </c>
      <c r="AY1460" s="42"/>
      <c r="AZ1460" s="38" t="n">
        <v>0</v>
      </c>
      <c r="BA1460" s="34" t="n">
        <v>31.99</v>
      </c>
      <c r="BB1460" s="39" t="n">
        <v>-9.48</v>
      </c>
      <c r="BC1460" s="40" t="n">
        <v>41.47</v>
      </c>
      <c r="BD1460" s="40" t="n">
        <v>0</v>
      </c>
      <c r="BE1460" s="40" t="n">
        <v>41.47</v>
      </c>
      <c r="BF1460" s="32" t="n">
        <f aca="false">IF(AZ1460="","",$I1460+BB1460)</f>
        <v>14.51</v>
      </c>
      <c r="BG1460" s="32" t="n">
        <f aca="false">IF(AZ1460="","",$I1460)</f>
        <v>23.99</v>
      </c>
      <c r="BH1460" s="40" t="n">
        <f aca="false">IF(AZ1460="","",BA1460+$I1460)</f>
        <v>55.98</v>
      </c>
      <c r="BI1460" s="31" t="n">
        <f aca="false">IF(AZ1460="","",AZ1460+(BB1460*$K1460)+(BC1460*$K1460))</f>
        <v>767.76</v>
      </c>
      <c r="BJ1460" s="29" t="n">
        <f aca="false">IF(AZ1460="","",ROUND(-BB1460*$K1460,0))</f>
        <v>228</v>
      </c>
    </row>
    <row r="1461" customFormat="false" ht="15" hidden="false" customHeight="false" outlineLevel="0" collapsed="false">
      <c r="A1461" s="26" t="str">
        <f aca="false">+C1461&amp;D1461&amp;G1461</f>
        <v>SamsungSamsung Galaxy Tab S11 5G (12GB / 128GB)SUPERINTERNET CASA FWA (CONV) 5G  36 Mesi</v>
      </c>
      <c r="B1461" s="27" t="s">
        <v>31</v>
      </c>
      <c r="C1461" s="28" t="s">
        <v>64</v>
      </c>
      <c r="D1461" s="29" t="s">
        <v>216</v>
      </c>
      <c r="E1461" s="30" t="n">
        <v>1049.9</v>
      </c>
      <c r="F1461" s="31" t="n">
        <v>959.9</v>
      </c>
      <c r="G1461" s="32" t="s">
        <v>74</v>
      </c>
      <c r="H1461" s="32"/>
      <c r="I1461" s="33" t="n">
        <v>20.99</v>
      </c>
      <c r="J1461" s="34" t="s">
        <v>35</v>
      </c>
      <c r="K1461" s="35" t="n">
        <v>36</v>
      </c>
      <c r="L1461" s="36"/>
      <c r="M1461" s="33" t="n">
        <f aca="false">+IF(E1461&lt;=150,1.49,IF(AND(E1461&gt;150,E1461&lt;=300),2.99,(IF(E1461&gt;1200,8.99,IF(AND(E1461&gt;300,E1461&lt;=700),4.99,IF(AND(E1461&gt;=700,E1461&lt;=1200),6.99))))))</f>
        <v>6.99</v>
      </c>
      <c r="N1461" s="33"/>
      <c r="O1461" s="37"/>
      <c r="P1461" s="38" t="n">
        <v>399.99</v>
      </c>
      <c r="Q1461" s="34" t="n">
        <v>8.99</v>
      </c>
      <c r="R1461" s="39" t="n">
        <v>-6.56</v>
      </c>
      <c r="S1461" s="40" t="n">
        <v>15.55</v>
      </c>
      <c r="T1461" s="40" t="n">
        <v>15.55</v>
      </c>
      <c r="U1461" s="40" t="n">
        <v>15.66</v>
      </c>
      <c r="V1461" s="32" t="n">
        <f aca="false">IF(P1461="","",$I1461+R1461)</f>
        <v>14.43</v>
      </c>
      <c r="W1461" s="32" t="n">
        <f aca="false">IF(P1461="","",$I1461)</f>
        <v>20.99</v>
      </c>
      <c r="X1461" s="40" t="n">
        <f aca="false">IF(P1461="","",Q1461+$I1461)</f>
        <v>29.98</v>
      </c>
      <c r="Y1461" s="29" t="n">
        <f aca="false">IF(P1461="","",P1461+(R1461*$K1461)+(S1461*$K1461))</f>
        <v>723.63</v>
      </c>
      <c r="Z1461" s="29" t="n">
        <f aca="false">IF(P1461="","",ROUND(-R1461*$K1461,0))</f>
        <v>236</v>
      </c>
      <c r="AA1461" s="41"/>
      <c r="AB1461" s="38"/>
      <c r="AC1461" s="34"/>
      <c r="AD1461" s="39"/>
      <c r="AE1461" s="40"/>
      <c r="AF1461" s="40"/>
      <c r="AG1461" s="40"/>
      <c r="AH1461" s="32" t="str">
        <f aca="false">IF(AB1461="","",$I1461+AD1461)</f>
        <v/>
      </c>
      <c r="AI1461" s="32" t="str">
        <f aca="false">IF(AB1461="","",$I1461)</f>
        <v/>
      </c>
      <c r="AJ1461" s="40" t="str">
        <f aca="false">IF(AB1461="","",AC1461+$I1461)</f>
        <v/>
      </c>
      <c r="AK1461" s="29" t="str">
        <f aca="false">IF(AB1461="","",AB1461+(AD1461*$K1461)+(AE1461*$K1461))</f>
        <v/>
      </c>
      <c r="AL1461" s="29" t="str">
        <f aca="false">IF(AB1461="","",ROUND(-AD1461*$K1461,0))</f>
        <v/>
      </c>
      <c r="AM1461" s="41"/>
      <c r="AN1461" s="38" t="n">
        <v>0</v>
      </c>
      <c r="AO1461" s="34" t="n">
        <v>20.99</v>
      </c>
      <c r="AP1461" s="39" t="n">
        <v>-7.14</v>
      </c>
      <c r="AQ1461" s="40" t="n">
        <v>28.13</v>
      </c>
      <c r="AR1461" s="40" t="n">
        <v>28.13</v>
      </c>
      <c r="AS1461" s="40" t="n">
        <v>28.13</v>
      </c>
      <c r="AT1461" s="32" t="n">
        <f aca="false">IF(AN1461="","",$I1461+AP1461)</f>
        <v>13.85</v>
      </c>
      <c r="AU1461" s="32" t="n">
        <f aca="false">IF(AN1461="","",$I1461)</f>
        <v>20.99</v>
      </c>
      <c r="AV1461" s="40" t="n">
        <f aca="false">IF(AN1461="","",AO1461+$I1461)</f>
        <v>41.98</v>
      </c>
      <c r="AW1461" s="31" t="n">
        <f aca="false">IF(AN1461="","",AN1461+(AP1461*$K1461)+(AQ1461*$K1461))</f>
        <v>755.64</v>
      </c>
      <c r="AX1461" s="29" t="n">
        <f aca="false">IF(AN1461="","",ROUND(-AP1461*$K1461,0))</f>
        <v>257</v>
      </c>
      <c r="AY1461" s="42"/>
      <c r="AZ1461" s="38" t="n">
        <v>0</v>
      </c>
      <c r="BA1461" s="34" t="n">
        <v>20.99</v>
      </c>
      <c r="BB1461" s="39" t="n">
        <v>-7.14</v>
      </c>
      <c r="BC1461" s="40" t="n">
        <v>28.13</v>
      </c>
      <c r="BD1461" s="40" t="n">
        <v>28.13</v>
      </c>
      <c r="BE1461" s="40" t="n">
        <v>28.13</v>
      </c>
      <c r="BF1461" s="32" t="n">
        <f aca="false">IF(AZ1461="","",$I1461+BB1461)</f>
        <v>13.85</v>
      </c>
      <c r="BG1461" s="32" t="n">
        <f aca="false">IF(AZ1461="","",$I1461)</f>
        <v>20.99</v>
      </c>
      <c r="BH1461" s="40" t="n">
        <f aca="false">IF(AZ1461="","",BA1461+$I1461)</f>
        <v>41.98</v>
      </c>
      <c r="BI1461" s="31" t="n">
        <f aca="false">IF(AZ1461="","",AZ1461+(BB1461*$K1461)+(BC1461*$K1461))</f>
        <v>755.64</v>
      </c>
      <c r="BJ1461" s="29" t="n">
        <f aca="false">IF(AZ1461="","",ROUND(-BB1461*$K1461,0))</f>
        <v>257</v>
      </c>
    </row>
    <row r="1462" customFormat="false" ht="15" hidden="false" customHeight="false" outlineLevel="0" collapsed="false">
      <c r="A1462" s="26" t="str">
        <f aca="false">+C1462&amp;D1462&amp;G1462</f>
        <v>SamsungSamsung Galaxy Tab S11 5G (12GB / 128GB)SUPERINTERNET CASA FWA (CONV) 5G  30 Mesi</v>
      </c>
      <c r="B1462" s="27" t="s">
        <v>31</v>
      </c>
      <c r="C1462" s="28" t="s">
        <v>64</v>
      </c>
      <c r="D1462" s="29" t="s">
        <v>216</v>
      </c>
      <c r="E1462" s="30" t="n">
        <v>1049.9</v>
      </c>
      <c r="F1462" s="31" t="n">
        <v>959.9</v>
      </c>
      <c r="G1462" s="32" t="s">
        <v>48</v>
      </c>
      <c r="H1462" s="32"/>
      <c r="I1462" s="33" t="n">
        <v>20.99</v>
      </c>
      <c r="J1462" s="34" t="s">
        <v>35</v>
      </c>
      <c r="K1462" s="35" t="n">
        <v>30</v>
      </c>
      <c r="L1462" s="36"/>
      <c r="M1462" s="33" t="n">
        <f aca="false">+IF(E1462&lt;=150,1.49,IF(AND(E1462&gt;150,E1462&lt;=300),2.99,(IF(E1462&gt;1200,8.99,IF(AND(E1462&gt;300,E1462&lt;=700),4.99,IF(AND(E1462&gt;=700,E1462&lt;=1200),6.99))))))</f>
        <v>6.99</v>
      </c>
      <c r="N1462" s="33"/>
      <c r="O1462" s="37"/>
      <c r="P1462" s="38" t="n">
        <v>399.99</v>
      </c>
      <c r="Q1462" s="34" t="n">
        <v>12.99</v>
      </c>
      <c r="R1462" s="39" t="n">
        <v>-5.67</v>
      </c>
      <c r="S1462" s="40" t="n">
        <v>18.66</v>
      </c>
      <c r="T1462" s="40" t="n">
        <v>18.66</v>
      </c>
      <c r="U1462" s="40" t="n">
        <v>18.77</v>
      </c>
      <c r="V1462" s="32" t="n">
        <f aca="false">IF(P1462="","",$I1462+R1462)</f>
        <v>15.32</v>
      </c>
      <c r="W1462" s="32" t="n">
        <f aca="false">IF(P1462="","",$I1462)</f>
        <v>20.99</v>
      </c>
      <c r="X1462" s="40" t="n">
        <f aca="false">IF(P1462="","",Q1462+$I1462)</f>
        <v>33.98</v>
      </c>
      <c r="Y1462" s="29" t="n">
        <f aca="false">IF(P1462="","",P1462+(R1462*$K1462)+(S1462*$K1462))</f>
        <v>789.69</v>
      </c>
      <c r="Z1462" s="29" t="n">
        <f aca="false">IF(P1462="","",ROUND(-R1462*$K1462,0))</f>
        <v>170</v>
      </c>
      <c r="AA1462" s="41"/>
      <c r="AB1462" s="38"/>
      <c r="AC1462" s="34"/>
      <c r="AD1462" s="39"/>
      <c r="AE1462" s="40"/>
      <c r="AF1462" s="40"/>
      <c r="AG1462" s="40"/>
      <c r="AH1462" s="32" t="str">
        <f aca="false">IF(AB1462="","",$I1462+AD1462)</f>
        <v/>
      </c>
      <c r="AI1462" s="32" t="str">
        <f aca="false">IF(AB1462="","",$I1462)</f>
        <v/>
      </c>
      <c r="AJ1462" s="40" t="str">
        <f aca="false">IF(AB1462="","",AC1462+$I1462)</f>
        <v/>
      </c>
      <c r="AK1462" s="29" t="str">
        <f aca="false">IF(AB1462="","",AB1462+(AD1462*$K1462)+(AE1462*$K1462))</f>
        <v/>
      </c>
      <c r="AL1462" s="29" t="str">
        <f aca="false">IF(AB1462="","",ROUND(-AD1462*$K1462,0))</f>
        <v/>
      </c>
      <c r="AM1462" s="41"/>
      <c r="AN1462" s="38" t="n">
        <v>0</v>
      </c>
      <c r="AO1462" s="34" t="n">
        <v>25.99</v>
      </c>
      <c r="AP1462" s="39" t="n">
        <v>-7.47</v>
      </c>
      <c r="AQ1462" s="40" t="n">
        <v>33.46</v>
      </c>
      <c r="AR1462" s="40" t="n">
        <v>33.46</v>
      </c>
      <c r="AS1462" s="40" t="n">
        <v>33.46</v>
      </c>
      <c r="AT1462" s="32" t="n">
        <f aca="false">IF(AN1462="","",$I1462+AP1462)</f>
        <v>13.52</v>
      </c>
      <c r="AU1462" s="32" t="n">
        <f aca="false">IF(AN1462="","",$I1462)</f>
        <v>20.99</v>
      </c>
      <c r="AV1462" s="40" t="n">
        <f aca="false">IF(AN1462="","",AO1462+$I1462)</f>
        <v>46.98</v>
      </c>
      <c r="AW1462" s="31" t="n">
        <f aca="false">IF(AN1462="","",AN1462+(AP1462*$K1462)+(AQ1462*$K1462))</f>
        <v>779.7</v>
      </c>
      <c r="AX1462" s="29" t="n">
        <f aca="false">IF(AN1462="","",ROUND(-AP1462*$K1462,0))</f>
        <v>224</v>
      </c>
      <c r="AY1462" s="42"/>
      <c r="AZ1462" s="38" t="n">
        <v>0</v>
      </c>
      <c r="BA1462" s="34" t="n">
        <v>25.99</v>
      </c>
      <c r="BB1462" s="39" t="n">
        <v>-7.47</v>
      </c>
      <c r="BC1462" s="40" t="n">
        <v>33.46</v>
      </c>
      <c r="BD1462" s="40" t="n">
        <v>33.46</v>
      </c>
      <c r="BE1462" s="40" t="n">
        <v>33.46</v>
      </c>
      <c r="BF1462" s="32" t="n">
        <f aca="false">IF(AZ1462="","",$I1462+BB1462)</f>
        <v>13.52</v>
      </c>
      <c r="BG1462" s="32" t="n">
        <f aca="false">IF(AZ1462="","",$I1462)</f>
        <v>20.99</v>
      </c>
      <c r="BH1462" s="40" t="n">
        <f aca="false">IF(AZ1462="","",BA1462+$I1462)</f>
        <v>46.98</v>
      </c>
      <c r="BI1462" s="31" t="n">
        <f aca="false">IF(AZ1462="","",AZ1462+(BB1462*$K1462)+(BC1462*$K1462))</f>
        <v>779.7</v>
      </c>
      <c r="BJ1462" s="29" t="n">
        <f aca="false">IF(AZ1462="","",ROUND(-BB1462*$K1462,0))</f>
        <v>224</v>
      </c>
    </row>
    <row r="1463" customFormat="false" ht="15" hidden="false" customHeight="false" outlineLevel="0" collapsed="false">
      <c r="A1463" s="26" t="str">
        <f aca="false">+C1463&amp;D1463&amp;G1463</f>
        <v>SamsungSamsung Galaxy Tab S11 5G (12GB / 128GB)SUPERINTERNET CASA FWA (CONV) 5G  24 Mesi</v>
      </c>
      <c r="B1463" s="27" t="s">
        <v>31</v>
      </c>
      <c r="C1463" s="28" t="s">
        <v>64</v>
      </c>
      <c r="D1463" s="29" t="s">
        <v>216</v>
      </c>
      <c r="E1463" s="30" t="n">
        <v>1049.9</v>
      </c>
      <c r="F1463" s="31" t="n">
        <v>959.9</v>
      </c>
      <c r="G1463" s="32" t="s">
        <v>40</v>
      </c>
      <c r="H1463" s="32"/>
      <c r="I1463" s="33" t="n">
        <v>20.99</v>
      </c>
      <c r="J1463" s="34" t="s">
        <v>35</v>
      </c>
      <c r="K1463" s="35" t="n">
        <v>24</v>
      </c>
      <c r="L1463" s="36"/>
      <c r="M1463" s="33" t="n">
        <f aca="false">+IF(E1463&lt;=150,1.49,IF(AND(E1463&gt;150,E1463&lt;=300),2.99,(IF(E1463&gt;1200,8.99,IF(AND(E1463&gt;300,E1463&lt;=700),4.99,IF(AND(E1463&gt;=700,E1463&lt;=1200),6.99))))))</f>
        <v>6.99</v>
      </c>
      <c r="N1463" s="33"/>
      <c r="O1463" s="37"/>
      <c r="P1463" s="38" t="n">
        <v>399.99</v>
      </c>
      <c r="Q1463" s="34" t="n">
        <v>17.99</v>
      </c>
      <c r="R1463" s="39" t="n">
        <v>-5.34</v>
      </c>
      <c r="S1463" s="40" t="n">
        <v>23.33</v>
      </c>
      <c r="T1463" s="40" t="n">
        <v>0</v>
      </c>
      <c r="U1463" s="40" t="n">
        <v>23.32</v>
      </c>
      <c r="V1463" s="32" t="n">
        <f aca="false">IF(P1463="","",$I1463+R1463)</f>
        <v>15.65</v>
      </c>
      <c r="W1463" s="32" t="n">
        <f aca="false">IF(P1463="","",$I1463)</f>
        <v>20.99</v>
      </c>
      <c r="X1463" s="40" t="n">
        <f aca="false">IF(P1463="","",Q1463+$I1463)</f>
        <v>38.98</v>
      </c>
      <c r="Y1463" s="29" t="n">
        <f aca="false">IF(P1463="","",P1463+(R1463*$K1463)+(S1463*$K1463))</f>
        <v>831.75</v>
      </c>
      <c r="Z1463" s="29" t="n">
        <f aca="false">IF(P1463="","",ROUND(-R1463*$K1463,0))</f>
        <v>128</v>
      </c>
      <c r="AA1463" s="41"/>
      <c r="AB1463" s="38"/>
      <c r="AC1463" s="34"/>
      <c r="AD1463" s="39"/>
      <c r="AE1463" s="40"/>
      <c r="AF1463" s="40"/>
      <c r="AG1463" s="40"/>
      <c r="AH1463" s="32" t="str">
        <f aca="false">IF(AB1463="","",$I1463+AD1463)</f>
        <v/>
      </c>
      <c r="AI1463" s="32" t="str">
        <f aca="false">IF(AB1463="","",$I1463)</f>
        <v/>
      </c>
      <c r="AJ1463" s="40" t="str">
        <f aca="false">IF(AB1463="","",AC1463+$I1463)</f>
        <v/>
      </c>
      <c r="AK1463" s="29" t="str">
        <f aca="false">IF(AB1463="","",AB1463+(AD1463*$K1463)+(AE1463*$K1463))</f>
        <v/>
      </c>
      <c r="AL1463" s="29" t="str">
        <f aca="false">IF(AB1463="","",ROUND(-AD1463*$K1463,0))</f>
        <v/>
      </c>
      <c r="AM1463" s="41"/>
      <c r="AN1463" s="38" t="n">
        <v>0</v>
      </c>
      <c r="AO1463" s="34" t="n">
        <v>34.99</v>
      </c>
      <c r="AP1463" s="39" t="n">
        <v>-6.48</v>
      </c>
      <c r="AQ1463" s="40" t="n">
        <v>41.47</v>
      </c>
      <c r="AR1463" s="40" t="n">
        <v>0</v>
      </c>
      <c r="AS1463" s="40" t="n">
        <v>41.47</v>
      </c>
      <c r="AT1463" s="32" t="n">
        <f aca="false">IF(AN1463="","",$I1463+AP1463)</f>
        <v>14.51</v>
      </c>
      <c r="AU1463" s="32" t="n">
        <f aca="false">IF(AN1463="","",$I1463)</f>
        <v>20.99</v>
      </c>
      <c r="AV1463" s="40" t="n">
        <f aca="false">IF(AN1463="","",AO1463+$I1463)</f>
        <v>55.98</v>
      </c>
      <c r="AW1463" s="31" t="n">
        <f aca="false">IF(AN1463="","",AN1463+(AP1463*$K1463)+(AQ1463*$K1463))</f>
        <v>839.76</v>
      </c>
      <c r="AX1463" s="29" t="n">
        <f aca="false">IF(AN1463="","",ROUND(-AP1463*$K1463,0))</f>
        <v>156</v>
      </c>
      <c r="AY1463" s="42"/>
      <c r="AZ1463" s="38" t="n">
        <v>0</v>
      </c>
      <c r="BA1463" s="34" t="n">
        <v>34.99</v>
      </c>
      <c r="BB1463" s="39" t="n">
        <v>-6.48</v>
      </c>
      <c r="BC1463" s="40" t="n">
        <v>41.47</v>
      </c>
      <c r="BD1463" s="40" t="n">
        <v>0</v>
      </c>
      <c r="BE1463" s="40" t="n">
        <v>41.47</v>
      </c>
      <c r="BF1463" s="32" t="n">
        <f aca="false">IF(AZ1463="","",$I1463+BB1463)</f>
        <v>14.51</v>
      </c>
      <c r="BG1463" s="32" t="n">
        <f aca="false">IF(AZ1463="","",$I1463)</f>
        <v>20.99</v>
      </c>
      <c r="BH1463" s="40" t="n">
        <f aca="false">IF(AZ1463="","",BA1463+$I1463)</f>
        <v>55.98</v>
      </c>
      <c r="BI1463" s="31" t="n">
        <f aca="false">IF(AZ1463="","",AZ1463+(BB1463*$K1463)+(BC1463*$K1463))</f>
        <v>839.76</v>
      </c>
      <c r="BJ1463" s="29" t="n">
        <f aca="false">IF(AZ1463="","",ROUND(-BB1463*$K1463,0))</f>
        <v>156</v>
      </c>
    </row>
    <row r="1464" customFormat="false" ht="15" hidden="false" customHeight="false" outlineLevel="0" collapsed="false">
      <c r="A1464" s="26" t="str">
        <f aca="false">+C1464&amp;D1464&amp;G1464</f>
        <v>SamsungSamsung Galaxy Tab S11 5G (12GB / 128GB)SUPERINTERNET CASA FWA - 36 Mesi</v>
      </c>
      <c r="B1464" s="27" t="s">
        <v>31</v>
      </c>
      <c r="C1464" s="28" t="s">
        <v>64</v>
      </c>
      <c r="D1464" s="29" t="s">
        <v>216</v>
      </c>
      <c r="E1464" s="30" t="n">
        <v>1049.9</v>
      </c>
      <c r="F1464" s="31" t="n">
        <v>959.9</v>
      </c>
      <c r="G1464" s="32" t="s">
        <v>87</v>
      </c>
      <c r="H1464" s="32"/>
      <c r="I1464" s="33" t="n">
        <v>21.99</v>
      </c>
      <c r="J1464" s="34" t="s">
        <v>35</v>
      </c>
      <c r="K1464" s="35" t="n">
        <v>36</v>
      </c>
      <c r="L1464" s="36"/>
      <c r="M1464" s="33" t="n">
        <f aca="false">+IF(E1464&lt;=150,1.49,IF(AND(E1464&gt;150,E1464&lt;=300),2.99,(IF(E1464&gt;1200,8.99,IF(AND(E1464&gt;300,E1464&lt;=700),4.99,IF(AND(E1464&gt;=700,E1464&lt;=1200),6.99))))))</f>
        <v>6.99</v>
      </c>
      <c r="N1464" s="33"/>
      <c r="O1464" s="37"/>
      <c r="P1464" s="38" t="n">
        <v>399.99</v>
      </c>
      <c r="Q1464" s="34" t="n">
        <v>8.99</v>
      </c>
      <c r="R1464" s="39" t="n">
        <v>-6.56</v>
      </c>
      <c r="S1464" s="40" t="n">
        <v>15.55</v>
      </c>
      <c r="T1464" s="40" t="n">
        <v>15.55</v>
      </c>
      <c r="U1464" s="40" t="n">
        <v>15.66</v>
      </c>
      <c r="V1464" s="32" t="n">
        <f aca="false">IF(P1464="","",$I1464+R1464)</f>
        <v>15.43</v>
      </c>
      <c r="W1464" s="32" t="n">
        <f aca="false">IF(P1464="","",$I1464)</f>
        <v>21.99</v>
      </c>
      <c r="X1464" s="40" t="n">
        <f aca="false">IF(P1464="","",Q1464+$I1464)</f>
        <v>30.98</v>
      </c>
      <c r="Y1464" s="29" t="n">
        <f aca="false">IF(P1464="","",P1464+(R1464*$K1464)+(S1464*$K1464))</f>
        <v>723.63</v>
      </c>
      <c r="Z1464" s="29" t="n">
        <f aca="false">IF(P1464="","",ROUND(-R1464*$K1464,0))</f>
        <v>236</v>
      </c>
      <c r="AA1464" s="41"/>
      <c r="AB1464" s="38"/>
      <c r="AC1464" s="34"/>
      <c r="AD1464" s="39"/>
      <c r="AE1464" s="40"/>
      <c r="AF1464" s="40"/>
      <c r="AG1464" s="40"/>
      <c r="AH1464" s="32" t="str">
        <f aca="false">IF(AB1464="","",$I1464+AD1464)</f>
        <v/>
      </c>
      <c r="AI1464" s="32" t="str">
        <f aca="false">IF(AB1464="","",$I1464)</f>
        <v/>
      </c>
      <c r="AJ1464" s="40" t="str">
        <f aca="false">IF(AB1464="","",AC1464+$I1464)</f>
        <v/>
      </c>
      <c r="AK1464" s="29" t="str">
        <f aca="false">IF(AB1464="","",AB1464+(AD1464*$K1464)+(AE1464*$K1464))</f>
        <v/>
      </c>
      <c r="AL1464" s="29" t="str">
        <f aca="false">IF(AB1464="","",ROUND(-AD1464*$K1464,0))</f>
        <v/>
      </c>
      <c r="AM1464" s="41"/>
      <c r="AN1464" s="38" t="n">
        <v>0</v>
      </c>
      <c r="AO1464" s="34" t="n">
        <v>19.99</v>
      </c>
      <c r="AP1464" s="39" t="n">
        <v>-8.14</v>
      </c>
      <c r="AQ1464" s="40" t="n">
        <v>28.13</v>
      </c>
      <c r="AR1464" s="40" t="n">
        <v>28.13</v>
      </c>
      <c r="AS1464" s="40" t="n">
        <v>28.13</v>
      </c>
      <c r="AT1464" s="32" t="n">
        <f aca="false">IF(AN1464="","",$I1464+AP1464)</f>
        <v>13.85</v>
      </c>
      <c r="AU1464" s="32" t="n">
        <f aca="false">IF(AN1464="","",$I1464)</f>
        <v>21.99</v>
      </c>
      <c r="AV1464" s="40" t="n">
        <f aca="false">IF(AN1464="","",AO1464+$I1464)</f>
        <v>41.98</v>
      </c>
      <c r="AW1464" s="31" t="n">
        <f aca="false">IF(AN1464="","",AN1464+(AP1464*$K1464)+(AQ1464*$K1464))</f>
        <v>719.64</v>
      </c>
      <c r="AX1464" s="29" t="n">
        <f aca="false">IF(AN1464="","",ROUND(-AP1464*$K1464,0))</f>
        <v>293</v>
      </c>
      <c r="AY1464" s="42"/>
      <c r="AZ1464" s="38" t="n">
        <v>0</v>
      </c>
      <c r="BA1464" s="34" t="n">
        <v>19.99</v>
      </c>
      <c r="BB1464" s="39" t="n">
        <v>-8.14</v>
      </c>
      <c r="BC1464" s="40" t="n">
        <v>28.13</v>
      </c>
      <c r="BD1464" s="40" t="n">
        <v>28.13</v>
      </c>
      <c r="BE1464" s="40" t="n">
        <v>28.13</v>
      </c>
      <c r="BF1464" s="32" t="n">
        <f aca="false">IF(AZ1464="","",$I1464+BB1464)</f>
        <v>13.85</v>
      </c>
      <c r="BG1464" s="32" t="n">
        <f aca="false">IF(AZ1464="","",$I1464)</f>
        <v>21.99</v>
      </c>
      <c r="BH1464" s="40" t="n">
        <f aca="false">IF(AZ1464="","",BA1464+$I1464)</f>
        <v>41.98</v>
      </c>
      <c r="BI1464" s="31" t="n">
        <f aca="false">IF(AZ1464="","",AZ1464+(BB1464*$K1464)+(BC1464*$K1464))</f>
        <v>719.64</v>
      </c>
      <c r="BJ1464" s="29" t="n">
        <f aca="false">IF(AZ1464="","",ROUND(-BB1464*$K1464,0))</f>
        <v>293</v>
      </c>
    </row>
    <row r="1465" customFormat="false" ht="15" hidden="false" customHeight="false" outlineLevel="0" collapsed="false">
      <c r="A1465" s="26" t="str">
        <f aca="false">+C1465&amp;D1465&amp;G1465</f>
        <v>SamsungSamsung Galaxy Tab S11 5G (12GB / 128GB)SUPERINTERNET CASA FWA - 30 Mesi</v>
      </c>
      <c r="B1465" s="27" t="s">
        <v>31</v>
      </c>
      <c r="C1465" s="28" t="s">
        <v>64</v>
      </c>
      <c r="D1465" s="29" t="s">
        <v>216</v>
      </c>
      <c r="E1465" s="30" t="n">
        <v>1049.9</v>
      </c>
      <c r="F1465" s="31" t="n">
        <v>959.9</v>
      </c>
      <c r="G1465" s="32" t="s">
        <v>49</v>
      </c>
      <c r="H1465" s="32"/>
      <c r="I1465" s="33" t="n">
        <v>21.99</v>
      </c>
      <c r="J1465" s="34" t="s">
        <v>35</v>
      </c>
      <c r="K1465" s="35" t="n">
        <v>30</v>
      </c>
      <c r="L1465" s="36"/>
      <c r="M1465" s="33" t="n">
        <f aca="false">+IF(E1465&lt;=150,1.49,IF(AND(E1465&gt;150,E1465&lt;=300),2.99,(IF(E1465&gt;1200,8.99,IF(AND(E1465&gt;300,E1465&lt;=700),4.99,IF(AND(E1465&gt;=700,E1465&lt;=1200),6.99))))))</f>
        <v>6.99</v>
      </c>
      <c r="N1465" s="33"/>
      <c r="O1465" s="37"/>
      <c r="P1465" s="38" t="n">
        <v>399.99</v>
      </c>
      <c r="Q1465" s="34" t="n">
        <v>12.99</v>
      </c>
      <c r="R1465" s="39" t="n">
        <v>-5.67</v>
      </c>
      <c r="S1465" s="40" t="n">
        <v>18.66</v>
      </c>
      <c r="T1465" s="40" t="n">
        <v>18.66</v>
      </c>
      <c r="U1465" s="40" t="n">
        <v>18.77</v>
      </c>
      <c r="V1465" s="32" t="n">
        <f aca="false">IF(P1465="","",$I1465+R1465)</f>
        <v>16.32</v>
      </c>
      <c r="W1465" s="32" t="n">
        <f aca="false">IF(P1465="","",$I1465)</f>
        <v>21.99</v>
      </c>
      <c r="X1465" s="40" t="n">
        <f aca="false">IF(P1465="","",Q1465+$I1465)</f>
        <v>34.98</v>
      </c>
      <c r="Y1465" s="29" t="n">
        <f aca="false">IF(P1465="","",P1465+(R1465*$K1465)+(S1465*$K1465))</f>
        <v>789.69</v>
      </c>
      <c r="Z1465" s="29" t="n">
        <f aca="false">IF(P1465="","",ROUND(-R1465*$K1465,0))</f>
        <v>170</v>
      </c>
      <c r="AA1465" s="41"/>
      <c r="AB1465" s="38"/>
      <c r="AC1465" s="34"/>
      <c r="AD1465" s="39"/>
      <c r="AE1465" s="40"/>
      <c r="AF1465" s="40"/>
      <c r="AG1465" s="40"/>
      <c r="AH1465" s="32" t="str">
        <f aca="false">IF(AB1465="","",$I1465+AD1465)</f>
        <v/>
      </c>
      <c r="AI1465" s="32" t="str">
        <f aca="false">IF(AB1465="","",$I1465)</f>
        <v/>
      </c>
      <c r="AJ1465" s="40" t="str">
        <f aca="false">IF(AB1465="","",AC1465+$I1465)</f>
        <v/>
      </c>
      <c r="AK1465" s="29" t="str">
        <f aca="false">IF(AB1465="","",AB1465+(AD1465*$K1465)+(AE1465*$K1465))</f>
        <v/>
      </c>
      <c r="AL1465" s="29" t="str">
        <f aca="false">IF(AB1465="","",ROUND(-AD1465*$K1465,0))</f>
        <v/>
      </c>
      <c r="AM1465" s="41"/>
      <c r="AN1465" s="38" t="n">
        <v>0</v>
      </c>
      <c r="AO1465" s="34" t="n">
        <v>24.99</v>
      </c>
      <c r="AP1465" s="39" t="n">
        <v>-8.47</v>
      </c>
      <c r="AQ1465" s="40" t="n">
        <v>33.46</v>
      </c>
      <c r="AR1465" s="40" t="n">
        <v>33.46</v>
      </c>
      <c r="AS1465" s="40" t="n">
        <v>33.46</v>
      </c>
      <c r="AT1465" s="32" t="n">
        <f aca="false">IF(AN1465="","",$I1465+AP1465)</f>
        <v>13.52</v>
      </c>
      <c r="AU1465" s="32" t="n">
        <f aca="false">IF(AN1465="","",$I1465)</f>
        <v>21.99</v>
      </c>
      <c r="AV1465" s="40" t="n">
        <f aca="false">IF(AN1465="","",AO1465+$I1465)</f>
        <v>46.98</v>
      </c>
      <c r="AW1465" s="31" t="n">
        <f aca="false">IF(AN1465="","",AN1465+(AP1465*$K1465)+(AQ1465*$K1465))</f>
        <v>749.7</v>
      </c>
      <c r="AX1465" s="29" t="n">
        <f aca="false">IF(AN1465="","",ROUND(-AP1465*$K1465,0))</f>
        <v>254</v>
      </c>
      <c r="AY1465" s="42"/>
      <c r="AZ1465" s="38" t="n">
        <v>0</v>
      </c>
      <c r="BA1465" s="34" t="n">
        <v>24.99</v>
      </c>
      <c r="BB1465" s="39" t="n">
        <v>-8.47</v>
      </c>
      <c r="BC1465" s="40" t="n">
        <v>33.46</v>
      </c>
      <c r="BD1465" s="40" t="n">
        <v>33.46</v>
      </c>
      <c r="BE1465" s="40" t="n">
        <v>33.46</v>
      </c>
      <c r="BF1465" s="32" t="n">
        <f aca="false">IF(AZ1465="","",$I1465+BB1465)</f>
        <v>13.52</v>
      </c>
      <c r="BG1465" s="32" t="n">
        <f aca="false">IF(AZ1465="","",$I1465)</f>
        <v>21.99</v>
      </c>
      <c r="BH1465" s="40" t="n">
        <f aca="false">IF(AZ1465="","",BA1465+$I1465)</f>
        <v>46.98</v>
      </c>
      <c r="BI1465" s="31" t="n">
        <f aca="false">IF(AZ1465="","",AZ1465+(BB1465*$K1465)+(BC1465*$K1465))</f>
        <v>749.7</v>
      </c>
      <c r="BJ1465" s="29" t="n">
        <f aca="false">IF(AZ1465="","",ROUND(-BB1465*$K1465,0))</f>
        <v>254</v>
      </c>
    </row>
    <row r="1466" customFormat="false" ht="15" hidden="false" customHeight="false" outlineLevel="0" collapsed="false">
      <c r="A1466" s="26" t="str">
        <f aca="false">+C1466&amp;D1466&amp;G1466</f>
        <v>SamsungSamsung Galaxy Tab S11 5G (12GB / 128GB)SUPERINTERNET CASA FWA - 24 Mesi</v>
      </c>
      <c r="B1466" s="27" t="s">
        <v>31</v>
      </c>
      <c r="C1466" s="28" t="s">
        <v>64</v>
      </c>
      <c r="D1466" s="29" t="s">
        <v>216</v>
      </c>
      <c r="E1466" s="30" t="n">
        <v>1049.9</v>
      </c>
      <c r="F1466" s="31" t="n">
        <v>959.9</v>
      </c>
      <c r="G1466" s="32" t="s">
        <v>34</v>
      </c>
      <c r="H1466" s="32"/>
      <c r="I1466" s="33" t="n">
        <v>21.99</v>
      </c>
      <c r="J1466" s="34" t="s">
        <v>35</v>
      </c>
      <c r="K1466" s="35" t="n">
        <v>24</v>
      </c>
      <c r="L1466" s="36"/>
      <c r="M1466" s="33" t="n">
        <f aca="false">+IF(E1466&lt;=150,1.49,IF(AND(E1466&gt;150,E1466&lt;=300),2.99,(IF(E1466&gt;1200,8.99,IF(AND(E1466&gt;300,E1466&lt;=700),4.99,IF(AND(E1466&gt;=700,E1466&lt;=1200),6.99))))))</f>
        <v>6.99</v>
      </c>
      <c r="N1466" s="33"/>
      <c r="O1466" s="37"/>
      <c r="P1466" s="38" t="n">
        <v>399.99</v>
      </c>
      <c r="Q1466" s="34" t="n">
        <v>17.99</v>
      </c>
      <c r="R1466" s="39" t="n">
        <v>-5.34</v>
      </c>
      <c r="S1466" s="40" t="n">
        <v>23.33</v>
      </c>
      <c r="T1466" s="40" t="n">
        <v>0</v>
      </c>
      <c r="U1466" s="40" t="n">
        <v>23.32</v>
      </c>
      <c r="V1466" s="32" t="n">
        <f aca="false">IF(P1466="","",$I1466+R1466)</f>
        <v>16.65</v>
      </c>
      <c r="W1466" s="32" t="n">
        <f aca="false">IF(P1466="","",$I1466)</f>
        <v>21.99</v>
      </c>
      <c r="X1466" s="40" t="n">
        <f aca="false">IF(P1466="","",Q1466+$I1466)</f>
        <v>39.98</v>
      </c>
      <c r="Y1466" s="29" t="n">
        <f aca="false">IF(P1466="","",P1466+(R1466*$K1466)+(S1466*$K1466))</f>
        <v>831.75</v>
      </c>
      <c r="Z1466" s="29" t="n">
        <f aca="false">IF(P1466="","",ROUND(-R1466*$K1466,0))</f>
        <v>128</v>
      </c>
      <c r="AA1466" s="41"/>
      <c r="AB1466" s="38"/>
      <c r="AC1466" s="34"/>
      <c r="AD1466" s="39"/>
      <c r="AE1466" s="40"/>
      <c r="AF1466" s="40"/>
      <c r="AG1466" s="40"/>
      <c r="AH1466" s="32" t="str">
        <f aca="false">IF(AB1466="","",$I1466+AD1466)</f>
        <v/>
      </c>
      <c r="AI1466" s="32" t="str">
        <f aca="false">IF(AB1466="","",$I1466)</f>
        <v/>
      </c>
      <c r="AJ1466" s="40" t="str">
        <f aca="false">IF(AB1466="","",AC1466+$I1466)</f>
        <v/>
      </c>
      <c r="AK1466" s="29" t="str">
        <f aca="false">IF(AB1466="","",AB1466+(AD1466*$K1466)+(AE1466*$K1466))</f>
        <v/>
      </c>
      <c r="AL1466" s="29" t="str">
        <f aca="false">IF(AB1466="","",ROUND(-AD1466*$K1466,0))</f>
        <v/>
      </c>
      <c r="AM1466" s="41"/>
      <c r="AN1466" s="38" t="n">
        <v>0</v>
      </c>
      <c r="AO1466" s="34" t="n">
        <v>33.99</v>
      </c>
      <c r="AP1466" s="39" t="n">
        <v>-7.48</v>
      </c>
      <c r="AQ1466" s="40" t="n">
        <v>41.47</v>
      </c>
      <c r="AR1466" s="40" t="n">
        <v>0</v>
      </c>
      <c r="AS1466" s="40" t="n">
        <v>41.47</v>
      </c>
      <c r="AT1466" s="32" t="n">
        <f aca="false">IF(AN1466="","",$I1466+AP1466)</f>
        <v>14.51</v>
      </c>
      <c r="AU1466" s="32" t="n">
        <f aca="false">IF(AN1466="","",$I1466)</f>
        <v>21.99</v>
      </c>
      <c r="AV1466" s="40" t="n">
        <f aca="false">IF(AN1466="","",AO1466+$I1466)</f>
        <v>55.98</v>
      </c>
      <c r="AW1466" s="31" t="n">
        <f aca="false">IF(AN1466="","",AN1466+(AP1466*$K1466)+(AQ1466*$K1466))</f>
        <v>815.76</v>
      </c>
      <c r="AX1466" s="29" t="n">
        <f aca="false">IF(AN1466="","",ROUND(-AP1466*$K1466,0))</f>
        <v>180</v>
      </c>
      <c r="AY1466" s="42"/>
      <c r="AZ1466" s="38" t="n">
        <v>0</v>
      </c>
      <c r="BA1466" s="34" t="n">
        <v>33.99</v>
      </c>
      <c r="BB1466" s="39" t="n">
        <v>-7.48</v>
      </c>
      <c r="BC1466" s="40" t="n">
        <v>41.47</v>
      </c>
      <c r="BD1466" s="40" t="n">
        <v>0</v>
      </c>
      <c r="BE1466" s="40" t="n">
        <v>41.47</v>
      </c>
      <c r="BF1466" s="32" t="n">
        <f aca="false">IF(AZ1466="","",$I1466+BB1466)</f>
        <v>14.51</v>
      </c>
      <c r="BG1466" s="32" t="n">
        <f aca="false">IF(AZ1466="","",$I1466)</f>
        <v>21.99</v>
      </c>
      <c r="BH1466" s="40" t="n">
        <f aca="false">IF(AZ1466="","",BA1466+$I1466)</f>
        <v>55.98</v>
      </c>
      <c r="BI1466" s="31" t="n">
        <f aca="false">IF(AZ1466="","",AZ1466+(BB1466*$K1466)+(BC1466*$K1466))</f>
        <v>815.76</v>
      </c>
      <c r="BJ1466" s="29" t="n">
        <f aca="false">IF(AZ1466="","",ROUND(-BB1466*$K1466,0))</f>
        <v>180</v>
      </c>
    </row>
    <row r="1467" customFormat="false" ht="15" hidden="false" customHeight="false" outlineLevel="0" collapsed="false">
      <c r="A1467" s="26" t="str">
        <f aca="false">+C1467&amp;D1467&amp;G1467</f>
        <v>SamsungSamsung Galaxy Tab S11 5G (12GB / 128GB)SUPERINTERNET CASA FWA (CONV) - 36 Mesi</v>
      </c>
      <c r="B1467" s="27" t="s">
        <v>31</v>
      </c>
      <c r="C1467" s="28" t="s">
        <v>64</v>
      </c>
      <c r="D1467" s="29" t="s">
        <v>216</v>
      </c>
      <c r="E1467" s="30" t="n">
        <v>1049.9</v>
      </c>
      <c r="F1467" s="31" t="n">
        <v>959.9</v>
      </c>
      <c r="G1467" s="32" t="s">
        <v>88</v>
      </c>
      <c r="H1467" s="32"/>
      <c r="I1467" s="33" t="n">
        <v>19.99</v>
      </c>
      <c r="J1467" s="34" t="s">
        <v>35</v>
      </c>
      <c r="K1467" s="35" t="n">
        <v>36</v>
      </c>
      <c r="L1467" s="36"/>
      <c r="M1467" s="33" t="n">
        <f aca="false">+IF(E1467&lt;=150,1.49,IF(AND(E1467&gt;150,E1467&lt;=300),2.99,(IF(E1467&gt;1200,8.99,IF(AND(E1467&gt;300,E1467&lt;=700),4.99,IF(AND(E1467&gt;=700,E1467&lt;=1200),6.99))))))</f>
        <v>6.99</v>
      </c>
      <c r="N1467" s="33"/>
      <c r="O1467" s="37"/>
      <c r="P1467" s="38" t="n">
        <v>399.99</v>
      </c>
      <c r="Q1467" s="34" t="n">
        <v>9.99</v>
      </c>
      <c r="R1467" s="39" t="n">
        <v>-5.56</v>
      </c>
      <c r="S1467" s="40" t="n">
        <v>15.55</v>
      </c>
      <c r="T1467" s="40" t="n">
        <v>15.55</v>
      </c>
      <c r="U1467" s="40" t="n">
        <v>15.66</v>
      </c>
      <c r="V1467" s="32" t="n">
        <f aca="false">IF(P1467="","",$I1467+R1467)</f>
        <v>14.43</v>
      </c>
      <c r="W1467" s="32" t="n">
        <f aca="false">IF(P1467="","",$I1467)</f>
        <v>19.99</v>
      </c>
      <c r="X1467" s="40" t="n">
        <f aca="false">IF(P1467="","",Q1467+$I1467)</f>
        <v>29.98</v>
      </c>
      <c r="Y1467" s="29" t="n">
        <f aca="false">IF(P1467="","",P1467+(R1467*$K1467)+(S1467*$K1467))</f>
        <v>759.63</v>
      </c>
      <c r="Z1467" s="29" t="n">
        <f aca="false">IF(P1467="","",ROUND(-R1467*$K1467,0))</f>
        <v>200</v>
      </c>
      <c r="AA1467" s="41"/>
      <c r="AB1467" s="38"/>
      <c r="AC1467" s="34"/>
      <c r="AD1467" s="39"/>
      <c r="AE1467" s="40"/>
      <c r="AF1467" s="40"/>
      <c r="AG1467" s="40"/>
      <c r="AH1467" s="32" t="str">
        <f aca="false">IF(AB1467="","",$I1467+AD1467)</f>
        <v/>
      </c>
      <c r="AI1467" s="32" t="str">
        <f aca="false">IF(AB1467="","",$I1467)</f>
        <v/>
      </c>
      <c r="AJ1467" s="40" t="str">
        <f aca="false">IF(AB1467="","",AC1467+$I1467)</f>
        <v/>
      </c>
      <c r="AK1467" s="29" t="str">
        <f aca="false">IF(AB1467="","",AB1467+(AD1467*$K1467)+(AE1467*$K1467))</f>
        <v/>
      </c>
      <c r="AL1467" s="29" t="str">
        <f aca="false">IF(AB1467="","",ROUND(-AD1467*$K1467,0))</f>
        <v/>
      </c>
      <c r="AM1467" s="41"/>
      <c r="AN1467" s="38" t="n">
        <v>0</v>
      </c>
      <c r="AO1467" s="34" t="n">
        <v>21.99</v>
      </c>
      <c r="AP1467" s="39" t="n">
        <v>-6.14</v>
      </c>
      <c r="AQ1467" s="40" t="n">
        <v>28.13</v>
      </c>
      <c r="AR1467" s="40" t="n">
        <v>28.13</v>
      </c>
      <c r="AS1467" s="40" t="n">
        <v>28.13</v>
      </c>
      <c r="AT1467" s="32" t="n">
        <f aca="false">IF(AN1467="","",$I1467+AP1467)</f>
        <v>13.85</v>
      </c>
      <c r="AU1467" s="32" t="n">
        <f aca="false">IF(AN1467="","",$I1467)</f>
        <v>19.99</v>
      </c>
      <c r="AV1467" s="40" t="n">
        <f aca="false">IF(AN1467="","",AO1467+$I1467)</f>
        <v>41.98</v>
      </c>
      <c r="AW1467" s="31" t="n">
        <f aca="false">IF(AN1467="","",AN1467+(AP1467*$K1467)+(AQ1467*$K1467))</f>
        <v>791.64</v>
      </c>
      <c r="AX1467" s="29" t="n">
        <f aca="false">IF(AN1467="","",ROUND(-AP1467*$K1467,0))</f>
        <v>221</v>
      </c>
      <c r="AY1467" s="42"/>
      <c r="AZ1467" s="38" t="n">
        <v>0</v>
      </c>
      <c r="BA1467" s="34" t="n">
        <v>21.99</v>
      </c>
      <c r="BB1467" s="39" t="n">
        <v>-6.14</v>
      </c>
      <c r="BC1467" s="40" t="n">
        <v>28.13</v>
      </c>
      <c r="BD1467" s="40" t="n">
        <v>28.13</v>
      </c>
      <c r="BE1467" s="40" t="n">
        <v>28.13</v>
      </c>
      <c r="BF1467" s="32" t="n">
        <f aca="false">IF(AZ1467="","",$I1467+BB1467)</f>
        <v>13.85</v>
      </c>
      <c r="BG1467" s="32" t="n">
        <f aca="false">IF(AZ1467="","",$I1467)</f>
        <v>19.99</v>
      </c>
      <c r="BH1467" s="40" t="n">
        <f aca="false">IF(AZ1467="","",BA1467+$I1467)</f>
        <v>41.98</v>
      </c>
      <c r="BI1467" s="31" t="n">
        <f aca="false">IF(AZ1467="","",AZ1467+(BB1467*$K1467)+(BC1467*$K1467))</f>
        <v>791.64</v>
      </c>
      <c r="BJ1467" s="29" t="n">
        <f aca="false">IF(AZ1467="","",ROUND(-BB1467*$K1467,0))</f>
        <v>221</v>
      </c>
    </row>
    <row r="1468" customFormat="false" ht="15" hidden="false" customHeight="false" outlineLevel="0" collapsed="false">
      <c r="A1468" s="26" t="str">
        <f aca="false">+C1468&amp;D1468&amp;G1468</f>
        <v>SamsungSamsung Galaxy Tab S11 5G (12GB / 128GB)SUPERINTERNET CASA FWA (CONV) - 30 Mesi</v>
      </c>
      <c r="B1468" s="27" t="s">
        <v>31</v>
      </c>
      <c r="C1468" s="28" t="s">
        <v>64</v>
      </c>
      <c r="D1468" s="29" t="s">
        <v>216</v>
      </c>
      <c r="E1468" s="30" t="n">
        <v>1049.9</v>
      </c>
      <c r="F1468" s="31" t="n">
        <v>959.9</v>
      </c>
      <c r="G1468" s="32" t="s">
        <v>50</v>
      </c>
      <c r="H1468" s="32"/>
      <c r="I1468" s="33" t="n">
        <v>19.99</v>
      </c>
      <c r="J1468" s="34" t="s">
        <v>35</v>
      </c>
      <c r="K1468" s="35" t="n">
        <v>30</v>
      </c>
      <c r="L1468" s="36"/>
      <c r="M1468" s="33" t="n">
        <f aca="false">+IF(E1468&lt;=150,1.49,IF(AND(E1468&gt;150,E1468&lt;=300),2.99,(IF(E1468&gt;1200,8.99,IF(AND(E1468&gt;300,E1468&lt;=700),4.99,IF(AND(E1468&gt;=700,E1468&lt;=1200),6.99))))))</f>
        <v>6.99</v>
      </c>
      <c r="N1468" s="33"/>
      <c r="O1468" s="37"/>
      <c r="P1468" s="38" t="n">
        <v>399.99</v>
      </c>
      <c r="Q1468" s="34" t="n">
        <v>13.99</v>
      </c>
      <c r="R1468" s="39" t="n">
        <v>-4.67</v>
      </c>
      <c r="S1468" s="40" t="n">
        <v>18.66</v>
      </c>
      <c r="T1468" s="40" t="n">
        <v>18.66</v>
      </c>
      <c r="U1468" s="40" t="n">
        <v>18.77</v>
      </c>
      <c r="V1468" s="32" t="n">
        <f aca="false">IF(P1468="","",$I1468+R1468)</f>
        <v>15.32</v>
      </c>
      <c r="W1468" s="32" t="n">
        <f aca="false">IF(P1468="","",$I1468)</f>
        <v>19.99</v>
      </c>
      <c r="X1468" s="40" t="n">
        <f aca="false">IF(P1468="","",Q1468+$I1468)</f>
        <v>33.98</v>
      </c>
      <c r="Y1468" s="29" t="n">
        <f aca="false">IF(P1468="","",P1468+(R1468*$K1468)+(S1468*$K1468))</f>
        <v>819.69</v>
      </c>
      <c r="Z1468" s="29" t="n">
        <f aca="false">IF(P1468="","",ROUND(-R1468*$K1468,0))</f>
        <v>140</v>
      </c>
      <c r="AA1468" s="41"/>
      <c r="AB1468" s="38"/>
      <c r="AC1468" s="34"/>
      <c r="AD1468" s="39"/>
      <c r="AE1468" s="40"/>
      <c r="AF1468" s="40"/>
      <c r="AG1468" s="40"/>
      <c r="AH1468" s="32" t="str">
        <f aca="false">IF(AB1468="","",$I1468+AD1468)</f>
        <v/>
      </c>
      <c r="AI1468" s="32" t="str">
        <f aca="false">IF(AB1468="","",$I1468)</f>
        <v/>
      </c>
      <c r="AJ1468" s="40" t="str">
        <f aca="false">IF(AB1468="","",AC1468+$I1468)</f>
        <v/>
      </c>
      <c r="AK1468" s="29" t="str">
        <f aca="false">IF(AB1468="","",AB1468+(AD1468*$K1468)+(AE1468*$K1468))</f>
        <v/>
      </c>
      <c r="AL1468" s="29" t="str">
        <f aca="false">IF(AB1468="","",ROUND(-AD1468*$K1468,0))</f>
        <v/>
      </c>
      <c r="AM1468" s="41"/>
      <c r="AN1468" s="38" t="n">
        <v>0</v>
      </c>
      <c r="AO1468" s="34" t="n">
        <v>26.99</v>
      </c>
      <c r="AP1468" s="39" t="n">
        <v>-6.47</v>
      </c>
      <c r="AQ1468" s="40" t="n">
        <v>33.46</v>
      </c>
      <c r="AR1468" s="40" t="n">
        <v>33.46</v>
      </c>
      <c r="AS1468" s="40" t="n">
        <v>33.46</v>
      </c>
      <c r="AT1468" s="32" t="n">
        <f aca="false">IF(AN1468="","",$I1468+AP1468)</f>
        <v>13.52</v>
      </c>
      <c r="AU1468" s="32" t="n">
        <f aca="false">IF(AN1468="","",$I1468)</f>
        <v>19.99</v>
      </c>
      <c r="AV1468" s="40" t="n">
        <f aca="false">IF(AN1468="","",AO1468+$I1468)</f>
        <v>46.98</v>
      </c>
      <c r="AW1468" s="31" t="n">
        <f aca="false">IF(AN1468="","",AN1468+(AP1468*$K1468)+(AQ1468*$K1468))</f>
        <v>809.7</v>
      </c>
      <c r="AX1468" s="29" t="n">
        <f aca="false">IF(AN1468="","",ROUND(-AP1468*$K1468,0))</f>
        <v>194</v>
      </c>
      <c r="AY1468" s="42"/>
      <c r="AZ1468" s="38" t="n">
        <v>0</v>
      </c>
      <c r="BA1468" s="34" t="n">
        <v>26.99</v>
      </c>
      <c r="BB1468" s="39" t="n">
        <v>-6.47</v>
      </c>
      <c r="BC1468" s="40" t="n">
        <v>33.46</v>
      </c>
      <c r="BD1468" s="40" t="n">
        <v>33.46</v>
      </c>
      <c r="BE1468" s="40" t="n">
        <v>33.46</v>
      </c>
      <c r="BF1468" s="32" t="n">
        <f aca="false">IF(AZ1468="","",$I1468+BB1468)</f>
        <v>13.52</v>
      </c>
      <c r="BG1468" s="32" t="n">
        <f aca="false">IF(AZ1468="","",$I1468)</f>
        <v>19.99</v>
      </c>
      <c r="BH1468" s="40" t="n">
        <f aca="false">IF(AZ1468="","",BA1468+$I1468)</f>
        <v>46.98</v>
      </c>
      <c r="BI1468" s="31" t="n">
        <f aca="false">IF(AZ1468="","",AZ1468+(BB1468*$K1468)+(BC1468*$K1468))</f>
        <v>809.7</v>
      </c>
      <c r="BJ1468" s="29" t="n">
        <f aca="false">IF(AZ1468="","",ROUND(-BB1468*$K1468,0))</f>
        <v>194</v>
      </c>
    </row>
    <row r="1469" customFormat="false" ht="15" hidden="false" customHeight="false" outlineLevel="0" collapsed="false">
      <c r="A1469" s="26" t="str">
        <f aca="false">+C1469&amp;D1469&amp;G1469</f>
        <v>SamsungSamsung Galaxy Tab S11 5G (12GB / 128GB)SUPERINTERNET CASA FWA (CONV) - 24 Mesi</v>
      </c>
      <c r="B1469" s="27" t="s">
        <v>31</v>
      </c>
      <c r="C1469" s="28" t="s">
        <v>64</v>
      </c>
      <c r="D1469" s="29" t="s">
        <v>216</v>
      </c>
      <c r="E1469" s="30" t="n">
        <v>1049.9</v>
      </c>
      <c r="F1469" s="31" t="n">
        <v>959.9</v>
      </c>
      <c r="G1469" s="32" t="s">
        <v>36</v>
      </c>
      <c r="H1469" s="32"/>
      <c r="I1469" s="33" t="n">
        <v>19.99</v>
      </c>
      <c r="J1469" s="34" t="s">
        <v>35</v>
      </c>
      <c r="K1469" s="35" t="n">
        <v>24</v>
      </c>
      <c r="L1469" s="36"/>
      <c r="M1469" s="33" t="n">
        <f aca="false">+IF(E1469&lt;=150,1.49,IF(AND(E1469&gt;150,E1469&lt;=300),2.99,(IF(E1469&gt;1200,8.99,IF(AND(E1469&gt;300,E1469&lt;=700),4.99,IF(AND(E1469&gt;=700,E1469&lt;=1200),6.99))))))</f>
        <v>6.99</v>
      </c>
      <c r="N1469" s="33"/>
      <c r="O1469" s="37"/>
      <c r="P1469" s="38" t="n">
        <v>399.99</v>
      </c>
      <c r="Q1469" s="34" t="n">
        <v>18.99</v>
      </c>
      <c r="R1469" s="39" t="n">
        <v>-4.34</v>
      </c>
      <c r="S1469" s="40" t="n">
        <v>23.33</v>
      </c>
      <c r="T1469" s="40" t="n">
        <v>0</v>
      </c>
      <c r="U1469" s="40" t="n">
        <v>23.32</v>
      </c>
      <c r="V1469" s="32" t="n">
        <f aca="false">IF(P1469="","",$I1469+R1469)</f>
        <v>15.65</v>
      </c>
      <c r="W1469" s="32" t="n">
        <f aca="false">IF(P1469="","",$I1469)</f>
        <v>19.99</v>
      </c>
      <c r="X1469" s="40" t="n">
        <f aca="false">IF(P1469="","",Q1469+$I1469)</f>
        <v>38.98</v>
      </c>
      <c r="Y1469" s="29" t="n">
        <f aca="false">IF(P1469="","",P1469+(R1469*$K1469)+(S1469*$K1469))</f>
        <v>855.75</v>
      </c>
      <c r="Z1469" s="29" t="n">
        <f aca="false">IF(P1469="","",ROUND(-R1469*$K1469,0))</f>
        <v>104</v>
      </c>
      <c r="AA1469" s="41"/>
      <c r="AB1469" s="38"/>
      <c r="AC1469" s="34"/>
      <c r="AD1469" s="39"/>
      <c r="AE1469" s="40"/>
      <c r="AF1469" s="40"/>
      <c r="AG1469" s="40"/>
      <c r="AH1469" s="32" t="str">
        <f aca="false">IF(AB1469="","",$I1469+AD1469)</f>
        <v/>
      </c>
      <c r="AI1469" s="32" t="str">
        <f aca="false">IF(AB1469="","",$I1469)</f>
        <v/>
      </c>
      <c r="AJ1469" s="40" t="str">
        <f aca="false">IF(AB1469="","",AC1469+$I1469)</f>
        <v/>
      </c>
      <c r="AK1469" s="29" t="str">
        <f aca="false">IF(AB1469="","",AB1469+(AD1469*$K1469)+(AE1469*$K1469))</f>
        <v/>
      </c>
      <c r="AL1469" s="29" t="str">
        <f aca="false">IF(AB1469="","",ROUND(-AD1469*$K1469,0))</f>
        <v/>
      </c>
      <c r="AM1469" s="41"/>
      <c r="AN1469" s="38" t="n">
        <v>0</v>
      </c>
      <c r="AO1469" s="34" t="n">
        <v>35.99</v>
      </c>
      <c r="AP1469" s="39" t="n">
        <v>-5.48</v>
      </c>
      <c r="AQ1469" s="40" t="n">
        <v>41.47</v>
      </c>
      <c r="AR1469" s="40" t="n">
        <v>0</v>
      </c>
      <c r="AS1469" s="40" t="n">
        <v>41.47</v>
      </c>
      <c r="AT1469" s="32" t="n">
        <f aca="false">IF(AN1469="","",$I1469+AP1469)</f>
        <v>14.51</v>
      </c>
      <c r="AU1469" s="32" t="n">
        <f aca="false">IF(AN1469="","",$I1469)</f>
        <v>19.99</v>
      </c>
      <c r="AV1469" s="40" t="n">
        <f aca="false">IF(AN1469="","",AO1469+$I1469)</f>
        <v>55.98</v>
      </c>
      <c r="AW1469" s="31" t="n">
        <f aca="false">IF(AN1469="","",AN1469+(AP1469*$K1469)+(AQ1469*$K1469))</f>
        <v>863.76</v>
      </c>
      <c r="AX1469" s="29" t="n">
        <f aca="false">IF(AN1469="","",ROUND(-AP1469*$K1469,0))</f>
        <v>132</v>
      </c>
      <c r="AY1469" s="42"/>
      <c r="AZ1469" s="38" t="n">
        <v>0</v>
      </c>
      <c r="BA1469" s="34" t="n">
        <v>35.99</v>
      </c>
      <c r="BB1469" s="39" t="n">
        <v>-5.48</v>
      </c>
      <c r="BC1469" s="40" t="n">
        <v>41.47</v>
      </c>
      <c r="BD1469" s="40" t="n">
        <v>0</v>
      </c>
      <c r="BE1469" s="40" t="n">
        <v>41.47</v>
      </c>
      <c r="BF1469" s="32" t="n">
        <f aca="false">IF(AZ1469="","",$I1469+BB1469)</f>
        <v>14.51</v>
      </c>
      <c r="BG1469" s="32" t="n">
        <f aca="false">IF(AZ1469="","",$I1469)</f>
        <v>19.99</v>
      </c>
      <c r="BH1469" s="40" t="n">
        <f aca="false">IF(AZ1469="","",BA1469+$I1469)</f>
        <v>55.98</v>
      </c>
      <c r="BI1469" s="31" t="n">
        <f aca="false">IF(AZ1469="","",AZ1469+(BB1469*$K1469)+(BC1469*$K1469))</f>
        <v>863.76</v>
      </c>
      <c r="BJ1469" s="29" t="n">
        <f aca="false">IF(AZ1469="","",ROUND(-BB1469*$K1469,0))</f>
        <v>132</v>
      </c>
    </row>
    <row r="1470" customFormat="false" ht="15" hidden="false" customHeight="false" outlineLevel="0" collapsed="false">
      <c r="A1470" s="26" t="str">
        <f aca="false">+C1470&amp;D1470&amp;G1470</f>
        <v>SamsungSamsung Galaxy Tab S11 5G (12GB / 128GB)SUPER INTERNET 250 5G - 36 Mesi</v>
      </c>
      <c r="B1470" s="27" t="s">
        <v>31</v>
      </c>
      <c r="C1470" s="28" t="s">
        <v>64</v>
      </c>
      <c r="D1470" s="29" t="s">
        <v>216</v>
      </c>
      <c r="E1470" s="30" t="n">
        <v>1049.9</v>
      </c>
      <c r="F1470" s="31" t="n">
        <v>959.9</v>
      </c>
      <c r="G1470" s="32" t="s">
        <v>77</v>
      </c>
      <c r="H1470" s="32"/>
      <c r="I1470" s="33" t="n">
        <v>12.99</v>
      </c>
      <c r="J1470" s="34" t="s">
        <v>35</v>
      </c>
      <c r="K1470" s="35" t="n">
        <v>36</v>
      </c>
      <c r="L1470" s="36"/>
      <c r="M1470" s="33" t="n">
        <f aca="false">+IF(E1470&lt;=150,1.49,IF(AND(E1470&gt;150,E1470&lt;=300),2.99,(IF(E1470&gt;1200,8.99,IF(AND(E1470&gt;300,E1470&lt;=700),4.99,IF(AND(E1470&gt;=700,E1470&lt;=1200),6.99))))))</f>
        <v>6.99</v>
      </c>
      <c r="N1470" s="33"/>
      <c r="O1470" s="37"/>
      <c r="P1470" s="38" t="n">
        <v>399.99</v>
      </c>
      <c r="Q1470" s="34" t="n">
        <v>13.99</v>
      </c>
      <c r="R1470" s="39" t="n">
        <v>-1.56</v>
      </c>
      <c r="S1470" s="40" t="n">
        <v>15.55</v>
      </c>
      <c r="T1470" s="40" t="n">
        <v>15.55</v>
      </c>
      <c r="U1470" s="40" t="n">
        <v>15.66</v>
      </c>
      <c r="V1470" s="32" t="n">
        <f aca="false">IF(P1470="","",$I1470+R1470)</f>
        <v>11.43</v>
      </c>
      <c r="W1470" s="32" t="n">
        <f aca="false">IF(P1470="","",$I1470)</f>
        <v>12.99</v>
      </c>
      <c r="X1470" s="40" t="n">
        <f aca="false">IF(P1470="","",Q1470+$I1470)</f>
        <v>26.98</v>
      </c>
      <c r="Y1470" s="29" t="n">
        <f aca="false">IF(P1470="","",P1470+(R1470*$K1470)+(S1470*$K1470))</f>
        <v>903.63</v>
      </c>
      <c r="Z1470" s="29" t="n">
        <f aca="false">IF(P1470="","",ROUND(-R1470*$K1470,0))</f>
        <v>56</v>
      </c>
      <c r="AA1470" s="41"/>
      <c r="AB1470" s="38"/>
      <c r="AC1470" s="34"/>
      <c r="AD1470" s="39"/>
      <c r="AE1470" s="40"/>
      <c r="AF1470" s="40"/>
      <c r="AG1470" s="40"/>
      <c r="AH1470" s="32" t="str">
        <f aca="false">IF(AB1470="","",$I1470+AD1470)</f>
        <v/>
      </c>
      <c r="AI1470" s="32" t="str">
        <f aca="false">IF(AB1470="","",$I1470)</f>
        <v/>
      </c>
      <c r="AJ1470" s="40" t="str">
        <f aca="false">IF(AB1470="","",AC1470+$I1470)</f>
        <v/>
      </c>
      <c r="AK1470" s="29" t="str">
        <f aca="false">IF(AB1470="","",AB1470+(AD1470*$K1470)+(AE1470*$K1470))</f>
        <v/>
      </c>
      <c r="AL1470" s="29" t="str">
        <f aca="false">IF(AB1470="","",ROUND(-AD1470*$K1470,0))</f>
        <v/>
      </c>
      <c r="AM1470" s="41"/>
      <c r="AN1470" s="38" t="n">
        <v>0</v>
      </c>
      <c r="AO1470" s="34" t="n">
        <v>22.99</v>
      </c>
      <c r="AP1470" s="39" t="n">
        <v>-5.14</v>
      </c>
      <c r="AQ1470" s="40" t="n">
        <v>28.13</v>
      </c>
      <c r="AR1470" s="40" t="n">
        <v>28.13</v>
      </c>
      <c r="AS1470" s="40" t="n">
        <v>28.13</v>
      </c>
      <c r="AT1470" s="32" t="n">
        <f aca="false">IF(AN1470="","",$I1470+AP1470)</f>
        <v>7.85</v>
      </c>
      <c r="AU1470" s="32" t="n">
        <f aca="false">IF(AN1470="","",$I1470)</f>
        <v>12.99</v>
      </c>
      <c r="AV1470" s="40" t="n">
        <f aca="false">IF(AN1470="","",AO1470+$I1470)</f>
        <v>35.98</v>
      </c>
      <c r="AW1470" s="31" t="n">
        <f aca="false">IF(AN1470="","",AN1470+(AP1470*$K1470)+(AQ1470*$K1470))</f>
        <v>827.64</v>
      </c>
      <c r="AX1470" s="29" t="n">
        <f aca="false">IF(AN1470="","",ROUND(-AP1470*$K1470,0))</f>
        <v>185</v>
      </c>
      <c r="AY1470" s="42"/>
      <c r="AZ1470" s="38" t="n">
        <v>0</v>
      </c>
      <c r="BA1470" s="34" t="n">
        <v>22.99</v>
      </c>
      <c r="BB1470" s="39" t="n">
        <v>-5.14</v>
      </c>
      <c r="BC1470" s="40" t="n">
        <v>28.13</v>
      </c>
      <c r="BD1470" s="40" t="n">
        <v>28.13</v>
      </c>
      <c r="BE1470" s="40" t="n">
        <v>28.13</v>
      </c>
      <c r="BF1470" s="32" t="n">
        <f aca="false">IF(AZ1470="","",$I1470+BB1470)</f>
        <v>7.85</v>
      </c>
      <c r="BG1470" s="32" t="n">
        <f aca="false">IF(AZ1470="","",$I1470)</f>
        <v>12.99</v>
      </c>
      <c r="BH1470" s="40" t="n">
        <f aca="false">IF(AZ1470="","",BA1470+$I1470)</f>
        <v>35.98</v>
      </c>
      <c r="BI1470" s="31" t="n">
        <f aca="false">IF(AZ1470="","",AZ1470+(BB1470*$K1470)+(BC1470*$K1470))</f>
        <v>827.64</v>
      </c>
      <c r="BJ1470" s="29" t="n">
        <f aca="false">IF(AZ1470="","",ROUND(-BB1470*$K1470,0))</f>
        <v>185</v>
      </c>
    </row>
    <row r="1471" customFormat="false" ht="15" hidden="false" customHeight="false" outlineLevel="0" collapsed="false">
      <c r="A1471" s="26" t="str">
        <f aca="false">+C1471&amp;D1471&amp;G1471</f>
        <v>SamsungSamsung Galaxy Tab S11 5G (12GB / 128GB)SUPER INTERNET 250 5G - 30 Mesi</v>
      </c>
      <c r="B1471" s="27" t="s">
        <v>31</v>
      </c>
      <c r="C1471" s="28" t="s">
        <v>64</v>
      </c>
      <c r="D1471" s="29" t="s">
        <v>216</v>
      </c>
      <c r="E1471" s="30" t="n">
        <v>1049.9</v>
      </c>
      <c r="F1471" s="31" t="n">
        <v>959.9</v>
      </c>
      <c r="G1471" s="32" t="s">
        <v>51</v>
      </c>
      <c r="H1471" s="32"/>
      <c r="I1471" s="33" t="n">
        <v>12.99</v>
      </c>
      <c r="J1471" s="34" t="s">
        <v>35</v>
      </c>
      <c r="K1471" s="35" t="n">
        <v>30</v>
      </c>
      <c r="L1471" s="36"/>
      <c r="M1471" s="33" t="n">
        <f aca="false">+IF(E1471&lt;=150,1.49,IF(AND(E1471&gt;150,E1471&lt;=300),2.99,(IF(E1471&gt;1200,8.99,IF(AND(E1471&gt;300,E1471&lt;=700),4.99,IF(AND(E1471&gt;=700,E1471&lt;=1200),6.99))))))</f>
        <v>6.99</v>
      </c>
      <c r="N1471" s="33"/>
      <c r="O1471" s="37"/>
      <c r="P1471" s="38" t="n">
        <v>399.99</v>
      </c>
      <c r="Q1471" s="34" t="n">
        <v>17.99</v>
      </c>
      <c r="R1471" s="39" t="n">
        <v>-0.67</v>
      </c>
      <c r="S1471" s="40" t="n">
        <v>18.66</v>
      </c>
      <c r="T1471" s="40" t="n">
        <v>18.66</v>
      </c>
      <c r="U1471" s="40" t="n">
        <v>18.77</v>
      </c>
      <c r="V1471" s="32" t="n">
        <f aca="false">IF(P1471="","",$I1471+R1471)</f>
        <v>12.32</v>
      </c>
      <c r="W1471" s="32" t="n">
        <f aca="false">IF(P1471="","",$I1471)</f>
        <v>12.99</v>
      </c>
      <c r="X1471" s="40" t="n">
        <f aca="false">IF(P1471="","",Q1471+$I1471)</f>
        <v>30.98</v>
      </c>
      <c r="Y1471" s="29" t="n">
        <f aca="false">IF(P1471="","",P1471+(R1471*$K1471)+(S1471*$K1471))</f>
        <v>939.69</v>
      </c>
      <c r="Z1471" s="29" t="n">
        <f aca="false">IF(P1471="","",ROUND(-R1471*$K1471,0))</f>
        <v>20</v>
      </c>
      <c r="AA1471" s="41"/>
      <c r="AB1471" s="38"/>
      <c r="AC1471" s="34"/>
      <c r="AD1471" s="39"/>
      <c r="AE1471" s="40"/>
      <c r="AF1471" s="40"/>
      <c r="AG1471" s="40"/>
      <c r="AH1471" s="32" t="str">
        <f aca="false">IF(AB1471="","",$I1471+AD1471)</f>
        <v/>
      </c>
      <c r="AI1471" s="32" t="str">
        <f aca="false">IF(AB1471="","",$I1471)</f>
        <v/>
      </c>
      <c r="AJ1471" s="40" t="str">
        <f aca="false">IF(AB1471="","",AC1471+$I1471)</f>
        <v/>
      </c>
      <c r="AK1471" s="29" t="str">
        <f aca="false">IF(AB1471="","",AB1471+(AD1471*$K1471)+(AE1471*$K1471))</f>
        <v/>
      </c>
      <c r="AL1471" s="29" t="str">
        <f aca="false">IF(AB1471="","",ROUND(-AD1471*$K1471,0))</f>
        <v/>
      </c>
      <c r="AM1471" s="41"/>
      <c r="AN1471" s="38" t="n">
        <v>0</v>
      </c>
      <c r="AO1471" s="34" t="n">
        <v>27.99</v>
      </c>
      <c r="AP1471" s="39" t="n">
        <v>-5.47</v>
      </c>
      <c r="AQ1471" s="40" t="n">
        <v>33.46</v>
      </c>
      <c r="AR1471" s="40" t="n">
        <v>33.46</v>
      </c>
      <c r="AS1471" s="40" t="n">
        <v>33.46</v>
      </c>
      <c r="AT1471" s="32" t="n">
        <f aca="false">IF(AN1471="","",$I1471+AP1471)</f>
        <v>7.52</v>
      </c>
      <c r="AU1471" s="32" t="n">
        <f aca="false">IF(AN1471="","",$I1471)</f>
        <v>12.99</v>
      </c>
      <c r="AV1471" s="40" t="n">
        <f aca="false">IF(AN1471="","",AO1471+$I1471)</f>
        <v>40.98</v>
      </c>
      <c r="AW1471" s="31" t="n">
        <f aca="false">IF(AN1471="","",AN1471+(AP1471*$K1471)+(AQ1471*$K1471))</f>
        <v>839.7</v>
      </c>
      <c r="AX1471" s="29" t="n">
        <f aca="false">IF(AN1471="","",ROUND(-AP1471*$K1471,0))</f>
        <v>164</v>
      </c>
      <c r="AY1471" s="42"/>
      <c r="AZ1471" s="38" t="n">
        <v>0</v>
      </c>
      <c r="BA1471" s="34" t="n">
        <v>27.99</v>
      </c>
      <c r="BB1471" s="39" t="n">
        <v>-5.47</v>
      </c>
      <c r="BC1471" s="40" t="n">
        <v>33.46</v>
      </c>
      <c r="BD1471" s="40" t="n">
        <v>33.46</v>
      </c>
      <c r="BE1471" s="40" t="n">
        <v>33.46</v>
      </c>
      <c r="BF1471" s="32" t="n">
        <f aca="false">IF(AZ1471="","",$I1471+BB1471)</f>
        <v>7.52</v>
      </c>
      <c r="BG1471" s="32" t="n">
        <f aca="false">IF(AZ1471="","",$I1471)</f>
        <v>12.99</v>
      </c>
      <c r="BH1471" s="40" t="n">
        <f aca="false">IF(AZ1471="","",BA1471+$I1471)</f>
        <v>40.98</v>
      </c>
      <c r="BI1471" s="31" t="n">
        <f aca="false">IF(AZ1471="","",AZ1471+(BB1471*$K1471)+(BC1471*$K1471))</f>
        <v>839.7</v>
      </c>
      <c r="BJ1471" s="29" t="n">
        <f aca="false">IF(AZ1471="","",ROUND(-BB1471*$K1471,0))</f>
        <v>164</v>
      </c>
    </row>
    <row r="1472" customFormat="false" ht="15" hidden="false" customHeight="false" outlineLevel="0" collapsed="false">
      <c r="A1472" s="26" t="str">
        <f aca="false">+C1472&amp;D1472&amp;G1472</f>
        <v>SamsungSamsung Galaxy Tab S11 5G (12GB / 128GB)SUPER INTERNET 250 5G - 24 Mesi</v>
      </c>
      <c r="B1472" s="27" t="s">
        <v>31</v>
      </c>
      <c r="C1472" s="28" t="s">
        <v>64</v>
      </c>
      <c r="D1472" s="29" t="s">
        <v>216</v>
      </c>
      <c r="E1472" s="30" t="n">
        <v>1049.9</v>
      </c>
      <c r="F1472" s="31" t="n">
        <v>959.9</v>
      </c>
      <c r="G1472" s="32" t="s">
        <v>41</v>
      </c>
      <c r="H1472" s="32"/>
      <c r="I1472" s="33" t="n">
        <v>12.99</v>
      </c>
      <c r="J1472" s="34" t="s">
        <v>35</v>
      </c>
      <c r="K1472" s="35" t="n">
        <v>24</v>
      </c>
      <c r="L1472" s="36"/>
      <c r="M1472" s="33" t="n">
        <f aca="false">+IF(E1472&lt;=150,1.49,IF(AND(E1472&gt;150,E1472&lt;=300),2.99,(IF(E1472&gt;1200,8.99,IF(AND(E1472&gt;300,E1472&lt;=700),4.99,IF(AND(E1472&gt;=700,E1472&lt;=1200),6.99))))))</f>
        <v>6.99</v>
      </c>
      <c r="N1472" s="33"/>
      <c r="O1472" s="37"/>
      <c r="P1472" s="38" t="n">
        <v>399.99</v>
      </c>
      <c r="Q1472" s="34" t="n">
        <v>22.99</v>
      </c>
      <c r="R1472" s="39" t="n">
        <v>-0.34</v>
      </c>
      <c r="S1472" s="40" t="n">
        <v>23.33</v>
      </c>
      <c r="T1472" s="40" t="n">
        <v>0</v>
      </c>
      <c r="U1472" s="40" t="n">
        <v>23.32</v>
      </c>
      <c r="V1472" s="32" t="n">
        <f aca="false">IF(P1472="","",$I1472+R1472)</f>
        <v>12.65</v>
      </c>
      <c r="W1472" s="32" t="n">
        <f aca="false">IF(P1472="","",$I1472)</f>
        <v>12.99</v>
      </c>
      <c r="X1472" s="40" t="n">
        <f aca="false">IF(P1472="","",Q1472+$I1472)</f>
        <v>35.98</v>
      </c>
      <c r="Y1472" s="29" t="n">
        <f aca="false">IF(P1472="","",P1472+(R1472*$K1472)+(S1472*$K1472))</f>
        <v>951.75</v>
      </c>
      <c r="Z1472" s="29" t="n">
        <f aca="false">IF(P1472="","",ROUND(-R1472*$K1472,0))</f>
        <v>8</v>
      </c>
      <c r="AA1472" s="41"/>
      <c r="AB1472" s="38"/>
      <c r="AC1472" s="34"/>
      <c r="AD1472" s="39"/>
      <c r="AE1472" s="40"/>
      <c r="AF1472" s="40"/>
      <c r="AG1472" s="40"/>
      <c r="AH1472" s="32" t="str">
        <f aca="false">IF(AB1472="","",$I1472+AD1472)</f>
        <v/>
      </c>
      <c r="AI1472" s="32" t="str">
        <f aca="false">IF(AB1472="","",$I1472)</f>
        <v/>
      </c>
      <c r="AJ1472" s="40" t="str">
        <f aca="false">IF(AB1472="","",AC1472+$I1472)</f>
        <v/>
      </c>
      <c r="AK1472" s="29" t="str">
        <f aca="false">IF(AB1472="","",AB1472+(AD1472*$K1472)+(AE1472*$K1472))</f>
        <v/>
      </c>
      <c r="AL1472" s="29" t="str">
        <f aca="false">IF(AB1472="","",ROUND(-AD1472*$K1472,0))</f>
        <v/>
      </c>
      <c r="AM1472" s="41"/>
      <c r="AN1472" s="38" t="n">
        <v>0</v>
      </c>
      <c r="AO1472" s="34" t="n">
        <v>36.99</v>
      </c>
      <c r="AP1472" s="39" t="n">
        <v>-4.48</v>
      </c>
      <c r="AQ1472" s="40" t="n">
        <v>41.47</v>
      </c>
      <c r="AR1472" s="40" t="n">
        <v>0</v>
      </c>
      <c r="AS1472" s="40" t="n">
        <v>41.47</v>
      </c>
      <c r="AT1472" s="32" t="n">
        <f aca="false">IF(AN1472="","",$I1472+AP1472)</f>
        <v>8.51</v>
      </c>
      <c r="AU1472" s="32" t="n">
        <f aca="false">IF(AN1472="","",$I1472)</f>
        <v>12.99</v>
      </c>
      <c r="AV1472" s="40" t="n">
        <f aca="false">IF(AN1472="","",AO1472+$I1472)</f>
        <v>49.98</v>
      </c>
      <c r="AW1472" s="31" t="n">
        <f aca="false">IF(AN1472="","",AN1472+(AP1472*$K1472)+(AQ1472*$K1472))</f>
        <v>887.76</v>
      </c>
      <c r="AX1472" s="29" t="n">
        <f aca="false">IF(AN1472="","",ROUND(-AP1472*$K1472,0))</f>
        <v>108</v>
      </c>
      <c r="AY1472" s="42"/>
      <c r="AZ1472" s="38" t="n">
        <v>0</v>
      </c>
      <c r="BA1472" s="34" t="n">
        <v>36.99</v>
      </c>
      <c r="BB1472" s="39" t="n">
        <v>-4.48</v>
      </c>
      <c r="BC1472" s="40" t="n">
        <v>41.47</v>
      </c>
      <c r="BD1472" s="40" t="n">
        <v>0</v>
      </c>
      <c r="BE1472" s="40" t="n">
        <v>41.47</v>
      </c>
      <c r="BF1472" s="32" t="n">
        <f aca="false">IF(AZ1472="","",$I1472+BB1472)</f>
        <v>8.51</v>
      </c>
      <c r="BG1472" s="32" t="n">
        <f aca="false">IF(AZ1472="","",$I1472)</f>
        <v>12.99</v>
      </c>
      <c r="BH1472" s="40" t="n">
        <f aca="false">IF(AZ1472="","",BA1472+$I1472)</f>
        <v>49.98</v>
      </c>
      <c r="BI1472" s="31" t="n">
        <f aca="false">IF(AZ1472="","",AZ1472+(BB1472*$K1472)+(BC1472*$K1472))</f>
        <v>887.76</v>
      </c>
      <c r="BJ1472" s="29" t="n">
        <f aca="false">IF(AZ1472="","",ROUND(-BB1472*$K1472,0))</f>
        <v>108</v>
      </c>
    </row>
    <row r="1473" customFormat="false" ht="15" hidden="false" customHeight="false" outlineLevel="0" collapsed="false">
      <c r="A1473" s="26" t="str">
        <f aca="false">+C1473&amp;D1473&amp;G1473</f>
        <v>SamsungSamsung Galaxy Tab S11 5G (12GB / 128GB)SUPER INTERNET 100 5G - 36 Mesi</v>
      </c>
      <c r="B1473" s="27" t="s">
        <v>31</v>
      </c>
      <c r="C1473" s="28" t="s">
        <v>64</v>
      </c>
      <c r="D1473" s="29" t="s">
        <v>216</v>
      </c>
      <c r="E1473" s="30" t="n">
        <v>1049.9</v>
      </c>
      <c r="F1473" s="31" t="n">
        <v>959.9</v>
      </c>
      <c r="G1473" s="32" t="s">
        <v>92</v>
      </c>
      <c r="H1473" s="32"/>
      <c r="I1473" s="33" t="n">
        <v>9.99</v>
      </c>
      <c r="J1473" s="34" t="s">
        <v>35</v>
      </c>
      <c r="K1473" s="35" t="n">
        <v>36</v>
      </c>
      <c r="L1473" s="36"/>
      <c r="M1473" s="33" t="n">
        <f aca="false">+IF(E1473&lt;=150,1.49,IF(AND(E1473&gt;150,E1473&lt;=300),2.99,(IF(E1473&gt;1200,8.99,IF(AND(E1473&gt;300,E1473&lt;=700),4.99,IF(AND(E1473&gt;=700,E1473&lt;=1200),6.99))))))</f>
        <v>6.99</v>
      </c>
      <c r="N1473" s="33"/>
      <c r="O1473" s="37"/>
      <c r="P1473" s="38" t="n">
        <v>419.99</v>
      </c>
      <c r="Q1473" s="34" t="n">
        <v>14.99</v>
      </c>
      <c r="R1473" s="39" t="n">
        <v>-0.01</v>
      </c>
      <c r="S1473" s="40" t="n">
        <v>15</v>
      </c>
      <c r="T1473" s="40" t="n">
        <v>15</v>
      </c>
      <c r="U1473" s="40" t="n">
        <v>14.91</v>
      </c>
      <c r="V1473" s="32" t="n">
        <f aca="false">IF(P1473="","",$I1473+R1473)</f>
        <v>9.98</v>
      </c>
      <c r="W1473" s="32" t="n">
        <f aca="false">IF(P1473="","",$I1473)</f>
        <v>9.99</v>
      </c>
      <c r="X1473" s="40" t="n">
        <f aca="false">IF(P1473="","",Q1473+$I1473)</f>
        <v>24.98</v>
      </c>
      <c r="Y1473" s="29" t="n">
        <f aca="false">IF(P1473="","",P1473+(R1473*$K1473)+(S1473*$K1473))</f>
        <v>959.63</v>
      </c>
      <c r="Z1473" s="29" t="n">
        <f aca="false">IF(P1473="","",ROUND(-R1473*$K1473,0))</f>
        <v>0</v>
      </c>
      <c r="AA1473" s="41"/>
      <c r="AB1473" s="38"/>
      <c r="AC1473" s="34"/>
      <c r="AD1473" s="39"/>
      <c r="AE1473" s="40"/>
      <c r="AF1473" s="40"/>
      <c r="AG1473" s="40"/>
      <c r="AH1473" s="32" t="str">
        <f aca="false">IF(AB1473="","",$I1473+AD1473)</f>
        <v/>
      </c>
      <c r="AI1473" s="32" t="str">
        <f aca="false">IF(AB1473="","",$I1473)</f>
        <v/>
      </c>
      <c r="AJ1473" s="40" t="str">
        <f aca="false">IF(AB1473="","",AC1473+$I1473)</f>
        <v/>
      </c>
      <c r="AK1473" s="29" t="str">
        <f aca="false">IF(AB1473="","",AB1473+(AD1473*$K1473)+(AE1473*$K1473))</f>
        <v/>
      </c>
      <c r="AL1473" s="29" t="str">
        <f aca="false">IF(AB1473="","",ROUND(-AD1473*$K1473,0))</f>
        <v/>
      </c>
      <c r="AM1473" s="41"/>
      <c r="AN1473" s="38" t="n">
        <v>0</v>
      </c>
      <c r="AO1473" s="34" t="n">
        <v>25.99</v>
      </c>
      <c r="AP1473" s="39" t="n">
        <v>-2.14</v>
      </c>
      <c r="AQ1473" s="40" t="n">
        <v>28.13</v>
      </c>
      <c r="AR1473" s="40" t="n">
        <v>28.13</v>
      </c>
      <c r="AS1473" s="40" t="n">
        <v>28.13</v>
      </c>
      <c r="AT1473" s="32" t="n">
        <f aca="false">IF(AN1473="","",$I1473+AP1473)</f>
        <v>7.85</v>
      </c>
      <c r="AU1473" s="32" t="n">
        <f aca="false">IF(AN1473="","",$I1473)</f>
        <v>9.99</v>
      </c>
      <c r="AV1473" s="40" t="n">
        <f aca="false">IF(AN1473="","",AO1473+$I1473)</f>
        <v>35.98</v>
      </c>
      <c r="AW1473" s="31" t="n">
        <f aca="false">IF(AN1473="","",AN1473+(AP1473*$K1473)+(AQ1473*$K1473))</f>
        <v>935.64</v>
      </c>
      <c r="AX1473" s="29" t="n">
        <f aca="false">IF(AN1473="","",ROUND(-AP1473*$K1473,0))</f>
        <v>77</v>
      </c>
      <c r="AY1473" s="42"/>
      <c r="AZ1473" s="38" t="n">
        <v>0</v>
      </c>
      <c r="BA1473" s="34" t="n">
        <v>25.99</v>
      </c>
      <c r="BB1473" s="39" t="n">
        <v>-2.14</v>
      </c>
      <c r="BC1473" s="40" t="n">
        <v>28.13</v>
      </c>
      <c r="BD1473" s="40" t="n">
        <v>28.13</v>
      </c>
      <c r="BE1473" s="40" t="n">
        <v>28.13</v>
      </c>
      <c r="BF1473" s="32" t="n">
        <f aca="false">IF(AZ1473="","",$I1473+BB1473)</f>
        <v>7.85</v>
      </c>
      <c r="BG1473" s="32" t="n">
        <f aca="false">IF(AZ1473="","",$I1473)</f>
        <v>9.99</v>
      </c>
      <c r="BH1473" s="40" t="n">
        <f aca="false">IF(AZ1473="","",BA1473+$I1473)</f>
        <v>35.98</v>
      </c>
      <c r="BI1473" s="31" t="n">
        <f aca="false">IF(AZ1473="","",AZ1473+(BB1473*$K1473)+(BC1473*$K1473))</f>
        <v>935.64</v>
      </c>
      <c r="BJ1473" s="29" t="n">
        <f aca="false">IF(AZ1473="","",ROUND(-BB1473*$K1473,0))</f>
        <v>77</v>
      </c>
    </row>
    <row r="1474" customFormat="false" ht="15" hidden="false" customHeight="false" outlineLevel="0" collapsed="false">
      <c r="A1474" s="26" t="str">
        <f aca="false">+C1474&amp;D1474&amp;G1474</f>
        <v>SamsungSamsung Galaxy Tab S11 5G (12GB / 128GB)SUPER INTERNET 100 5G - 30 Mesi</v>
      </c>
      <c r="B1474" s="27" t="s">
        <v>31</v>
      </c>
      <c r="C1474" s="28" t="s">
        <v>64</v>
      </c>
      <c r="D1474" s="29" t="s">
        <v>216</v>
      </c>
      <c r="E1474" s="30" t="n">
        <v>1049.9</v>
      </c>
      <c r="F1474" s="31" t="n">
        <v>959.9</v>
      </c>
      <c r="G1474" s="32" t="s">
        <v>93</v>
      </c>
      <c r="H1474" s="32"/>
      <c r="I1474" s="33" t="n">
        <v>9.99</v>
      </c>
      <c r="J1474" s="34" t="s">
        <v>35</v>
      </c>
      <c r="K1474" s="35" t="n">
        <v>30</v>
      </c>
      <c r="L1474" s="36"/>
      <c r="M1474" s="33" t="n">
        <f aca="false">+IF(E1474&lt;=150,1.49,IF(AND(E1474&gt;150,E1474&lt;=300),2.99,(IF(E1474&gt;1200,8.99,IF(AND(E1474&gt;300,E1474&lt;=700),4.99,IF(AND(E1474&gt;=700,E1474&lt;=1200),6.99))))))</f>
        <v>6.99</v>
      </c>
      <c r="N1474" s="33"/>
      <c r="O1474" s="37"/>
      <c r="P1474" s="38" t="n">
        <v>419.99</v>
      </c>
      <c r="Q1474" s="34" t="n">
        <v>17.99</v>
      </c>
      <c r="R1474" s="39" t="n">
        <v>-0.01</v>
      </c>
      <c r="S1474" s="40" t="n">
        <v>18</v>
      </c>
      <c r="T1474" s="40" t="n">
        <v>18</v>
      </c>
      <c r="U1474" s="40" t="n">
        <v>17.91</v>
      </c>
      <c r="V1474" s="32" t="n">
        <f aca="false">IF(P1474="","",$I1474+R1474)</f>
        <v>9.98</v>
      </c>
      <c r="W1474" s="32" t="n">
        <f aca="false">IF(P1474="","",$I1474)</f>
        <v>9.99</v>
      </c>
      <c r="X1474" s="40" t="n">
        <f aca="false">IF(P1474="","",Q1474+$I1474)</f>
        <v>27.98</v>
      </c>
      <c r="Y1474" s="29" t="n">
        <f aca="false">IF(P1474="","",P1474+(R1474*$K1474)+(S1474*$K1474))</f>
        <v>959.69</v>
      </c>
      <c r="Z1474" s="29" t="n">
        <f aca="false">IF(P1474="","",ROUND(-R1474*$K1474,0))</f>
        <v>0</v>
      </c>
      <c r="AA1474" s="41"/>
      <c r="AB1474" s="38"/>
      <c r="AC1474" s="34"/>
      <c r="AD1474" s="39"/>
      <c r="AE1474" s="40"/>
      <c r="AF1474" s="40"/>
      <c r="AG1474" s="40"/>
      <c r="AH1474" s="32" t="str">
        <f aca="false">IF(AB1474="","",$I1474+AD1474)</f>
        <v/>
      </c>
      <c r="AI1474" s="32" t="str">
        <f aca="false">IF(AB1474="","",$I1474)</f>
        <v/>
      </c>
      <c r="AJ1474" s="40" t="str">
        <f aca="false">IF(AB1474="","",AC1474+$I1474)</f>
        <v/>
      </c>
      <c r="AK1474" s="29" t="str">
        <f aca="false">IF(AB1474="","",AB1474+(AD1474*$K1474)+(AE1474*$K1474))</f>
        <v/>
      </c>
      <c r="AL1474" s="29" t="str">
        <f aca="false">IF(AB1474="","",ROUND(-AD1474*$K1474,0))</f>
        <v/>
      </c>
      <c r="AM1474" s="41"/>
      <c r="AN1474" s="38" t="n">
        <v>0</v>
      </c>
      <c r="AO1474" s="34" t="n">
        <v>30.99</v>
      </c>
      <c r="AP1474" s="39" t="n">
        <v>-2.47</v>
      </c>
      <c r="AQ1474" s="40" t="n">
        <v>33.46</v>
      </c>
      <c r="AR1474" s="40" t="n">
        <v>33.46</v>
      </c>
      <c r="AS1474" s="40" t="n">
        <v>33.46</v>
      </c>
      <c r="AT1474" s="32" t="n">
        <f aca="false">IF(AN1474="","",$I1474+AP1474)</f>
        <v>7.52</v>
      </c>
      <c r="AU1474" s="32" t="n">
        <f aca="false">IF(AN1474="","",$I1474)</f>
        <v>9.99</v>
      </c>
      <c r="AV1474" s="40" t="n">
        <f aca="false">IF(AN1474="","",AO1474+$I1474)</f>
        <v>40.98</v>
      </c>
      <c r="AW1474" s="31" t="n">
        <f aca="false">IF(AN1474="","",AN1474+(AP1474*$K1474)+(AQ1474*$K1474))</f>
        <v>929.7</v>
      </c>
      <c r="AX1474" s="29" t="n">
        <f aca="false">IF(AN1474="","",ROUND(-AP1474*$K1474,0))</f>
        <v>74</v>
      </c>
      <c r="AY1474" s="42"/>
      <c r="AZ1474" s="38" t="n">
        <v>0</v>
      </c>
      <c r="BA1474" s="34" t="n">
        <v>30.99</v>
      </c>
      <c r="BB1474" s="39" t="n">
        <v>-2.47</v>
      </c>
      <c r="BC1474" s="40" t="n">
        <v>33.46</v>
      </c>
      <c r="BD1474" s="40" t="n">
        <v>33.46</v>
      </c>
      <c r="BE1474" s="40" t="n">
        <v>33.46</v>
      </c>
      <c r="BF1474" s="32" t="n">
        <f aca="false">IF(AZ1474="","",$I1474+BB1474)</f>
        <v>7.52</v>
      </c>
      <c r="BG1474" s="32" t="n">
        <f aca="false">IF(AZ1474="","",$I1474)</f>
        <v>9.99</v>
      </c>
      <c r="BH1474" s="40" t="n">
        <f aca="false">IF(AZ1474="","",BA1474+$I1474)</f>
        <v>40.98</v>
      </c>
      <c r="BI1474" s="31" t="n">
        <f aca="false">IF(AZ1474="","",AZ1474+(BB1474*$K1474)+(BC1474*$K1474))</f>
        <v>929.7</v>
      </c>
      <c r="BJ1474" s="29" t="n">
        <f aca="false">IF(AZ1474="","",ROUND(-BB1474*$K1474,0))</f>
        <v>74</v>
      </c>
    </row>
    <row r="1475" customFormat="false" ht="15" hidden="false" customHeight="false" outlineLevel="0" collapsed="false">
      <c r="A1475" s="26" t="str">
        <f aca="false">+C1475&amp;D1475&amp;G1475</f>
        <v>SamsungSamsung Galaxy Tab S11 5G (12GB / 128GB)SUPER INTERNET 100 5G - 24 Mesi</v>
      </c>
      <c r="B1475" s="27" t="s">
        <v>31</v>
      </c>
      <c r="C1475" s="28" t="s">
        <v>64</v>
      </c>
      <c r="D1475" s="29" t="s">
        <v>216</v>
      </c>
      <c r="E1475" s="30" t="n">
        <v>1049.9</v>
      </c>
      <c r="F1475" s="31" t="n">
        <v>959.9</v>
      </c>
      <c r="G1475" s="32" t="s">
        <v>94</v>
      </c>
      <c r="H1475" s="32"/>
      <c r="I1475" s="33" t="n">
        <v>9.99</v>
      </c>
      <c r="J1475" s="34" t="s">
        <v>35</v>
      </c>
      <c r="K1475" s="35" t="n">
        <v>24</v>
      </c>
      <c r="L1475" s="36"/>
      <c r="M1475" s="33" t="n">
        <f aca="false">+IF(E1475&lt;=150,1.49,IF(AND(E1475&gt;150,E1475&lt;=300),2.99,(IF(E1475&gt;1200,8.99,IF(AND(E1475&gt;300,E1475&lt;=700),4.99,IF(AND(E1475&gt;=700,E1475&lt;=1200),6.99))))))</f>
        <v>6.99</v>
      </c>
      <c r="N1475" s="33"/>
      <c r="O1475" s="37"/>
      <c r="P1475" s="38" t="n">
        <v>399.99</v>
      </c>
      <c r="Q1475" s="34" t="n">
        <v>22.99</v>
      </c>
      <c r="R1475" s="39" t="n">
        <v>-0.34</v>
      </c>
      <c r="S1475" s="40" t="n">
        <v>23.33</v>
      </c>
      <c r="T1475" s="40" t="n">
        <v>0</v>
      </c>
      <c r="U1475" s="40" t="n">
        <v>23.32</v>
      </c>
      <c r="V1475" s="32" t="n">
        <f aca="false">IF(P1475="","",$I1475+R1475)</f>
        <v>9.65</v>
      </c>
      <c r="W1475" s="32" t="n">
        <f aca="false">IF(P1475="","",$I1475)</f>
        <v>9.99</v>
      </c>
      <c r="X1475" s="40" t="n">
        <f aca="false">IF(P1475="","",Q1475+$I1475)</f>
        <v>32.98</v>
      </c>
      <c r="Y1475" s="29" t="n">
        <f aca="false">IF(P1475="","",P1475+(R1475*$K1475)+(S1475*$K1475))</f>
        <v>951.75</v>
      </c>
      <c r="Z1475" s="29" t="n">
        <f aca="false">IF(P1475="","",ROUND(-R1475*$K1475,0))</f>
        <v>8</v>
      </c>
      <c r="AA1475" s="41"/>
      <c r="AB1475" s="38"/>
      <c r="AC1475" s="34"/>
      <c r="AD1475" s="39"/>
      <c r="AE1475" s="40"/>
      <c r="AF1475" s="40"/>
      <c r="AG1475" s="40"/>
      <c r="AH1475" s="32" t="str">
        <f aca="false">IF(AB1475="","",$I1475+AD1475)</f>
        <v/>
      </c>
      <c r="AI1475" s="32" t="str">
        <f aca="false">IF(AB1475="","",$I1475)</f>
        <v/>
      </c>
      <c r="AJ1475" s="40" t="str">
        <f aca="false">IF(AB1475="","",AC1475+$I1475)</f>
        <v/>
      </c>
      <c r="AK1475" s="29" t="str">
        <f aca="false">IF(AB1475="","",AB1475+(AD1475*$K1475)+(AE1475*$K1475))</f>
        <v/>
      </c>
      <c r="AL1475" s="29" t="str">
        <f aca="false">IF(AB1475="","",ROUND(-AD1475*$K1475,0))</f>
        <v/>
      </c>
      <c r="AM1475" s="41"/>
      <c r="AN1475" s="38" t="n">
        <v>0</v>
      </c>
      <c r="AO1475" s="34" t="n">
        <v>38.99</v>
      </c>
      <c r="AP1475" s="39" t="n">
        <v>-2.48</v>
      </c>
      <c r="AQ1475" s="40" t="n">
        <v>41.47</v>
      </c>
      <c r="AR1475" s="40" t="n">
        <v>0</v>
      </c>
      <c r="AS1475" s="40" t="n">
        <v>41.47</v>
      </c>
      <c r="AT1475" s="32" t="n">
        <f aca="false">IF(AN1475="","",$I1475+AP1475)</f>
        <v>7.51</v>
      </c>
      <c r="AU1475" s="32" t="n">
        <f aca="false">IF(AN1475="","",$I1475)</f>
        <v>9.99</v>
      </c>
      <c r="AV1475" s="40" t="n">
        <f aca="false">IF(AN1475="","",AO1475+$I1475)</f>
        <v>48.98</v>
      </c>
      <c r="AW1475" s="31" t="n">
        <f aca="false">IF(AN1475="","",AN1475+(AP1475*$K1475)+(AQ1475*$K1475))</f>
        <v>935.76</v>
      </c>
      <c r="AX1475" s="29" t="n">
        <f aca="false">IF(AN1475="","",ROUND(-AP1475*$K1475,0))</f>
        <v>60</v>
      </c>
      <c r="AY1475" s="42"/>
      <c r="AZ1475" s="38" t="n">
        <v>0</v>
      </c>
      <c r="BA1475" s="34" t="n">
        <v>38.99</v>
      </c>
      <c r="BB1475" s="39" t="n">
        <v>-2.48</v>
      </c>
      <c r="BC1475" s="40" t="n">
        <v>41.47</v>
      </c>
      <c r="BD1475" s="40" t="n">
        <v>0</v>
      </c>
      <c r="BE1475" s="40" t="n">
        <v>41.47</v>
      </c>
      <c r="BF1475" s="32" t="n">
        <f aca="false">IF(AZ1475="","",$I1475+BB1475)</f>
        <v>7.51</v>
      </c>
      <c r="BG1475" s="32" t="n">
        <f aca="false">IF(AZ1475="","",$I1475)</f>
        <v>9.99</v>
      </c>
      <c r="BH1475" s="40" t="n">
        <f aca="false">IF(AZ1475="","",BA1475+$I1475)</f>
        <v>48.98</v>
      </c>
      <c r="BI1475" s="31" t="n">
        <f aca="false">IF(AZ1475="","",AZ1475+(BB1475*$K1475)+(BC1475*$K1475))</f>
        <v>935.76</v>
      </c>
      <c r="BJ1475" s="29" t="n">
        <f aca="false">IF(AZ1475="","",ROUND(-BB1475*$K1475,0))</f>
        <v>60</v>
      </c>
    </row>
    <row r="1476" customFormat="false" ht="15" hidden="false" customHeight="false" outlineLevel="0" collapsed="false">
      <c r="A1476" s="26" t="str">
        <f aca="false">+C1476&amp;D1476&amp;G1476</f>
        <v>SamsungSamsung Galaxy Tab S10 Lite 5G (6GB / 128GB)SUPERINTERNET CASA FWA 5G - 36 Mesi</v>
      </c>
      <c r="B1476" s="27" t="s">
        <v>31</v>
      </c>
      <c r="C1476" s="28" t="s">
        <v>64</v>
      </c>
      <c r="D1476" s="29" t="s">
        <v>217</v>
      </c>
      <c r="E1476" s="30" t="n">
        <v>459.9</v>
      </c>
      <c r="F1476" s="31" t="n">
        <v>389.9</v>
      </c>
      <c r="G1476" s="32" t="s">
        <v>73</v>
      </c>
      <c r="H1476" s="32"/>
      <c r="I1476" s="33" t="n">
        <v>23.99</v>
      </c>
      <c r="J1476" s="34" t="s">
        <v>35</v>
      </c>
      <c r="K1476" s="35" t="n">
        <v>36</v>
      </c>
      <c r="L1476" s="36"/>
      <c r="M1476" s="33" t="n">
        <f aca="false">+IF(E1476&lt;=150,1.49,IF(AND(E1476&gt;150,E1476&lt;=300),2.99,(IF(E1476&gt;1200,8.99,IF(AND(E1476&gt;300,E1476&lt;=700),4.99,IF(AND(E1476&gt;=700,E1476&lt;=1200),6.99))))))</f>
        <v>4.99</v>
      </c>
      <c r="N1476" s="33"/>
      <c r="O1476" s="37"/>
      <c r="P1476" s="38" t="n">
        <v>39.99</v>
      </c>
      <c r="Q1476" s="34" t="n">
        <v>1.99</v>
      </c>
      <c r="R1476" s="39" t="n">
        <v>-7.73</v>
      </c>
      <c r="S1476" s="40" t="n">
        <v>9.72</v>
      </c>
      <c r="T1476" s="40" t="n">
        <v>9.72</v>
      </c>
      <c r="U1476" s="40" t="n">
        <v>9.71</v>
      </c>
      <c r="V1476" s="32" t="n">
        <f aca="false">IF(P1476="","",$I1476+R1476)</f>
        <v>16.26</v>
      </c>
      <c r="W1476" s="32" t="n">
        <f aca="false">IF(P1476="","",$I1476)</f>
        <v>23.99</v>
      </c>
      <c r="X1476" s="40" t="n">
        <f aca="false">IF(P1476="","",Q1476+$I1476)</f>
        <v>25.98</v>
      </c>
      <c r="Y1476" s="29" t="n">
        <f aca="false">IF(P1476="","",P1476+(R1476*$K1476)+(S1476*$K1476))</f>
        <v>111.63</v>
      </c>
      <c r="Z1476" s="29" t="n">
        <f aca="false">IF(P1476="","",ROUND(-R1476*$K1476,0))</f>
        <v>278</v>
      </c>
      <c r="AA1476" s="41"/>
      <c r="AB1476" s="38"/>
      <c r="AC1476" s="34"/>
      <c r="AD1476" s="39"/>
      <c r="AE1476" s="40"/>
      <c r="AF1476" s="40"/>
      <c r="AG1476" s="40"/>
      <c r="AH1476" s="32" t="str">
        <f aca="false">IF(AB1476="","",$I1476+AD1476)</f>
        <v/>
      </c>
      <c r="AI1476" s="32" t="str">
        <f aca="false">IF(AB1476="","",$I1476)</f>
        <v/>
      </c>
      <c r="AJ1476" s="40" t="str">
        <f aca="false">IF(AB1476="","",AC1476+$I1476)</f>
        <v/>
      </c>
      <c r="AK1476" s="29" t="str">
        <f aca="false">IF(AB1476="","",AB1476+(AD1476*$K1476)+(AE1476*$K1476))</f>
        <v/>
      </c>
      <c r="AL1476" s="29" t="str">
        <f aca="false">IF(AB1476="","",ROUND(-AD1476*$K1476,0))</f>
        <v/>
      </c>
      <c r="AM1476" s="41"/>
      <c r="AN1476" s="38" t="n">
        <v>0</v>
      </c>
      <c r="AO1476" s="34" t="n">
        <v>1.99</v>
      </c>
      <c r="AP1476" s="39" t="n">
        <v>-9.43</v>
      </c>
      <c r="AQ1476" s="40" t="n">
        <v>11.42</v>
      </c>
      <c r="AR1476" s="40" t="n">
        <v>11.42</v>
      </c>
      <c r="AS1476" s="40" t="n">
        <v>11.42</v>
      </c>
      <c r="AT1476" s="32" t="n">
        <f aca="false">IF(AN1476="","",$I1476+AP1476)</f>
        <v>14.56</v>
      </c>
      <c r="AU1476" s="32" t="n">
        <f aca="false">IF(AN1476="","",$I1476)</f>
        <v>23.99</v>
      </c>
      <c r="AV1476" s="40" t="n">
        <f aca="false">IF(AN1476="","",AO1476+$I1476)</f>
        <v>25.98</v>
      </c>
      <c r="AW1476" s="31" t="n">
        <f aca="false">IF(AN1476="","",AN1476+(AP1476*$K1476)+(AQ1476*$K1476))</f>
        <v>71.64</v>
      </c>
      <c r="AX1476" s="29" t="n">
        <f aca="false">IF(AN1476="","",ROUND(-AP1476*$K1476,0))</f>
        <v>339</v>
      </c>
      <c r="AY1476" s="42"/>
      <c r="AZ1476" s="38" t="n">
        <v>0</v>
      </c>
      <c r="BA1476" s="34" t="n">
        <v>1.99</v>
      </c>
      <c r="BB1476" s="39" t="n">
        <v>-9.43</v>
      </c>
      <c r="BC1476" s="40" t="n">
        <v>11.42</v>
      </c>
      <c r="BD1476" s="40" t="n">
        <v>11.42</v>
      </c>
      <c r="BE1476" s="40" t="n">
        <v>11.42</v>
      </c>
      <c r="BF1476" s="32" t="n">
        <f aca="false">IF(AZ1476="","",$I1476+BB1476)</f>
        <v>14.56</v>
      </c>
      <c r="BG1476" s="32" t="n">
        <f aca="false">IF(AZ1476="","",$I1476)</f>
        <v>23.99</v>
      </c>
      <c r="BH1476" s="40" t="n">
        <f aca="false">IF(AZ1476="","",BA1476+$I1476)</f>
        <v>25.98</v>
      </c>
      <c r="BI1476" s="31" t="n">
        <f aca="false">IF(AZ1476="","",AZ1476+(BB1476*$K1476)+(BC1476*$K1476))</f>
        <v>71.64</v>
      </c>
      <c r="BJ1476" s="29" t="n">
        <f aca="false">IF(AZ1476="","",ROUND(-BB1476*$K1476,0))</f>
        <v>339</v>
      </c>
    </row>
    <row r="1477" customFormat="false" ht="15" hidden="false" customHeight="false" outlineLevel="0" collapsed="false">
      <c r="A1477" s="26" t="str">
        <f aca="false">+C1477&amp;D1477&amp;G1477</f>
        <v>SamsungSamsung Galaxy Tab S10 Lite 5G (6GB / 128GB)SUPERINTERNET CASA FWA 5G - 30 Mesi</v>
      </c>
      <c r="B1477" s="27" t="s">
        <v>31</v>
      </c>
      <c r="C1477" s="28" t="s">
        <v>64</v>
      </c>
      <c r="D1477" s="29" t="s">
        <v>217</v>
      </c>
      <c r="E1477" s="30" t="n">
        <v>459.9</v>
      </c>
      <c r="F1477" s="31" t="n">
        <v>389.9</v>
      </c>
      <c r="G1477" s="32" t="s">
        <v>47</v>
      </c>
      <c r="H1477" s="32"/>
      <c r="I1477" s="33" t="n">
        <v>23.99</v>
      </c>
      <c r="J1477" s="34" t="s">
        <v>35</v>
      </c>
      <c r="K1477" s="35" t="n">
        <v>30</v>
      </c>
      <c r="L1477" s="36"/>
      <c r="M1477" s="33" t="n">
        <f aca="false">+IF(E1477&lt;=150,1.49,IF(AND(E1477&gt;150,E1477&lt;=300),2.99,(IF(E1477&gt;1200,8.99,IF(AND(E1477&gt;300,E1477&lt;=700),4.99,IF(AND(E1477&gt;=700,E1477&lt;=1200),6.99))))))</f>
        <v>4.99</v>
      </c>
      <c r="N1477" s="33"/>
      <c r="O1477" s="37"/>
      <c r="P1477" s="38" t="n">
        <v>39.99</v>
      </c>
      <c r="Q1477" s="34" t="n">
        <v>3.99</v>
      </c>
      <c r="R1477" s="39" t="n">
        <v>-7.67</v>
      </c>
      <c r="S1477" s="40" t="n">
        <v>11.66</v>
      </c>
      <c r="T1477" s="40" t="n">
        <v>11.66</v>
      </c>
      <c r="U1477" s="40" t="n">
        <v>11.77</v>
      </c>
      <c r="V1477" s="32" t="n">
        <f aca="false">IF(P1477="","",$I1477+R1477)</f>
        <v>16.32</v>
      </c>
      <c r="W1477" s="32" t="n">
        <f aca="false">IF(P1477="","",$I1477)</f>
        <v>23.99</v>
      </c>
      <c r="X1477" s="40" t="n">
        <f aca="false">IF(P1477="","",Q1477+$I1477)</f>
        <v>27.98</v>
      </c>
      <c r="Y1477" s="29" t="n">
        <f aca="false">IF(P1477="","",P1477+(R1477*$K1477)+(S1477*$K1477))</f>
        <v>159.69</v>
      </c>
      <c r="Z1477" s="29" t="n">
        <f aca="false">IF(P1477="","",ROUND(-R1477*$K1477,0))</f>
        <v>230</v>
      </c>
      <c r="AA1477" s="41"/>
      <c r="AB1477" s="38"/>
      <c r="AC1477" s="34"/>
      <c r="AD1477" s="39"/>
      <c r="AE1477" s="40"/>
      <c r="AF1477" s="40"/>
      <c r="AG1477" s="40"/>
      <c r="AH1477" s="32" t="str">
        <f aca="false">IF(AB1477="","",$I1477+AD1477)</f>
        <v/>
      </c>
      <c r="AI1477" s="32" t="str">
        <f aca="false">IF(AB1477="","",$I1477)</f>
        <v/>
      </c>
      <c r="AJ1477" s="40" t="str">
        <f aca="false">IF(AB1477="","",AC1477+$I1477)</f>
        <v/>
      </c>
      <c r="AK1477" s="29" t="str">
        <f aca="false">IF(AB1477="","",AB1477+(AD1477*$K1477)+(AE1477*$K1477))</f>
        <v/>
      </c>
      <c r="AL1477" s="29" t="str">
        <f aca="false">IF(AB1477="","",ROUND(-AD1477*$K1477,0))</f>
        <v/>
      </c>
      <c r="AM1477" s="41"/>
      <c r="AN1477" s="38" t="n">
        <v>0</v>
      </c>
      <c r="AO1477" s="34" t="n">
        <v>3.99</v>
      </c>
      <c r="AP1477" s="39" t="n">
        <v>-9.6</v>
      </c>
      <c r="AQ1477" s="40" t="n">
        <v>13.59</v>
      </c>
      <c r="AR1477" s="40" t="n">
        <v>13.59</v>
      </c>
      <c r="AS1477" s="40" t="n">
        <v>13.59</v>
      </c>
      <c r="AT1477" s="32" t="n">
        <f aca="false">IF(AN1477="","",$I1477+AP1477)</f>
        <v>14.39</v>
      </c>
      <c r="AU1477" s="32" t="n">
        <f aca="false">IF(AN1477="","",$I1477)</f>
        <v>23.99</v>
      </c>
      <c r="AV1477" s="40" t="n">
        <f aca="false">IF(AN1477="","",AO1477+$I1477)</f>
        <v>27.98</v>
      </c>
      <c r="AW1477" s="31" t="n">
        <f aca="false">IF(AN1477="","",AN1477+(AP1477*$K1477)+(AQ1477*$K1477))</f>
        <v>119.7</v>
      </c>
      <c r="AX1477" s="29" t="n">
        <f aca="false">IF(AN1477="","",ROUND(-AP1477*$K1477,0))</f>
        <v>288</v>
      </c>
      <c r="AY1477" s="42"/>
      <c r="AZ1477" s="38" t="n">
        <v>0</v>
      </c>
      <c r="BA1477" s="34" t="n">
        <v>3.99</v>
      </c>
      <c r="BB1477" s="39" t="n">
        <v>-9.6</v>
      </c>
      <c r="BC1477" s="40" t="n">
        <v>13.59</v>
      </c>
      <c r="BD1477" s="40" t="n">
        <v>13.59</v>
      </c>
      <c r="BE1477" s="40" t="n">
        <v>13.59</v>
      </c>
      <c r="BF1477" s="32" t="n">
        <f aca="false">IF(AZ1477="","",$I1477+BB1477)</f>
        <v>14.39</v>
      </c>
      <c r="BG1477" s="32" t="n">
        <f aca="false">IF(AZ1477="","",$I1477)</f>
        <v>23.99</v>
      </c>
      <c r="BH1477" s="40" t="n">
        <f aca="false">IF(AZ1477="","",BA1477+$I1477)</f>
        <v>27.98</v>
      </c>
      <c r="BI1477" s="31" t="n">
        <f aca="false">IF(AZ1477="","",AZ1477+(BB1477*$K1477)+(BC1477*$K1477))</f>
        <v>119.7</v>
      </c>
      <c r="BJ1477" s="29" t="n">
        <f aca="false">IF(AZ1477="","",ROUND(-BB1477*$K1477,0))</f>
        <v>288</v>
      </c>
    </row>
    <row r="1478" customFormat="false" ht="15" hidden="false" customHeight="false" outlineLevel="0" collapsed="false">
      <c r="A1478" s="26" t="str">
        <f aca="false">+C1478&amp;D1478&amp;G1478</f>
        <v>SamsungSamsung Galaxy Tab S10 Lite 5G (6GB / 128GB)SUPERINTERNET CASA FWA 5G - 24 Mesi</v>
      </c>
      <c r="B1478" s="27" t="s">
        <v>31</v>
      </c>
      <c r="C1478" s="28" t="s">
        <v>64</v>
      </c>
      <c r="D1478" s="29" t="s">
        <v>217</v>
      </c>
      <c r="E1478" s="30" t="n">
        <v>459.9</v>
      </c>
      <c r="F1478" s="31" t="n">
        <v>389.9</v>
      </c>
      <c r="G1478" s="32" t="s">
        <v>39</v>
      </c>
      <c r="H1478" s="32"/>
      <c r="I1478" s="33" t="n">
        <v>23.99</v>
      </c>
      <c r="J1478" s="34" t="s">
        <v>35</v>
      </c>
      <c r="K1478" s="35" t="n">
        <v>24</v>
      </c>
      <c r="L1478" s="36"/>
      <c r="M1478" s="33" t="n">
        <f aca="false">+IF(E1478&lt;=150,1.49,IF(AND(E1478&gt;150,E1478&lt;=300),2.99,(IF(E1478&gt;1200,8.99,IF(AND(E1478&gt;300,E1478&lt;=700),4.99,IF(AND(E1478&gt;=700,E1478&lt;=1200),6.99))))))</f>
        <v>4.99</v>
      </c>
      <c r="N1478" s="33"/>
      <c r="O1478" s="37"/>
      <c r="P1478" s="38" t="n">
        <v>39.99</v>
      </c>
      <c r="Q1478" s="34" t="n">
        <v>7.99</v>
      </c>
      <c r="R1478" s="39" t="n">
        <v>-6.59</v>
      </c>
      <c r="S1478" s="40" t="n">
        <v>14.58</v>
      </c>
      <c r="T1478" s="40" t="n">
        <v>0</v>
      </c>
      <c r="U1478" s="40" t="n">
        <v>14.57</v>
      </c>
      <c r="V1478" s="32" t="n">
        <f aca="false">IF(P1478="","",$I1478+R1478)</f>
        <v>17.4</v>
      </c>
      <c r="W1478" s="32" t="n">
        <f aca="false">IF(P1478="","",$I1478)</f>
        <v>23.99</v>
      </c>
      <c r="X1478" s="40" t="n">
        <f aca="false">IF(P1478="","",Q1478+$I1478)</f>
        <v>31.98</v>
      </c>
      <c r="Y1478" s="29" t="n">
        <f aca="false">IF(P1478="","",P1478+(R1478*$K1478)+(S1478*$K1478))</f>
        <v>231.75</v>
      </c>
      <c r="Z1478" s="29" t="n">
        <f aca="false">IF(P1478="","",ROUND(-R1478*$K1478,0))</f>
        <v>158</v>
      </c>
      <c r="AA1478" s="41"/>
      <c r="AB1478" s="38"/>
      <c r="AC1478" s="34"/>
      <c r="AD1478" s="39"/>
      <c r="AE1478" s="40"/>
      <c r="AF1478" s="40"/>
      <c r="AG1478" s="40"/>
      <c r="AH1478" s="32" t="str">
        <f aca="false">IF(AB1478="","",$I1478+AD1478)</f>
        <v/>
      </c>
      <c r="AI1478" s="32" t="str">
        <f aca="false">IF(AB1478="","",$I1478)</f>
        <v/>
      </c>
      <c r="AJ1478" s="40" t="str">
        <f aca="false">IF(AB1478="","",AC1478+$I1478)</f>
        <v/>
      </c>
      <c r="AK1478" s="29" t="str">
        <f aca="false">IF(AB1478="","",AB1478+(AD1478*$K1478)+(AE1478*$K1478))</f>
        <v/>
      </c>
      <c r="AL1478" s="29" t="str">
        <f aca="false">IF(AB1478="","",ROUND(-AD1478*$K1478,0))</f>
        <v/>
      </c>
      <c r="AM1478" s="41"/>
      <c r="AN1478" s="38" t="n">
        <v>0</v>
      </c>
      <c r="AO1478" s="34" t="n">
        <v>7.99</v>
      </c>
      <c r="AP1478" s="39" t="n">
        <v>-8.85</v>
      </c>
      <c r="AQ1478" s="40" t="n">
        <v>16.84</v>
      </c>
      <c r="AR1478" s="40" t="n">
        <v>0</v>
      </c>
      <c r="AS1478" s="40" t="n">
        <v>16.84</v>
      </c>
      <c r="AT1478" s="32" t="n">
        <f aca="false">IF(AN1478="","",$I1478+AP1478)</f>
        <v>15.14</v>
      </c>
      <c r="AU1478" s="32" t="n">
        <f aca="false">IF(AN1478="","",$I1478)</f>
        <v>23.99</v>
      </c>
      <c r="AV1478" s="40" t="n">
        <f aca="false">IF(AN1478="","",AO1478+$I1478)</f>
        <v>31.98</v>
      </c>
      <c r="AW1478" s="31" t="n">
        <f aca="false">IF(AN1478="","",AN1478+(AP1478*$K1478)+(AQ1478*$K1478))</f>
        <v>191.76</v>
      </c>
      <c r="AX1478" s="29" t="n">
        <f aca="false">IF(AN1478="","",ROUND(-AP1478*$K1478,0))</f>
        <v>212</v>
      </c>
      <c r="AY1478" s="42"/>
      <c r="AZ1478" s="38" t="n">
        <v>0</v>
      </c>
      <c r="BA1478" s="34" t="n">
        <v>7.99</v>
      </c>
      <c r="BB1478" s="39" t="n">
        <v>-8.85</v>
      </c>
      <c r="BC1478" s="40" t="n">
        <v>16.84</v>
      </c>
      <c r="BD1478" s="40" t="n">
        <v>0</v>
      </c>
      <c r="BE1478" s="40" t="n">
        <v>16.84</v>
      </c>
      <c r="BF1478" s="32" t="n">
        <f aca="false">IF(AZ1478="","",$I1478+BB1478)</f>
        <v>15.14</v>
      </c>
      <c r="BG1478" s="32" t="n">
        <f aca="false">IF(AZ1478="","",$I1478)</f>
        <v>23.99</v>
      </c>
      <c r="BH1478" s="40" t="n">
        <f aca="false">IF(AZ1478="","",BA1478+$I1478)</f>
        <v>31.98</v>
      </c>
      <c r="BI1478" s="31" t="n">
        <f aca="false">IF(AZ1478="","",AZ1478+(BB1478*$K1478)+(BC1478*$K1478))</f>
        <v>191.76</v>
      </c>
      <c r="BJ1478" s="29" t="n">
        <f aca="false">IF(AZ1478="","",ROUND(-BB1478*$K1478,0))</f>
        <v>212</v>
      </c>
    </row>
    <row r="1479" customFormat="false" ht="15" hidden="false" customHeight="false" outlineLevel="0" collapsed="false">
      <c r="A1479" s="26" t="str">
        <f aca="false">+C1479&amp;D1479&amp;G1479</f>
        <v>SamsungSamsung Galaxy Tab S10 Lite 5G (6GB / 128GB)SUPERINTERNET CASA FWA (CONV) 5G  36 Mesi</v>
      </c>
      <c r="B1479" s="27" t="s">
        <v>31</v>
      </c>
      <c r="C1479" s="28" t="s">
        <v>64</v>
      </c>
      <c r="D1479" s="29" t="s">
        <v>217</v>
      </c>
      <c r="E1479" s="30" t="n">
        <v>459.9</v>
      </c>
      <c r="F1479" s="31" t="n">
        <v>389.9</v>
      </c>
      <c r="G1479" s="32" t="s">
        <v>74</v>
      </c>
      <c r="H1479" s="32"/>
      <c r="I1479" s="33" t="n">
        <v>20.99</v>
      </c>
      <c r="J1479" s="34" t="s">
        <v>35</v>
      </c>
      <c r="K1479" s="35" t="n">
        <v>36</v>
      </c>
      <c r="L1479" s="36"/>
      <c r="M1479" s="33" t="n">
        <f aca="false">+IF(E1479&lt;=150,1.49,IF(AND(E1479&gt;150,E1479&lt;=300),2.99,(IF(E1479&gt;1200,8.99,IF(AND(E1479&gt;300,E1479&lt;=700),4.99,IF(AND(E1479&gt;=700,E1479&lt;=1200),6.99))))))</f>
        <v>4.99</v>
      </c>
      <c r="N1479" s="33"/>
      <c r="O1479" s="37"/>
      <c r="P1479" s="38" t="n">
        <v>39.99</v>
      </c>
      <c r="Q1479" s="34" t="n">
        <v>4.99</v>
      </c>
      <c r="R1479" s="39" t="n">
        <v>-4.73</v>
      </c>
      <c r="S1479" s="40" t="n">
        <v>9.72</v>
      </c>
      <c r="T1479" s="40" t="n">
        <v>9.72</v>
      </c>
      <c r="U1479" s="40" t="n">
        <v>9.71</v>
      </c>
      <c r="V1479" s="32" t="n">
        <f aca="false">IF(P1479="","",$I1479+R1479)</f>
        <v>16.26</v>
      </c>
      <c r="W1479" s="32" t="n">
        <f aca="false">IF(P1479="","",$I1479)</f>
        <v>20.99</v>
      </c>
      <c r="X1479" s="40" t="n">
        <f aca="false">IF(P1479="","",Q1479+$I1479)</f>
        <v>25.98</v>
      </c>
      <c r="Y1479" s="29" t="n">
        <f aca="false">IF(P1479="","",P1479+(R1479*$K1479)+(S1479*$K1479))</f>
        <v>219.63</v>
      </c>
      <c r="Z1479" s="29" t="n">
        <f aca="false">IF(P1479="","",ROUND(-R1479*$K1479,0))</f>
        <v>170</v>
      </c>
      <c r="AA1479" s="41"/>
      <c r="AB1479" s="38"/>
      <c r="AC1479" s="34"/>
      <c r="AD1479" s="39"/>
      <c r="AE1479" s="40"/>
      <c r="AF1479" s="40"/>
      <c r="AG1479" s="40"/>
      <c r="AH1479" s="32" t="str">
        <f aca="false">IF(AB1479="","",$I1479+AD1479)</f>
        <v/>
      </c>
      <c r="AI1479" s="32" t="str">
        <f aca="false">IF(AB1479="","",$I1479)</f>
        <v/>
      </c>
      <c r="AJ1479" s="40" t="str">
        <f aca="false">IF(AB1479="","",AC1479+$I1479)</f>
        <v/>
      </c>
      <c r="AK1479" s="29" t="str">
        <f aca="false">IF(AB1479="","",AB1479+(AD1479*$K1479)+(AE1479*$K1479))</f>
        <v/>
      </c>
      <c r="AL1479" s="29" t="str">
        <f aca="false">IF(AB1479="","",ROUND(-AD1479*$K1479,0))</f>
        <v/>
      </c>
      <c r="AM1479" s="41"/>
      <c r="AN1479" s="38" t="n">
        <v>0</v>
      </c>
      <c r="AO1479" s="34" t="n">
        <v>4.99</v>
      </c>
      <c r="AP1479" s="39" t="n">
        <v>-6.43</v>
      </c>
      <c r="AQ1479" s="40" t="n">
        <v>11.42</v>
      </c>
      <c r="AR1479" s="40" t="n">
        <v>11.42</v>
      </c>
      <c r="AS1479" s="40" t="n">
        <v>11.42</v>
      </c>
      <c r="AT1479" s="32" t="n">
        <f aca="false">IF(AN1479="","",$I1479+AP1479)</f>
        <v>14.56</v>
      </c>
      <c r="AU1479" s="32" t="n">
        <f aca="false">IF(AN1479="","",$I1479)</f>
        <v>20.99</v>
      </c>
      <c r="AV1479" s="40" t="n">
        <f aca="false">IF(AN1479="","",AO1479+$I1479)</f>
        <v>25.98</v>
      </c>
      <c r="AW1479" s="31" t="n">
        <f aca="false">IF(AN1479="","",AN1479+(AP1479*$K1479)+(AQ1479*$K1479))</f>
        <v>179.64</v>
      </c>
      <c r="AX1479" s="29" t="n">
        <f aca="false">IF(AN1479="","",ROUND(-AP1479*$K1479,0))</f>
        <v>231</v>
      </c>
      <c r="AY1479" s="42"/>
      <c r="AZ1479" s="38" t="n">
        <v>0</v>
      </c>
      <c r="BA1479" s="34" t="n">
        <v>4.99</v>
      </c>
      <c r="BB1479" s="39" t="n">
        <v>-6.43</v>
      </c>
      <c r="BC1479" s="40" t="n">
        <v>11.42</v>
      </c>
      <c r="BD1479" s="40" t="n">
        <v>11.42</v>
      </c>
      <c r="BE1479" s="40" t="n">
        <v>11.42</v>
      </c>
      <c r="BF1479" s="32" t="n">
        <f aca="false">IF(AZ1479="","",$I1479+BB1479)</f>
        <v>14.56</v>
      </c>
      <c r="BG1479" s="32" t="n">
        <f aca="false">IF(AZ1479="","",$I1479)</f>
        <v>20.99</v>
      </c>
      <c r="BH1479" s="40" t="n">
        <f aca="false">IF(AZ1479="","",BA1479+$I1479)</f>
        <v>25.98</v>
      </c>
      <c r="BI1479" s="31" t="n">
        <f aca="false">IF(AZ1479="","",AZ1479+(BB1479*$K1479)+(BC1479*$K1479))</f>
        <v>179.64</v>
      </c>
      <c r="BJ1479" s="29" t="n">
        <f aca="false">IF(AZ1479="","",ROUND(-BB1479*$K1479,0))</f>
        <v>231</v>
      </c>
    </row>
    <row r="1480" customFormat="false" ht="15" hidden="false" customHeight="false" outlineLevel="0" collapsed="false">
      <c r="A1480" s="26" t="str">
        <f aca="false">+C1480&amp;D1480&amp;G1480</f>
        <v>SamsungSamsung Galaxy Tab S10 Lite 5G (6GB / 128GB)SUPERINTERNET CASA FWA (CONV) 5G  30 Mesi</v>
      </c>
      <c r="B1480" s="27" t="s">
        <v>31</v>
      </c>
      <c r="C1480" s="28" t="s">
        <v>64</v>
      </c>
      <c r="D1480" s="29" t="s">
        <v>217</v>
      </c>
      <c r="E1480" s="30" t="n">
        <v>459.9</v>
      </c>
      <c r="F1480" s="31" t="n">
        <v>389.9</v>
      </c>
      <c r="G1480" s="32" t="s">
        <v>48</v>
      </c>
      <c r="H1480" s="32"/>
      <c r="I1480" s="33" t="n">
        <v>20.99</v>
      </c>
      <c r="J1480" s="34" t="s">
        <v>35</v>
      </c>
      <c r="K1480" s="35" t="n">
        <v>30</v>
      </c>
      <c r="L1480" s="36"/>
      <c r="M1480" s="33" t="n">
        <f aca="false">+IF(E1480&lt;=150,1.49,IF(AND(E1480&gt;150,E1480&lt;=300),2.99,(IF(E1480&gt;1200,8.99,IF(AND(E1480&gt;300,E1480&lt;=700),4.99,IF(AND(E1480&gt;=700,E1480&lt;=1200),6.99))))))</f>
        <v>4.99</v>
      </c>
      <c r="N1480" s="33"/>
      <c r="O1480" s="37"/>
      <c r="P1480" s="38" t="n">
        <v>39.99</v>
      </c>
      <c r="Q1480" s="34" t="n">
        <v>5.99</v>
      </c>
      <c r="R1480" s="39" t="n">
        <v>-5.67</v>
      </c>
      <c r="S1480" s="40" t="n">
        <v>11.66</v>
      </c>
      <c r="T1480" s="40" t="n">
        <v>11.66</v>
      </c>
      <c r="U1480" s="40" t="n">
        <v>11.77</v>
      </c>
      <c r="V1480" s="32" t="n">
        <f aca="false">IF(P1480="","",$I1480+R1480)</f>
        <v>15.32</v>
      </c>
      <c r="W1480" s="32" t="n">
        <f aca="false">IF(P1480="","",$I1480)</f>
        <v>20.99</v>
      </c>
      <c r="X1480" s="40" t="n">
        <f aca="false">IF(P1480="","",Q1480+$I1480)</f>
        <v>26.98</v>
      </c>
      <c r="Y1480" s="29" t="n">
        <f aca="false">IF(P1480="","",P1480+(R1480*$K1480)+(S1480*$K1480))</f>
        <v>219.69</v>
      </c>
      <c r="Z1480" s="29" t="n">
        <f aca="false">IF(P1480="","",ROUND(-R1480*$K1480,0))</f>
        <v>170</v>
      </c>
      <c r="AA1480" s="41"/>
      <c r="AB1480" s="38"/>
      <c r="AC1480" s="34"/>
      <c r="AD1480" s="39"/>
      <c r="AE1480" s="40"/>
      <c r="AF1480" s="40"/>
      <c r="AG1480" s="40"/>
      <c r="AH1480" s="32" t="str">
        <f aca="false">IF(AB1480="","",$I1480+AD1480)</f>
        <v/>
      </c>
      <c r="AI1480" s="32" t="str">
        <f aca="false">IF(AB1480="","",$I1480)</f>
        <v/>
      </c>
      <c r="AJ1480" s="40" t="str">
        <f aca="false">IF(AB1480="","",AC1480+$I1480)</f>
        <v/>
      </c>
      <c r="AK1480" s="29" t="str">
        <f aca="false">IF(AB1480="","",AB1480+(AD1480*$K1480)+(AE1480*$K1480))</f>
        <v/>
      </c>
      <c r="AL1480" s="29" t="str">
        <f aca="false">IF(AB1480="","",ROUND(-AD1480*$K1480,0))</f>
        <v/>
      </c>
      <c r="AM1480" s="41"/>
      <c r="AN1480" s="38" t="n">
        <v>0</v>
      </c>
      <c r="AO1480" s="34" t="n">
        <v>5.99</v>
      </c>
      <c r="AP1480" s="39" t="n">
        <v>-7.6</v>
      </c>
      <c r="AQ1480" s="40" t="n">
        <v>13.59</v>
      </c>
      <c r="AR1480" s="40" t="n">
        <v>13.59</v>
      </c>
      <c r="AS1480" s="40" t="n">
        <v>13.59</v>
      </c>
      <c r="AT1480" s="32" t="n">
        <f aca="false">IF(AN1480="","",$I1480+AP1480)</f>
        <v>13.39</v>
      </c>
      <c r="AU1480" s="32" t="n">
        <f aca="false">IF(AN1480="","",$I1480)</f>
        <v>20.99</v>
      </c>
      <c r="AV1480" s="40" t="n">
        <f aca="false">IF(AN1480="","",AO1480+$I1480)</f>
        <v>26.98</v>
      </c>
      <c r="AW1480" s="31" t="n">
        <f aca="false">IF(AN1480="","",AN1480+(AP1480*$K1480)+(AQ1480*$K1480))</f>
        <v>179.7</v>
      </c>
      <c r="AX1480" s="29" t="n">
        <f aca="false">IF(AN1480="","",ROUND(-AP1480*$K1480,0))</f>
        <v>228</v>
      </c>
      <c r="AY1480" s="42"/>
      <c r="AZ1480" s="38" t="n">
        <v>0</v>
      </c>
      <c r="BA1480" s="34" t="n">
        <v>5.99</v>
      </c>
      <c r="BB1480" s="39" t="n">
        <v>-7.6</v>
      </c>
      <c r="BC1480" s="40" t="n">
        <v>13.59</v>
      </c>
      <c r="BD1480" s="40" t="n">
        <v>13.59</v>
      </c>
      <c r="BE1480" s="40" t="n">
        <v>13.59</v>
      </c>
      <c r="BF1480" s="32" t="n">
        <f aca="false">IF(AZ1480="","",$I1480+BB1480)</f>
        <v>13.39</v>
      </c>
      <c r="BG1480" s="32" t="n">
        <f aca="false">IF(AZ1480="","",$I1480)</f>
        <v>20.99</v>
      </c>
      <c r="BH1480" s="40" t="n">
        <f aca="false">IF(AZ1480="","",BA1480+$I1480)</f>
        <v>26.98</v>
      </c>
      <c r="BI1480" s="31" t="n">
        <f aca="false">IF(AZ1480="","",AZ1480+(BB1480*$K1480)+(BC1480*$K1480))</f>
        <v>179.7</v>
      </c>
      <c r="BJ1480" s="29" t="n">
        <f aca="false">IF(AZ1480="","",ROUND(-BB1480*$K1480,0))</f>
        <v>228</v>
      </c>
    </row>
    <row r="1481" customFormat="false" ht="15" hidden="false" customHeight="false" outlineLevel="0" collapsed="false">
      <c r="A1481" s="26" t="str">
        <f aca="false">+C1481&amp;D1481&amp;G1481</f>
        <v>SamsungSamsung Galaxy Tab S10 Lite 5G (6GB / 128GB)SUPERINTERNET CASA FWA (CONV) 5G  24 Mesi</v>
      </c>
      <c r="B1481" s="27" t="s">
        <v>31</v>
      </c>
      <c r="C1481" s="28" t="s">
        <v>64</v>
      </c>
      <c r="D1481" s="29" t="s">
        <v>217</v>
      </c>
      <c r="E1481" s="30" t="n">
        <v>459.9</v>
      </c>
      <c r="F1481" s="31" t="n">
        <v>389.9</v>
      </c>
      <c r="G1481" s="32" t="s">
        <v>40</v>
      </c>
      <c r="H1481" s="32"/>
      <c r="I1481" s="33" t="n">
        <v>20.99</v>
      </c>
      <c r="J1481" s="34" t="s">
        <v>35</v>
      </c>
      <c r="K1481" s="35" t="n">
        <v>24</v>
      </c>
      <c r="L1481" s="36"/>
      <c r="M1481" s="33" t="n">
        <f aca="false">+IF(E1481&lt;=150,1.49,IF(AND(E1481&gt;150,E1481&lt;=300),2.99,(IF(E1481&gt;1200,8.99,IF(AND(E1481&gt;300,E1481&lt;=700),4.99,IF(AND(E1481&gt;=700,E1481&lt;=1200),6.99))))))</f>
        <v>4.99</v>
      </c>
      <c r="N1481" s="33"/>
      <c r="O1481" s="37"/>
      <c r="P1481" s="38" t="n">
        <v>39.99</v>
      </c>
      <c r="Q1481" s="34" t="n">
        <v>9.99</v>
      </c>
      <c r="R1481" s="39" t="n">
        <v>-4.59</v>
      </c>
      <c r="S1481" s="40" t="n">
        <v>14.58</v>
      </c>
      <c r="T1481" s="40" t="n">
        <v>0</v>
      </c>
      <c r="U1481" s="40" t="n">
        <v>14.57</v>
      </c>
      <c r="V1481" s="32" t="n">
        <f aca="false">IF(P1481="","",$I1481+R1481)</f>
        <v>16.4</v>
      </c>
      <c r="W1481" s="32" t="n">
        <f aca="false">IF(P1481="","",$I1481)</f>
        <v>20.99</v>
      </c>
      <c r="X1481" s="40" t="n">
        <f aca="false">IF(P1481="","",Q1481+$I1481)</f>
        <v>30.98</v>
      </c>
      <c r="Y1481" s="29" t="n">
        <f aca="false">IF(P1481="","",P1481+(R1481*$K1481)+(S1481*$K1481))</f>
        <v>279.75</v>
      </c>
      <c r="Z1481" s="29" t="n">
        <f aca="false">IF(P1481="","",ROUND(-R1481*$K1481,0))</f>
        <v>110</v>
      </c>
      <c r="AA1481" s="41"/>
      <c r="AB1481" s="38"/>
      <c r="AC1481" s="34"/>
      <c r="AD1481" s="39"/>
      <c r="AE1481" s="40"/>
      <c r="AF1481" s="40"/>
      <c r="AG1481" s="40"/>
      <c r="AH1481" s="32" t="str">
        <f aca="false">IF(AB1481="","",$I1481+AD1481)</f>
        <v/>
      </c>
      <c r="AI1481" s="32" t="str">
        <f aca="false">IF(AB1481="","",$I1481)</f>
        <v/>
      </c>
      <c r="AJ1481" s="40" t="str">
        <f aca="false">IF(AB1481="","",AC1481+$I1481)</f>
        <v/>
      </c>
      <c r="AK1481" s="29" t="str">
        <f aca="false">IF(AB1481="","",AB1481+(AD1481*$K1481)+(AE1481*$K1481))</f>
        <v/>
      </c>
      <c r="AL1481" s="29" t="str">
        <f aca="false">IF(AB1481="","",ROUND(-AD1481*$K1481,0))</f>
        <v/>
      </c>
      <c r="AM1481" s="41"/>
      <c r="AN1481" s="38" t="n">
        <v>0</v>
      </c>
      <c r="AO1481" s="34" t="n">
        <v>9.99</v>
      </c>
      <c r="AP1481" s="39" t="n">
        <v>-6.85</v>
      </c>
      <c r="AQ1481" s="40" t="n">
        <v>16.84</v>
      </c>
      <c r="AR1481" s="40" t="n">
        <v>0</v>
      </c>
      <c r="AS1481" s="40" t="n">
        <v>16.84</v>
      </c>
      <c r="AT1481" s="32" t="n">
        <f aca="false">IF(AN1481="","",$I1481+AP1481)</f>
        <v>14.14</v>
      </c>
      <c r="AU1481" s="32" t="n">
        <f aca="false">IF(AN1481="","",$I1481)</f>
        <v>20.99</v>
      </c>
      <c r="AV1481" s="40" t="n">
        <f aca="false">IF(AN1481="","",AO1481+$I1481)</f>
        <v>30.98</v>
      </c>
      <c r="AW1481" s="31" t="n">
        <f aca="false">IF(AN1481="","",AN1481+(AP1481*$K1481)+(AQ1481*$K1481))</f>
        <v>239.76</v>
      </c>
      <c r="AX1481" s="29" t="n">
        <f aca="false">IF(AN1481="","",ROUND(-AP1481*$K1481,0))</f>
        <v>164</v>
      </c>
      <c r="AY1481" s="42"/>
      <c r="AZ1481" s="38" t="n">
        <v>0</v>
      </c>
      <c r="BA1481" s="34" t="n">
        <v>9.99</v>
      </c>
      <c r="BB1481" s="39" t="n">
        <v>-6.85</v>
      </c>
      <c r="BC1481" s="40" t="n">
        <v>16.84</v>
      </c>
      <c r="BD1481" s="40" t="n">
        <v>0</v>
      </c>
      <c r="BE1481" s="40" t="n">
        <v>16.84</v>
      </c>
      <c r="BF1481" s="32" t="n">
        <f aca="false">IF(AZ1481="","",$I1481+BB1481)</f>
        <v>14.14</v>
      </c>
      <c r="BG1481" s="32" t="n">
        <f aca="false">IF(AZ1481="","",$I1481)</f>
        <v>20.99</v>
      </c>
      <c r="BH1481" s="40" t="n">
        <f aca="false">IF(AZ1481="","",BA1481+$I1481)</f>
        <v>30.98</v>
      </c>
      <c r="BI1481" s="31" t="n">
        <f aca="false">IF(AZ1481="","",AZ1481+(BB1481*$K1481)+(BC1481*$K1481))</f>
        <v>239.76</v>
      </c>
      <c r="BJ1481" s="29" t="n">
        <f aca="false">IF(AZ1481="","",ROUND(-BB1481*$K1481,0))</f>
        <v>164</v>
      </c>
    </row>
    <row r="1482" customFormat="false" ht="15" hidden="false" customHeight="false" outlineLevel="0" collapsed="false">
      <c r="A1482" s="26" t="str">
        <f aca="false">+C1482&amp;D1482&amp;G1482</f>
        <v>SamsungSamsung Galaxy Tab S10 Lite 5G (6GB / 128GB)SUPERINTERNET CASA FWA - 36 Mesi</v>
      </c>
      <c r="B1482" s="27" t="s">
        <v>31</v>
      </c>
      <c r="C1482" s="28" t="s">
        <v>64</v>
      </c>
      <c r="D1482" s="29" t="s">
        <v>217</v>
      </c>
      <c r="E1482" s="30" t="n">
        <v>459.9</v>
      </c>
      <c r="F1482" s="31" t="n">
        <v>389.9</v>
      </c>
      <c r="G1482" s="32" t="s">
        <v>87</v>
      </c>
      <c r="H1482" s="32"/>
      <c r="I1482" s="33" t="n">
        <v>21.99</v>
      </c>
      <c r="J1482" s="34" t="s">
        <v>35</v>
      </c>
      <c r="K1482" s="35" t="n">
        <v>36</v>
      </c>
      <c r="L1482" s="36"/>
      <c r="M1482" s="33" t="n">
        <f aca="false">+IF(E1482&lt;=150,1.49,IF(AND(E1482&gt;150,E1482&lt;=300),2.99,(IF(E1482&gt;1200,8.99,IF(AND(E1482&gt;300,E1482&lt;=700),4.99,IF(AND(E1482&gt;=700,E1482&lt;=1200),6.99))))))</f>
        <v>4.99</v>
      </c>
      <c r="N1482" s="33"/>
      <c r="O1482" s="37"/>
      <c r="P1482" s="38" t="n">
        <v>39.99</v>
      </c>
      <c r="Q1482" s="34" t="n">
        <v>3.99</v>
      </c>
      <c r="R1482" s="39" t="n">
        <v>-5.73</v>
      </c>
      <c r="S1482" s="40" t="n">
        <v>9.72</v>
      </c>
      <c r="T1482" s="40" t="n">
        <v>9.72</v>
      </c>
      <c r="U1482" s="40" t="n">
        <v>9.71</v>
      </c>
      <c r="V1482" s="32" t="n">
        <f aca="false">IF(P1482="","",$I1482+R1482)</f>
        <v>16.26</v>
      </c>
      <c r="W1482" s="32" t="n">
        <f aca="false">IF(P1482="","",$I1482)</f>
        <v>21.99</v>
      </c>
      <c r="X1482" s="40" t="n">
        <f aca="false">IF(P1482="","",Q1482+$I1482)</f>
        <v>25.98</v>
      </c>
      <c r="Y1482" s="29" t="n">
        <f aca="false">IF(P1482="","",P1482+(R1482*$K1482)+(S1482*$K1482))</f>
        <v>183.63</v>
      </c>
      <c r="Z1482" s="29" t="n">
        <f aca="false">IF(P1482="","",ROUND(-R1482*$K1482,0))</f>
        <v>206</v>
      </c>
      <c r="AA1482" s="41"/>
      <c r="AB1482" s="38"/>
      <c r="AC1482" s="34"/>
      <c r="AD1482" s="39"/>
      <c r="AE1482" s="40"/>
      <c r="AF1482" s="40"/>
      <c r="AG1482" s="40"/>
      <c r="AH1482" s="32" t="str">
        <f aca="false">IF(AB1482="","",$I1482+AD1482)</f>
        <v/>
      </c>
      <c r="AI1482" s="32" t="str">
        <f aca="false">IF(AB1482="","",$I1482)</f>
        <v/>
      </c>
      <c r="AJ1482" s="40" t="str">
        <f aca="false">IF(AB1482="","",AC1482+$I1482)</f>
        <v/>
      </c>
      <c r="AK1482" s="29" t="str">
        <f aca="false">IF(AB1482="","",AB1482+(AD1482*$K1482)+(AE1482*$K1482))</f>
        <v/>
      </c>
      <c r="AL1482" s="29" t="str">
        <f aca="false">IF(AB1482="","",ROUND(-AD1482*$K1482,0))</f>
        <v/>
      </c>
      <c r="AM1482" s="41"/>
      <c r="AN1482" s="38" t="n">
        <v>0</v>
      </c>
      <c r="AO1482" s="34" t="n">
        <v>3.99</v>
      </c>
      <c r="AP1482" s="39" t="n">
        <v>-7.43</v>
      </c>
      <c r="AQ1482" s="40" t="n">
        <v>11.42</v>
      </c>
      <c r="AR1482" s="40" t="n">
        <v>11.42</v>
      </c>
      <c r="AS1482" s="40" t="n">
        <v>11.42</v>
      </c>
      <c r="AT1482" s="32" t="n">
        <f aca="false">IF(AN1482="","",$I1482+AP1482)</f>
        <v>14.56</v>
      </c>
      <c r="AU1482" s="32" t="n">
        <f aca="false">IF(AN1482="","",$I1482)</f>
        <v>21.99</v>
      </c>
      <c r="AV1482" s="40" t="n">
        <f aca="false">IF(AN1482="","",AO1482+$I1482)</f>
        <v>25.98</v>
      </c>
      <c r="AW1482" s="31" t="n">
        <f aca="false">IF(AN1482="","",AN1482+(AP1482*$K1482)+(AQ1482*$K1482))</f>
        <v>143.64</v>
      </c>
      <c r="AX1482" s="29" t="n">
        <f aca="false">IF(AN1482="","",ROUND(-AP1482*$K1482,0))</f>
        <v>267</v>
      </c>
      <c r="AY1482" s="42"/>
      <c r="AZ1482" s="38" t="n">
        <v>0</v>
      </c>
      <c r="BA1482" s="34" t="n">
        <v>3.99</v>
      </c>
      <c r="BB1482" s="39" t="n">
        <v>-7.43</v>
      </c>
      <c r="BC1482" s="40" t="n">
        <v>11.42</v>
      </c>
      <c r="BD1482" s="40" t="n">
        <v>11.42</v>
      </c>
      <c r="BE1482" s="40" t="n">
        <v>11.42</v>
      </c>
      <c r="BF1482" s="32" t="n">
        <f aca="false">IF(AZ1482="","",$I1482+BB1482)</f>
        <v>14.56</v>
      </c>
      <c r="BG1482" s="32" t="n">
        <f aca="false">IF(AZ1482="","",$I1482)</f>
        <v>21.99</v>
      </c>
      <c r="BH1482" s="40" t="n">
        <f aca="false">IF(AZ1482="","",BA1482+$I1482)</f>
        <v>25.98</v>
      </c>
      <c r="BI1482" s="31" t="n">
        <f aca="false">IF(AZ1482="","",AZ1482+(BB1482*$K1482)+(BC1482*$K1482))</f>
        <v>143.64</v>
      </c>
      <c r="BJ1482" s="29" t="n">
        <f aca="false">IF(AZ1482="","",ROUND(-BB1482*$K1482,0))</f>
        <v>267</v>
      </c>
    </row>
    <row r="1483" customFormat="false" ht="15" hidden="false" customHeight="false" outlineLevel="0" collapsed="false">
      <c r="A1483" s="26" t="str">
        <f aca="false">+C1483&amp;D1483&amp;G1483</f>
        <v>SamsungSamsung Galaxy Tab S10 Lite 5G (6GB / 128GB)SUPERINTERNET CASA FWA - 30 Mesi</v>
      </c>
      <c r="B1483" s="27" t="s">
        <v>31</v>
      </c>
      <c r="C1483" s="28" t="s">
        <v>64</v>
      </c>
      <c r="D1483" s="29" t="s">
        <v>217</v>
      </c>
      <c r="E1483" s="30" t="n">
        <v>459.9</v>
      </c>
      <c r="F1483" s="31" t="n">
        <v>389.9</v>
      </c>
      <c r="G1483" s="32" t="s">
        <v>49</v>
      </c>
      <c r="H1483" s="32"/>
      <c r="I1483" s="33" t="n">
        <v>21.99</v>
      </c>
      <c r="J1483" s="34" t="s">
        <v>35</v>
      </c>
      <c r="K1483" s="35" t="n">
        <v>30</v>
      </c>
      <c r="L1483" s="36"/>
      <c r="M1483" s="33" t="n">
        <f aca="false">+IF(E1483&lt;=150,1.49,IF(AND(E1483&gt;150,E1483&lt;=300),2.99,(IF(E1483&gt;1200,8.99,IF(AND(E1483&gt;300,E1483&lt;=700),4.99,IF(AND(E1483&gt;=700,E1483&lt;=1200),6.99))))))</f>
        <v>4.99</v>
      </c>
      <c r="N1483" s="33"/>
      <c r="O1483" s="37"/>
      <c r="P1483" s="38" t="n">
        <v>39.99</v>
      </c>
      <c r="Q1483" s="34" t="n">
        <v>4.99</v>
      </c>
      <c r="R1483" s="39" t="n">
        <v>-6.67</v>
      </c>
      <c r="S1483" s="40" t="n">
        <v>11.66</v>
      </c>
      <c r="T1483" s="40" t="n">
        <v>11.66</v>
      </c>
      <c r="U1483" s="40" t="n">
        <v>11.77</v>
      </c>
      <c r="V1483" s="32" t="n">
        <f aca="false">IF(P1483="","",$I1483+R1483)</f>
        <v>15.32</v>
      </c>
      <c r="W1483" s="32" t="n">
        <f aca="false">IF(P1483="","",$I1483)</f>
        <v>21.99</v>
      </c>
      <c r="X1483" s="40" t="n">
        <f aca="false">IF(P1483="","",Q1483+$I1483)</f>
        <v>26.98</v>
      </c>
      <c r="Y1483" s="29" t="n">
        <f aca="false">IF(P1483="","",P1483+(R1483*$K1483)+(S1483*$K1483))</f>
        <v>189.69</v>
      </c>
      <c r="Z1483" s="29" t="n">
        <f aca="false">IF(P1483="","",ROUND(-R1483*$K1483,0))</f>
        <v>200</v>
      </c>
      <c r="AA1483" s="41"/>
      <c r="AB1483" s="38"/>
      <c r="AC1483" s="34"/>
      <c r="AD1483" s="39"/>
      <c r="AE1483" s="40"/>
      <c r="AF1483" s="40"/>
      <c r="AG1483" s="40"/>
      <c r="AH1483" s="32" t="str">
        <f aca="false">IF(AB1483="","",$I1483+AD1483)</f>
        <v/>
      </c>
      <c r="AI1483" s="32" t="str">
        <f aca="false">IF(AB1483="","",$I1483)</f>
        <v/>
      </c>
      <c r="AJ1483" s="40" t="str">
        <f aca="false">IF(AB1483="","",AC1483+$I1483)</f>
        <v/>
      </c>
      <c r="AK1483" s="29" t="str">
        <f aca="false">IF(AB1483="","",AB1483+(AD1483*$K1483)+(AE1483*$K1483))</f>
        <v/>
      </c>
      <c r="AL1483" s="29" t="str">
        <f aca="false">IF(AB1483="","",ROUND(-AD1483*$K1483,0))</f>
        <v/>
      </c>
      <c r="AM1483" s="41"/>
      <c r="AN1483" s="38" t="n">
        <v>0</v>
      </c>
      <c r="AO1483" s="34" t="n">
        <v>4.99</v>
      </c>
      <c r="AP1483" s="39" t="n">
        <v>-8.6</v>
      </c>
      <c r="AQ1483" s="40" t="n">
        <v>13.59</v>
      </c>
      <c r="AR1483" s="40" t="n">
        <v>13.59</v>
      </c>
      <c r="AS1483" s="40" t="n">
        <v>13.59</v>
      </c>
      <c r="AT1483" s="32" t="n">
        <f aca="false">IF(AN1483="","",$I1483+AP1483)</f>
        <v>13.39</v>
      </c>
      <c r="AU1483" s="32" t="n">
        <f aca="false">IF(AN1483="","",$I1483)</f>
        <v>21.99</v>
      </c>
      <c r="AV1483" s="40" t="n">
        <f aca="false">IF(AN1483="","",AO1483+$I1483)</f>
        <v>26.98</v>
      </c>
      <c r="AW1483" s="31" t="n">
        <f aca="false">IF(AN1483="","",AN1483+(AP1483*$K1483)+(AQ1483*$K1483))</f>
        <v>149.7</v>
      </c>
      <c r="AX1483" s="29" t="n">
        <f aca="false">IF(AN1483="","",ROUND(-AP1483*$K1483,0))</f>
        <v>258</v>
      </c>
      <c r="AY1483" s="42"/>
      <c r="AZ1483" s="38" t="n">
        <v>0</v>
      </c>
      <c r="BA1483" s="34" t="n">
        <v>4.99</v>
      </c>
      <c r="BB1483" s="39" t="n">
        <v>-8.6</v>
      </c>
      <c r="BC1483" s="40" t="n">
        <v>13.59</v>
      </c>
      <c r="BD1483" s="40" t="n">
        <v>13.59</v>
      </c>
      <c r="BE1483" s="40" t="n">
        <v>13.59</v>
      </c>
      <c r="BF1483" s="32" t="n">
        <f aca="false">IF(AZ1483="","",$I1483+BB1483)</f>
        <v>13.39</v>
      </c>
      <c r="BG1483" s="32" t="n">
        <f aca="false">IF(AZ1483="","",$I1483)</f>
        <v>21.99</v>
      </c>
      <c r="BH1483" s="40" t="n">
        <f aca="false">IF(AZ1483="","",BA1483+$I1483)</f>
        <v>26.98</v>
      </c>
      <c r="BI1483" s="31" t="n">
        <f aca="false">IF(AZ1483="","",AZ1483+(BB1483*$K1483)+(BC1483*$K1483))</f>
        <v>149.7</v>
      </c>
      <c r="BJ1483" s="29" t="n">
        <f aca="false">IF(AZ1483="","",ROUND(-BB1483*$K1483,0))</f>
        <v>258</v>
      </c>
    </row>
    <row r="1484" customFormat="false" ht="15" hidden="false" customHeight="false" outlineLevel="0" collapsed="false">
      <c r="A1484" s="26" t="str">
        <f aca="false">+C1484&amp;D1484&amp;G1484</f>
        <v>SamsungSamsung Galaxy Tab S10 Lite 5G (6GB / 128GB)SUPERINTERNET CASA FWA - 24 Mesi</v>
      </c>
      <c r="B1484" s="27" t="s">
        <v>31</v>
      </c>
      <c r="C1484" s="28" t="s">
        <v>64</v>
      </c>
      <c r="D1484" s="29" t="s">
        <v>217</v>
      </c>
      <c r="E1484" s="30" t="n">
        <v>459.9</v>
      </c>
      <c r="F1484" s="31" t="n">
        <v>389.9</v>
      </c>
      <c r="G1484" s="32" t="s">
        <v>34</v>
      </c>
      <c r="H1484" s="32"/>
      <c r="I1484" s="33" t="n">
        <v>21.99</v>
      </c>
      <c r="J1484" s="34" t="s">
        <v>35</v>
      </c>
      <c r="K1484" s="35" t="n">
        <v>24</v>
      </c>
      <c r="L1484" s="36"/>
      <c r="M1484" s="33" t="n">
        <f aca="false">+IF(E1484&lt;=150,1.49,IF(AND(E1484&gt;150,E1484&lt;=300),2.99,(IF(E1484&gt;1200,8.99,IF(AND(E1484&gt;300,E1484&lt;=700),4.99,IF(AND(E1484&gt;=700,E1484&lt;=1200),6.99))))))</f>
        <v>4.99</v>
      </c>
      <c r="N1484" s="33"/>
      <c r="O1484" s="37"/>
      <c r="P1484" s="38" t="n">
        <v>39.99</v>
      </c>
      <c r="Q1484" s="34" t="n">
        <v>8.99</v>
      </c>
      <c r="R1484" s="39" t="n">
        <v>-5.59</v>
      </c>
      <c r="S1484" s="40" t="n">
        <v>14.58</v>
      </c>
      <c r="T1484" s="40" t="n">
        <v>0</v>
      </c>
      <c r="U1484" s="40" t="n">
        <v>14.57</v>
      </c>
      <c r="V1484" s="32" t="n">
        <f aca="false">IF(P1484="","",$I1484+R1484)</f>
        <v>16.4</v>
      </c>
      <c r="W1484" s="32" t="n">
        <f aca="false">IF(P1484="","",$I1484)</f>
        <v>21.99</v>
      </c>
      <c r="X1484" s="40" t="n">
        <f aca="false">IF(P1484="","",Q1484+$I1484)</f>
        <v>30.98</v>
      </c>
      <c r="Y1484" s="29" t="n">
        <f aca="false">IF(P1484="","",P1484+(R1484*$K1484)+(S1484*$K1484))</f>
        <v>255.75</v>
      </c>
      <c r="Z1484" s="29" t="n">
        <f aca="false">IF(P1484="","",ROUND(-R1484*$K1484,0))</f>
        <v>134</v>
      </c>
      <c r="AA1484" s="41"/>
      <c r="AB1484" s="38"/>
      <c r="AC1484" s="34"/>
      <c r="AD1484" s="39"/>
      <c r="AE1484" s="40"/>
      <c r="AF1484" s="40"/>
      <c r="AG1484" s="40"/>
      <c r="AH1484" s="32" t="str">
        <f aca="false">IF(AB1484="","",$I1484+AD1484)</f>
        <v/>
      </c>
      <c r="AI1484" s="32" t="str">
        <f aca="false">IF(AB1484="","",$I1484)</f>
        <v/>
      </c>
      <c r="AJ1484" s="40" t="str">
        <f aca="false">IF(AB1484="","",AC1484+$I1484)</f>
        <v/>
      </c>
      <c r="AK1484" s="29" t="str">
        <f aca="false">IF(AB1484="","",AB1484+(AD1484*$K1484)+(AE1484*$K1484))</f>
        <v/>
      </c>
      <c r="AL1484" s="29" t="str">
        <f aca="false">IF(AB1484="","",ROUND(-AD1484*$K1484,0))</f>
        <v/>
      </c>
      <c r="AM1484" s="41"/>
      <c r="AN1484" s="38" t="n">
        <v>0</v>
      </c>
      <c r="AO1484" s="34" t="n">
        <v>8.99</v>
      </c>
      <c r="AP1484" s="39" t="n">
        <v>-7.85</v>
      </c>
      <c r="AQ1484" s="40" t="n">
        <v>16.84</v>
      </c>
      <c r="AR1484" s="40" t="n">
        <v>0</v>
      </c>
      <c r="AS1484" s="40" t="n">
        <v>16.84</v>
      </c>
      <c r="AT1484" s="32" t="n">
        <f aca="false">IF(AN1484="","",$I1484+AP1484)</f>
        <v>14.14</v>
      </c>
      <c r="AU1484" s="32" t="n">
        <f aca="false">IF(AN1484="","",$I1484)</f>
        <v>21.99</v>
      </c>
      <c r="AV1484" s="40" t="n">
        <f aca="false">IF(AN1484="","",AO1484+$I1484)</f>
        <v>30.98</v>
      </c>
      <c r="AW1484" s="31" t="n">
        <f aca="false">IF(AN1484="","",AN1484+(AP1484*$K1484)+(AQ1484*$K1484))</f>
        <v>215.76</v>
      </c>
      <c r="AX1484" s="29" t="n">
        <f aca="false">IF(AN1484="","",ROUND(-AP1484*$K1484,0))</f>
        <v>188</v>
      </c>
      <c r="AY1484" s="42"/>
      <c r="AZ1484" s="38" t="n">
        <v>0</v>
      </c>
      <c r="BA1484" s="34" t="n">
        <v>8.99</v>
      </c>
      <c r="BB1484" s="39" t="n">
        <v>-7.85</v>
      </c>
      <c r="BC1484" s="40" t="n">
        <v>16.84</v>
      </c>
      <c r="BD1484" s="40" t="n">
        <v>0</v>
      </c>
      <c r="BE1484" s="40" t="n">
        <v>16.84</v>
      </c>
      <c r="BF1484" s="32" t="n">
        <f aca="false">IF(AZ1484="","",$I1484+BB1484)</f>
        <v>14.14</v>
      </c>
      <c r="BG1484" s="32" t="n">
        <f aca="false">IF(AZ1484="","",$I1484)</f>
        <v>21.99</v>
      </c>
      <c r="BH1484" s="40" t="n">
        <f aca="false">IF(AZ1484="","",BA1484+$I1484)</f>
        <v>30.98</v>
      </c>
      <c r="BI1484" s="31" t="n">
        <f aca="false">IF(AZ1484="","",AZ1484+(BB1484*$K1484)+(BC1484*$K1484))</f>
        <v>215.76</v>
      </c>
      <c r="BJ1484" s="29" t="n">
        <f aca="false">IF(AZ1484="","",ROUND(-BB1484*$K1484,0))</f>
        <v>188</v>
      </c>
    </row>
    <row r="1485" customFormat="false" ht="15" hidden="false" customHeight="false" outlineLevel="0" collapsed="false">
      <c r="A1485" s="26" t="str">
        <f aca="false">+C1485&amp;D1485&amp;G1485</f>
        <v>SamsungSamsung Galaxy Tab S10 Lite 5G (6GB / 128GB)SUPERINTERNET CASA FWA (CONV) - 36 Mesi</v>
      </c>
      <c r="B1485" s="27" t="s">
        <v>31</v>
      </c>
      <c r="C1485" s="28" t="s">
        <v>64</v>
      </c>
      <c r="D1485" s="29" t="s">
        <v>217</v>
      </c>
      <c r="E1485" s="30" t="n">
        <v>459.9</v>
      </c>
      <c r="F1485" s="31" t="n">
        <v>389.9</v>
      </c>
      <c r="G1485" s="32" t="s">
        <v>88</v>
      </c>
      <c r="H1485" s="32"/>
      <c r="I1485" s="33" t="n">
        <v>19.99</v>
      </c>
      <c r="J1485" s="34" t="s">
        <v>35</v>
      </c>
      <c r="K1485" s="35" t="n">
        <v>36</v>
      </c>
      <c r="L1485" s="36"/>
      <c r="M1485" s="33" t="n">
        <f aca="false">+IF(E1485&lt;=150,1.49,IF(AND(E1485&gt;150,E1485&lt;=300),2.99,(IF(E1485&gt;1200,8.99,IF(AND(E1485&gt;300,E1485&lt;=700),4.99,IF(AND(E1485&gt;=700,E1485&lt;=1200),6.99))))))</f>
        <v>4.99</v>
      </c>
      <c r="N1485" s="33"/>
      <c r="O1485" s="37"/>
      <c r="P1485" s="38" t="n">
        <v>39.99</v>
      </c>
      <c r="Q1485" s="34" t="n">
        <v>4.99</v>
      </c>
      <c r="R1485" s="39" t="n">
        <v>-4.73</v>
      </c>
      <c r="S1485" s="40" t="n">
        <v>9.72</v>
      </c>
      <c r="T1485" s="40" t="n">
        <v>9.72</v>
      </c>
      <c r="U1485" s="40" t="n">
        <v>9.71</v>
      </c>
      <c r="V1485" s="32" t="n">
        <f aca="false">IF(P1485="","",$I1485+R1485)</f>
        <v>15.26</v>
      </c>
      <c r="W1485" s="32" t="n">
        <f aca="false">IF(P1485="","",$I1485)</f>
        <v>19.99</v>
      </c>
      <c r="X1485" s="40" t="n">
        <f aca="false">IF(P1485="","",Q1485+$I1485)</f>
        <v>24.98</v>
      </c>
      <c r="Y1485" s="29" t="n">
        <f aca="false">IF(P1485="","",P1485+(R1485*$K1485)+(S1485*$K1485))</f>
        <v>219.63</v>
      </c>
      <c r="Z1485" s="29" t="n">
        <f aca="false">IF(P1485="","",ROUND(-R1485*$K1485,0))</f>
        <v>170</v>
      </c>
      <c r="AA1485" s="41"/>
      <c r="AB1485" s="38"/>
      <c r="AC1485" s="34"/>
      <c r="AD1485" s="39"/>
      <c r="AE1485" s="40"/>
      <c r="AF1485" s="40"/>
      <c r="AG1485" s="40"/>
      <c r="AH1485" s="32" t="str">
        <f aca="false">IF(AB1485="","",$I1485+AD1485)</f>
        <v/>
      </c>
      <c r="AI1485" s="32" t="str">
        <f aca="false">IF(AB1485="","",$I1485)</f>
        <v/>
      </c>
      <c r="AJ1485" s="40" t="str">
        <f aca="false">IF(AB1485="","",AC1485+$I1485)</f>
        <v/>
      </c>
      <c r="AK1485" s="29" t="str">
        <f aca="false">IF(AB1485="","",AB1485+(AD1485*$K1485)+(AE1485*$K1485))</f>
        <v/>
      </c>
      <c r="AL1485" s="29" t="str">
        <f aca="false">IF(AB1485="","",ROUND(-AD1485*$K1485,0))</f>
        <v/>
      </c>
      <c r="AM1485" s="41"/>
      <c r="AN1485" s="38" t="n">
        <v>0</v>
      </c>
      <c r="AO1485" s="34" t="n">
        <v>4.99</v>
      </c>
      <c r="AP1485" s="39" t="n">
        <v>-6.43</v>
      </c>
      <c r="AQ1485" s="40" t="n">
        <v>11.42</v>
      </c>
      <c r="AR1485" s="40" t="n">
        <v>11.42</v>
      </c>
      <c r="AS1485" s="40" t="n">
        <v>11.42</v>
      </c>
      <c r="AT1485" s="32" t="n">
        <f aca="false">IF(AN1485="","",$I1485+AP1485)</f>
        <v>13.56</v>
      </c>
      <c r="AU1485" s="32" t="n">
        <f aca="false">IF(AN1485="","",$I1485)</f>
        <v>19.99</v>
      </c>
      <c r="AV1485" s="40" t="n">
        <f aca="false">IF(AN1485="","",AO1485+$I1485)</f>
        <v>24.98</v>
      </c>
      <c r="AW1485" s="31" t="n">
        <f aca="false">IF(AN1485="","",AN1485+(AP1485*$K1485)+(AQ1485*$K1485))</f>
        <v>179.64</v>
      </c>
      <c r="AX1485" s="29" t="n">
        <f aca="false">IF(AN1485="","",ROUND(-AP1485*$K1485,0))</f>
        <v>231</v>
      </c>
      <c r="AY1485" s="42"/>
      <c r="AZ1485" s="38" t="n">
        <v>0</v>
      </c>
      <c r="BA1485" s="34" t="n">
        <v>4.99</v>
      </c>
      <c r="BB1485" s="39" t="n">
        <v>-6.43</v>
      </c>
      <c r="BC1485" s="40" t="n">
        <v>11.42</v>
      </c>
      <c r="BD1485" s="40" t="n">
        <v>11.42</v>
      </c>
      <c r="BE1485" s="40" t="n">
        <v>11.42</v>
      </c>
      <c r="BF1485" s="32" t="n">
        <f aca="false">IF(AZ1485="","",$I1485+BB1485)</f>
        <v>13.56</v>
      </c>
      <c r="BG1485" s="32" t="n">
        <f aca="false">IF(AZ1485="","",$I1485)</f>
        <v>19.99</v>
      </c>
      <c r="BH1485" s="40" t="n">
        <f aca="false">IF(AZ1485="","",BA1485+$I1485)</f>
        <v>24.98</v>
      </c>
      <c r="BI1485" s="31" t="n">
        <f aca="false">IF(AZ1485="","",AZ1485+(BB1485*$K1485)+(BC1485*$K1485))</f>
        <v>179.64</v>
      </c>
      <c r="BJ1485" s="29" t="n">
        <f aca="false">IF(AZ1485="","",ROUND(-BB1485*$K1485,0))</f>
        <v>231</v>
      </c>
    </row>
    <row r="1486" customFormat="false" ht="15" hidden="false" customHeight="false" outlineLevel="0" collapsed="false">
      <c r="A1486" s="26" t="str">
        <f aca="false">+C1486&amp;D1486&amp;G1486</f>
        <v>SamsungSamsung Galaxy Tab S10 Lite 5G (6GB / 128GB)SUPERINTERNET CASA FWA (CONV) - 30 Mesi</v>
      </c>
      <c r="B1486" s="27" t="s">
        <v>31</v>
      </c>
      <c r="C1486" s="28" t="s">
        <v>64</v>
      </c>
      <c r="D1486" s="29" t="s">
        <v>217</v>
      </c>
      <c r="E1486" s="30" t="n">
        <v>459.9</v>
      </c>
      <c r="F1486" s="31" t="n">
        <v>389.9</v>
      </c>
      <c r="G1486" s="32" t="s">
        <v>50</v>
      </c>
      <c r="H1486" s="32"/>
      <c r="I1486" s="33" t="n">
        <v>19.99</v>
      </c>
      <c r="J1486" s="34" t="s">
        <v>35</v>
      </c>
      <c r="K1486" s="35" t="n">
        <v>30</v>
      </c>
      <c r="L1486" s="36"/>
      <c r="M1486" s="33" t="n">
        <f aca="false">+IF(E1486&lt;=150,1.49,IF(AND(E1486&gt;150,E1486&lt;=300),2.99,(IF(E1486&gt;1200,8.99,IF(AND(E1486&gt;300,E1486&lt;=700),4.99,IF(AND(E1486&gt;=700,E1486&lt;=1200),6.99))))))</f>
        <v>4.99</v>
      </c>
      <c r="N1486" s="33"/>
      <c r="O1486" s="37"/>
      <c r="P1486" s="38" t="n">
        <v>39.99</v>
      </c>
      <c r="Q1486" s="34" t="n">
        <v>5.99</v>
      </c>
      <c r="R1486" s="39" t="n">
        <v>-5.67</v>
      </c>
      <c r="S1486" s="40" t="n">
        <v>11.66</v>
      </c>
      <c r="T1486" s="40" t="n">
        <v>11.66</v>
      </c>
      <c r="U1486" s="40" t="n">
        <v>11.77</v>
      </c>
      <c r="V1486" s="32" t="n">
        <f aca="false">IF(P1486="","",$I1486+R1486)</f>
        <v>14.32</v>
      </c>
      <c r="W1486" s="32" t="n">
        <f aca="false">IF(P1486="","",$I1486)</f>
        <v>19.99</v>
      </c>
      <c r="X1486" s="40" t="n">
        <f aca="false">IF(P1486="","",Q1486+$I1486)</f>
        <v>25.98</v>
      </c>
      <c r="Y1486" s="29" t="n">
        <f aca="false">IF(P1486="","",P1486+(R1486*$K1486)+(S1486*$K1486))</f>
        <v>219.69</v>
      </c>
      <c r="Z1486" s="29" t="n">
        <f aca="false">IF(P1486="","",ROUND(-R1486*$K1486,0))</f>
        <v>170</v>
      </c>
      <c r="AA1486" s="41"/>
      <c r="AB1486" s="38"/>
      <c r="AC1486" s="34"/>
      <c r="AD1486" s="39"/>
      <c r="AE1486" s="40"/>
      <c r="AF1486" s="40"/>
      <c r="AG1486" s="40"/>
      <c r="AH1486" s="32" t="str">
        <f aca="false">IF(AB1486="","",$I1486+AD1486)</f>
        <v/>
      </c>
      <c r="AI1486" s="32" t="str">
        <f aca="false">IF(AB1486="","",$I1486)</f>
        <v/>
      </c>
      <c r="AJ1486" s="40" t="str">
        <f aca="false">IF(AB1486="","",AC1486+$I1486)</f>
        <v/>
      </c>
      <c r="AK1486" s="29" t="str">
        <f aca="false">IF(AB1486="","",AB1486+(AD1486*$K1486)+(AE1486*$K1486))</f>
        <v/>
      </c>
      <c r="AL1486" s="29" t="str">
        <f aca="false">IF(AB1486="","",ROUND(-AD1486*$K1486,0))</f>
        <v/>
      </c>
      <c r="AM1486" s="41"/>
      <c r="AN1486" s="38" t="n">
        <v>0</v>
      </c>
      <c r="AO1486" s="34" t="n">
        <v>5.99</v>
      </c>
      <c r="AP1486" s="39" t="n">
        <v>-7.6</v>
      </c>
      <c r="AQ1486" s="40" t="n">
        <v>13.59</v>
      </c>
      <c r="AR1486" s="40" t="n">
        <v>13.59</v>
      </c>
      <c r="AS1486" s="40" t="n">
        <v>13.59</v>
      </c>
      <c r="AT1486" s="32" t="n">
        <f aca="false">IF(AN1486="","",$I1486+AP1486)</f>
        <v>12.39</v>
      </c>
      <c r="AU1486" s="32" t="n">
        <f aca="false">IF(AN1486="","",$I1486)</f>
        <v>19.99</v>
      </c>
      <c r="AV1486" s="40" t="n">
        <f aca="false">IF(AN1486="","",AO1486+$I1486)</f>
        <v>25.98</v>
      </c>
      <c r="AW1486" s="31" t="n">
        <f aca="false">IF(AN1486="","",AN1486+(AP1486*$K1486)+(AQ1486*$K1486))</f>
        <v>179.7</v>
      </c>
      <c r="AX1486" s="29" t="n">
        <f aca="false">IF(AN1486="","",ROUND(-AP1486*$K1486,0))</f>
        <v>228</v>
      </c>
      <c r="AY1486" s="42"/>
      <c r="AZ1486" s="38" t="n">
        <v>0</v>
      </c>
      <c r="BA1486" s="34" t="n">
        <v>5.99</v>
      </c>
      <c r="BB1486" s="39" t="n">
        <v>-7.6</v>
      </c>
      <c r="BC1486" s="40" t="n">
        <v>13.59</v>
      </c>
      <c r="BD1486" s="40" t="n">
        <v>13.59</v>
      </c>
      <c r="BE1486" s="40" t="n">
        <v>13.59</v>
      </c>
      <c r="BF1486" s="32" t="n">
        <f aca="false">IF(AZ1486="","",$I1486+BB1486)</f>
        <v>12.39</v>
      </c>
      <c r="BG1486" s="32" t="n">
        <f aca="false">IF(AZ1486="","",$I1486)</f>
        <v>19.99</v>
      </c>
      <c r="BH1486" s="40" t="n">
        <f aca="false">IF(AZ1486="","",BA1486+$I1486)</f>
        <v>25.98</v>
      </c>
      <c r="BI1486" s="31" t="n">
        <f aca="false">IF(AZ1486="","",AZ1486+(BB1486*$K1486)+(BC1486*$K1486))</f>
        <v>179.7</v>
      </c>
      <c r="BJ1486" s="29" t="n">
        <f aca="false">IF(AZ1486="","",ROUND(-BB1486*$K1486,0))</f>
        <v>228</v>
      </c>
    </row>
    <row r="1487" customFormat="false" ht="15" hidden="false" customHeight="false" outlineLevel="0" collapsed="false">
      <c r="A1487" s="26" t="str">
        <f aca="false">+C1487&amp;D1487&amp;G1487</f>
        <v>SamsungSamsung Galaxy Tab S10 Lite 5G (6GB / 128GB)SUPERINTERNET CASA FWA (CONV) - 24 Mesi</v>
      </c>
      <c r="B1487" s="27" t="s">
        <v>31</v>
      </c>
      <c r="C1487" s="28" t="s">
        <v>64</v>
      </c>
      <c r="D1487" s="29" t="s">
        <v>217</v>
      </c>
      <c r="E1487" s="30" t="n">
        <v>459.9</v>
      </c>
      <c r="F1487" s="31" t="n">
        <v>389.9</v>
      </c>
      <c r="G1487" s="32" t="s">
        <v>36</v>
      </c>
      <c r="H1487" s="32"/>
      <c r="I1487" s="33" t="n">
        <v>19.99</v>
      </c>
      <c r="J1487" s="34" t="s">
        <v>35</v>
      </c>
      <c r="K1487" s="35" t="n">
        <v>24</v>
      </c>
      <c r="L1487" s="36"/>
      <c r="M1487" s="33" t="n">
        <f aca="false">+IF(E1487&lt;=150,1.49,IF(AND(E1487&gt;150,E1487&lt;=300),2.99,(IF(E1487&gt;1200,8.99,IF(AND(E1487&gt;300,E1487&lt;=700),4.99,IF(AND(E1487&gt;=700,E1487&lt;=1200),6.99))))))</f>
        <v>4.99</v>
      </c>
      <c r="N1487" s="33"/>
      <c r="O1487" s="37"/>
      <c r="P1487" s="38" t="n">
        <v>39.99</v>
      </c>
      <c r="Q1487" s="34" t="n">
        <v>9.99</v>
      </c>
      <c r="R1487" s="39" t="n">
        <v>-4.59</v>
      </c>
      <c r="S1487" s="40" t="n">
        <v>14.58</v>
      </c>
      <c r="T1487" s="40" t="n">
        <v>0</v>
      </c>
      <c r="U1487" s="40" t="n">
        <v>14.57</v>
      </c>
      <c r="V1487" s="32" t="n">
        <f aca="false">IF(P1487="","",$I1487+R1487)</f>
        <v>15.4</v>
      </c>
      <c r="W1487" s="32" t="n">
        <f aca="false">IF(P1487="","",$I1487)</f>
        <v>19.99</v>
      </c>
      <c r="X1487" s="40" t="n">
        <f aca="false">IF(P1487="","",Q1487+$I1487)</f>
        <v>29.98</v>
      </c>
      <c r="Y1487" s="29" t="n">
        <f aca="false">IF(P1487="","",P1487+(R1487*$K1487)+(S1487*$K1487))</f>
        <v>279.75</v>
      </c>
      <c r="Z1487" s="29" t="n">
        <f aca="false">IF(P1487="","",ROUND(-R1487*$K1487,0))</f>
        <v>110</v>
      </c>
      <c r="AA1487" s="41"/>
      <c r="AB1487" s="38"/>
      <c r="AC1487" s="34"/>
      <c r="AD1487" s="39"/>
      <c r="AE1487" s="40"/>
      <c r="AF1487" s="40"/>
      <c r="AG1487" s="40"/>
      <c r="AH1487" s="32" t="str">
        <f aca="false">IF(AB1487="","",$I1487+AD1487)</f>
        <v/>
      </c>
      <c r="AI1487" s="32" t="str">
        <f aca="false">IF(AB1487="","",$I1487)</f>
        <v/>
      </c>
      <c r="AJ1487" s="40" t="str">
        <f aca="false">IF(AB1487="","",AC1487+$I1487)</f>
        <v/>
      </c>
      <c r="AK1487" s="29" t="str">
        <f aca="false">IF(AB1487="","",AB1487+(AD1487*$K1487)+(AE1487*$K1487))</f>
        <v/>
      </c>
      <c r="AL1487" s="29" t="str">
        <f aca="false">IF(AB1487="","",ROUND(-AD1487*$K1487,0))</f>
        <v/>
      </c>
      <c r="AM1487" s="41"/>
      <c r="AN1487" s="38" t="n">
        <v>0</v>
      </c>
      <c r="AO1487" s="34" t="n">
        <v>9.99</v>
      </c>
      <c r="AP1487" s="39" t="n">
        <v>-6.85</v>
      </c>
      <c r="AQ1487" s="40" t="n">
        <v>16.84</v>
      </c>
      <c r="AR1487" s="40" t="n">
        <v>0</v>
      </c>
      <c r="AS1487" s="40" t="n">
        <v>16.84</v>
      </c>
      <c r="AT1487" s="32" t="n">
        <f aca="false">IF(AN1487="","",$I1487+AP1487)</f>
        <v>13.14</v>
      </c>
      <c r="AU1487" s="32" t="n">
        <f aca="false">IF(AN1487="","",$I1487)</f>
        <v>19.99</v>
      </c>
      <c r="AV1487" s="40" t="n">
        <f aca="false">IF(AN1487="","",AO1487+$I1487)</f>
        <v>29.98</v>
      </c>
      <c r="AW1487" s="31" t="n">
        <f aca="false">IF(AN1487="","",AN1487+(AP1487*$K1487)+(AQ1487*$K1487))</f>
        <v>239.76</v>
      </c>
      <c r="AX1487" s="29" t="n">
        <f aca="false">IF(AN1487="","",ROUND(-AP1487*$K1487,0))</f>
        <v>164</v>
      </c>
      <c r="AY1487" s="42"/>
      <c r="AZ1487" s="38" t="n">
        <v>0</v>
      </c>
      <c r="BA1487" s="34" t="n">
        <v>9.99</v>
      </c>
      <c r="BB1487" s="39" t="n">
        <v>-6.85</v>
      </c>
      <c r="BC1487" s="40" t="n">
        <v>16.84</v>
      </c>
      <c r="BD1487" s="40" t="n">
        <v>0</v>
      </c>
      <c r="BE1487" s="40" t="n">
        <v>16.84</v>
      </c>
      <c r="BF1487" s="32" t="n">
        <f aca="false">IF(AZ1487="","",$I1487+BB1487)</f>
        <v>13.14</v>
      </c>
      <c r="BG1487" s="32" t="n">
        <f aca="false">IF(AZ1487="","",$I1487)</f>
        <v>19.99</v>
      </c>
      <c r="BH1487" s="40" t="n">
        <f aca="false">IF(AZ1487="","",BA1487+$I1487)</f>
        <v>29.98</v>
      </c>
      <c r="BI1487" s="31" t="n">
        <f aca="false">IF(AZ1487="","",AZ1487+(BB1487*$K1487)+(BC1487*$K1487))</f>
        <v>239.76</v>
      </c>
      <c r="BJ1487" s="29" t="n">
        <f aca="false">IF(AZ1487="","",ROUND(-BB1487*$K1487,0))</f>
        <v>164</v>
      </c>
    </row>
    <row r="1488" customFormat="false" ht="15" hidden="false" customHeight="false" outlineLevel="0" collapsed="false">
      <c r="A1488" s="26" t="str">
        <f aca="false">+C1488&amp;D1488&amp;G1488</f>
        <v>SamsungSamsung Galaxy Tab S10 Lite 5G (6GB / 128GB)SUPER INTERNET 250 5G - 36 Mesi</v>
      </c>
      <c r="B1488" s="27" t="s">
        <v>31</v>
      </c>
      <c r="C1488" s="28" t="s">
        <v>64</v>
      </c>
      <c r="D1488" s="29" t="s">
        <v>217</v>
      </c>
      <c r="E1488" s="30" t="n">
        <v>459.9</v>
      </c>
      <c r="F1488" s="31" t="n">
        <v>389.9</v>
      </c>
      <c r="G1488" s="32" t="s">
        <v>77</v>
      </c>
      <c r="H1488" s="32"/>
      <c r="I1488" s="33" t="n">
        <v>12.99</v>
      </c>
      <c r="J1488" s="34" t="s">
        <v>35</v>
      </c>
      <c r="K1488" s="35" t="n">
        <v>36</v>
      </c>
      <c r="L1488" s="36"/>
      <c r="M1488" s="33" t="n">
        <f aca="false">+IF(E1488&lt;=150,1.49,IF(AND(E1488&gt;150,E1488&lt;=300),2.99,(IF(E1488&gt;1200,8.99,IF(AND(E1488&gt;300,E1488&lt;=700),4.99,IF(AND(E1488&gt;=700,E1488&lt;=1200),6.99))))))</f>
        <v>4.99</v>
      </c>
      <c r="N1488" s="33"/>
      <c r="O1488" s="37"/>
      <c r="P1488" s="38" t="n">
        <v>39.99</v>
      </c>
      <c r="Q1488" s="34" t="n">
        <v>7.99</v>
      </c>
      <c r="R1488" s="39" t="n">
        <v>-1.73</v>
      </c>
      <c r="S1488" s="40" t="n">
        <v>9.72</v>
      </c>
      <c r="T1488" s="40" t="n">
        <v>9.72</v>
      </c>
      <c r="U1488" s="40" t="n">
        <v>9.71</v>
      </c>
      <c r="V1488" s="32" t="n">
        <f aca="false">IF(P1488="","",$I1488+R1488)</f>
        <v>11.26</v>
      </c>
      <c r="W1488" s="32" t="n">
        <f aca="false">IF(P1488="","",$I1488)</f>
        <v>12.99</v>
      </c>
      <c r="X1488" s="40" t="n">
        <f aca="false">IF(P1488="","",Q1488+$I1488)</f>
        <v>20.98</v>
      </c>
      <c r="Y1488" s="29" t="n">
        <f aca="false">IF(P1488="","",P1488+(R1488*$K1488)+(S1488*$K1488))</f>
        <v>327.63</v>
      </c>
      <c r="Z1488" s="29" t="n">
        <f aca="false">IF(P1488="","",ROUND(-R1488*$K1488,0))</f>
        <v>62</v>
      </c>
      <c r="AA1488" s="41"/>
      <c r="AB1488" s="38"/>
      <c r="AC1488" s="34"/>
      <c r="AD1488" s="39"/>
      <c r="AE1488" s="40"/>
      <c r="AF1488" s="40"/>
      <c r="AG1488" s="40"/>
      <c r="AH1488" s="32" t="str">
        <f aca="false">IF(AB1488="","",$I1488+AD1488)</f>
        <v/>
      </c>
      <c r="AI1488" s="32" t="str">
        <f aca="false">IF(AB1488="","",$I1488)</f>
        <v/>
      </c>
      <c r="AJ1488" s="40" t="str">
        <f aca="false">IF(AB1488="","",AC1488+$I1488)</f>
        <v/>
      </c>
      <c r="AK1488" s="29" t="str">
        <f aca="false">IF(AB1488="","",AB1488+(AD1488*$K1488)+(AE1488*$K1488))</f>
        <v/>
      </c>
      <c r="AL1488" s="29" t="str">
        <f aca="false">IF(AB1488="","",ROUND(-AD1488*$K1488,0))</f>
        <v/>
      </c>
      <c r="AM1488" s="41"/>
      <c r="AN1488" s="38" t="n">
        <v>0</v>
      </c>
      <c r="AO1488" s="34" t="n">
        <v>7.99</v>
      </c>
      <c r="AP1488" s="39" t="n">
        <v>-3.43</v>
      </c>
      <c r="AQ1488" s="40" t="n">
        <v>11.42</v>
      </c>
      <c r="AR1488" s="40" t="n">
        <v>11.42</v>
      </c>
      <c r="AS1488" s="40" t="n">
        <v>11.42</v>
      </c>
      <c r="AT1488" s="32" t="n">
        <f aca="false">IF(AN1488="","",$I1488+AP1488)</f>
        <v>9.56</v>
      </c>
      <c r="AU1488" s="32" t="n">
        <f aca="false">IF(AN1488="","",$I1488)</f>
        <v>12.99</v>
      </c>
      <c r="AV1488" s="40" t="n">
        <f aca="false">IF(AN1488="","",AO1488+$I1488)</f>
        <v>20.98</v>
      </c>
      <c r="AW1488" s="31" t="n">
        <f aca="false">IF(AN1488="","",AN1488+(AP1488*$K1488)+(AQ1488*$K1488))</f>
        <v>287.64</v>
      </c>
      <c r="AX1488" s="29" t="n">
        <f aca="false">IF(AN1488="","",ROUND(-AP1488*$K1488,0))</f>
        <v>123</v>
      </c>
      <c r="AY1488" s="42"/>
      <c r="AZ1488" s="38" t="n">
        <v>0</v>
      </c>
      <c r="BA1488" s="34" t="n">
        <v>7.99</v>
      </c>
      <c r="BB1488" s="39" t="n">
        <v>-3.43</v>
      </c>
      <c r="BC1488" s="40" t="n">
        <v>11.42</v>
      </c>
      <c r="BD1488" s="40" t="n">
        <v>11.42</v>
      </c>
      <c r="BE1488" s="40" t="n">
        <v>11.42</v>
      </c>
      <c r="BF1488" s="32" t="n">
        <f aca="false">IF(AZ1488="","",$I1488+BB1488)</f>
        <v>9.56</v>
      </c>
      <c r="BG1488" s="32" t="n">
        <f aca="false">IF(AZ1488="","",$I1488)</f>
        <v>12.99</v>
      </c>
      <c r="BH1488" s="40" t="n">
        <f aca="false">IF(AZ1488="","",BA1488+$I1488)</f>
        <v>20.98</v>
      </c>
      <c r="BI1488" s="31" t="n">
        <f aca="false">IF(AZ1488="","",AZ1488+(BB1488*$K1488)+(BC1488*$K1488))</f>
        <v>287.64</v>
      </c>
      <c r="BJ1488" s="29" t="n">
        <f aca="false">IF(AZ1488="","",ROUND(-BB1488*$K1488,0))</f>
        <v>123</v>
      </c>
    </row>
    <row r="1489" customFormat="false" ht="15" hidden="false" customHeight="false" outlineLevel="0" collapsed="false">
      <c r="A1489" s="26" t="str">
        <f aca="false">+C1489&amp;D1489&amp;G1489</f>
        <v>SamsungSamsung Galaxy Tab S10 Lite 5G (6GB / 128GB)SUPER INTERNET 250 5G - 30 Mesi</v>
      </c>
      <c r="B1489" s="27" t="s">
        <v>31</v>
      </c>
      <c r="C1489" s="28" t="s">
        <v>64</v>
      </c>
      <c r="D1489" s="29" t="s">
        <v>217</v>
      </c>
      <c r="E1489" s="30" t="n">
        <v>459.9</v>
      </c>
      <c r="F1489" s="31" t="n">
        <v>389.9</v>
      </c>
      <c r="G1489" s="32" t="s">
        <v>51</v>
      </c>
      <c r="H1489" s="32"/>
      <c r="I1489" s="33" t="n">
        <v>12.99</v>
      </c>
      <c r="J1489" s="34" t="s">
        <v>35</v>
      </c>
      <c r="K1489" s="35" t="n">
        <v>30</v>
      </c>
      <c r="L1489" s="36"/>
      <c r="M1489" s="33" t="n">
        <f aca="false">+IF(E1489&lt;=150,1.49,IF(AND(E1489&gt;150,E1489&lt;=300),2.99,(IF(E1489&gt;1200,8.99,IF(AND(E1489&gt;300,E1489&lt;=700),4.99,IF(AND(E1489&gt;=700,E1489&lt;=1200),6.99))))))</f>
        <v>4.99</v>
      </c>
      <c r="N1489" s="33"/>
      <c r="O1489" s="37"/>
      <c r="P1489" s="38" t="n">
        <v>39.99</v>
      </c>
      <c r="Q1489" s="34" t="n">
        <v>9.99</v>
      </c>
      <c r="R1489" s="39" t="n">
        <v>-1.67</v>
      </c>
      <c r="S1489" s="40" t="n">
        <v>11.66</v>
      </c>
      <c r="T1489" s="40" t="n">
        <v>11.66</v>
      </c>
      <c r="U1489" s="40" t="n">
        <v>11.77</v>
      </c>
      <c r="V1489" s="32" t="n">
        <f aca="false">IF(P1489="","",$I1489+R1489)</f>
        <v>11.32</v>
      </c>
      <c r="W1489" s="32" t="n">
        <f aca="false">IF(P1489="","",$I1489)</f>
        <v>12.99</v>
      </c>
      <c r="X1489" s="40" t="n">
        <f aca="false">IF(P1489="","",Q1489+$I1489)</f>
        <v>22.98</v>
      </c>
      <c r="Y1489" s="29" t="n">
        <f aca="false">IF(P1489="","",P1489+(R1489*$K1489)+(S1489*$K1489))</f>
        <v>339.69</v>
      </c>
      <c r="Z1489" s="29" t="n">
        <f aca="false">IF(P1489="","",ROUND(-R1489*$K1489,0))</f>
        <v>50</v>
      </c>
      <c r="AA1489" s="41"/>
      <c r="AB1489" s="38"/>
      <c r="AC1489" s="34"/>
      <c r="AD1489" s="39"/>
      <c r="AE1489" s="40"/>
      <c r="AF1489" s="40"/>
      <c r="AG1489" s="40"/>
      <c r="AH1489" s="32" t="str">
        <f aca="false">IF(AB1489="","",$I1489+AD1489)</f>
        <v/>
      </c>
      <c r="AI1489" s="32" t="str">
        <f aca="false">IF(AB1489="","",$I1489)</f>
        <v/>
      </c>
      <c r="AJ1489" s="40" t="str">
        <f aca="false">IF(AB1489="","",AC1489+$I1489)</f>
        <v/>
      </c>
      <c r="AK1489" s="29" t="str">
        <f aca="false">IF(AB1489="","",AB1489+(AD1489*$K1489)+(AE1489*$K1489))</f>
        <v/>
      </c>
      <c r="AL1489" s="29" t="str">
        <f aca="false">IF(AB1489="","",ROUND(-AD1489*$K1489,0))</f>
        <v/>
      </c>
      <c r="AM1489" s="41"/>
      <c r="AN1489" s="38" t="n">
        <v>0</v>
      </c>
      <c r="AO1489" s="34" t="n">
        <v>9.99</v>
      </c>
      <c r="AP1489" s="39" t="n">
        <v>-3.6</v>
      </c>
      <c r="AQ1489" s="40" t="n">
        <v>13.59</v>
      </c>
      <c r="AR1489" s="40" t="n">
        <v>13.59</v>
      </c>
      <c r="AS1489" s="40" t="n">
        <v>13.59</v>
      </c>
      <c r="AT1489" s="32" t="n">
        <f aca="false">IF(AN1489="","",$I1489+AP1489)</f>
        <v>9.39</v>
      </c>
      <c r="AU1489" s="32" t="n">
        <f aca="false">IF(AN1489="","",$I1489)</f>
        <v>12.99</v>
      </c>
      <c r="AV1489" s="40" t="n">
        <f aca="false">IF(AN1489="","",AO1489+$I1489)</f>
        <v>22.98</v>
      </c>
      <c r="AW1489" s="31" t="n">
        <f aca="false">IF(AN1489="","",AN1489+(AP1489*$K1489)+(AQ1489*$K1489))</f>
        <v>299.7</v>
      </c>
      <c r="AX1489" s="29" t="n">
        <f aca="false">IF(AN1489="","",ROUND(-AP1489*$K1489,0))</f>
        <v>108</v>
      </c>
      <c r="AY1489" s="42"/>
      <c r="AZ1489" s="38" t="n">
        <v>0</v>
      </c>
      <c r="BA1489" s="34" t="n">
        <v>9.99</v>
      </c>
      <c r="BB1489" s="39" t="n">
        <v>-3.6</v>
      </c>
      <c r="BC1489" s="40" t="n">
        <v>13.59</v>
      </c>
      <c r="BD1489" s="40" t="n">
        <v>13.59</v>
      </c>
      <c r="BE1489" s="40" t="n">
        <v>13.59</v>
      </c>
      <c r="BF1489" s="32" t="n">
        <f aca="false">IF(AZ1489="","",$I1489+BB1489)</f>
        <v>9.39</v>
      </c>
      <c r="BG1489" s="32" t="n">
        <f aca="false">IF(AZ1489="","",$I1489)</f>
        <v>12.99</v>
      </c>
      <c r="BH1489" s="40" t="n">
        <f aca="false">IF(AZ1489="","",BA1489+$I1489)</f>
        <v>22.98</v>
      </c>
      <c r="BI1489" s="31" t="n">
        <f aca="false">IF(AZ1489="","",AZ1489+(BB1489*$K1489)+(BC1489*$K1489))</f>
        <v>299.7</v>
      </c>
      <c r="BJ1489" s="29" t="n">
        <f aca="false">IF(AZ1489="","",ROUND(-BB1489*$K1489,0))</f>
        <v>108</v>
      </c>
    </row>
    <row r="1490" customFormat="false" ht="15" hidden="false" customHeight="false" outlineLevel="0" collapsed="false">
      <c r="A1490" s="26" t="str">
        <f aca="false">+C1490&amp;D1490&amp;G1490</f>
        <v>SamsungSamsung Galaxy Tab S10 Lite 5G (6GB / 128GB)SUPER INTERNET 250 5G - 24 Mesi</v>
      </c>
      <c r="B1490" s="27" t="s">
        <v>31</v>
      </c>
      <c r="C1490" s="28" t="s">
        <v>64</v>
      </c>
      <c r="D1490" s="29" t="s">
        <v>217</v>
      </c>
      <c r="E1490" s="30" t="n">
        <v>459.9</v>
      </c>
      <c r="F1490" s="31" t="n">
        <v>389.9</v>
      </c>
      <c r="G1490" s="32" t="s">
        <v>41</v>
      </c>
      <c r="H1490" s="32"/>
      <c r="I1490" s="33" t="n">
        <v>12.99</v>
      </c>
      <c r="J1490" s="34" t="s">
        <v>35</v>
      </c>
      <c r="K1490" s="35" t="n">
        <v>24</v>
      </c>
      <c r="L1490" s="36"/>
      <c r="M1490" s="33" t="n">
        <f aca="false">+IF(E1490&lt;=150,1.49,IF(AND(E1490&gt;150,E1490&lt;=300),2.99,(IF(E1490&gt;1200,8.99,IF(AND(E1490&gt;300,E1490&lt;=700),4.99,IF(AND(E1490&gt;=700,E1490&lt;=1200),6.99))))))</f>
        <v>4.99</v>
      </c>
      <c r="N1490" s="33"/>
      <c r="O1490" s="37"/>
      <c r="P1490" s="38" t="n">
        <v>39.99</v>
      </c>
      <c r="Q1490" s="34" t="n">
        <v>12.99</v>
      </c>
      <c r="R1490" s="39" t="n">
        <v>-1.59</v>
      </c>
      <c r="S1490" s="40" t="n">
        <v>14.58</v>
      </c>
      <c r="T1490" s="40" t="n">
        <v>0</v>
      </c>
      <c r="U1490" s="40" t="n">
        <v>14.57</v>
      </c>
      <c r="V1490" s="32" t="n">
        <f aca="false">IF(P1490="","",$I1490+R1490)</f>
        <v>11.4</v>
      </c>
      <c r="W1490" s="32" t="n">
        <f aca="false">IF(P1490="","",$I1490)</f>
        <v>12.99</v>
      </c>
      <c r="X1490" s="40" t="n">
        <f aca="false">IF(P1490="","",Q1490+$I1490)</f>
        <v>25.98</v>
      </c>
      <c r="Y1490" s="29" t="n">
        <f aca="false">IF(P1490="","",P1490+(R1490*$K1490)+(S1490*$K1490))</f>
        <v>351.75</v>
      </c>
      <c r="Z1490" s="29" t="n">
        <f aca="false">IF(P1490="","",ROUND(-R1490*$K1490,0))</f>
        <v>38</v>
      </c>
      <c r="AA1490" s="41"/>
      <c r="AB1490" s="38"/>
      <c r="AC1490" s="34"/>
      <c r="AD1490" s="39"/>
      <c r="AE1490" s="40"/>
      <c r="AF1490" s="40"/>
      <c r="AG1490" s="40"/>
      <c r="AH1490" s="32" t="str">
        <f aca="false">IF(AB1490="","",$I1490+AD1490)</f>
        <v/>
      </c>
      <c r="AI1490" s="32" t="str">
        <f aca="false">IF(AB1490="","",$I1490)</f>
        <v/>
      </c>
      <c r="AJ1490" s="40" t="str">
        <f aca="false">IF(AB1490="","",AC1490+$I1490)</f>
        <v/>
      </c>
      <c r="AK1490" s="29" t="str">
        <f aca="false">IF(AB1490="","",AB1490+(AD1490*$K1490)+(AE1490*$K1490))</f>
        <v/>
      </c>
      <c r="AL1490" s="29" t="str">
        <f aca="false">IF(AB1490="","",ROUND(-AD1490*$K1490,0))</f>
        <v/>
      </c>
      <c r="AM1490" s="41"/>
      <c r="AN1490" s="38" t="n">
        <v>0</v>
      </c>
      <c r="AO1490" s="34" t="n">
        <v>12.99</v>
      </c>
      <c r="AP1490" s="39" t="n">
        <v>-3.85</v>
      </c>
      <c r="AQ1490" s="40" t="n">
        <v>16.84</v>
      </c>
      <c r="AR1490" s="40" t="n">
        <v>0</v>
      </c>
      <c r="AS1490" s="40" t="n">
        <v>16.84</v>
      </c>
      <c r="AT1490" s="32" t="n">
        <f aca="false">IF(AN1490="","",$I1490+AP1490)</f>
        <v>9.14</v>
      </c>
      <c r="AU1490" s="32" t="n">
        <f aca="false">IF(AN1490="","",$I1490)</f>
        <v>12.99</v>
      </c>
      <c r="AV1490" s="40" t="n">
        <f aca="false">IF(AN1490="","",AO1490+$I1490)</f>
        <v>25.98</v>
      </c>
      <c r="AW1490" s="31" t="n">
        <f aca="false">IF(AN1490="","",AN1490+(AP1490*$K1490)+(AQ1490*$K1490))</f>
        <v>311.76</v>
      </c>
      <c r="AX1490" s="29" t="n">
        <f aca="false">IF(AN1490="","",ROUND(-AP1490*$K1490,0))</f>
        <v>92</v>
      </c>
      <c r="AY1490" s="42"/>
      <c r="AZ1490" s="38" t="n">
        <v>0</v>
      </c>
      <c r="BA1490" s="34" t="n">
        <v>12.99</v>
      </c>
      <c r="BB1490" s="39" t="n">
        <v>-3.85</v>
      </c>
      <c r="BC1490" s="40" t="n">
        <v>16.84</v>
      </c>
      <c r="BD1490" s="40" t="n">
        <v>0</v>
      </c>
      <c r="BE1490" s="40" t="n">
        <v>16.84</v>
      </c>
      <c r="BF1490" s="32" t="n">
        <f aca="false">IF(AZ1490="","",$I1490+BB1490)</f>
        <v>9.14</v>
      </c>
      <c r="BG1490" s="32" t="n">
        <f aca="false">IF(AZ1490="","",$I1490)</f>
        <v>12.99</v>
      </c>
      <c r="BH1490" s="40" t="n">
        <f aca="false">IF(AZ1490="","",BA1490+$I1490)</f>
        <v>25.98</v>
      </c>
      <c r="BI1490" s="31" t="n">
        <f aca="false">IF(AZ1490="","",AZ1490+(BB1490*$K1490)+(BC1490*$K1490))</f>
        <v>311.76</v>
      </c>
      <c r="BJ1490" s="29" t="n">
        <f aca="false">IF(AZ1490="","",ROUND(-BB1490*$K1490,0))</f>
        <v>92</v>
      </c>
    </row>
    <row r="1491" customFormat="false" ht="15" hidden="false" customHeight="false" outlineLevel="0" collapsed="false">
      <c r="A1491" s="26" t="str">
        <f aca="false">+C1491&amp;D1491&amp;G1491</f>
        <v>SamsungSamsung Galaxy Tab S10 Lite 5G (6GB / 128GB)SUPER INTERNET 100 5G - 36 Mesi</v>
      </c>
      <c r="B1491" s="27" t="s">
        <v>31</v>
      </c>
      <c r="C1491" s="28" t="s">
        <v>64</v>
      </c>
      <c r="D1491" s="29" t="s">
        <v>217</v>
      </c>
      <c r="E1491" s="30" t="n">
        <v>459.9</v>
      </c>
      <c r="F1491" s="31" t="n">
        <v>389.9</v>
      </c>
      <c r="G1491" s="32" t="s">
        <v>92</v>
      </c>
      <c r="H1491" s="32"/>
      <c r="I1491" s="33" t="n">
        <v>9.99</v>
      </c>
      <c r="J1491" s="34" t="s">
        <v>35</v>
      </c>
      <c r="K1491" s="35" t="n">
        <v>36</v>
      </c>
      <c r="L1491" s="36"/>
      <c r="M1491" s="33" t="n">
        <f aca="false">+IF(E1491&lt;=150,1.49,IF(AND(E1491&gt;150,E1491&lt;=300),2.99,(IF(E1491&gt;1200,8.99,IF(AND(E1491&gt;300,E1491&lt;=700),4.99,IF(AND(E1491&gt;=700,E1491&lt;=1200),6.99))))))</f>
        <v>4.99</v>
      </c>
      <c r="N1491" s="33"/>
      <c r="O1491" s="37"/>
      <c r="P1491" s="38" t="n">
        <v>39.99</v>
      </c>
      <c r="Q1491" s="34" t="n">
        <v>8.99</v>
      </c>
      <c r="R1491" s="39" t="n">
        <v>-0.73</v>
      </c>
      <c r="S1491" s="40" t="n">
        <v>9.72</v>
      </c>
      <c r="T1491" s="40" t="n">
        <v>9.72</v>
      </c>
      <c r="U1491" s="40" t="n">
        <v>9.71</v>
      </c>
      <c r="V1491" s="32" t="n">
        <f aca="false">IF(P1491="","",$I1491+R1491)</f>
        <v>9.26</v>
      </c>
      <c r="W1491" s="32" t="n">
        <f aca="false">IF(P1491="","",$I1491)</f>
        <v>9.99</v>
      </c>
      <c r="X1491" s="40" t="n">
        <f aca="false">IF(P1491="","",Q1491+$I1491)</f>
        <v>18.98</v>
      </c>
      <c r="Y1491" s="29" t="n">
        <f aca="false">IF(P1491="","",P1491+(R1491*$K1491)+(S1491*$K1491))</f>
        <v>363.63</v>
      </c>
      <c r="Z1491" s="29" t="n">
        <f aca="false">IF(P1491="","",ROUND(-R1491*$K1491,0))</f>
        <v>26</v>
      </c>
      <c r="AA1491" s="41"/>
      <c r="AB1491" s="38"/>
      <c r="AC1491" s="34"/>
      <c r="AD1491" s="39"/>
      <c r="AE1491" s="40"/>
      <c r="AF1491" s="40"/>
      <c r="AG1491" s="40"/>
      <c r="AH1491" s="32" t="str">
        <f aca="false">IF(AB1491="","",$I1491+AD1491)</f>
        <v/>
      </c>
      <c r="AI1491" s="32" t="str">
        <f aca="false">IF(AB1491="","",$I1491)</f>
        <v/>
      </c>
      <c r="AJ1491" s="40" t="str">
        <f aca="false">IF(AB1491="","",AC1491+$I1491)</f>
        <v/>
      </c>
      <c r="AK1491" s="29" t="str">
        <f aca="false">IF(AB1491="","",AB1491+(AD1491*$K1491)+(AE1491*$K1491))</f>
        <v/>
      </c>
      <c r="AL1491" s="29" t="str">
        <f aca="false">IF(AB1491="","",ROUND(-AD1491*$K1491,0))</f>
        <v/>
      </c>
      <c r="AM1491" s="41"/>
      <c r="AN1491" s="38" t="n">
        <v>0</v>
      </c>
      <c r="AO1491" s="34" t="n">
        <v>8.99</v>
      </c>
      <c r="AP1491" s="39" t="n">
        <v>-2.43</v>
      </c>
      <c r="AQ1491" s="40" t="n">
        <v>11.42</v>
      </c>
      <c r="AR1491" s="40" t="n">
        <v>11.42</v>
      </c>
      <c r="AS1491" s="40" t="n">
        <v>11.42</v>
      </c>
      <c r="AT1491" s="32" t="n">
        <f aca="false">IF(AN1491="","",$I1491+AP1491)</f>
        <v>7.56</v>
      </c>
      <c r="AU1491" s="32" t="n">
        <f aca="false">IF(AN1491="","",$I1491)</f>
        <v>9.99</v>
      </c>
      <c r="AV1491" s="40" t="n">
        <f aca="false">IF(AN1491="","",AO1491+$I1491)</f>
        <v>18.98</v>
      </c>
      <c r="AW1491" s="31" t="n">
        <f aca="false">IF(AN1491="","",AN1491+(AP1491*$K1491)+(AQ1491*$K1491))</f>
        <v>323.64</v>
      </c>
      <c r="AX1491" s="29" t="n">
        <f aca="false">IF(AN1491="","",ROUND(-AP1491*$K1491,0))</f>
        <v>87</v>
      </c>
      <c r="AY1491" s="42"/>
      <c r="AZ1491" s="38" t="n">
        <v>0</v>
      </c>
      <c r="BA1491" s="34" t="n">
        <v>8.99</v>
      </c>
      <c r="BB1491" s="39" t="n">
        <v>-2.43</v>
      </c>
      <c r="BC1491" s="40" t="n">
        <v>11.42</v>
      </c>
      <c r="BD1491" s="40" t="n">
        <v>11.42</v>
      </c>
      <c r="BE1491" s="40" t="n">
        <v>11.42</v>
      </c>
      <c r="BF1491" s="32" t="n">
        <f aca="false">IF(AZ1491="","",$I1491+BB1491)</f>
        <v>7.56</v>
      </c>
      <c r="BG1491" s="32" t="n">
        <f aca="false">IF(AZ1491="","",$I1491)</f>
        <v>9.99</v>
      </c>
      <c r="BH1491" s="40" t="n">
        <f aca="false">IF(AZ1491="","",BA1491+$I1491)</f>
        <v>18.98</v>
      </c>
      <c r="BI1491" s="31" t="n">
        <f aca="false">IF(AZ1491="","",AZ1491+(BB1491*$K1491)+(BC1491*$K1491))</f>
        <v>323.64</v>
      </c>
      <c r="BJ1491" s="29" t="n">
        <f aca="false">IF(AZ1491="","",ROUND(-BB1491*$K1491,0))</f>
        <v>87</v>
      </c>
    </row>
    <row r="1492" customFormat="false" ht="15" hidden="false" customHeight="false" outlineLevel="0" collapsed="false">
      <c r="A1492" s="26" t="str">
        <f aca="false">+C1492&amp;D1492&amp;G1492</f>
        <v>SamsungSamsung Galaxy Tab S10 Lite 5G (6GB / 128GB)SUPER INTERNET 100 5G - 30 Mesi</v>
      </c>
      <c r="B1492" s="27" t="s">
        <v>31</v>
      </c>
      <c r="C1492" s="28" t="s">
        <v>64</v>
      </c>
      <c r="D1492" s="29" t="s">
        <v>217</v>
      </c>
      <c r="E1492" s="30" t="n">
        <v>459.9</v>
      </c>
      <c r="F1492" s="31" t="n">
        <v>389.9</v>
      </c>
      <c r="G1492" s="32" t="s">
        <v>93</v>
      </c>
      <c r="H1492" s="32"/>
      <c r="I1492" s="33" t="n">
        <v>9.99</v>
      </c>
      <c r="J1492" s="34" t="s">
        <v>35</v>
      </c>
      <c r="K1492" s="35" t="n">
        <v>30</v>
      </c>
      <c r="L1492" s="36"/>
      <c r="M1492" s="33" t="n">
        <f aca="false">+IF(E1492&lt;=150,1.49,IF(AND(E1492&gt;150,E1492&lt;=300),2.99,(IF(E1492&gt;1200,8.99,IF(AND(E1492&gt;300,E1492&lt;=700),4.99,IF(AND(E1492&gt;=700,E1492&lt;=1200),6.99))))))</f>
        <v>4.99</v>
      </c>
      <c r="N1492" s="33"/>
      <c r="O1492" s="37"/>
      <c r="P1492" s="38" t="n">
        <v>39.99</v>
      </c>
      <c r="Q1492" s="34" t="n">
        <v>10.99</v>
      </c>
      <c r="R1492" s="39" t="n">
        <v>-0.67</v>
      </c>
      <c r="S1492" s="40" t="n">
        <v>11.66</v>
      </c>
      <c r="T1492" s="40" t="n">
        <v>11.66</v>
      </c>
      <c r="U1492" s="40" t="n">
        <v>11.77</v>
      </c>
      <c r="V1492" s="32" t="n">
        <f aca="false">IF(P1492="","",$I1492+R1492)</f>
        <v>9.32</v>
      </c>
      <c r="W1492" s="32" t="n">
        <f aca="false">IF(P1492="","",$I1492)</f>
        <v>9.99</v>
      </c>
      <c r="X1492" s="40" t="n">
        <f aca="false">IF(P1492="","",Q1492+$I1492)</f>
        <v>20.98</v>
      </c>
      <c r="Y1492" s="29" t="n">
        <f aca="false">IF(P1492="","",P1492+(R1492*$K1492)+(S1492*$K1492))</f>
        <v>369.69</v>
      </c>
      <c r="Z1492" s="29" t="n">
        <f aca="false">IF(P1492="","",ROUND(-R1492*$K1492,0))</f>
        <v>20</v>
      </c>
      <c r="AA1492" s="41"/>
      <c r="AB1492" s="38"/>
      <c r="AC1492" s="34"/>
      <c r="AD1492" s="39"/>
      <c r="AE1492" s="40"/>
      <c r="AF1492" s="40"/>
      <c r="AG1492" s="40"/>
      <c r="AH1492" s="32" t="str">
        <f aca="false">IF(AB1492="","",$I1492+AD1492)</f>
        <v/>
      </c>
      <c r="AI1492" s="32" t="str">
        <f aca="false">IF(AB1492="","",$I1492)</f>
        <v/>
      </c>
      <c r="AJ1492" s="40" t="str">
        <f aca="false">IF(AB1492="","",AC1492+$I1492)</f>
        <v/>
      </c>
      <c r="AK1492" s="29" t="str">
        <f aca="false">IF(AB1492="","",AB1492+(AD1492*$K1492)+(AE1492*$K1492))</f>
        <v/>
      </c>
      <c r="AL1492" s="29" t="str">
        <f aca="false">IF(AB1492="","",ROUND(-AD1492*$K1492,0))</f>
        <v/>
      </c>
      <c r="AM1492" s="41"/>
      <c r="AN1492" s="38" t="n">
        <v>0</v>
      </c>
      <c r="AO1492" s="34" t="n">
        <v>10.99</v>
      </c>
      <c r="AP1492" s="39" t="n">
        <v>-2.6</v>
      </c>
      <c r="AQ1492" s="40" t="n">
        <v>13.59</v>
      </c>
      <c r="AR1492" s="40" t="n">
        <v>13.59</v>
      </c>
      <c r="AS1492" s="40" t="n">
        <v>13.59</v>
      </c>
      <c r="AT1492" s="32" t="n">
        <f aca="false">IF(AN1492="","",$I1492+AP1492)</f>
        <v>7.39</v>
      </c>
      <c r="AU1492" s="32" t="n">
        <f aca="false">IF(AN1492="","",$I1492)</f>
        <v>9.99</v>
      </c>
      <c r="AV1492" s="40" t="n">
        <f aca="false">IF(AN1492="","",AO1492+$I1492)</f>
        <v>20.98</v>
      </c>
      <c r="AW1492" s="31" t="n">
        <f aca="false">IF(AN1492="","",AN1492+(AP1492*$K1492)+(AQ1492*$K1492))</f>
        <v>329.7</v>
      </c>
      <c r="AX1492" s="29" t="n">
        <f aca="false">IF(AN1492="","",ROUND(-AP1492*$K1492,0))</f>
        <v>78</v>
      </c>
      <c r="AY1492" s="42"/>
      <c r="AZ1492" s="38" t="n">
        <v>0</v>
      </c>
      <c r="BA1492" s="34" t="n">
        <v>10.99</v>
      </c>
      <c r="BB1492" s="39" t="n">
        <v>-2.6</v>
      </c>
      <c r="BC1492" s="40" t="n">
        <v>13.59</v>
      </c>
      <c r="BD1492" s="40" t="n">
        <v>13.59</v>
      </c>
      <c r="BE1492" s="40" t="n">
        <v>13.59</v>
      </c>
      <c r="BF1492" s="32" t="n">
        <f aca="false">IF(AZ1492="","",$I1492+BB1492)</f>
        <v>7.39</v>
      </c>
      <c r="BG1492" s="32" t="n">
        <f aca="false">IF(AZ1492="","",$I1492)</f>
        <v>9.99</v>
      </c>
      <c r="BH1492" s="40" t="n">
        <f aca="false">IF(AZ1492="","",BA1492+$I1492)</f>
        <v>20.98</v>
      </c>
      <c r="BI1492" s="31" t="n">
        <f aca="false">IF(AZ1492="","",AZ1492+(BB1492*$K1492)+(BC1492*$K1492))</f>
        <v>329.7</v>
      </c>
      <c r="BJ1492" s="29" t="n">
        <f aca="false">IF(AZ1492="","",ROUND(-BB1492*$K1492,0))</f>
        <v>78</v>
      </c>
    </row>
    <row r="1493" customFormat="false" ht="15" hidden="false" customHeight="false" outlineLevel="0" collapsed="false">
      <c r="A1493" s="26" t="str">
        <f aca="false">+C1493&amp;D1493&amp;G1493</f>
        <v>SamsungSamsung Galaxy Tab S10 Lite 5G (6GB / 128GB)SUPER INTERNET 100 5G - 24 Mesi</v>
      </c>
      <c r="B1493" s="27" t="s">
        <v>31</v>
      </c>
      <c r="C1493" s="28" t="s">
        <v>64</v>
      </c>
      <c r="D1493" s="29" t="s">
        <v>217</v>
      </c>
      <c r="E1493" s="30" t="n">
        <v>459.9</v>
      </c>
      <c r="F1493" s="31" t="n">
        <v>389.9</v>
      </c>
      <c r="G1493" s="32" t="s">
        <v>94</v>
      </c>
      <c r="H1493" s="32"/>
      <c r="I1493" s="33" t="n">
        <v>9.99</v>
      </c>
      <c r="J1493" s="34" t="s">
        <v>35</v>
      </c>
      <c r="K1493" s="35" t="n">
        <v>24</v>
      </c>
      <c r="L1493" s="36"/>
      <c r="M1493" s="33" t="n">
        <f aca="false">+IF(E1493&lt;=150,1.49,IF(AND(E1493&gt;150,E1493&lt;=300),2.99,(IF(E1493&gt;1200,8.99,IF(AND(E1493&gt;300,E1493&lt;=700),4.99,IF(AND(E1493&gt;=700,E1493&lt;=1200),6.99))))))</f>
        <v>4.99</v>
      </c>
      <c r="N1493" s="33"/>
      <c r="O1493" s="37"/>
      <c r="P1493" s="38" t="n">
        <v>39.99</v>
      </c>
      <c r="Q1493" s="34" t="n">
        <v>13.99</v>
      </c>
      <c r="R1493" s="39" t="n">
        <v>-0.59</v>
      </c>
      <c r="S1493" s="40" t="n">
        <v>14.58</v>
      </c>
      <c r="T1493" s="40" t="n">
        <v>0</v>
      </c>
      <c r="U1493" s="40" t="n">
        <v>14.57</v>
      </c>
      <c r="V1493" s="32" t="n">
        <f aca="false">IF(P1493="","",$I1493+R1493)</f>
        <v>9.4</v>
      </c>
      <c r="W1493" s="32" t="n">
        <f aca="false">IF(P1493="","",$I1493)</f>
        <v>9.99</v>
      </c>
      <c r="X1493" s="40" t="n">
        <f aca="false">IF(P1493="","",Q1493+$I1493)</f>
        <v>23.98</v>
      </c>
      <c r="Y1493" s="29" t="n">
        <f aca="false">IF(P1493="","",P1493+(R1493*$K1493)+(S1493*$K1493))</f>
        <v>375.75</v>
      </c>
      <c r="Z1493" s="29" t="n">
        <f aca="false">IF(P1493="","",ROUND(-R1493*$K1493,0))</f>
        <v>14</v>
      </c>
      <c r="AA1493" s="41"/>
      <c r="AB1493" s="38"/>
      <c r="AC1493" s="34"/>
      <c r="AD1493" s="39"/>
      <c r="AE1493" s="40"/>
      <c r="AF1493" s="40"/>
      <c r="AG1493" s="40"/>
      <c r="AH1493" s="32" t="str">
        <f aca="false">IF(AB1493="","",$I1493+AD1493)</f>
        <v/>
      </c>
      <c r="AI1493" s="32" t="str">
        <f aca="false">IF(AB1493="","",$I1493)</f>
        <v/>
      </c>
      <c r="AJ1493" s="40" t="str">
        <f aca="false">IF(AB1493="","",AC1493+$I1493)</f>
        <v/>
      </c>
      <c r="AK1493" s="29" t="str">
        <f aca="false">IF(AB1493="","",AB1493+(AD1493*$K1493)+(AE1493*$K1493))</f>
        <v/>
      </c>
      <c r="AL1493" s="29" t="str">
        <f aca="false">IF(AB1493="","",ROUND(-AD1493*$K1493,0))</f>
        <v/>
      </c>
      <c r="AM1493" s="41"/>
      <c r="AN1493" s="38" t="n">
        <v>0</v>
      </c>
      <c r="AO1493" s="34" t="n">
        <v>13.99</v>
      </c>
      <c r="AP1493" s="39" t="n">
        <v>-2.85</v>
      </c>
      <c r="AQ1493" s="40" t="n">
        <v>16.84</v>
      </c>
      <c r="AR1493" s="40" t="n">
        <v>0</v>
      </c>
      <c r="AS1493" s="40" t="n">
        <v>16.84</v>
      </c>
      <c r="AT1493" s="32" t="n">
        <f aca="false">IF(AN1493="","",$I1493+AP1493)</f>
        <v>7.14</v>
      </c>
      <c r="AU1493" s="32" t="n">
        <f aca="false">IF(AN1493="","",$I1493)</f>
        <v>9.99</v>
      </c>
      <c r="AV1493" s="40" t="n">
        <f aca="false">IF(AN1493="","",AO1493+$I1493)</f>
        <v>23.98</v>
      </c>
      <c r="AW1493" s="31" t="n">
        <f aca="false">IF(AN1493="","",AN1493+(AP1493*$K1493)+(AQ1493*$K1493))</f>
        <v>335.76</v>
      </c>
      <c r="AX1493" s="29" t="n">
        <f aca="false">IF(AN1493="","",ROUND(-AP1493*$K1493,0))</f>
        <v>68</v>
      </c>
      <c r="AY1493" s="42"/>
      <c r="AZ1493" s="38" t="n">
        <v>0</v>
      </c>
      <c r="BA1493" s="34" t="n">
        <v>13.99</v>
      </c>
      <c r="BB1493" s="39" t="n">
        <v>-2.85</v>
      </c>
      <c r="BC1493" s="40" t="n">
        <v>16.84</v>
      </c>
      <c r="BD1493" s="40" t="n">
        <v>0</v>
      </c>
      <c r="BE1493" s="40" t="n">
        <v>16.84</v>
      </c>
      <c r="BF1493" s="32" t="n">
        <f aca="false">IF(AZ1493="","",$I1493+BB1493)</f>
        <v>7.14</v>
      </c>
      <c r="BG1493" s="32" t="n">
        <f aca="false">IF(AZ1493="","",$I1493)</f>
        <v>9.99</v>
      </c>
      <c r="BH1493" s="40" t="n">
        <f aca="false">IF(AZ1493="","",BA1493+$I1493)</f>
        <v>23.98</v>
      </c>
      <c r="BI1493" s="31" t="n">
        <f aca="false">IF(AZ1493="","",AZ1493+(BB1493*$K1493)+(BC1493*$K1493))</f>
        <v>335.76</v>
      </c>
      <c r="BJ1493" s="29" t="n">
        <f aca="false">IF(AZ1493="","",ROUND(-BB1493*$K1493,0))</f>
        <v>68</v>
      </c>
    </row>
    <row r="1494" customFormat="false" ht="15" hidden="false" customHeight="false" outlineLevel="0" collapsed="false">
      <c r="A1494" s="26" t="str">
        <f aca="false">+C1494&amp;D1494&amp;G1494</f>
        <v>TP-LINK NX620v SUPERINTERNET CASA FWA 5G - 24 Mesi</v>
      </c>
      <c r="B1494" s="27" t="s">
        <v>31</v>
      </c>
      <c r="C1494" s="28" t="s">
        <v>218</v>
      </c>
      <c r="D1494" s="29" t="s">
        <v>219</v>
      </c>
      <c r="E1494" s="30" t="n">
        <v>299.9</v>
      </c>
      <c r="F1494" s="31" t="n">
        <v>299.9</v>
      </c>
      <c r="G1494" s="32" t="s">
        <v>39</v>
      </c>
      <c r="H1494" s="32"/>
      <c r="I1494" s="33" t="n">
        <v>23.99</v>
      </c>
      <c r="J1494" s="34" t="s">
        <v>35</v>
      </c>
      <c r="K1494" s="35" t="n">
        <v>24</v>
      </c>
      <c r="L1494" s="36"/>
      <c r="M1494" s="46" t="n">
        <v>1.49</v>
      </c>
      <c r="N1494" s="33"/>
      <c r="O1494" s="37"/>
      <c r="P1494" s="38" t="n">
        <v>49.99</v>
      </c>
      <c r="Q1494" s="34" t="n">
        <v>0</v>
      </c>
      <c r="R1494" s="39" t="n">
        <v>-10.41</v>
      </c>
      <c r="S1494" s="40" t="n">
        <v>10.41</v>
      </c>
      <c r="T1494" s="40" t="n">
        <v>0</v>
      </c>
      <c r="U1494" s="40" t="n">
        <v>10.48</v>
      </c>
      <c r="V1494" s="32" t="n">
        <f aca="false">IF(P1494="","",$I1494+R1494)</f>
        <v>13.58</v>
      </c>
      <c r="W1494" s="32" t="n">
        <f aca="false">IF(P1494="","",$I1494)</f>
        <v>23.99</v>
      </c>
      <c r="X1494" s="40" t="n">
        <f aca="false">IF(P1494="","",Q1494+$I1494)</f>
        <v>23.99</v>
      </c>
      <c r="Y1494" s="29" t="n">
        <f aca="false">IF(P1494="","",P1494+(R1494*$K1494)+(S1494*$K1494))</f>
        <v>49.99</v>
      </c>
      <c r="Z1494" s="29" t="n">
        <f aca="false">IF(P1494="","",ROUND(-R1494*$K1494,0))</f>
        <v>250</v>
      </c>
      <c r="AA1494" s="41"/>
      <c r="AB1494" s="38" t="n">
        <v>99.99</v>
      </c>
      <c r="AC1494" s="34" t="n">
        <v>0</v>
      </c>
      <c r="AD1494" s="39" t="n">
        <v>-8.33</v>
      </c>
      <c r="AE1494" s="40" t="n">
        <v>8.33</v>
      </c>
      <c r="AF1494" s="40" t="n">
        <v>0</v>
      </c>
      <c r="AG1494" s="40" t="n">
        <v>8.32</v>
      </c>
      <c r="AH1494" s="32" t="n">
        <f aca="false">IF(AB1494="","",$I1494+AD1494)</f>
        <v>15.66</v>
      </c>
      <c r="AI1494" s="32" t="n">
        <f aca="false">IF(AB1494="","",$I1494)</f>
        <v>23.99</v>
      </c>
      <c r="AJ1494" s="40" t="n">
        <f aca="false">IF(AB1494="","",AC1494+$I1494)</f>
        <v>23.99</v>
      </c>
      <c r="AK1494" s="29" t="n">
        <f aca="false">IF(AB1494="","",AB1494+(AD1494*$K1494)+(AE1494*$K1494))</f>
        <v>99.99</v>
      </c>
      <c r="AL1494" s="29" t="n">
        <f aca="false">IF(AB1494="","",ROUND(-AD1494*$K1494,0))</f>
        <v>200</v>
      </c>
      <c r="AM1494" s="41"/>
      <c r="AN1494" s="38" t="n">
        <v>0</v>
      </c>
      <c r="AO1494" s="34" t="n">
        <v>0</v>
      </c>
      <c r="AP1494" s="39" t="n">
        <v>-12.96</v>
      </c>
      <c r="AQ1494" s="40" t="n">
        <v>12.96</v>
      </c>
      <c r="AR1494" s="40" t="n">
        <v>0</v>
      </c>
      <c r="AS1494" s="40" t="n">
        <v>12.96</v>
      </c>
      <c r="AT1494" s="32" t="n">
        <f aca="false">IF(AN1494="","",$I1494+AP1494)</f>
        <v>11.03</v>
      </c>
      <c r="AU1494" s="32" t="n">
        <f aca="false">IF(AN1494="","",$I1494)</f>
        <v>23.99</v>
      </c>
      <c r="AV1494" s="40" t="n">
        <f aca="false">IF(AN1494="","",AO1494+$I1494)</f>
        <v>23.99</v>
      </c>
      <c r="AW1494" s="31" t="n">
        <f aca="false">IF(AN1494="","",AN1494+(AP1494*$K1494)+(AQ1494*$K1494))</f>
        <v>0</v>
      </c>
      <c r="AX1494" s="29" t="n">
        <f aca="false">IF(AN1494="","",ROUND(-AP1494*$K1494,0))</f>
        <v>311</v>
      </c>
      <c r="AY1494" s="42"/>
      <c r="AZ1494" s="38" t="n">
        <v>0</v>
      </c>
      <c r="BA1494" s="34" t="n">
        <v>0</v>
      </c>
      <c r="BB1494" s="39" t="n">
        <v>-12.96</v>
      </c>
      <c r="BC1494" s="40" t="n">
        <v>12.96</v>
      </c>
      <c r="BD1494" s="40" t="n">
        <v>0</v>
      </c>
      <c r="BE1494" s="40" t="n">
        <v>12.96</v>
      </c>
      <c r="BF1494" s="32" t="n">
        <f aca="false">IF(AZ1494="","",$I1494+BB1494)</f>
        <v>11.03</v>
      </c>
      <c r="BG1494" s="32" t="n">
        <f aca="false">IF(AZ1494="","",$I1494)</f>
        <v>23.99</v>
      </c>
      <c r="BH1494" s="40" t="n">
        <f aca="false">IF(AZ1494="","",BA1494+$I1494)</f>
        <v>23.99</v>
      </c>
      <c r="BI1494" s="31" t="n">
        <f aca="false">IF(AZ1494="","",AZ1494+(BB1494*$K1494)+(BC1494*$K1494))</f>
        <v>0</v>
      </c>
      <c r="BJ1494" s="29" t="n">
        <f aca="false">IF(AZ1494="","",ROUND(-BB1494*$K1494,0))</f>
        <v>311</v>
      </c>
    </row>
    <row r="1495" customFormat="false" ht="15" hidden="false" customHeight="false" outlineLevel="0" collapsed="false">
      <c r="A1495" s="26" t="str">
        <f aca="false">+C1495&amp;D1495&amp;G1495</f>
        <v>TP-LINK NX620v SUPERINTERNET CASA FWA (CONV) 5G  24 Mesi</v>
      </c>
      <c r="B1495" s="27" t="s">
        <v>31</v>
      </c>
      <c r="C1495" s="28" t="s">
        <v>218</v>
      </c>
      <c r="D1495" s="29" t="s">
        <v>219</v>
      </c>
      <c r="E1495" s="30" t="n">
        <v>299.9</v>
      </c>
      <c r="F1495" s="31" t="n">
        <v>299.9</v>
      </c>
      <c r="G1495" s="32" t="s">
        <v>40</v>
      </c>
      <c r="H1495" s="32"/>
      <c r="I1495" s="33" t="n">
        <v>20.99</v>
      </c>
      <c r="J1495" s="34" t="s">
        <v>35</v>
      </c>
      <c r="K1495" s="35" t="n">
        <v>24</v>
      </c>
      <c r="L1495" s="36"/>
      <c r="M1495" s="46" t="n">
        <v>1.49</v>
      </c>
      <c r="N1495" s="33"/>
      <c r="O1495" s="37"/>
      <c r="P1495" s="38" t="n">
        <v>49.99</v>
      </c>
      <c r="Q1495" s="34" t="n">
        <v>0</v>
      </c>
      <c r="R1495" s="39" t="n">
        <v>-10.41</v>
      </c>
      <c r="S1495" s="40" t="n">
        <v>10.41</v>
      </c>
      <c r="T1495" s="40" t="n">
        <v>0</v>
      </c>
      <c r="U1495" s="40" t="n">
        <v>10.48</v>
      </c>
      <c r="V1495" s="32" t="n">
        <f aca="false">IF(P1495="","",$I1495+R1495)</f>
        <v>10.58</v>
      </c>
      <c r="W1495" s="32" t="n">
        <f aca="false">IF(P1495="","",$I1495)</f>
        <v>20.99</v>
      </c>
      <c r="X1495" s="40" t="n">
        <f aca="false">IF(P1495="","",Q1495+$I1495)</f>
        <v>20.99</v>
      </c>
      <c r="Y1495" s="29" t="n">
        <f aca="false">IF(P1495="","",P1495+(R1495*$K1495)+(S1495*$K1495))</f>
        <v>49.99</v>
      </c>
      <c r="Z1495" s="29" t="n">
        <f aca="false">IF(P1495="","",ROUND(-R1495*$K1495,0))</f>
        <v>250</v>
      </c>
      <c r="AA1495" s="41"/>
      <c r="AB1495" s="38" t="n">
        <v>99.99</v>
      </c>
      <c r="AC1495" s="34" t="n">
        <v>0</v>
      </c>
      <c r="AD1495" s="39" t="n">
        <v>-8.33</v>
      </c>
      <c r="AE1495" s="40" t="n">
        <v>8.33</v>
      </c>
      <c r="AF1495" s="40" t="n">
        <v>0</v>
      </c>
      <c r="AG1495" s="40" t="n">
        <v>8.32</v>
      </c>
      <c r="AH1495" s="32" t="n">
        <f aca="false">IF(AB1495="","",$I1495+AD1495)</f>
        <v>12.66</v>
      </c>
      <c r="AI1495" s="32" t="n">
        <f aca="false">IF(AB1495="","",$I1495)</f>
        <v>20.99</v>
      </c>
      <c r="AJ1495" s="40" t="n">
        <f aca="false">IF(AB1495="","",AC1495+$I1495)</f>
        <v>20.99</v>
      </c>
      <c r="AK1495" s="29" t="n">
        <f aca="false">IF(AB1495="","",AB1495+(AD1495*$K1495)+(AE1495*$K1495))</f>
        <v>99.99</v>
      </c>
      <c r="AL1495" s="29" t="n">
        <f aca="false">IF(AB1495="","",ROUND(-AD1495*$K1495,0))</f>
        <v>200</v>
      </c>
      <c r="AM1495" s="41"/>
      <c r="AN1495" s="38" t="n">
        <v>0</v>
      </c>
      <c r="AO1495" s="34" t="n">
        <v>0</v>
      </c>
      <c r="AP1495" s="39" t="n">
        <v>-12.96</v>
      </c>
      <c r="AQ1495" s="40" t="n">
        <v>12.96</v>
      </c>
      <c r="AR1495" s="40" t="n">
        <v>0</v>
      </c>
      <c r="AS1495" s="40" t="n">
        <v>12.96</v>
      </c>
      <c r="AT1495" s="32" t="n">
        <f aca="false">IF(AN1495="","",$I1495+AP1495)</f>
        <v>8.03</v>
      </c>
      <c r="AU1495" s="32" t="n">
        <f aca="false">IF(AN1495="","",$I1495)</f>
        <v>20.99</v>
      </c>
      <c r="AV1495" s="40" t="n">
        <f aca="false">IF(AN1495="","",AO1495+$I1495)</f>
        <v>20.99</v>
      </c>
      <c r="AW1495" s="31" t="n">
        <f aca="false">IF(AN1495="","",AN1495+(AP1495*$K1495)+(AQ1495*$K1495))</f>
        <v>0</v>
      </c>
      <c r="AX1495" s="29" t="n">
        <f aca="false">IF(AN1495="","",ROUND(-AP1495*$K1495,0))</f>
        <v>311</v>
      </c>
      <c r="AY1495" s="42"/>
      <c r="AZ1495" s="38" t="n">
        <v>0</v>
      </c>
      <c r="BA1495" s="34" t="n">
        <v>0</v>
      </c>
      <c r="BB1495" s="39" t="n">
        <v>-12.96</v>
      </c>
      <c r="BC1495" s="40" t="n">
        <v>12.96</v>
      </c>
      <c r="BD1495" s="40" t="n">
        <v>0</v>
      </c>
      <c r="BE1495" s="40" t="n">
        <v>12.96</v>
      </c>
      <c r="BF1495" s="32" t="n">
        <f aca="false">IF(AZ1495="","",$I1495+BB1495)</f>
        <v>8.03</v>
      </c>
      <c r="BG1495" s="32" t="n">
        <f aca="false">IF(AZ1495="","",$I1495)</f>
        <v>20.99</v>
      </c>
      <c r="BH1495" s="40" t="n">
        <f aca="false">IF(AZ1495="","",BA1495+$I1495)</f>
        <v>20.99</v>
      </c>
      <c r="BI1495" s="31" t="n">
        <f aca="false">IF(AZ1495="","",AZ1495+(BB1495*$K1495)+(BC1495*$K1495))</f>
        <v>0</v>
      </c>
      <c r="BJ1495" s="29" t="n">
        <f aca="false">IF(AZ1495="","",ROUND(-BB1495*$K1495,0))</f>
        <v>311</v>
      </c>
    </row>
    <row r="1496" customFormat="false" ht="15" hidden="false" customHeight="false" outlineLevel="0" collapsed="false">
      <c r="A1496" s="26" t="str">
        <f aca="false">+C1496&amp;D1496&amp;G1496</f>
        <v>TP-LINK NX620v SUPER INTERNET START&amp;STOP - 36 Mesi</v>
      </c>
      <c r="B1496" s="27" t="s">
        <v>31</v>
      </c>
      <c r="C1496" s="28" t="s">
        <v>218</v>
      </c>
      <c r="D1496" s="29" t="s">
        <v>219</v>
      </c>
      <c r="E1496" s="30" t="n">
        <v>299.9</v>
      </c>
      <c r="F1496" s="31" t="n">
        <v>209.9</v>
      </c>
      <c r="G1496" s="32" t="s">
        <v>55</v>
      </c>
      <c r="H1496" s="32"/>
      <c r="I1496" s="33" t="n">
        <v>3.99</v>
      </c>
      <c r="J1496" s="34" t="s">
        <v>35</v>
      </c>
      <c r="K1496" s="35" t="n">
        <v>36</v>
      </c>
      <c r="L1496" s="36"/>
      <c r="M1496" s="46" t="n">
        <v>1.49</v>
      </c>
      <c r="N1496" s="33"/>
      <c r="O1496" s="37"/>
      <c r="P1496" s="38" t="n">
        <v>39.99</v>
      </c>
      <c r="Q1496" s="34" t="n">
        <v>4.5</v>
      </c>
      <c r="R1496" s="39" t="n">
        <v>-0.22</v>
      </c>
      <c r="S1496" s="40" t="n">
        <v>4.72</v>
      </c>
      <c r="T1496" s="40" t="n">
        <v>4.72</v>
      </c>
      <c r="U1496" s="40" t="n">
        <v>4.71</v>
      </c>
      <c r="V1496" s="32" t="n">
        <f aca="false">IF(P1496="","",$I1496+R1496)</f>
        <v>3.77</v>
      </c>
      <c r="W1496" s="32" t="n">
        <f aca="false">IF(P1496="","",$I1496)</f>
        <v>3.99</v>
      </c>
      <c r="X1496" s="40" t="n">
        <f aca="false">IF(P1496="","",Q1496+$I1496)</f>
        <v>8.49</v>
      </c>
      <c r="Y1496" s="29" t="n">
        <f aca="false">IF(P1496="","",P1496+(R1496*$K1496)+(S1496*$K1496))</f>
        <v>201.99</v>
      </c>
      <c r="Z1496" s="29" t="n">
        <f aca="false">IF(P1496="","",ROUND(-R1496*$K1496,0))</f>
        <v>8</v>
      </c>
      <c r="AA1496" s="41"/>
      <c r="AB1496" s="38" t="n">
        <v>39.99</v>
      </c>
      <c r="AC1496" s="34" t="n">
        <v>4.5</v>
      </c>
      <c r="AD1496" s="39" t="n">
        <v>-0.22</v>
      </c>
      <c r="AE1496" s="40" t="n">
        <v>4.72</v>
      </c>
      <c r="AF1496" s="40" t="n">
        <v>4.72</v>
      </c>
      <c r="AG1496" s="40" t="n">
        <v>4.71</v>
      </c>
      <c r="AH1496" s="32" t="n">
        <f aca="false">IF(AB1496="","",$I1496+AD1496)</f>
        <v>3.77</v>
      </c>
      <c r="AI1496" s="32" t="n">
        <f aca="false">IF(AB1496="","",$I1496)</f>
        <v>3.99</v>
      </c>
      <c r="AJ1496" s="40" t="n">
        <f aca="false">IF(AB1496="","",AC1496+$I1496)</f>
        <v>8.49</v>
      </c>
      <c r="AK1496" s="29" t="n">
        <f aca="false">IF(AB1496="","",AB1496+(AD1496*$K1496)+(AE1496*$K1496))</f>
        <v>201.99</v>
      </c>
      <c r="AL1496" s="29" t="n">
        <f aca="false">IF(AB1496="","",ROUND(-AD1496*$K1496,0))</f>
        <v>8</v>
      </c>
      <c r="AM1496" s="41"/>
      <c r="AN1496" s="38" t="n">
        <v>0</v>
      </c>
      <c r="AO1496" s="34" t="n">
        <v>6</v>
      </c>
      <c r="AP1496" s="39" t="n">
        <v>-0.15</v>
      </c>
      <c r="AQ1496" s="40" t="n">
        <v>6.15</v>
      </c>
      <c r="AR1496" s="40" t="n">
        <v>6.15</v>
      </c>
      <c r="AS1496" s="40" t="n">
        <v>6.15</v>
      </c>
      <c r="AT1496" s="32" t="n">
        <f aca="false">IF(AN1496="","",$I1496+AP1496)</f>
        <v>3.84</v>
      </c>
      <c r="AU1496" s="32" t="n">
        <f aca="false">IF(AN1496="","",$I1496)</f>
        <v>3.99</v>
      </c>
      <c r="AV1496" s="40" t="n">
        <f aca="false">IF(AN1496="","",AO1496+$I1496)</f>
        <v>9.99</v>
      </c>
      <c r="AW1496" s="31" t="n">
        <f aca="false">IF(AN1496="","",AN1496+(AP1496*$K1496)+(AQ1496*$K1496))</f>
        <v>216</v>
      </c>
      <c r="AX1496" s="29" t="n">
        <f aca="false">IF(AN1496="","",ROUND(-AP1496*$K1496,0))</f>
        <v>5</v>
      </c>
      <c r="AY1496" s="42"/>
      <c r="AZ1496" s="38" t="n">
        <v>0</v>
      </c>
      <c r="BA1496" s="34" t="n">
        <v>6</v>
      </c>
      <c r="BB1496" s="39" t="n">
        <v>-0.15</v>
      </c>
      <c r="BC1496" s="40" t="n">
        <v>6.15</v>
      </c>
      <c r="BD1496" s="40" t="n">
        <v>6.15</v>
      </c>
      <c r="BE1496" s="40" t="n">
        <v>6.15</v>
      </c>
      <c r="BF1496" s="32" t="n">
        <f aca="false">IF(AZ1496="","",$I1496+BB1496)</f>
        <v>3.84</v>
      </c>
      <c r="BG1496" s="32" t="n">
        <f aca="false">IF(AZ1496="","",$I1496)</f>
        <v>3.99</v>
      </c>
      <c r="BH1496" s="40" t="n">
        <f aca="false">IF(AZ1496="","",BA1496+$I1496)</f>
        <v>9.99</v>
      </c>
      <c r="BI1496" s="31" t="n">
        <f aca="false">IF(AZ1496="","",AZ1496+(BB1496*$K1496)+(BC1496*$K1496))</f>
        <v>216</v>
      </c>
      <c r="BJ1496" s="29" t="n">
        <f aca="false">IF(AZ1496="","",ROUND(-BB1496*$K1496,0))</f>
        <v>5</v>
      </c>
    </row>
    <row r="1497" customFormat="false" ht="15" hidden="false" customHeight="false" outlineLevel="0" collapsed="false">
      <c r="A1497" s="26" t="str">
        <f aca="false">+C1497&amp;D1497&amp;G1497</f>
        <v>TP-LINK NX620v SUPER INTERNET START&amp;STOP - 30 Mesi</v>
      </c>
      <c r="B1497" s="27" t="s">
        <v>31</v>
      </c>
      <c r="C1497" s="28" t="s">
        <v>218</v>
      </c>
      <c r="D1497" s="29" t="s">
        <v>219</v>
      </c>
      <c r="E1497" s="30" t="n">
        <v>299.9</v>
      </c>
      <c r="F1497" s="31" t="n">
        <v>209.9</v>
      </c>
      <c r="G1497" s="32" t="s">
        <v>56</v>
      </c>
      <c r="H1497" s="32"/>
      <c r="I1497" s="33" t="n">
        <v>3.99</v>
      </c>
      <c r="J1497" s="34" t="s">
        <v>35</v>
      </c>
      <c r="K1497" s="35" t="n">
        <v>30</v>
      </c>
      <c r="L1497" s="36"/>
      <c r="M1497" s="46" t="n">
        <v>1.49</v>
      </c>
      <c r="N1497" s="33"/>
      <c r="O1497" s="37"/>
      <c r="P1497" s="38" t="n">
        <v>39.99</v>
      </c>
      <c r="Q1497" s="34" t="n">
        <v>5.5</v>
      </c>
      <c r="R1497" s="39" t="n">
        <v>-0.16</v>
      </c>
      <c r="S1497" s="40" t="n">
        <v>5.66</v>
      </c>
      <c r="T1497" s="40" t="n">
        <v>5.66</v>
      </c>
      <c r="U1497" s="40" t="n">
        <v>5.77</v>
      </c>
      <c r="V1497" s="32" t="n">
        <f aca="false">IF(P1497="","",$I1497+R1497)</f>
        <v>3.83</v>
      </c>
      <c r="W1497" s="32" t="n">
        <f aca="false">IF(P1497="","",$I1497)</f>
        <v>3.99</v>
      </c>
      <c r="X1497" s="40" t="n">
        <f aca="false">IF(P1497="","",Q1497+$I1497)</f>
        <v>9.49</v>
      </c>
      <c r="Y1497" s="29" t="n">
        <f aca="false">IF(P1497="","",P1497+(R1497*$K1497)+(S1497*$K1497))</f>
        <v>204.99</v>
      </c>
      <c r="Z1497" s="29" t="n">
        <f aca="false">IF(P1497="","",ROUND(-R1497*$K1497,0))</f>
        <v>5</v>
      </c>
      <c r="AA1497" s="41"/>
      <c r="AB1497" s="38" t="n">
        <v>39.99</v>
      </c>
      <c r="AC1497" s="34" t="n">
        <v>5.5</v>
      </c>
      <c r="AD1497" s="39" t="n">
        <v>-0.16</v>
      </c>
      <c r="AE1497" s="40" t="n">
        <v>5.66</v>
      </c>
      <c r="AF1497" s="40" t="n">
        <v>5.66</v>
      </c>
      <c r="AG1497" s="40" t="n">
        <v>5.77</v>
      </c>
      <c r="AH1497" s="32" t="n">
        <f aca="false">IF(AB1497="","",$I1497+AD1497)</f>
        <v>3.83</v>
      </c>
      <c r="AI1497" s="32" t="n">
        <f aca="false">IF(AB1497="","",$I1497)</f>
        <v>3.99</v>
      </c>
      <c r="AJ1497" s="40" t="n">
        <f aca="false">IF(AB1497="","",AC1497+$I1497)</f>
        <v>9.49</v>
      </c>
      <c r="AK1497" s="29" t="n">
        <f aca="false">IF(AB1497="","",AB1497+(AD1497*$K1497)+(AE1497*$K1497))</f>
        <v>204.99</v>
      </c>
      <c r="AL1497" s="29" t="n">
        <f aca="false">IF(AB1497="","",ROUND(-AD1497*$K1497,0))</f>
        <v>5</v>
      </c>
      <c r="AM1497" s="41"/>
      <c r="AN1497" s="38" t="n">
        <v>0</v>
      </c>
      <c r="AO1497" s="34" t="n">
        <v>7</v>
      </c>
      <c r="AP1497" s="39" t="n">
        <v>-0.32</v>
      </c>
      <c r="AQ1497" s="40" t="n">
        <v>7.32</v>
      </c>
      <c r="AR1497" s="40" t="n">
        <v>7.32</v>
      </c>
      <c r="AS1497" s="40" t="n">
        <v>7.32</v>
      </c>
      <c r="AT1497" s="32" t="n">
        <f aca="false">IF(AN1497="","",$I1497+AP1497)</f>
        <v>3.67</v>
      </c>
      <c r="AU1497" s="32" t="n">
        <f aca="false">IF(AN1497="","",$I1497)</f>
        <v>3.99</v>
      </c>
      <c r="AV1497" s="40" t="n">
        <f aca="false">IF(AN1497="","",AO1497+$I1497)</f>
        <v>10.99</v>
      </c>
      <c r="AW1497" s="31" t="n">
        <f aca="false">IF(AN1497="","",AN1497+(AP1497*$K1497)+(AQ1497*$K1497))</f>
        <v>210</v>
      </c>
      <c r="AX1497" s="29" t="n">
        <f aca="false">IF(AN1497="","",ROUND(-AP1497*$K1497,0))</f>
        <v>10</v>
      </c>
      <c r="AY1497" s="42"/>
      <c r="AZ1497" s="38" t="n">
        <v>0</v>
      </c>
      <c r="BA1497" s="34" t="n">
        <v>7</v>
      </c>
      <c r="BB1497" s="39" t="n">
        <v>-0.32</v>
      </c>
      <c r="BC1497" s="40" t="n">
        <v>7.32</v>
      </c>
      <c r="BD1497" s="40" t="n">
        <v>7.32</v>
      </c>
      <c r="BE1497" s="40" t="n">
        <v>7.32</v>
      </c>
      <c r="BF1497" s="32" t="n">
        <f aca="false">IF(AZ1497="","",$I1497+BB1497)</f>
        <v>3.67</v>
      </c>
      <c r="BG1497" s="32" t="n">
        <f aca="false">IF(AZ1497="","",$I1497)</f>
        <v>3.99</v>
      </c>
      <c r="BH1497" s="40" t="n">
        <f aca="false">IF(AZ1497="","",BA1497+$I1497)</f>
        <v>10.99</v>
      </c>
      <c r="BI1497" s="31" t="n">
        <f aca="false">IF(AZ1497="","",AZ1497+(BB1497*$K1497)+(BC1497*$K1497))</f>
        <v>210</v>
      </c>
      <c r="BJ1497" s="29" t="n">
        <f aca="false">IF(AZ1497="","",ROUND(-BB1497*$K1497,0))</f>
        <v>10</v>
      </c>
    </row>
    <row r="1498" customFormat="false" ht="15" hidden="false" customHeight="false" outlineLevel="0" collapsed="false">
      <c r="A1498" s="26" t="str">
        <f aca="false">+C1498&amp;D1498&amp;G1498</f>
        <v>TP-LINK NX620v SUPER INTERNET START&amp;STOP - 24 Mesi</v>
      </c>
      <c r="B1498" s="27" t="s">
        <v>31</v>
      </c>
      <c r="C1498" s="28" t="s">
        <v>218</v>
      </c>
      <c r="D1498" s="29" t="s">
        <v>219</v>
      </c>
      <c r="E1498" s="30" t="n">
        <v>299.9</v>
      </c>
      <c r="F1498" s="31" t="n">
        <v>209.9</v>
      </c>
      <c r="G1498" s="32" t="s">
        <v>57</v>
      </c>
      <c r="H1498" s="32"/>
      <c r="I1498" s="33" t="n">
        <v>3.99</v>
      </c>
      <c r="J1498" s="34" t="s">
        <v>35</v>
      </c>
      <c r="K1498" s="35" t="n">
        <v>24</v>
      </c>
      <c r="L1498" s="36"/>
      <c r="M1498" s="46" t="n">
        <v>1.49</v>
      </c>
      <c r="N1498" s="33"/>
      <c r="O1498" s="37"/>
      <c r="P1498" s="38" t="n">
        <v>39.99</v>
      </c>
      <c r="Q1498" s="34" t="n">
        <v>7</v>
      </c>
      <c r="R1498" s="39" t="n">
        <v>-0.08</v>
      </c>
      <c r="S1498" s="40" t="n">
        <v>7.08</v>
      </c>
      <c r="T1498" s="40" t="n">
        <v>0</v>
      </c>
      <c r="U1498" s="40" t="n">
        <v>7.07</v>
      </c>
      <c r="V1498" s="32" t="n">
        <f aca="false">IF(P1498="","",$I1498+R1498)</f>
        <v>3.91</v>
      </c>
      <c r="W1498" s="32" t="n">
        <f aca="false">IF(P1498="","",$I1498)</f>
        <v>3.99</v>
      </c>
      <c r="X1498" s="40" t="n">
        <f aca="false">IF(P1498="","",Q1498+$I1498)</f>
        <v>10.99</v>
      </c>
      <c r="Y1498" s="29" t="n">
        <f aca="false">IF(P1498="","",P1498+(R1498*$K1498)+(S1498*$K1498))</f>
        <v>207.99</v>
      </c>
      <c r="Z1498" s="29" t="n">
        <f aca="false">IF(P1498="","",ROUND(-R1498*$K1498,0))</f>
        <v>2</v>
      </c>
      <c r="AA1498" s="41"/>
      <c r="AB1498" s="38" t="n">
        <v>39.99</v>
      </c>
      <c r="AC1498" s="34" t="n">
        <v>7</v>
      </c>
      <c r="AD1498" s="39" t="n">
        <v>-0.08</v>
      </c>
      <c r="AE1498" s="40" t="n">
        <v>7.08</v>
      </c>
      <c r="AF1498" s="40" t="n">
        <v>0</v>
      </c>
      <c r="AG1498" s="40" t="n">
        <v>7.07</v>
      </c>
      <c r="AH1498" s="32" t="n">
        <f aca="false">IF(AB1498="","",$I1498+AD1498)</f>
        <v>3.91</v>
      </c>
      <c r="AI1498" s="32" t="n">
        <f aca="false">IF(AB1498="","",$I1498)</f>
        <v>3.99</v>
      </c>
      <c r="AJ1498" s="40" t="n">
        <f aca="false">IF(AB1498="","",AC1498+$I1498)</f>
        <v>10.99</v>
      </c>
      <c r="AK1498" s="29" t="n">
        <f aca="false">IF(AB1498="","",AB1498+(AD1498*$K1498)+(AE1498*$K1498))</f>
        <v>207.99</v>
      </c>
      <c r="AL1498" s="29" t="n">
        <f aca="false">IF(AB1498="","",ROUND(-AD1498*$K1498,0))</f>
        <v>2</v>
      </c>
      <c r="AM1498" s="41"/>
      <c r="AN1498" s="38" t="n">
        <v>0</v>
      </c>
      <c r="AO1498" s="34" t="n">
        <v>9</v>
      </c>
      <c r="AP1498" s="39" t="n">
        <v>-0.07</v>
      </c>
      <c r="AQ1498" s="40" t="n">
        <v>9.07</v>
      </c>
      <c r="AR1498" s="40" t="n">
        <v>0</v>
      </c>
      <c r="AS1498" s="40" t="n">
        <v>9.07</v>
      </c>
      <c r="AT1498" s="32" t="n">
        <f aca="false">IF(AN1498="","",$I1498+AP1498)</f>
        <v>3.92</v>
      </c>
      <c r="AU1498" s="32" t="n">
        <f aca="false">IF(AN1498="","",$I1498)</f>
        <v>3.99</v>
      </c>
      <c r="AV1498" s="40" t="n">
        <f aca="false">IF(AN1498="","",AO1498+$I1498)</f>
        <v>12.99</v>
      </c>
      <c r="AW1498" s="31" t="n">
        <f aca="false">IF(AN1498="","",AN1498+(AP1498*$K1498)+(AQ1498*$K1498))</f>
        <v>216</v>
      </c>
      <c r="AX1498" s="29" t="n">
        <f aca="false">IF(AN1498="","",ROUND(-AP1498*$K1498,0))</f>
        <v>2</v>
      </c>
      <c r="AY1498" s="42"/>
      <c r="AZ1498" s="38" t="n">
        <v>0</v>
      </c>
      <c r="BA1498" s="34" t="n">
        <v>9</v>
      </c>
      <c r="BB1498" s="39" t="n">
        <v>-0.07</v>
      </c>
      <c r="BC1498" s="40" t="n">
        <v>9.07</v>
      </c>
      <c r="BD1498" s="40" t="n">
        <v>0</v>
      </c>
      <c r="BE1498" s="40" t="n">
        <v>9.07</v>
      </c>
      <c r="BF1498" s="32" t="n">
        <f aca="false">IF(AZ1498="","",$I1498+BB1498)</f>
        <v>3.92</v>
      </c>
      <c r="BG1498" s="32" t="n">
        <f aca="false">IF(AZ1498="","",$I1498)</f>
        <v>3.99</v>
      </c>
      <c r="BH1498" s="40" t="n">
        <f aca="false">IF(AZ1498="","",BA1498+$I1498)</f>
        <v>12.99</v>
      </c>
      <c r="BI1498" s="31" t="n">
        <f aca="false">IF(AZ1498="","",AZ1498+(BB1498*$K1498)+(BC1498*$K1498))</f>
        <v>216</v>
      </c>
      <c r="BJ1498" s="29" t="n">
        <f aca="false">IF(AZ1498="","",ROUND(-BB1498*$K1498,0))</f>
        <v>2</v>
      </c>
    </row>
    <row r="1499" customFormat="false" ht="15" hidden="false" customHeight="false" outlineLevel="0" collapsed="false">
      <c r="A1499" s="26" t="str">
        <f aca="false">+C1499&amp;D1499&amp;G1499</f>
        <v>MotorolaRazr 60 UltraCANONE SIM 14,99€ - 36 Mesi</v>
      </c>
      <c r="B1499" s="27" t="s">
        <v>95</v>
      </c>
      <c r="C1499" s="28" t="s">
        <v>149</v>
      </c>
      <c r="D1499" s="29" t="s">
        <v>220</v>
      </c>
      <c r="E1499" s="30" t="n">
        <v>1349.9</v>
      </c>
      <c r="F1499" s="31" t="n">
        <v>1199.89</v>
      </c>
      <c r="G1499" s="32" t="s">
        <v>97</v>
      </c>
      <c r="H1499" s="32" t="s">
        <v>98</v>
      </c>
      <c r="I1499" s="33" t="n">
        <v>14.99</v>
      </c>
      <c r="J1499" s="34" t="s">
        <v>35</v>
      </c>
      <c r="K1499" s="35" t="n">
        <v>36</v>
      </c>
      <c r="L1499" s="33"/>
      <c r="M1499" s="33" t="n">
        <f aca="false">+IF(E1499&lt;=150,1.49,IF(AND(E1499&gt;150,E1499&lt;=300),2.99,(IF(E1499&gt;1200,8.99,IF(AND(E1499&gt;300,E1499&lt;=700),4.99,IF(AND(E1499&gt;=700,E1499&lt;=1200),6.99))))))</f>
        <v>8.99</v>
      </c>
      <c r="N1499" s="47" t="n">
        <v>9.99</v>
      </c>
      <c r="O1499" s="37" t="s">
        <v>99</v>
      </c>
      <c r="P1499" s="38" t="n">
        <v>199.99</v>
      </c>
      <c r="Q1499" s="34" t="n">
        <v>26.99</v>
      </c>
      <c r="R1499" s="39" t="n">
        <v>-0.79</v>
      </c>
      <c r="S1499" s="40" t="n">
        <v>27.78</v>
      </c>
      <c r="T1499" s="40" t="n">
        <v>27.78</v>
      </c>
      <c r="U1499" s="40" t="n">
        <v>27.6</v>
      </c>
      <c r="V1499" s="32" t="n">
        <f aca="false">IF(P1499="","",$I1499+R1499)</f>
        <v>14.2</v>
      </c>
      <c r="W1499" s="32" t="n">
        <f aca="false">IF(P1499="","",$I1499)</f>
        <v>14.99</v>
      </c>
      <c r="X1499" s="40" t="n">
        <f aca="false">IF(P1499="","",Q1499+$I1499)</f>
        <v>41.98</v>
      </c>
      <c r="Y1499" s="29" t="n">
        <f aca="false">IF(P1499="","",P1499+(R1499*$K1499)+(S1499*$K1499))</f>
        <v>1171.63</v>
      </c>
      <c r="Z1499" s="29" t="n">
        <f aca="false">IF(P1499="","",ROUND(-R1499*$K1499,0))</f>
        <v>28</v>
      </c>
      <c r="AA1499" s="41"/>
      <c r="AB1499" s="38"/>
      <c r="AC1499" s="34"/>
      <c r="AD1499" s="39"/>
      <c r="AE1499" s="40"/>
      <c r="AF1499" s="40"/>
      <c r="AG1499" s="40"/>
      <c r="AH1499" s="32"/>
      <c r="AI1499" s="32"/>
      <c r="AJ1499" s="40"/>
      <c r="AK1499" s="29"/>
      <c r="AL1499" s="29"/>
      <c r="AM1499" s="41"/>
      <c r="AN1499" s="38" t="n">
        <v>0</v>
      </c>
      <c r="AO1499" s="34" t="n">
        <v>29.99</v>
      </c>
      <c r="AP1499" s="39" t="n">
        <v>-5.17</v>
      </c>
      <c r="AQ1499" s="40" t="n">
        <v>35.16</v>
      </c>
      <c r="AR1499" s="40" t="n">
        <v>35.16</v>
      </c>
      <c r="AS1499" s="40" t="n">
        <v>35.16</v>
      </c>
      <c r="AT1499" s="32" t="n">
        <f aca="false">IF(AN1499="","",$I1499+AP1499)</f>
        <v>9.82</v>
      </c>
      <c r="AU1499" s="32" t="n">
        <f aca="false">IF(AN1499="","",$I1499)</f>
        <v>14.99</v>
      </c>
      <c r="AV1499" s="40" t="n">
        <f aca="false">IF(AN1499="","",AO1499+$I1499)</f>
        <v>44.98</v>
      </c>
      <c r="AW1499" s="31" t="n">
        <f aca="false">IF(AN1499="","",AN1499+(AP1499*$K1499)+(AQ1499*$K1499))</f>
        <v>1079.64</v>
      </c>
      <c r="AX1499" s="29" t="n">
        <f aca="false">IF(AN1499="","",ROUND(-AP1499*$K1499,0))</f>
        <v>186</v>
      </c>
      <c r="AY1499" s="42"/>
      <c r="AZ1499" s="38" t="n">
        <v>0</v>
      </c>
      <c r="BA1499" s="34" t="n">
        <v>29.99</v>
      </c>
      <c r="BB1499" s="39" t="n">
        <v>-5.17</v>
      </c>
      <c r="BC1499" s="40" t="n">
        <v>35.16</v>
      </c>
      <c r="BD1499" s="40" t="n">
        <v>35.16</v>
      </c>
      <c r="BE1499" s="40" t="n">
        <v>35.16</v>
      </c>
      <c r="BF1499" s="32" t="n">
        <f aca="false">IF(AZ1499="","",$I1499+BB1499)</f>
        <v>9.82</v>
      </c>
      <c r="BG1499" s="32" t="n">
        <f aca="false">IF(AZ1499="","",$I1499)</f>
        <v>14.99</v>
      </c>
      <c r="BH1499" s="40" t="n">
        <f aca="false">IF(AZ1499="","",BA1499+$I1499)</f>
        <v>44.98</v>
      </c>
      <c r="BI1499" s="31" t="n">
        <f aca="false">IF(AZ1499="","",AZ1499+(BB1499*$K1499)+(BC1499*$K1499))</f>
        <v>1079.64</v>
      </c>
      <c r="BJ1499" s="29" t="n">
        <f aca="false">IF(AZ1499="","",ROUND(-BB1499*$K1499,0))</f>
        <v>186</v>
      </c>
    </row>
    <row r="1500" customFormat="false" ht="15" hidden="false" customHeight="false" outlineLevel="0" collapsed="false">
      <c r="A1500" s="26" t="str">
        <f aca="false">+C1500&amp;D1500&amp;G1500</f>
        <v>MotorolaRazr 60 UltraCANONE SIM 14,99€ - 30 Mesi</v>
      </c>
      <c r="B1500" s="27" t="s">
        <v>95</v>
      </c>
      <c r="C1500" s="28" t="s">
        <v>149</v>
      </c>
      <c r="D1500" s="29" t="s">
        <v>220</v>
      </c>
      <c r="E1500" s="30" t="n">
        <v>1349.9</v>
      </c>
      <c r="F1500" s="31" t="n">
        <v>1199.89</v>
      </c>
      <c r="G1500" s="32" t="s">
        <v>100</v>
      </c>
      <c r="H1500" s="32" t="s">
        <v>98</v>
      </c>
      <c r="I1500" s="33" t="n">
        <v>14.99</v>
      </c>
      <c r="J1500" s="34" t="s">
        <v>35</v>
      </c>
      <c r="K1500" s="35" t="n">
        <v>30</v>
      </c>
      <c r="L1500" s="33"/>
      <c r="M1500" s="33" t="n">
        <f aca="false">+IF(E1500&lt;=150,1.49,IF(AND(E1500&gt;150,E1500&lt;=300),2.99,(IF(E1500&gt;1200,8.99,IF(AND(E1500&gt;300,E1500&lt;=700),4.99,IF(AND(E1500&gt;=700,E1500&lt;=1200),6.99))))))</f>
        <v>8.99</v>
      </c>
      <c r="N1500" s="47" t="n">
        <v>9.99</v>
      </c>
      <c r="O1500" s="37" t="s">
        <v>101</v>
      </c>
      <c r="P1500" s="38" t="n">
        <v>199.99</v>
      </c>
      <c r="Q1500" s="34" t="n">
        <v>32.99</v>
      </c>
      <c r="R1500" s="39" t="n">
        <v>-0.34</v>
      </c>
      <c r="S1500" s="40" t="n">
        <v>33.33</v>
      </c>
      <c r="T1500" s="40" t="n">
        <v>33.33</v>
      </c>
      <c r="U1500" s="40" t="n">
        <v>33.33</v>
      </c>
      <c r="V1500" s="32" t="n">
        <f aca="false">IF(P1500="","",$I1500+R1500)</f>
        <v>14.65</v>
      </c>
      <c r="W1500" s="32" t="n">
        <f aca="false">IF(P1500="","",$I1500)</f>
        <v>14.99</v>
      </c>
      <c r="X1500" s="40" t="n">
        <f aca="false">IF(P1500="","",Q1500+$I1500)</f>
        <v>47.98</v>
      </c>
      <c r="Y1500" s="29" t="n">
        <f aca="false">IF(P1500="","",P1500+(R1500*$K1500)+(S1500*$K1500))</f>
        <v>1189.69</v>
      </c>
      <c r="Z1500" s="29" t="n">
        <f aca="false">IF(P1500="","",ROUND(-R1500*$K1500,0))</f>
        <v>10</v>
      </c>
      <c r="AA1500" s="41"/>
      <c r="AB1500" s="38"/>
      <c r="AC1500" s="34"/>
      <c r="AD1500" s="39"/>
      <c r="AE1500" s="40"/>
      <c r="AF1500" s="40"/>
      <c r="AG1500" s="40"/>
      <c r="AH1500" s="32"/>
      <c r="AI1500" s="32"/>
      <c r="AJ1500" s="40"/>
      <c r="AK1500" s="29"/>
      <c r="AL1500" s="29"/>
      <c r="AM1500" s="41"/>
      <c r="AN1500" s="38" t="n">
        <v>0</v>
      </c>
      <c r="AO1500" s="34" t="n">
        <v>36.99</v>
      </c>
      <c r="AP1500" s="39" t="n">
        <v>-4.84</v>
      </c>
      <c r="AQ1500" s="40" t="n">
        <v>41.83</v>
      </c>
      <c r="AR1500" s="40" t="n">
        <v>41.83</v>
      </c>
      <c r="AS1500" s="40" t="n">
        <v>41.83</v>
      </c>
      <c r="AT1500" s="32" t="n">
        <f aca="false">IF(AN1500="","",$I1500+AP1500)</f>
        <v>10.15</v>
      </c>
      <c r="AU1500" s="32" t="n">
        <f aca="false">IF(AN1500="","",$I1500)</f>
        <v>14.99</v>
      </c>
      <c r="AV1500" s="40" t="n">
        <f aca="false">IF(AN1500="","",AO1500+$I1500)</f>
        <v>51.98</v>
      </c>
      <c r="AW1500" s="31" t="n">
        <f aca="false">IF(AN1500="","",AN1500+(AP1500*$K1500)+(AQ1500*$K1500))</f>
        <v>1109.7</v>
      </c>
      <c r="AX1500" s="29" t="n">
        <f aca="false">IF(AN1500="","",ROUND(-AP1500*$K1500,0))</f>
        <v>145</v>
      </c>
      <c r="AY1500" s="42"/>
      <c r="AZ1500" s="38" t="n">
        <v>0</v>
      </c>
      <c r="BA1500" s="34" t="n">
        <v>36.99</v>
      </c>
      <c r="BB1500" s="39" t="n">
        <v>-4.84</v>
      </c>
      <c r="BC1500" s="40" t="n">
        <v>41.83</v>
      </c>
      <c r="BD1500" s="40" t="n">
        <v>41.83</v>
      </c>
      <c r="BE1500" s="40" t="n">
        <v>41.83</v>
      </c>
      <c r="BF1500" s="32" t="n">
        <f aca="false">IF(AZ1500="","",$I1500+BB1500)</f>
        <v>10.15</v>
      </c>
      <c r="BG1500" s="32" t="n">
        <f aca="false">IF(AZ1500="","",$I1500)</f>
        <v>14.99</v>
      </c>
      <c r="BH1500" s="40" t="n">
        <f aca="false">IF(AZ1500="","",BA1500+$I1500)</f>
        <v>51.98</v>
      </c>
      <c r="BI1500" s="31" t="n">
        <f aca="false">IF(AZ1500="","",AZ1500+(BB1500*$K1500)+(BC1500*$K1500))</f>
        <v>1109.7</v>
      </c>
      <c r="BJ1500" s="29" t="n">
        <f aca="false">IF(AZ1500="","",ROUND(-BB1500*$K1500,0))</f>
        <v>145</v>
      </c>
    </row>
    <row r="1501" customFormat="false" ht="15" hidden="false" customHeight="false" outlineLevel="0" collapsed="false">
      <c r="A1501" s="26" t="str">
        <f aca="false">+C1501&amp;D1501&amp;G1501</f>
        <v>MotorolaRazr 60 UltraCANONE SIM 14,99€ - 24 Mesi</v>
      </c>
      <c r="B1501" s="27" t="s">
        <v>95</v>
      </c>
      <c r="C1501" s="28" t="s">
        <v>149</v>
      </c>
      <c r="D1501" s="29" t="s">
        <v>220</v>
      </c>
      <c r="E1501" s="30" t="n">
        <v>1349.9</v>
      </c>
      <c r="F1501" s="31" t="n">
        <v>1199.89</v>
      </c>
      <c r="G1501" s="32" t="s">
        <v>102</v>
      </c>
      <c r="H1501" s="32" t="s">
        <v>98</v>
      </c>
      <c r="I1501" s="33" t="n">
        <v>14.99</v>
      </c>
      <c r="J1501" s="34" t="s">
        <v>35</v>
      </c>
      <c r="K1501" s="35" t="n">
        <v>24</v>
      </c>
      <c r="L1501" s="33"/>
      <c r="M1501" s="33" t="n">
        <f aca="false">+IF(E1501&lt;=150,1.49,IF(AND(E1501&gt;150,E1501&lt;=300),2.99,(IF(E1501&gt;1200,8.99,IF(AND(E1501&gt;300,E1501&lt;=700),4.99,IF(AND(E1501&gt;=700,E1501&lt;=1200),6.99))))))</f>
        <v>8.99</v>
      </c>
      <c r="N1501" s="47" t="n">
        <v>9.99</v>
      </c>
      <c r="O1501" s="37" t="s">
        <v>103</v>
      </c>
      <c r="P1501" s="38" t="n">
        <v>209.99</v>
      </c>
      <c r="Q1501" s="34" t="n">
        <v>40.99</v>
      </c>
      <c r="R1501" s="39" t="n">
        <v>-0.26</v>
      </c>
      <c r="S1501" s="40" t="n">
        <v>41.25</v>
      </c>
      <c r="T1501" s="40" t="n">
        <v>0</v>
      </c>
      <c r="U1501" s="40" t="n">
        <v>41.15</v>
      </c>
      <c r="V1501" s="32" t="n">
        <f aca="false">IF(P1501="","",$I1501+R1501)</f>
        <v>14.73</v>
      </c>
      <c r="W1501" s="32" t="n">
        <f aca="false">IF(P1501="","",$I1501)</f>
        <v>14.99</v>
      </c>
      <c r="X1501" s="40" t="n">
        <f aca="false">IF(P1501="","",Q1501+$I1501)</f>
        <v>55.98</v>
      </c>
      <c r="Y1501" s="29" t="n">
        <f aca="false">IF(P1501="","",P1501+(R1501*$K1501)+(S1501*$K1501))</f>
        <v>1193.75</v>
      </c>
      <c r="Z1501" s="29" t="n">
        <f aca="false">IF(P1501="","",ROUND(-R1501*$K1501,0))</f>
        <v>6</v>
      </c>
      <c r="AA1501" s="41"/>
      <c r="AB1501" s="38"/>
      <c r="AC1501" s="34"/>
      <c r="AD1501" s="39"/>
      <c r="AE1501" s="40"/>
      <c r="AF1501" s="40"/>
      <c r="AG1501" s="40"/>
      <c r="AH1501" s="32"/>
      <c r="AI1501" s="32"/>
      <c r="AJ1501" s="40"/>
      <c r="AK1501" s="29"/>
      <c r="AL1501" s="29"/>
      <c r="AM1501" s="41"/>
      <c r="AN1501" s="38" t="n">
        <v>0</v>
      </c>
      <c r="AO1501" s="34" t="n">
        <v>46.99</v>
      </c>
      <c r="AP1501" s="39" t="n">
        <v>-3</v>
      </c>
      <c r="AQ1501" s="40" t="n">
        <v>49.99</v>
      </c>
      <c r="AR1501" s="40" t="n">
        <v>0</v>
      </c>
      <c r="AS1501" s="40" t="n">
        <v>50.12</v>
      </c>
      <c r="AT1501" s="32" t="n">
        <f aca="false">IF(AN1501="","",$I1501+AP1501)</f>
        <v>11.99</v>
      </c>
      <c r="AU1501" s="32" t="n">
        <f aca="false">IF(AN1501="","",$I1501)</f>
        <v>14.99</v>
      </c>
      <c r="AV1501" s="40" t="n">
        <f aca="false">IF(AN1501="","",AO1501+$I1501)</f>
        <v>61.98</v>
      </c>
      <c r="AW1501" s="31" t="n">
        <f aca="false">IF(AN1501="","",AN1501+(AP1501*$K1501)+(AQ1501*$K1501))</f>
        <v>1127.76</v>
      </c>
      <c r="AX1501" s="29" t="n">
        <f aca="false">IF(AN1501="","",ROUND(-AP1501*$K1501,0))</f>
        <v>72</v>
      </c>
      <c r="AY1501" s="42"/>
      <c r="AZ1501" s="38" t="n">
        <v>0</v>
      </c>
      <c r="BA1501" s="34" t="n">
        <v>46.99</v>
      </c>
      <c r="BB1501" s="39" t="n">
        <v>-3</v>
      </c>
      <c r="BC1501" s="40" t="n">
        <v>49.99</v>
      </c>
      <c r="BD1501" s="40" t="n">
        <v>0</v>
      </c>
      <c r="BE1501" s="40" t="n">
        <v>50.12</v>
      </c>
      <c r="BF1501" s="32" t="n">
        <f aca="false">IF(AZ1501="","",$I1501+BB1501)</f>
        <v>11.99</v>
      </c>
      <c r="BG1501" s="32" t="n">
        <f aca="false">IF(AZ1501="","",$I1501)</f>
        <v>14.99</v>
      </c>
      <c r="BH1501" s="40" t="n">
        <f aca="false">IF(AZ1501="","",BA1501+$I1501)</f>
        <v>61.98</v>
      </c>
      <c r="BI1501" s="31" t="n">
        <f aca="false">IF(AZ1501="","",AZ1501+(BB1501*$K1501)+(BC1501*$K1501))</f>
        <v>1127.76</v>
      </c>
      <c r="BJ1501" s="29" t="n">
        <f aca="false">IF(AZ1501="","",ROUND(-BB1501*$K1501,0))</f>
        <v>72</v>
      </c>
    </row>
    <row r="1502" customFormat="false" ht="15" hidden="false" customHeight="false" outlineLevel="0" collapsed="false">
      <c r="A1502" s="26" t="str">
        <f aca="false">+C1502&amp;D1502&amp;G1502</f>
        <v>MotorolaRazr 60 UltraCANONE SIM 12,99€ - 36 Mesi</v>
      </c>
      <c r="B1502" s="27" t="s">
        <v>95</v>
      </c>
      <c r="C1502" s="28" t="s">
        <v>149</v>
      </c>
      <c r="D1502" s="29" t="s">
        <v>220</v>
      </c>
      <c r="E1502" s="30" t="n">
        <v>1349.9</v>
      </c>
      <c r="F1502" s="31" t="n">
        <v>1199.89</v>
      </c>
      <c r="G1502" s="32" t="s">
        <v>104</v>
      </c>
      <c r="H1502" s="32" t="s">
        <v>98</v>
      </c>
      <c r="I1502" s="33" t="n">
        <v>12.99</v>
      </c>
      <c r="J1502" s="34" t="s">
        <v>35</v>
      </c>
      <c r="K1502" s="35" t="n">
        <v>36</v>
      </c>
      <c r="L1502" s="33"/>
      <c r="M1502" s="33" t="n">
        <f aca="false">+IF(E1502&lt;=150,1.49,IF(AND(E1502&gt;150,E1502&lt;=300),2.99,(IF(E1502&gt;1200,8.99,IF(AND(E1502&gt;300,E1502&lt;=700),4.99,IF(AND(E1502&gt;=700,E1502&lt;=1200),6.99))))))</f>
        <v>8.99</v>
      </c>
      <c r="N1502" s="47" t="n">
        <v>9.99</v>
      </c>
      <c r="O1502" s="37" t="s">
        <v>105</v>
      </c>
      <c r="P1502" s="38" t="n">
        <v>199.99</v>
      </c>
      <c r="Q1502" s="34" t="n">
        <v>26.99</v>
      </c>
      <c r="R1502" s="39" t="n">
        <v>-0.79</v>
      </c>
      <c r="S1502" s="40" t="n">
        <v>27.78</v>
      </c>
      <c r="T1502" s="40" t="n">
        <v>27.78</v>
      </c>
      <c r="U1502" s="40" t="n">
        <v>27.6</v>
      </c>
      <c r="V1502" s="32" t="n">
        <f aca="false">IF(P1502="","",$I1502+R1502)</f>
        <v>12.2</v>
      </c>
      <c r="W1502" s="32" t="n">
        <f aca="false">IF(P1502="","",$I1502)</f>
        <v>12.99</v>
      </c>
      <c r="X1502" s="40" t="n">
        <f aca="false">IF(P1502="","",Q1502+$I1502)</f>
        <v>39.98</v>
      </c>
      <c r="Y1502" s="29" t="n">
        <f aca="false">IF(P1502="","",P1502+(R1502*$K1502)+(S1502*$K1502))</f>
        <v>1171.63</v>
      </c>
      <c r="Z1502" s="29" t="n">
        <f aca="false">IF(P1502="","",ROUND(-R1502*$K1502,0))</f>
        <v>28</v>
      </c>
      <c r="AA1502" s="41"/>
      <c r="AB1502" s="38"/>
      <c r="AC1502" s="34"/>
      <c r="AD1502" s="39"/>
      <c r="AE1502" s="40"/>
      <c r="AF1502" s="40"/>
      <c r="AG1502" s="40"/>
      <c r="AH1502" s="32"/>
      <c r="AI1502" s="32"/>
      <c r="AJ1502" s="40"/>
      <c r="AK1502" s="29"/>
      <c r="AL1502" s="29"/>
      <c r="AM1502" s="41"/>
      <c r="AN1502" s="38" t="n">
        <v>0</v>
      </c>
      <c r="AO1502" s="34" t="n">
        <v>29.99</v>
      </c>
      <c r="AP1502" s="39" t="n">
        <v>-5.17</v>
      </c>
      <c r="AQ1502" s="40" t="n">
        <v>35.16</v>
      </c>
      <c r="AR1502" s="40" t="n">
        <v>35.16</v>
      </c>
      <c r="AS1502" s="40" t="n">
        <v>35.16</v>
      </c>
      <c r="AT1502" s="32" t="n">
        <f aca="false">IF(AN1502="","",$I1502+AP1502)</f>
        <v>7.82</v>
      </c>
      <c r="AU1502" s="32" t="n">
        <f aca="false">IF(AN1502="","",$I1502)</f>
        <v>12.99</v>
      </c>
      <c r="AV1502" s="40" t="n">
        <f aca="false">IF(AN1502="","",AO1502+$I1502)</f>
        <v>42.98</v>
      </c>
      <c r="AW1502" s="31" t="n">
        <f aca="false">IF(AN1502="","",AN1502+(AP1502*$K1502)+(AQ1502*$K1502))</f>
        <v>1079.64</v>
      </c>
      <c r="AX1502" s="29" t="n">
        <f aca="false">IF(AN1502="","",ROUND(-AP1502*$K1502,0))</f>
        <v>186</v>
      </c>
      <c r="AY1502" s="42"/>
      <c r="AZ1502" s="38" t="n">
        <v>0</v>
      </c>
      <c r="BA1502" s="34" t="n">
        <v>29.99</v>
      </c>
      <c r="BB1502" s="39" t="n">
        <v>-5.17</v>
      </c>
      <c r="BC1502" s="40" t="n">
        <v>35.16</v>
      </c>
      <c r="BD1502" s="40" t="n">
        <v>35.16</v>
      </c>
      <c r="BE1502" s="40" t="n">
        <v>35.16</v>
      </c>
      <c r="BF1502" s="32" t="n">
        <f aca="false">IF(AZ1502="","",$I1502+BB1502)</f>
        <v>7.82</v>
      </c>
      <c r="BG1502" s="32" t="n">
        <f aca="false">IF(AZ1502="","",$I1502)</f>
        <v>12.99</v>
      </c>
      <c r="BH1502" s="40" t="n">
        <f aca="false">IF(AZ1502="","",BA1502+$I1502)</f>
        <v>42.98</v>
      </c>
      <c r="BI1502" s="31" t="n">
        <f aca="false">IF(AZ1502="","",AZ1502+(BB1502*$K1502)+(BC1502*$K1502))</f>
        <v>1079.64</v>
      </c>
      <c r="BJ1502" s="29" t="n">
        <f aca="false">IF(AZ1502="","",ROUND(-BB1502*$K1502,0))</f>
        <v>186</v>
      </c>
    </row>
    <row r="1503" customFormat="false" ht="15" hidden="false" customHeight="false" outlineLevel="0" collapsed="false">
      <c r="A1503" s="26" t="str">
        <f aca="false">+C1503&amp;D1503&amp;G1503</f>
        <v>MotorolaRazr 60 UltraCANONE SIM 12,99€ - 30 Mesi</v>
      </c>
      <c r="B1503" s="27" t="s">
        <v>95</v>
      </c>
      <c r="C1503" s="28" t="s">
        <v>149</v>
      </c>
      <c r="D1503" s="29" t="s">
        <v>220</v>
      </c>
      <c r="E1503" s="30" t="n">
        <v>1349.9</v>
      </c>
      <c r="F1503" s="31" t="n">
        <v>1199.89</v>
      </c>
      <c r="G1503" s="32" t="s">
        <v>106</v>
      </c>
      <c r="H1503" s="32" t="s">
        <v>98</v>
      </c>
      <c r="I1503" s="33" t="n">
        <v>12.99</v>
      </c>
      <c r="J1503" s="34" t="s">
        <v>35</v>
      </c>
      <c r="K1503" s="35" t="n">
        <v>30</v>
      </c>
      <c r="L1503" s="33"/>
      <c r="M1503" s="33" t="n">
        <f aca="false">+IF(E1503&lt;=150,1.49,IF(AND(E1503&gt;150,E1503&lt;=300),2.99,(IF(E1503&gt;1200,8.99,IF(AND(E1503&gt;300,E1503&lt;=700),4.99,IF(AND(E1503&gt;=700,E1503&lt;=1200),6.99))))))</f>
        <v>8.99</v>
      </c>
      <c r="N1503" s="47" t="n">
        <v>9.99</v>
      </c>
      <c r="O1503" s="37" t="s">
        <v>107</v>
      </c>
      <c r="P1503" s="38" t="n">
        <v>199.99</v>
      </c>
      <c r="Q1503" s="34" t="n">
        <v>32.99</v>
      </c>
      <c r="R1503" s="39" t="n">
        <v>-0.34</v>
      </c>
      <c r="S1503" s="40" t="n">
        <v>33.33</v>
      </c>
      <c r="T1503" s="40" t="n">
        <v>33.33</v>
      </c>
      <c r="U1503" s="40" t="n">
        <v>33.33</v>
      </c>
      <c r="V1503" s="32" t="n">
        <f aca="false">IF(P1503="","",$I1503+R1503)</f>
        <v>12.65</v>
      </c>
      <c r="W1503" s="32" t="n">
        <f aca="false">IF(P1503="","",$I1503)</f>
        <v>12.99</v>
      </c>
      <c r="X1503" s="40" t="n">
        <f aca="false">IF(P1503="","",Q1503+$I1503)</f>
        <v>45.98</v>
      </c>
      <c r="Y1503" s="29" t="n">
        <f aca="false">IF(P1503="","",P1503+(R1503*$K1503)+(S1503*$K1503))</f>
        <v>1189.69</v>
      </c>
      <c r="Z1503" s="29" t="n">
        <f aca="false">IF(P1503="","",ROUND(-R1503*$K1503,0))</f>
        <v>10</v>
      </c>
      <c r="AA1503" s="41"/>
      <c r="AB1503" s="38"/>
      <c r="AC1503" s="34"/>
      <c r="AD1503" s="39"/>
      <c r="AE1503" s="40"/>
      <c r="AF1503" s="40"/>
      <c r="AG1503" s="40"/>
      <c r="AH1503" s="32"/>
      <c r="AI1503" s="32"/>
      <c r="AJ1503" s="40"/>
      <c r="AK1503" s="29"/>
      <c r="AL1503" s="29"/>
      <c r="AM1503" s="41"/>
      <c r="AN1503" s="38" t="n">
        <v>0</v>
      </c>
      <c r="AO1503" s="34" t="n">
        <v>36.99</v>
      </c>
      <c r="AP1503" s="39" t="n">
        <v>-4.84</v>
      </c>
      <c r="AQ1503" s="40" t="n">
        <v>41.83</v>
      </c>
      <c r="AR1503" s="40" t="n">
        <v>41.83</v>
      </c>
      <c r="AS1503" s="40" t="n">
        <v>41.83</v>
      </c>
      <c r="AT1503" s="32" t="n">
        <f aca="false">IF(AN1503="","",$I1503+AP1503)</f>
        <v>8.15</v>
      </c>
      <c r="AU1503" s="32" t="n">
        <f aca="false">IF(AN1503="","",$I1503)</f>
        <v>12.99</v>
      </c>
      <c r="AV1503" s="40" t="n">
        <f aca="false">IF(AN1503="","",AO1503+$I1503)</f>
        <v>49.98</v>
      </c>
      <c r="AW1503" s="31" t="n">
        <f aca="false">IF(AN1503="","",AN1503+(AP1503*$K1503)+(AQ1503*$K1503))</f>
        <v>1109.7</v>
      </c>
      <c r="AX1503" s="29" t="n">
        <f aca="false">IF(AN1503="","",ROUND(-AP1503*$K1503,0))</f>
        <v>145</v>
      </c>
      <c r="AY1503" s="42"/>
      <c r="AZ1503" s="38" t="n">
        <v>0</v>
      </c>
      <c r="BA1503" s="34" t="n">
        <v>36.99</v>
      </c>
      <c r="BB1503" s="39" t="n">
        <v>-4.84</v>
      </c>
      <c r="BC1503" s="40" t="n">
        <v>41.83</v>
      </c>
      <c r="BD1503" s="40" t="n">
        <v>41.83</v>
      </c>
      <c r="BE1503" s="40" t="n">
        <v>41.83</v>
      </c>
      <c r="BF1503" s="32" t="n">
        <f aca="false">IF(AZ1503="","",$I1503+BB1503)</f>
        <v>8.15</v>
      </c>
      <c r="BG1503" s="32" t="n">
        <f aca="false">IF(AZ1503="","",$I1503)</f>
        <v>12.99</v>
      </c>
      <c r="BH1503" s="40" t="n">
        <f aca="false">IF(AZ1503="","",BA1503+$I1503)</f>
        <v>49.98</v>
      </c>
      <c r="BI1503" s="31" t="n">
        <f aca="false">IF(AZ1503="","",AZ1503+(BB1503*$K1503)+(BC1503*$K1503))</f>
        <v>1109.7</v>
      </c>
      <c r="BJ1503" s="29" t="n">
        <f aca="false">IF(AZ1503="","",ROUND(-BB1503*$K1503,0))</f>
        <v>145</v>
      </c>
    </row>
    <row r="1504" customFormat="false" ht="15" hidden="false" customHeight="false" outlineLevel="0" collapsed="false">
      <c r="A1504" s="26" t="str">
        <f aca="false">+C1504&amp;D1504&amp;G1504</f>
        <v>MotorolaRazr 60 UltraCANONE SIM 12,99€ - 24 Mesi</v>
      </c>
      <c r="B1504" s="27" t="s">
        <v>95</v>
      </c>
      <c r="C1504" s="28" t="s">
        <v>149</v>
      </c>
      <c r="D1504" s="29" t="s">
        <v>220</v>
      </c>
      <c r="E1504" s="30" t="n">
        <v>1349.9</v>
      </c>
      <c r="F1504" s="31" t="n">
        <v>1199.89</v>
      </c>
      <c r="G1504" s="32" t="s">
        <v>108</v>
      </c>
      <c r="H1504" s="32" t="s">
        <v>98</v>
      </c>
      <c r="I1504" s="33" t="n">
        <v>12.99</v>
      </c>
      <c r="J1504" s="34" t="s">
        <v>35</v>
      </c>
      <c r="K1504" s="35" t="n">
        <v>24</v>
      </c>
      <c r="L1504" s="33"/>
      <c r="M1504" s="33" t="n">
        <f aca="false">+IF(E1504&lt;=150,1.49,IF(AND(E1504&gt;150,E1504&lt;=300),2.99,(IF(E1504&gt;1200,8.99,IF(AND(E1504&gt;300,E1504&lt;=700),4.99,IF(AND(E1504&gt;=700,E1504&lt;=1200),6.99))))))</f>
        <v>8.99</v>
      </c>
      <c r="N1504" s="47" t="n">
        <v>9.99</v>
      </c>
      <c r="O1504" s="37" t="s">
        <v>109</v>
      </c>
      <c r="P1504" s="38" t="n">
        <v>209.99</v>
      </c>
      <c r="Q1504" s="34" t="n">
        <v>40.99</v>
      </c>
      <c r="R1504" s="39" t="n">
        <v>-0.26</v>
      </c>
      <c r="S1504" s="40" t="n">
        <v>41.25</v>
      </c>
      <c r="T1504" s="40" t="n">
        <v>0</v>
      </c>
      <c r="U1504" s="40" t="n">
        <v>41.15</v>
      </c>
      <c r="V1504" s="32" t="n">
        <f aca="false">IF(P1504="","",$I1504+R1504)</f>
        <v>12.73</v>
      </c>
      <c r="W1504" s="32" t="n">
        <f aca="false">IF(P1504="","",$I1504)</f>
        <v>12.99</v>
      </c>
      <c r="X1504" s="40" t="n">
        <f aca="false">IF(P1504="","",Q1504+$I1504)</f>
        <v>53.98</v>
      </c>
      <c r="Y1504" s="29" t="n">
        <f aca="false">IF(P1504="","",P1504+(R1504*$K1504)+(S1504*$K1504))</f>
        <v>1193.75</v>
      </c>
      <c r="Z1504" s="29" t="n">
        <f aca="false">IF(P1504="","",ROUND(-R1504*$K1504,0))</f>
        <v>6</v>
      </c>
      <c r="AA1504" s="41"/>
      <c r="AB1504" s="38"/>
      <c r="AC1504" s="34"/>
      <c r="AD1504" s="39"/>
      <c r="AE1504" s="40"/>
      <c r="AF1504" s="40"/>
      <c r="AG1504" s="40"/>
      <c r="AH1504" s="32"/>
      <c r="AI1504" s="32"/>
      <c r="AJ1504" s="40"/>
      <c r="AK1504" s="29"/>
      <c r="AL1504" s="29"/>
      <c r="AM1504" s="41"/>
      <c r="AN1504" s="38" t="n">
        <v>0</v>
      </c>
      <c r="AO1504" s="34" t="n">
        <v>46.99</v>
      </c>
      <c r="AP1504" s="39" t="n">
        <v>-3</v>
      </c>
      <c r="AQ1504" s="40" t="n">
        <v>49.99</v>
      </c>
      <c r="AR1504" s="40" t="n">
        <v>0</v>
      </c>
      <c r="AS1504" s="40" t="n">
        <v>50.12</v>
      </c>
      <c r="AT1504" s="32" t="n">
        <f aca="false">IF(AN1504="","",$I1504+AP1504)</f>
        <v>9.99</v>
      </c>
      <c r="AU1504" s="32" t="n">
        <f aca="false">IF(AN1504="","",$I1504)</f>
        <v>12.99</v>
      </c>
      <c r="AV1504" s="40" t="n">
        <f aca="false">IF(AN1504="","",AO1504+$I1504)</f>
        <v>59.98</v>
      </c>
      <c r="AW1504" s="31" t="n">
        <f aca="false">IF(AN1504="","",AN1504+(AP1504*$K1504)+(AQ1504*$K1504))</f>
        <v>1127.76</v>
      </c>
      <c r="AX1504" s="29" t="n">
        <f aca="false">IF(AN1504="","",ROUND(-AP1504*$K1504,0))</f>
        <v>72</v>
      </c>
      <c r="AY1504" s="42"/>
      <c r="AZ1504" s="38" t="n">
        <v>0</v>
      </c>
      <c r="BA1504" s="34" t="n">
        <v>46.99</v>
      </c>
      <c r="BB1504" s="39" t="n">
        <v>-3</v>
      </c>
      <c r="BC1504" s="40" t="n">
        <v>49.99</v>
      </c>
      <c r="BD1504" s="40" t="n">
        <v>0</v>
      </c>
      <c r="BE1504" s="40" t="n">
        <v>50.12</v>
      </c>
      <c r="BF1504" s="32" t="n">
        <f aca="false">IF(AZ1504="","",$I1504+BB1504)</f>
        <v>9.99</v>
      </c>
      <c r="BG1504" s="32" t="n">
        <f aca="false">IF(AZ1504="","",$I1504)</f>
        <v>12.99</v>
      </c>
      <c r="BH1504" s="40" t="n">
        <f aca="false">IF(AZ1504="","",BA1504+$I1504)</f>
        <v>59.98</v>
      </c>
      <c r="BI1504" s="31" t="n">
        <f aca="false">IF(AZ1504="","",AZ1504+(BB1504*$K1504)+(BC1504*$K1504))</f>
        <v>1127.76</v>
      </c>
      <c r="BJ1504" s="29" t="n">
        <f aca="false">IF(AZ1504="","",ROUND(-BB1504*$K1504,0))</f>
        <v>72</v>
      </c>
    </row>
    <row r="1505" customFormat="false" ht="15" hidden="false" customHeight="false" outlineLevel="0" collapsed="false">
      <c r="A1505" s="26" t="str">
        <f aca="false">+C1505&amp;D1505&amp;G1505</f>
        <v>MotorolaRazr 60 UltraPack 5G Reload Exchange-12,99-36</v>
      </c>
      <c r="B1505" s="27" t="s">
        <v>95</v>
      </c>
      <c r="C1505" s="28" t="s">
        <v>149</v>
      </c>
      <c r="D1505" s="29" t="s">
        <v>220</v>
      </c>
      <c r="E1505" s="30" t="n">
        <v>1349.9</v>
      </c>
      <c r="F1505" s="31" t="n">
        <v>1199.89</v>
      </c>
      <c r="G1505" s="32" t="s">
        <v>110</v>
      </c>
      <c r="H1505" s="32" t="s">
        <v>98</v>
      </c>
      <c r="I1505" s="33" t="n">
        <v>12.99</v>
      </c>
      <c r="J1505" s="34" t="s">
        <v>35</v>
      </c>
      <c r="K1505" s="35" t="n">
        <v>36</v>
      </c>
      <c r="L1505" s="33"/>
      <c r="M1505" s="33" t="n">
        <f aca="false">+IF(E1505&lt;=150,1.49,IF(AND(E1505&gt;150,E1505&lt;=300),2.99,(IF(E1505&gt;1200,8.99,IF(AND(E1505&gt;300,E1505&lt;=700),4.99,IF(AND(E1505&gt;=700,E1505&lt;=1200),6.99))))))</f>
        <v>8.99</v>
      </c>
      <c r="N1505" s="47" t="n">
        <v>9.99</v>
      </c>
      <c r="O1505" s="37" t="s">
        <v>111</v>
      </c>
      <c r="P1505" s="38" t="n">
        <v>199.99</v>
      </c>
      <c r="Q1505" s="34" t="n">
        <v>26.99</v>
      </c>
      <c r="R1505" s="39" t="n">
        <v>-0.79</v>
      </c>
      <c r="S1505" s="40" t="n">
        <v>27.78</v>
      </c>
      <c r="T1505" s="40" t="n">
        <v>27.78</v>
      </c>
      <c r="U1505" s="40" t="n">
        <v>27.6</v>
      </c>
      <c r="V1505" s="32" t="n">
        <f aca="false">IF(P1505="","",$I1505+R1505)</f>
        <v>12.2</v>
      </c>
      <c r="W1505" s="32" t="n">
        <f aca="false">IF(P1505="","",$I1505)</f>
        <v>12.99</v>
      </c>
      <c r="X1505" s="40" t="n">
        <f aca="false">IF(P1505="","",Q1505+$I1505)</f>
        <v>39.98</v>
      </c>
      <c r="Y1505" s="29" t="n">
        <f aca="false">IF(P1505="","",P1505+(R1505*$K1505)+(S1505*$K1505))</f>
        <v>1171.63</v>
      </c>
      <c r="Z1505" s="29" t="n">
        <f aca="false">IF(P1505="","",ROUND(-R1505*$K1505,0))</f>
        <v>28</v>
      </c>
      <c r="AA1505" s="41"/>
      <c r="AB1505" s="38"/>
      <c r="AC1505" s="34"/>
      <c r="AD1505" s="39"/>
      <c r="AE1505" s="40"/>
      <c r="AF1505" s="40"/>
      <c r="AG1505" s="40"/>
      <c r="AH1505" s="32"/>
      <c r="AI1505" s="32"/>
      <c r="AJ1505" s="40"/>
      <c r="AK1505" s="29"/>
      <c r="AL1505" s="29"/>
      <c r="AM1505" s="41"/>
      <c r="AN1505" s="38" t="n">
        <v>0</v>
      </c>
      <c r="AO1505" s="34" t="n">
        <v>29.99</v>
      </c>
      <c r="AP1505" s="39" t="n">
        <v>-5.17</v>
      </c>
      <c r="AQ1505" s="40" t="n">
        <v>35.16</v>
      </c>
      <c r="AR1505" s="40" t="n">
        <v>35.16</v>
      </c>
      <c r="AS1505" s="40" t="n">
        <v>35.16</v>
      </c>
      <c r="AT1505" s="32" t="n">
        <f aca="false">IF(AN1505="","",$I1505+AP1505)</f>
        <v>7.82</v>
      </c>
      <c r="AU1505" s="32" t="n">
        <f aca="false">IF(AN1505="","",$I1505)</f>
        <v>12.99</v>
      </c>
      <c r="AV1505" s="40" t="n">
        <f aca="false">IF(AN1505="","",AO1505+$I1505)</f>
        <v>42.98</v>
      </c>
      <c r="AW1505" s="31" t="n">
        <f aca="false">IF(AN1505="","",AN1505+(AP1505*$K1505)+(AQ1505*$K1505))</f>
        <v>1079.64</v>
      </c>
      <c r="AX1505" s="29" t="n">
        <f aca="false">IF(AN1505="","",ROUND(-AP1505*$K1505,0))</f>
        <v>186</v>
      </c>
      <c r="AY1505" s="42"/>
      <c r="AZ1505" s="38" t="n">
        <v>0</v>
      </c>
      <c r="BA1505" s="34" t="n">
        <v>29.99</v>
      </c>
      <c r="BB1505" s="39" t="n">
        <v>-5.17</v>
      </c>
      <c r="BC1505" s="40" t="n">
        <v>35.16</v>
      </c>
      <c r="BD1505" s="40" t="n">
        <v>35.16</v>
      </c>
      <c r="BE1505" s="40" t="n">
        <v>35.16</v>
      </c>
      <c r="BF1505" s="32" t="n">
        <f aca="false">IF(AZ1505="","",$I1505+BB1505)</f>
        <v>7.82</v>
      </c>
      <c r="BG1505" s="32" t="n">
        <f aca="false">IF(AZ1505="","",$I1505)</f>
        <v>12.99</v>
      </c>
      <c r="BH1505" s="40" t="n">
        <f aca="false">IF(AZ1505="","",BA1505+$I1505)</f>
        <v>42.98</v>
      </c>
      <c r="BI1505" s="31" t="n">
        <f aca="false">IF(AZ1505="","",AZ1505+(BB1505*$K1505)+(BC1505*$K1505))</f>
        <v>1079.64</v>
      </c>
      <c r="BJ1505" s="29" t="n">
        <f aca="false">IF(AZ1505="","",ROUND(-BB1505*$K1505,0))</f>
        <v>186</v>
      </c>
    </row>
    <row r="1506" customFormat="false" ht="15" hidden="false" customHeight="false" outlineLevel="0" collapsed="false">
      <c r="A1506" s="26" t="str">
        <f aca="false">+C1506&amp;D1506&amp;G1506</f>
        <v>MotorolaRazr 60 UltraPack 5G Reload Exchange-12,99-30</v>
      </c>
      <c r="B1506" s="27" t="s">
        <v>95</v>
      </c>
      <c r="C1506" s="28" t="s">
        <v>149</v>
      </c>
      <c r="D1506" s="29" t="s">
        <v>220</v>
      </c>
      <c r="E1506" s="30" t="n">
        <v>1349.9</v>
      </c>
      <c r="F1506" s="31" t="n">
        <v>1199.89</v>
      </c>
      <c r="G1506" s="32" t="s">
        <v>112</v>
      </c>
      <c r="H1506" s="32" t="s">
        <v>98</v>
      </c>
      <c r="I1506" s="33" t="n">
        <v>12.99</v>
      </c>
      <c r="J1506" s="34" t="s">
        <v>35</v>
      </c>
      <c r="K1506" s="35" t="n">
        <v>30</v>
      </c>
      <c r="L1506" s="33"/>
      <c r="M1506" s="33" t="n">
        <f aca="false">+IF(E1506&lt;=150,1.49,IF(AND(E1506&gt;150,E1506&lt;=300),2.99,(IF(E1506&gt;1200,8.99,IF(AND(E1506&gt;300,E1506&lt;=700),4.99,IF(AND(E1506&gt;=700,E1506&lt;=1200),6.99))))))</f>
        <v>8.99</v>
      </c>
      <c r="N1506" s="47" t="n">
        <v>9.99</v>
      </c>
      <c r="O1506" s="37" t="s">
        <v>113</v>
      </c>
      <c r="P1506" s="38" t="n">
        <v>199.99</v>
      </c>
      <c r="Q1506" s="34" t="n">
        <v>32.99</v>
      </c>
      <c r="R1506" s="39" t="n">
        <v>-0.34</v>
      </c>
      <c r="S1506" s="40" t="n">
        <v>33.33</v>
      </c>
      <c r="T1506" s="40" t="n">
        <v>33.33</v>
      </c>
      <c r="U1506" s="40" t="n">
        <v>33.33</v>
      </c>
      <c r="V1506" s="32" t="n">
        <f aca="false">IF(P1506="","",$I1506+R1506)</f>
        <v>12.65</v>
      </c>
      <c r="W1506" s="32" t="n">
        <f aca="false">IF(P1506="","",$I1506)</f>
        <v>12.99</v>
      </c>
      <c r="X1506" s="40" t="n">
        <f aca="false">IF(P1506="","",Q1506+$I1506)</f>
        <v>45.98</v>
      </c>
      <c r="Y1506" s="29" t="n">
        <f aca="false">IF(P1506="","",P1506+(R1506*$K1506)+(S1506*$K1506))</f>
        <v>1189.69</v>
      </c>
      <c r="Z1506" s="29" t="n">
        <f aca="false">IF(P1506="","",ROUND(-R1506*$K1506,0))</f>
        <v>10</v>
      </c>
      <c r="AA1506" s="41"/>
      <c r="AB1506" s="38"/>
      <c r="AC1506" s="34"/>
      <c r="AD1506" s="39"/>
      <c r="AE1506" s="40"/>
      <c r="AF1506" s="40"/>
      <c r="AG1506" s="40"/>
      <c r="AH1506" s="32"/>
      <c r="AI1506" s="32"/>
      <c r="AJ1506" s="40"/>
      <c r="AK1506" s="29"/>
      <c r="AL1506" s="29"/>
      <c r="AM1506" s="41"/>
      <c r="AN1506" s="38" t="n">
        <v>0</v>
      </c>
      <c r="AO1506" s="34" t="n">
        <v>36.99</v>
      </c>
      <c r="AP1506" s="39" t="n">
        <v>-4.84</v>
      </c>
      <c r="AQ1506" s="40" t="n">
        <v>41.83</v>
      </c>
      <c r="AR1506" s="40" t="n">
        <v>41.83</v>
      </c>
      <c r="AS1506" s="40" t="n">
        <v>41.83</v>
      </c>
      <c r="AT1506" s="32" t="n">
        <f aca="false">IF(AN1506="","",$I1506+AP1506)</f>
        <v>8.15</v>
      </c>
      <c r="AU1506" s="32" t="n">
        <f aca="false">IF(AN1506="","",$I1506)</f>
        <v>12.99</v>
      </c>
      <c r="AV1506" s="40" t="n">
        <f aca="false">IF(AN1506="","",AO1506+$I1506)</f>
        <v>49.98</v>
      </c>
      <c r="AW1506" s="31" t="n">
        <f aca="false">IF(AN1506="","",AN1506+(AP1506*$K1506)+(AQ1506*$K1506))</f>
        <v>1109.7</v>
      </c>
      <c r="AX1506" s="29" t="n">
        <f aca="false">IF(AN1506="","",ROUND(-AP1506*$K1506,0))</f>
        <v>145</v>
      </c>
      <c r="AY1506" s="42"/>
      <c r="AZ1506" s="38" t="n">
        <v>0</v>
      </c>
      <c r="BA1506" s="34" t="n">
        <v>36.99</v>
      </c>
      <c r="BB1506" s="39" t="n">
        <v>-4.84</v>
      </c>
      <c r="BC1506" s="40" t="n">
        <v>41.83</v>
      </c>
      <c r="BD1506" s="40" t="n">
        <v>41.83</v>
      </c>
      <c r="BE1506" s="40" t="n">
        <v>41.83</v>
      </c>
      <c r="BF1506" s="32" t="n">
        <f aca="false">IF(AZ1506="","",$I1506+BB1506)</f>
        <v>8.15</v>
      </c>
      <c r="BG1506" s="32" t="n">
        <f aca="false">IF(AZ1506="","",$I1506)</f>
        <v>12.99</v>
      </c>
      <c r="BH1506" s="40" t="n">
        <f aca="false">IF(AZ1506="","",BA1506+$I1506)</f>
        <v>49.98</v>
      </c>
      <c r="BI1506" s="31" t="n">
        <f aca="false">IF(AZ1506="","",AZ1506+(BB1506*$K1506)+(BC1506*$K1506))</f>
        <v>1109.7</v>
      </c>
      <c r="BJ1506" s="29" t="n">
        <f aca="false">IF(AZ1506="","",ROUND(-BB1506*$K1506,0))</f>
        <v>145</v>
      </c>
    </row>
    <row r="1507" customFormat="false" ht="15" hidden="false" customHeight="false" outlineLevel="0" collapsed="false">
      <c r="A1507" s="26" t="str">
        <f aca="false">+C1507&amp;D1507&amp;G1507</f>
        <v>MotorolaRazr 60 UltraPack 5G Reload Exchange-12,99-24</v>
      </c>
      <c r="B1507" s="27" t="s">
        <v>95</v>
      </c>
      <c r="C1507" s="28" t="s">
        <v>149</v>
      </c>
      <c r="D1507" s="29" t="s">
        <v>220</v>
      </c>
      <c r="E1507" s="30" t="n">
        <v>1349.9</v>
      </c>
      <c r="F1507" s="31" t="n">
        <v>1199.89</v>
      </c>
      <c r="G1507" s="32" t="s">
        <v>114</v>
      </c>
      <c r="H1507" s="32" t="s">
        <v>98</v>
      </c>
      <c r="I1507" s="33" t="n">
        <v>12.99</v>
      </c>
      <c r="J1507" s="34" t="s">
        <v>35</v>
      </c>
      <c r="K1507" s="35" t="n">
        <v>24</v>
      </c>
      <c r="L1507" s="33"/>
      <c r="M1507" s="33" t="n">
        <f aca="false">+IF(E1507&lt;=150,1.49,IF(AND(E1507&gt;150,E1507&lt;=300),2.99,(IF(E1507&gt;1200,8.99,IF(AND(E1507&gt;300,E1507&lt;=700),4.99,IF(AND(E1507&gt;=700,E1507&lt;=1200),6.99))))))</f>
        <v>8.99</v>
      </c>
      <c r="N1507" s="47" t="n">
        <v>9.99</v>
      </c>
      <c r="O1507" s="37" t="s">
        <v>115</v>
      </c>
      <c r="P1507" s="38" t="n">
        <v>209.99</v>
      </c>
      <c r="Q1507" s="34" t="n">
        <v>40.99</v>
      </c>
      <c r="R1507" s="39" t="n">
        <v>-0.26</v>
      </c>
      <c r="S1507" s="40" t="n">
        <v>41.25</v>
      </c>
      <c r="T1507" s="40" t="n">
        <v>0</v>
      </c>
      <c r="U1507" s="40" t="n">
        <v>41.15</v>
      </c>
      <c r="V1507" s="32" t="n">
        <f aca="false">IF(P1507="","",$I1507+R1507)</f>
        <v>12.73</v>
      </c>
      <c r="W1507" s="32" t="n">
        <f aca="false">IF(P1507="","",$I1507)</f>
        <v>12.99</v>
      </c>
      <c r="X1507" s="40" t="n">
        <f aca="false">IF(P1507="","",Q1507+$I1507)</f>
        <v>53.98</v>
      </c>
      <c r="Y1507" s="29" t="n">
        <f aca="false">IF(P1507="","",P1507+(R1507*$K1507)+(S1507*$K1507))</f>
        <v>1193.75</v>
      </c>
      <c r="Z1507" s="29" t="n">
        <f aca="false">IF(P1507="","",ROUND(-R1507*$K1507,0))</f>
        <v>6</v>
      </c>
      <c r="AA1507" s="41"/>
      <c r="AB1507" s="38"/>
      <c r="AC1507" s="34"/>
      <c r="AD1507" s="39"/>
      <c r="AE1507" s="40"/>
      <c r="AF1507" s="40"/>
      <c r="AG1507" s="40"/>
      <c r="AH1507" s="32"/>
      <c r="AI1507" s="32"/>
      <c r="AJ1507" s="40"/>
      <c r="AK1507" s="29"/>
      <c r="AL1507" s="29"/>
      <c r="AM1507" s="41"/>
      <c r="AN1507" s="38" t="n">
        <v>0</v>
      </c>
      <c r="AO1507" s="34" t="n">
        <v>46.99</v>
      </c>
      <c r="AP1507" s="39" t="n">
        <v>-3</v>
      </c>
      <c r="AQ1507" s="40" t="n">
        <v>49.99</v>
      </c>
      <c r="AR1507" s="40" t="n">
        <v>0</v>
      </c>
      <c r="AS1507" s="40" t="n">
        <v>50.12</v>
      </c>
      <c r="AT1507" s="32" t="n">
        <f aca="false">IF(AN1507="","",$I1507+AP1507)</f>
        <v>9.99</v>
      </c>
      <c r="AU1507" s="32" t="n">
        <f aca="false">IF(AN1507="","",$I1507)</f>
        <v>12.99</v>
      </c>
      <c r="AV1507" s="40" t="n">
        <f aca="false">IF(AN1507="","",AO1507+$I1507)</f>
        <v>59.98</v>
      </c>
      <c r="AW1507" s="31" t="n">
        <f aca="false">IF(AN1507="","",AN1507+(AP1507*$K1507)+(AQ1507*$K1507))</f>
        <v>1127.76</v>
      </c>
      <c r="AX1507" s="29" t="n">
        <f aca="false">IF(AN1507="","",ROUND(-AP1507*$K1507,0))</f>
        <v>72</v>
      </c>
      <c r="AY1507" s="42"/>
      <c r="AZ1507" s="38" t="n">
        <v>0</v>
      </c>
      <c r="BA1507" s="34" t="n">
        <v>46.99</v>
      </c>
      <c r="BB1507" s="39" t="n">
        <v>-3</v>
      </c>
      <c r="BC1507" s="40" t="n">
        <v>49.99</v>
      </c>
      <c r="BD1507" s="40" t="n">
        <v>0</v>
      </c>
      <c r="BE1507" s="40" t="n">
        <v>50.12</v>
      </c>
      <c r="BF1507" s="32" t="n">
        <f aca="false">IF(AZ1507="","",$I1507+BB1507)</f>
        <v>9.99</v>
      </c>
      <c r="BG1507" s="32" t="n">
        <f aca="false">IF(AZ1507="","",$I1507)</f>
        <v>12.99</v>
      </c>
      <c r="BH1507" s="40" t="n">
        <f aca="false">IF(AZ1507="","",BA1507+$I1507)</f>
        <v>59.98</v>
      </c>
      <c r="BI1507" s="31" t="n">
        <f aca="false">IF(AZ1507="","",AZ1507+(BB1507*$K1507)+(BC1507*$K1507))</f>
        <v>1127.76</v>
      </c>
      <c r="BJ1507" s="29" t="n">
        <f aca="false">IF(AZ1507="","",ROUND(-BB1507*$K1507,0))</f>
        <v>72</v>
      </c>
    </row>
    <row r="1508" customFormat="false" ht="15" hidden="false" customHeight="false" outlineLevel="0" collapsed="false">
      <c r="A1508" s="26" t="str">
        <f aca="false">+C1508&amp;D1508&amp;G1508</f>
        <v>MotorolaRazr 60 UltraCANONE SIM  9,99€ - 36 Mesi</v>
      </c>
      <c r="B1508" s="27" t="s">
        <v>95</v>
      </c>
      <c r="C1508" s="28" t="s">
        <v>149</v>
      </c>
      <c r="D1508" s="29" t="s">
        <v>220</v>
      </c>
      <c r="E1508" s="30" t="n">
        <v>1349.9</v>
      </c>
      <c r="F1508" s="31" t="n">
        <v>1199.89</v>
      </c>
      <c r="G1508" s="32" t="s">
        <v>116</v>
      </c>
      <c r="H1508" s="32" t="s">
        <v>98</v>
      </c>
      <c r="I1508" s="33" t="n">
        <v>9.99</v>
      </c>
      <c r="J1508" s="34" t="s">
        <v>35</v>
      </c>
      <c r="K1508" s="35" t="n">
        <v>36</v>
      </c>
      <c r="L1508" s="33"/>
      <c r="M1508" s="33" t="n">
        <f aca="false">+IF(E1508&lt;=150,1.49,IF(AND(E1508&gt;150,E1508&lt;=300),2.99,(IF(E1508&gt;1200,8.99,IF(AND(E1508&gt;300,E1508&lt;=700),4.99,IF(AND(E1508&gt;=700,E1508&lt;=1200),6.99))))))</f>
        <v>8.99</v>
      </c>
      <c r="N1508" s="47" t="n">
        <v>9.99</v>
      </c>
      <c r="O1508" s="37" t="s">
        <v>117</v>
      </c>
      <c r="P1508" s="38"/>
      <c r="Q1508" s="34"/>
      <c r="R1508" s="39"/>
      <c r="S1508" s="40"/>
      <c r="T1508" s="40"/>
      <c r="U1508" s="40"/>
      <c r="V1508" s="32" t="str">
        <f aca="false">IF(P1508="","",$I1508+R1508)</f>
        <v/>
      </c>
      <c r="W1508" s="32" t="str">
        <f aca="false">IF(P1508="","",$I1508)</f>
        <v/>
      </c>
      <c r="X1508" s="40" t="str">
        <f aca="false">IF(P1508="","",Q1508+$I1508)</f>
        <v/>
      </c>
      <c r="Y1508" s="29" t="str">
        <f aca="false">IF(P1508="","",P1508+(R1508*$K1508)+(S1508*$K1508))</f>
        <v/>
      </c>
      <c r="Z1508" s="29" t="str">
        <f aca="false">IF(P1508="","",ROUND(-R1508*$K1508,0))</f>
        <v/>
      </c>
      <c r="AA1508" s="41"/>
      <c r="AB1508" s="38"/>
      <c r="AC1508" s="34"/>
      <c r="AD1508" s="39"/>
      <c r="AE1508" s="40"/>
      <c r="AF1508" s="40"/>
      <c r="AG1508" s="40"/>
      <c r="AH1508" s="32"/>
      <c r="AI1508" s="32"/>
      <c r="AJ1508" s="40"/>
      <c r="AK1508" s="29"/>
      <c r="AL1508" s="29"/>
      <c r="AM1508" s="41"/>
      <c r="AN1508" s="38" t="n">
        <v>0</v>
      </c>
      <c r="AO1508" s="34" t="n">
        <v>33</v>
      </c>
      <c r="AP1508" s="39" t="n">
        <v>-2.16</v>
      </c>
      <c r="AQ1508" s="40" t="n">
        <v>35.16</v>
      </c>
      <c r="AR1508" s="40" t="n">
        <v>35.16</v>
      </c>
      <c r="AS1508" s="40" t="n">
        <v>35.16</v>
      </c>
      <c r="AT1508" s="32" t="n">
        <f aca="false">IF(AN1508="","",$I1508+AP1508)</f>
        <v>7.83</v>
      </c>
      <c r="AU1508" s="32" t="n">
        <f aca="false">IF(AN1508="","",$I1508)</f>
        <v>9.99</v>
      </c>
      <c r="AV1508" s="40" t="n">
        <f aca="false">IF(AN1508="","",AO1508+$I1508)</f>
        <v>42.99</v>
      </c>
      <c r="AW1508" s="31" t="n">
        <f aca="false">IF(AN1508="","",AN1508+(AP1508*$K1508)+(AQ1508*$K1508))</f>
        <v>1188</v>
      </c>
      <c r="AX1508" s="29" t="n">
        <f aca="false">IF(AN1508="","",ROUND(-AP1508*$K1508,0))</f>
        <v>78</v>
      </c>
      <c r="AY1508" s="42"/>
      <c r="AZ1508" s="38" t="n">
        <v>0</v>
      </c>
      <c r="BA1508" s="34" t="n">
        <v>33</v>
      </c>
      <c r="BB1508" s="39" t="n">
        <v>-2.16</v>
      </c>
      <c r="BC1508" s="40" t="n">
        <v>35.16</v>
      </c>
      <c r="BD1508" s="40" t="n">
        <v>35.16</v>
      </c>
      <c r="BE1508" s="40" t="n">
        <v>35.16</v>
      </c>
      <c r="BF1508" s="32" t="n">
        <f aca="false">IF(AZ1508="","",$I1508+BB1508)</f>
        <v>7.83</v>
      </c>
      <c r="BG1508" s="32" t="n">
        <f aca="false">IF(AZ1508="","",$I1508)</f>
        <v>9.99</v>
      </c>
      <c r="BH1508" s="40" t="n">
        <f aca="false">IF(AZ1508="","",BA1508+$I1508)</f>
        <v>42.99</v>
      </c>
      <c r="BI1508" s="31" t="n">
        <f aca="false">IF(AZ1508="","",AZ1508+(BB1508*$K1508)+(BC1508*$K1508))</f>
        <v>1188</v>
      </c>
      <c r="BJ1508" s="29" t="n">
        <f aca="false">IF(AZ1508="","",ROUND(-BB1508*$K1508,0))</f>
        <v>78</v>
      </c>
    </row>
    <row r="1509" customFormat="false" ht="15" hidden="false" customHeight="false" outlineLevel="0" collapsed="false">
      <c r="A1509" s="26" t="str">
        <f aca="false">+C1509&amp;D1509&amp;G1509</f>
        <v>MotorolaRazr 60 UltraCANONE SIM  9,99€ - 30 Mesi</v>
      </c>
      <c r="B1509" s="27" t="s">
        <v>95</v>
      </c>
      <c r="C1509" s="28" t="s">
        <v>149</v>
      </c>
      <c r="D1509" s="29" t="s">
        <v>220</v>
      </c>
      <c r="E1509" s="30" t="n">
        <v>1349.9</v>
      </c>
      <c r="F1509" s="31" t="n">
        <v>1199.89</v>
      </c>
      <c r="G1509" s="32" t="s">
        <v>118</v>
      </c>
      <c r="H1509" s="32" t="s">
        <v>98</v>
      </c>
      <c r="I1509" s="33" t="n">
        <v>9.99</v>
      </c>
      <c r="J1509" s="34" t="s">
        <v>35</v>
      </c>
      <c r="K1509" s="35" t="n">
        <v>30</v>
      </c>
      <c r="L1509" s="33"/>
      <c r="M1509" s="33" t="n">
        <f aca="false">+IF(E1509&lt;=150,1.49,IF(AND(E1509&gt;150,E1509&lt;=300),2.99,(IF(E1509&gt;1200,8.99,IF(AND(E1509&gt;300,E1509&lt;=700),4.99,IF(AND(E1509&gt;=700,E1509&lt;=1200),6.99))))))</f>
        <v>8.99</v>
      </c>
      <c r="N1509" s="47" t="n">
        <v>9.99</v>
      </c>
      <c r="O1509" s="37" t="s">
        <v>119</v>
      </c>
      <c r="P1509" s="38"/>
      <c r="Q1509" s="34"/>
      <c r="R1509" s="39"/>
      <c r="S1509" s="40"/>
      <c r="T1509" s="40"/>
      <c r="U1509" s="40"/>
      <c r="V1509" s="32" t="str">
        <f aca="false">IF(P1509="","",$I1509+R1509)</f>
        <v/>
      </c>
      <c r="W1509" s="32" t="str">
        <f aca="false">IF(P1509="","",$I1509)</f>
        <v/>
      </c>
      <c r="X1509" s="40" t="str">
        <f aca="false">IF(P1509="","",Q1509+$I1509)</f>
        <v/>
      </c>
      <c r="Y1509" s="29" t="str">
        <f aca="false">IF(P1509="","",P1509+(R1509*$K1509)+(S1509*$K1509))</f>
        <v/>
      </c>
      <c r="Z1509" s="29" t="str">
        <f aca="false">IF(P1509="","",ROUND(-R1509*$K1509,0))</f>
        <v/>
      </c>
      <c r="AA1509" s="41"/>
      <c r="AB1509" s="38"/>
      <c r="AC1509" s="34"/>
      <c r="AD1509" s="39"/>
      <c r="AE1509" s="40"/>
      <c r="AF1509" s="40"/>
      <c r="AG1509" s="40"/>
      <c r="AH1509" s="32"/>
      <c r="AI1509" s="32"/>
      <c r="AJ1509" s="40"/>
      <c r="AK1509" s="29"/>
      <c r="AL1509" s="29"/>
      <c r="AM1509" s="41"/>
      <c r="AN1509" s="38" t="n">
        <v>0</v>
      </c>
      <c r="AO1509" s="34" t="n">
        <v>40</v>
      </c>
      <c r="AP1509" s="39" t="n">
        <v>-1.83</v>
      </c>
      <c r="AQ1509" s="40" t="n">
        <v>41.83</v>
      </c>
      <c r="AR1509" s="40" t="n">
        <v>41.83</v>
      </c>
      <c r="AS1509" s="40" t="n">
        <v>41.83</v>
      </c>
      <c r="AT1509" s="32" t="n">
        <f aca="false">IF(AN1509="","",$I1509+AP1509)</f>
        <v>8.16</v>
      </c>
      <c r="AU1509" s="32" t="n">
        <f aca="false">IF(AN1509="","",$I1509)</f>
        <v>9.99</v>
      </c>
      <c r="AV1509" s="40" t="n">
        <f aca="false">IF(AN1509="","",AO1509+$I1509)</f>
        <v>49.99</v>
      </c>
      <c r="AW1509" s="31" t="n">
        <f aca="false">IF(AN1509="","",AN1509+(AP1509*$K1509)+(AQ1509*$K1509))</f>
        <v>1200</v>
      </c>
      <c r="AX1509" s="29" t="n">
        <f aca="false">IF(AN1509="","",ROUND(-AP1509*$K1509,0))</f>
        <v>55</v>
      </c>
      <c r="AY1509" s="42"/>
      <c r="AZ1509" s="38" t="n">
        <v>0</v>
      </c>
      <c r="BA1509" s="34" t="n">
        <v>40</v>
      </c>
      <c r="BB1509" s="39" t="n">
        <v>-1.83</v>
      </c>
      <c r="BC1509" s="40" t="n">
        <v>41.83</v>
      </c>
      <c r="BD1509" s="40" t="n">
        <v>41.83</v>
      </c>
      <c r="BE1509" s="40" t="n">
        <v>41.83</v>
      </c>
      <c r="BF1509" s="32" t="n">
        <f aca="false">IF(AZ1509="","",$I1509+BB1509)</f>
        <v>8.16</v>
      </c>
      <c r="BG1509" s="32" t="n">
        <f aca="false">IF(AZ1509="","",$I1509)</f>
        <v>9.99</v>
      </c>
      <c r="BH1509" s="40" t="n">
        <f aca="false">IF(AZ1509="","",BA1509+$I1509)</f>
        <v>49.99</v>
      </c>
      <c r="BI1509" s="31" t="n">
        <f aca="false">IF(AZ1509="","",AZ1509+(BB1509*$K1509)+(BC1509*$K1509))</f>
        <v>1200</v>
      </c>
      <c r="BJ1509" s="29" t="n">
        <f aca="false">IF(AZ1509="","",ROUND(-BB1509*$K1509,0))</f>
        <v>55</v>
      </c>
    </row>
    <row r="1510" customFormat="false" ht="15" hidden="false" customHeight="false" outlineLevel="0" collapsed="false">
      <c r="A1510" s="26" t="str">
        <f aca="false">+C1510&amp;D1510&amp;G1510</f>
        <v>MotorolaRazr 60 UltraCANONE SIM  9,99€ - 24 Mesi</v>
      </c>
      <c r="B1510" s="27" t="s">
        <v>95</v>
      </c>
      <c r="C1510" s="28" t="s">
        <v>149</v>
      </c>
      <c r="D1510" s="29" t="s">
        <v>220</v>
      </c>
      <c r="E1510" s="30" t="n">
        <v>1349.9</v>
      </c>
      <c r="F1510" s="31" t="n">
        <v>1199.89</v>
      </c>
      <c r="G1510" s="32" t="s">
        <v>120</v>
      </c>
      <c r="H1510" s="32" t="s">
        <v>98</v>
      </c>
      <c r="I1510" s="33" t="n">
        <v>9.99</v>
      </c>
      <c r="J1510" s="34" t="s">
        <v>35</v>
      </c>
      <c r="K1510" s="35" t="n">
        <v>24</v>
      </c>
      <c r="L1510" s="33"/>
      <c r="M1510" s="33" t="n">
        <f aca="false">+IF(E1510&lt;=150,1.49,IF(AND(E1510&gt;150,E1510&lt;=300),2.99,(IF(E1510&gt;1200,8.99,IF(AND(E1510&gt;300,E1510&lt;=700),4.99,IF(AND(E1510&gt;=700,E1510&lt;=1200),6.99))))))</f>
        <v>8.99</v>
      </c>
      <c r="N1510" s="47" t="n">
        <v>9.99</v>
      </c>
      <c r="O1510" s="37" t="s">
        <v>121</v>
      </c>
      <c r="P1510" s="38"/>
      <c r="Q1510" s="34"/>
      <c r="R1510" s="39"/>
      <c r="S1510" s="40"/>
      <c r="T1510" s="40"/>
      <c r="U1510" s="40"/>
      <c r="V1510" s="32" t="str">
        <f aca="false">IF(P1510="","",$I1510+R1510)</f>
        <v/>
      </c>
      <c r="W1510" s="32" t="str">
        <f aca="false">IF(P1510="","",$I1510)</f>
        <v/>
      </c>
      <c r="X1510" s="40" t="str">
        <f aca="false">IF(P1510="","",Q1510+$I1510)</f>
        <v/>
      </c>
      <c r="Y1510" s="29" t="str">
        <f aca="false">IF(P1510="","",P1510+(R1510*$K1510)+(S1510*$K1510))</f>
        <v/>
      </c>
      <c r="Z1510" s="29" t="str">
        <f aca="false">IF(P1510="","",ROUND(-R1510*$K1510,0))</f>
        <v/>
      </c>
      <c r="AA1510" s="41"/>
      <c r="AB1510" s="38"/>
      <c r="AC1510" s="34"/>
      <c r="AD1510" s="39"/>
      <c r="AE1510" s="40"/>
      <c r="AF1510" s="40"/>
      <c r="AG1510" s="40"/>
      <c r="AH1510" s="32"/>
      <c r="AI1510" s="32"/>
      <c r="AJ1510" s="40"/>
      <c r="AK1510" s="29"/>
      <c r="AL1510" s="29"/>
      <c r="AM1510" s="41"/>
      <c r="AN1510" s="38" t="n">
        <v>0</v>
      </c>
      <c r="AO1510" s="34" t="n">
        <v>49</v>
      </c>
      <c r="AP1510" s="39" t="n">
        <v>-0.99</v>
      </c>
      <c r="AQ1510" s="40" t="n">
        <v>49.99</v>
      </c>
      <c r="AR1510" s="40" t="n">
        <v>0</v>
      </c>
      <c r="AS1510" s="40" t="n">
        <v>50.12</v>
      </c>
      <c r="AT1510" s="32" t="n">
        <f aca="false">IF(AN1510="","",$I1510+AP1510)</f>
        <v>9</v>
      </c>
      <c r="AU1510" s="32" t="n">
        <f aca="false">IF(AN1510="","",$I1510)</f>
        <v>9.99</v>
      </c>
      <c r="AV1510" s="40" t="n">
        <f aca="false">IF(AN1510="","",AO1510+$I1510)</f>
        <v>58.99</v>
      </c>
      <c r="AW1510" s="31" t="n">
        <f aca="false">IF(AN1510="","",AN1510+(AP1510*$K1510)+(AQ1510*$K1510))</f>
        <v>1176</v>
      </c>
      <c r="AX1510" s="29" t="n">
        <f aca="false">IF(AN1510="","",ROUND(-AP1510*$K1510,0))</f>
        <v>24</v>
      </c>
      <c r="AY1510" s="42"/>
      <c r="AZ1510" s="38" t="n">
        <v>0</v>
      </c>
      <c r="BA1510" s="34" t="n">
        <v>49</v>
      </c>
      <c r="BB1510" s="39" t="n">
        <v>-0.99</v>
      </c>
      <c r="BC1510" s="40" t="n">
        <v>49.99</v>
      </c>
      <c r="BD1510" s="40" t="n">
        <v>0</v>
      </c>
      <c r="BE1510" s="40" t="n">
        <v>50.12</v>
      </c>
      <c r="BF1510" s="32" t="n">
        <f aca="false">IF(AZ1510="","",$I1510+BB1510)</f>
        <v>9</v>
      </c>
      <c r="BG1510" s="32" t="n">
        <f aca="false">IF(AZ1510="","",$I1510)</f>
        <v>9.99</v>
      </c>
      <c r="BH1510" s="40" t="n">
        <f aca="false">IF(AZ1510="","",BA1510+$I1510)</f>
        <v>58.99</v>
      </c>
      <c r="BI1510" s="31" t="n">
        <f aca="false">IF(AZ1510="","",AZ1510+(BB1510*$K1510)+(BC1510*$K1510))</f>
        <v>1176</v>
      </c>
      <c r="BJ1510" s="29" t="n">
        <f aca="false">IF(AZ1510="","",ROUND(-BB1510*$K1510,0))</f>
        <v>24</v>
      </c>
    </row>
    <row r="1511" customFormat="false" ht="15" hidden="false" customHeight="false" outlineLevel="0" collapsed="false">
      <c r="A1511" s="26" t="str">
        <f aca="false">+C1511&amp;D1511&amp;G1511</f>
        <v>MotorolaRazr 60 UltraCANONE SIM 7,99€ - 36 Mesi</v>
      </c>
      <c r="B1511" s="27" t="s">
        <v>95</v>
      </c>
      <c r="C1511" s="28" t="s">
        <v>149</v>
      </c>
      <c r="D1511" s="29" t="s">
        <v>220</v>
      </c>
      <c r="E1511" s="30" t="n">
        <v>1349.9</v>
      </c>
      <c r="F1511" s="31" t="n">
        <v>1199.89</v>
      </c>
      <c r="G1511" s="32" t="s">
        <v>122</v>
      </c>
      <c r="H1511" s="32" t="s">
        <v>98</v>
      </c>
      <c r="I1511" s="33" t="n">
        <v>7.99</v>
      </c>
      <c r="J1511" s="34" t="s">
        <v>35</v>
      </c>
      <c r="K1511" s="35" t="n">
        <v>36</v>
      </c>
      <c r="L1511" s="33"/>
      <c r="M1511" s="33" t="n">
        <f aca="false">+IF(E1511&lt;=150,1.49,IF(AND(E1511&gt;150,E1511&lt;=300),2.99,(IF(E1511&gt;1200,8.99,IF(AND(E1511&gt;300,E1511&lt;=700),4.99,IF(AND(E1511&gt;=700,E1511&lt;=1200),6.99))))))</f>
        <v>8.99</v>
      </c>
      <c r="N1511" s="47" t="n">
        <v>9.99</v>
      </c>
      <c r="O1511" s="37" t="s">
        <v>123</v>
      </c>
      <c r="P1511" s="38"/>
      <c r="Q1511" s="34"/>
      <c r="R1511" s="39"/>
      <c r="S1511" s="40"/>
      <c r="T1511" s="40"/>
      <c r="U1511" s="40"/>
      <c r="V1511" s="32" t="str">
        <f aca="false">IF(P1511="","",$I1511+R1511)</f>
        <v/>
      </c>
      <c r="W1511" s="32" t="str">
        <f aca="false">IF(P1511="","",$I1511)</f>
        <v/>
      </c>
      <c r="X1511" s="40" t="str">
        <f aca="false">IF(P1511="","",Q1511+$I1511)</f>
        <v/>
      </c>
      <c r="Y1511" s="29" t="str">
        <f aca="false">IF(P1511="","",P1511+(R1511*$K1511)+(S1511*$K1511))</f>
        <v/>
      </c>
      <c r="Z1511" s="29" t="str">
        <f aca="false">IF(P1511="","",ROUND(-R1511*$K1511,0))</f>
        <v/>
      </c>
      <c r="AA1511" s="41"/>
      <c r="AB1511" s="38"/>
      <c r="AC1511" s="34"/>
      <c r="AD1511" s="39"/>
      <c r="AE1511" s="40"/>
      <c r="AF1511" s="40"/>
      <c r="AG1511" s="40"/>
      <c r="AH1511" s="32"/>
      <c r="AI1511" s="32"/>
      <c r="AJ1511" s="40"/>
      <c r="AK1511" s="29"/>
      <c r="AL1511" s="29"/>
      <c r="AM1511" s="41"/>
      <c r="AN1511" s="38" t="n">
        <v>0</v>
      </c>
      <c r="AO1511" s="34" t="n">
        <v>33.99</v>
      </c>
      <c r="AP1511" s="39" t="n">
        <v>-4.59</v>
      </c>
      <c r="AQ1511" s="40" t="n">
        <v>38.58</v>
      </c>
      <c r="AR1511" s="40" t="n">
        <v>38.58</v>
      </c>
      <c r="AS1511" s="40" t="n">
        <v>38.58</v>
      </c>
      <c r="AT1511" s="32" t="n">
        <f aca="false">IF(AN1511="","",$I1511+AP1511)</f>
        <v>3.4</v>
      </c>
      <c r="AU1511" s="32" t="n">
        <f aca="false">IF(AN1511="","",$I1511)</f>
        <v>7.99</v>
      </c>
      <c r="AV1511" s="40" t="n">
        <f aca="false">IF(AN1511="","",AO1511+$I1511)</f>
        <v>41.98</v>
      </c>
      <c r="AW1511" s="31" t="n">
        <f aca="false">IF(AN1511="","",AN1511+(AP1511*$K1511)+(AQ1511*$K1511))</f>
        <v>1223.64</v>
      </c>
      <c r="AX1511" s="29" t="n">
        <f aca="false">IF(AN1511="","",ROUND(-AP1511*$K1511,0))</f>
        <v>165</v>
      </c>
      <c r="AY1511" s="42"/>
      <c r="AZ1511" s="38" t="n">
        <v>0</v>
      </c>
      <c r="BA1511" s="34" t="n">
        <v>33.99</v>
      </c>
      <c r="BB1511" s="39" t="n">
        <v>-4.59</v>
      </c>
      <c r="BC1511" s="40" t="n">
        <v>38.58</v>
      </c>
      <c r="BD1511" s="40" t="n">
        <v>38.58</v>
      </c>
      <c r="BE1511" s="40" t="n">
        <v>38.58</v>
      </c>
      <c r="BF1511" s="32" t="n">
        <f aca="false">IF(AZ1511="","",$I1511+BB1511)</f>
        <v>3.4</v>
      </c>
      <c r="BG1511" s="32" t="n">
        <f aca="false">IF(AZ1511="","",$I1511)</f>
        <v>7.99</v>
      </c>
      <c r="BH1511" s="40" t="n">
        <f aca="false">IF(AZ1511="","",BA1511+$I1511)</f>
        <v>41.98</v>
      </c>
      <c r="BI1511" s="31" t="n">
        <f aca="false">IF(AZ1511="","",AZ1511+(BB1511*$K1511)+(BC1511*$K1511))</f>
        <v>1223.64</v>
      </c>
      <c r="BJ1511" s="29" t="n">
        <f aca="false">IF(AZ1511="","",ROUND(-BB1511*$K1511,0))</f>
        <v>165</v>
      </c>
    </row>
    <row r="1512" customFormat="false" ht="15" hidden="false" customHeight="false" outlineLevel="0" collapsed="false">
      <c r="A1512" s="26" t="str">
        <f aca="false">+C1512&amp;D1512&amp;G1512</f>
        <v>MotorolaRazr 60 UltraCANONE SIM 7,99€ - 30 Mesi</v>
      </c>
      <c r="B1512" s="27" t="s">
        <v>95</v>
      </c>
      <c r="C1512" s="28" t="s">
        <v>149</v>
      </c>
      <c r="D1512" s="29" t="s">
        <v>220</v>
      </c>
      <c r="E1512" s="30" t="n">
        <v>1349.9</v>
      </c>
      <c r="F1512" s="31" t="n">
        <v>1199.89</v>
      </c>
      <c r="G1512" s="32" t="s">
        <v>124</v>
      </c>
      <c r="H1512" s="32" t="s">
        <v>98</v>
      </c>
      <c r="I1512" s="33" t="n">
        <v>7.99</v>
      </c>
      <c r="J1512" s="34" t="s">
        <v>35</v>
      </c>
      <c r="K1512" s="35" t="n">
        <v>30</v>
      </c>
      <c r="L1512" s="33"/>
      <c r="M1512" s="33" t="n">
        <f aca="false">+IF(E1512&lt;=150,1.49,IF(AND(E1512&gt;150,E1512&lt;=300),2.99,(IF(E1512&gt;1200,8.99,IF(AND(E1512&gt;300,E1512&lt;=700),4.99,IF(AND(E1512&gt;=700,E1512&lt;=1200),6.99))))))</f>
        <v>8.99</v>
      </c>
      <c r="N1512" s="47" t="n">
        <v>9.99</v>
      </c>
      <c r="O1512" s="37" t="s">
        <v>125</v>
      </c>
      <c r="P1512" s="38"/>
      <c r="Q1512" s="34"/>
      <c r="R1512" s="39"/>
      <c r="S1512" s="40"/>
      <c r="T1512" s="40"/>
      <c r="U1512" s="40"/>
      <c r="V1512" s="32" t="str">
        <f aca="false">IF(P1512="","",$I1512+R1512)</f>
        <v/>
      </c>
      <c r="W1512" s="32" t="str">
        <f aca="false">IF(P1512="","",$I1512)</f>
        <v/>
      </c>
      <c r="X1512" s="40" t="str">
        <f aca="false">IF(P1512="","",Q1512+$I1512)</f>
        <v/>
      </c>
      <c r="Y1512" s="29" t="str">
        <f aca="false">IF(P1512="","",P1512+(R1512*$K1512)+(S1512*$K1512))</f>
        <v/>
      </c>
      <c r="Z1512" s="29" t="str">
        <f aca="false">IF(P1512="","",ROUND(-R1512*$K1512,0))</f>
        <v/>
      </c>
      <c r="AA1512" s="41"/>
      <c r="AB1512" s="38"/>
      <c r="AC1512" s="34"/>
      <c r="AD1512" s="39"/>
      <c r="AE1512" s="40"/>
      <c r="AF1512" s="40"/>
      <c r="AG1512" s="40"/>
      <c r="AH1512" s="32"/>
      <c r="AI1512" s="32"/>
      <c r="AJ1512" s="40"/>
      <c r="AK1512" s="29"/>
      <c r="AL1512" s="29"/>
      <c r="AM1512" s="41"/>
      <c r="AN1512" s="38" t="n">
        <v>0</v>
      </c>
      <c r="AO1512" s="34" t="n">
        <v>40.99</v>
      </c>
      <c r="AP1512" s="39" t="n">
        <v>-4.24</v>
      </c>
      <c r="AQ1512" s="40" t="n">
        <v>45.23</v>
      </c>
      <c r="AR1512" s="40" t="n">
        <v>45.23</v>
      </c>
      <c r="AS1512" s="40" t="n">
        <v>45.23</v>
      </c>
      <c r="AT1512" s="32" t="n">
        <f aca="false">IF(AN1512="","",$I1512+AP1512)</f>
        <v>3.75</v>
      </c>
      <c r="AU1512" s="32" t="n">
        <f aca="false">IF(AN1512="","",$I1512)</f>
        <v>7.99</v>
      </c>
      <c r="AV1512" s="40" t="n">
        <f aca="false">IF(AN1512="","",AO1512+$I1512)</f>
        <v>48.98</v>
      </c>
      <c r="AW1512" s="31" t="n">
        <f aca="false">IF(AN1512="","",AN1512+(AP1512*$K1512)+(AQ1512*$K1512))</f>
        <v>1229.7</v>
      </c>
      <c r="AX1512" s="29" t="n">
        <f aca="false">IF(AN1512="","",ROUND(-AP1512*$K1512,0))</f>
        <v>127</v>
      </c>
      <c r="AY1512" s="42"/>
      <c r="AZ1512" s="38" t="n">
        <v>0</v>
      </c>
      <c r="BA1512" s="34" t="n">
        <v>40.99</v>
      </c>
      <c r="BB1512" s="39" t="n">
        <v>-4.24</v>
      </c>
      <c r="BC1512" s="40" t="n">
        <v>45.23</v>
      </c>
      <c r="BD1512" s="40" t="n">
        <v>45.23</v>
      </c>
      <c r="BE1512" s="40" t="n">
        <v>45.23</v>
      </c>
      <c r="BF1512" s="32" t="n">
        <f aca="false">IF(AZ1512="","",$I1512+BB1512)</f>
        <v>3.75</v>
      </c>
      <c r="BG1512" s="32" t="n">
        <f aca="false">IF(AZ1512="","",$I1512)</f>
        <v>7.99</v>
      </c>
      <c r="BH1512" s="40" t="n">
        <f aca="false">IF(AZ1512="","",BA1512+$I1512)</f>
        <v>48.98</v>
      </c>
      <c r="BI1512" s="31" t="n">
        <f aca="false">IF(AZ1512="","",AZ1512+(BB1512*$K1512)+(BC1512*$K1512))</f>
        <v>1229.7</v>
      </c>
      <c r="BJ1512" s="29" t="n">
        <f aca="false">IF(AZ1512="","",ROUND(-BB1512*$K1512,0))</f>
        <v>127</v>
      </c>
    </row>
    <row r="1513" customFormat="false" ht="15" hidden="false" customHeight="false" outlineLevel="0" collapsed="false">
      <c r="A1513" s="26" t="str">
        <f aca="false">+C1513&amp;D1513&amp;G1513</f>
        <v>MotorolaRazr 60 UltraCANONE SIM 7,99€  - 24 Mesi</v>
      </c>
      <c r="B1513" s="27" t="s">
        <v>95</v>
      </c>
      <c r="C1513" s="28" t="s">
        <v>149</v>
      </c>
      <c r="D1513" s="29" t="s">
        <v>220</v>
      </c>
      <c r="E1513" s="30" t="n">
        <v>1349.9</v>
      </c>
      <c r="F1513" s="31" t="n">
        <v>1199.89</v>
      </c>
      <c r="G1513" s="32" t="s">
        <v>126</v>
      </c>
      <c r="H1513" s="32" t="s">
        <v>98</v>
      </c>
      <c r="I1513" s="33" t="n">
        <v>7.99</v>
      </c>
      <c r="J1513" s="34" t="s">
        <v>35</v>
      </c>
      <c r="K1513" s="35" t="n">
        <v>24</v>
      </c>
      <c r="L1513" s="33"/>
      <c r="M1513" s="33" t="n">
        <f aca="false">+IF(E1513&lt;=150,1.49,IF(AND(E1513&gt;150,E1513&lt;=300),2.99,(IF(E1513&gt;1200,8.99,IF(AND(E1513&gt;300,E1513&lt;=700),4.99,IF(AND(E1513&gt;=700,E1513&lt;=1200),6.99))))))</f>
        <v>8.99</v>
      </c>
      <c r="N1513" s="47" t="n">
        <v>9.99</v>
      </c>
      <c r="O1513" s="37" t="s">
        <v>127</v>
      </c>
      <c r="P1513" s="38"/>
      <c r="Q1513" s="34"/>
      <c r="R1513" s="39"/>
      <c r="S1513" s="40"/>
      <c r="T1513" s="40"/>
      <c r="U1513" s="40"/>
      <c r="V1513" s="32" t="str">
        <f aca="false">IF(P1513="","",$I1513+R1513)</f>
        <v/>
      </c>
      <c r="W1513" s="32" t="str">
        <f aca="false">IF(P1513="","",$I1513)</f>
        <v/>
      </c>
      <c r="X1513" s="40" t="str">
        <f aca="false">IF(P1513="","",Q1513+$I1513)</f>
        <v/>
      </c>
      <c r="Y1513" s="29" t="str">
        <f aca="false">IF(P1513="","",P1513+(R1513*$K1513)+(S1513*$K1513))</f>
        <v/>
      </c>
      <c r="Z1513" s="29" t="str">
        <f aca="false">IF(P1513="","",ROUND(-R1513*$K1513,0))</f>
        <v/>
      </c>
      <c r="AA1513" s="41"/>
      <c r="AB1513" s="38"/>
      <c r="AC1513" s="34"/>
      <c r="AD1513" s="39"/>
      <c r="AE1513" s="40"/>
      <c r="AF1513" s="40"/>
      <c r="AG1513" s="40"/>
      <c r="AH1513" s="32"/>
      <c r="AI1513" s="32"/>
      <c r="AJ1513" s="40"/>
      <c r="AK1513" s="29"/>
      <c r="AL1513" s="29"/>
      <c r="AM1513" s="41"/>
      <c r="AN1513" s="38" t="n">
        <v>0</v>
      </c>
      <c r="AO1513" s="34" t="n">
        <v>50.99</v>
      </c>
      <c r="AP1513" s="39" t="n">
        <v>-4.24</v>
      </c>
      <c r="AQ1513" s="40" t="n">
        <v>55.23</v>
      </c>
      <c r="AR1513" s="40" t="n">
        <v>0</v>
      </c>
      <c r="AS1513" s="40" t="n">
        <v>55.23</v>
      </c>
      <c r="AT1513" s="32" t="n">
        <f aca="false">IF(AN1513="","",$I1513+AP1513)</f>
        <v>3.75</v>
      </c>
      <c r="AU1513" s="32" t="n">
        <f aca="false">IF(AN1513="","",$I1513)</f>
        <v>7.99</v>
      </c>
      <c r="AV1513" s="40" t="n">
        <f aca="false">IF(AN1513="","",AO1513+$I1513)</f>
        <v>58.98</v>
      </c>
      <c r="AW1513" s="31" t="n">
        <f aca="false">IF(AN1513="","",AN1513+(AP1513*$K1513)+(AQ1513*$K1513))</f>
        <v>1223.76</v>
      </c>
      <c r="AX1513" s="29" t="n">
        <f aca="false">IF(AN1513="","",ROUND(-AP1513*$K1513,0))</f>
        <v>102</v>
      </c>
      <c r="AY1513" s="42"/>
      <c r="AZ1513" s="38" t="n">
        <v>0</v>
      </c>
      <c r="BA1513" s="34" t="n">
        <v>50.99</v>
      </c>
      <c r="BB1513" s="39" t="n">
        <v>-4.24</v>
      </c>
      <c r="BC1513" s="40" t="n">
        <v>55.23</v>
      </c>
      <c r="BD1513" s="40" t="n">
        <v>0</v>
      </c>
      <c r="BE1513" s="40" t="n">
        <v>55.23</v>
      </c>
      <c r="BF1513" s="32" t="n">
        <f aca="false">IF(AZ1513="","",$I1513+BB1513)</f>
        <v>3.75</v>
      </c>
      <c r="BG1513" s="32" t="n">
        <f aca="false">IF(AZ1513="","",$I1513)</f>
        <v>7.99</v>
      </c>
      <c r="BH1513" s="40" t="n">
        <f aca="false">IF(AZ1513="","",BA1513+$I1513)</f>
        <v>58.98</v>
      </c>
      <c r="BI1513" s="31" t="n">
        <f aca="false">IF(AZ1513="","",AZ1513+(BB1513*$K1513)+(BC1513*$K1513))</f>
        <v>1223.76</v>
      </c>
      <c r="BJ1513" s="29" t="n">
        <f aca="false">IF(AZ1513="","",ROUND(-BB1513*$K1513,0))</f>
        <v>102</v>
      </c>
    </row>
    <row r="1514" customFormat="false" ht="15" hidden="false" customHeight="false" outlineLevel="0" collapsed="false">
      <c r="A1514" s="26" t="str">
        <f aca="false">+C1514&amp;D1514&amp;G1514</f>
        <v>MotorolaRazr 60 UltraCANONE SIM 5,99€ - 36 Mesi</v>
      </c>
      <c r="B1514" s="27" t="s">
        <v>95</v>
      </c>
      <c r="C1514" s="28" t="s">
        <v>149</v>
      </c>
      <c r="D1514" s="29" t="s">
        <v>220</v>
      </c>
      <c r="E1514" s="30" t="n">
        <v>1349.9</v>
      </c>
      <c r="F1514" s="31" t="n">
        <v>1199.89</v>
      </c>
      <c r="G1514" s="32" t="s">
        <v>132</v>
      </c>
      <c r="H1514" s="32" t="s">
        <v>98</v>
      </c>
      <c r="I1514" s="33" t="n">
        <v>5.99</v>
      </c>
      <c r="J1514" s="34" t="s">
        <v>35</v>
      </c>
      <c r="K1514" s="35" t="n">
        <v>36</v>
      </c>
      <c r="L1514" s="33"/>
      <c r="M1514" s="33" t="n">
        <f aca="false">+IF(E1514&lt;=150,1.49,IF(AND(E1514&gt;150,E1514&lt;=300),2.99,(IF(E1514&gt;1200,8.99,IF(AND(E1514&gt;300,E1514&lt;=700),4.99,IF(AND(E1514&gt;=700,E1514&lt;=1200),6.99))))))</f>
        <v>8.99</v>
      </c>
      <c r="N1514" s="47" t="n">
        <v>9.99</v>
      </c>
      <c r="O1514" s="37" t="s">
        <v>133</v>
      </c>
      <c r="P1514" s="38"/>
      <c r="Q1514" s="34"/>
      <c r="R1514" s="39"/>
      <c r="S1514" s="40"/>
      <c r="T1514" s="40"/>
      <c r="U1514" s="40"/>
      <c r="V1514" s="32" t="str">
        <f aca="false">IF(P1514="","",$I1514+R1514)</f>
        <v/>
      </c>
      <c r="W1514" s="32" t="str">
        <f aca="false">IF(P1514="","",$I1514)</f>
        <v/>
      </c>
      <c r="X1514" s="40" t="str">
        <f aca="false">IF(P1514="","",Q1514+$I1514)</f>
        <v/>
      </c>
      <c r="Y1514" s="29" t="str">
        <f aca="false">IF(P1514="","",P1514+(R1514*$K1514)+(S1514*$K1514))</f>
        <v/>
      </c>
      <c r="Z1514" s="29" t="str">
        <f aca="false">IF(P1514="","",ROUND(-R1514*$K1514,0))</f>
        <v/>
      </c>
      <c r="AA1514" s="41"/>
      <c r="AB1514" s="38"/>
      <c r="AC1514" s="34"/>
      <c r="AD1514" s="39"/>
      <c r="AE1514" s="40"/>
      <c r="AF1514" s="40"/>
      <c r="AG1514" s="40"/>
      <c r="AH1514" s="32"/>
      <c r="AI1514" s="32"/>
      <c r="AJ1514" s="40"/>
      <c r="AK1514" s="29"/>
      <c r="AL1514" s="29"/>
      <c r="AM1514" s="41"/>
      <c r="AN1514" s="38" t="n">
        <v>0</v>
      </c>
      <c r="AO1514" s="34" t="n">
        <v>34.99</v>
      </c>
      <c r="AP1514" s="39" t="n">
        <v>-3.59</v>
      </c>
      <c r="AQ1514" s="40" t="n">
        <v>38.58</v>
      </c>
      <c r="AR1514" s="40" t="n">
        <v>38.58</v>
      </c>
      <c r="AS1514" s="40" t="n">
        <v>38.58</v>
      </c>
      <c r="AT1514" s="32" t="n">
        <f aca="false">IF(AN1514="","",$I1514+AP1514)</f>
        <v>2.4</v>
      </c>
      <c r="AU1514" s="32" t="n">
        <f aca="false">IF(AN1514="","",$I1514)</f>
        <v>5.99</v>
      </c>
      <c r="AV1514" s="40" t="n">
        <f aca="false">IF(AN1514="","",AO1514+$I1514)</f>
        <v>40.98</v>
      </c>
      <c r="AW1514" s="31" t="n">
        <f aca="false">IF(AN1514="","",AN1514+(AP1514*$K1514)+(AQ1514*$K1514))</f>
        <v>1259.64</v>
      </c>
      <c r="AX1514" s="29" t="n">
        <f aca="false">IF(AN1514="","",ROUND(-AP1514*$K1514,0))</f>
        <v>129</v>
      </c>
      <c r="AY1514" s="42"/>
      <c r="AZ1514" s="38" t="n">
        <v>0</v>
      </c>
      <c r="BA1514" s="34" t="n">
        <v>34.99</v>
      </c>
      <c r="BB1514" s="39" t="n">
        <v>-3.59</v>
      </c>
      <c r="BC1514" s="40" t="n">
        <v>38.58</v>
      </c>
      <c r="BD1514" s="40" t="n">
        <v>38.58</v>
      </c>
      <c r="BE1514" s="40" t="n">
        <v>38.58</v>
      </c>
      <c r="BF1514" s="32" t="n">
        <f aca="false">IF(AZ1514="","",$I1514+BB1514)</f>
        <v>2.4</v>
      </c>
      <c r="BG1514" s="32" t="n">
        <f aca="false">IF(AZ1514="","",$I1514)</f>
        <v>5.99</v>
      </c>
      <c r="BH1514" s="40" t="n">
        <f aca="false">IF(AZ1514="","",BA1514+$I1514)</f>
        <v>40.98</v>
      </c>
      <c r="BI1514" s="31" t="n">
        <f aca="false">IF(AZ1514="","",AZ1514+(BB1514*$K1514)+(BC1514*$K1514))</f>
        <v>1259.64</v>
      </c>
      <c r="BJ1514" s="29" t="n">
        <f aca="false">IF(AZ1514="","",ROUND(-BB1514*$K1514,0))</f>
        <v>129</v>
      </c>
    </row>
    <row r="1515" customFormat="false" ht="15" hidden="false" customHeight="false" outlineLevel="0" collapsed="false">
      <c r="A1515" s="26" t="str">
        <f aca="false">+C1515&amp;D1515&amp;G1515</f>
        <v>MotorolaRazr 60 UltraCANONE SIM 5,99€ - 30 Mesi</v>
      </c>
      <c r="B1515" s="27" t="s">
        <v>95</v>
      </c>
      <c r="C1515" s="28" t="s">
        <v>149</v>
      </c>
      <c r="D1515" s="29" t="s">
        <v>220</v>
      </c>
      <c r="E1515" s="30" t="n">
        <v>1349.9</v>
      </c>
      <c r="F1515" s="31" t="n">
        <v>1199.89</v>
      </c>
      <c r="G1515" s="32" t="s">
        <v>128</v>
      </c>
      <c r="H1515" s="32" t="s">
        <v>98</v>
      </c>
      <c r="I1515" s="33" t="n">
        <v>5.99</v>
      </c>
      <c r="J1515" s="34" t="s">
        <v>35</v>
      </c>
      <c r="K1515" s="35" t="n">
        <v>30</v>
      </c>
      <c r="L1515" s="33"/>
      <c r="M1515" s="33" t="n">
        <f aca="false">+IF(E1515&lt;=150,1.49,IF(AND(E1515&gt;150,E1515&lt;=300),2.99,(IF(E1515&gt;1200,8.99,IF(AND(E1515&gt;300,E1515&lt;=700),4.99,IF(AND(E1515&gt;=700,E1515&lt;=1200),6.99))))))</f>
        <v>8.99</v>
      </c>
      <c r="N1515" s="47" t="n">
        <v>9.99</v>
      </c>
      <c r="O1515" s="37" t="s">
        <v>129</v>
      </c>
      <c r="P1515" s="38"/>
      <c r="Q1515" s="34"/>
      <c r="R1515" s="39"/>
      <c r="S1515" s="40"/>
      <c r="T1515" s="40"/>
      <c r="U1515" s="40"/>
      <c r="V1515" s="32" t="str">
        <f aca="false">IF(P1515="","",$I1515+R1515)</f>
        <v/>
      </c>
      <c r="W1515" s="32" t="str">
        <f aca="false">IF(P1515="","",$I1515)</f>
        <v/>
      </c>
      <c r="X1515" s="40" t="str">
        <f aca="false">IF(P1515="","",Q1515+$I1515)</f>
        <v/>
      </c>
      <c r="Y1515" s="29" t="str">
        <f aca="false">IF(P1515="","",P1515+(R1515*$K1515)+(S1515*$K1515))</f>
        <v/>
      </c>
      <c r="Z1515" s="29" t="str">
        <f aca="false">IF(P1515="","",ROUND(-R1515*$K1515,0))</f>
        <v/>
      </c>
      <c r="AA1515" s="41"/>
      <c r="AB1515" s="38"/>
      <c r="AC1515" s="34"/>
      <c r="AD1515" s="39"/>
      <c r="AE1515" s="40"/>
      <c r="AF1515" s="40"/>
      <c r="AG1515" s="40"/>
      <c r="AH1515" s="32"/>
      <c r="AI1515" s="32"/>
      <c r="AJ1515" s="40"/>
      <c r="AK1515" s="29"/>
      <c r="AL1515" s="29"/>
      <c r="AM1515" s="41"/>
      <c r="AN1515" s="38" t="n">
        <v>0</v>
      </c>
      <c r="AO1515" s="34" t="n">
        <v>41.99</v>
      </c>
      <c r="AP1515" s="39" t="n">
        <v>-3.24</v>
      </c>
      <c r="AQ1515" s="40" t="n">
        <v>45.23</v>
      </c>
      <c r="AR1515" s="40" t="n">
        <v>45.23</v>
      </c>
      <c r="AS1515" s="40" t="n">
        <v>45.23</v>
      </c>
      <c r="AT1515" s="32" t="n">
        <f aca="false">IF(AN1515="","",$I1515+AP1515)</f>
        <v>2.75</v>
      </c>
      <c r="AU1515" s="32" t="n">
        <f aca="false">IF(AN1515="","",$I1515)</f>
        <v>5.99</v>
      </c>
      <c r="AV1515" s="40" t="n">
        <f aca="false">IF(AN1515="","",AO1515+$I1515)</f>
        <v>47.98</v>
      </c>
      <c r="AW1515" s="31" t="n">
        <f aca="false">IF(AN1515="","",AN1515+(AP1515*$K1515)+(AQ1515*$K1515))</f>
        <v>1259.7</v>
      </c>
      <c r="AX1515" s="29" t="n">
        <f aca="false">IF(AN1515="","",ROUND(-AP1515*$K1515,0))</f>
        <v>97</v>
      </c>
      <c r="AY1515" s="42"/>
      <c r="AZ1515" s="38" t="n">
        <v>0</v>
      </c>
      <c r="BA1515" s="34" t="n">
        <v>41.99</v>
      </c>
      <c r="BB1515" s="39" t="n">
        <v>-3.24</v>
      </c>
      <c r="BC1515" s="40" t="n">
        <v>45.23</v>
      </c>
      <c r="BD1515" s="40" t="n">
        <v>45.23</v>
      </c>
      <c r="BE1515" s="40" t="n">
        <v>45.23</v>
      </c>
      <c r="BF1515" s="32" t="n">
        <f aca="false">IF(AZ1515="","",$I1515+BB1515)</f>
        <v>2.75</v>
      </c>
      <c r="BG1515" s="32" t="n">
        <f aca="false">IF(AZ1515="","",$I1515)</f>
        <v>5.99</v>
      </c>
      <c r="BH1515" s="40" t="n">
        <f aca="false">IF(AZ1515="","",BA1515+$I1515)</f>
        <v>47.98</v>
      </c>
      <c r="BI1515" s="31" t="n">
        <f aca="false">IF(AZ1515="","",AZ1515+(BB1515*$K1515)+(BC1515*$K1515))</f>
        <v>1259.7</v>
      </c>
      <c r="BJ1515" s="29" t="n">
        <f aca="false">IF(AZ1515="","",ROUND(-BB1515*$K1515,0))</f>
        <v>97</v>
      </c>
    </row>
    <row r="1516" customFormat="false" ht="15" hidden="false" customHeight="false" outlineLevel="0" collapsed="false">
      <c r="A1516" s="26" t="str">
        <f aca="false">+C1516&amp;D1516&amp;G1516</f>
        <v>AppleiPhone 17 Pro Max 2TBCANONE SIM 14,99€ - 36 Mesi</v>
      </c>
      <c r="B1516" s="27" t="s">
        <v>95</v>
      </c>
      <c r="C1516" s="28" t="s">
        <v>71</v>
      </c>
      <c r="D1516" s="29" t="s">
        <v>221</v>
      </c>
      <c r="E1516" s="30" t="n">
        <v>2509.9</v>
      </c>
      <c r="F1516" s="31" t="n">
        <v>2509.9</v>
      </c>
      <c r="G1516" s="32" t="s">
        <v>97</v>
      </c>
      <c r="H1516" s="32" t="s">
        <v>98</v>
      </c>
      <c r="I1516" s="33" t="n">
        <v>14.99</v>
      </c>
      <c r="J1516" s="34" t="s">
        <v>35</v>
      </c>
      <c r="K1516" s="35" t="n">
        <v>36</v>
      </c>
      <c r="L1516" s="33"/>
      <c r="M1516" s="33" t="n">
        <f aca="false">+IF(E1516&lt;=150,1.49,IF(AND(E1516&gt;150,E1516&lt;=300),2.99,(IF(E1516&gt;1200,8.99,IF(AND(E1516&gt;300,E1516&lt;=700),4.99,IF(AND(E1516&gt;=700,E1516&lt;=1200),6.99))))))</f>
        <v>8.99</v>
      </c>
      <c r="N1516" s="33" t="n">
        <f aca="false">IF(E1516="","",IF(E1516&gt;=1200,9.99,IF(AND(E1516&gt;700,E1516&lt;1200),7.99,IF(AND(E1516&gt;=299.9,E1516&lt;=699.9),5.99))))</f>
        <v>9.99</v>
      </c>
      <c r="O1516" s="37" t="s">
        <v>99</v>
      </c>
      <c r="P1516" s="38" t="n">
        <v>709.99</v>
      </c>
      <c r="Q1516" s="34" t="n">
        <v>49.99</v>
      </c>
      <c r="R1516" s="39" t="n">
        <v>-0.01</v>
      </c>
      <c r="S1516" s="40" t="n">
        <v>50</v>
      </c>
      <c r="T1516" s="40" t="n">
        <v>50</v>
      </c>
      <c r="U1516" s="40" t="n">
        <v>49.91</v>
      </c>
      <c r="V1516" s="32" t="n">
        <f aca="false">IF(P1516="","",$I1516+R1516)</f>
        <v>14.98</v>
      </c>
      <c r="W1516" s="32" t="n">
        <f aca="false">IF(P1516="","",$I1516)</f>
        <v>14.99</v>
      </c>
      <c r="X1516" s="40" t="n">
        <f aca="false">IF(P1516="","",Q1516+$I1516)</f>
        <v>64.98</v>
      </c>
      <c r="Y1516" s="29" t="n">
        <f aca="false">IF(P1516="","",P1516+(R1516*$K1516)+(S1516*$K1516))</f>
        <v>2509.63</v>
      </c>
      <c r="Z1516" s="29" t="n">
        <f aca="false">IF(P1516="","",ROUND(-R1516*$K1516,0))</f>
        <v>0</v>
      </c>
      <c r="AA1516" s="41"/>
      <c r="AB1516" s="38"/>
      <c r="AC1516" s="34"/>
      <c r="AD1516" s="39"/>
      <c r="AE1516" s="40"/>
      <c r="AF1516" s="40"/>
      <c r="AG1516" s="40"/>
      <c r="AH1516" s="32"/>
      <c r="AI1516" s="32"/>
      <c r="AJ1516" s="40"/>
      <c r="AK1516" s="29"/>
      <c r="AL1516" s="29"/>
      <c r="AM1516" s="41"/>
      <c r="AN1516" s="38" t="n">
        <v>0</v>
      </c>
      <c r="AO1516" s="34" t="n">
        <v>70.99</v>
      </c>
      <c r="AP1516" s="39" t="n">
        <v>-2.56</v>
      </c>
      <c r="AQ1516" s="40" t="n">
        <v>73.55</v>
      </c>
      <c r="AR1516" s="40" t="n">
        <v>73.55</v>
      </c>
      <c r="AS1516" s="40" t="n">
        <v>73.55</v>
      </c>
      <c r="AT1516" s="32" t="n">
        <f aca="false">IF(AN1516="","",$I1516+AP1516)</f>
        <v>12.43</v>
      </c>
      <c r="AU1516" s="32" t="n">
        <f aca="false">IF(AN1516="","",$I1516)</f>
        <v>14.99</v>
      </c>
      <c r="AV1516" s="40" t="n">
        <f aca="false">IF(AN1516="","",AO1516+$I1516)</f>
        <v>85.98</v>
      </c>
      <c r="AW1516" s="31" t="n">
        <f aca="false">IF(AN1516="","",AN1516+(AP1516*$K1516)+(AQ1516*$K1516))</f>
        <v>2555.64</v>
      </c>
      <c r="AX1516" s="29" t="n">
        <f aca="false">IF(AN1516="","",ROUND(-AP1516*$K1516,0))</f>
        <v>92</v>
      </c>
      <c r="AY1516" s="42"/>
      <c r="AZ1516" s="38" t="n">
        <v>0</v>
      </c>
      <c r="BA1516" s="34" t="n">
        <v>70.99</v>
      </c>
      <c r="BB1516" s="39" t="n">
        <v>-2.56</v>
      </c>
      <c r="BC1516" s="40" t="n">
        <v>73.55</v>
      </c>
      <c r="BD1516" s="40" t="n">
        <v>73.55</v>
      </c>
      <c r="BE1516" s="40" t="n">
        <v>73.55</v>
      </c>
      <c r="BF1516" s="32" t="n">
        <f aca="false">IF(AZ1516="","",$I1516+BB1516)</f>
        <v>12.43</v>
      </c>
      <c r="BG1516" s="32" t="n">
        <f aca="false">IF(AZ1516="","",$I1516)</f>
        <v>14.99</v>
      </c>
      <c r="BH1516" s="40" t="n">
        <f aca="false">IF(AZ1516="","",BA1516+$I1516)</f>
        <v>85.98</v>
      </c>
      <c r="BI1516" s="31" t="n">
        <f aca="false">IF(AZ1516="","",AZ1516+(BB1516*$K1516)+(BC1516*$K1516))</f>
        <v>2555.64</v>
      </c>
      <c r="BJ1516" s="29" t="n">
        <f aca="false">IF(AZ1516="","",ROUND(-BB1516*$K1516,0))</f>
        <v>92</v>
      </c>
    </row>
    <row r="1517" customFormat="false" ht="15" hidden="false" customHeight="false" outlineLevel="0" collapsed="false">
      <c r="A1517" s="26" t="str">
        <f aca="false">+C1517&amp;D1517&amp;G1517</f>
        <v>AppleiPhone 17 Pro Max 2TBCANONE SIM 14,99€ - 30 Mesi</v>
      </c>
      <c r="B1517" s="27" t="s">
        <v>95</v>
      </c>
      <c r="C1517" s="28" t="s">
        <v>71</v>
      </c>
      <c r="D1517" s="29" t="s">
        <v>221</v>
      </c>
      <c r="E1517" s="30" t="n">
        <v>2509.9</v>
      </c>
      <c r="F1517" s="31" t="n">
        <v>2509.9</v>
      </c>
      <c r="G1517" s="32" t="s">
        <v>100</v>
      </c>
      <c r="H1517" s="32" t="s">
        <v>98</v>
      </c>
      <c r="I1517" s="33" t="n">
        <v>14.99</v>
      </c>
      <c r="J1517" s="34" t="s">
        <v>35</v>
      </c>
      <c r="K1517" s="35" t="n">
        <v>30</v>
      </c>
      <c r="L1517" s="33"/>
      <c r="M1517" s="33" t="n">
        <f aca="false">+IF(E1517&lt;=150,1.49,IF(AND(E1517&gt;150,E1517&lt;=300),2.99,(IF(E1517&gt;1200,8.99,IF(AND(E1517&gt;300,E1517&lt;=700),4.99,IF(AND(E1517&gt;=700,E1517&lt;=1200),6.99))))))</f>
        <v>8.99</v>
      </c>
      <c r="N1517" s="33" t="n">
        <f aca="false">IF(E1517="","",IF(E1517&gt;=1200,9.99,IF(AND(E1517&gt;700,E1517&lt;1200),7.99,IF(AND(E1517&gt;=299.9,E1517&lt;=699.9),5.99))))</f>
        <v>9.99</v>
      </c>
      <c r="O1517" s="37" t="s">
        <v>101</v>
      </c>
      <c r="P1517" s="38" t="n">
        <v>709.99</v>
      </c>
      <c r="Q1517" s="34" t="n">
        <v>59.99</v>
      </c>
      <c r="R1517" s="39" t="n">
        <v>-0.01</v>
      </c>
      <c r="S1517" s="40" t="n">
        <v>60</v>
      </c>
      <c r="T1517" s="40" t="n">
        <v>60</v>
      </c>
      <c r="U1517" s="40" t="n">
        <v>59.91</v>
      </c>
      <c r="V1517" s="32" t="n">
        <f aca="false">IF(P1517="","",$I1517+R1517)</f>
        <v>14.98</v>
      </c>
      <c r="W1517" s="32" t="n">
        <f aca="false">IF(P1517="","",$I1517)</f>
        <v>14.99</v>
      </c>
      <c r="X1517" s="40" t="n">
        <f aca="false">IF(P1517="","",Q1517+$I1517)</f>
        <v>74.98</v>
      </c>
      <c r="Y1517" s="29" t="n">
        <f aca="false">IF(P1517="","",P1517+(R1517*$K1517)+(S1517*$K1517))</f>
        <v>2509.69</v>
      </c>
      <c r="Z1517" s="29" t="n">
        <f aca="false">IF(P1517="","",ROUND(-R1517*$K1517,0))</f>
        <v>0</v>
      </c>
      <c r="AA1517" s="41"/>
      <c r="AB1517" s="38"/>
      <c r="AC1517" s="34"/>
      <c r="AD1517" s="39"/>
      <c r="AE1517" s="40"/>
      <c r="AF1517" s="40"/>
      <c r="AG1517" s="40"/>
      <c r="AH1517" s="32"/>
      <c r="AI1517" s="32"/>
      <c r="AJ1517" s="40"/>
      <c r="AK1517" s="29"/>
      <c r="AL1517" s="29"/>
      <c r="AM1517" s="41"/>
      <c r="AN1517" s="38" t="n">
        <v>0</v>
      </c>
      <c r="AO1517" s="34" t="n">
        <v>83.99</v>
      </c>
      <c r="AP1517" s="39" t="n">
        <v>-3.51</v>
      </c>
      <c r="AQ1517" s="40" t="n">
        <v>87.5</v>
      </c>
      <c r="AR1517" s="40" t="n">
        <v>87.5</v>
      </c>
      <c r="AS1517" s="40" t="n">
        <v>87.5</v>
      </c>
      <c r="AT1517" s="32" t="n">
        <f aca="false">IF(AN1517="","",$I1517+AP1517)</f>
        <v>11.48</v>
      </c>
      <c r="AU1517" s="32" t="n">
        <f aca="false">IF(AN1517="","",$I1517)</f>
        <v>14.99</v>
      </c>
      <c r="AV1517" s="40" t="n">
        <f aca="false">IF(AN1517="","",AO1517+$I1517)</f>
        <v>98.98</v>
      </c>
      <c r="AW1517" s="31" t="n">
        <f aca="false">IF(AN1517="","",AN1517+(AP1517*$K1517)+(AQ1517*$K1517))</f>
        <v>2519.7</v>
      </c>
      <c r="AX1517" s="29" t="n">
        <f aca="false">IF(AN1517="","",ROUND(-AP1517*$K1517,0))</f>
        <v>105</v>
      </c>
      <c r="AY1517" s="42"/>
      <c r="AZ1517" s="38" t="n">
        <v>0</v>
      </c>
      <c r="BA1517" s="34" t="n">
        <v>83.99</v>
      </c>
      <c r="BB1517" s="39" t="n">
        <v>-3.51</v>
      </c>
      <c r="BC1517" s="40" t="n">
        <v>87.5</v>
      </c>
      <c r="BD1517" s="40" t="n">
        <v>87.5</v>
      </c>
      <c r="BE1517" s="40" t="n">
        <v>87.5</v>
      </c>
      <c r="BF1517" s="32" t="n">
        <f aca="false">IF(AZ1517="","",$I1517+BB1517)</f>
        <v>11.48</v>
      </c>
      <c r="BG1517" s="32" t="n">
        <f aca="false">IF(AZ1517="","",$I1517)</f>
        <v>14.99</v>
      </c>
      <c r="BH1517" s="40" t="n">
        <f aca="false">IF(AZ1517="","",BA1517+$I1517)</f>
        <v>98.98</v>
      </c>
      <c r="BI1517" s="31" t="n">
        <f aca="false">IF(AZ1517="","",AZ1517+(BB1517*$K1517)+(BC1517*$K1517))</f>
        <v>2519.7</v>
      </c>
      <c r="BJ1517" s="29" t="n">
        <f aca="false">IF(AZ1517="","",ROUND(-BB1517*$K1517,0))</f>
        <v>105</v>
      </c>
    </row>
    <row r="1518" customFormat="false" ht="15" hidden="false" customHeight="false" outlineLevel="0" collapsed="false">
      <c r="A1518" s="26" t="str">
        <f aca="false">+C1518&amp;D1518&amp;G1518</f>
        <v>AppleiPhone 17 Pro Max 2TBCANONE SIM 14,99€ - 24 Mesi</v>
      </c>
      <c r="B1518" s="27" t="s">
        <v>95</v>
      </c>
      <c r="C1518" s="28" t="s">
        <v>71</v>
      </c>
      <c r="D1518" s="29" t="s">
        <v>221</v>
      </c>
      <c r="E1518" s="30" t="n">
        <v>2509.9</v>
      </c>
      <c r="F1518" s="31" t="n">
        <v>2509.9</v>
      </c>
      <c r="G1518" s="32" t="s">
        <v>102</v>
      </c>
      <c r="H1518" s="32" t="s">
        <v>98</v>
      </c>
      <c r="I1518" s="33" t="n">
        <v>14.99</v>
      </c>
      <c r="J1518" s="34" t="s">
        <v>35</v>
      </c>
      <c r="K1518" s="35" t="n">
        <v>24</v>
      </c>
      <c r="L1518" s="33"/>
      <c r="M1518" s="33" t="n">
        <f aca="false">+IF(E1518&lt;=150,1.49,IF(AND(E1518&gt;150,E1518&lt;=300),2.99,(IF(E1518&gt;1200,8.99,IF(AND(E1518&gt;300,E1518&lt;=700),4.99,IF(AND(E1518&gt;=700,E1518&lt;=1200),6.99))))))</f>
        <v>8.99</v>
      </c>
      <c r="N1518" s="33" t="n">
        <f aca="false">IF(E1518="","",IF(E1518&gt;=1200,9.99,IF(AND(E1518&gt;700,E1518&lt;1200),7.99,IF(AND(E1518&gt;=299.9,E1518&lt;=699.9),5.99))))</f>
        <v>9.99</v>
      </c>
      <c r="O1518" s="37" t="s">
        <v>103</v>
      </c>
      <c r="P1518" s="38" t="n">
        <v>709.99</v>
      </c>
      <c r="Q1518" s="34" t="n">
        <v>74.99</v>
      </c>
      <c r="R1518" s="39" t="n">
        <v>-0.01</v>
      </c>
      <c r="S1518" s="40" t="n">
        <v>75</v>
      </c>
      <c r="T1518" s="40" t="n">
        <v>0</v>
      </c>
      <c r="U1518" s="40" t="n">
        <v>74.91</v>
      </c>
      <c r="V1518" s="32" t="n">
        <f aca="false">IF(P1518="","",$I1518+R1518)</f>
        <v>14.98</v>
      </c>
      <c r="W1518" s="32" t="n">
        <f aca="false">IF(P1518="","",$I1518)</f>
        <v>14.99</v>
      </c>
      <c r="X1518" s="40" t="n">
        <f aca="false">IF(P1518="","",Q1518+$I1518)</f>
        <v>89.98</v>
      </c>
      <c r="Y1518" s="29" t="n">
        <f aca="false">IF(P1518="","",P1518+(R1518*$K1518)+(S1518*$K1518))</f>
        <v>2509.75</v>
      </c>
      <c r="Z1518" s="29" t="n">
        <f aca="false">IF(P1518="","",ROUND(-R1518*$K1518,0))</f>
        <v>0</v>
      </c>
      <c r="AA1518" s="41"/>
      <c r="AB1518" s="38"/>
      <c r="AC1518" s="34"/>
      <c r="AD1518" s="39"/>
      <c r="AE1518" s="40"/>
      <c r="AF1518" s="40"/>
      <c r="AG1518" s="40"/>
      <c r="AH1518" s="32"/>
      <c r="AI1518" s="32"/>
      <c r="AJ1518" s="40"/>
      <c r="AK1518" s="29"/>
      <c r="AL1518" s="29"/>
      <c r="AM1518" s="41"/>
      <c r="AN1518" s="38" t="n">
        <v>0</v>
      </c>
      <c r="AO1518" s="34" t="n">
        <v>103.99</v>
      </c>
      <c r="AP1518" s="39" t="n">
        <v>-0.58</v>
      </c>
      <c r="AQ1518" s="40" t="n">
        <v>104.57</v>
      </c>
      <c r="AR1518" s="40" t="n">
        <v>0</v>
      </c>
      <c r="AS1518" s="40" t="n">
        <v>104.79</v>
      </c>
      <c r="AT1518" s="32" t="n">
        <f aca="false">IF(AN1518="","",$I1518+AP1518)</f>
        <v>14.41</v>
      </c>
      <c r="AU1518" s="32" t="n">
        <f aca="false">IF(AN1518="","",$I1518)</f>
        <v>14.99</v>
      </c>
      <c r="AV1518" s="40" t="n">
        <f aca="false">IF(AN1518="","",AO1518+$I1518)</f>
        <v>118.98</v>
      </c>
      <c r="AW1518" s="31" t="n">
        <f aca="false">IF(AN1518="","",AN1518+(AP1518*$K1518)+(AQ1518*$K1518))</f>
        <v>2495.76</v>
      </c>
      <c r="AX1518" s="29" t="n">
        <f aca="false">IF(AN1518="","",ROUND(-AP1518*$K1518,0))</f>
        <v>14</v>
      </c>
      <c r="AY1518" s="42"/>
      <c r="AZ1518" s="38" t="n">
        <v>0</v>
      </c>
      <c r="BA1518" s="34" t="n">
        <v>103.99</v>
      </c>
      <c r="BB1518" s="39" t="n">
        <v>-0.58</v>
      </c>
      <c r="BC1518" s="40" t="n">
        <v>104.57</v>
      </c>
      <c r="BD1518" s="40" t="n">
        <v>0</v>
      </c>
      <c r="BE1518" s="40" t="n">
        <v>104.79</v>
      </c>
      <c r="BF1518" s="32" t="n">
        <f aca="false">IF(AZ1518="","",$I1518+BB1518)</f>
        <v>14.41</v>
      </c>
      <c r="BG1518" s="32" t="n">
        <f aca="false">IF(AZ1518="","",$I1518)</f>
        <v>14.99</v>
      </c>
      <c r="BH1518" s="40" t="n">
        <f aca="false">IF(AZ1518="","",BA1518+$I1518)</f>
        <v>118.98</v>
      </c>
      <c r="BI1518" s="31" t="n">
        <f aca="false">IF(AZ1518="","",AZ1518+(BB1518*$K1518)+(BC1518*$K1518))</f>
        <v>2495.76</v>
      </c>
      <c r="BJ1518" s="29" t="n">
        <f aca="false">IF(AZ1518="","",ROUND(-BB1518*$K1518,0))</f>
        <v>14</v>
      </c>
    </row>
    <row r="1519" customFormat="false" ht="15" hidden="false" customHeight="false" outlineLevel="0" collapsed="false">
      <c r="A1519" s="26" t="str">
        <f aca="false">+C1519&amp;D1519&amp;G1519</f>
        <v>AppleiPhone 17 Pro Max 2TBCANONE SIM 12,99€ - 36 Mesi</v>
      </c>
      <c r="B1519" s="27" t="s">
        <v>95</v>
      </c>
      <c r="C1519" s="28" t="s">
        <v>71</v>
      </c>
      <c r="D1519" s="29" t="s">
        <v>221</v>
      </c>
      <c r="E1519" s="30" t="n">
        <v>2509.9</v>
      </c>
      <c r="F1519" s="31" t="n">
        <v>2509.9</v>
      </c>
      <c r="G1519" s="32" t="s">
        <v>104</v>
      </c>
      <c r="H1519" s="32" t="s">
        <v>98</v>
      </c>
      <c r="I1519" s="33" t="n">
        <v>12.99</v>
      </c>
      <c r="J1519" s="34" t="s">
        <v>35</v>
      </c>
      <c r="K1519" s="35" t="n">
        <v>36</v>
      </c>
      <c r="L1519" s="33"/>
      <c r="M1519" s="33" t="n">
        <f aca="false">+IF(E1519&lt;=150,1.49,IF(AND(E1519&gt;150,E1519&lt;=300),2.99,(IF(E1519&gt;1200,8.99,IF(AND(E1519&gt;300,E1519&lt;=700),4.99,IF(AND(E1519&gt;=700,E1519&lt;=1200),6.99))))))</f>
        <v>8.99</v>
      </c>
      <c r="N1519" s="33" t="n">
        <f aca="false">IF(E1519="","",IF(E1519&gt;=1200,9.99,IF(AND(E1519&gt;700,E1519&lt;1200),7.99,IF(AND(E1519&gt;=299.9,E1519&lt;=699.9),5.99))))</f>
        <v>9.99</v>
      </c>
      <c r="O1519" s="37" t="s">
        <v>105</v>
      </c>
      <c r="P1519" s="38" t="n">
        <v>709.99</v>
      </c>
      <c r="Q1519" s="34" t="n">
        <v>49.99</v>
      </c>
      <c r="R1519" s="39" t="n">
        <v>-0.01</v>
      </c>
      <c r="S1519" s="40" t="n">
        <v>50</v>
      </c>
      <c r="T1519" s="40" t="n">
        <v>50</v>
      </c>
      <c r="U1519" s="40" t="n">
        <v>49.91</v>
      </c>
      <c r="V1519" s="32" t="n">
        <f aca="false">IF(P1519="","",$I1519+R1519)</f>
        <v>12.98</v>
      </c>
      <c r="W1519" s="32" t="n">
        <f aca="false">IF(P1519="","",$I1519)</f>
        <v>12.99</v>
      </c>
      <c r="X1519" s="40" t="n">
        <f aca="false">IF(P1519="","",Q1519+$I1519)</f>
        <v>62.98</v>
      </c>
      <c r="Y1519" s="29" t="n">
        <f aca="false">IF(P1519="","",P1519+(R1519*$K1519)+(S1519*$K1519))</f>
        <v>2509.63</v>
      </c>
      <c r="Z1519" s="29" t="n">
        <f aca="false">IF(P1519="","",ROUND(-R1519*$K1519,0))</f>
        <v>0</v>
      </c>
      <c r="AA1519" s="41"/>
      <c r="AB1519" s="38"/>
      <c r="AC1519" s="34"/>
      <c r="AD1519" s="39"/>
      <c r="AE1519" s="40"/>
      <c r="AF1519" s="40"/>
      <c r="AG1519" s="40"/>
      <c r="AH1519" s="32"/>
      <c r="AI1519" s="32"/>
      <c r="AJ1519" s="40"/>
      <c r="AK1519" s="29"/>
      <c r="AL1519" s="29"/>
      <c r="AM1519" s="41"/>
      <c r="AN1519" s="38" t="n">
        <v>0</v>
      </c>
      <c r="AO1519" s="34" t="n">
        <v>72.99</v>
      </c>
      <c r="AP1519" s="39" t="n">
        <v>-0.56</v>
      </c>
      <c r="AQ1519" s="40" t="n">
        <v>73.55</v>
      </c>
      <c r="AR1519" s="40" t="n">
        <v>73.55</v>
      </c>
      <c r="AS1519" s="40" t="n">
        <v>73.55</v>
      </c>
      <c r="AT1519" s="32" t="n">
        <f aca="false">IF(AN1519="","",$I1519+AP1519)</f>
        <v>12.43</v>
      </c>
      <c r="AU1519" s="32" t="n">
        <f aca="false">IF(AN1519="","",$I1519)</f>
        <v>12.99</v>
      </c>
      <c r="AV1519" s="40" t="n">
        <f aca="false">IF(AN1519="","",AO1519+$I1519)</f>
        <v>85.98</v>
      </c>
      <c r="AW1519" s="31" t="n">
        <f aca="false">IF(AN1519="","",AN1519+(AP1519*$K1519)+(AQ1519*$K1519))</f>
        <v>2627.64</v>
      </c>
      <c r="AX1519" s="29" t="n">
        <f aca="false">IF(AN1519="","",ROUND(-AP1519*$K1519,0))</f>
        <v>20</v>
      </c>
      <c r="AY1519" s="42"/>
      <c r="AZ1519" s="38" t="n">
        <v>0</v>
      </c>
      <c r="BA1519" s="34" t="n">
        <v>72.99</v>
      </c>
      <c r="BB1519" s="39" t="n">
        <v>-0.56</v>
      </c>
      <c r="BC1519" s="40" t="n">
        <v>73.55</v>
      </c>
      <c r="BD1519" s="40" t="n">
        <v>73.55</v>
      </c>
      <c r="BE1519" s="40" t="n">
        <v>73.55</v>
      </c>
      <c r="BF1519" s="32" t="n">
        <f aca="false">IF(AZ1519="","",$I1519+BB1519)</f>
        <v>12.43</v>
      </c>
      <c r="BG1519" s="32" t="n">
        <f aca="false">IF(AZ1519="","",$I1519)</f>
        <v>12.99</v>
      </c>
      <c r="BH1519" s="40" t="n">
        <f aca="false">IF(AZ1519="","",BA1519+$I1519)</f>
        <v>85.98</v>
      </c>
      <c r="BI1519" s="31" t="n">
        <f aca="false">IF(AZ1519="","",AZ1519+(BB1519*$K1519)+(BC1519*$K1519))</f>
        <v>2627.64</v>
      </c>
      <c r="BJ1519" s="29" t="n">
        <f aca="false">IF(AZ1519="","",ROUND(-BB1519*$K1519,0))</f>
        <v>20</v>
      </c>
    </row>
    <row r="1520" customFormat="false" ht="15" hidden="false" customHeight="false" outlineLevel="0" collapsed="false">
      <c r="A1520" s="26" t="str">
        <f aca="false">+C1520&amp;D1520&amp;G1520</f>
        <v>AppleiPhone 17 Pro Max 2TBCANONE SIM 12,99€ - 30 Mesi</v>
      </c>
      <c r="B1520" s="27" t="s">
        <v>95</v>
      </c>
      <c r="C1520" s="28" t="s">
        <v>71</v>
      </c>
      <c r="D1520" s="29" t="s">
        <v>221</v>
      </c>
      <c r="E1520" s="30" t="n">
        <v>2509.9</v>
      </c>
      <c r="F1520" s="31" t="n">
        <v>2509.9</v>
      </c>
      <c r="G1520" s="32" t="s">
        <v>106</v>
      </c>
      <c r="H1520" s="32" t="s">
        <v>98</v>
      </c>
      <c r="I1520" s="33" t="n">
        <v>12.99</v>
      </c>
      <c r="J1520" s="34" t="s">
        <v>35</v>
      </c>
      <c r="K1520" s="35" t="n">
        <v>30</v>
      </c>
      <c r="L1520" s="33"/>
      <c r="M1520" s="33" t="n">
        <f aca="false">+IF(E1520&lt;=150,1.49,IF(AND(E1520&gt;150,E1520&lt;=300),2.99,(IF(E1520&gt;1200,8.99,IF(AND(E1520&gt;300,E1520&lt;=700),4.99,IF(AND(E1520&gt;=700,E1520&lt;=1200),6.99))))))</f>
        <v>8.99</v>
      </c>
      <c r="N1520" s="33" t="n">
        <f aca="false">IF(E1520="","",IF(E1520&gt;=1200,9.99,IF(AND(E1520&gt;700,E1520&lt;1200),7.99,IF(AND(E1520&gt;=299.9,E1520&lt;=699.9),5.99))))</f>
        <v>9.99</v>
      </c>
      <c r="O1520" s="37" t="s">
        <v>107</v>
      </c>
      <c r="P1520" s="38" t="n">
        <v>709.99</v>
      </c>
      <c r="Q1520" s="34" t="n">
        <v>59.99</v>
      </c>
      <c r="R1520" s="39" t="n">
        <v>-0.01</v>
      </c>
      <c r="S1520" s="40" t="n">
        <v>60</v>
      </c>
      <c r="T1520" s="40" t="n">
        <v>60</v>
      </c>
      <c r="U1520" s="40" t="n">
        <v>59.91</v>
      </c>
      <c r="V1520" s="32" t="n">
        <f aca="false">IF(P1520="","",$I1520+R1520)</f>
        <v>12.98</v>
      </c>
      <c r="W1520" s="32" t="n">
        <f aca="false">IF(P1520="","",$I1520)</f>
        <v>12.99</v>
      </c>
      <c r="X1520" s="40" t="n">
        <f aca="false">IF(P1520="","",Q1520+$I1520)</f>
        <v>72.98</v>
      </c>
      <c r="Y1520" s="29" t="n">
        <f aca="false">IF(P1520="","",P1520+(R1520*$K1520)+(S1520*$K1520))</f>
        <v>2509.69</v>
      </c>
      <c r="Z1520" s="29" t="n">
        <f aca="false">IF(P1520="","",ROUND(-R1520*$K1520,0))</f>
        <v>0</v>
      </c>
      <c r="AA1520" s="41"/>
      <c r="AB1520" s="38"/>
      <c r="AC1520" s="34"/>
      <c r="AD1520" s="39"/>
      <c r="AE1520" s="40"/>
      <c r="AF1520" s="40"/>
      <c r="AG1520" s="40"/>
      <c r="AH1520" s="32"/>
      <c r="AI1520" s="32"/>
      <c r="AJ1520" s="40"/>
      <c r="AK1520" s="29"/>
      <c r="AL1520" s="29"/>
      <c r="AM1520" s="41"/>
      <c r="AN1520" s="38" t="n">
        <v>0</v>
      </c>
      <c r="AO1520" s="34" t="n">
        <v>85.99</v>
      </c>
      <c r="AP1520" s="39" t="n">
        <v>-1.51</v>
      </c>
      <c r="AQ1520" s="40" t="n">
        <v>87.5</v>
      </c>
      <c r="AR1520" s="40" t="n">
        <v>87.5</v>
      </c>
      <c r="AS1520" s="40" t="n">
        <v>87.5</v>
      </c>
      <c r="AT1520" s="32" t="n">
        <f aca="false">IF(AN1520="","",$I1520+AP1520)</f>
        <v>11.48</v>
      </c>
      <c r="AU1520" s="32" t="n">
        <f aca="false">IF(AN1520="","",$I1520)</f>
        <v>12.99</v>
      </c>
      <c r="AV1520" s="40" t="n">
        <f aca="false">IF(AN1520="","",AO1520+$I1520)</f>
        <v>98.98</v>
      </c>
      <c r="AW1520" s="31" t="n">
        <f aca="false">IF(AN1520="","",AN1520+(AP1520*$K1520)+(AQ1520*$K1520))</f>
        <v>2579.7</v>
      </c>
      <c r="AX1520" s="29" t="n">
        <f aca="false">IF(AN1520="","",ROUND(-AP1520*$K1520,0))</f>
        <v>45</v>
      </c>
      <c r="AY1520" s="42"/>
      <c r="AZ1520" s="38" t="n">
        <v>0</v>
      </c>
      <c r="BA1520" s="34" t="n">
        <v>85.99</v>
      </c>
      <c r="BB1520" s="39" t="n">
        <v>-1.51</v>
      </c>
      <c r="BC1520" s="40" t="n">
        <v>87.5</v>
      </c>
      <c r="BD1520" s="40" t="n">
        <v>87.5</v>
      </c>
      <c r="BE1520" s="40" t="n">
        <v>87.5</v>
      </c>
      <c r="BF1520" s="32" t="n">
        <f aca="false">IF(AZ1520="","",$I1520+BB1520)</f>
        <v>11.48</v>
      </c>
      <c r="BG1520" s="32" t="n">
        <f aca="false">IF(AZ1520="","",$I1520)</f>
        <v>12.99</v>
      </c>
      <c r="BH1520" s="40" t="n">
        <f aca="false">IF(AZ1520="","",BA1520+$I1520)</f>
        <v>98.98</v>
      </c>
      <c r="BI1520" s="31" t="n">
        <f aca="false">IF(AZ1520="","",AZ1520+(BB1520*$K1520)+(BC1520*$K1520))</f>
        <v>2579.7</v>
      </c>
      <c r="BJ1520" s="29" t="n">
        <f aca="false">IF(AZ1520="","",ROUND(-BB1520*$K1520,0))</f>
        <v>45</v>
      </c>
    </row>
    <row r="1521" customFormat="false" ht="15" hidden="false" customHeight="false" outlineLevel="0" collapsed="false">
      <c r="A1521" s="26" t="str">
        <f aca="false">+C1521&amp;D1521&amp;G1521</f>
        <v>AppleiPhone 17 Pro Max 2TBPack 5G Reload Exchange-12,99-36</v>
      </c>
      <c r="B1521" s="27" t="s">
        <v>95</v>
      </c>
      <c r="C1521" s="28" t="s">
        <v>71</v>
      </c>
      <c r="D1521" s="29" t="s">
        <v>221</v>
      </c>
      <c r="E1521" s="30" t="n">
        <v>2509.9</v>
      </c>
      <c r="F1521" s="31" t="n">
        <v>2509.9</v>
      </c>
      <c r="G1521" s="32" t="s">
        <v>110</v>
      </c>
      <c r="H1521" s="32" t="s">
        <v>98</v>
      </c>
      <c r="I1521" s="33" t="n">
        <v>12.99</v>
      </c>
      <c r="J1521" s="34" t="s">
        <v>35</v>
      </c>
      <c r="K1521" s="35" t="n">
        <v>36</v>
      </c>
      <c r="L1521" s="33"/>
      <c r="M1521" s="33" t="n">
        <f aca="false">+IF(E1521&lt;=150,1.49,IF(AND(E1521&gt;150,E1521&lt;=300),2.99,(IF(E1521&gt;1200,8.99,IF(AND(E1521&gt;300,E1521&lt;=700),4.99,IF(AND(E1521&gt;=700,E1521&lt;=1200),6.99))))))</f>
        <v>8.99</v>
      </c>
      <c r="N1521" s="33" t="n">
        <f aca="false">IF(E1521="","",IF(E1521&gt;=1200,9.99,IF(AND(E1521&gt;700,E1521&lt;1200),7.99,IF(AND(E1521&gt;=299.9,E1521&lt;=699.9),5.99))))</f>
        <v>9.99</v>
      </c>
      <c r="O1521" s="37" t="s">
        <v>111</v>
      </c>
      <c r="P1521" s="38" t="n">
        <v>709.99</v>
      </c>
      <c r="Q1521" s="34" t="n">
        <v>49.99</v>
      </c>
      <c r="R1521" s="39" t="n">
        <v>-0.01</v>
      </c>
      <c r="S1521" s="40" t="n">
        <v>50</v>
      </c>
      <c r="T1521" s="40" t="n">
        <v>50</v>
      </c>
      <c r="U1521" s="40" t="n">
        <v>49.91</v>
      </c>
      <c r="V1521" s="32" t="n">
        <f aca="false">IF(P1521="","",$I1521+R1521)</f>
        <v>12.98</v>
      </c>
      <c r="W1521" s="32" t="n">
        <f aca="false">IF(P1521="","",$I1521)</f>
        <v>12.99</v>
      </c>
      <c r="X1521" s="40" t="n">
        <f aca="false">IF(P1521="","",Q1521+$I1521)</f>
        <v>62.98</v>
      </c>
      <c r="Y1521" s="29" t="n">
        <f aca="false">IF(P1521="","",P1521+(R1521*$K1521)+(S1521*$K1521))</f>
        <v>2509.63</v>
      </c>
      <c r="Z1521" s="29" t="n">
        <f aca="false">IF(P1521="","",ROUND(-R1521*$K1521,0))</f>
        <v>0</v>
      </c>
      <c r="AA1521" s="41"/>
      <c r="AB1521" s="38"/>
      <c r="AC1521" s="34"/>
      <c r="AD1521" s="39"/>
      <c r="AE1521" s="40"/>
      <c r="AF1521" s="40"/>
      <c r="AG1521" s="40"/>
      <c r="AH1521" s="32"/>
      <c r="AI1521" s="32"/>
      <c r="AJ1521" s="40"/>
      <c r="AK1521" s="29"/>
      <c r="AL1521" s="29"/>
      <c r="AM1521" s="41"/>
      <c r="AN1521" s="38" t="n">
        <v>0</v>
      </c>
      <c r="AO1521" s="34" t="n">
        <v>72.99</v>
      </c>
      <c r="AP1521" s="39" t="n">
        <v>-0.56</v>
      </c>
      <c r="AQ1521" s="40" t="n">
        <v>73.55</v>
      </c>
      <c r="AR1521" s="40" t="n">
        <v>73.55</v>
      </c>
      <c r="AS1521" s="40" t="n">
        <v>73.55</v>
      </c>
      <c r="AT1521" s="32" t="n">
        <f aca="false">IF(AN1521="","",$I1521+AP1521)</f>
        <v>12.43</v>
      </c>
      <c r="AU1521" s="32" t="n">
        <f aca="false">IF(AN1521="","",$I1521)</f>
        <v>12.99</v>
      </c>
      <c r="AV1521" s="40" t="n">
        <f aca="false">IF(AN1521="","",AO1521+$I1521)</f>
        <v>85.98</v>
      </c>
      <c r="AW1521" s="31" t="n">
        <f aca="false">IF(AN1521="","",AN1521+(AP1521*$K1521)+(AQ1521*$K1521))</f>
        <v>2627.64</v>
      </c>
      <c r="AX1521" s="29" t="n">
        <f aca="false">IF(AN1521="","",ROUND(-AP1521*$K1521,0))</f>
        <v>20</v>
      </c>
      <c r="AY1521" s="42"/>
      <c r="AZ1521" s="38" t="n">
        <v>0</v>
      </c>
      <c r="BA1521" s="34" t="n">
        <v>72.99</v>
      </c>
      <c r="BB1521" s="39" t="n">
        <v>-0.56</v>
      </c>
      <c r="BC1521" s="40" t="n">
        <v>73.55</v>
      </c>
      <c r="BD1521" s="40" t="n">
        <v>73.55</v>
      </c>
      <c r="BE1521" s="40" t="n">
        <v>73.55</v>
      </c>
      <c r="BF1521" s="32" t="n">
        <f aca="false">IF(AZ1521="","",$I1521+BB1521)</f>
        <v>12.43</v>
      </c>
      <c r="BG1521" s="32" t="n">
        <f aca="false">IF(AZ1521="","",$I1521)</f>
        <v>12.99</v>
      </c>
      <c r="BH1521" s="40" t="n">
        <f aca="false">IF(AZ1521="","",BA1521+$I1521)</f>
        <v>85.98</v>
      </c>
      <c r="BI1521" s="31" t="n">
        <f aca="false">IF(AZ1521="","",AZ1521+(BB1521*$K1521)+(BC1521*$K1521))</f>
        <v>2627.64</v>
      </c>
      <c r="BJ1521" s="29" t="n">
        <f aca="false">IF(AZ1521="","",ROUND(-BB1521*$K1521,0))</f>
        <v>20</v>
      </c>
    </row>
    <row r="1522" customFormat="false" ht="15" hidden="false" customHeight="false" outlineLevel="0" collapsed="false">
      <c r="A1522" s="26" t="str">
        <f aca="false">+C1522&amp;D1522&amp;G1522</f>
        <v>AppleiPhone 17 Pro Max 2TBPack 5G Reload Exchange-12,99-30</v>
      </c>
      <c r="B1522" s="27" t="s">
        <v>95</v>
      </c>
      <c r="C1522" s="28" t="s">
        <v>71</v>
      </c>
      <c r="D1522" s="29" t="s">
        <v>221</v>
      </c>
      <c r="E1522" s="30" t="n">
        <v>2509.9</v>
      </c>
      <c r="F1522" s="31" t="n">
        <v>2509.9</v>
      </c>
      <c r="G1522" s="32" t="s">
        <v>112</v>
      </c>
      <c r="H1522" s="32" t="s">
        <v>98</v>
      </c>
      <c r="I1522" s="33" t="n">
        <v>12.99</v>
      </c>
      <c r="J1522" s="34" t="s">
        <v>35</v>
      </c>
      <c r="K1522" s="35" t="n">
        <v>30</v>
      </c>
      <c r="L1522" s="33"/>
      <c r="M1522" s="33" t="n">
        <f aca="false">+IF(E1522&lt;=150,1.49,IF(AND(E1522&gt;150,E1522&lt;=300),2.99,(IF(E1522&gt;1200,8.99,IF(AND(E1522&gt;300,E1522&lt;=700),4.99,IF(AND(E1522&gt;=700,E1522&lt;=1200),6.99))))))</f>
        <v>8.99</v>
      </c>
      <c r="N1522" s="33" t="n">
        <f aca="false">IF(E1522="","",IF(E1522&gt;=1200,9.99,IF(AND(E1522&gt;700,E1522&lt;1200),7.99,IF(AND(E1522&gt;=299.9,E1522&lt;=699.9),5.99))))</f>
        <v>9.99</v>
      </c>
      <c r="O1522" s="37" t="s">
        <v>113</v>
      </c>
      <c r="P1522" s="38" t="n">
        <v>709.99</v>
      </c>
      <c r="Q1522" s="34" t="n">
        <v>59.99</v>
      </c>
      <c r="R1522" s="39" t="n">
        <v>-0.01</v>
      </c>
      <c r="S1522" s="40" t="n">
        <v>60</v>
      </c>
      <c r="T1522" s="40" t="n">
        <v>60</v>
      </c>
      <c r="U1522" s="40" t="n">
        <v>59.91</v>
      </c>
      <c r="V1522" s="32" t="n">
        <f aca="false">IF(P1522="","",$I1522+R1522)</f>
        <v>12.98</v>
      </c>
      <c r="W1522" s="32" t="n">
        <f aca="false">IF(P1522="","",$I1522)</f>
        <v>12.99</v>
      </c>
      <c r="X1522" s="40" t="n">
        <f aca="false">IF(P1522="","",Q1522+$I1522)</f>
        <v>72.98</v>
      </c>
      <c r="Y1522" s="29" t="n">
        <f aca="false">IF(P1522="","",P1522+(R1522*$K1522)+(S1522*$K1522))</f>
        <v>2509.69</v>
      </c>
      <c r="Z1522" s="29" t="n">
        <f aca="false">IF(P1522="","",ROUND(-R1522*$K1522,0))</f>
        <v>0</v>
      </c>
      <c r="AA1522" s="41"/>
      <c r="AB1522" s="38"/>
      <c r="AC1522" s="34"/>
      <c r="AD1522" s="39"/>
      <c r="AE1522" s="40"/>
      <c r="AF1522" s="40"/>
      <c r="AG1522" s="40"/>
      <c r="AH1522" s="32"/>
      <c r="AI1522" s="32"/>
      <c r="AJ1522" s="40"/>
      <c r="AK1522" s="29"/>
      <c r="AL1522" s="29"/>
      <c r="AM1522" s="41"/>
      <c r="AN1522" s="38" t="n">
        <v>0</v>
      </c>
      <c r="AO1522" s="34" t="n">
        <v>85.99</v>
      </c>
      <c r="AP1522" s="39" t="n">
        <v>-1.51</v>
      </c>
      <c r="AQ1522" s="40" t="n">
        <v>87.5</v>
      </c>
      <c r="AR1522" s="40" t="n">
        <v>87.5</v>
      </c>
      <c r="AS1522" s="40" t="n">
        <v>87.5</v>
      </c>
      <c r="AT1522" s="32" t="n">
        <f aca="false">IF(AN1522="","",$I1522+AP1522)</f>
        <v>11.48</v>
      </c>
      <c r="AU1522" s="32" t="n">
        <f aca="false">IF(AN1522="","",$I1522)</f>
        <v>12.99</v>
      </c>
      <c r="AV1522" s="40" t="n">
        <f aca="false">IF(AN1522="","",AO1522+$I1522)</f>
        <v>98.98</v>
      </c>
      <c r="AW1522" s="31" t="n">
        <f aca="false">IF(AN1522="","",AN1522+(AP1522*$K1522)+(AQ1522*$K1522))</f>
        <v>2579.7</v>
      </c>
      <c r="AX1522" s="29" t="n">
        <f aca="false">IF(AN1522="","",ROUND(-AP1522*$K1522,0))</f>
        <v>45</v>
      </c>
      <c r="AY1522" s="42"/>
      <c r="AZ1522" s="38" t="n">
        <v>0</v>
      </c>
      <c r="BA1522" s="34" t="n">
        <v>85.99</v>
      </c>
      <c r="BB1522" s="39" t="n">
        <v>-1.51</v>
      </c>
      <c r="BC1522" s="40" t="n">
        <v>87.5</v>
      </c>
      <c r="BD1522" s="40" t="n">
        <v>87.5</v>
      </c>
      <c r="BE1522" s="40" t="n">
        <v>87.5</v>
      </c>
      <c r="BF1522" s="32" t="n">
        <f aca="false">IF(AZ1522="","",$I1522+BB1522)</f>
        <v>11.48</v>
      </c>
      <c r="BG1522" s="32" t="n">
        <f aca="false">IF(AZ1522="","",$I1522)</f>
        <v>12.99</v>
      </c>
      <c r="BH1522" s="40" t="n">
        <f aca="false">IF(AZ1522="","",BA1522+$I1522)</f>
        <v>98.98</v>
      </c>
      <c r="BI1522" s="31" t="n">
        <f aca="false">IF(AZ1522="","",AZ1522+(BB1522*$K1522)+(BC1522*$K1522))</f>
        <v>2579.7</v>
      </c>
      <c r="BJ1522" s="29" t="n">
        <f aca="false">IF(AZ1522="","",ROUND(-BB1522*$K1522,0))</f>
        <v>45</v>
      </c>
    </row>
    <row r="1523" customFormat="false" ht="15" hidden="false" customHeight="false" outlineLevel="0" collapsed="false">
      <c r="A1523" s="26" t="str">
        <f aca="false">+C1523&amp;D1523&amp;G1523</f>
        <v>AppleiPhone 17 Pro Max 2TBCANONE SIM  9,99€ - 36 Mesi</v>
      </c>
      <c r="B1523" s="27" t="s">
        <v>95</v>
      </c>
      <c r="C1523" s="28" t="s">
        <v>71</v>
      </c>
      <c r="D1523" s="29" t="s">
        <v>221</v>
      </c>
      <c r="E1523" s="30" t="n">
        <v>2509.9</v>
      </c>
      <c r="F1523" s="31" t="n">
        <v>2509.9</v>
      </c>
      <c r="G1523" s="32" t="s">
        <v>116</v>
      </c>
      <c r="H1523" s="32" t="s">
        <v>98</v>
      </c>
      <c r="I1523" s="33" t="n">
        <v>9.99</v>
      </c>
      <c r="J1523" s="34" t="s">
        <v>35</v>
      </c>
      <c r="K1523" s="35" t="n">
        <v>36</v>
      </c>
      <c r="L1523" s="33"/>
      <c r="M1523" s="33" t="n">
        <f aca="false">+IF(E1523&lt;=150,1.49,IF(AND(E1523&gt;150,E1523&lt;=300),2.99,(IF(E1523&gt;1200,8.99,IF(AND(E1523&gt;300,E1523&lt;=700),4.99,IF(AND(E1523&gt;=700,E1523&lt;=1200),6.99))))))</f>
        <v>8.99</v>
      </c>
      <c r="N1523" s="33" t="n">
        <f aca="false">IF(E1523="","",IF(E1523&gt;=1200,9.99,IF(AND(E1523&gt;700,E1523&lt;1200),7.99,IF(AND(E1523&gt;=299.9,E1523&lt;=699.9),5.99))))</f>
        <v>9.99</v>
      </c>
      <c r="O1523" s="37" t="s">
        <v>117</v>
      </c>
      <c r="P1523" s="38"/>
      <c r="Q1523" s="34"/>
      <c r="R1523" s="39"/>
      <c r="S1523" s="40"/>
      <c r="T1523" s="40"/>
      <c r="U1523" s="40"/>
      <c r="V1523" s="32" t="str">
        <f aca="false">IF(P1523="","",$I1523+R1523)</f>
        <v/>
      </c>
      <c r="W1523" s="32" t="str">
        <f aca="false">IF(P1523="","",$I1523)</f>
        <v/>
      </c>
      <c r="X1523" s="40" t="str">
        <f aca="false">IF(P1523="","",Q1523+$I1523)</f>
        <v/>
      </c>
      <c r="Y1523" s="29" t="str">
        <f aca="false">IF(P1523="","",P1523+(R1523*$K1523)+(S1523*$K1523))</f>
        <v/>
      </c>
      <c r="Z1523" s="29" t="str">
        <f aca="false">IF(P1523="","",ROUND(-R1523*$K1523,0))</f>
        <v/>
      </c>
      <c r="AA1523" s="41"/>
      <c r="AB1523" s="38"/>
      <c r="AC1523" s="34"/>
      <c r="AD1523" s="39"/>
      <c r="AE1523" s="40"/>
      <c r="AF1523" s="40"/>
      <c r="AG1523" s="40"/>
      <c r="AH1523" s="32"/>
      <c r="AI1523" s="32"/>
      <c r="AJ1523" s="40"/>
      <c r="AK1523" s="29"/>
      <c r="AL1523" s="29"/>
      <c r="AM1523" s="41"/>
      <c r="AN1523" s="38" t="n">
        <v>0</v>
      </c>
      <c r="AO1523" s="34" t="n">
        <v>75</v>
      </c>
      <c r="AP1523" s="39" t="n">
        <v>-5.69</v>
      </c>
      <c r="AQ1523" s="40" t="n">
        <v>80.69</v>
      </c>
      <c r="AR1523" s="40" t="n">
        <v>80.69</v>
      </c>
      <c r="AS1523" s="40" t="n">
        <v>80.69</v>
      </c>
      <c r="AT1523" s="32" t="n">
        <f aca="false">IF(AN1523="","",$I1523+AP1523)</f>
        <v>4.3</v>
      </c>
      <c r="AU1523" s="32" t="n">
        <f aca="false">IF(AN1523="","",$I1523)</f>
        <v>9.99</v>
      </c>
      <c r="AV1523" s="40" t="n">
        <f aca="false">IF(AN1523="","",AO1523+$I1523)</f>
        <v>84.99</v>
      </c>
      <c r="AW1523" s="31" t="n">
        <f aca="false">IF(AN1523="","",AN1523+(AP1523*$K1523)+(AQ1523*$K1523))</f>
        <v>2700</v>
      </c>
      <c r="AX1523" s="29" t="n">
        <f aca="false">IF(AN1523="","",ROUND(-AP1523*$K1523,0))</f>
        <v>205</v>
      </c>
      <c r="AY1523" s="42"/>
      <c r="AZ1523" s="38" t="n">
        <v>0</v>
      </c>
      <c r="BA1523" s="34" t="n">
        <v>75</v>
      </c>
      <c r="BB1523" s="39" t="n">
        <v>-5.69</v>
      </c>
      <c r="BC1523" s="40" t="n">
        <v>80.69</v>
      </c>
      <c r="BD1523" s="40" t="n">
        <v>80.69</v>
      </c>
      <c r="BE1523" s="40" t="n">
        <v>80.69</v>
      </c>
      <c r="BF1523" s="32" t="n">
        <f aca="false">IF(AZ1523="","",$I1523+BB1523)</f>
        <v>4.3</v>
      </c>
      <c r="BG1523" s="32" t="n">
        <f aca="false">IF(AZ1523="","",$I1523)</f>
        <v>9.99</v>
      </c>
      <c r="BH1523" s="40" t="n">
        <f aca="false">IF(AZ1523="","",BA1523+$I1523)</f>
        <v>84.99</v>
      </c>
      <c r="BI1523" s="31" t="n">
        <f aca="false">IF(AZ1523="","",AZ1523+(BB1523*$K1523)+(BC1523*$K1523))</f>
        <v>2700</v>
      </c>
      <c r="BJ1523" s="29" t="n">
        <f aca="false">IF(AZ1523="","",ROUND(-BB1523*$K1523,0))</f>
        <v>205</v>
      </c>
    </row>
    <row r="1524" customFormat="false" ht="15" hidden="false" customHeight="false" outlineLevel="0" collapsed="false">
      <c r="A1524" s="26" t="str">
        <f aca="false">+C1524&amp;D1524&amp;G1524</f>
        <v>AppleiPhone 17 Pro Max 2TBCANONE SIM  9,99€ - 30 Mesi</v>
      </c>
      <c r="B1524" s="27" t="s">
        <v>95</v>
      </c>
      <c r="C1524" s="28" t="s">
        <v>71</v>
      </c>
      <c r="D1524" s="29" t="s">
        <v>221</v>
      </c>
      <c r="E1524" s="30" t="n">
        <v>2509.9</v>
      </c>
      <c r="F1524" s="31" t="n">
        <v>2509.9</v>
      </c>
      <c r="G1524" s="32" t="s">
        <v>118</v>
      </c>
      <c r="H1524" s="32" t="s">
        <v>98</v>
      </c>
      <c r="I1524" s="33" t="n">
        <v>9.99</v>
      </c>
      <c r="J1524" s="34" t="s">
        <v>35</v>
      </c>
      <c r="K1524" s="35" t="n">
        <v>30</v>
      </c>
      <c r="L1524" s="33"/>
      <c r="M1524" s="33" t="n">
        <f aca="false">+IF(E1524&lt;=150,1.49,IF(AND(E1524&gt;150,E1524&lt;=300),2.99,(IF(E1524&gt;1200,8.99,IF(AND(E1524&gt;300,E1524&lt;=700),4.99,IF(AND(E1524&gt;=700,E1524&lt;=1200),6.99))))))</f>
        <v>8.99</v>
      </c>
      <c r="N1524" s="33" t="n">
        <f aca="false">IF(E1524="","",IF(E1524&gt;=1200,9.99,IF(AND(E1524&gt;700,E1524&lt;1200),7.99,IF(AND(E1524&gt;=299.9,E1524&lt;=699.9),5.99))))</f>
        <v>9.99</v>
      </c>
      <c r="O1524" s="37" t="s">
        <v>119</v>
      </c>
      <c r="P1524" s="38"/>
      <c r="Q1524" s="34"/>
      <c r="R1524" s="39"/>
      <c r="S1524" s="40"/>
      <c r="T1524" s="40"/>
      <c r="U1524" s="40"/>
      <c r="V1524" s="32" t="str">
        <f aca="false">IF(P1524="","",$I1524+R1524)</f>
        <v/>
      </c>
      <c r="W1524" s="32" t="str">
        <f aca="false">IF(P1524="","",$I1524)</f>
        <v/>
      </c>
      <c r="X1524" s="40" t="str">
        <f aca="false">IF(P1524="","",Q1524+$I1524)</f>
        <v/>
      </c>
      <c r="Y1524" s="29" t="str">
        <f aca="false">IF(P1524="","",P1524+(R1524*$K1524)+(S1524*$K1524))</f>
        <v/>
      </c>
      <c r="Z1524" s="29" t="str">
        <f aca="false">IF(P1524="","",ROUND(-R1524*$K1524,0))</f>
        <v/>
      </c>
      <c r="AA1524" s="41"/>
      <c r="AB1524" s="38"/>
      <c r="AC1524" s="34"/>
      <c r="AD1524" s="39"/>
      <c r="AE1524" s="40"/>
      <c r="AF1524" s="40"/>
      <c r="AG1524" s="40"/>
      <c r="AH1524" s="32"/>
      <c r="AI1524" s="32"/>
      <c r="AJ1524" s="40"/>
      <c r="AK1524" s="29"/>
      <c r="AL1524" s="29"/>
      <c r="AM1524" s="41"/>
      <c r="AN1524" s="38" t="n">
        <v>0</v>
      </c>
      <c r="AO1524" s="34" t="n">
        <v>89</v>
      </c>
      <c r="AP1524" s="39" t="n">
        <v>-5.61</v>
      </c>
      <c r="AQ1524" s="40" t="n">
        <v>94.61</v>
      </c>
      <c r="AR1524" s="40" t="n">
        <v>94.61</v>
      </c>
      <c r="AS1524" s="40" t="n">
        <v>94.61</v>
      </c>
      <c r="AT1524" s="32" t="n">
        <f aca="false">IF(AN1524="","",$I1524+AP1524)</f>
        <v>4.38</v>
      </c>
      <c r="AU1524" s="32" t="n">
        <f aca="false">IF(AN1524="","",$I1524)</f>
        <v>9.99</v>
      </c>
      <c r="AV1524" s="40" t="n">
        <f aca="false">IF(AN1524="","",AO1524+$I1524)</f>
        <v>98.99</v>
      </c>
      <c r="AW1524" s="31" t="n">
        <f aca="false">IF(AN1524="","",AN1524+(AP1524*$K1524)+(AQ1524*$K1524))</f>
        <v>2670</v>
      </c>
      <c r="AX1524" s="29" t="n">
        <f aca="false">IF(AN1524="","",ROUND(-AP1524*$K1524,0))</f>
        <v>168</v>
      </c>
      <c r="AY1524" s="42"/>
      <c r="AZ1524" s="38" t="n">
        <v>0</v>
      </c>
      <c r="BA1524" s="34" t="n">
        <v>89</v>
      </c>
      <c r="BB1524" s="39" t="n">
        <v>-5.61</v>
      </c>
      <c r="BC1524" s="40" t="n">
        <v>94.61</v>
      </c>
      <c r="BD1524" s="40" t="n">
        <v>94.61</v>
      </c>
      <c r="BE1524" s="40" t="n">
        <v>94.61</v>
      </c>
      <c r="BF1524" s="32" t="n">
        <f aca="false">IF(AZ1524="","",$I1524+BB1524)</f>
        <v>4.38</v>
      </c>
      <c r="BG1524" s="32" t="n">
        <f aca="false">IF(AZ1524="","",$I1524)</f>
        <v>9.99</v>
      </c>
      <c r="BH1524" s="40" t="n">
        <f aca="false">IF(AZ1524="","",BA1524+$I1524)</f>
        <v>98.99</v>
      </c>
      <c r="BI1524" s="31" t="n">
        <f aca="false">IF(AZ1524="","",AZ1524+(BB1524*$K1524)+(BC1524*$K1524))</f>
        <v>2670</v>
      </c>
      <c r="BJ1524" s="29" t="n">
        <f aca="false">IF(AZ1524="","",ROUND(-BB1524*$K1524,0))</f>
        <v>168</v>
      </c>
    </row>
    <row r="1525" customFormat="false" ht="15" hidden="false" customHeight="false" outlineLevel="0" collapsed="false">
      <c r="A1525" s="26" t="str">
        <f aca="false">+C1525&amp;D1525&amp;G1525</f>
        <v>AppleiPhone 17 Pro Max 2TBCANONE SIM 7,99€ - 36 Mesi</v>
      </c>
      <c r="B1525" s="27" t="s">
        <v>95</v>
      </c>
      <c r="C1525" s="28" t="s">
        <v>71</v>
      </c>
      <c r="D1525" s="29" t="s">
        <v>221</v>
      </c>
      <c r="E1525" s="30" t="n">
        <v>2509.9</v>
      </c>
      <c r="F1525" s="31" t="n">
        <v>2509.9</v>
      </c>
      <c r="G1525" s="32" t="s">
        <v>122</v>
      </c>
      <c r="H1525" s="32" t="s">
        <v>98</v>
      </c>
      <c r="I1525" s="33" t="n">
        <v>7.99</v>
      </c>
      <c r="J1525" s="34" t="s">
        <v>35</v>
      </c>
      <c r="K1525" s="35" t="n">
        <v>36</v>
      </c>
      <c r="L1525" s="33"/>
      <c r="M1525" s="33" t="n">
        <f aca="false">+IF(E1525&lt;=150,1.49,IF(AND(E1525&gt;150,E1525&lt;=300),2.99,(IF(E1525&gt;1200,8.99,IF(AND(E1525&gt;300,E1525&lt;=700),4.99,IF(AND(E1525&gt;=700,E1525&lt;=1200),6.99))))))</f>
        <v>8.99</v>
      </c>
      <c r="N1525" s="33" t="n">
        <f aca="false">IF(E1525="","",IF(E1525&gt;=1200,9.99,IF(AND(E1525&gt;700,E1525&lt;1200),7.99,IF(AND(E1525&gt;=299.9,E1525&lt;=699.9),5.99))))</f>
        <v>9.99</v>
      </c>
      <c r="O1525" s="37" t="s">
        <v>123</v>
      </c>
      <c r="P1525" s="38"/>
      <c r="Q1525" s="34"/>
      <c r="R1525" s="39"/>
      <c r="S1525" s="40"/>
      <c r="T1525" s="40"/>
      <c r="U1525" s="40"/>
      <c r="V1525" s="32" t="str">
        <f aca="false">IF(P1525="","",$I1525+R1525)</f>
        <v/>
      </c>
      <c r="W1525" s="32" t="str">
        <f aca="false">IF(P1525="","",$I1525)</f>
        <v/>
      </c>
      <c r="X1525" s="40" t="str">
        <f aca="false">IF(P1525="","",Q1525+$I1525)</f>
        <v/>
      </c>
      <c r="Y1525" s="29" t="str">
        <f aca="false">IF(P1525="","",P1525+(R1525*$K1525)+(S1525*$K1525))</f>
        <v/>
      </c>
      <c r="Z1525" s="29" t="str">
        <f aca="false">IF(P1525="","",ROUND(-R1525*$K1525,0))</f>
        <v/>
      </c>
      <c r="AA1525" s="41"/>
      <c r="AB1525" s="38"/>
      <c r="AC1525" s="34"/>
      <c r="AD1525" s="39"/>
      <c r="AE1525" s="40"/>
      <c r="AF1525" s="40"/>
      <c r="AG1525" s="40"/>
      <c r="AH1525" s="32"/>
      <c r="AI1525" s="32"/>
      <c r="AJ1525" s="40"/>
      <c r="AK1525" s="29"/>
      <c r="AL1525" s="29"/>
      <c r="AM1525" s="41"/>
      <c r="AN1525" s="38" t="n">
        <v>0</v>
      </c>
      <c r="AO1525" s="34" t="n">
        <v>76.99</v>
      </c>
      <c r="AP1525" s="39" t="n">
        <v>-3.7</v>
      </c>
      <c r="AQ1525" s="40" t="n">
        <v>80.69</v>
      </c>
      <c r="AR1525" s="40" t="n">
        <v>80.69</v>
      </c>
      <c r="AS1525" s="40" t="n">
        <v>80.69</v>
      </c>
      <c r="AT1525" s="32" t="n">
        <f aca="false">IF(AN1525="","",$I1525+AP1525)</f>
        <v>4.29</v>
      </c>
      <c r="AU1525" s="32" t="n">
        <f aca="false">IF(AN1525="","",$I1525)</f>
        <v>7.99</v>
      </c>
      <c r="AV1525" s="40" t="n">
        <f aca="false">IF(AN1525="","",AO1525+$I1525)</f>
        <v>84.98</v>
      </c>
      <c r="AW1525" s="31" t="n">
        <f aca="false">IF(AN1525="","",AN1525+(AP1525*$K1525)+(AQ1525*$K1525))</f>
        <v>2771.64</v>
      </c>
      <c r="AX1525" s="29" t="n">
        <f aca="false">IF(AN1525="","",ROUND(-AP1525*$K1525,0))</f>
        <v>133</v>
      </c>
      <c r="AY1525" s="42"/>
      <c r="AZ1525" s="38" t="n">
        <v>0</v>
      </c>
      <c r="BA1525" s="34" t="n">
        <v>76.99</v>
      </c>
      <c r="BB1525" s="39" t="n">
        <v>-3.7</v>
      </c>
      <c r="BC1525" s="40" t="n">
        <v>80.69</v>
      </c>
      <c r="BD1525" s="40" t="n">
        <v>80.69</v>
      </c>
      <c r="BE1525" s="40" t="n">
        <v>80.69</v>
      </c>
      <c r="BF1525" s="32" t="n">
        <f aca="false">IF(AZ1525="","",$I1525+BB1525)</f>
        <v>4.29</v>
      </c>
      <c r="BG1525" s="32" t="n">
        <f aca="false">IF(AZ1525="","",$I1525)</f>
        <v>7.99</v>
      </c>
      <c r="BH1525" s="40" t="n">
        <f aca="false">IF(AZ1525="","",BA1525+$I1525)</f>
        <v>84.98</v>
      </c>
      <c r="BI1525" s="31" t="n">
        <f aca="false">IF(AZ1525="","",AZ1525+(BB1525*$K1525)+(BC1525*$K1525))</f>
        <v>2771.64</v>
      </c>
      <c r="BJ1525" s="29" t="n">
        <f aca="false">IF(AZ1525="","",ROUND(-BB1525*$K1525,0))</f>
        <v>133</v>
      </c>
    </row>
    <row r="1526" customFormat="false" ht="15" hidden="false" customHeight="false" outlineLevel="0" collapsed="false">
      <c r="A1526" s="26" t="str">
        <f aca="false">+C1526&amp;D1526&amp;G1526</f>
        <v>AppleiPhone 17 Pro Max 2TBCANONE SIM 7,99€ - 30 Mesi</v>
      </c>
      <c r="B1526" s="27" t="s">
        <v>95</v>
      </c>
      <c r="C1526" s="28" t="s">
        <v>71</v>
      </c>
      <c r="D1526" s="29" t="s">
        <v>221</v>
      </c>
      <c r="E1526" s="30" t="n">
        <v>2509.9</v>
      </c>
      <c r="F1526" s="31" t="n">
        <v>2509.9</v>
      </c>
      <c r="G1526" s="32" t="s">
        <v>124</v>
      </c>
      <c r="H1526" s="32" t="s">
        <v>98</v>
      </c>
      <c r="I1526" s="33" t="n">
        <v>7.99</v>
      </c>
      <c r="J1526" s="34" t="s">
        <v>35</v>
      </c>
      <c r="K1526" s="35" t="n">
        <v>30</v>
      </c>
      <c r="L1526" s="33"/>
      <c r="M1526" s="33" t="n">
        <f aca="false">+IF(E1526&lt;=150,1.49,IF(AND(E1526&gt;150,E1526&lt;=300),2.99,(IF(E1526&gt;1200,8.99,IF(AND(E1526&gt;300,E1526&lt;=700),4.99,IF(AND(E1526&gt;=700,E1526&lt;=1200),6.99))))))</f>
        <v>8.99</v>
      </c>
      <c r="N1526" s="33" t="n">
        <f aca="false">IF(E1526="","",IF(E1526&gt;=1200,9.99,IF(AND(E1526&gt;700,E1526&lt;1200),7.99,IF(AND(E1526&gt;=299.9,E1526&lt;=699.9),5.99))))</f>
        <v>9.99</v>
      </c>
      <c r="O1526" s="37" t="s">
        <v>125</v>
      </c>
      <c r="P1526" s="38"/>
      <c r="Q1526" s="34"/>
      <c r="R1526" s="39"/>
      <c r="S1526" s="40"/>
      <c r="T1526" s="40"/>
      <c r="U1526" s="40"/>
      <c r="V1526" s="32" t="str">
        <f aca="false">IF(P1526="","",$I1526+R1526)</f>
        <v/>
      </c>
      <c r="W1526" s="32" t="str">
        <f aca="false">IF(P1526="","",$I1526)</f>
        <v/>
      </c>
      <c r="X1526" s="40" t="str">
        <f aca="false">IF(P1526="","",Q1526+$I1526)</f>
        <v/>
      </c>
      <c r="Y1526" s="29" t="str">
        <f aca="false">IF(P1526="","",P1526+(R1526*$K1526)+(S1526*$K1526))</f>
        <v/>
      </c>
      <c r="Z1526" s="29" t="str">
        <f aca="false">IF(P1526="","",ROUND(-R1526*$K1526,0))</f>
        <v/>
      </c>
      <c r="AA1526" s="41"/>
      <c r="AB1526" s="38"/>
      <c r="AC1526" s="34"/>
      <c r="AD1526" s="39"/>
      <c r="AE1526" s="40"/>
      <c r="AF1526" s="40"/>
      <c r="AG1526" s="40"/>
      <c r="AH1526" s="32"/>
      <c r="AI1526" s="32"/>
      <c r="AJ1526" s="40"/>
      <c r="AK1526" s="29"/>
      <c r="AL1526" s="29"/>
      <c r="AM1526" s="41"/>
      <c r="AN1526" s="38" t="n">
        <v>0</v>
      </c>
      <c r="AO1526" s="34" t="n">
        <v>90.99</v>
      </c>
      <c r="AP1526" s="39" t="n">
        <v>-3.62</v>
      </c>
      <c r="AQ1526" s="40" t="n">
        <v>94.61</v>
      </c>
      <c r="AR1526" s="40" t="n">
        <v>94.61</v>
      </c>
      <c r="AS1526" s="40" t="n">
        <v>94.61</v>
      </c>
      <c r="AT1526" s="32" t="n">
        <f aca="false">IF(AN1526="","",$I1526+AP1526)</f>
        <v>4.37</v>
      </c>
      <c r="AU1526" s="32" t="n">
        <f aca="false">IF(AN1526="","",$I1526)</f>
        <v>7.99</v>
      </c>
      <c r="AV1526" s="40" t="n">
        <f aca="false">IF(AN1526="","",AO1526+$I1526)</f>
        <v>98.98</v>
      </c>
      <c r="AW1526" s="31" t="n">
        <f aca="false">IF(AN1526="","",AN1526+(AP1526*$K1526)+(AQ1526*$K1526))</f>
        <v>2729.7</v>
      </c>
      <c r="AX1526" s="29" t="n">
        <f aca="false">IF(AN1526="","",ROUND(-AP1526*$K1526,0))</f>
        <v>109</v>
      </c>
      <c r="AY1526" s="42"/>
      <c r="AZ1526" s="38" t="n">
        <v>0</v>
      </c>
      <c r="BA1526" s="34" t="n">
        <v>90.99</v>
      </c>
      <c r="BB1526" s="39" t="n">
        <v>-3.62</v>
      </c>
      <c r="BC1526" s="40" t="n">
        <v>94.61</v>
      </c>
      <c r="BD1526" s="40" t="n">
        <v>94.61</v>
      </c>
      <c r="BE1526" s="40" t="n">
        <v>94.61</v>
      </c>
      <c r="BF1526" s="32" t="n">
        <f aca="false">IF(AZ1526="","",$I1526+BB1526)</f>
        <v>4.37</v>
      </c>
      <c r="BG1526" s="32" t="n">
        <f aca="false">IF(AZ1526="","",$I1526)</f>
        <v>7.99</v>
      </c>
      <c r="BH1526" s="40" t="n">
        <f aca="false">IF(AZ1526="","",BA1526+$I1526)</f>
        <v>98.98</v>
      </c>
      <c r="BI1526" s="31" t="n">
        <f aca="false">IF(AZ1526="","",AZ1526+(BB1526*$K1526)+(BC1526*$K1526))</f>
        <v>2729.7</v>
      </c>
      <c r="BJ1526" s="29" t="n">
        <f aca="false">IF(AZ1526="","",ROUND(-BB1526*$K1526,0))</f>
        <v>109</v>
      </c>
    </row>
    <row r="1527" customFormat="false" ht="15" hidden="false" customHeight="false" outlineLevel="0" collapsed="false">
      <c r="A1527" s="26" t="str">
        <f aca="false">+C1527&amp;D1527&amp;G1527</f>
        <v>AppleiPhone 17 Pro Max 2TBCANONE SIM 7,99€  - 24 Mesi</v>
      </c>
      <c r="B1527" s="27" t="s">
        <v>95</v>
      </c>
      <c r="C1527" s="28" t="s">
        <v>71</v>
      </c>
      <c r="D1527" s="29" t="s">
        <v>221</v>
      </c>
      <c r="E1527" s="30" t="n">
        <v>2509.9</v>
      </c>
      <c r="F1527" s="31" t="n">
        <v>2509.9</v>
      </c>
      <c r="G1527" s="32" t="s">
        <v>126</v>
      </c>
      <c r="H1527" s="32" t="s">
        <v>98</v>
      </c>
      <c r="I1527" s="33" t="n">
        <v>7.99</v>
      </c>
      <c r="J1527" s="34" t="s">
        <v>35</v>
      </c>
      <c r="K1527" s="35" t="n">
        <v>24</v>
      </c>
      <c r="L1527" s="33"/>
      <c r="M1527" s="33" t="n">
        <f aca="false">+IF(E1527&lt;=150,1.49,IF(AND(E1527&gt;150,E1527&lt;=300),2.99,(IF(E1527&gt;1200,8.99,IF(AND(E1527&gt;300,E1527&lt;=700),4.99,IF(AND(E1527&gt;=700,E1527&lt;=1200),6.99))))))</f>
        <v>8.99</v>
      </c>
      <c r="N1527" s="33" t="n">
        <f aca="false">IF(E1527="","",IF(E1527&gt;=1200,9.99,IF(AND(E1527&gt;700,E1527&lt;1200),7.99,IF(AND(E1527&gt;=299.9,E1527&lt;=699.9),5.99))))</f>
        <v>9.99</v>
      </c>
      <c r="O1527" s="37" t="s">
        <v>127</v>
      </c>
      <c r="P1527" s="38"/>
      <c r="Q1527" s="34"/>
      <c r="R1527" s="39"/>
      <c r="S1527" s="40"/>
      <c r="T1527" s="40"/>
      <c r="U1527" s="40"/>
      <c r="V1527" s="32" t="str">
        <f aca="false">IF(P1527="","",$I1527+R1527)</f>
        <v/>
      </c>
      <c r="W1527" s="32" t="str">
        <f aca="false">IF(P1527="","",$I1527)</f>
        <v/>
      </c>
      <c r="X1527" s="40" t="str">
        <f aca="false">IF(P1527="","",Q1527+$I1527)</f>
        <v/>
      </c>
      <c r="Y1527" s="29" t="str">
        <f aca="false">IF(P1527="","",P1527+(R1527*$K1527)+(S1527*$K1527))</f>
        <v/>
      </c>
      <c r="Z1527" s="29" t="str">
        <f aca="false">IF(P1527="","",ROUND(-R1527*$K1527,0))</f>
        <v/>
      </c>
      <c r="AA1527" s="41"/>
      <c r="AB1527" s="38"/>
      <c r="AC1527" s="34"/>
      <c r="AD1527" s="39"/>
      <c r="AE1527" s="40"/>
      <c r="AF1527" s="40"/>
      <c r="AG1527" s="40"/>
      <c r="AH1527" s="32"/>
      <c r="AI1527" s="32"/>
      <c r="AJ1527" s="40"/>
      <c r="AK1527" s="29"/>
      <c r="AL1527" s="29"/>
      <c r="AM1527" s="41"/>
      <c r="AN1527" s="38" t="n">
        <v>0</v>
      </c>
      <c r="AO1527" s="34" t="n">
        <v>110.99</v>
      </c>
      <c r="AP1527" s="39" t="n">
        <v>-4.54</v>
      </c>
      <c r="AQ1527" s="40" t="n">
        <v>115.53</v>
      </c>
      <c r="AR1527" s="40" t="n">
        <v>0</v>
      </c>
      <c r="AS1527" s="40" t="n">
        <v>115.53</v>
      </c>
      <c r="AT1527" s="32" t="n">
        <f aca="false">IF(AN1527="","",$I1527+AP1527)</f>
        <v>3.45</v>
      </c>
      <c r="AU1527" s="32" t="n">
        <f aca="false">IF(AN1527="","",$I1527)</f>
        <v>7.99</v>
      </c>
      <c r="AV1527" s="40" t="n">
        <f aca="false">IF(AN1527="","",AO1527+$I1527)</f>
        <v>118.98</v>
      </c>
      <c r="AW1527" s="31" t="n">
        <f aca="false">IF(AN1527="","",AN1527+(AP1527*$K1527)+(AQ1527*$K1527))</f>
        <v>2663.76</v>
      </c>
      <c r="AX1527" s="29" t="n">
        <f aca="false">IF(AN1527="","",ROUND(-AP1527*$K1527,0))</f>
        <v>109</v>
      </c>
      <c r="AY1527" s="42"/>
      <c r="AZ1527" s="38" t="n">
        <v>0</v>
      </c>
      <c r="BA1527" s="34" t="n">
        <v>110.99</v>
      </c>
      <c r="BB1527" s="39" t="n">
        <v>-4.54</v>
      </c>
      <c r="BC1527" s="40" t="n">
        <v>115.53</v>
      </c>
      <c r="BD1527" s="40" t="n">
        <v>0</v>
      </c>
      <c r="BE1527" s="40" t="n">
        <v>115.53</v>
      </c>
      <c r="BF1527" s="32" t="n">
        <f aca="false">IF(AZ1527="","",$I1527+BB1527)</f>
        <v>3.45</v>
      </c>
      <c r="BG1527" s="32" t="n">
        <f aca="false">IF(AZ1527="","",$I1527)</f>
        <v>7.99</v>
      </c>
      <c r="BH1527" s="40" t="n">
        <f aca="false">IF(AZ1527="","",BA1527+$I1527)</f>
        <v>118.98</v>
      </c>
      <c r="BI1527" s="31" t="n">
        <f aca="false">IF(AZ1527="","",AZ1527+(BB1527*$K1527)+(BC1527*$K1527))</f>
        <v>2663.76</v>
      </c>
      <c r="BJ1527" s="29" t="n">
        <f aca="false">IF(AZ1527="","",ROUND(-BB1527*$K1527,0))</f>
        <v>109</v>
      </c>
    </row>
    <row r="1528" customFormat="false" ht="15" hidden="false" customHeight="false" outlineLevel="0" collapsed="false">
      <c r="A1528" s="26" t="str">
        <f aca="false">+C1528&amp;D1528&amp;G1528</f>
        <v>AppleiPhone 17 Pro Max 2TBCANONE SIM 5,99€ - 36 Mesi</v>
      </c>
      <c r="B1528" s="27" t="s">
        <v>95</v>
      </c>
      <c r="C1528" s="28" t="s">
        <v>71</v>
      </c>
      <c r="D1528" s="29" t="s">
        <v>221</v>
      </c>
      <c r="E1528" s="30" t="n">
        <v>2509.9</v>
      </c>
      <c r="F1528" s="31" t="n">
        <v>2509.9</v>
      </c>
      <c r="G1528" s="32" t="s">
        <v>132</v>
      </c>
      <c r="H1528" s="32" t="s">
        <v>98</v>
      </c>
      <c r="I1528" s="33" t="n">
        <v>5.99</v>
      </c>
      <c r="J1528" s="34" t="s">
        <v>35</v>
      </c>
      <c r="K1528" s="35" t="n">
        <v>36</v>
      </c>
      <c r="L1528" s="33"/>
      <c r="M1528" s="33" t="n">
        <f aca="false">+IF(E1528&lt;=150,1.49,IF(AND(E1528&gt;150,E1528&lt;=300),2.99,(IF(E1528&gt;1200,8.99,IF(AND(E1528&gt;300,E1528&lt;=700),4.99,IF(AND(E1528&gt;=700,E1528&lt;=1200),6.99))))))</f>
        <v>8.99</v>
      </c>
      <c r="N1528" s="33" t="n">
        <f aca="false">IF(E1528="","",IF(E1528&gt;=1200,9.99,IF(AND(E1528&gt;700,E1528&lt;1200),7.99,IF(AND(E1528&gt;=299.9,E1528&lt;=699.9),5.99))))</f>
        <v>9.99</v>
      </c>
      <c r="O1528" s="37" t="s">
        <v>133</v>
      </c>
      <c r="P1528" s="38"/>
      <c r="Q1528" s="34"/>
      <c r="R1528" s="39"/>
      <c r="S1528" s="40"/>
      <c r="T1528" s="40"/>
      <c r="U1528" s="40"/>
      <c r="V1528" s="32" t="str">
        <f aca="false">IF(P1528="","",$I1528+R1528)</f>
        <v/>
      </c>
      <c r="W1528" s="32" t="str">
        <f aca="false">IF(P1528="","",$I1528)</f>
        <v/>
      </c>
      <c r="X1528" s="40" t="str">
        <f aca="false">IF(P1528="","",Q1528+$I1528)</f>
        <v/>
      </c>
      <c r="Y1528" s="29" t="str">
        <f aca="false">IF(P1528="","",P1528+(R1528*$K1528)+(S1528*$K1528))</f>
        <v/>
      </c>
      <c r="Z1528" s="29" t="str">
        <f aca="false">IF(P1528="","",ROUND(-R1528*$K1528,0))</f>
        <v/>
      </c>
      <c r="AA1528" s="41"/>
      <c r="AB1528" s="38"/>
      <c r="AC1528" s="34"/>
      <c r="AD1528" s="39"/>
      <c r="AE1528" s="40"/>
      <c r="AF1528" s="40"/>
      <c r="AG1528" s="40"/>
      <c r="AH1528" s="32"/>
      <c r="AI1528" s="32"/>
      <c r="AJ1528" s="40"/>
      <c r="AK1528" s="29"/>
      <c r="AL1528" s="29"/>
      <c r="AM1528" s="41"/>
      <c r="AN1528" s="38" t="n">
        <v>0</v>
      </c>
      <c r="AO1528" s="34" t="n">
        <v>78.99</v>
      </c>
      <c r="AP1528" s="39" t="n">
        <v>-1.7</v>
      </c>
      <c r="AQ1528" s="40" t="n">
        <v>80.69</v>
      </c>
      <c r="AR1528" s="40" t="n">
        <v>80.69</v>
      </c>
      <c r="AS1528" s="40" t="n">
        <v>80.69</v>
      </c>
      <c r="AT1528" s="32" t="n">
        <f aca="false">IF(AN1528="","",$I1528+AP1528)</f>
        <v>4.29</v>
      </c>
      <c r="AU1528" s="32" t="n">
        <f aca="false">IF(AN1528="","",$I1528)</f>
        <v>5.99</v>
      </c>
      <c r="AV1528" s="40" t="n">
        <f aca="false">IF(AN1528="","",AO1528+$I1528)</f>
        <v>84.98</v>
      </c>
      <c r="AW1528" s="31" t="n">
        <f aca="false">IF(AN1528="","",AN1528+(AP1528*$K1528)+(AQ1528*$K1528))</f>
        <v>2843.64</v>
      </c>
      <c r="AX1528" s="29" t="n">
        <f aca="false">IF(AN1528="","",ROUND(-AP1528*$K1528,0))</f>
        <v>61</v>
      </c>
      <c r="AY1528" s="42"/>
      <c r="AZ1528" s="38" t="n">
        <v>0</v>
      </c>
      <c r="BA1528" s="34" t="n">
        <v>78.99</v>
      </c>
      <c r="BB1528" s="39" t="n">
        <v>-1.7</v>
      </c>
      <c r="BC1528" s="40" t="n">
        <v>80.69</v>
      </c>
      <c r="BD1528" s="40" t="n">
        <v>80.69</v>
      </c>
      <c r="BE1528" s="40" t="n">
        <v>80.69</v>
      </c>
      <c r="BF1528" s="32" t="n">
        <f aca="false">IF(AZ1528="","",$I1528+BB1528)</f>
        <v>4.29</v>
      </c>
      <c r="BG1528" s="32" t="n">
        <f aca="false">IF(AZ1528="","",$I1528)</f>
        <v>5.99</v>
      </c>
      <c r="BH1528" s="40" t="n">
        <f aca="false">IF(AZ1528="","",BA1528+$I1528)</f>
        <v>84.98</v>
      </c>
      <c r="BI1528" s="31" t="n">
        <f aca="false">IF(AZ1528="","",AZ1528+(BB1528*$K1528)+(BC1528*$K1528))</f>
        <v>2843.64</v>
      </c>
      <c r="BJ1528" s="29" t="n">
        <f aca="false">IF(AZ1528="","",ROUND(-BB1528*$K1528,0))</f>
        <v>61</v>
      </c>
    </row>
    <row r="1529" customFormat="false" ht="15" hidden="false" customHeight="false" outlineLevel="0" collapsed="false">
      <c r="A1529" s="26" t="str">
        <f aca="false">+C1529&amp;D1529&amp;G1529</f>
        <v>AppleiPhone 17 Pro Max 2TBCANONE SIM 5,99€ - 30 Mesi</v>
      </c>
      <c r="B1529" s="27" t="s">
        <v>95</v>
      </c>
      <c r="C1529" s="28" t="s">
        <v>71</v>
      </c>
      <c r="D1529" s="29" t="s">
        <v>221</v>
      </c>
      <c r="E1529" s="30" t="n">
        <v>2509.9</v>
      </c>
      <c r="F1529" s="31" t="n">
        <v>2509.9</v>
      </c>
      <c r="G1529" s="32" t="s">
        <v>128</v>
      </c>
      <c r="H1529" s="32" t="s">
        <v>98</v>
      </c>
      <c r="I1529" s="33" t="n">
        <v>5.99</v>
      </c>
      <c r="J1529" s="34" t="s">
        <v>35</v>
      </c>
      <c r="K1529" s="35" t="n">
        <v>30</v>
      </c>
      <c r="L1529" s="33"/>
      <c r="M1529" s="33" t="n">
        <f aca="false">+IF(E1529&lt;=150,1.49,IF(AND(E1529&gt;150,E1529&lt;=300),2.99,(IF(E1529&gt;1200,8.99,IF(AND(E1529&gt;300,E1529&lt;=700),4.99,IF(AND(E1529&gt;=700,E1529&lt;=1200),6.99))))))</f>
        <v>8.99</v>
      </c>
      <c r="N1529" s="33" t="n">
        <f aca="false">IF(E1529="","",IF(E1529&gt;=1200,9.99,IF(AND(E1529&gt;700,E1529&lt;1200),7.99,IF(AND(E1529&gt;=299.9,E1529&lt;=699.9),5.99))))</f>
        <v>9.99</v>
      </c>
      <c r="O1529" s="37" t="s">
        <v>129</v>
      </c>
      <c r="P1529" s="38"/>
      <c r="Q1529" s="34"/>
      <c r="R1529" s="39"/>
      <c r="S1529" s="40"/>
      <c r="T1529" s="40"/>
      <c r="U1529" s="40"/>
      <c r="V1529" s="32" t="str">
        <f aca="false">IF(P1529="","",$I1529+R1529)</f>
        <v/>
      </c>
      <c r="W1529" s="32" t="str">
        <f aca="false">IF(P1529="","",$I1529)</f>
        <v/>
      </c>
      <c r="X1529" s="40" t="str">
        <f aca="false">IF(P1529="","",Q1529+$I1529)</f>
        <v/>
      </c>
      <c r="Y1529" s="29" t="str">
        <f aca="false">IF(P1529="","",P1529+(R1529*$K1529)+(S1529*$K1529))</f>
        <v/>
      </c>
      <c r="Z1529" s="29" t="str">
        <f aca="false">IF(P1529="","",ROUND(-R1529*$K1529,0))</f>
        <v/>
      </c>
      <c r="AA1529" s="41"/>
      <c r="AB1529" s="38"/>
      <c r="AC1529" s="34"/>
      <c r="AD1529" s="39"/>
      <c r="AE1529" s="40"/>
      <c r="AF1529" s="40"/>
      <c r="AG1529" s="40"/>
      <c r="AH1529" s="32"/>
      <c r="AI1529" s="32"/>
      <c r="AJ1529" s="40"/>
      <c r="AK1529" s="29"/>
      <c r="AL1529" s="29"/>
      <c r="AM1529" s="41"/>
      <c r="AN1529" s="38" t="n">
        <v>0</v>
      </c>
      <c r="AO1529" s="34" t="n">
        <v>92.99</v>
      </c>
      <c r="AP1529" s="39" t="n">
        <v>-1.62</v>
      </c>
      <c r="AQ1529" s="40" t="n">
        <v>94.61</v>
      </c>
      <c r="AR1529" s="40" t="n">
        <v>94.61</v>
      </c>
      <c r="AS1529" s="40" t="n">
        <v>94.61</v>
      </c>
      <c r="AT1529" s="32" t="n">
        <f aca="false">IF(AN1529="","",$I1529+AP1529)</f>
        <v>4.37</v>
      </c>
      <c r="AU1529" s="32" t="n">
        <f aca="false">IF(AN1529="","",$I1529)</f>
        <v>5.99</v>
      </c>
      <c r="AV1529" s="40" t="n">
        <f aca="false">IF(AN1529="","",AO1529+$I1529)</f>
        <v>98.98</v>
      </c>
      <c r="AW1529" s="31" t="n">
        <f aca="false">IF(AN1529="","",AN1529+(AP1529*$K1529)+(AQ1529*$K1529))</f>
        <v>2789.7</v>
      </c>
      <c r="AX1529" s="29" t="n">
        <f aca="false">IF(AN1529="","",ROUND(-AP1529*$K1529,0))</f>
        <v>49</v>
      </c>
      <c r="AY1529" s="42"/>
      <c r="AZ1529" s="38" t="n">
        <v>0</v>
      </c>
      <c r="BA1529" s="34" t="n">
        <v>92.99</v>
      </c>
      <c r="BB1529" s="39" t="n">
        <v>-1.62</v>
      </c>
      <c r="BC1529" s="40" t="n">
        <v>94.61</v>
      </c>
      <c r="BD1529" s="40" t="n">
        <v>94.61</v>
      </c>
      <c r="BE1529" s="40" t="n">
        <v>94.61</v>
      </c>
      <c r="BF1529" s="32" t="n">
        <f aca="false">IF(AZ1529="","",$I1529+BB1529)</f>
        <v>4.37</v>
      </c>
      <c r="BG1529" s="32" t="n">
        <f aca="false">IF(AZ1529="","",$I1529)</f>
        <v>5.99</v>
      </c>
      <c r="BH1529" s="40" t="n">
        <f aca="false">IF(AZ1529="","",BA1529+$I1529)</f>
        <v>98.98</v>
      </c>
      <c r="BI1529" s="31" t="n">
        <f aca="false">IF(AZ1529="","",AZ1529+(BB1529*$K1529)+(BC1529*$K1529))</f>
        <v>2789.7</v>
      </c>
      <c r="BJ1529" s="29" t="n">
        <f aca="false">IF(AZ1529="","",ROUND(-BB1529*$K1529,0))</f>
        <v>49</v>
      </c>
    </row>
    <row r="1530" customFormat="false" ht="15" hidden="false" customHeight="false" outlineLevel="0" collapsed="false">
      <c r="A1530" s="26" t="str">
        <f aca="false">+C1530&amp;D1530&amp;G1530</f>
        <v>AppleiPhone 17 Pro Max 2TBCANONE SIM 5,99€ - 24 Mesi</v>
      </c>
      <c r="B1530" s="27" t="s">
        <v>95</v>
      </c>
      <c r="C1530" s="28" t="s">
        <v>71</v>
      </c>
      <c r="D1530" s="29" t="s">
        <v>221</v>
      </c>
      <c r="E1530" s="30" t="n">
        <v>2509.9</v>
      </c>
      <c r="F1530" s="31" t="n">
        <v>2509.9</v>
      </c>
      <c r="G1530" s="32" t="s">
        <v>134</v>
      </c>
      <c r="H1530" s="32" t="s">
        <v>98</v>
      </c>
      <c r="I1530" s="33" t="n">
        <v>5.99</v>
      </c>
      <c r="J1530" s="34" t="s">
        <v>35</v>
      </c>
      <c r="K1530" s="35" t="n">
        <v>24</v>
      </c>
      <c r="L1530" s="33"/>
      <c r="M1530" s="33" t="n">
        <f aca="false">+IF(E1530&lt;=150,1.49,IF(AND(E1530&gt;150,E1530&lt;=300),2.99,(IF(E1530&gt;1200,8.99,IF(AND(E1530&gt;300,E1530&lt;=700),4.99,IF(AND(E1530&gt;=700,E1530&lt;=1200),6.99))))))</f>
        <v>8.99</v>
      </c>
      <c r="N1530" s="33" t="n">
        <f aca="false">IF(E1530="","",IF(E1530&gt;=1200,9.99,IF(AND(E1530&gt;700,E1530&lt;1200),7.99,IF(AND(E1530&gt;=299.9,E1530&lt;=699.9),5.99))))</f>
        <v>9.99</v>
      </c>
      <c r="O1530" s="37" t="s">
        <v>135</v>
      </c>
      <c r="P1530" s="38"/>
      <c r="Q1530" s="34"/>
      <c r="R1530" s="39"/>
      <c r="S1530" s="40"/>
      <c r="T1530" s="40"/>
      <c r="U1530" s="40"/>
      <c r="V1530" s="32" t="str">
        <f aca="false">IF(P1530="","",$I1530+R1530)</f>
        <v/>
      </c>
      <c r="W1530" s="32" t="str">
        <f aca="false">IF(P1530="","",$I1530)</f>
        <v/>
      </c>
      <c r="X1530" s="40" t="str">
        <f aca="false">IF(P1530="","",Q1530+$I1530)</f>
        <v/>
      </c>
      <c r="Y1530" s="29" t="str">
        <f aca="false">IF(P1530="","",P1530+(R1530*$K1530)+(S1530*$K1530))</f>
        <v/>
      </c>
      <c r="Z1530" s="29" t="str">
        <f aca="false">IF(P1530="","",ROUND(-R1530*$K1530,0))</f>
        <v/>
      </c>
      <c r="AA1530" s="41"/>
      <c r="AB1530" s="38"/>
      <c r="AC1530" s="34"/>
      <c r="AD1530" s="39"/>
      <c r="AE1530" s="40"/>
      <c r="AF1530" s="40"/>
      <c r="AG1530" s="40"/>
      <c r="AH1530" s="32"/>
      <c r="AI1530" s="32"/>
      <c r="AJ1530" s="40"/>
      <c r="AK1530" s="29"/>
      <c r="AL1530" s="29"/>
      <c r="AM1530" s="41"/>
      <c r="AN1530" s="38" t="n">
        <v>9.99</v>
      </c>
      <c r="AO1530" s="34" t="n">
        <v>112.99</v>
      </c>
      <c r="AP1530" s="39" t="n">
        <v>-2.08</v>
      </c>
      <c r="AQ1530" s="40" t="n">
        <v>115.07</v>
      </c>
      <c r="AR1530" s="40" t="n">
        <v>0</v>
      </c>
      <c r="AS1530" s="40" t="n">
        <v>115.07</v>
      </c>
      <c r="AT1530" s="32" t="n">
        <f aca="false">IF(AN1530="","",$I1530+AP1530)</f>
        <v>3.91</v>
      </c>
      <c r="AU1530" s="32" t="n">
        <f aca="false">IF(AN1530="","",$I1530)</f>
        <v>5.99</v>
      </c>
      <c r="AV1530" s="40" t="n">
        <f aca="false">IF(AN1530="","",AO1530+$I1530)</f>
        <v>118.98</v>
      </c>
      <c r="AW1530" s="31" t="n">
        <f aca="false">IF(AN1530="","",AN1530+(AP1530*$K1530)+(AQ1530*$K1530))</f>
        <v>2721.75</v>
      </c>
      <c r="AX1530" s="29" t="n">
        <f aca="false">IF(AN1530="","",ROUND(-AP1530*$K1530,0))</f>
        <v>50</v>
      </c>
      <c r="AY1530" s="42"/>
      <c r="AZ1530" s="38" t="n">
        <v>9.99</v>
      </c>
      <c r="BA1530" s="34" t="n">
        <v>112.99</v>
      </c>
      <c r="BB1530" s="39" t="n">
        <v>-2.08</v>
      </c>
      <c r="BC1530" s="40" t="n">
        <v>115.07</v>
      </c>
      <c r="BD1530" s="40" t="n">
        <v>0</v>
      </c>
      <c r="BE1530" s="40" t="n">
        <v>115.07</v>
      </c>
      <c r="BF1530" s="32" t="n">
        <f aca="false">IF(AZ1530="","",$I1530+BB1530)</f>
        <v>3.91</v>
      </c>
      <c r="BG1530" s="32" t="n">
        <f aca="false">IF(AZ1530="","",$I1530)</f>
        <v>5.99</v>
      </c>
      <c r="BH1530" s="40" t="n">
        <f aca="false">IF(AZ1530="","",BA1530+$I1530)</f>
        <v>118.98</v>
      </c>
      <c r="BI1530" s="31" t="n">
        <f aca="false">IF(AZ1530="","",AZ1530+(BB1530*$K1530)+(BC1530*$K1530))</f>
        <v>2721.75</v>
      </c>
      <c r="BJ1530" s="29" t="n">
        <f aca="false">IF(AZ1530="","",ROUND(-BB1530*$K1530,0))</f>
        <v>50</v>
      </c>
    </row>
    <row r="1531" customFormat="false" ht="15" hidden="false" customHeight="false" outlineLevel="0" collapsed="false">
      <c r="A1531" s="26" t="str">
        <f aca="false">+C1531&amp;D1531&amp;G1531</f>
        <v>ZTEBlade A75 5GTUTTE LE OFFERTE GA -  36 Mesi</v>
      </c>
      <c r="B1531" s="49" t="s">
        <v>222</v>
      </c>
      <c r="C1531" s="50" t="s">
        <v>137</v>
      </c>
      <c r="D1531" s="51" t="s">
        <v>158</v>
      </c>
      <c r="E1531" s="52" t="n">
        <v>179.9</v>
      </c>
      <c r="F1531" s="53" t="n">
        <v>124.11</v>
      </c>
      <c r="G1531" s="54" t="s">
        <v>223</v>
      </c>
      <c r="H1531" s="54"/>
      <c r="I1531" s="55" t="n">
        <v>0</v>
      </c>
      <c r="J1531" s="56" t="s">
        <v>224</v>
      </c>
      <c r="K1531" s="57" t="n">
        <v>36</v>
      </c>
      <c r="L1531" s="4"/>
      <c r="M1531" s="55"/>
      <c r="N1531" s="55"/>
      <c r="O1531" s="3"/>
      <c r="P1531" s="58"/>
      <c r="Q1531" s="56"/>
      <c r="R1531" s="59"/>
      <c r="S1531" s="60"/>
      <c r="T1531" s="60"/>
      <c r="U1531" s="60"/>
      <c r="V1531" s="54"/>
      <c r="W1531" s="54"/>
      <c r="X1531" s="60"/>
      <c r="Y1531" s="51"/>
      <c r="Z1531" s="51"/>
      <c r="AA1531" s="61"/>
      <c r="AB1531" s="58"/>
      <c r="AC1531" s="56"/>
      <c r="AD1531" s="59"/>
      <c r="AE1531" s="60"/>
      <c r="AF1531" s="60"/>
      <c r="AG1531" s="60"/>
      <c r="AH1531" s="54"/>
      <c r="AI1531" s="54"/>
      <c r="AJ1531" s="60"/>
      <c r="AK1531" s="51"/>
      <c r="AL1531" s="51"/>
      <c r="AM1531" s="61"/>
      <c r="AN1531" s="58" t="n">
        <v>0</v>
      </c>
      <c r="AO1531" s="56" t="n">
        <v>3.99</v>
      </c>
      <c r="AP1531" s="59" t="n">
        <v>0</v>
      </c>
      <c r="AQ1531" s="60" t="n">
        <v>3.99</v>
      </c>
      <c r="AR1531" s="60" t="n">
        <v>3.99</v>
      </c>
      <c r="AS1531" s="60" t="n">
        <v>3.99</v>
      </c>
      <c r="AT1531" s="54" t="n">
        <f aca="false">IF(AN1531="","",$I1531+AP1531)</f>
        <v>0</v>
      </c>
      <c r="AU1531" s="54" t="n">
        <f aca="false">IF(AN1531="","",$I1531)</f>
        <v>0</v>
      </c>
      <c r="AV1531" s="60" t="n">
        <f aca="false">IF(AN1531="","",AO1531+$I1531)</f>
        <v>3.99</v>
      </c>
      <c r="AW1531" s="53" t="n">
        <f aca="false">IF(AN1531="","",AN1531+(AP1531*$K1531)+(AQ1531*$K1531))</f>
        <v>143.64</v>
      </c>
      <c r="AX1531" s="51" t="n">
        <f aca="false">IF(AN1531="","",ROUND(-AP1531*$K1531,0))</f>
        <v>-0</v>
      </c>
      <c r="AY1531" s="62"/>
      <c r="AZ1531" s="58" t="n">
        <v>0</v>
      </c>
      <c r="BA1531" s="56" t="n">
        <v>3.99</v>
      </c>
      <c r="BB1531" s="59" t="n">
        <v>0</v>
      </c>
      <c r="BC1531" s="60" t="n">
        <v>3.99</v>
      </c>
      <c r="BD1531" s="60" t="n">
        <v>3.99</v>
      </c>
      <c r="BE1531" s="60" t="n">
        <v>3.99</v>
      </c>
      <c r="BF1531" s="54" t="n">
        <f aca="false">IF(AZ1531="","",$I1531+BB1531)</f>
        <v>0</v>
      </c>
      <c r="BG1531" s="54" t="n">
        <f aca="false">IF(AZ1531="","",$I1531)</f>
        <v>0</v>
      </c>
      <c r="BH1531" s="60" t="n">
        <f aca="false">IF(AZ1531="","",BA1531+$I1531)</f>
        <v>3.99</v>
      </c>
      <c r="BI1531" s="53" t="n">
        <f aca="false">IF(AZ1531="","",AZ1531+(BB1531*$K1531)+(BC1531*$K1531))</f>
        <v>143.64</v>
      </c>
      <c r="BJ1531" s="51" t="n">
        <f aca="false">IF(AZ1531="","",ROUND(-BB1531*$K1531,0))</f>
        <v>-0</v>
      </c>
    </row>
    <row r="1532" customFormat="false" ht="15" hidden="false" customHeight="false" outlineLevel="0" collapsed="false">
      <c r="A1532" s="26" t="str">
        <f aca="false">+C1532&amp;D1532&amp;G1532</f>
        <v>ZTEBlade A75 5GTUTTE LE OFFERTE GA -  30 Mesi</v>
      </c>
      <c r="B1532" s="49" t="s">
        <v>222</v>
      </c>
      <c r="C1532" s="50" t="s">
        <v>137</v>
      </c>
      <c r="D1532" s="51" t="s">
        <v>158</v>
      </c>
      <c r="E1532" s="52" t="n">
        <v>179.9</v>
      </c>
      <c r="F1532" s="53" t="n">
        <v>132.38</v>
      </c>
      <c r="G1532" s="54" t="s">
        <v>225</v>
      </c>
      <c r="H1532" s="54"/>
      <c r="I1532" s="55" t="n">
        <v>0</v>
      </c>
      <c r="J1532" s="56" t="s">
        <v>224</v>
      </c>
      <c r="K1532" s="57" t="n">
        <v>30</v>
      </c>
      <c r="L1532" s="4"/>
      <c r="M1532" s="55"/>
      <c r="N1532" s="55"/>
      <c r="O1532" s="3"/>
      <c r="P1532" s="58"/>
      <c r="Q1532" s="56"/>
      <c r="R1532" s="59"/>
      <c r="S1532" s="60"/>
      <c r="T1532" s="60"/>
      <c r="U1532" s="60"/>
      <c r="V1532" s="54"/>
      <c r="W1532" s="54"/>
      <c r="X1532" s="60"/>
      <c r="Y1532" s="51"/>
      <c r="Z1532" s="51"/>
      <c r="AA1532" s="61"/>
      <c r="AB1532" s="58"/>
      <c r="AC1532" s="56"/>
      <c r="AD1532" s="59"/>
      <c r="AE1532" s="60"/>
      <c r="AF1532" s="60"/>
      <c r="AG1532" s="60"/>
      <c r="AH1532" s="54"/>
      <c r="AI1532" s="54"/>
      <c r="AJ1532" s="60"/>
      <c r="AK1532" s="51"/>
      <c r="AL1532" s="51"/>
      <c r="AM1532" s="61"/>
      <c r="AN1532" s="58" t="n">
        <v>0</v>
      </c>
      <c r="AO1532" s="56" t="n">
        <v>4.99</v>
      </c>
      <c r="AP1532" s="59" t="n">
        <v>0</v>
      </c>
      <c r="AQ1532" s="60" t="n">
        <v>4.99</v>
      </c>
      <c r="AR1532" s="60" t="n">
        <v>4.99</v>
      </c>
      <c r="AS1532" s="60" t="n">
        <v>4.99</v>
      </c>
      <c r="AT1532" s="54" t="n">
        <f aca="false">IF(AN1532="","",$I1532+AP1532)</f>
        <v>0</v>
      </c>
      <c r="AU1532" s="54" t="n">
        <f aca="false">IF(AN1532="","",$I1532)</f>
        <v>0</v>
      </c>
      <c r="AV1532" s="60" t="n">
        <f aca="false">IF(AN1532="","",AO1532+$I1532)</f>
        <v>4.99</v>
      </c>
      <c r="AW1532" s="53" t="n">
        <f aca="false">IF(AN1532="","",AN1532+(AP1532*$K1532)+(AQ1532*$K1532))</f>
        <v>149.7</v>
      </c>
      <c r="AX1532" s="51" t="n">
        <f aca="false">IF(AN1532="","",ROUND(-AP1532*$K1532,0))</f>
        <v>-0</v>
      </c>
      <c r="AY1532" s="62"/>
      <c r="AZ1532" s="58" t="n">
        <v>0</v>
      </c>
      <c r="BA1532" s="56" t="n">
        <v>4.99</v>
      </c>
      <c r="BB1532" s="59" t="n">
        <v>0</v>
      </c>
      <c r="BC1532" s="60" t="n">
        <v>4.99</v>
      </c>
      <c r="BD1532" s="60" t="n">
        <v>4.99</v>
      </c>
      <c r="BE1532" s="60" t="n">
        <v>4.99</v>
      </c>
      <c r="BF1532" s="54" t="n">
        <f aca="false">IF(AZ1532="","",$I1532+BB1532)</f>
        <v>0</v>
      </c>
      <c r="BG1532" s="54" t="n">
        <f aca="false">IF(AZ1532="","",$I1532)</f>
        <v>0</v>
      </c>
      <c r="BH1532" s="60" t="n">
        <f aca="false">IF(AZ1532="","",BA1532+$I1532)</f>
        <v>4.99</v>
      </c>
      <c r="BI1532" s="53" t="n">
        <f aca="false">IF(AZ1532="","",AZ1532+(BB1532*$K1532)+(BC1532*$K1532))</f>
        <v>149.7</v>
      </c>
      <c r="BJ1532" s="51" t="n">
        <f aca="false">IF(AZ1532="","",ROUND(-BB1532*$K1532,0))</f>
        <v>-0</v>
      </c>
    </row>
    <row r="1533" customFormat="false" ht="15" hidden="false" customHeight="false" outlineLevel="0" collapsed="false">
      <c r="A1533" s="26" t="str">
        <f aca="false">+C1533&amp;D1533&amp;G1533</f>
        <v>ZTEBlade A75 5GTUTTE LE OFFERTE GA -  24 Mesi</v>
      </c>
      <c r="B1533" s="49" t="s">
        <v>222</v>
      </c>
      <c r="C1533" s="50" t="s">
        <v>137</v>
      </c>
      <c r="D1533" s="51" t="s">
        <v>158</v>
      </c>
      <c r="E1533" s="52" t="n">
        <v>179.9</v>
      </c>
      <c r="F1533" s="53" t="n">
        <v>130.14</v>
      </c>
      <c r="G1533" s="54" t="s">
        <v>226</v>
      </c>
      <c r="H1533" s="54"/>
      <c r="I1533" s="55" t="n">
        <v>0</v>
      </c>
      <c r="J1533" s="56" t="s">
        <v>224</v>
      </c>
      <c r="K1533" s="57" t="n">
        <v>24</v>
      </c>
      <c r="L1533" s="4"/>
      <c r="M1533" s="55"/>
      <c r="N1533" s="55"/>
      <c r="O1533" s="3"/>
      <c r="P1533" s="58"/>
      <c r="Q1533" s="56"/>
      <c r="R1533" s="59"/>
      <c r="S1533" s="60"/>
      <c r="T1533" s="60"/>
      <c r="U1533" s="60"/>
      <c r="V1533" s="54"/>
      <c r="W1533" s="54"/>
      <c r="X1533" s="60"/>
      <c r="Y1533" s="51"/>
      <c r="Z1533" s="51"/>
      <c r="AA1533" s="61"/>
      <c r="AB1533" s="58"/>
      <c r="AC1533" s="56"/>
      <c r="AD1533" s="59"/>
      <c r="AE1533" s="60"/>
      <c r="AF1533" s="60"/>
      <c r="AG1533" s="60"/>
      <c r="AH1533" s="54"/>
      <c r="AI1533" s="54"/>
      <c r="AJ1533" s="60"/>
      <c r="AK1533" s="51"/>
      <c r="AL1533" s="51"/>
      <c r="AM1533" s="61"/>
      <c r="AN1533" s="58" t="n">
        <v>0</v>
      </c>
      <c r="AO1533" s="56" t="n">
        <v>5.99</v>
      </c>
      <c r="AP1533" s="59" t="n">
        <v>0</v>
      </c>
      <c r="AQ1533" s="60" t="n">
        <v>5.99</v>
      </c>
      <c r="AR1533" s="60" t="n">
        <v>0</v>
      </c>
      <c r="AS1533" s="60" t="n">
        <v>5.99</v>
      </c>
      <c r="AT1533" s="54" t="n">
        <f aca="false">IF(AN1533="","",$I1533+AP1533)</f>
        <v>0</v>
      </c>
      <c r="AU1533" s="54" t="n">
        <f aca="false">IF(AN1533="","",$I1533)</f>
        <v>0</v>
      </c>
      <c r="AV1533" s="60" t="n">
        <f aca="false">IF(AN1533="","",AO1533+$I1533)</f>
        <v>5.99</v>
      </c>
      <c r="AW1533" s="53" t="n">
        <f aca="false">IF(AN1533="","",AN1533+(AP1533*$K1533)+(AQ1533*$K1533))</f>
        <v>143.76</v>
      </c>
      <c r="AX1533" s="51" t="n">
        <f aca="false">IF(AN1533="","",ROUND(-AP1533*$K1533,0))</f>
        <v>-0</v>
      </c>
      <c r="AY1533" s="62"/>
      <c r="AZ1533" s="58" t="n">
        <v>0</v>
      </c>
      <c r="BA1533" s="56" t="n">
        <v>5.99</v>
      </c>
      <c r="BB1533" s="59" t="n">
        <v>0</v>
      </c>
      <c r="BC1533" s="60" t="n">
        <v>5.99</v>
      </c>
      <c r="BD1533" s="60" t="n">
        <v>0</v>
      </c>
      <c r="BE1533" s="60" t="n">
        <v>5.99</v>
      </c>
      <c r="BF1533" s="54" t="n">
        <f aca="false">IF(AZ1533="","",$I1533+BB1533)</f>
        <v>0</v>
      </c>
      <c r="BG1533" s="54" t="n">
        <f aca="false">IF(AZ1533="","",$I1533)</f>
        <v>0</v>
      </c>
      <c r="BH1533" s="60" t="n">
        <f aca="false">IF(AZ1533="","",BA1533+$I1533)</f>
        <v>5.99</v>
      </c>
      <c r="BI1533" s="53" t="n">
        <f aca="false">IF(AZ1533="","",AZ1533+(BB1533*$K1533)+(BC1533*$K1533))</f>
        <v>143.76</v>
      </c>
      <c r="BJ1533" s="51" t="n">
        <f aca="false">IF(AZ1533="","",ROUND(-BB1533*$K1533,0))</f>
        <v>-0</v>
      </c>
    </row>
    <row r="1534" customFormat="false" ht="15" hidden="false" customHeight="false" outlineLevel="0" collapsed="false">
      <c r="A1534" s="26" t="str">
        <f aca="false">+C1534&amp;D1534&amp;G1534</f>
        <v>SamsungGalaxy Z Flip6 256GbTUTTE LE OFFERTE GA -  36 Mesi</v>
      </c>
      <c r="B1534" s="49" t="s">
        <v>222</v>
      </c>
      <c r="C1534" s="50" t="s">
        <v>64</v>
      </c>
      <c r="D1534" s="51" t="s">
        <v>96</v>
      </c>
      <c r="E1534" s="52" t="n">
        <v>1279.9</v>
      </c>
      <c r="F1534" s="53" t="n">
        <v>932.82</v>
      </c>
      <c r="G1534" s="54" t="s">
        <v>223</v>
      </c>
      <c r="H1534" s="54"/>
      <c r="I1534" s="55" t="n">
        <v>0</v>
      </c>
      <c r="J1534" s="56" t="s">
        <v>224</v>
      </c>
      <c r="K1534" s="57" t="n">
        <v>36</v>
      </c>
      <c r="L1534" s="4"/>
      <c r="M1534" s="55"/>
      <c r="N1534" s="55"/>
      <c r="O1534" s="3"/>
      <c r="P1534" s="58"/>
      <c r="Q1534" s="56"/>
      <c r="R1534" s="59"/>
      <c r="S1534" s="60"/>
      <c r="T1534" s="60"/>
      <c r="U1534" s="60"/>
      <c r="V1534" s="54"/>
      <c r="W1534" s="54"/>
      <c r="X1534" s="60"/>
      <c r="Y1534" s="51"/>
      <c r="Z1534" s="51"/>
      <c r="AA1534" s="61"/>
      <c r="AB1534" s="58"/>
      <c r="AC1534" s="56"/>
      <c r="AD1534" s="59"/>
      <c r="AE1534" s="60"/>
      <c r="AF1534" s="60"/>
      <c r="AG1534" s="60"/>
      <c r="AH1534" s="54"/>
      <c r="AI1534" s="54"/>
      <c r="AJ1534" s="60"/>
      <c r="AK1534" s="51"/>
      <c r="AL1534" s="51"/>
      <c r="AM1534" s="61"/>
      <c r="AN1534" s="58" t="n">
        <v>0</v>
      </c>
      <c r="AO1534" s="56" t="n">
        <v>29.99</v>
      </c>
      <c r="AP1534" s="59" t="n">
        <v>0</v>
      </c>
      <c r="AQ1534" s="60" t="n">
        <v>29.99</v>
      </c>
      <c r="AR1534" s="60" t="n">
        <v>29.99</v>
      </c>
      <c r="AS1534" s="60" t="n">
        <v>29.99</v>
      </c>
      <c r="AT1534" s="54" t="n">
        <f aca="false">IF(AN1534="","",$I1534+AP1534)</f>
        <v>0</v>
      </c>
      <c r="AU1534" s="54" t="n">
        <f aca="false">IF(AN1534="","",$I1534)</f>
        <v>0</v>
      </c>
      <c r="AV1534" s="60" t="n">
        <f aca="false">IF(AN1534="","",AO1534+$I1534)</f>
        <v>29.99</v>
      </c>
      <c r="AW1534" s="53" t="n">
        <f aca="false">IF(AN1534="","",AN1534+(AP1534*$K1534)+(AQ1534*$K1534))</f>
        <v>1079.64</v>
      </c>
      <c r="AX1534" s="51" t="n">
        <f aca="false">IF(AN1534="","",ROUND(-AP1534*$K1534,0))</f>
        <v>-0</v>
      </c>
      <c r="AY1534" s="62"/>
      <c r="AZ1534" s="58" t="n">
        <v>0</v>
      </c>
      <c r="BA1534" s="56" t="n">
        <v>29.99</v>
      </c>
      <c r="BB1534" s="59" t="n">
        <v>0</v>
      </c>
      <c r="BC1534" s="60" t="n">
        <v>29.99</v>
      </c>
      <c r="BD1534" s="60" t="n">
        <v>29.99</v>
      </c>
      <c r="BE1534" s="60" t="n">
        <v>29.99</v>
      </c>
      <c r="BF1534" s="54" t="n">
        <f aca="false">IF(AZ1534="","",$I1534+BB1534)</f>
        <v>0</v>
      </c>
      <c r="BG1534" s="54" t="n">
        <f aca="false">IF(AZ1534="","",$I1534)</f>
        <v>0</v>
      </c>
      <c r="BH1534" s="60" t="n">
        <f aca="false">IF(AZ1534="","",BA1534+$I1534)</f>
        <v>29.99</v>
      </c>
      <c r="BI1534" s="53" t="n">
        <f aca="false">IF(AZ1534="","",AZ1534+(BB1534*$K1534)+(BC1534*$K1534))</f>
        <v>1079.64</v>
      </c>
      <c r="BJ1534" s="51" t="n">
        <f aca="false">IF(AZ1534="","",ROUND(-BB1534*$K1534,0))</f>
        <v>-0</v>
      </c>
    </row>
    <row r="1535" customFormat="false" ht="15" hidden="false" customHeight="false" outlineLevel="0" collapsed="false">
      <c r="A1535" s="26" t="str">
        <f aca="false">+C1535&amp;D1535&amp;G1535</f>
        <v>SamsungGalaxy Z Flip6 256GbTUTTE LE OFFERTE GA -  30 Mesi</v>
      </c>
      <c r="B1535" s="49" t="s">
        <v>222</v>
      </c>
      <c r="C1535" s="50" t="s">
        <v>64</v>
      </c>
      <c r="D1535" s="51" t="s">
        <v>96</v>
      </c>
      <c r="E1535" s="52" t="n">
        <v>1279.9</v>
      </c>
      <c r="F1535" s="53" t="n">
        <v>954.77</v>
      </c>
      <c r="G1535" s="54" t="s">
        <v>225</v>
      </c>
      <c r="H1535" s="54"/>
      <c r="I1535" s="55" t="n">
        <v>0</v>
      </c>
      <c r="J1535" s="56" t="s">
        <v>224</v>
      </c>
      <c r="K1535" s="57" t="n">
        <v>30</v>
      </c>
      <c r="L1535" s="4"/>
      <c r="M1535" s="55"/>
      <c r="N1535" s="55"/>
      <c r="O1535" s="3"/>
      <c r="P1535" s="58"/>
      <c r="Q1535" s="56"/>
      <c r="R1535" s="59"/>
      <c r="S1535" s="60"/>
      <c r="T1535" s="60"/>
      <c r="U1535" s="60"/>
      <c r="V1535" s="54"/>
      <c r="W1535" s="54"/>
      <c r="X1535" s="60"/>
      <c r="Y1535" s="51"/>
      <c r="Z1535" s="51"/>
      <c r="AA1535" s="61"/>
      <c r="AB1535" s="58"/>
      <c r="AC1535" s="56"/>
      <c r="AD1535" s="59"/>
      <c r="AE1535" s="60"/>
      <c r="AF1535" s="60"/>
      <c r="AG1535" s="60"/>
      <c r="AH1535" s="54"/>
      <c r="AI1535" s="54"/>
      <c r="AJ1535" s="60"/>
      <c r="AK1535" s="51"/>
      <c r="AL1535" s="51"/>
      <c r="AM1535" s="61"/>
      <c r="AN1535" s="58" t="n">
        <v>0</v>
      </c>
      <c r="AO1535" s="56" t="n">
        <v>35.99</v>
      </c>
      <c r="AP1535" s="59" t="n">
        <v>0</v>
      </c>
      <c r="AQ1535" s="60" t="n">
        <v>35.99</v>
      </c>
      <c r="AR1535" s="60" t="n">
        <v>35.99</v>
      </c>
      <c r="AS1535" s="60" t="n">
        <v>35.99</v>
      </c>
      <c r="AT1535" s="54" t="n">
        <f aca="false">IF(AN1535="","",$I1535+AP1535)</f>
        <v>0</v>
      </c>
      <c r="AU1535" s="54" t="n">
        <f aca="false">IF(AN1535="","",$I1535)</f>
        <v>0</v>
      </c>
      <c r="AV1535" s="60" t="n">
        <f aca="false">IF(AN1535="","",AO1535+$I1535)</f>
        <v>35.99</v>
      </c>
      <c r="AW1535" s="53" t="n">
        <f aca="false">IF(AN1535="","",AN1535+(AP1535*$K1535)+(AQ1535*$K1535))</f>
        <v>1079.7</v>
      </c>
      <c r="AX1535" s="51" t="n">
        <f aca="false">IF(AN1535="","",ROUND(-AP1535*$K1535,0))</f>
        <v>-0</v>
      </c>
      <c r="AY1535" s="62"/>
      <c r="AZ1535" s="58" t="n">
        <v>0</v>
      </c>
      <c r="BA1535" s="56" t="n">
        <v>35.99</v>
      </c>
      <c r="BB1535" s="59" t="n">
        <v>0</v>
      </c>
      <c r="BC1535" s="60" t="n">
        <v>35.99</v>
      </c>
      <c r="BD1535" s="60" t="n">
        <v>35.99</v>
      </c>
      <c r="BE1535" s="60" t="n">
        <v>35.99</v>
      </c>
      <c r="BF1535" s="54" t="n">
        <f aca="false">IF(AZ1535="","",$I1535+BB1535)</f>
        <v>0</v>
      </c>
      <c r="BG1535" s="54" t="n">
        <f aca="false">IF(AZ1535="","",$I1535)</f>
        <v>0</v>
      </c>
      <c r="BH1535" s="60" t="n">
        <f aca="false">IF(AZ1535="","",BA1535+$I1535)</f>
        <v>35.99</v>
      </c>
      <c r="BI1535" s="53" t="n">
        <f aca="false">IF(AZ1535="","",AZ1535+(BB1535*$K1535)+(BC1535*$K1535))</f>
        <v>1079.7</v>
      </c>
      <c r="BJ1535" s="51" t="n">
        <f aca="false">IF(AZ1535="","",ROUND(-BB1535*$K1535,0))</f>
        <v>-0</v>
      </c>
    </row>
    <row r="1536" customFormat="false" ht="15" hidden="false" customHeight="false" outlineLevel="0" collapsed="false">
      <c r="A1536" s="26" t="str">
        <f aca="false">+C1536&amp;D1536&amp;G1536</f>
        <v>SamsungGalaxy Z Flip6 256GbTUTTE LE OFFERTE GA -  24 Mesi</v>
      </c>
      <c r="B1536" s="49" t="s">
        <v>222</v>
      </c>
      <c r="C1536" s="50" t="s">
        <v>64</v>
      </c>
      <c r="D1536" s="51" t="s">
        <v>96</v>
      </c>
      <c r="E1536" s="52" t="n">
        <v>1279.9</v>
      </c>
      <c r="F1536" s="53" t="n">
        <v>933.97</v>
      </c>
      <c r="G1536" s="54" t="s">
        <v>226</v>
      </c>
      <c r="H1536" s="54"/>
      <c r="I1536" s="55" t="n">
        <v>0</v>
      </c>
      <c r="J1536" s="56" t="s">
        <v>224</v>
      </c>
      <c r="K1536" s="57" t="n">
        <v>24</v>
      </c>
      <c r="L1536" s="4"/>
      <c r="M1536" s="55"/>
      <c r="N1536" s="55"/>
      <c r="O1536" s="3"/>
      <c r="P1536" s="58"/>
      <c r="Q1536" s="56"/>
      <c r="R1536" s="59"/>
      <c r="S1536" s="60"/>
      <c r="T1536" s="60"/>
      <c r="U1536" s="60"/>
      <c r="V1536" s="54"/>
      <c r="W1536" s="54"/>
      <c r="X1536" s="60"/>
      <c r="Y1536" s="51"/>
      <c r="Z1536" s="51"/>
      <c r="AA1536" s="61"/>
      <c r="AB1536" s="58"/>
      <c r="AC1536" s="56"/>
      <c r="AD1536" s="59"/>
      <c r="AE1536" s="60"/>
      <c r="AF1536" s="60"/>
      <c r="AG1536" s="60"/>
      <c r="AH1536" s="54"/>
      <c r="AI1536" s="54"/>
      <c r="AJ1536" s="60"/>
      <c r="AK1536" s="51"/>
      <c r="AL1536" s="51"/>
      <c r="AM1536" s="61"/>
      <c r="AN1536" s="58" t="n">
        <v>0</v>
      </c>
      <c r="AO1536" s="56" t="n">
        <v>42.99</v>
      </c>
      <c r="AP1536" s="59" t="n">
        <v>0</v>
      </c>
      <c r="AQ1536" s="60" t="n">
        <v>42.99</v>
      </c>
      <c r="AR1536" s="60" t="n">
        <v>0</v>
      </c>
      <c r="AS1536" s="60" t="n">
        <v>42.99</v>
      </c>
      <c r="AT1536" s="54" t="n">
        <f aca="false">IF(AN1536="","",$I1536+AP1536)</f>
        <v>0</v>
      </c>
      <c r="AU1536" s="54" t="n">
        <f aca="false">IF(AN1536="","",$I1536)</f>
        <v>0</v>
      </c>
      <c r="AV1536" s="60" t="n">
        <f aca="false">IF(AN1536="","",AO1536+$I1536)</f>
        <v>42.99</v>
      </c>
      <c r="AW1536" s="53" t="n">
        <f aca="false">IF(AN1536="","",AN1536+(AP1536*$K1536)+(AQ1536*$K1536))</f>
        <v>1031.76</v>
      </c>
      <c r="AX1536" s="51" t="n">
        <f aca="false">IF(AN1536="","",ROUND(-AP1536*$K1536,0))</f>
        <v>-0</v>
      </c>
      <c r="AY1536" s="62"/>
      <c r="AZ1536" s="58" t="n">
        <v>0</v>
      </c>
      <c r="BA1536" s="56" t="n">
        <v>42.99</v>
      </c>
      <c r="BB1536" s="59" t="n">
        <v>0</v>
      </c>
      <c r="BC1536" s="60" t="n">
        <v>42.99</v>
      </c>
      <c r="BD1536" s="60" t="n">
        <v>0</v>
      </c>
      <c r="BE1536" s="60" t="n">
        <v>42.99</v>
      </c>
      <c r="BF1536" s="54" t="n">
        <f aca="false">IF(AZ1536="","",$I1536+BB1536)</f>
        <v>0</v>
      </c>
      <c r="BG1536" s="54" t="n">
        <f aca="false">IF(AZ1536="","",$I1536)</f>
        <v>0</v>
      </c>
      <c r="BH1536" s="60" t="n">
        <f aca="false">IF(AZ1536="","",BA1536+$I1536)</f>
        <v>42.99</v>
      </c>
      <c r="BI1536" s="53" t="n">
        <f aca="false">IF(AZ1536="","",AZ1536+(BB1536*$K1536)+(BC1536*$K1536))</f>
        <v>1031.76</v>
      </c>
      <c r="BJ1536" s="51" t="n">
        <f aca="false">IF(AZ1536="","",ROUND(-BB1536*$K1536,0))</f>
        <v>-0</v>
      </c>
    </row>
    <row r="1537" customFormat="false" ht="15" hidden="false" customHeight="false" outlineLevel="0" collapsed="false">
      <c r="A1537" s="26" t="str">
        <f aca="false">+C1537&amp;D1537&amp;G1537</f>
        <v>HONOR200 SmartTUTTE LE OFFERTE GA -  36 Mesi</v>
      </c>
      <c r="B1537" s="49" t="s">
        <v>222</v>
      </c>
      <c r="C1537" s="50" t="s">
        <v>130</v>
      </c>
      <c r="D1537" s="51" t="s">
        <v>131</v>
      </c>
      <c r="E1537" s="52" t="n">
        <v>199.9</v>
      </c>
      <c r="F1537" s="53" t="n">
        <v>186.32</v>
      </c>
      <c r="G1537" s="54" t="s">
        <v>223</v>
      </c>
      <c r="H1537" s="54"/>
      <c r="I1537" s="55" t="n">
        <v>0</v>
      </c>
      <c r="J1537" s="56" t="s">
        <v>224</v>
      </c>
      <c r="K1537" s="57" t="n">
        <v>36</v>
      </c>
      <c r="L1537" s="4"/>
      <c r="M1537" s="55"/>
      <c r="N1537" s="55"/>
      <c r="O1537" s="3"/>
      <c r="P1537" s="58"/>
      <c r="Q1537" s="56"/>
      <c r="R1537" s="59"/>
      <c r="S1537" s="60"/>
      <c r="T1537" s="60"/>
      <c r="U1537" s="60"/>
      <c r="V1537" s="54"/>
      <c r="W1537" s="54"/>
      <c r="X1537" s="60"/>
      <c r="Y1537" s="51"/>
      <c r="Z1537" s="51"/>
      <c r="AA1537" s="61"/>
      <c r="AB1537" s="58"/>
      <c r="AC1537" s="56"/>
      <c r="AD1537" s="59"/>
      <c r="AE1537" s="60"/>
      <c r="AF1537" s="60"/>
      <c r="AG1537" s="60"/>
      <c r="AH1537" s="54"/>
      <c r="AI1537" s="54"/>
      <c r="AJ1537" s="60"/>
      <c r="AK1537" s="51"/>
      <c r="AL1537" s="51"/>
      <c r="AM1537" s="61"/>
      <c r="AN1537" s="58" t="n">
        <v>0</v>
      </c>
      <c r="AO1537" s="56" t="n">
        <v>5.99</v>
      </c>
      <c r="AP1537" s="59" t="n">
        <v>0</v>
      </c>
      <c r="AQ1537" s="60" t="n">
        <v>5.99</v>
      </c>
      <c r="AR1537" s="60" t="n">
        <v>5.99</v>
      </c>
      <c r="AS1537" s="60" t="n">
        <v>5.99</v>
      </c>
      <c r="AT1537" s="54" t="n">
        <f aca="false">IF(AN1537="","",$I1537+AP1537)</f>
        <v>0</v>
      </c>
      <c r="AU1537" s="54" t="n">
        <f aca="false">IF(AN1537="","",$I1537)</f>
        <v>0</v>
      </c>
      <c r="AV1537" s="60" t="n">
        <f aca="false">IF(AN1537="","",AO1537+$I1537)</f>
        <v>5.99</v>
      </c>
      <c r="AW1537" s="53" t="n">
        <f aca="false">IF(AN1537="","",AN1537+(AP1537*$K1537)+(AQ1537*$K1537))</f>
        <v>215.64</v>
      </c>
      <c r="AX1537" s="51" t="n">
        <f aca="false">IF(AN1537="","",ROUND(-AP1537*$K1537,0))</f>
        <v>-0</v>
      </c>
      <c r="AY1537" s="62"/>
      <c r="AZ1537" s="58" t="n">
        <v>0</v>
      </c>
      <c r="BA1537" s="56" t="n">
        <v>5.99</v>
      </c>
      <c r="BB1537" s="59" t="n">
        <v>0</v>
      </c>
      <c r="BC1537" s="60" t="n">
        <v>5.99</v>
      </c>
      <c r="BD1537" s="60" t="n">
        <v>5.99</v>
      </c>
      <c r="BE1537" s="60" t="n">
        <v>5.99</v>
      </c>
      <c r="BF1537" s="54" t="n">
        <f aca="false">IF(AZ1537="","",$I1537+BB1537)</f>
        <v>0</v>
      </c>
      <c r="BG1537" s="54" t="n">
        <f aca="false">IF(AZ1537="","",$I1537)</f>
        <v>0</v>
      </c>
      <c r="BH1537" s="60" t="n">
        <f aca="false">IF(AZ1537="","",BA1537+$I1537)</f>
        <v>5.99</v>
      </c>
      <c r="BI1537" s="53" t="n">
        <f aca="false">IF(AZ1537="","",AZ1537+(BB1537*$K1537)+(BC1537*$K1537))</f>
        <v>215.64</v>
      </c>
      <c r="BJ1537" s="51" t="n">
        <f aca="false">IF(AZ1537="","",ROUND(-BB1537*$K1537,0))</f>
        <v>-0</v>
      </c>
    </row>
    <row r="1538" customFormat="false" ht="15" hidden="false" customHeight="false" outlineLevel="0" collapsed="false">
      <c r="A1538" s="26" t="str">
        <f aca="false">+C1538&amp;D1538&amp;G1538</f>
        <v>HONOR200 SmartTUTTE LE OFFERTE GA -  30 Mesi</v>
      </c>
      <c r="B1538" s="49" t="s">
        <v>222</v>
      </c>
      <c r="C1538" s="50" t="s">
        <v>130</v>
      </c>
      <c r="D1538" s="51" t="s">
        <v>131</v>
      </c>
      <c r="E1538" s="52" t="n">
        <v>199.9</v>
      </c>
      <c r="F1538" s="53" t="n">
        <v>185.44</v>
      </c>
      <c r="G1538" s="54" t="s">
        <v>225</v>
      </c>
      <c r="H1538" s="54"/>
      <c r="I1538" s="55" t="n">
        <v>0</v>
      </c>
      <c r="J1538" s="56" t="s">
        <v>224</v>
      </c>
      <c r="K1538" s="57" t="n">
        <v>30</v>
      </c>
      <c r="L1538" s="4"/>
      <c r="M1538" s="55"/>
      <c r="N1538" s="55"/>
      <c r="O1538" s="3"/>
      <c r="P1538" s="58"/>
      <c r="Q1538" s="56"/>
      <c r="R1538" s="59"/>
      <c r="S1538" s="60"/>
      <c r="T1538" s="60"/>
      <c r="U1538" s="60"/>
      <c r="V1538" s="54"/>
      <c r="W1538" s="54"/>
      <c r="X1538" s="60"/>
      <c r="Y1538" s="51"/>
      <c r="Z1538" s="51"/>
      <c r="AA1538" s="61"/>
      <c r="AB1538" s="58"/>
      <c r="AC1538" s="56"/>
      <c r="AD1538" s="59"/>
      <c r="AE1538" s="60"/>
      <c r="AF1538" s="60"/>
      <c r="AG1538" s="60"/>
      <c r="AH1538" s="54"/>
      <c r="AI1538" s="54"/>
      <c r="AJ1538" s="60"/>
      <c r="AK1538" s="51"/>
      <c r="AL1538" s="51"/>
      <c r="AM1538" s="61"/>
      <c r="AN1538" s="58" t="n">
        <v>0</v>
      </c>
      <c r="AO1538" s="56" t="n">
        <v>6.99</v>
      </c>
      <c r="AP1538" s="59" t="n">
        <v>0</v>
      </c>
      <c r="AQ1538" s="60" t="n">
        <v>6.99</v>
      </c>
      <c r="AR1538" s="60" t="n">
        <v>6.99</v>
      </c>
      <c r="AS1538" s="60" t="n">
        <v>6.99</v>
      </c>
      <c r="AT1538" s="54" t="n">
        <f aca="false">IF(AN1538="","",$I1538+AP1538)</f>
        <v>0</v>
      </c>
      <c r="AU1538" s="54" t="n">
        <f aca="false">IF(AN1538="","",$I1538)</f>
        <v>0</v>
      </c>
      <c r="AV1538" s="60" t="n">
        <f aca="false">IF(AN1538="","",AO1538+$I1538)</f>
        <v>6.99</v>
      </c>
      <c r="AW1538" s="53" t="n">
        <f aca="false">IF(AN1538="","",AN1538+(AP1538*$K1538)+(AQ1538*$K1538))</f>
        <v>209.7</v>
      </c>
      <c r="AX1538" s="51" t="n">
        <f aca="false">IF(AN1538="","",ROUND(-AP1538*$K1538,0))</f>
        <v>-0</v>
      </c>
      <c r="AY1538" s="62"/>
      <c r="AZ1538" s="58" t="n">
        <v>0</v>
      </c>
      <c r="BA1538" s="56" t="n">
        <v>6.99</v>
      </c>
      <c r="BB1538" s="59" t="n">
        <v>0</v>
      </c>
      <c r="BC1538" s="60" t="n">
        <v>6.99</v>
      </c>
      <c r="BD1538" s="60" t="n">
        <v>6.99</v>
      </c>
      <c r="BE1538" s="60" t="n">
        <v>6.99</v>
      </c>
      <c r="BF1538" s="54" t="n">
        <f aca="false">IF(AZ1538="","",$I1538+BB1538)</f>
        <v>0</v>
      </c>
      <c r="BG1538" s="54" t="n">
        <f aca="false">IF(AZ1538="","",$I1538)</f>
        <v>0</v>
      </c>
      <c r="BH1538" s="60" t="n">
        <f aca="false">IF(AZ1538="","",BA1538+$I1538)</f>
        <v>6.99</v>
      </c>
      <c r="BI1538" s="53" t="n">
        <f aca="false">IF(AZ1538="","",AZ1538+(BB1538*$K1538)+(BC1538*$K1538))</f>
        <v>209.7</v>
      </c>
      <c r="BJ1538" s="51" t="n">
        <f aca="false">IF(AZ1538="","",ROUND(-BB1538*$K1538,0))</f>
        <v>-0</v>
      </c>
    </row>
    <row r="1539" customFormat="false" ht="15" hidden="false" customHeight="false" outlineLevel="0" collapsed="false">
      <c r="A1539" s="26" t="str">
        <f aca="false">+C1539&amp;D1539&amp;G1539</f>
        <v>HONOR200 SmartTUTTE LE OFFERTE GA -  24 Mesi</v>
      </c>
      <c r="B1539" s="49" t="s">
        <v>222</v>
      </c>
      <c r="C1539" s="50" t="s">
        <v>130</v>
      </c>
      <c r="D1539" s="51" t="s">
        <v>131</v>
      </c>
      <c r="E1539" s="52" t="n">
        <v>199.9</v>
      </c>
      <c r="F1539" s="53" t="n">
        <v>195.31</v>
      </c>
      <c r="G1539" s="54" t="s">
        <v>226</v>
      </c>
      <c r="H1539" s="54"/>
      <c r="I1539" s="55" t="n">
        <v>0</v>
      </c>
      <c r="J1539" s="56" t="s">
        <v>224</v>
      </c>
      <c r="K1539" s="57" t="n">
        <v>24</v>
      </c>
      <c r="L1539" s="4"/>
      <c r="M1539" s="55"/>
      <c r="N1539" s="55"/>
      <c r="O1539" s="3"/>
      <c r="P1539" s="58"/>
      <c r="Q1539" s="56"/>
      <c r="R1539" s="59"/>
      <c r="S1539" s="60"/>
      <c r="T1539" s="60"/>
      <c r="U1539" s="60"/>
      <c r="V1539" s="54"/>
      <c r="W1539" s="54"/>
      <c r="X1539" s="60"/>
      <c r="Y1539" s="51"/>
      <c r="Z1539" s="51"/>
      <c r="AA1539" s="61"/>
      <c r="AB1539" s="58"/>
      <c r="AC1539" s="56"/>
      <c r="AD1539" s="59"/>
      <c r="AE1539" s="60"/>
      <c r="AF1539" s="60"/>
      <c r="AG1539" s="60"/>
      <c r="AH1539" s="54"/>
      <c r="AI1539" s="54"/>
      <c r="AJ1539" s="60"/>
      <c r="AK1539" s="51"/>
      <c r="AL1539" s="51"/>
      <c r="AM1539" s="61"/>
      <c r="AN1539" s="58" t="n">
        <v>0</v>
      </c>
      <c r="AO1539" s="56" t="n">
        <v>8.99</v>
      </c>
      <c r="AP1539" s="59" t="n">
        <v>0</v>
      </c>
      <c r="AQ1539" s="60" t="n">
        <v>8.99</v>
      </c>
      <c r="AR1539" s="60" t="n">
        <v>0</v>
      </c>
      <c r="AS1539" s="60" t="n">
        <v>8.99</v>
      </c>
      <c r="AT1539" s="54" t="n">
        <f aca="false">IF(AN1539="","",$I1539+AP1539)</f>
        <v>0</v>
      </c>
      <c r="AU1539" s="54" t="n">
        <f aca="false">IF(AN1539="","",$I1539)</f>
        <v>0</v>
      </c>
      <c r="AV1539" s="60" t="n">
        <f aca="false">IF(AN1539="","",AO1539+$I1539)</f>
        <v>8.99</v>
      </c>
      <c r="AW1539" s="53" t="n">
        <f aca="false">IF(AN1539="","",AN1539+(AP1539*$K1539)+(AQ1539*$K1539))</f>
        <v>215.76</v>
      </c>
      <c r="AX1539" s="51" t="n">
        <f aca="false">IF(AN1539="","",ROUND(-AP1539*$K1539,0))</f>
        <v>-0</v>
      </c>
      <c r="AY1539" s="62"/>
      <c r="AZ1539" s="58" t="n">
        <v>0</v>
      </c>
      <c r="BA1539" s="56" t="n">
        <v>8.99</v>
      </c>
      <c r="BB1539" s="59" t="n">
        <v>0</v>
      </c>
      <c r="BC1539" s="60" t="n">
        <v>8.99</v>
      </c>
      <c r="BD1539" s="60" t="n">
        <v>0</v>
      </c>
      <c r="BE1539" s="60" t="n">
        <v>8.99</v>
      </c>
      <c r="BF1539" s="54" t="n">
        <f aca="false">IF(AZ1539="","",$I1539+BB1539)</f>
        <v>0</v>
      </c>
      <c r="BG1539" s="54" t="n">
        <f aca="false">IF(AZ1539="","",$I1539)</f>
        <v>0</v>
      </c>
      <c r="BH1539" s="60" t="n">
        <f aca="false">IF(AZ1539="","",BA1539+$I1539)</f>
        <v>8.99</v>
      </c>
      <c r="BI1539" s="53" t="n">
        <f aca="false">IF(AZ1539="","",AZ1539+(BB1539*$K1539)+(BC1539*$K1539))</f>
        <v>215.76</v>
      </c>
      <c r="BJ1539" s="51" t="n">
        <f aca="false">IF(AZ1539="","",ROUND(-BB1539*$K1539,0))</f>
        <v>-0</v>
      </c>
    </row>
    <row r="1540" customFormat="false" ht="15" hidden="false" customHeight="false" outlineLevel="0" collapsed="false">
      <c r="A1540" s="26" t="str">
        <f aca="false">+C1540&amp;D1540&amp;G1540</f>
        <v>SamsungGalaxy A16 5GTUTTE LE OFFERTE GA -  36 Mesi</v>
      </c>
      <c r="B1540" s="49" t="s">
        <v>222</v>
      </c>
      <c r="C1540" s="50" t="s">
        <v>64</v>
      </c>
      <c r="D1540" s="51" t="s">
        <v>136</v>
      </c>
      <c r="E1540" s="52" t="n">
        <v>239.9</v>
      </c>
      <c r="F1540" s="53" t="n">
        <v>217.42</v>
      </c>
      <c r="G1540" s="54" t="s">
        <v>223</v>
      </c>
      <c r="H1540" s="54"/>
      <c r="I1540" s="55" t="n">
        <v>0</v>
      </c>
      <c r="J1540" s="56" t="s">
        <v>224</v>
      </c>
      <c r="K1540" s="57" t="n">
        <v>36</v>
      </c>
      <c r="L1540" s="4"/>
      <c r="M1540" s="55"/>
      <c r="N1540" s="55"/>
      <c r="O1540" s="3"/>
      <c r="P1540" s="58"/>
      <c r="Q1540" s="56"/>
      <c r="R1540" s="59"/>
      <c r="S1540" s="60"/>
      <c r="T1540" s="60"/>
      <c r="U1540" s="60"/>
      <c r="V1540" s="54"/>
      <c r="W1540" s="54"/>
      <c r="X1540" s="60"/>
      <c r="Y1540" s="51"/>
      <c r="Z1540" s="51"/>
      <c r="AA1540" s="61"/>
      <c r="AB1540" s="58"/>
      <c r="AC1540" s="56"/>
      <c r="AD1540" s="59"/>
      <c r="AE1540" s="60"/>
      <c r="AF1540" s="60"/>
      <c r="AG1540" s="60"/>
      <c r="AH1540" s="54"/>
      <c r="AI1540" s="54"/>
      <c r="AJ1540" s="60"/>
      <c r="AK1540" s="51"/>
      <c r="AL1540" s="51"/>
      <c r="AM1540" s="61"/>
      <c r="AN1540" s="58" t="n">
        <v>0</v>
      </c>
      <c r="AO1540" s="56" t="n">
        <v>6.99</v>
      </c>
      <c r="AP1540" s="59" t="n">
        <v>0</v>
      </c>
      <c r="AQ1540" s="60" t="n">
        <v>6.99</v>
      </c>
      <c r="AR1540" s="60" t="n">
        <v>6.99</v>
      </c>
      <c r="AS1540" s="60" t="n">
        <v>6.99</v>
      </c>
      <c r="AT1540" s="54" t="n">
        <f aca="false">IF(AN1540="","",$I1540+AP1540)</f>
        <v>0</v>
      </c>
      <c r="AU1540" s="54" t="n">
        <f aca="false">IF(AN1540="","",$I1540)</f>
        <v>0</v>
      </c>
      <c r="AV1540" s="60" t="n">
        <f aca="false">IF(AN1540="","",AO1540+$I1540)</f>
        <v>6.99</v>
      </c>
      <c r="AW1540" s="53" t="n">
        <f aca="false">IF(AN1540="","",AN1540+(AP1540*$K1540)+(AQ1540*$K1540))</f>
        <v>251.64</v>
      </c>
      <c r="AX1540" s="51" t="n">
        <f aca="false">IF(AN1540="","",ROUND(-AP1540*$K1540,0))</f>
        <v>-0</v>
      </c>
      <c r="AY1540" s="62"/>
      <c r="AZ1540" s="58" t="n">
        <v>0</v>
      </c>
      <c r="BA1540" s="56" t="n">
        <v>6.99</v>
      </c>
      <c r="BB1540" s="59" t="n">
        <v>0</v>
      </c>
      <c r="BC1540" s="60" t="n">
        <v>6.99</v>
      </c>
      <c r="BD1540" s="60" t="n">
        <v>6.99</v>
      </c>
      <c r="BE1540" s="60" t="n">
        <v>6.99</v>
      </c>
      <c r="BF1540" s="54" t="n">
        <f aca="false">IF(AZ1540="","",$I1540+BB1540)</f>
        <v>0</v>
      </c>
      <c r="BG1540" s="54" t="n">
        <f aca="false">IF(AZ1540="","",$I1540)</f>
        <v>0</v>
      </c>
      <c r="BH1540" s="60" t="n">
        <f aca="false">IF(AZ1540="","",BA1540+$I1540)</f>
        <v>6.99</v>
      </c>
      <c r="BI1540" s="53" t="n">
        <f aca="false">IF(AZ1540="","",AZ1540+(BB1540*$K1540)+(BC1540*$K1540))</f>
        <v>251.64</v>
      </c>
      <c r="BJ1540" s="51" t="n">
        <f aca="false">IF(AZ1540="","",ROUND(-BB1540*$K1540,0))</f>
        <v>-0</v>
      </c>
    </row>
    <row r="1541" customFormat="false" ht="15" hidden="false" customHeight="false" outlineLevel="0" collapsed="false">
      <c r="A1541" s="26" t="str">
        <f aca="false">+C1541&amp;D1541&amp;G1541</f>
        <v>SamsungGalaxy A16 5GTUTTE LE OFFERTE GA -  30 Mesi</v>
      </c>
      <c r="B1541" s="49" t="s">
        <v>222</v>
      </c>
      <c r="C1541" s="50" t="s">
        <v>64</v>
      </c>
      <c r="D1541" s="51" t="s">
        <v>136</v>
      </c>
      <c r="E1541" s="52" t="n">
        <v>239.9</v>
      </c>
      <c r="F1541" s="53" t="n">
        <v>211.97</v>
      </c>
      <c r="G1541" s="54" t="s">
        <v>225</v>
      </c>
      <c r="H1541" s="54"/>
      <c r="I1541" s="55" t="n">
        <v>0</v>
      </c>
      <c r="J1541" s="56" t="s">
        <v>224</v>
      </c>
      <c r="K1541" s="57" t="n">
        <v>30</v>
      </c>
      <c r="L1541" s="4"/>
      <c r="M1541" s="55"/>
      <c r="N1541" s="55"/>
      <c r="O1541" s="3"/>
      <c r="P1541" s="58"/>
      <c r="Q1541" s="56"/>
      <c r="R1541" s="59"/>
      <c r="S1541" s="60"/>
      <c r="T1541" s="60"/>
      <c r="U1541" s="60"/>
      <c r="V1541" s="54"/>
      <c r="W1541" s="54"/>
      <c r="X1541" s="60"/>
      <c r="Y1541" s="51"/>
      <c r="Z1541" s="51"/>
      <c r="AA1541" s="61"/>
      <c r="AB1541" s="58"/>
      <c r="AC1541" s="56"/>
      <c r="AD1541" s="59"/>
      <c r="AE1541" s="60"/>
      <c r="AF1541" s="60"/>
      <c r="AG1541" s="60"/>
      <c r="AH1541" s="54"/>
      <c r="AI1541" s="54"/>
      <c r="AJ1541" s="60"/>
      <c r="AK1541" s="51"/>
      <c r="AL1541" s="51"/>
      <c r="AM1541" s="61"/>
      <c r="AN1541" s="58" t="n">
        <v>0</v>
      </c>
      <c r="AO1541" s="56" t="n">
        <v>7.99</v>
      </c>
      <c r="AP1541" s="59" t="n">
        <v>0</v>
      </c>
      <c r="AQ1541" s="60" t="n">
        <v>7.99</v>
      </c>
      <c r="AR1541" s="60" t="n">
        <v>7.99</v>
      </c>
      <c r="AS1541" s="60" t="n">
        <v>7.99</v>
      </c>
      <c r="AT1541" s="54" t="n">
        <f aca="false">IF(AN1541="","",$I1541+AP1541)</f>
        <v>0</v>
      </c>
      <c r="AU1541" s="54" t="n">
        <f aca="false">IF(AN1541="","",$I1541)</f>
        <v>0</v>
      </c>
      <c r="AV1541" s="60" t="n">
        <f aca="false">IF(AN1541="","",AO1541+$I1541)</f>
        <v>7.99</v>
      </c>
      <c r="AW1541" s="53" t="n">
        <f aca="false">IF(AN1541="","",AN1541+(AP1541*$K1541)+(AQ1541*$K1541))</f>
        <v>239.7</v>
      </c>
      <c r="AX1541" s="51" t="n">
        <f aca="false">IF(AN1541="","",ROUND(-AP1541*$K1541,0))</f>
        <v>-0</v>
      </c>
      <c r="AY1541" s="62"/>
      <c r="AZ1541" s="58" t="n">
        <v>0</v>
      </c>
      <c r="BA1541" s="56" t="n">
        <v>7.99</v>
      </c>
      <c r="BB1541" s="59" t="n">
        <v>0</v>
      </c>
      <c r="BC1541" s="60" t="n">
        <v>7.99</v>
      </c>
      <c r="BD1541" s="60" t="n">
        <v>7.99</v>
      </c>
      <c r="BE1541" s="60" t="n">
        <v>7.99</v>
      </c>
      <c r="BF1541" s="54" t="n">
        <f aca="false">IF(AZ1541="","",$I1541+BB1541)</f>
        <v>0</v>
      </c>
      <c r="BG1541" s="54" t="n">
        <f aca="false">IF(AZ1541="","",$I1541)</f>
        <v>0</v>
      </c>
      <c r="BH1541" s="60" t="n">
        <f aca="false">IF(AZ1541="","",BA1541+$I1541)</f>
        <v>7.99</v>
      </c>
      <c r="BI1541" s="53" t="n">
        <f aca="false">IF(AZ1541="","",AZ1541+(BB1541*$K1541)+(BC1541*$K1541))</f>
        <v>239.7</v>
      </c>
      <c r="BJ1541" s="51" t="n">
        <f aca="false">IF(AZ1541="","",ROUND(-BB1541*$K1541,0))</f>
        <v>-0</v>
      </c>
    </row>
    <row r="1542" customFormat="false" ht="15" hidden="false" customHeight="false" outlineLevel="0" collapsed="false">
      <c r="A1542" s="26" t="str">
        <f aca="false">+C1542&amp;D1542&amp;G1542</f>
        <v>SamsungGalaxy A16 5GTUTTE LE OFFERTE GA -  24 Mesi</v>
      </c>
      <c r="B1542" s="49" t="s">
        <v>222</v>
      </c>
      <c r="C1542" s="50" t="s">
        <v>64</v>
      </c>
      <c r="D1542" s="51" t="s">
        <v>136</v>
      </c>
      <c r="E1542" s="52" t="n">
        <v>239.9</v>
      </c>
      <c r="F1542" s="53" t="n">
        <v>217.04</v>
      </c>
      <c r="G1542" s="54" t="s">
        <v>226</v>
      </c>
      <c r="H1542" s="54"/>
      <c r="I1542" s="55" t="n">
        <v>0</v>
      </c>
      <c r="J1542" s="56" t="s">
        <v>224</v>
      </c>
      <c r="K1542" s="57" t="n">
        <v>24</v>
      </c>
      <c r="L1542" s="4"/>
      <c r="M1542" s="55"/>
      <c r="N1542" s="55"/>
      <c r="O1542" s="3"/>
      <c r="P1542" s="58"/>
      <c r="Q1542" s="56"/>
      <c r="R1542" s="59"/>
      <c r="S1542" s="60"/>
      <c r="T1542" s="60"/>
      <c r="U1542" s="60"/>
      <c r="V1542" s="54"/>
      <c r="W1542" s="54"/>
      <c r="X1542" s="60"/>
      <c r="Y1542" s="51"/>
      <c r="Z1542" s="51"/>
      <c r="AA1542" s="61"/>
      <c r="AB1542" s="58"/>
      <c r="AC1542" s="56"/>
      <c r="AD1542" s="59"/>
      <c r="AE1542" s="60"/>
      <c r="AF1542" s="60"/>
      <c r="AG1542" s="60"/>
      <c r="AH1542" s="54"/>
      <c r="AI1542" s="54"/>
      <c r="AJ1542" s="60"/>
      <c r="AK1542" s="51"/>
      <c r="AL1542" s="51"/>
      <c r="AM1542" s="61"/>
      <c r="AN1542" s="58" t="n">
        <v>0</v>
      </c>
      <c r="AO1542" s="56" t="n">
        <v>9.99</v>
      </c>
      <c r="AP1542" s="59" t="n">
        <v>0</v>
      </c>
      <c r="AQ1542" s="60" t="n">
        <v>9.99</v>
      </c>
      <c r="AR1542" s="60" t="n">
        <v>0</v>
      </c>
      <c r="AS1542" s="60" t="n">
        <v>9.99</v>
      </c>
      <c r="AT1542" s="54" t="n">
        <f aca="false">IF(AN1542="","",$I1542+AP1542)</f>
        <v>0</v>
      </c>
      <c r="AU1542" s="54" t="n">
        <f aca="false">IF(AN1542="","",$I1542)</f>
        <v>0</v>
      </c>
      <c r="AV1542" s="60" t="n">
        <f aca="false">IF(AN1542="","",AO1542+$I1542)</f>
        <v>9.99</v>
      </c>
      <c r="AW1542" s="53" t="n">
        <f aca="false">IF(AN1542="","",AN1542+(AP1542*$K1542)+(AQ1542*$K1542))</f>
        <v>239.76</v>
      </c>
      <c r="AX1542" s="51" t="n">
        <f aca="false">IF(AN1542="","",ROUND(-AP1542*$K1542,0))</f>
        <v>-0</v>
      </c>
      <c r="AY1542" s="62"/>
      <c r="AZ1542" s="58" t="n">
        <v>0</v>
      </c>
      <c r="BA1542" s="56" t="n">
        <v>9.99</v>
      </c>
      <c r="BB1542" s="59" t="n">
        <v>0</v>
      </c>
      <c r="BC1542" s="60" t="n">
        <v>9.99</v>
      </c>
      <c r="BD1542" s="60" t="n">
        <v>0</v>
      </c>
      <c r="BE1542" s="60" t="n">
        <v>9.99</v>
      </c>
      <c r="BF1542" s="54" t="n">
        <f aca="false">IF(AZ1542="","",$I1542+BB1542)</f>
        <v>0</v>
      </c>
      <c r="BG1542" s="54" t="n">
        <f aca="false">IF(AZ1542="","",$I1542)</f>
        <v>0</v>
      </c>
      <c r="BH1542" s="60" t="n">
        <f aca="false">IF(AZ1542="","",BA1542+$I1542)</f>
        <v>9.99</v>
      </c>
      <c r="BI1542" s="53" t="n">
        <f aca="false">IF(AZ1542="","",AZ1542+(BB1542*$K1542)+(BC1542*$K1542))</f>
        <v>239.76</v>
      </c>
      <c r="BJ1542" s="51" t="n">
        <f aca="false">IF(AZ1542="","",ROUND(-BB1542*$K1542,0))</f>
        <v>-0</v>
      </c>
    </row>
    <row r="1543" customFormat="false" ht="15" hidden="false" customHeight="false" outlineLevel="0" collapsed="false">
      <c r="A1543" s="26" t="str">
        <f aca="false">+C1543&amp;D1543&amp;G1543</f>
        <v>ZTEBlade A35e (2+64)TUTTE LE OFFERTE GA -  36 Mesi</v>
      </c>
      <c r="B1543" s="49" t="s">
        <v>222</v>
      </c>
      <c r="C1543" s="50" t="s">
        <v>137</v>
      </c>
      <c r="D1543" s="51" t="s">
        <v>138</v>
      </c>
      <c r="E1543" s="52" t="n">
        <v>79.9</v>
      </c>
      <c r="F1543" s="53" t="n">
        <v>79.9</v>
      </c>
      <c r="G1543" s="54" t="s">
        <v>223</v>
      </c>
      <c r="H1543" s="54"/>
      <c r="I1543" s="55" t="n">
        <v>0</v>
      </c>
      <c r="J1543" s="56" t="s">
        <v>224</v>
      </c>
      <c r="K1543" s="57" t="n">
        <v>36</v>
      </c>
      <c r="L1543" s="4"/>
      <c r="M1543" s="55"/>
      <c r="N1543" s="55"/>
      <c r="O1543" s="3"/>
      <c r="P1543" s="58"/>
      <c r="Q1543" s="56"/>
      <c r="R1543" s="59"/>
      <c r="S1543" s="60"/>
      <c r="T1543" s="60"/>
      <c r="U1543" s="60"/>
      <c r="V1543" s="54"/>
      <c r="W1543" s="54"/>
      <c r="X1543" s="60"/>
      <c r="Y1543" s="51"/>
      <c r="Z1543" s="51"/>
      <c r="AA1543" s="61"/>
      <c r="AB1543" s="58"/>
      <c r="AC1543" s="56"/>
      <c r="AD1543" s="59"/>
      <c r="AE1543" s="60"/>
      <c r="AF1543" s="60"/>
      <c r="AG1543" s="60"/>
      <c r="AH1543" s="54"/>
      <c r="AI1543" s="54"/>
      <c r="AJ1543" s="60"/>
      <c r="AK1543" s="51"/>
      <c r="AL1543" s="51"/>
      <c r="AM1543" s="61"/>
      <c r="AN1543" s="58" t="n">
        <v>0</v>
      </c>
      <c r="AO1543" s="56" t="n">
        <v>2.57</v>
      </c>
      <c r="AP1543" s="59" t="n">
        <v>0</v>
      </c>
      <c r="AQ1543" s="60" t="n">
        <v>2.57</v>
      </c>
      <c r="AR1543" s="60" t="n">
        <v>2.57</v>
      </c>
      <c r="AS1543" s="60" t="n">
        <v>2.57</v>
      </c>
      <c r="AT1543" s="54" t="n">
        <f aca="false">IF(AN1543="","",$I1543+AP1543)</f>
        <v>0</v>
      </c>
      <c r="AU1543" s="54" t="n">
        <f aca="false">IF(AN1543="","",$I1543)</f>
        <v>0</v>
      </c>
      <c r="AV1543" s="60" t="n">
        <f aca="false">IF(AN1543="","",AO1543+$I1543)</f>
        <v>2.57</v>
      </c>
      <c r="AW1543" s="53" t="n">
        <f aca="false">IF(AN1543="","",AN1543+(AP1543*$K1543)+(AQ1543*$K1543))</f>
        <v>92.52</v>
      </c>
      <c r="AX1543" s="51" t="n">
        <f aca="false">IF(AN1543="","",ROUND(-AP1543*$K1543,0))</f>
        <v>-0</v>
      </c>
      <c r="AY1543" s="62"/>
      <c r="AZ1543" s="58" t="n">
        <v>0</v>
      </c>
      <c r="BA1543" s="56" t="n">
        <v>2.57</v>
      </c>
      <c r="BB1543" s="59" t="n">
        <v>0</v>
      </c>
      <c r="BC1543" s="60" t="n">
        <v>2.57</v>
      </c>
      <c r="BD1543" s="60" t="n">
        <v>2.57</v>
      </c>
      <c r="BE1543" s="60" t="n">
        <v>2.57</v>
      </c>
      <c r="BF1543" s="54" t="n">
        <f aca="false">IF(AZ1543="","",$I1543+BB1543)</f>
        <v>0</v>
      </c>
      <c r="BG1543" s="54" t="n">
        <f aca="false">IF(AZ1543="","",$I1543)</f>
        <v>0</v>
      </c>
      <c r="BH1543" s="60" t="n">
        <f aca="false">IF(AZ1543="","",BA1543+$I1543)</f>
        <v>2.57</v>
      </c>
      <c r="BI1543" s="53" t="n">
        <f aca="false">IF(AZ1543="","",AZ1543+(BB1543*$K1543)+(BC1543*$K1543))</f>
        <v>92.52</v>
      </c>
      <c r="BJ1543" s="51" t="n">
        <f aca="false">IF(AZ1543="","",ROUND(-BB1543*$K1543,0))</f>
        <v>-0</v>
      </c>
    </row>
    <row r="1544" customFormat="false" ht="15" hidden="false" customHeight="false" outlineLevel="0" collapsed="false">
      <c r="A1544" s="26" t="str">
        <f aca="false">+C1544&amp;D1544&amp;G1544</f>
        <v>ZTEBlade A35e (2+64)TUTTE LE OFFERTE GA -  30 Mesi</v>
      </c>
      <c r="B1544" s="49" t="s">
        <v>222</v>
      </c>
      <c r="C1544" s="50" t="s">
        <v>137</v>
      </c>
      <c r="D1544" s="51" t="s">
        <v>138</v>
      </c>
      <c r="E1544" s="52" t="n">
        <v>79.9</v>
      </c>
      <c r="F1544" s="53" t="n">
        <v>79.9</v>
      </c>
      <c r="G1544" s="54" t="s">
        <v>225</v>
      </c>
      <c r="H1544" s="54"/>
      <c r="I1544" s="55" t="n">
        <v>0</v>
      </c>
      <c r="J1544" s="56" t="s">
        <v>224</v>
      </c>
      <c r="K1544" s="57" t="n">
        <v>30</v>
      </c>
      <c r="L1544" s="4"/>
      <c r="M1544" s="55"/>
      <c r="N1544" s="55"/>
      <c r="O1544" s="3"/>
      <c r="P1544" s="58"/>
      <c r="Q1544" s="56"/>
      <c r="R1544" s="59"/>
      <c r="S1544" s="60"/>
      <c r="T1544" s="60"/>
      <c r="U1544" s="60"/>
      <c r="V1544" s="54"/>
      <c r="W1544" s="54"/>
      <c r="X1544" s="60"/>
      <c r="Y1544" s="51"/>
      <c r="Z1544" s="51"/>
      <c r="AA1544" s="61"/>
      <c r="AB1544" s="58"/>
      <c r="AC1544" s="56"/>
      <c r="AD1544" s="59"/>
      <c r="AE1544" s="60"/>
      <c r="AF1544" s="60"/>
      <c r="AG1544" s="60"/>
      <c r="AH1544" s="54"/>
      <c r="AI1544" s="54"/>
      <c r="AJ1544" s="60"/>
      <c r="AK1544" s="51"/>
      <c r="AL1544" s="51"/>
      <c r="AM1544" s="61"/>
      <c r="AN1544" s="58" t="n">
        <v>0</v>
      </c>
      <c r="AO1544" s="56" t="n">
        <v>3.01</v>
      </c>
      <c r="AP1544" s="59" t="n">
        <v>0</v>
      </c>
      <c r="AQ1544" s="60" t="n">
        <v>3.01</v>
      </c>
      <c r="AR1544" s="60" t="n">
        <v>3.01</v>
      </c>
      <c r="AS1544" s="60" t="n">
        <v>3.01</v>
      </c>
      <c r="AT1544" s="54" t="n">
        <f aca="false">IF(AN1544="","",$I1544+AP1544)</f>
        <v>0</v>
      </c>
      <c r="AU1544" s="54" t="n">
        <f aca="false">IF(AN1544="","",$I1544)</f>
        <v>0</v>
      </c>
      <c r="AV1544" s="60" t="n">
        <f aca="false">IF(AN1544="","",AO1544+$I1544)</f>
        <v>3.01</v>
      </c>
      <c r="AW1544" s="53" t="n">
        <f aca="false">IF(AN1544="","",AN1544+(AP1544*$K1544)+(AQ1544*$K1544))</f>
        <v>90.3</v>
      </c>
      <c r="AX1544" s="51" t="n">
        <f aca="false">IF(AN1544="","",ROUND(-AP1544*$K1544,0))</f>
        <v>-0</v>
      </c>
      <c r="AY1544" s="62"/>
      <c r="AZ1544" s="58" t="n">
        <v>0</v>
      </c>
      <c r="BA1544" s="56" t="n">
        <v>3.01</v>
      </c>
      <c r="BB1544" s="59" t="n">
        <v>0</v>
      </c>
      <c r="BC1544" s="60" t="n">
        <v>3.01</v>
      </c>
      <c r="BD1544" s="60" t="n">
        <v>3.01</v>
      </c>
      <c r="BE1544" s="60" t="n">
        <v>3.01</v>
      </c>
      <c r="BF1544" s="54" t="n">
        <f aca="false">IF(AZ1544="","",$I1544+BB1544)</f>
        <v>0</v>
      </c>
      <c r="BG1544" s="54" t="n">
        <f aca="false">IF(AZ1544="","",$I1544)</f>
        <v>0</v>
      </c>
      <c r="BH1544" s="60" t="n">
        <f aca="false">IF(AZ1544="","",BA1544+$I1544)</f>
        <v>3.01</v>
      </c>
      <c r="BI1544" s="53" t="n">
        <f aca="false">IF(AZ1544="","",AZ1544+(BB1544*$K1544)+(BC1544*$K1544))</f>
        <v>90.3</v>
      </c>
      <c r="BJ1544" s="51" t="n">
        <f aca="false">IF(AZ1544="","",ROUND(-BB1544*$K1544,0))</f>
        <v>-0</v>
      </c>
    </row>
    <row r="1545" customFormat="false" ht="15" hidden="false" customHeight="false" outlineLevel="0" collapsed="false">
      <c r="A1545" s="26" t="str">
        <f aca="false">+C1545&amp;D1545&amp;G1545</f>
        <v>ZTEBlade A35e (2+64)TUTTE LE OFFERTE GA -  24 Mesi</v>
      </c>
      <c r="B1545" s="49" t="s">
        <v>222</v>
      </c>
      <c r="C1545" s="50" t="s">
        <v>137</v>
      </c>
      <c r="D1545" s="51" t="s">
        <v>138</v>
      </c>
      <c r="E1545" s="52" t="n">
        <v>79.9</v>
      </c>
      <c r="F1545" s="53" t="n">
        <v>79.9</v>
      </c>
      <c r="G1545" s="54" t="s">
        <v>226</v>
      </c>
      <c r="H1545" s="54"/>
      <c r="I1545" s="55" t="n">
        <v>0</v>
      </c>
      <c r="J1545" s="56" t="s">
        <v>224</v>
      </c>
      <c r="K1545" s="57" t="n">
        <v>24</v>
      </c>
      <c r="L1545" s="4"/>
      <c r="M1545" s="55"/>
      <c r="N1545" s="55"/>
      <c r="O1545" s="3"/>
      <c r="P1545" s="58"/>
      <c r="Q1545" s="56"/>
      <c r="R1545" s="59"/>
      <c r="S1545" s="60"/>
      <c r="T1545" s="60"/>
      <c r="U1545" s="60"/>
      <c r="V1545" s="54"/>
      <c r="W1545" s="54"/>
      <c r="X1545" s="60"/>
      <c r="Y1545" s="51"/>
      <c r="Z1545" s="51"/>
      <c r="AA1545" s="61"/>
      <c r="AB1545" s="58"/>
      <c r="AC1545" s="56"/>
      <c r="AD1545" s="59"/>
      <c r="AE1545" s="60"/>
      <c r="AF1545" s="60"/>
      <c r="AG1545" s="60"/>
      <c r="AH1545" s="54"/>
      <c r="AI1545" s="54"/>
      <c r="AJ1545" s="60"/>
      <c r="AK1545" s="51"/>
      <c r="AL1545" s="51"/>
      <c r="AM1545" s="61"/>
      <c r="AN1545" s="58" t="n">
        <v>0</v>
      </c>
      <c r="AO1545" s="56" t="n">
        <v>3.68</v>
      </c>
      <c r="AP1545" s="59" t="n">
        <v>0</v>
      </c>
      <c r="AQ1545" s="60" t="n">
        <v>3.68</v>
      </c>
      <c r="AR1545" s="60" t="n">
        <v>0</v>
      </c>
      <c r="AS1545" s="60" t="n">
        <v>3.68</v>
      </c>
      <c r="AT1545" s="54" t="n">
        <f aca="false">IF(AN1545="","",$I1545+AP1545)</f>
        <v>0</v>
      </c>
      <c r="AU1545" s="54" t="n">
        <f aca="false">IF(AN1545="","",$I1545)</f>
        <v>0</v>
      </c>
      <c r="AV1545" s="60" t="n">
        <f aca="false">IF(AN1545="","",AO1545+$I1545)</f>
        <v>3.68</v>
      </c>
      <c r="AW1545" s="53" t="n">
        <f aca="false">IF(AN1545="","",AN1545+(AP1545*$K1545)+(AQ1545*$K1545))</f>
        <v>88.32</v>
      </c>
      <c r="AX1545" s="51" t="n">
        <f aca="false">IF(AN1545="","",ROUND(-AP1545*$K1545,0))</f>
        <v>-0</v>
      </c>
      <c r="AY1545" s="62"/>
      <c r="AZ1545" s="58" t="n">
        <v>0</v>
      </c>
      <c r="BA1545" s="56" t="n">
        <v>3.68</v>
      </c>
      <c r="BB1545" s="59" t="n">
        <v>0</v>
      </c>
      <c r="BC1545" s="60" t="n">
        <v>3.68</v>
      </c>
      <c r="BD1545" s="60" t="n">
        <v>0</v>
      </c>
      <c r="BE1545" s="60" t="n">
        <v>3.68</v>
      </c>
      <c r="BF1545" s="54" t="n">
        <f aca="false">IF(AZ1545="","",$I1545+BB1545)</f>
        <v>0</v>
      </c>
      <c r="BG1545" s="54" t="n">
        <f aca="false">IF(AZ1545="","",$I1545)</f>
        <v>0</v>
      </c>
      <c r="BH1545" s="60" t="n">
        <f aca="false">IF(AZ1545="","",BA1545+$I1545)</f>
        <v>3.68</v>
      </c>
      <c r="BI1545" s="53" t="n">
        <f aca="false">IF(AZ1545="","",AZ1545+(BB1545*$K1545)+(BC1545*$K1545))</f>
        <v>88.32</v>
      </c>
      <c r="BJ1545" s="51" t="n">
        <f aca="false">IF(AZ1545="","",ROUND(-BB1545*$K1545,0))</f>
        <v>-0</v>
      </c>
    </row>
    <row r="1546" customFormat="false" ht="15" hidden="false" customHeight="false" outlineLevel="0" collapsed="false">
      <c r="A1546" s="26" t="str">
        <f aca="false">+C1546&amp;D1546&amp;G1546</f>
        <v>XiaomiRedmi 13C 5G 4+128TUTTE LE OFFERTE GA -  36 Mesi</v>
      </c>
      <c r="B1546" s="49" t="s">
        <v>222</v>
      </c>
      <c r="C1546" s="50" t="s">
        <v>179</v>
      </c>
      <c r="D1546" s="51" t="s">
        <v>214</v>
      </c>
      <c r="E1546" s="52" t="n">
        <v>199.9</v>
      </c>
      <c r="F1546" s="53" t="n">
        <v>155.22</v>
      </c>
      <c r="G1546" s="54" t="s">
        <v>223</v>
      </c>
      <c r="H1546" s="54"/>
      <c r="I1546" s="55" t="n">
        <v>0</v>
      </c>
      <c r="J1546" s="56" t="s">
        <v>224</v>
      </c>
      <c r="K1546" s="57" t="n">
        <v>36</v>
      </c>
      <c r="L1546" s="4"/>
      <c r="M1546" s="55"/>
      <c r="N1546" s="55"/>
      <c r="O1546" s="3"/>
      <c r="P1546" s="58"/>
      <c r="Q1546" s="56"/>
      <c r="R1546" s="59"/>
      <c r="S1546" s="60"/>
      <c r="T1546" s="60"/>
      <c r="U1546" s="60"/>
      <c r="V1546" s="54"/>
      <c r="W1546" s="54"/>
      <c r="X1546" s="60"/>
      <c r="Y1546" s="51"/>
      <c r="Z1546" s="51"/>
      <c r="AA1546" s="61"/>
      <c r="AB1546" s="58"/>
      <c r="AC1546" s="56"/>
      <c r="AD1546" s="59"/>
      <c r="AE1546" s="60"/>
      <c r="AF1546" s="60"/>
      <c r="AG1546" s="60"/>
      <c r="AH1546" s="54"/>
      <c r="AI1546" s="54"/>
      <c r="AJ1546" s="60"/>
      <c r="AK1546" s="51"/>
      <c r="AL1546" s="51"/>
      <c r="AM1546" s="61"/>
      <c r="AN1546" s="58" t="n">
        <v>0</v>
      </c>
      <c r="AO1546" s="56" t="n">
        <v>4.99</v>
      </c>
      <c r="AP1546" s="59" t="n">
        <v>0</v>
      </c>
      <c r="AQ1546" s="60" t="n">
        <v>4.99</v>
      </c>
      <c r="AR1546" s="60" t="n">
        <v>4.99</v>
      </c>
      <c r="AS1546" s="60" t="n">
        <v>4.99</v>
      </c>
      <c r="AT1546" s="54" t="n">
        <f aca="false">IF(AN1546="","",$I1546+AP1546)</f>
        <v>0</v>
      </c>
      <c r="AU1546" s="54" t="n">
        <f aca="false">IF(AN1546="","",$I1546)</f>
        <v>0</v>
      </c>
      <c r="AV1546" s="60" t="n">
        <f aca="false">IF(AN1546="","",AO1546+$I1546)</f>
        <v>4.99</v>
      </c>
      <c r="AW1546" s="53" t="n">
        <f aca="false">IF(AN1546="","",AN1546+(AP1546*$K1546)+(AQ1546*$K1546))</f>
        <v>179.64</v>
      </c>
      <c r="AX1546" s="51" t="n">
        <f aca="false">IF(AN1546="","",ROUND(-AP1546*$K1546,0))</f>
        <v>-0</v>
      </c>
      <c r="AY1546" s="62"/>
      <c r="AZ1546" s="58" t="n">
        <v>0</v>
      </c>
      <c r="BA1546" s="56" t="n">
        <v>4.99</v>
      </c>
      <c r="BB1546" s="59" t="n">
        <v>0</v>
      </c>
      <c r="BC1546" s="60" t="n">
        <v>4.99</v>
      </c>
      <c r="BD1546" s="60" t="n">
        <v>4.99</v>
      </c>
      <c r="BE1546" s="60" t="n">
        <v>4.99</v>
      </c>
      <c r="BF1546" s="54" t="n">
        <f aca="false">IF(AZ1546="","",$I1546+BB1546)</f>
        <v>0</v>
      </c>
      <c r="BG1546" s="54" t="n">
        <f aca="false">IF(AZ1546="","",$I1546)</f>
        <v>0</v>
      </c>
      <c r="BH1546" s="60" t="n">
        <f aca="false">IF(AZ1546="","",BA1546+$I1546)</f>
        <v>4.99</v>
      </c>
      <c r="BI1546" s="53" t="n">
        <f aca="false">IF(AZ1546="","",AZ1546+(BB1546*$K1546)+(BC1546*$K1546))</f>
        <v>179.64</v>
      </c>
      <c r="BJ1546" s="51" t="n">
        <f aca="false">IF(AZ1546="","",ROUND(-BB1546*$K1546,0))</f>
        <v>-0</v>
      </c>
    </row>
    <row r="1547" customFormat="false" ht="15" hidden="false" customHeight="false" outlineLevel="0" collapsed="false">
      <c r="A1547" s="26" t="str">
        <f aca="false">+C1547&amp;D1547&amp;G1547</f>
        <v>XiaomiRedmi 13C 5G 4+128TUTTE LE OFFERTE GA -  30 Mesi</v>
      </c>
      <c r="B1547" s="49" t="s">
        <v>222</v>
      </c>
      <c r="C1547" s="50" t="s">
        <v>179</v>
      </c>
      <c r="D1547" s="51" t="s">
        <v>214</v>
      </c>
      <c r="E1547" s="52" t="n">
        <v>199.9</v>
      </c>
      <c r="F1547" s="53" t="n">
        <v>158.91</v>
      </c>
      <c r="G1547" s="54" t="s">
        <v>225</v>
      </c>
      <c r="H1547" s="54"/>
      <c r="I1547" s="55" t="n">
        <v>0</v>
      </c>
      <c r="J1547" s="56" t="s">
        <v>224</v>
      </c>
      <c r="K1547" s="57" t="n">
        <v>30</v>
      </c>
      <c r="L1547" s="4"/>
      <c r="M1547" s="55"/>
      <c r="N1547" s="55"/>
      <c r="O1547" s="3"/>
      <c r="P1547" s="58"/>
      <c r="Q1547" s="56"/>
      <c r="R1547" s="59"/>
      <c r="S1547" s="60"/>
      <c r="T1547" s="60"/>
      <c r="U1547" s="60"/>
      <c r="V1547" s="54"/>
      <c r="W1547" s="54"/>
      <c r="X1547" s="60"/>
      <c r="Y1547" s="51"/>
      <c r="Z1547" s="51"/>
      <c r="AA1547" s="61"/>
      <c r="AB1547" s="58"/>
      <c r="AC1547" s="56"/>
      <c r="AD1547" s="59"/>
      <c r="AE1547" s="60"/>
      <c r="AF1547" s="60"/>
      <c r="AG1547" s="60"/>
      <c r="AH1547" s="54"/>
      <c r="AI1547" s="54"/>
      <c r="AJ1547" s="60"/>
      <c r="AK1547" s="51"/>
      <c r="AL1547" s="51"/>
      <c r="AM1547" s="61"/>
      <c r="AN1547" s="58" t="n">
        <v>0</v>
      </c>
      <c r="AO1547" s="56" t="n">
        <v>5.99</v>
      </c>
      <c r="AP1547" s="59" t="n">
        <v>0</v>
      </c>
      <c r="AQ1547" s="60" t="n">
        <v>5.99</v>
      </c>
      <c r="AR1547" s="60" t="n">
        <v>5.99</v>
      </c>
      <c r="AS1547" s="60" t="n">
        <v>5.99</v>
      </c>
      <c r="AT1547" s="54" t="n">
        <f aca="false">IF(AN1547="","",$I1547+AP1547)</f>
        <v>0</v>
      </c>
      <c r="AU1547" s="54" t="n">
        <f aca="false">IF(AN1547="","",$I1547)</f>
        <v>0</v>
      </c>
      <c r="AV1547" s="60" t="n">
        <f aca="false">IF(AN1547="","",AO1547+$I1547)</f>
        <v>5.99</v>
      </c>
      <c r="AW1547" s="53" t="n">
        <f aca="false">IF(AN1547="","",AN1547+(AP1547*$K1547)+(AQ1547*$K1547))</f>
        <v>179.7</v>
      </c>
      <c r="AX1547" s="51" t="n">
        <f aca="false">IF(AN1547="","",ROUND(-AP1547*$K1547,0))</f>
        <v>-0</v>
      </c>
      <c r="AY1547" s="62"/>
      <c r="AZ1547" s="58" t="n">
        <v>0</v>
      </c>
      <c r="BA1547" s="56" t="n">
        <v>5.99</v>
      </c>
      <c r="BB1547" s="59" t="n">
        <v>0</v>
      </c>
      <c r="BC1547" s="60" t="n">
        <v>5.99</v>
      </c>
      <c r="BD1547" s="60" t="n">
        <v>5.99</v>
      </c>
      <c r="BE1547" s="60" t="n">
        <v>5.99</v>
      </c>
      <c r="BF1547" s="54" t="n">
        <f aca="false">IF(AZ1547="","",$I1547+BB1547)</f>
        <v>0</v>
      </c>
      <c r="BG1547" s="54" t="n">
        <f aca="false">IF(AZ1547="","",$I1547)</f>
        <v>0</v>
      </c>
      <c r="BH1547" s="60" t="n">
        <f aca="false">IF(AZ1547="","",BA1547+$I1547)</f>
        <v>5.99</v>
      </c>
      <c r="BI1547" s="53" t="n">
        <f aca="false">IF(AZ1547="","",AZ1547+(BB1547*$K1547)+(BC1547*$K1547))</f>
        <v>179.7</v>
      </c>
      <c r="BJ1547" s="51" t="n">
        <f aca="false">IF(AZ1547="","",ROUND(-BB1547*$K1547,0))</f>
        <v>-0</v>
      </c>
    </row>
    <row r="1548" customFormat="false" ht="15" hidden="false" customHeight="false" outlineLevel="0" collapsed="false">
      <c r="A1548" s="26" t="str">
        <f aca="false">+C1548&amp;D1548&amp;G1548</f>
        <v>XiaomiRedmi 13C 5G 4+128TUTTE LE OFFERTE GA -  24 Mesi</v>
      </c>
      <c r="B1548" s="49" t="s">
        <v>222</v>
      </c>
      <c r="C1548" s="50" t="s">
        <v>179</v>
      </c>
      <c r="D1548" s="51" t="s">
        <v>214</v>
      </c>
      <c r="E1548" s="52" t="n">
        <v>199.9</v>
      </c>
      <c r="F1548" s="53" t="n">
        <v>151.86</v>
      </c>
      <c r="G1548" s="54" t="s">
        <v>226</v>
      </c>
      <c r="H1548" s="54"/>
      <c r="I1548" s="55" t="n">
        <v>0</v>
      </c>
      <c r="J1548" s="56" t="s">
        <v>224</v>
      </c>
      <c r="K1548" s="57" t="n">
        <v>24</v>
      </c>
      <c r="L1548" s="4"/>
      <c r="M1548" s="55"/>
      <c r="N1548" s="55"/>
      <c r="O1548" s="3"/>
      <c r="P1548" s="58"/>
      <c r="Q1548" s="56"/>
      <c r="R1548" s="59"/>
      <c r="S1548" s="60"/>
      <c r="T1548" s="60"/>
      <c r="U1548" s="60"/>
      <c r="V1548" s="54"/>
      <c r="W1548" s="54"/>
      <c r="X1548" s="60"/>
      <c r="Y1548" s="51"/>
      <c r="Z1548" s="51"/>
      <c r="AA1548" s="61"/>
      <c r="AB1548" s="58"/>
      <c r="AC1548" s="56"/>
      <c r="AD1548" s="59"/>
      <c r="AE1548" s="60"/>
      <c r="AF1548" s="60"/>
      <c r="AG1548" s="60"/>
      <c r="AH1548" s="54"/>
      <c r="AI1548" s="54"/>
      <c r="AJ1548" s="60"/>
      <c r="AK1548" s="51"/>
      <c r="AL1548" s="51"/>
      <c r="AM1548" s="61"/>
      <c r="AN1548" s="58" t="n">
        <v>0</v>
      </c>
      <c r="AO1548" s="56" t="n">
        <v>6.99</v>
      </c>
      <c r="AP1548" s="59" t="n">
        <v>0</v>
      </c>
      <c r="AQ1548" s="60" t="n">
        <v>6.99</v>
      </c>
      <c r="AR1548" s="60" t="n">
        <v>0</v>
      </c>
      <c r="AS1548" s="60" t="n">
        <v>6.99</v>
      </c>
      <c r="AT1548" s="54" t="n">
        <f aca="false">IF(AN1548="","",$I1548+AP1548)</f>
        <v>0</v>
      </c>
      <c r="AU1548" s="54" t="n">
        <f aca="false">IF(AN1548="","",$I1548)</f>
        <v>0</v>
      </c>
      <c r="AV1548" s="60" t="n">
        <f aca="false">IF(AN1548="","",AO1548+$I1548)</f>
        <v>6.99</v>
      </c>
      <c r="AW1548" s="53" t="n">
        <f aca="false">IF(AN1548="","",AN1548+(AP1548*$K1548)+(AQ1548*$K1548))</f>
        <v>167.76</v>
      </c>
      <c r="AX1548" s="51" t="n">
        <f aca="false">IF(AN1548="","",ROUND(-AP1548*$K1548,0))</f>
        <v>-0</v>
      </c>
      <c r="AY1548" s="62"/>
      <c r="AZ1548" s="58" t="n">
        <v>0</v>
      </c>
      <c r="BA1548" s="56" t="n">
        <v>6.99</v>
      </c>
      <c r="BB1548" s="59" t="n">
        <v>0</v>
      </c>
      <c r="BC1548" s="60" t="n">
        <v>6.99</v>
      </c>
      <c r="BD1548" s="60" t="n">
        <v>0</v>
      </c>
      <c r="BE1548" s="60" t="n">
        <v>6.99</v>
      </c>
      <c r="BF1548" s="54" t="n">
        <f aca="false">IF(AZ1548="","",$I1548+BB1548)</f>
        <v>0</v>
      </c>
      <c r="BG1548" s="54" t="n">
        <f aca="false">IF(AZ1548="","",$I1548)</f>
        <v>0</v>
      </c>
      <c r="BH1548" s="60" t="n">
        <f aca="false">IF(AZ1548="","",BA1548+$I1548)</f>
        <v>6.99</v>
      </c>
      <c r="BI1548" s="53" t="n">
        <f aca="false">IF(AZ1548="","",AZ1548+(BB1548*$K1548)+(BC1548*$K1548))</f>
        <v>167.76</v>
      </c>
      <c r="BJ1548" s="51" t="n">
        <f aca="false">IF(AZ1548="","",ROUND(-BB1548*$K1548,0))</f>
        <v>-0</v>
      </c>
    </row>
    <row r="1549" customFormat="false" ht="15" hidden="false" customHeight="false" outlineLevel="0" collapsed="false">
      <c r="A1549" s="26" t="str">
        <f aca="false">+C1549&amp;D1549&amp;G1549</f>
        <v>SamsungGalaxy S25+ 256GBTUTTE LE OFFERTE GA -  36 Mesi</v>
      </c>
      <c r="B1549" s="49" t="s">
        <v>222</v>
      </c>
      <c r="C1549" s="50" t="s">
        <v>64</v>
      </c>
      <c r="D1549" s="51" t="s">
        <v>142</v>
      </c>
      <c r="E1549" s="52" t="n">
        <v>1189.9</v>
      </c>
      <c r="F1549" s="53" t="n">
        <v>995.03</v>
      </c>
      <c r="G1549" s="54" t="s">
        <v>223</v>
      </c>
      <c r="H1549" s="54"/>
      <c r="I1549" s="55" t="n">
        <v>0</v>
      </c>
      <c r="J1549" s="56" t="s">
        <v>224</v>
      </c>
      <c r="K1549" s="57" t="n">
        <v>36</v>
      </c>
      <c r="L1549" s="4"/>
      <c r="M1549" s="55"/>
      <c r="N1549" s="55"/>
      <c r="O1549" s="3"/>
      <c r="P1549" s="58"/>
      <c r="Q1549" s="56"/>
      <c r="R1549" s="59"/>
      <c r="S1549" s="60"/>
      <c r="T1549" s="60"/>
      <c r="U1549" s="60"/>
      <c r="V1549" s="54"/>
      <c r="W1549" s="54"/>
      <c r="X1549" s="60"/>
      <c r="Y1549" s="51"/>
      <c r="Z1549" s="51"/>
      <c r="AA1549" s="61"/>
      <c r="AB1549" s="58"/>
      <c r="AC1549" s="56"/>
      <c r="AD1549" s="59"/>
      <c r="AE1549" s="60"/>
      <c r="AF1549" s="60"/>
      <c r="AG1549" s="60"/>
      <c r="AH1549" s="54"/>
      <c r="AI1549" s="54"/>
      <c r="AJ1549" s="60"/>
      <c r="AK1549" s="51"/>
      <c r="AL1549" s="51"/>
      <c r="AM1549" s="61"/>
      <c r="AN1549" s="58" t="n">
        <v>0</v>
      </c>
      <c r="AO1549" s="56" t="n">
        <v>31.99</v>
      </c>
      <c r="AP1549" s="59" t="n">
        <v>0</v>
      </c>
      <c r="AQ1549" s="60" t="n">
        <v>31.99</v>
      </c>
      <c r="AR1549" s="60" t="n">
        <v>31.99</v>
      </c>
      <c r="AS1549" s="60" t="n">
        <v>31.99</v>
      </c>
      <c r="AT1549" s="54" t="n">
        <f aca="false">IF(AN1549="","",$I1549+AP1549)</f>
        <v>0</v>
      </c>
      <c r="AU1549" s="54" t="n">
        <f aca="false">IF(AN1549="","",$I1549)</f>
        <v>0</v>
      </c>
      <c r="AV1549" s="60" t="n">
        <f aca="false">IF(AN1549="","",AO1549+$I1549)</f>
        <v>31.99</v>
      </c>
      <c r="AW1549" s="53" t="n">
        <f aca="false">IF(AN1549="","",AN1549+(AP1549*$K1549)+(AQ1549*$K1549))</f>
        <v>1151.64</v>
      </c>
      <c r="AX1549" s="51" t="n">
        <f aca="false">IF(AN1549="","",ROUND(-AP1549*$K1549,0))</f>
        <v>-0</v>
      </c>
      <c r="AY1549" s="62"/>
      <c r="AZ1549" s="58" t="n">
        <v>0</v>
      </c>
      <c r="BA1549" s="56" t="n">
        <v>31.99</v>
      </c>
      <c r="BB1549" s="59" t="n">
        <v>0</v>
      </c>
      <c r="BC1549" s="60" t="n">
        <v>31.99</v>
      </c>
      <c r="BD1549" s="60" t="n">
        <v>31.99</v>
      </c>
      <c r="BE1549" s="60" t="n">
        <v>31.99</v>
      </c>
      <c r="BF1549" s="54" t="n">
        <f aca="false">IF(AZ1549="","",$I1549+BB1549)</f>
        <v>0</v>
      </c>
      <c r="BG1549" s="54" t="n">
        <f aca="false">IF(AZ1549="","",$I1549)</f>
        <v>0</v>
      </c>
      <c r="BH1549" s="60" t="n">
        <f aca="false">IF(AZ1549="","",BA1549+$I1549)</f>
        <v>31.99</v>
      </c>
      <c r="BI1549" s="53" t="n">
        <f aca="false">IF(AZ1549="","",AZ1549+(BB1549*$K1549)+(BC1549*$K1549))</f>
        <v>1151.64</v>
      </c>
      <c r="BJ1549" s="51" t="n">
        <f aca="false">IF(AZ1549="","",ROUND(-BB1549*$K1549,0))</f>
        <v>-0</v>
      </c>
    </row>
    <row r="1550" customFormat="false" ht="15" hidden="false" customHeight="false" outlineLevel="0" collapsed="false">
      <c r="A1550" s="26" t="str">
        <f aca="false">+C1550&amp;D1550&amp;G1550</f>
        <v>SamsungGalaxy S25+ 256GBTUTTE LE OFFERTE GA -  30 Mesi</v>
      </c>
      <c r="B1550" s="49" t="s">
        <v>222</v>
      </c>
      <c r="C1550" s="50" t="s">
        <v>64</v>
      </c>
      <c r="D1550" s="51" t="s">
        <v>142</v>
      </c>
      <c r="E1550" s="52" t="n">
        <v>1189.9</v>
      </c>
      <c r="F1550" s="53" t="n">
        <v>1007.82</v>
      </c>
      <c r="G1550" s="54" t="s">
        <v>225</v>
      </c>
      <c r="H1550" s="54"/>
      <c r="I1550" s="55" t="n">
        <v>0</v>
      </c>
      <c r="J1550" s="56" t="s">
        <v>224</v>
      </c>
      <c r="K1550" s="57" t="n">
        <v>30</v>
      </c>
      <c r="L1550" s="4"/>
      <c r="M1550" s="55"/>
      <c r="N1550" s="55"/>
      <c r="O1550" s="3"/>
      <c r="P1550" s="58"/>
      <c r="Q1550" s="56"/>
      <c r="R1550" s="59"/>
      <c r="S1550" s="60"/>
      <c r="T1550" s="60"/>
      <c r="U1550" s="60"/>
      <c r="V1550" s="54"/>
      <c r="W1550" s="54"/>
      <c r="X1550" s="60"/>
      <c r="Y1550" s="51"/>
      <c r="Z1550" s="51"/>
      <c r="AA1550" s="61"/>
      <c r="AB1550" s="58"/>
      <c r="AC1550" s="56"/>
      <c r="AD1550" s="59"/>
      <c r="AE1550" s="60"/>
      <c r="AF1550" s="60"/>
      <c r="AG1550" s="60"/>
      <c r="AH1550" s="54"/>
      <c r="AI1550" s="54"/>
      <c r="AJ1550" s="60"/>
      <c r="AK1550" s="51"/>
      <c r="AL1550" s="51"/>
      <c r="AM1550" s="61"/>
      <c r="AN1550" s="58" t="n">
        <v>0</v>
      </c>
      <c r="AO1550" s="56" t="n">
        <v>37.99</v>
      </c>
      <c r="AP1550" s="59" t="n">
        <v>0</v>
      </c>
      <c r="AQ1550" s="60" t="n">
        <v>37.99</v>
      </c>
      <c r="AR1550" s="60" t="n">
        <v>37.99</v>
      </c>
      <c r="AS1550" s="60" t="n">
        <v>37.99</v>
      </c>
      <c r="AT1550" s="54" t="n">
        <f aca="false">IF(AN1550="","",$I1550+AP1550)</f>
        <v>0</v>
      </c>
      <c r="AU1550" s="54" t="n">
        <f aca="false">IF(AN1550="","",$I1550)</f>
        <v>0</v>
      </c>
      <c r="AV1550" s="60" t="n">
        <f aca="false">IF(AN1550="","",AO1550+$I1550)</f>
        <v>37.99</v>
      </c>
      <c r="AW1550" s="53" t="n">
        <f aca="false">IF(AN1550="","",AN1550+(AP1550*$K1550)+(AQ1550*$K1550))</f>
        <v>1139.7</v>
      </c>
      <c r="AX1550" s="51" t="n">
        <f aca="false">IF(AN1550="","",ROUND(-AP1550*$K1550,0))</f>
        <v>-0</v>
      </c>
      <c r="AY1550" s="62"/>
      <c r="AZ1550" s="58" t="n">
        <v>0</v>
      </c>
      <c r="BA1550" s="56" t="n">
        <v>37.99</v>
      </c>
      <c r="BB1550" s="59" t="n">
        <v>0</v>
      </c>
      <c r="BC1550" s="60" t="n">
        <v>37.99</v>
      </c>
      <c r="BD1550" s="60" t="n">
        <v>37.99</v>
      </c>
      <c r="BE1550" s="60" t="n">
        <v>37.99</v>
      </c>
      <c r="BF1550" s="54" t="n">
        <f aca="false">IF(AZ1550="","",$I1550+BB1550)</f>
        <v>0</v>
      </c>
      <c r="BG1550" s="54" t="n">
        <f aca="false">IF(AZ1550="","",$I1550)</f>
        <v>0</v>
      </c>
      <c r="BH1550" s="60" t="n">
        <f aca="false">IF(AZ1550="","",BA1550+$I1550)</f>
        <v>37.99</v>
      </c>
      <c r="BI1550" s="53" t="n">
        <f aca="false">IF(AZ1550="","",AZ1550+(BB1550*$K1550)+(BC1550*$K1550))</f>
        <v>1139.7</v>
      </c>
      <c r="BJ1550" s="51" t="n">
        <f aca="false">IF(AZ1550="","",ROUND(-BB1550*$K1550,0))</f>
        <v>-0</v>
      </c>
    </row>
    <row r="1551" customFormat="false" ht="15" hidden="false" customHeight="false" outlineLevel="0" collapsed="false">
      <c r="A1551" s="26" t="str">
        <f aca="false">+C1551&amp;D1551&amp;G1551</f>
        <v>SamsungGalaxy S25+ 256GBTUTTE LE OFFERTE GA -  24 Mesi</v>
      </c>
      <c r="B1551" s="49" t="s">
        <v>222</v>
      </c>
      <c r="C1551" s="50" t="s">
        <v>64</v>
      </c>
      <c r="D1551" s="51" t="s">
        <v>142</v>
      </c>
      <c r="E1551" s="52" t="n">
        <v>1189.9</v>
      </c>
      <c r="F1551" s="53" t="n">
        <v>999.05</v>
      </c>
      <c r="G1551" s="54" t="s">
        <v>226</v>
      </c>
      <c r="H1551" s="54"/>
      <c r="I1551" s="55" t="n">
        <v>0</v>
      </c>
      <c r="J1551" s="56" t="s">
        <v>224</v>
      </c>
      <c r="K1551" s="57" t="n">
        <v>24</v>
      </c>
      <c r="L1551" s="4"/>
      <c r="M1551" s="55"/>
      <c r="N1551" s="55"/>
      <c r="O1551" s="3"/>
      <c r="P1551" s="58"/>
      <c r="Q1551" s="56"/>
      <c r="R1551" s="59"/>
      <c r="S1551" s="60"/>
      <c r="T1551" s="60"/>
      <c r="U1551" s="60"/>
      <c r="V1551" s="54"/>
      <c r="W1551" s="54"/>
      <c r="X1551" s="60"/>
      <c r="Y1551" s="51"/>
      <c r="Z1551" s="51"/>
      <c r="AA1551" s="61"/>
      <c r="AB1551" s="58"/>
      <c r="AC1551" s="56"/>
      <c r="AD1551" s="59"/>
      <c r="AE1551" s="60"/>
      <c r="AF1551" s="60"/>
      <c r="AG1551" s="60"/>
      <c r="AH1551" s="54"/>
      <c r="AI1551" s="54"/>
      <c r="AJ1551" s="60"/>
      <c r="AK1551" s="51"/>
      <c r="AL1551" s="51"/>
      <c r="AM1551" s="61"/>
      <c r="AN1551" s="58" t="n">
        <v>0</v>
      </c>
      <c r="AO1551" s="56" t="n">
        <v>45.99</v>
      </c>
      <c r="AP1551" s="59" t="n">
        <v>0</v>
      </c>
      <c r="AQ1551" s="60" t="n">
        <v>45.99</v>
      </c>
      <c r="AR1551" s="60" t="n">
        <v>0</v>
      </c>
      <c r="AS1551" s="60" t="n">
        <v>45.99</v>
      </c>
      <c r="AT1551" s="54" t="n">
        <f aca="false">IF(AN1551="","",$I1551+AP1551)</f>
        <v>0</v>
      </c>
      <c r="AU1551" s="54" t="n">
        <f aca="false">IF(AN1551="","",$I1551)</f>
        <v>0</v>
      </c>
      <c r="AV1551" s="60" t="n">
        <f aca="false">IF(AN1551="","",AO1551+$I1551)</f>
        <v>45.99</v>
      </c>
      <c r="AW1551" s="53" t="n">
        <f aca="false">IF(AN1551="","",AN1551+(AP1551*$K1551)+(AQ1551*$K1551))</f>
        <v>1103.76</v>
      </c>
      <c r="AX1551" s="51" t="n">
        <f aca="false">IF(AN1551="","",ROUND(-AP1551*$K1551,0))</f>
        <v>-0</v>
      </c>
      <c r="AY1551" s="62"/>
      <c r="AZ1551" s="58" t="n">
        <v>0</v>
      </c>
      <c r="BA1551" s="56" t="n">
        <v>45.99</v>
      </c>
      <c r="BB1551" s="59" t="n">
        <v>0</v>
      </c>
      <c r="BC1551" s="60" t="n">
        <v>45.99</v>
      </c>
      <c r="BD1551" s="60" t="n">
        <v>0</v>
      </c>
      <c r="BE1551" s="60" t="n">
        <v>45.99</v>
      </c>
      <c r="BF1551" s="54" t="n">
        <f aca="false">IF(AZ1551="","",$I1551+BB1551)</f>
        <v>0</v>
      </c>
      <c r="BG1551" s="54" t="n">
        <f aca="false">IF(AZ1551="","",$I1551)</f>
        <v>0</v>
      </c>
      <c r="BH1551" s="60" t="n">
        <f aca="false">IF(AZ1551="","",BA1551+$I1551)</f>
        <v>45.99</v>
      </c>
      <c r="BI1551" s="53" t="n">
        <f aca="false">IF(AZ1551="","",AZ1551+(BB1551*$K1551)+(BC1551*$K1551))</f>
        <v>1103.76</v>
      </c>
      <c r="BJ1551" s="51" t="n">
        <f aca="false">IF(AZ1551="","",ROUND(-BB1551*$K1551,0))</f>
        <v>-0</v>
      </c>
    </row>
    <row r="1552" customFormat="false" ht="15" hidden="false" customHeight="false" outlineLevel="0" collapsed="false">
      <c r="A1552" s="26" t="str">
        <f aca="false">+C1552&amp;D1552&amp;G1552</f>
        <v>SamsungGalaxy S25+ 512GBTUTTE LE OFFERTE GA -  36 Mesi</v>
      </c>
      <c r="B1552" s="49" t="s">
        <v>222</v>
      </c>
      <c r="C1552" s="50" t="s">
        <v>64</v>
      </c>
      <c r="D1552" s="51" t="s">
        <v>143</v>
      </c>
      <c r="E1552" s="52" t="n">
        <v>1309.9</v>
      </c>
      <c r="F1552" s="53" t="n">
        <v>1088.34</v>
      </c>
      <c r="G1552" s="54" t="s">
        <v>223</v>
      </c>
      <c r="H1552" s="54"/>
      <c r="I1552" s="55" t="n">
        <v>0</v>
      </c>
      <c r="J1552" s="56" t="s">
        <v>224</v>
      </c>
      <c r="K1552" s="57" t="n">
        <v>36</v>
      </c>
      <c r="L1552" s="4"/>
      <c r="M1552" s="55"/>
      <c r="N1552" s="55"/>
      <c r="O1552" s="3"/>
      <c r="P1552" s="58"/>
      <c r="Q1552" s="56"/>
      <c r="R1552" s="59"/>
      <c r="S1552" s="60"/>
      <c r="T1552" s="60"/>
      <c r="U1552" s="60"/>
      <c r="V1552" s="54"/>
      <c r="W1552" s="54"/>
      <c r="X1552" s="60"/>
      <c r="Y1552" s="51"/>
      <c r="Z1552" s="51"/>
      <c r="AA1552" s="61"/>
      <c r="AB1552" s="58"/>
      <c r="AC1552" s="56"/>
      <c r="AD1552" s="59"/>
      <c r="AE1552" s="60"/>
      <c r="AF1552" s="60"/>
      <c r="AG1552" s="60"/>
      <c r="AH1552" s="54"/>
      <c r="AI1552" s="54"/>
      <c r="AJ1552" s="60"/>
      <c r="AK1552" s="51"/>
      <c r="AL1552" s="51"/>
      <c r="AM1552" s="61"/>
      <c r="AN1552" s="58" t="n">
        <v>0</v>
      </c>
      <c r="AO1552" s="56" t="n">
        <v>34.99</v>
      </c>
      <c r="AP1552" s="59" t="n">
        <v>0</v>
      </c>
      <c r="AQ1552" s="60" t="n">
        <v>34.99</v>
      </c>
      <c r="AR1552" s="60" t="n">
        <v>34.99</v>
      </c>
      <c r="AS1552" s="60" t="n">
        <v>34.99</v>
      </c>
      <c r="AT1552" s="54" t="n">
        <f aca="false">IF(AN1552="","",$I1552+AP1552)</f>
        <v>0</v>
      </c>
      <c r="AU1552" s="54" t="n">
        <f aca="false">IF(AN1552="","",$I1552)</f>
        <v>0</v>
      </c>
      <c r="AV1552" s="60" t="n">
        <f aca="false">IF(AN1552="","",AO1552+$I1552)</f>
        <v>34.99</v>
      </c>
      <c r="AW1552" s="53" t="n">
        <f aca="false">IF(AN1552="","",AN1552+(AP1552*$K1552)+(AQ1552*$K1552))</f>
        <v>1259.64</v>
      </c>
      <c r="AX1552" s="51" t="n">
        <f aca="false">IF(AN1552="","",ROUND(-AP1552*$K1552,0))</f>
        <v>-0</v>
      </c>
      <c r="AY1552" s="62"/>
      <c r="AZ1552" s="58" t="n">
        <v>0</v>
      </c>
      <c r="BA1552" s="56" t="n">
        <v>34.99</v>
      </c>
      <c r="BB1552" s="59" t="n">
        <v>0</v>
      </c>
      <c r="BC1552" s="60" t="n">
        <v>34.99</v>
      </c>
      <c r="BD1552" s="60" t="n">
        <v>34.99</v>
      </c>
      <c r="BE1552" s="60" t="n">
        <v>34.99</v>
      </c>
      <c r="BF1552" s="54" t="n">
        <f aca="false">IF(AZ1552="","",$I1552+BB1552)</f>
        <v>0</v>
      </c>
      <c r="BG1552" s="54" t="n">
        <f aca="false">IF(AZ1552="","",$I1552)</f>
        <v>0</v>
      </c>
      <c r="BH1552" s="60" t="n">
        <f aca="false">IF(AZ1552="","",BA1552+$I1552)</f>
        <v>34.99</v>
      </c>
      <c r="BI1552" s="53" t="n">
        <f aca="false">IF(AZ1552="","",AZ1552+(BB1552*$K1552)+(BC1552*$K1552))</f>
        <v>1259.64</v>
      </c>
      <c r="BJ1552" s="51" t="n">
        <f aca="false">IF(AZ1552="","",ROUND(-BB1552*$K1552,0))</f>
        <v>-0</v>
      </c>
    </row>
    <row r="1553" customFormat="false" ht="15" hidden="false" customHeight="false" outlineLevel="0" collapsed="false">
      <c r="A1553" s="26" t="str">
        <f aca="false">+C1553&amp;D1553&amp;G1553</f>
        <v>SamsungGalaxy S25+ 512GBTUTTE LE OFFERTE GA -  30 Mesi</v>
      </c>
      <c r="B1553" s="49" t="s">
        <v>222</v>
      </c>
      <c r="C1553" s="50" t="s">
        <v>64</v>
      </c>
      <c r="D1553" s="51" t="s">
        <v>143</v>
      </c>
      <c r="E1553" s="52" t="n">
        <v>1309.9</v>
      </c>
      <c r="F1553" s="53" t="n">
        <v>1087.41</v>
      </c>
      <c r="G1553" s="54" t="s">
        <v>225</v>
      </c>
      <c r="H1553" s="54"/>
      <c r="I1553" s="55" t="n">
        <v>0</v>
      </c>
      <c r="J1553" s="56" t="s">
        <v>224</v>
      </c>
      <c r="K1553" s="57" t="n">
        <v>30</v>
      </c>
      <c r="L1553" s="4"/>
      <c r="M1553" s="55"/>
      <c r="N1553" s="55"/>
      <c r="O1553" s="3"/>
      <c r="P1553" s="58"/>
      <c r="Q1553" s="56"/>
      <c r="R1553" s="59"/>
      <c r="S1553" s="60"/>
      <c r="T1553" s="60"/>
      <c r="U1553" s="60"/>
      <c r="V1553" s="54"/>
      <c r="W1553" s="54"/>
      <c r="X1553" s="60"/>
      <c r="Y1553" s="51"/>
      <c r="Z1553" s="51"/>
      <c r="AA1553" s="61"/>
      <c r="AB1553" s="58"/>
      <c r="AC1553" s="56"/>
      <c r="AD1553" s="59"/>
      <c r="AE1553" s="60"/>
      <c r="AF1553" s="60"/>
      <c r="AG1553" s="60"/>
      <c r="AH1553" s="54"/>
      <c r="AI1553" s="54"/>
      <c r="AJ1553" s="60"/>
      <c r="AK1553" s="51"/>
      <c r="AL1553" s="51"/>
      <c r="AM1553" s="61"/>
      <c r="AN1553" s="58" t="n">
        <v>0</v>
      </c>
      <c r="AO1553" s="56" t="n">
        <v>40.99</v>
      </c>
      <c r="AP1553" s="59" t="n">
        <v>0</v>
      </c>
      <c r="AQ1553" s="60" t="n">
        <v>40.99</v>
      </c>
      <c r="AR1553" s="60" t="n">
        <v>40.99</v>
      </c>
      <c r="AS1553" s="60" t="n">
        <v>40.99</v>
      </c>
      <c r="AT1553" s="54" t="n">
        <f aca="false">IF(AN1553="","",$I1553+AP1553)</f>
        <v>0</v>
      </c>
      <c r="AU1553" s="54" t="n">
        <f aca="false">IF(AN1553="","",$I1553)</f>
        <v>0</v>
      </c>
      <c r="AV1553" s="60" t="n">
        <f aca="false">IF(AN1553="","",AO1553+$I1553)</f>
        <v>40.99</v>
      </c>
      <c r="AW1553" s="53" t="n">
        <f aca="false">IF(AN1553="","",AN1553+(AP1553*$K1553)+(AQ1553*$K1553))</f>
        <v>1229.7</v>
      </c>
      <c r="AX1553" s="51" t="n">
        <f aca="false">IF(AN1553="","",ROUND(-AP1553*$K1553,0))</f>
        <v>-0</v>
      </c>
      <c r="AY1553" s="62"/>
      <c r="AZ1553" s="58" t="n">
        <v>0</v>
      </c>
      <c r="BA1553" s="56" t="n">
        <v>40.99</v>
      </c>
      <c r="BB1553" s="59" t="n">
        <v>0</v>
      </c>
      <c r="BC1553" s="60" t="n">
        <v>40.99</v>
      </c>
      <c r="BD1553" s="60" t="n">
        <v>40.99</v>
      </c>
      <c r="BE1553" s="60" t="n">
        <v>40.99</v>
      </c>
      <c r="BF1553" s="54" t="n">
        <f aca="false">IF(AZ1553="","",$I1553+BB1553)</f>
        <v>0</v>
      </c>
      <c r="BG1553" s="54" t="n">
        <f aca="false">IF(AZ1553="","",$I1553)</f>
        <v>0</v>
      </c>
      <c r="BH1553" s="60" t="n">
        <f aca="false">IF(AZ1553="","",BA1553+$I1553)</f>
        <v>40.99</v>
      </c>
      <c r="BI1553" s="53" t="n">
        <f aca="false">IF(AZ1553="","",AZ1553+(BB1553*$K1553)+(BC1553*$K1553))</f>
        <v>1229.7</v>
      </c>
      <c r="BJ1553" s="51" t="n">
        <f aca="false">IF(AZ1553="","",ROUND(-BB1553*$K1553,0))</f>
        <v>-0</v>
      </c>
    </row>
    <row r="1554" customFormat="false" ht="15" hidden="false" customHeight="false" outlineLevel="0" collapsed="false">
      <c r="A1554" s="26" t="str">
        <f aca="false">+C1554&amp;D1554&amp;G1554</f>
        <v>SamsungGalaxy S25+ 512GBTUTTE LE OFFERTE GA -  24 Mesi</v>
      </c>
      <c r="B1554" s="49" t="s">
        <v>222</v>
      </c>
      <c r="C1554" s="50" t="s">
        <v>64</v>
      </c>
      <c r="D1554" s="51" t="s">
        <v>143</v>
      </c>
      <c r="E1554" s="52" t="n">
        <v>1309.9</v>
      </c>
      <c r="F1554" s="53" t="n">
        <v>1086.04</v>
      </c>
      <c r="G1554" s="54" t="s">
        <v>226</v>
      </c>
      <c r="H1554" s="54"/>
      <c r="I1554" s="55" t="n">
        <v>0</v>
      </c>
      <c r="J1554" s="56" t="s">
        <v>224</v>
      </c>
      <c r="K1554" s="57" t="n">
        <v>24</v>
      </c>
      <c r="L1554" s="4"/>
      <c r="M1554" s="55"/>
      <c r="N1554" s="55"/>
      <c r="O1554" s="3"/>
      <c r="P1554" s="58"/>
      <c r="Q1554" s="56"/>
      <c r="R1554" s="59"/>
      <c r="S1554" s="60"/>
      <c r="T1554" s="60"/>
      <c r="U1554" s="60"/>
      <c r="V1554" s="54"/>
      <c r="W1554" s="54"/>
      <c r="X1554" s="60"/>
      <c r="Y1554" s="51"/>
      <c r="Z1554" s="51"/>
      <c r="AA1554" s="61"/>
      <c r="AB1554" s="58"/>
      <c r="AC1554" s="56"/>
      <c r="AD1554" s="59"/>
      <c r="AE1554" s="60"/>
      <c r="AF1554" s="60"/>
      <c r="AG1554" s="60"/>
      <c r="AH1554" s="54"/>
      <c r="AI1554" s="54"/>
      <c r="AJ1554" s="60"/>
      <c r="AK1554" s="51"/>
      <c r="AL1554" s="51"/>
      <c r="AM1554" s="61"/>
      <c r="AN1554" s="58" t="n">
        <v>0</v>
      </c>
      <c r="AO1554" s="56" t="n">
        <v>49.99</v>
      </c>
      <c r="AP1554" s="59" t="n">
        <v>0</v>
      </c>
      <c r="AQ1554" s="60" t="n">
        <v>49.99</v>
      </c>
      <c r="AR1554" s="60" t="n">
        <v>0</v>
      </c>
      <c r="AS1554" s="60" t="n">
        <v>49.99</v>
      </c>
      <c r="AT1554" s="54" t="n">
        <f aca="false">IF(AN1554="","",$I1554+AP1554)</f>
        <v>0</v>
      </c>
      <c r="AU1554" s="54" t="n">
        <f aca="false">IF(AN1554="","",$I1554)</f>
        <v>0</v>
      </c>
      <c r="AV1554" s="60" t="n">
        <f aca="false">IF(AN1554="","",AO1554+$I1554)</f>
        <v>49.99</v>
      </c>
      <c r="AW1554" s="53" t="n">
        <f aca="false">IF(AN1554="","",AN1554+(AP1554*$K1554)+(AQ1554*$K1554))</f>
        <v>1199.76</v>
      </c>
      <c r="AX1554" s="51" t="n">
        <f aca="false">IF(AN1554="","",ROUND(-AP1554*$K1554,0))</f>
        <v>-0</v>
      </c>
      <c r="AY1554" s="62"/>
      <c r="AZ1554" s="58" t="n">
        <v>0</v>
      </c>
      <c r="BA1554" s="56" t="n">
        <v>49.99</v>
      </c>
      <c r="BB1554" s="59" t="n">
        <v>0</v>
      </c>
      <c r="BC1554" s="60" t="n">
        <v>49.99</v>
      </c>
      <c r="BD1554" s="60" t="n">
        <v>0</v>
      </c>
      <c r="BE1554" s="60" t="n">
        <v>49.99</v>
      </c>
      <c r="BF1554" s="54" t="n">
        <f aca="false">IF(AZ1554="","",$I1554+BB1554)</f>
        <v>0</v>
      </c>
      <c r="BG1554" s="54" t="n">
        <f aca="false">IF(AZ1554="","",$I1554)</f>
        <v>0</v>
      </c>
      <c r="BH1554" s="60" t="n">
        <f aca="false">IF(AZ1554="","",BA1554+$I1554)</f>
        <v>49.99</v>
      </c>
      <c r="BI1554" s="53" t="n">
        <f aca="false">IF(AZ1554="","",AZ1554+(BB1554*$K1554)+(BC1554*$K1554))</f>
        <v>1199.76</v>
      </c>
      <c r="BJ1554" s="51" t="n">
        <f aca="false">IF(AZ1554="","",ROUND(-BB1554*$K1554,0))</f>
        <v>-0</v>
      </c>
    </row>
    <row r="1555" customFormat="false" ht="15" hidden="false" customHeight="false" outlineLevel="0" collapsed="false">
      <c r="A1555" s="26" t="str">
        <f aca="false">+C1555&amp;D1555&amp;G1555</f>
        <v>SamsungGalaxy S25 Ultra 256GBTUTTE LE OFFERTE GA -  36 Mesi</v>
      </c>
      <c r="B1555" s="49" t="s">
        <v>222</v>
      </c>
      <c r="C1555" s="50" t="s">
        <v>64</v>
      </c>
      <c r="D1555" s="51" t="s">
        <v>144</v>
      </c>
      <c r="E1555" s="52" t="n">
        <v>1499.9</v>
      </c>
      <c r="F1555" s="53" t="n">
        <v>1274.97</v>
      </c>
      <c r="G1555" s="54" t="s">
        <v>223</v>
      </c>
      <c r="H1555" s="54"/>
      <c r="I1555" s="55" t="n">
        <v>0</v>
      </c>
      <c r="J1555" s="56" t="s">
        <v>224</v>
      </c>
      <c r="K1555" s="57" t="n">
        <v>36</v>
      </c>
      <c r="L1555" s="4"/>
      <c r="M1555" s="55"/>
      <c r="N1555" s="55"/>
      <c r="O1555" s="3"/>
      <c r="P1555" s="58"/>
      <c r="Q1555" s="56"/>
      <c r="R1555" s="59"/>
      <c r="S1555" s="60"/>
      <c r="T1555" s="60"/>
      <c r="U1555" s="60"/>
      <c r="V1555" s="54"/>
      <c r="W1555" s="54"/>
      <c r="X1555" s="60"/>
      <c r="Y1555" s="51"/>
      <c r="Z1555" s="51"/>
      <c r="AA1555" s="61"/>
      <c r="AB1555" s="58"/>
      <c r="AC1555" s="56"/>
      <c r="AD1555" s="59"/>
      <c r="AE1555" s="60"/>
      <c r="AF1555" s="60"/>
      <c r="AG1555" s="60"/>
      <c r="AH1555" s="54"/>
      <c r="AI1555" s="54"/>
      <c r="AJ1555" s="60"/>
      <c r="AK1555" s="51"/>
      <c r="AL1555" s="51"/>
      <c r="AM1555" s="61"/>
      <c r="AN1555" s="58" t="n">
        <v>0</v>
      </c>
      <c r="AO1555" s="56" t="n">
        <v>40.99</v>
      </c>
      <c r="AP1555" s="59" t="n">
        <v>0</v>
      </c>
      <c r="AQ1555" s="60" t="n">
        <v>40.99</v>
      </c>
      <c r="AR1555" s="60" t="n">
        <v>40.99</v>
      </c>
      <c r="AS1555" s="60" t="n">
        <v>40.99</v>
      </c>
      <c r="AT1555" s="54" t="n">
        <f aca="false">IF(AN1555="","",$I1555+AP1555)</f>
        <v>0</v>
      </c>
      <c r="AU1555" s="54" t="n">
        <f aca="false">IF(AN1555="","",$I1555)</f>
        <v>0</v>
      </c>
      <c r="AV1555" s="60" t="n">
        <f aca="false">IF(AN1555="","",AO1555+$I1555)</f>
        <v>40.99</v>
      </c>
      <c r="AW1555" s="53" t="n">
        <f aca="false">IF(AN1555="","",AN1555+(AP1555*$K1555)+(AQ1555*$K1555))</f>
        <v>1475.64</v>
      </c>
      <c r="AX1555" s="51" t="n">
        <f aca="false">IF(AN1555="","",ROUND(-AP1555*$K1555,0))</f>
        <v>-0</v>
      </c>
      <c r="AY1555" s="62"/>
      <c r="AZ1555" s="58" t="n">
        <v>0</v>
      </c>
      <c r="BA1555" s="56" t="n">
        <v>40.99</v>
      </c>
      <c r="BB1555" s="59" t="n">
        <v>0</v>
      </c>
      <c r="BC1555" s="60" t="n">
        <v>40.99</v>
      </c>
      <c r="BD1555" s="60" t="n">
        <v>40.99</v>
      </c>
      <c r="BE1555" s="60" t="n">
        <v>40.99</v>
      </c>
      <c r="BF1555" s="54" t="n">
        <f aca="false">IF(AZ1555="","",$I1555+BB1555)</f>
        <v>0</v>
      </c>
      <c r="BG1555" s="54" t="n">
        <f aca="false">IF(AZ1555="","",$I1555)</f>
        <v>0</v>
      </c>
      <c r="BH1555" s="60" t="n">
        <f aca="false">IF(AZ1555="","",BA1555+$I1555)</f>
        <v>40.99</v>
      </c>
      <c r="BI1555" s="53" t="n">
        <f aca="false">IF(AZ1555="","",AZ1555+(BB1555*$K1555)+(BC1555*$K1555))</f>
        <v>1475.64</v>
      </c>
      <c r="BJ1555" s="51" t="n">
        <f aca="false">IF(AZ1555="","",ROUND(-BB1555*$K1555,0))</f>
        <v>-0</v>
      </c>
    </row>
    <row r="1556" customFormat="false" ht="15" hidden="false" customHeight="false" outlineLevel="0" collapsed="false">
      <c r="A1556" s="26" t="str">
        <f aca="false">+C1556&amp;D1556&amp;G1556</f>
        <v>SamsungGalaxy S25 Ultra 256GBTUTTE LE OFFERTE GA -  30 Mesi</v>
      </c>
      <c r="B1556" s="49" t="s">
        <v>222</v>
      </c>
      <c r="C1556" s="50" t="s">
        <v>64</v>
      </c>
      <c r="D1556" s="51" t="s">
        <v>144</v>
      </c>
      <c r="E1556" s="52" t="n">
        <v>1499.9</v>
      </c>
      <c r="F1556" s="53" t="n">
        <v>1273.11</v>
      </c>
      <c r="G1556" s="54" t="s">
        <v>225</v>
      </c>
      <c r="H1556" s="54"/>
      <c r="I1556" s="55" t="n">
        <v>0</v>
      </c>
      <c r="J1556" s="56" t="s">
        <v>224</v>
      </c>
      <c r="K1556" s="57" t="n">
        <v>30</v>
      </c>
      <c r="L1556" s="4"/>
      <c r="M1556" s="55"/>
      <c r="N1556" s="55"/>
      <c r="O1556" s="3"/>
      <c r="P1556" s="58"/>
      <c r="Q1556" s="56"/>
      <c r="R1556" s="59"/>
      <c r="S1556" s="60"/>
      <c r="T1556" s="60"/>
      <c r="U1556" s="60"/>
      <c r="V1556" s="54"/>
      <c r="W1556" s="54"/>
      <c r="X1556" s="60"/>
      <c r="Y1556" s="51"/>
      <c r="Z1556" s="51"/>
      <c r="AA1556" s="61"/>
      <c r="AB1556" s="58"/>
      <c r="AC1556" s="56"/>
      <c r="AD1556" s="59"/>
      <c r="AE1556" s="60"/>
      <c r="AF1556" s="60"/>
      <c r="AG1556" s="60"/>
      <c r="AH1556" s="54"/>
      <c r="AI1556" s="54"/>
      <c r="AJ1556" s="60"/>
      <c r="AK1556" s="51"/>
      <c r="AL1556" s="51"/>
      <c r="AM1556" s="61"/>
      <c r="AN1556" s="58" t="n">
        <v>0</v>
      </c>
      <c r="AO1556" s="56" t="n">
        <v>47.99</v>
      </c>
      <c r="AP1556" s="59" t="n">
        <v>0</v>
      </c>
      <c r="AQ1556" s="60" t="n">
        <v>47.99</v>
      </c>
      <c r="AR1556" s="60" t="n">
        <v>47.99</v>
      </c>
      <c r="AS1556" s="60" t="n">
        <v>47.99</v>
      </c>
      <c r="AT1556" s="54" t="n">
        <f aca="false">IF(AN1556="","",$I1556+AP1556)</f>
        <v>0</v>
      </c>
      <c r="AU1556" s="54" t="n">
        <f aca="false">IF(AN1556="","",$I1556)</f>
        <v>0</v>
      </c>
      <c r="AV1556" s="60" t="n">
        <f aca="false">IF(AN1556="","",AO1556+$I1556)</f>
        <v>47.99</v>
      </c>
      <c r="AW1556" s="53" t="n">
        <f aca="false">IF(AN1556="","",AN1556+(AP1556*$K1556)+(AQ1556*$K1556))</f>
        <v>1439.7</v>
      </c>
      <c r="AX1556" s="51" t="n">
        <f aca="false">IF(AN1556="","",ROUND(-AP1556*$K1556,0))</f>
        <v>-0</v>
      </c>
      <c r="AY1556" s="62"/>
      <c r="AZ1556" s="58" t="n">
        <v>0</v>
      </c>
      <c r="BA1556" s="56" t="n">
        <v>47.99</v>
      </c>
      <c r="BB1556" s="59" t="n">
        <v>0</v>
      </c>
      <c r="BC1556" s="60" t="n">
        <v>47.99</v>
      </c>
      <c r="BD1556" s="60" t="n">
        <v>47.99</v>
      </c>
      <c r="BE1556" s="60" t="n">
        <v>47.99</v>
      </c>
      <c r="BF1556" s="54" t="n">
        <f aca="false">IF(AZ1556="","",$I1556+BB1556)</f>
        <v>0</v>
      </c>
      <c r="BG1556" s="54" t="n">
        <f aca="false">IF(AZ1556="","",$I1556)</f>
        <v>0</v>
      </c>
      <c r="BH1556" s="60" t="n">
        <f aca="false">IF(AZ1556="","",BA1556+$I1556)</f>
        <v>47.99</v>
      </c>
      <c r="BI1556" s="53" t="n">
        <f aca="false">IF(AZ1556="","",AZ1556+(BB1556*$K1556)+(BC1556*$K1556))</f>
        <v>1439.7</v>
      </c>
      <c r="BJ1556" s="51" t="n">
        <f aca="false">IF(AZ1556="","",ROUND(-BB1556*$K1556,0))</f>
        <v>-0</v>
      </c>
    </row>
    <row r="1557" customFormat="false" ht="15" hidden="false" customHeight="false" outlineLevel="0" collapsed="false">
      <c r="A1557" s="26" t="str">
        <f aca="false">+C1557&amp;D1557&amp;G1557</f>
        <v>SamsungGalaxy S25 Ultra 256GBTUTTE LE OFFERTE GA -  24 Mesi</v>
      </c>
      <c r="B1557" s="49" t="s">
        <v>222</v>
      </c>
      <c r="C1557" s="50" t="s">
        <v>64</v>
      </c>
      <c r="D1557" s="51" t="s">
        <v>144</v>
      </c>
      <c r="E1557" s="52" t="n">
        <v>1499.9</v>
      </c>
      <c r="F1557" s="53" t="n">
        <v>1281.57</v>
      </c>
      <c r="G1557" s="54" t="s">
        <v>226</v>
      </c>
      <c r="H1557" s="54"/>
      <c r="I1557" s="55" t="n">
        <v>0</v>
      </c>
      <c r="J1557" s="56" t="s">
        <v>224</v>
      </c>
      <c r="K1557" s="57" t="n">
        <v>24</v>
      </c>
      <c r="L1557" s="4"/>
      <c r="M1557" s="55"/>
      <c r="N1557" s="55"/>
      <c r="O1557" s="3"/>
      <c r="P1557" s="58"/>
      <c r="Q1557" s="56"/>
      <c r="R1557" s="59"/>
      <c r="S1557" s="60"/>
      <c r="T1557" s="60"/>
      <c r="U1557" s="60"/>
      <c r="V1557" s="54"/>
      <c r="W1557" s="54"/>
      <c r="X1557" s="60"/>
      <c r="Y1557" s="51"/>
      <c r="Z1557" s="51"/>
      <c r="AA1557" s="61"/>
      <c r="AB1557" s="58"/>
      <c r="AC1557" s="56"/>
      <c r="AD1557" s="59"/>
      <c r="AE1557" s="60"/>
      <c r="AF1557" s="60"/>
      <c r="AG1557" s="60"/>
      <c r="AH1557" s="54"/>
      <c r="AI1557" s="54"/>
      <c r="AJ1557" s="60"/>
      <c r="AK1557" s="51"/>
      <c r="AL1557" s="51"/>
      <c r="AM1557" s="61"/>
      <c r="AN1557" s="58" t="n">
        <v>0</v>
      </c>
      <c r="AO1557" s="56" t="n">
        <v>58.99</v>
      </c>
      <c r="AP1557" s="59" t="n">
        <v>0</v>
      </c>
      <c r="AQ1557" s="60" t="n">
        <v>58.99</v>
      </c>
      <c r="AR1557" s="60" t="n">
        <v>0</v>
      </c>
      <c r="AS1557" s="60" t="n">
        <v>58.99</v>
      </c>
      <c r="AT1557" s="54" t="n">
        <f aca="false">IF(AN1557="","",$I1557+AP1557)</f>
        <v>0</v>
      </c>
      <c r="AU1557" s="54" t="n">
        <f aca="false">IF(AN1557="","",$I1557)</f>
        <v>0</v>
      </c>
      <c r="AV1557" s="60" t="n">
        <f aca="false">IF(AN1557="","",AO1557+$I1557)</f>
        <v>58.99</v>
      </c>
      <c r="AW1557" s="53" t="n">
        <f aca="false">IF(AN1557="","",AN1557+(AP1557*$K1557)+(AQ1557*$K1557))</f>
        <v>1415.76</v>
      </c>
      <c r="AX1557" s="51" t="n">
        <f aca="false">IF(AN1557="","",ROUND(-AP1557*$K1557,0))</f>
        <v>-0</v>
      </c>
      <c r="AY1557" s="62"/>
      <c r="AZ1557" s="58" t="n">
        <v>0</v>
      </c>
      <c r="BA1557" s="56" t="n">
        <v>58.99</v>
      </c>
      <c r="BB1557" s="59" t="n">
        <v>0</v>
      </c>
      <c r="BC1557" s="60" t="n">
        <v>58.99</v>
      </c>
      <c r="BD1557" s="60" t="n">
        <v>0</v>
      </c>
      <c r="BE1557" s="60" t="n">
        <v>58.99</v>
      </c>
      <c r="BF1557" s="54" t="n">
        <f aca="false">IF(AZ1557="","",$I1557+BB1557)</f>
        <v>0</v>
      </c>
      <c r="BG1557" s="54" t="n">
        <f aca="false">IF(AZ1557="","",$I1557)</f>
        <v>0</v>
      </c>
      <c r="BH1557" s="60" t="n">
        <f aca="false">IF(AZ1557="","",BA1557+$I1557)</f>
        <v>58.99</v>
      </c>
      <c r="BI1557" s="53" t="n">
        <f aca="false">IF(AZ1557="","",AZ1557+(BB1557*$K1557)+(BC1557*$K1557))</f>
        <v>1415.76</v>
      </c>
      <c r="BJ1557" s="51" t="n">
        <f aca="false">IF(AZ1557="","",ROUND(-BB1557*$K1557,0))</f>
        <v>-0</v>
      </c>
    </row>
    <row r="1558" customFormat="false" ht="15" hidden="false" customHeight="false" outlineLevel="0" collapsed="false">
      <c r="A1558" s="26" t="str">
        <f aca="false">+C1558&amp;D1558&amp;G1558</f>
        <v>SamsungGalaxy S25 Ultra 512GBTUTTE LE OFFERTE GA -  36 Mesi</v>
      </c>
      <c r="B1558" s="49" t="s">
        <v>222</v>
      </c>
      <c r="C1558" s="50" t="s">
        <v>64</v>
      </c>
      <c r="D1558" s="51" t="s">
        <v>145</v>
      </c>
      <c r="E1558" s="52" t="n">
        <v>1619.9</v>
      </c>
      <c r="F1558" s="53" t="n">
        <v>1368.28</v>
      </c>
      <c r="G1558" s="54" t="s">
        <v>223</v>
      </c>
      <c r="H1558" s="54"/>
      <c r="I1558" s="55" t="n">
        <v>0</v>
      </c>
      <c r="J1558" s="56" t="s">
        <v>224</v>
      </c>
      <c r="K1558" s="57" t="n">
        <v>36</v>
      </c>
      <c r="L1558" s="4"/>
      <c r="M1558" s="55"/>
      <c r="N1558" s="55"/>
      <c r="O1558" s="3"/>
      <c r="P1558" s="58"/>
      <c r="Q1558" s="56"/>
      <c r="R1558" s="59"/>
      <c r="S1558" s="60"/>
      <c r="T1558" s="60"/>
      <c r="U1558" s="60"/>
      <c r="V1558" s="54"/>
      <c r="W1558" s="54"/>
      <c r="X1558" s="60"/>
      <c r="Y1558" s="51"/>
      <c r="Z1558" s="51"/>
      <c r="AA1558" s="61"/>
      <c r="AB1558" s="58"/>
      <c r="AC1558" s="56"/>
      <c r="AD1558" s="59"/>
      <c r="AE1558" s="60"/>
      <c r="AF1558" s="60"/>
      <c r="AG1558" s="60"/>
      <c r="AH1558" s="54"/>
      <c r="AI1558" s="54"/>
      <c r="AJ1558" s="60"/>
      <c r="AK1558" s="51"/>
      <c r="AL1558" s="51"/>
      <c r="AM1558" s="61"/>
      <c r="AN1558" s="58" t="n">
        <v>0</v>
      </c>
      <c r="AO1558" s="56" t="n">
        <v>43.99</v>
      </c>
      <c r="AP1558" s="59" t="n">
        <v>0</v>
      </c>
      <c r="AQ1558" s="60" t="n">
        <v>43.99</v>
      </c>
      <c r="AR1558" s="60" t="n">
        <v>43.99</v>
      </c>
      <c r="AS1558" s="60" t="n">
        <v>43.99</v>
      </c>
      <c r="AT1558" s="54" t="n">
        <f aca="false">IF(AN1558="","",$I1558+AP1558)</f>
        <v>0</v>
      </c>
      <c r="AU1558" s="54" t="n">
        <f aca="false">IF(AN1558="","",$I1558)</f>
        <v>0</v>
      </c>
      <c r="AV1558" s="60" t="n">
        <f aca="false">IF(AN1558="","",AO1558+$I1558)</f>
        <v>43.99</v>
      </c>
      <c r="AW1558" s="53" t="n">
        <f aca="false">IF(AN1558="","",AN1558+(AP1558*$K1558)+(AQ1558*$K1558))</f>
        <v>1583.64</v>
      </c>
      <c r="AX1558" s="51" t="n">
        <f aca="false">IF(AN1558="","",ROUND(-AP1558*$K1558,0))</f>
        <v>-0</v>
      </c>
      <c r="AY1558" s="62"/>
      <c r="AZ1558" s="58" t="n">
        <v>0</v>
      </c>
      <c r="BA1558" s="56" t="n">
        <v>43.99</v>
      </c>
      <c r="BB1558" s="59" t="n">
        <v>0</v>
      </c>
      <c r="BC1558" s="60" t="n">
        <v>43.99</v>
      </c>
      <c r="BD1558" s="60" t="n">
        <v>43.99</v>
      </c>
      <c r="BE1558" s="60" t="n">
        <v>43.99</v>
      </c>
      <c r="BF1558" s="54" t="n">
        <f aca="false">IF(AZ1558="","",$I1558+BB1558)</f>
        <v>0</v>
      </c>
      <c r="BG1558" s="54" t="n">
        <f aca="false">IF(AZ1558="","",$I1558)</f>
        <v>0</v>
      </c>
      <c r="BH1558" s="60" t="n">
        <f aca="false">IF(AZ1558="","",BA1558+$I1558)</f>
        <v>43.99</v>
      </c>
      <c r="BI1558" s="53" t="n">
        <f aca="false">IF(AZ1558="","",AZ1558+(BB1558*$K1558)+(BC1558*$K1558))</f>
        <v>1583.64</v>
      </c>
      <c r="BJ1558" s="51" t="n">
        <f aca="false">IF(AZ1558="","",ROUND(-BB1558*$K1558,0))</f>
        <v>-0</v>
      </c>
    </row>
    <row r="1559" customFormat="false" ht="15" hidden="false" customHeight="false" outlineLevel="0" collapsed="false">
      <c r="A1559" s="26" t="str">
        <f aca="false">+C1559&amp;D1559&amp;G1559</f>
        <v>SamsungGalaxy S25 Ultra 512GBTUTTE LE OFFERTE GA -  30 Mesi</v>
      </c>
      <c r="B1559" s="49" t="s">
        <v>222</v>
      </c>
      <c r="C1559" s="50" t="s">
        <v>64</v>
      </c>
      <c r="D1559" s="51" t="s">
        <v>145</v>
      </c>
      <c r="E1559" s="52" t="n">
        <v>1619.9</v>
      </c>
      <c r="F1559" s="53" t="n">
        <v>1352.69</v>
      </c>
      <c r="G1559" s="54" t="s">
        <v>225</v>
      </c>
      <c r="H1559" s="54"/>
      <c r="I1559" s="55" t="n">
        <v>0</v>
      </c>
      <c r="J1559" s="56" t="s">
        <v>224</v>
      </c>
      <c r="K1559" s="57" t="n">
        <v>30</v>
      </c>
      <c r="L1559" s="4"/>
      <c r="M1559" s="55"/>
      <c r="N1559" s="55"/>
      <c r="O1559" s="3"/>
      <c r="P1559" s="58"/>
      <c r="Q1559" s="56"/>
      <c r="R1559" s="59"/>
      <c r="S1559" s="60"/>
      <c r="T1559" s="60"/>
      <c r="U1559" s="60"/>
      <c r="V1559" s="54"/>
      <c r="W1559" s="54"/>
      <c r="X1559" s="60"/>
      <c r="Y1559" s="51"/>
      <c r="Z1559" s="51"/>
      <c r="AA1559" s="61"/>
      <c r="AB1559" s="58"/>
      <c r="AC1559" s="56"/>
      <c r="AD1559" s="59"/>
      <c r="AE1559" s="60"/>
      <c r="AF1559" s="60"/>
      <c r="AG1559" s="60"/>
      <c r="AH1559" s="54"/>
      <c r="AI1559" s="54"/>
      <c r="AJ1559" s="60"/>
      <c r="AK1559" s="51"/>
      <c r="AL1559" s="51"/>
      <c r="AM1559" s="61"/>
      <c r="AN1559" s="58" t="n">
        <v>0</v>
      </c>
      <c r="AO1559" s="56" t="n">
        <v>50.99</v>
      </c>
      <c r="AP1559" s="59" t="n">
        <v>0</v>
      </c>
      <c r="AQ1559" s="60" t="n">
        <v>50.99</v>
      </c>
      <c r="AR1559" s="60" t="n">
        <v>50.99</v>
      </c>
      <c r="AS1559" s="60" t="n">
        <v>50.99</v>
      </c>
      <c r="AT1559" s="54" t="n">
        <f aca="false">IF(AN1559="","",$I1559+AP1559)</f>
        <v>0</v>
      </c>
      <c r="AU1559" s="54" t="n">
        <f aca="false">IF(AN1559="","",$I1559)</f>
        <v>0</v>
      </c>
      <c r="AV1559" s="60" t="n">
        <f aca="false">IF(AN1559="","",AO1559+$I1559)</f>
        <v>50.99</v>
      </c>
      <c r="AW1559" s="53" t="n">
        <f aca="false">IF(AN1559="","",AN1559+(AP1559*$K1559)+(AQ1559*$K1559))</f>
        <v>1529.7</v>
      </c>
      <c r="AX1559" s="51" t="n">
        <f aca="false">IF(AN1559="","",ROUND(-AP1559*$K1559,0))</f>
        <v>-0</v>
      </c>
      <c r="AY1559" s="62"/>
      <c r="AZ1559" s="58" t="n">
        <v>0</v>
      </c>
      <c r="BA1559" s="56" t="n">
        <v>50.99</v>
      </c>
      <c r="BB1559" s="59" t="n">
        <v>0</v>
      </c>
      <c r="BC1559" s="60" t="n">
        <v>50.99</v>
      </c>
      <c r="BD1559" s="60" t="n">
        <v>50.99</v>
      </c>
      <c r="BE1559" s="60" t="n">
        <v>50.99</v>
      </c>
      <c r="BF1559" s="54" t="n">
        <f aca="false">IF(AZ1559="","",$I1559+BB1559)</f>
        <v>0</v>
      </c>
      <c r="BG1559" s="54" t="n">
        <f aca="false">IF(AZ1559="","",$I1559)</f>
        <v>0</v>
      </c>
      <c r="BH1559" s="60" t="n">
        <f aca="false">IF(AZ1559="","",BA1559+$I1559)</f>
        <v>50.99</v>
      </c>
      <c r="BI1559" s="53" t="n">
        <f aca="false">IF(AZ1559="","",AZ1559+(BB1559*$K1559)+(BC1559*$K1559))</f>
        <v>1529.7</v>
      </c>
      <c r="BJ1559" s="51" t="n">
        <f aca="false">IF(AZ1559="","",ROUND(-BB1559*$K1559,0))</f>
        <v>-0</v>
      </c>
    </row>
    <row r="1560" customFormat="false" ht="15" hidden="false" customHeight="false" outlineLevel="0" collapsed="false">
      <c r="A1560" s="26" t="str">
        <f aca="false">+C1560&amp;D1560&amp;G1560</f>
        <v>SamsungGalaxy S25 Ultra 512GBTUTTE LE OFFERTE GA -  24 Mesi</v>
      </c>
      <c r="B1560" s="49" t="s">
        <v>222</v>
      </c>
      <c r="C1560" s="50" t="s">
        <v>64</v>
      </c>
      <c r="D1560" s="51" t="s">
        <v>145</v>
      </c>
      <c r="E1560" s="52" t="n">
        <v>1619.9</v>
      </c>
      <c r="F1560" s="53" t="n">
        <v>1368.47</v>
      </c>
      <c r="G1560" s="54" t="s">
        <v>226</v>
      </c>
      <c r="H1560" s="54"/>
      <c r="I1560" s="55" t="n">
        <v>0</v>
      </c>
      <c r="J1560" s="56" t="s">
        <v>224</v>
      </c>
      <c r="K1560" s="57" t="n">
        <v>24</v>
      </c>
      <c r="L1560" s="4"/>
      <c r="M1560" s="55"/>
      <c r="N1560" s="55"/>
      <c r="O1560" s="3"/>
      <c r="P1560" s="58"/>
      <c r="Q1560" s="56"/>
      <c r="R1560" s="59"/>
      <c r="S1560" s="60"/>
      <c r="T1560" s="60"/>
      <c r="U1560" s="60"/>
      <c r="V1560" s="54"/>
      <c r="W1560" s="54"/>
      <c r="X1560" s="60"/>
      <c r="Y1560" s="51"/>
      <c r="Z1560" s="51"/>
      <c r="AA1560" s="61"/>
      <c r="AB1560" s="58"/>
      <c r="AC1560" s="56"/>
      <c r="AD1560" s="59"/>
      <c r="AE1560" s="60"/>
      <c r="AF1560" s="60"/>
      <c r="AG1560" s="60"/>
      <c r="AH1560" s="54"/>
      <c r="AI1560" s="54"/>
      <c r="AJ1560" s="60"/>
      <c r="AK1560" s="51"/>
      <c r="AL1560" s="51"/>
      <c r="AM1560" s="61"/>
      <c r="AN1560" s="58" t="n">
        <v>0</v>
      </c>
      <c r="AO1560" s="56" t="n">
        <v>62.99</v>
      </c>
      <c r="AP1560" s="59" t="n">
        <v>0</v>
      </c>
      <c r="AQ1560" s="60" t="n">
        <v>62.99</v>
      </c>
      <c r="AR1560" s="60" t="n">
        <v>0</v>
      </c>
      <c r="AS1560" s="60" t="n">
        <v>62.99</v>
      </c>
      <c r="AT1560" s="54" t="n">
        <f aca="false">IF(AN1560="","",$I1560+AP1560)</f>
        <v>0</v>
      </c>
      <c r="AU1560" s="54" t="n">
        <f aca="false">IF(AN1560="","",$I1560)</f>
        <v>0</v>
      </c>
      <c r="AV1560" s="60" t="n">
        <f aca="false">IF(AN1560="","",AO1560+$I1560)</f>
        <v>62.99</v>
      </c>
      <c r="AW1560" s="53" t="n">
        <f aca="false">IF(AN1560="","",AN1560+(AP1560*$K1560)+(AQ1560*$K1560))</f>
        <v>1511.76</v>
      </c>
      <c r="AX1560" s="51" t="n">
        <f aca="false">IF(AN1560="","",ROUND(-AP1560*$K1560,0))</f>
        <v>-0</v>
      </c>
      <c r="AY1560" s="62"/>
      <c r="AZ1560" s="58" t="n">
        <v>0</v>
      </c>
      <c r="BA1560" s="56" t="n">
        <v>62.99</v>
      </c>
      <c r="BB1560" s="59" t="n">
        <v>0</v>
      </c>
      <c r="BC1560" s="60" t="n">
        <v>62.99</v>
      </c>
      <c r="BD1560" s="60" t="n">
        <v>0</v>
      </c>
      <c r="BE1560" s="60" t="n">
        <v>62.99</v>
      </c>
      <c r="BF1560" s="54" t="n">
        <f aca="false">IF(AZ1560="","",$I1560+BB1560)</f>
        <v>0</v>
      </c>
      <c r="BG1560" s="54" t="n">
        <f aca="false">IF(AZ1560="","",$I1560)</f>
        <v>0</v>
      </c>
      <c r="BH1560" s="60" t="n">
        <f aca="false">IF(AZ1560="","",BA1560+$I1560)</f>
        <v>62.99</v>
      </c>
      <c r="BI1560" s="53" t="n">
        <f aca="false">IF(AZ1560="","",AZ1560+(BB1560*$K1560)+(BC1560*$K1560))</f>
        <v>1511.76</v>
      </c>
      <c r="BJ1560" s="51" t="n">
        <f aca="false">IF(AZ1560="","",ROUND(-BB1560*$K1560,0))</f>
        <v>-0</v>
      </c>
    </row>
    <row r="1561" customFormat="false" ht="15" hidden="false" customHeight="false" outlineLevel="0" collapsed="false">
      <c r="A1561" s="26" t="str">
        <f aca="false">+C1561&amp;D1561&amp;G1561</f>
        <v>SamsungGalaxy S25 Ultra 1TBTUTTE LE OFFERTE GA -  36 Mesi</v>
      </c>
      <c r="B1561" s="49" t="s">
        <v>222</v>
      </c>
      <c r="C1561" s="50" t="s">
        <v>64</v>
      </c>
      <c r="D1561" s="51" t="s">
        <v>215</v>
      </c>
      <c r="E1561" s="52" t="n">
        <v>1859.9</v>
      </c>
      <c r="F1561" s="53" t="n">
        <v>1617.11</v>
      </c>
      <c r="G1561" s="54" t="s">
        <v>223</v>
      </c>
      <c r="H1561" s="54"/>
      <c r="I1561" s="55" t="n">
        <v>0</v>
      </c>
      <c r="J1561" s="56" t="s">
        <v>224</v>
      </c>
      <c r="K1561" s="57" t="n">
        <v>36</v>
      </c>
      <c r="L1561" s="4"/>
      <c r="M1561" s="55"/>
      <c r="N1561" s="55"/>
      <c r="O1561" s="3"/>
      <c r="P1561" s="58"/>
      <c r="Q1561" s="56"/>
      <c r="R1561" s="59"/>
      <c r="S1561" s="60"/>
      <c r="T1561" s="60"/>
      <c r="U1561" s="60"/>
      <c r="V1561" s="54"/>
      <c r="W1561" s="54"/>
      <c r="X1561" s="60"/>
      <c r="Y1561" s="51"/>
      <c r="Z1561" s="51"/>
      <c r="AA1561" s="61"/>
      <c r="AB1561" s="58"/>
      <c r="AC1561" s="56"/>
      <c r="AD1561" s="59"/>
      <c r="AE1561" s="60"/>
      <c r="AF1561" s="60"/>
      <c r="AG1561" s="60"/>
      <c r="AH1561" s="54"/>
      <c r="AI1561" s="54"/>
      <c r="AJ1561" s="60"/>
      <c r="AK1561" s="51"/>
      <c r="AL1561" s="51"/>
      <c r="AM1561" s="61"/>
      <c r="AN1561" s="58" t="n">
        <v>0</v>
      </c>
      <c r="AO1561" s="56" t="n">
        <v>51.99</v>
      </c>
      <c r="AP1561" s="59" t="n">
        <v>0</v>
      </c>
      <c r="AQ1561" s="60" t="n">
        <v>51.99</v>
      </c>
      <c r="AR1561" s="60" t="n">
        <v>51.99</v>
      </c>
      <c r="AS1561" s="60" t="n">
        <v>51.99</v>
      </c>
      <c r="AT1561" s="54" t="n">
        <f aca="false">IF(AN1561="","",$I1561+AP1561)</f>
        <v>0</v>
      </c>
      <c r="AU1561" s="54" t="n">
        <f aca="false">IF(AN1561="","",$I1561)</f>
        <v>0</v>
      </c>
      <c r="AV1561" s="60" t="n">
        <f aca="false">IF(AN1561="","",AO1561+$I1561)</f>
        <v>51.99</v>
      </c>
      <c r="AW1561" s="53" t="n">
        <f aca="false">IF(AN1561="","",AN1561+(AP1561*$K1561)+(AQ1561*$K1561))</f>
        <v>1871.64</v>
      </c>
      <c r="AX1561" s="51" t="n">
        <f aca="false">IF(AN1561="","",ROUND(-AP1561*$K1561,0))</f>
        <v>-0</v>
      </c>
      <c r="AY1561" s="62"/>
      <c r="AZ1561" s="58" t="n">
        <v>0</v>
      </c>
      <c r="BA1561" s="56" t="n">
        <v>51.99</v>
      </c>
      <c r="BB1561" s="59" t="n">
        <v>0</v>
      </c>
      <c r="BC1561" s="60" t="n">
        <v>51.99</v>
      </c>
      <c r="BD1561" s="60" t="n">
        <v>51.99</v>
      </c>
      <c r="BE1561" s="60" t="n">
        <v>51.99</v>
      </c>
      <c r="BF1561" s="54" t="n">
        <f aca="false">IF(AZ1561="","",$I1561+BB1561)</f>
        <v>0</v>
      </c>
      <c r="BG1561" s="54" t="n">
        <f aca="false">IF(AZ1561="","",$I1561)</f>
        <v>0</v>
      </c>
      <c r="BH1561" s="60" t="n">
        <f aca="false">IF(AZ1561="","",BA1561+$I1561)</f>
        <v>51.99</v>
      </c>
      <c r="BI1561" s="53" t="n">
        <f aca="false">IF(AZ1561="","",AZ1561+(BB1561*$K1561)+(BC1561*$K1561))</f>
        <v>1871.64</v>
      </c>
      <c r="BJ1561" s="51" t="n">
        <f aca="false">IF(AZ1561="","",ROUND(-BB1561*$K1561,0))</f>
        <v>-0</v>
      </c>
    </row>
    <row r="1562" customFormat="false" ht="15" hidden="false" customHeight="false" outlineLevel="0" collapsed="false">
      <c r="A1562" s="26" t="str">
        <f aca="false">+C1562&amp;D1562&amp;G1562</f>
        <v>SamsungGalaxy S25 Ultra 1TBTUTTE LE OFFERTE GA -  30 Mesi</v>
      </c>
      <c r="B1562" s="49" t="s">
        <v>222</v>
      </c>
      <c r="C1562" s="50" t="s">
        <v>64</v>
      </c>
      <c r="D1562" s="51" t="s">
        <v>215</v>
      </c>
      <c r="E1562" s="52" t="n">
        <v>1859.9</v>
      </c>
      <c r="F1562" s="53" t="n">
        <v>1591.45</v>
      </c>
      <c r="G1562" s="54" t="s">
        <v>225</v>
      </c>
      <c r="H1562" s="54"/>
      <c r="I1562" s="55" t="n">
        <v>0</v>
      </c>
      <c r="J1562" s="56" t="s">
        <v>224</v>
      </c>
      <c r="K1562" s="57" t="n">
        <v>30</v>
      </c>
      <c r="L1562" s="4"/>
      <c r="M1562" s="55"/>
      <c r="N1562" s="55"/>
      <c r="O1562" s="3"/>
      <c r="P1562" s="58"/>
      <c r="Q1562" s="56"/>
      <c r="R1562" s="59"/>
      <c r="S1562" s="60"/>
      <c r="T1562" s="60"/>
      <c r="U1562" s="60"/>
      <c r="V1562" s="54"/>
      <c r="W1562" s="54"/>
      <c r="X1562" s="60"/>
      <c r="Y1562" s="51"/>
      <c r="Z1562" s="51"/>
      <c r="AA1562" s="61"/>
      <c r="AB1562" s="58"/>
      <c r="AC1562" s="56"/>
      <c r="AD1562" s="59"/>
      <c r="AE1562" s="60"/>
      <c r="AF1562" s="60"/>
      <c r="AG1562" s="60"/>
      <c r="AH1562" s="54"/>
      <c r="AI1562" s="54"/>
      <c r="AJ1562" s="60"/>
      <c r="AK1562" s="51"/>
      <c r="AL1562" s="51"/>
      <c r="AM1562" s="61"/>
      <c r="AN1562" s="58" t="n">
        <v>0</v>
      </c>
      <c r="AO1562" s="56" t="n">
        <v>59.99</v>
      </c>
      <c r="AP1562" s="59" t="n">
        <v>0</v>
      </c>
      <c r="AQ1562" s="60" t="n">
        <v>59.99</v>
      </c>
      <c r="AR1562" s="60" t="n">
        <v>59.99</v>
      </c>
      <c r="AS1562" s="60" t="n">
        <v>59.99</v>
      </c>
      <c r="AT1562" s="54" t="n">
        <f aca="false">IF(AN1562="","",$I1562+AP1562)</f>
        <v>0</v>
      </c>
      <c r="AU1562" s="54" t="n">
        <f aca="false">IF(AN1562="","",$I1562)</f>
        <v>0</v>
      </c>
      <c r="AV1562" s="60" t="n">
        <f aca="false">IF(AN1562="","",AO1562+$I1562)</f>
        <v>59.99</v>
      </c>
      <c r="AW1562" s="53" t="n">
        <f aca="false">IF(AN1562="","",AN1562+(AP1562*$K1562)+(AQ1562*$K1562))</f>
        <v>1799.7</v>
      </c>
      <c r="AX1562" s="51" t="n">
        <f aca="false">IF(AN1562="","",ROUND(-AP1562*$K1562,0))</f>
        <v>-0</v>
      </c>
      <c r="AY1562" s="62"/>
      <c r="AZ1562" s="58" t="n">
        <v>0</v>
      </c>
      <c r="BA1562" s="56" t="n">
        <v>59.99</v>
      </c>
      <c r="BB1562" s="59" t="n">
        <v>0</v>
      </c>
      <c r="BC1562" s="60" t="n">
        <v>59.99</v>
      </c>
      <c r="BD1562" s="60" t="n">
        <v>59.99</v>
      </c>
      <c r="BE1562" s="60" t="n">
        <v>59.99</v>
      </c>
      <c r="BF1562" s="54" t="n">
        <f aca="false">IF(AZ1562="","",$I1562+BB1562)</f>
        <v>0</v>
      </c>
      <c r="BG1562" s="54" t="n">
        <f aca="false">IF(AZ1562="","",$I1562)</f>
        <v>0</v>
      </c>
      <c r="BH1562" s="60" t="n">
        <f aca="false">IF(AZ1562="","",BA1562+$I1562)</f>
        <v>59.99</v>
      </c>
      <c r="BI1562" s="53" t="n">
        <f aca="false">IF(AZ1562="","",AZ1562+(BB1562*$K1562)+(BC1562*$K1562))</f>
        <v>1799.7</v>
      </c>
      <c r="BJ1562" s="51" t="n">
        <f aca="false">IF(AZ1562="","",ROUND(-BB1562*$K1562,0))</f>
        <v>-0</v>
      </c>
    </row>
    <row r="1563" customFormat="false" ht="15" hidden="false" customHeight="false" outlineLevel="0" collapsed="false">
      <c r="A1563" s="26" t="str">
        <f aca="false">+C1563&amp;D1563&amp;G1563</f>
        <v>SamsungGalaxy S25 Ultra 1TBTUTTE LE OFFERTE GA -  24 Mesi</v>
      </c>
      <c r="B1563" s="49" t="s">
        <v>222</v>
      </c>
      <c r="C1563" s="50" t="s">
        <v>64</v>
      </c>
      <c r="D1563" s="51" t="s">
        <v>215</v>
      </c>
      <c r="E1563" s="52" t="n">
        <v>1859.9</v>
      </c>
      <c r="F1563" s="53" t="n">
        <v>1607.44</v>
      </c>
      <c r="G1563" s="54" t="s">
        <v>226</v>
      </c>
      <c r="H1563" s="54"/>
      <c r="I1563" s="55" t="n">
        <v>0</v>
      </c>
      <c r="J1563" s="56" t="s">
        <v>224</v>
      </c>
      <c r="K1563" s="57" t="n">
        <v>24</v>
      </c>
      <c r="L1563" s="4"/>
      <c r="M1563" s="55"/>
      <c r="N1563" s="55"/>
      <c r="O1563" s="3"/>
      <c r="P1563" s="58"/>
      <c r="Q1563" s="56"/>
      <c r="R1563" s="59"/>
      <c r="S1563" s="60"/>
      <c r="T1563" s="60"/>
      <c r="U1563" s="60"/>
      <c r="V1563" s="54"/>
      <c r="W1563" s="54"/>
      <c r="X1563" s="60"/>
      <c r="Y1563" s="51"/>
      <c r="Z1563" s="51"/>
      <c r="AA1563" s="61"/>
      <c r="AB1563" s="58"/>
      <c r="AC1563" s="56"/>
      <c r="AD1563" s="59"/>
      <c r="AE1563" s="60"/>
      <c r="AF1563" s="60"/>
      <c r="AG1563" s="60"/>
      <c r="AH1563" s="54"/>
      <c r="AI1563" s="54"/>
      <c r="AJ1563" s="60"/>
      <c r="AK1563" s="51"/>
      <c r="AL1563" s="51"/>
      <c r="AM1563" s="61"/>
      <c r="AN1563" s="58" t="n">
        <v>0</v>
      </c>
      <c r="AO1563" s="56" t="n">
        <v>73.99</v>
      </c>
      <c r="AP1563" s="59" t="n">
        <v>0</v>
      </c>
      <c r="AQ1563" s="60" t="n">
        <v>73.99</v>
      </c>
      <c r="AR1563" s="60" t="n">
        <v>0</v>
      </c>
      <c r="AS1563" s="60" t="n">
        <v>73.99</v>
      </c>
      <c r="AT1563" s="54" t="n">
        <f aca="false">IF(AN1563="","",$I1563+AP1563)</f>
        <v>0</v>
      </c>
      <c r="AU1563" s="54" t="n">
        <f aca="false">IF(AN1563="","",$I1563)</f>
        <v>0</v>
      </c>
      <c r="AV1563" s="60" t="n">
        <f aca="false">IF(AN1563="","",AO1563+$I1563)</f>
        <v>73.99</v>
      </c>
      <c r="AW1563" s="53" t="n">
        <f aca="false">IF(AN1563="","",AN1563+(AP1563*$K1563)+(AQ1563*$K1563))</f>
        <v>1775.76</v>
      </c>
      <c r="AX1563" s="51" t="n">
        <f aca="false">IF(AN1563="","",ROUND(-AP1563*$K1563,0))</f>
        <v>-0</v>
      </c>
      <c r="AY1563" s="62"/>
      <c r="AZ1563" s="58" t="n">
        <v>0</v>
      </c>
      <c r="BA1563" s="56" t="n">
        <v>73.99</v>
      </c>
      <c r="BB1563" s="59" t="n">
        <v>0</v>
      </c>
      <c r="BC1563" s="60" t="n">
        <v>73.99</v>
      </c>
      <c r="BD1563" s="60" t="n">
        <v>0</v>
      </c>
      <c r="BE1563" s="60" t="n">
        <v>73.99</v>
      </c>
      <c r="BF1563" s="54" t="n">
        <f aca="false">IF(AZ1563="","",$I1563+BB1563)</f>
        <v>0</v>
      </c>
      <c r="BG1563" s="54" t="n">
        <f aca="false">IF(AZ1563="","",$I1563)</f>
        <v>0</v>
      </c>
      <c r="BH1563" s="60" t="n">
        <f aca="false">IF(AZ1563="","",BA1563+$I1563)</f>
        <v>73.99</v>
      </c>
      <c r="BI1563" s="53" t="n">
        <f aca="false">IF(AZ1563="","",AZ1563+(BB1563*$K1563)+(BC1563*$K1563))</f>
        <v>1775.76</v>
      </c>
      <c r="BJ1563" s="51" t="n">
        <f aca="false">IF(AZ1563="","",ROUND(-BB1563*$K1563,0))</f>
        <v>-0</v>
      </c>
    </row>
    <row r="1564" customFormat="false" ht="15" hidden="false" customHeight="false" outlineLevel="0" collapsed="false">
      <c r="A1564" s="26" t="str">
        <f aca="false">+C1564&amp;D1564&amp;G1564</f>
        <v>TCL60R 5GTUTTE LE OFFERTE GA -  36 Mesi</v>
      </c>
      <c r="B1564" s="49" t="s">
        <v>222</v>
      </c>
      <c r="C1564" s="50" t="s">
        <v>53</v>
      </c>
      <c r="D1564" s="51" t="s">
        <v>227</v>
      </c>
      <c r="E1564" s="52" t="n">
        <v>149.9</v>
      </c>
      <c r="F1564" s="53" t="n">
        <v>124.11</v>
      </c>
      <c r="G1564" s="54" t="s">
        <v>223</v>
      </c>
      <c r="H1564" s="54"/>
      <c r="I1564" s="55" t="n">
        <v>0</v>
      </c>
      <c r="J1564" s="56" t="s">
        <v>224</v>
      </c>
      <c r="K1564" s="57" t="n">
        <v>36</v>
      </c>
      <c r="L1564" s="4"/>
      <c r="M1564" s="55"/>
      <c r="N1564" s="55"/>
      <c r="O1564" s="3"/>
      <c r="P1564" s="58"/>
      <c r="Q1564" s="56"/>
      <c r="R1564" s="59"/>
      <c r="S1564" s="60"/>
      <c r="T1564" s="60"/>
      <c r="U1564" s="60"/>
      <c r="V1564" s="54"/>
      <c r="W1564" s="54"/>
      <c r="X1564" s="60"/>
      <c r="Y1564" s="51"/>
      <c r="Z1564" s="51"/>
      <c r="AA1564" s="61"/>
      <c r="AB1564" s="58"/>
      <c r="AC1564" s="56"/>
      <c r="AD1564" s="59"/>
      <c r="AE1564" s="60"/>
      <c r="AF1564" s="60"/>
      <c r="AG1564" s="60"/>
      <c r="AH1564" s="54"/>
      <c r="AI1564" s="54"/>
      <c r="AJ1564" s="60"/>
      <c r="AK1564" s="51"/>
      <c r="AL1564" s="51"/>
      <c r="AM1564" s="61"/>
      <c r="AN1564" s="58" t="n">
        <v>0</v>
      </c>
      <c r="AO1564" s="56" t="n">
        <v>3.99</v>
      </c>
      <c r="AP1564" s="59" t="n">
        <v>0</v>
      </c>
      <c r="AQ1564" s="60" t="n">
        <v>3.99</v>
      </c>
      <c r="AR1564" s="60" t="n">
        <v>3.99</v>
      </c>
      <c r="AS1564" s="60" t="n">
        <v>3.99</v>
      </c>
      <c r="AT1564" s="54" t="n">
        <f aca="false">IF(AN1564="","",$I1564+AP1564)</f>
        <v>0</v>
      </c>
      <c r="AU1564" s="54" t="n">
        <f aca="false">IF(AN1564="","",$I1564)</f>
        <v>0</v>
      </c>
      <c r="AV1564" s="60" t="n">
        <f aca="false">IF(AN1564="","",AO1564+$I1564)</f>
        <v>3.99</v>
      </c>
      <c r="AW1564" s="53" t="n">
        <f aca="false">IF(AN1564="","",AN1564+(AP1564*$K1564)+(AQ1564*$K1564))</f>
        <v>143.64</v>
      </c>
      <c r="AX1564" s="51" t="n">
        <f aca="false">IF(AN1564="","",ROUND(-AP1564*$K1564,0))</f>
        <v>-0</v>
      </c>
      <c r="AY1564" s="62"/>
      <c r="AZ1564" s="58" t="n">
        <v>0</v>
      </c>
      <c r="BA1564" s="56" t="n">
        <v>3.99</v>
      </c>
      <c r="BB1564" s="59" t="n">
        <v>0</v>
      </c>
      <c r="BC1564" s="60" t="n">
        <v>3.99</v>
      </c>
      <c r="BD1564" s="60" t="n">
        <v>3.99</v>
      </c>
      <c r="BE1564" s="60" t="n">
        <v>3.99</v>
      </c>
      <c r="BF1564" s="54" t="n">
        <f aca="false">IF(AZ1564="","",$I1564+BB1564)</f>
        <v>0</v>
      </c>
      <c r="BG1564" s="54" t="n">
        <f aca="false">IF(AZ1564="","",$I1564)</f>
        <v>0</v>
      </c>
      <c r="BH1564" s="60" t="n">
        <f aca="false">IF(AZ1564="","",BA1564+$I1564)</f>
        <v>3.99</v>
      </c>
      <c r="BI1564" s="53" t="n">
        <f aca="false">IF(AZ1564="","",AZ1564+(BB1564*$K1564)+(BC1564*$K1564))</f>
        <v>143.64</v>
      </c>
      <c r="BJ1564" s="51" t="n">
        <f aca="false">IF(AZ1564="","",ROUND(-BB1564*$K1564,0))</f>
        <v>-0</v>
      </c>
    </row>
    <row r="1565" customFormat="false" ht="15" hidden="false" customHeight="false" outlineLevel="0" collapsed="false">
      <c r="A1565" s="26" t="str">
        <f aca="false">+C1565&amp;D1565&amp;G1565</f>
        <v>TCL60R 5GTUTTE LE OFFERTE GA -  30 Mesi</v>
      </c>
      <c r="B1565" s="49" t="s">
        <v>222</v>
      </c>
      <c r="C1565" s="50" t="s">
        <v>53</v>
      </c>
      <c r="D1565" s="51" t="s">
        <v>227</v>
      </c>
      <c r="E1565" s="52" t="n">
        <v>149.9</v>
      </c>
      <c r="F1565" s="53" t="n">
        <v>132.38</v>
      </c>
      <c r="G1565" s="54" t="s">
        <v>225</v>
      </c>
      <c r="H1565" s="54"/>
      <c r="I1565" s="55" t="n">
        <v>0</v>
      </c>
      <c r="J1565" s="56" t="s">
        <v>224</v>
      </c>
      <c r="K1565" s="57" t="n">
        <v>30</v>
      </c>
      <c r="L1565" s="4"/>
      <c r="M1565" s="55"/>
      <c r="N1565" s="55"/>
      <c r="O1565" s="3"/>
      <c r="P1565" s="58"/>
      <c r="Q1565" s="56"/>
      <c r="R1565" s="59"/>
      <c r="S1565" s="60"/>
      <c r="T1565" s="60"/>
      <c r="U1565" s="60"/>
      <c r="V1565" s="54"/>
      <c r="W1565" s="54"/>
      <c r="X1565" s="60"/>
      <c r="Y1565" s="51"/>
      <c r="Z1565" s="51"/>
      <c r="AA1565" s="61"/>
      <c r="AB1565" s="58"/>
      <c r="AC1565" s="56"/>
      <c r="AD1565" s="59"/>
      <c r="AE1565" s="60"/>
      <c r="AF1565" s="60"/>
      <c r="AG1565" s="60"/>
      <c r="AH1565" s="54"/>
      <c r="AI1565" s="54"/>
      <c r="AJ1565" s="60"/>
      <c r="AK1565" s="51"/>
      <c r="AL1565" s="51"/>
      <c r="AM1565" s="61"/>
      <c r="AN1565" s="58" t="n">
        <v>0</v>
      </c>
      <c r="AO1565" s="56" t="n">
        <v>4.99</v>
      </c>
      <c r="AP1565" s="59" t="n">
        <v>0</v>
      </c>
      <c r="AQ1565" s="60" t="n">
        <v>4.99</v>
      </c>
      <c r="AR1565" s="60" t="n">
        <v>4.99</v>
      </c>
      <c r="AS1565" s="60" t="n">
        <v>4.99</v>
      </c>
      <c r="AT1565" s="54" t="n">
        <f aca="false">IF(AN1565="","",$I1565+AP1565)</f>
        <v>0</v>
      </c>
      <c r="AU1565" s="54" t="n">
        <f aca="false">IF(AN1565="","",$I1565)</f>
        <v>0</v>
      </c>
      <c r="AV1565" s="60" t="n">
        <f aca="false">IF(AN1565="","",AO1565+$I1565)</f>
        <v>4.99</v>
      </c>
      <c r="AW1565" s="53" t="n">
        <f aca="false">IF(AN1565="","",AN1565+(AP1565*$K1565)+(AQ1565*$K1565))</f>
        <v>149.7</v>
      </c>
      <c r="AX1565" s="51" t="n">
        <f aca="false">IF(AN1565="","",ROUND(-AP1565*$K1565,0))</f>
        <v>-0</v>
      </c>
      <c r="AY1565" s="62"/>
      <c r="AZ1565" s="58" t="n">
        <v>0</v>
      </c>
      <c r="BA1565" s="56" t="n">
        <v>4.99</v>
      </c>
      <c r="BB1565" s="59" t="n">
        <v>0</v>
      </c>
      <c r="BC1565" s="60" t="n">
        <v>4.99</v>
      </c>
      <c r="BD1565" s="60" t="n">
        <v>4.99</v>
      </c>
      <c r="BE1565" s="60" t="n">
        <v>4.99</v>
      </c>
      <c r="BF1565" s="54" t="n">
        <f aca="false">IF(AZ1565="","",$I1565+BB1565)</f>
        <v>0</v>
      </c>
      <c r="BG1565" s="54" t="n">
        <f aca="false">IF(AZ1565="","",$I1565)</f>
        <v>0</v>
      </c>
      <c r="BH1565" s="60" t="n">
        <f aca="false">IF(AZ1565="","",BA1565+$I1565)</f>
        <v>4.99</v>
      </c>
      <c r="BI1565" s="53" t="n">
        <f aca="false">IF(AZ1565="","",AZ1565+(BB1565*$K1565)+(BC1565*$K1565))</f>
        <v>149.7</v>
      </c>
      <c r="BJ1565" s="51" t="n">
        <f aca="false">IF(AZ1565="","",ROUND(-BB1565*$K1565,0))</f>
        <v>-0</v>
      </c>
    </row>
    <row r="1566" customFormat="false" ht="15" hidden="false" customHeight="false" outlineLevel="0" collapsed="false">
      <c r="A1566" s="26" t="str">
        <f aca="false">+C1566&amp;D1566&amp;G1566</f>
        <v>TCL60R 5GTUTTE LE OFFERTE GA -  24 Mesi</v>
      </c>
      <c r="B1566" s="49" t="s">
        <v>222</v>
      </c>
      <c r="C1566" s="50" t="s">
        <v>53</v>
      </c>
      <c r="D1566" s="51" t="s">
        <v>227</v>
      </c>
      <c r="E1566" s="52" t="n">
        <v>149.9</v>
      </c>
      <c r="F1566" s="53" t="n">
        <v>130.14</v>
      </c>
      <c r="G1566" s="54" t="s">
        <v>226</v>
      </c>
      <c r="H1566" s="54"/>
      <c r="I1566" s="55" t="n">
        <v>0</v>
      </c>
      <c r="J1566" s="56" t="s">
        <v>224</v>
      </c>
      <c r="K1566" s="57" t="n">
        <v>24</v>
      </c>
      <c r="L1566" s="4"/>
      <c r="M1566" s="55"/>
      <c r="N1566" s="55"/>
      <c r="O1566" s="3"/>
      <c r="P1566" s="58"/>
      <c r="Q1566" s="56"/>
      <c r="R1566" s="59"/>
      <c r="S1566" s="60"/>
      <c r="T1566" s="60"/>
      <c r="U1566" s="60"/>
      <c r="V1566" s="54"/>
      <c r="W1566" s="54"/>
      <c r="X1566" s="60"/>
      <c r="Y1566" s="51"/>
      <c r="Z1566" s="51"/>
      <c r="AA1566" s="61"/>
      <c r="AB1566" s="58"/>
      <c r="AC1566" s="56"/>
      <c r="AD1566" s="59"/>
      <c r="AE1566" s="60"/>
      <c r="AF1566" s="60"/>
      <c r="AG1566" s="60"/>
      <c r="AH1566" s="54"/>
      <c r="AI1566" s="54"/>
      <c r="AJ1566" s="60"/>
      <c r="AK1566" s="51"/>
      <c r="AL1566" s="51"/>
      <c r="AM1566" s="61"/>
      <c r="AN1566" s="58" t="n">
        <v>0</v>
      </c>
      <c r="AO1566" s="56" t="n">
        <v>5.99</v>
      </c>
      <c r="AP1566" s="59" t="n">
        <v>0</v>
      </c>
      <c r="AQ1566" s="60" t="n">
        <v>5.99</v>
      </c>
      <c r="AR1566" s="60" t="n">
        <v>0</v>
      </c>
      <c r="AS1566" s="60" t="n">
        <v>5.99</v>
      </c>
      <c r="AT1566" s="54" t="n">
        <f aca="false">IF(AN1566="","",$I1566+AP1566)</f>
        <v>0</v>
      </c>
      <c r="AU1566" s="54" t="n">
        <f aca="false">IF(AN1566="","",$I1566)</f>
        <v>0</v>
      </c>
      <c r="AV1566" s="60" t="n">
        <f aca="false">IF(AN1566="","",AO1566+$I1566)</f>
        <v>5.99</v>
      </c>
      <c r="AW1566" s="53" t="n">
        <f aca="false">IF(AN1566="","",AN1566+(AP1566*$K1566)+(AQ1566*$K1566))</f>
        <v>143.76</v>
      </c>
      <c r="AX1566" s="51" t="n">
        <f aca="false">IF(AN1566="","",ROUND(-AP1566*$K1566,0))</f>
        <v>-0</v>
      </c>
      <c r="AY1566" s="62"/>
      <c r="AZ1566" s="58" t="n">
        <v>0</v>
      </c>
      <c r="BA1566" s="56" t="n">
        <v>5.99</v>
      </c>
      <c r="BB1566" s="59" t="n">
        <v>0</v>
      </c>
      <c r="BC1566" s="60" t="n">
        <v>5.99</v>
      </c>
      <c r="BD1566" s="60" t="n">
        <v>0</v>
      </c>
      <c r="BE1566" s="60" t="n">
        <v>5.99</v>
      </c>
      <c r="BF1566" s="54" t="n">
        <f aca="false">IF(AZ1566="","",$I1566+BB1566)</f>
        <v>0</v>
      </c>
      <c r="BG1566" s="54" t="n">
        <f aca="false">IF(AZ1566="","",$I1566)</f>
        <v>0</v>
      </c>
      <c r="BH1566" s="60" t="n">
        <f aca="false">IF(AZ1566="","",BA1566+$I1566)</f>
        <v>5.99</v>
      </c>
      <c r="BI1566" s="53" t="n">
        <f aca="false">IF(AZ1566="","",AZ1566+(BB1566*$K1566)+(BC1566*$K1566))</f>
        <v>143.76</v>
      </c>
      <c r="BJ1566" s="51" t="n">
        <f aca="false">IF(AZ1566="","",ROUND(-BB1566*$K1566,0))</f>
        <v>-0</v>
      </c>
    </row>
    <row r="1567" customFormat="false" ht="15" hidden="false" customHeight="false" outlineLevel="0" collapsed="false">
      <c r="A1567" s="26" t="str">
        <f aca="false">+C1567&amp;D1567&amp;G1567</f>
        <v>vivoV50 5GTUTTE LE OFFERTE GA -  36 Mesi</v>
      </c>
      <c r="B1567" s="49" t="s">
        <v>222</v>
      </c>
      <c r="C1567" s="50" t="s">
        <v>140</v>
      </c>
      <c r="D1567" s="51" t="s">
        <v>141</v>
      </c>
      <c r="E1567" s="52" t="n">
        <v>599.9</v>
      </c>
      <c r="F1567" s="53" t="n">
        <v>466.26</v>
      </c>
      <c r="G1567" s="54" t="s">
        <v>223</v>
      </c>
      <c r="H1567" s="54"/>
      <c r="I1567" s="55" t="n">
        <v>0</v>
      </c>
      <c r="J1567" s="56" t="s">
        <v>224</v>
      </c>
      <c r="K1567" s="57" t="n">
        <v>36</v>
      </c>
      <c r="L1567" s="4"/>
      <c r="M1567" s="55"/>
      <c r="N1567" s="55"/>
      <c r="O1567" s="3"/>
      <c r="P1567" s="58"/>
      <c r="Q1567" s="56"/>
      <c r="R1567" s="59"/>
      <c r="S1567" s="60"/>
      <c r="T1567" s="60"/>
      <c r="U1567" s="60"/>
      <c r="V1567" s="54"/>
      <c r="W1567" s="54"/>
      <c r="X1567" s="60"/>
      <c r="Y1567" s="51"/>
      <c r="Z1567" s="51"/>
      <c r="AA1567" s="61"/>
      <c r="AB1567" s="58"/>
      <c r="AC1567" s="56"/>
      <c r="AD1567" s="59"/>
      <c r="AE1567" s="60"/>
      <c r="AF1567" s="60"/>
      <c r="AG1567" s="60"/>
      <c r="AH1567" s="54"/>
      <c r="AI1567" s="54"/>
      <c r="AJ1567" s="60"/>
      <c r="AK1567" s="51"/>
      <c r="AL1567" s="51"/>
      <c r="AM1567" s="61"/>
      <c r="AN1567" s="58" t="n">
        <v>0</v>
      </c>
      <c r="AO1567" s="56" t="n">
        <v>14.99</v>
      </c>
      <c r="AP1567" s="59" t="n">
        <v>0</v>
      </c>
      <c r="AQ1567" s="60" t="n">
        <v>14.99</v>
      </c>
      <c r="AR1567" s="60" t="n">
        <v>14.99</v>
      </c>
      <c r="AS1567" s="60" t="n">
        <v>14.99</v>
      </c>
      <c r="AT1567" s="54" t="n">
        <f aca="false">IF(AN1567="","",$I1567+AP1567)</f>
        <v>0</v>
      </c>
      <c r="AU1567" s="54" t="n">
        <f aca="false">IF(AN1567="","",$I1567)</f>
        <v>0</v>
      </c>
      <c r="AV1567" s="60" t="n">
        <f aca="false">IF(AN1567="","",AO1567+$I1567)</f>
        <v>14.99</v>
      </c>
      <c r="AW1567" s="53" t="n">
        <f aca="false">IF(AN1567="","",AN1567+(AP1567*$K1567)+(AQ1567*$K1567))</f>
        <v>539.64</v>
      </c>
      <c r="AX1567" s="51" t="n">
        <f aca="false">IF(AN1567="","",ROUND(-AP1567*$K1567,0))</f>
        <v>-0</v>
      </c>
      <c r="AY1567" s="62"/>
      <c r="AZ1567" s="58" t="n">
        <v>0</v>
      </c>
      <c r="BA1567" s="56" t="n">
        <v>14.99</v>
      </c>
      <c r="BB1567" s="59" t="n">
        <v>0</v>
      </c>
      <c r="BC1567" s="60" t="n">
        <v>14.99</v>
      </c>
      <c r="BD1567" s="60" t="n">
        <v>14.99</v>
      </c>
      <c r="BE1567" s="60" t="n">
        <v>14.99</v>
      </c>
      <c r="BF1567" s="54" t="n">
        <f aca="false">IF(AZ1567="","",$I1567+BB1567)</f>
        <v>0</v>
      </c>
      <c r="BG1567" s="54" t="n">
        <f aca="false">IF(AZ1567="","",$I1567)</f>
        <v>0</v>
      </c>
      <c r="BH1567" s="60" t="n">
        <f aca="false">IF(AZ1567="","",BA1567+$I1567)</f>
        <v>14.99</v>
      </c>
      <c r="BI1567" s="53" t="n">
        <f aca="false">IF(AZ1567="","",AZ1567+(BB1567*$K1567)+(BC1567*$K1567))</f>
        <v>539.64</v>
      </c>
      <c r="BJ1567" s="51" t="n">
        <f aca="false">IF(AZ1567="","",ROUND(-BB1567*$K1567,0))</f>
        <v>-0</v>
      </c>
    </row>
    <row r="1568" customFormat="false" ht="15" hidden="false" customHeight="false" outlineLevel="0" collapsed="false">
      <c r="A1568" s="26" t="str">
        <f aca="false">+C1568&amp;D1568&amp;G1568</f>
        <v>vivoV50 5GTUTTE LE OFFERTE GA -  30 Mesi</v>
      </c>
      <c r="B1568" s="49" t="s">
        <v>222</v>
      </c>
      <c r="C1568" s="50" t="s">
        <v>140</v>
      </c>
      <c r="D1568" s="51" t="s">
        <v>141</v>
      </c>
      <c r="E1568" s="52" t="n">
        <v>599.9</v>
      </c>
      <c r="F1568" s="53" t="n">
        <v>477.25</v>
      </c>
      <c r="G1568" s="54" t="s">
        <v>225</v>
      </c>
      <c r="H1568" s="54"/>
      <c r="I1568" s="55" t="n">
        <v>0</v>
      </c>
      <c r="J1568" s="56" t="s">
        <v>224</v>
      </c>
      <c r="K1568" s="57" t="n">
        <v>30</v>
      </c>
      <c r="L1568" s="4"/>
      <c r="M1568" s="55"/>
      <c r="N1568" s="55"/>
      <c r="O1568" s="3"/>
      <c r="P1568" s="58"/>
      <c r="Q1568" s="56"/>
      <c r="R1568" s="59"/>
      <c r="S1568" s="60"/>
      <c r="T1568" s="60"/>
      <c r="U1568" s="60"/>
      <c r="V1568" s="54"/>
      <c r="W1568" s="54"/>
      <c r="X1568" s="60"/>
      <c r="Y1568" s="51"/>
      <c r="Z1568" s="51"/>
      <c r="AA1568" s="61"/>
      <c r="AB1568" s="58"/>
      <c r="AC1568" s="56"/>
      <c r="AD1568" s="59"/>
      <c r="AE1568" s="60"/>
      <c r="AF1568" s="60"/>
      <c r="AG1568" s="60"/>
      <c r="AH1568" s="54"/>
      <c r="AI1568" s="54"/>
      <c r="AJ1568" s="60"/>
      <c r="AK1568" s="51"/>
      <c r="AL1568" s="51"/>
      <c r="AM1568" s="61"/>
      <c r="AN1568" s="58" t="n">
        <v>0</v>
      </c>
      <c r="AO1568" s="56" t="n">
        <v>17.99</v>
      </c>
      <c r="AP1568" s="59" t="n">
        <v>0</v>
      </c>
      <c r="AQ1568" s="60" t="n">
        <v>17.99</v>
      </c>
      <c r="AR1568" s="60" t="n">
        <v>17.99</v>
      </c>
      <c r="AS1568" s="60" t="n">
        <v>17.99</v>
      </c>
      <c r="AT1568" s="54" t="n">
        <f aca="false">IF(AN1568="","",$I1568+AP1568)</f>
        <v>0</v>
      </c>
      <c r="AU1568" s="54" t="n">
        <f aca="false">IF(AN1568="","",$I1568)</f>
        <v>0</v>
      </c>
      <c r="AV1568" s="60" t="n">
        <f aca="false">IF(AN1568="","",AO1568+$I1568)</f>
        <v>17.99</v>
      </c>
      <c r="AW1568" s="53" t="n">
        <f aca="false">IF(AN1568="","",AN1568+(AP1568*$K1568)+(AQ1568*$K1568))</f>
        <v>539.7</v>
      </c>
      <c r="AX1568" s="51" t="n">
        <f aca="false">IF(AN1568="","",ROUND(-AP1568*$K1568,0))</f>
        <v>-0</v>
      </c>
      <c r="AY1568" s="62"/>
      <c r="AZ1568" s="58" t="n">
        <v>0</v>
      </c>
      <c r="BA1568" s="56" t="n">
        <v>17.99</v>
      </c>
      <c r="BB1568" s="59" t="n">
        <v>0</v>
      </c>
      <c r="BC1568" s="60" t="n">
        <v>17.99</v>
      </c>
      <c r="BD1568" s="60" t="n">
        <v>17.99</v>
      </c>
      <c r="BE1568" s="60" t="n">
        <v>17.99</v>
      </c>
      <c r="BF1568" s="54" t="n">
        <f aca="false">IF(AZ1568="","",$I1568+BB1568)</f>
        <v>0</v>
      </c>
      <c r="BG1568" s="54" t="n">
        <f aca="false">IF(AZ1568="","",$I1568)</f>
        <v>0</v>
      </c>
      <c r="BH1568" s="60" t="n">
        <f aca="false">IF(AZ1568="","",BA1568+$I1568)</f>
        <v>17.99</v>
      </c>
      <c r="BI1568" s="53" t="n">
        <f aca="false">IF(AZ1568="","",AZ1568+(BB1568*$K1568)+(BC1568*$K1568))</f>
        <v>539.7</v>
      </c>
      <c r="BJ1568" s="51" t="n">
        <f aca="false">IF(AZ1568="","",ROUND(-BB1568*$K1568,0))</f>
        <v>-0</v>
      </c>
    </row>
    <row r="1569" customFormat="false" ht="15" hidden="false" customHeight="false" outlineLevel="0" collapsed="false">
      <c r="A1569" s="26" t="str">
        <f aca="false">+C1569&amp;D1569&amp;G1569</f>
        <v>vivoV50 5GTUTTE LE OFFERTE GA -  24 Mesi</v>
      </c>
      <c r="B1569" s="49" t="s">
        <v>222</v>
      </c>
      <c r="C1569" s="50" t="s">
        <v>140</v>
      </c>
      <c r="D1569" s="51" t="s">
        <v>141</v>
      </c>
      <c r="E1569" s="52" t="n">
        <v>599.9</v>
      </c>
      <c r="F1569" s="53" t="n">
        <v>456.02</v>
      </c>
      <c r="G1569" s="54" t="s">
        <v>226</v>
      </c>
      <c r="H1569" s="54"/>
      <c r="I1569" s="55" t="n">
        <v>0</v>
      </c>
      <c r="J1569" s="56" t="s">
        <v>224</v>
      </c>
      <c r="K1569" s="57" t="n">
        <v>24</v>
      </c>
      <c r="L1569" s="4"/>
      <c r="M1569" s="55"/>
      <c r="N1569" s="55"/>
      <c r="O1569" s="3"/>
      <c r="P1569" s="58"/>
      <c r="Q1569" s="56"/>
      <c r="R1569" s="59"/>
      <c r="S1569" s="60"/>
      <c r="T1569" s="60"/>
      <c r="U1569" s="60"/>
      <c r="V1569" s="54"/>
      <c r="W1569" s="54"/>
      <c r="X1569" s="60"/>
      <c r="Y1569" s="51"/>
      <c r="Z1569" s="51"/>
      <c r="AA1569" s="61"/>
      <c r="AB1569" s="58"/>
      <c r="AC1569" s="56"/>
      <c r="AD1569" s="59"/>
      <c r="AE1569" s="60"/>
      <c r="AF1569" s="60"/>
      <c r="AG1569" s="60"/>
      <c r="AH1569" s="54"/>
      <c r="AI1569" s="54"/>
      <c r="AJ1569" s="60"/>
      <c r="AK1569" s="51"/>
      <c r="AL1569" s="51"/>
      <c r="AM1569" s="61"/>
      <c r="AN1569" s="58" t="n">
        <v>0</v>
      </c>
      <c r="AO1569" s="56" t="n">
        <v>20.99</v>
      </c>
      <c r="AP1569" s="59" t="n">
        <v>0</v>
      </c>
      <c r="AQ1569" s="60" t="n">
        <v>20.99</v>
      </c>
      <c r="AR1569" s="60" t="n">
        <v>0</v>
      </c>
      <c r="AS1569" s="60" t="n">
        <v>20.99</v>
      </c>
      <c r="AT1569" s="54" t="n">
        <f aca="false">IF(AN1569="","",$I1569+AP1569)</f>
        <v>0</v>
      </c>
      <c r="AU1569" s="54" t="n">
        <f aca="false">IF(AN1569="","",$I1569)</f>
        <v>0</v>
      </c>
      <c r="AV1569" s="60" t="n">
        <f aca="false">IF(AN1569="","",AO1569+$I1569)</f>
        <v>20.99</v>
      </c>
      <c r="AW1569" s="53" t="n">
        <f aca="false">IF(AN1569="","",AN1569+(AP1569*$K1569)+(AQ1569*$K1569))</f>
        <v>503.76</v>
      </c>
      <c r="AX1569" s="51" t="n">
        <f aca="false">IF(AN1569="","",ROUND(-AP1569*$K1569,0))</f>
        <v>-0</v>
      </c>
      <c r="AY1569" s="62"/>
      <c r="AZ1569" s="58" t="n">
        <v>0</v>
      </c>
      <c r="BA1569" s="56" t="n">
        <v>20.99</v>
      </c>
      <c r="BB1569" s="59" t="n">
        <v>0</v>
      </c>
      <c r="BC1569" s="60" t="n">
        <v>20.99</v>
      </c>
      <c r="BD1569" s="60" t="n">
        <v>0</v>
      </c>
      <c r="BE1569" s="60" t="n">
        <v>20.99</v>
      </c>
      <c r="BF1569" s="54" t="n">
        <f aca="false">IF(AZ1569="","",$I1569+BB1569)</f>
        <v>0</v>
      </c>
      <c r="BG1569" s="54" t="n">
        <f aca="false">IF(AZ1569="","",$I1569)</f>
        <v>0</v>
      </c>
      <c r="BH1569" s="60" t="n">
        <f aca="false">IF(AZ1569="","",BA1569+$I1569)</f>
        <v>20.99</v>
      </c>
      <c r="BI1569" s="53" t="n">
        <f aca="false">IF(AZ1569="","",AZ1569+(BB1569*$K1569)+(BC1569*$K1569))</f>
        <v>503.76</v>
      </c>
      <c r="BJ1569" s="51" t="n">
        <f aca="false">IF(AZ1569="","",ROUND(-BB1569*$K1569,0))</f>
        <v>-0</v>
      </c>
    </row>
    <row r="1570" customFormat="false" ht="15" hidden="false" customHeight="false" outlineLevel="0" collapsed="false">
      <c r="A1570" s="26" t="str">
        <f aca="false">+C1570&amp;D1570&amp;G1570</f>
        <v>vivoV50 Lite 5GTUTTE LE OFFERTE GA -  36 Mesi</v>
      </c>
      <c r="B1570" s="49" t="s">
        <v>222</v>
      </c>
      <c r="C1570" s="50" t="s">
        <v>140</v>
      </c>
      <c r="D1570" s="51" t="s">
        <v>154</v>
      </c>
      <c r="E1570" s="52" t="n">
        <v>329.9</v>
      </c>
      <c r="F1570" s="53" t="n">
        <v>279.63</v>
      </c>
      <c r="G1570" s="54" t="s">
        <v>223</v>
      </c>
      <c r="H1570" s="54"/>
      <c r="I1570" s="55" t="n">
        <v>0</v>
      </c>
      <c r="J1570" s="56" t="s">
        <v>224</v>
      </c>
      <c r="K1570" s="57" t="n">
        <v>36</v>
      </c>
      <c r="L1570" s="4"/>
      <c r="M1570" s="55"/>
      <c r="N1570" s="55"/>
      <c r="O1570" s="3"/>
      <c r="P1570" s="58"/>
      <c r="Q1570" s="56"/>
      <c r="R1570" s="59"/>
      <c r="S1570" s="60"/>
      <c r="T1570" s="60"/>
      <c r="U1570" s="60"/>
      <c r="V1570" s="54"/>
      <c r="W1570" s="54"/>
      <c r="X1570" s="60"/>
      <c r="Y1570" s="51"/>
      <c r="Z1570" s="51"/>
      <c r="AA1570" s="61"/>
      <c r="AB1570" s="58"/>
      <c r="AC1570" s="56"/>
      <c r="AD1570" s="59"/>
      <c r="AE1570" s="60"/>
      <c r="AF1570" s="60"/>
      <c r="AG1570" s="60"/>
      <c r="AH1570" s="54"/>
      <c r="AI1570" s="54"/>
      <c r="AJ1570" s="60"/>
      <c r="AK1570" s="51"/>
      <c r="AL1570" s="51"/>
      <c r="AM1570" s="61"/>
      <c r="AN1570" s="58" t="n">
        <v>0</v>
      </c>
      <c r="AO1570" s="56" t="n">
        <v>8.99</v>
      </c>
      <c r="AP1570" s="59" t="n">
        <v>0</v>
      </c>
      <c r="AQ1570" s="60" t="n">
        <v>8.99</v>
      </c>
      <c r="AR1570" s="60" t="n">
        <v>8.99</v>
      </c>
      <c r="AS1570" s="60" t="n">
        <v>8.99</v>
      </c>
      <c r="AT1570" s="54" t="n">
        <f aca="false">IF(AN1570="","",$I1570+AP1570)</f>
        <v>0</v>
      </c>
      <c r="AU1570" s="54" t="n">
        <f aca="false">IF(AN1570="","",$I1570)</f>
        <v>0</v>
      </c>
      <c r="AV1570" s="60" t="n">
        <f aca="false">IF(AN1570="","",AO1570+$I1570)</f>
        <v>8.99</v>
      </c>
      <c r="AW1570" s="53" t="n">
        <f aca="false">IF(AN1570="","",AN1570+(AP1570*$K1570)+(AQ1570*$K1570))</f>
        <v>323.64</v>
      </c>
      <c r="AX1570" s="51" t="n">
        <f aca="false">IF(AN1570="","",ROUND(-AP1570*$K1570,0))</f>
        <v>-0</v>
      </c>
      <c r="AY1570" s="62"/>
      <c r="AZ1570" s="58" t="n">
        <v>0</v>
      </c>
      <c r="BA1570" s="56" t="n">
        <v>8.99</v>
      </c>
      <c r="BB1570" s="59" t="n">
        <v>0</v>
      </c>
      <c r="BC1570" s="60" t="n">
        <v>8.99</v>
      </c>
      <c r="BD1570" s="60" t="n">
        <v>8.99</v>
      </c>
      <c r="BE1570" s="60" t="n">
        <v>8.99</v>
      </c>
      <c r="BF1570" s="54" t="n">
        <f aca="false">IF(AZ1570="","",$I1570+BB1570)</f>
        <v>0</v>
      </c>
      <c r="BG1570" s="54" t="n">
        <f aca="false">IF(AZ1570="","",$I1570)</f>
        <v>0</v>
      </c>
      <c r="BH1570" s="60" t="n">
        <f aca="false">IF(AZ1570="","",BA1570+$I1570)</f>
        <v>8.99</v>
      </c>
      <c r="BI1570" s="53" t="n">
        <f aca="false">IF(AZ1570="","",AZ1570+(BB1570*$K1570)+(BC1570*$K1570))</f>
        <v>323.64</v>
      </c>
      <c r="BJ1570" s="51" t="n">
        <f aca="false">IF(AZ1570="","",ROUND(-BB1570*$K1570,0))</f>
        <v>-0</v>
      </c>
    </row>
    <row r="1571" customFormat="false" ht="15" hidden="false" customHeight="false" outlineLevel="0" collapsed="false">
      <c r="A1571" s="26" t="str">
        <f aca="false">+C1571&amp;D1571&amp;G1571</f>
        <v>vivoV50 Lite 5GTUTTE LE OFFERTE GA -  30 Mesi</v>
      </c>
      <c r="B1571" s="49" t="s">
        <v>222</v>
      </c>
      <c r="C1571" s="50" t="s">
        <v>140</v>
      </c>
      <c r="D1571" s="51" t="s">
        <v>154</v>
      </c>
      <c r="E1571" s="52" t="n">
        <v>329.9</v>
      </c>
      <c r="F1571" s="53" t="n">
        <v>291.55</v>
      </c>
      <c r="G1571" s="54" t="s">
        <v>225</v>
      </c>
      <c r="H1571" s="54"/>
      <c r="I1571" s="55" t="n">
        <v>0</v>
      </c>
      <c r="J1571" s="56" t="s">
        <v>224</v>
      </c>
      <c r="K1571" s="57" t="n">
        <v>30</v>
      </c>
      <c r="L1571" s="4"/>
      <c r="M1571" s="55"/>
      <c r="N1571" s="55"/>
      <c r="O1571" s="3"/>
      <c r="P1571" s="58"/>
      <c r="Q1571" s="56"/>
      <c r="R1571" s="59"/>
      <c r="S1571" s="60"/>
      <c r="T1571" s="60"/>
      <c r="U1571" s="60"/>
      <c r="V1571" s="54"/>
      <c r="W1571" s="54"/>
      <c r="X1571" s="60"/>
      <c r="Y1571" s="51"/>
      <c r="Z1571" s="51"/>
      <c r="AA1571" s="61"/>
      <c r="AB1571" s="58"/>
      <c r="AC1571" s="56"/>
      <c r="AD1571" s="59"/>
      <c r="AE1571" s="60"/>
      <c r="AF1571" s="60"/>
      <c r="AG1571" s="60"/>
      <c r="AH1571" s="54"/>
      <c r="AI1571" s="54"/>
      <c r="AJ1571" s="60"/>
      <c r="AK1571" s="51"/>
      <c r="AL1571" s="51"/>
      <c r="AM1571" s="61"/>
      <c r="AN1571" s="58" t="n">
        <v>0</v>
      </c>
      <c r="AO1571" s="56" t="n">
        <v>10.99</v>
      </c>
      <c r="AP1571" s="59" t="n">
        <v>0</v>
      </c>
      <c r="AQ1571" s="60" t="n">
        <v>10.99</v>
      </c>
      <c r="AR1571" s="60" t="n">
        <v>10.99</v>
      </c>
      <c r="AS1571" s="60" t="n">
        <v>10.99</v>
      </c>
      <c r="AT1571" s="54" t="n">
        <f aca="false">IF(AN1571="","",$I1571+AP1571)</f>
        <v>0</v>
      </c>
      <c r="AU1571" s="54" t="n">
        <f aca="false">IF(AN1571="","",$I1571)</f>
        <v>0</v>
      </c>
      <c r="AV1571" s="60" t="n">
        <f aca="false">IF(AN1571="","",AO1571+$I1571)</f>
        <v>10.99</v>
      </c>
      <c r="AW1571" s="53" t="n">
        <f aca="false">IF(AN1571="","",AN1571+(AP1571*$K1571)+(AQ1571*$K1571))</f>
        <v>329.7</v>
      </c>
      <c r="AX1571" s="51" t="n">
        <f aca="false">IF(AN1571="","",ROUND(-AP1571*$K1571,0))</f>
        <v>-0</v>
      </c>
      <c r="AY1571" s="62"/>
      <c r="AZ1571" s="58" t="n">
        <v>0</v>
      </c>
      <c r="BA1571" s="56" t="n">
        <v>10.99</v>
      </c>
      <c r="BB1571" s="59" t="n">
        <v>0</v>
      </c>
      <c r="BC1571" s="60" t="n">
        <v>10.99</v>
      </c>
      <c r="BD1571" s="60" t="n">
        <v>10.99</v>
      </c>
      <c r="BE1571" s="60" t="n">
        <v>10.99</v>
      </c>
      <c r="BF1571" s="54" t="n">
        <f aca="false">IF(AZ1571="","",$I1571+BB1571)</f>
        <v>0</v>
      </c>
      <c r="BG1571" s="54" t="n">
        <f aca="false">IF(AZ1571="","",$I1571)</f>
        <v>0</v>
      </c>
      <c r="BH1571" s="60" t="n">
        <f aca="false">IF(AZ1571="","",BA1571+$I1571)</f>
        <v>10.99</v>
      </c>
      <c r="BI1571" s="53" t="n">
        <f aca="false">IF(AZ1571="","",AZ1571+(BB1571*$K1571)+(BC1571*$K1571))</f>
        <v>329.7</v>
      </c>
      <c r="BJ1571" s="51" t="n">
        <f aca="false">IF(AZ1571="","",ROUND(-BB1571*$K1571,0))</f>
        <v>-0</v>
      </c>
    </row>
    <row r="1572" customFormat="false" ht="15" hidden="false" customHeight="false" outlineLevel="0" collapsed="false">
      <c r="A1572" s="26" t="str">
        <f aca="false">+C1572&amp;D1572&amp;G1572</f>
        <v>vivoV50 Lite 5GTUTTE LE OFFERTE GA -  24 Mesi</v>
      </c>
      <c r="B1572" s="49" t="s">
        <v>222</v>
      </c>
      <c r="C1572" s="50" t="s">
        <v>140</v>
      </c>
      <c r="D1572" s="51" t="s">
        <v>154</v>
      </c>
      <c r="E1572" s="52" t="n">
        <v>329.9</v>
      </c>
      <c r="F1572" s="53" t="n">
        <v>282.21</v>
      </c>
      <c r="G1572" s="54" t="s">
        <v>226</v>
      </c>
      <c r="H1572" s="54"/>
      <c r="I1572" s="55" t="n">
        <v>0</v>
      </c>
      <c r="J1572" s="56" t="s">
        <v>224</v>
      </c>
      <c r="K1572" s="57" t="n">
        <v>24</v>
      </c>
      <c r="L1572" s="4"/>
      <c r="M1572" s="55"/>
      <c r="N1572" s="55"/>
      <c r="O1572" s="3"/>
      <c r="P1572" s="58"/>
      <c r="Q1572" s="56"/>
      <c r="R1572" s="59"/>
      <c r="S1572" s="60"/>
      <c r="T1572" s="60"/>
      <c r="U1572" s="60"/>
      <c r="V1572" s="54"/>
      <c r="W1572" s="54"/>
      <c r="X1572" s="60"/>
      <c r="Y1572" s="51"/>
      <c r="Z1572" s="51"/>
      <c r="AA1572" s="61"/>
      <c r="AB1572" s="58"/>
      <c r="AC1572" s="56"/>
      <c r="AD1572" s="59"/>
      <c r="AE1572" s="60"/>
      <c r="AF1572" s="60"/>
      <c r="AG1572" s="60"/>
      <c r="AH1572" s="54"/>
      <c r="AI1572" s="54"/>
      <c r="AJ1572" s="60"/>
      <c r="AK1572" s="51"/>
      <c r="AL1572" s="51"/>
      <c r="AM1572" s="61"/>
      <c r="AN1572" s="58" t="n">
        <v>0</v>
      </c>
      <c r="AO1572" s="56" t="n">
        <v>12.99</v>
      </c>
      <c r="AP1572" s="59" t="n">
        <v>0</v>
      </c>
      <c r="AQ1572" s="60" t="n">
        <v>12.99</v>
      </c>
      <c r="AR1572" s="60" t="n">
        <v>0</v>
      </c>
      <c r="AS1572" s="60" t="n">
        <v>12.99</v>
      </c>
      <c r="AT1572" s="54" t="n">
        <f aca="false">IF(AN1572="","",$I1572+AP1572)</f>
        <v>0</v>
      </c>
      <c r="AU1572" s="54" t="n">
        <f aca="false">IF(AN1572="","",$I1572)</f>
        <v>0</v>
      </c>
      <c r="AV1572" s="60" t="n">
        <f aca="false">IF(AN1572="","",AO1572+$I1572)</f>
        <v>12.99</v>
      </c>
      <c r="AW1572" s="53" t="n">
        <f aca="false">IF(AN1572="","",AN1572+(AP1572*$K1572)+(AQ1572*$K1572))</f>
        <v>311.76</v>
      </c>
      <c r="AX1572" s="51" t="n">
        <f aca="false">IF(AN1572="","",ROUND(-AP1572*$K1572,0))</f>
        <v>-0</v>
      </c>
      <c r="AY1572" s="62"/>
      <c r="AZ1572" s="58" t="n">
        <v>0</v>
      </c>
      <c r="BA1572" s="56" t="n">
        <v>12.99</v>
      </c>
      <c r="BB1572" s="59" t="n">
        <v>0</v>
      </c>
      <c r="BC1572" s="60" t="n">
        <v>12.99</v>
      </c>
      <c r="BD1572" s="60" t="n">
        <v>0</v>
      </c>
      <c r="BE1572" s="60" t="n">
        <v>12.99</v>
      </c>
      <c r="BF1572" s="54" t="n">
        <f aca="false">IF(AZ1572="","",$I1572+BB1572)</f>
        <v>0</v>
      </c>
      <c r="BG1572" s="54" t="n">
        <f aca="false">IF(AZ1572="","",$I1572)</f>
        <v>0</v>
      </c>
      <c r="BH1572" s="60" t="n">
        <f aca="false">IF(AZ1572="","",BA1572+$I1572)</f>
        <v>12.99</v>
      </c>
      <c r="BI1572" s="53" t="n">
        <f aca="false">IF(AZ1572="","",AZ1572+(BB1572*$K1572)+(BC1572*$K1572))</f>
        <v>311.76</v>
      </c>
      <c r="BJ1572" s="51" t="n">
        <f aca="false">IF(AZ1572="","",ROUND(-BB1572*$K1572,0))</f>
        <v>-0</v>
      </c>
    </row>
    <row r="1573" customFormat="false" ht="15" hidden="false" customHeight="false" outlineLevel="0" collapsed="false">
      <c r="A1573" s="26" t="str">
        <f aca="false">+C1573&amp;D1573&amp;G1573</f>
        <v>SamsungGalaxy A56 5G 256GBTUTTE LE OFFERTE GA -  36 Mesi</v>
      </c>
      <c r="B1573" s="49" t="s">
        <v>222</v>
      </c>
      <c r="C1573" s="50" t="s">
        <v>64</v>
      </c>
      <c r="D1573" s="51" t="s">
        <v>148</v>
      </c>
      <c r="E1573" s="52" t="n">
        <v>549.9</v>
      </c>
      <c r="F1573" s="53" t="n">
        <v>435.2</v>
      </c>
      <c r="G1573" s="54" t="s">
        <v>223</v>
      </c>
      <c r="H1573" s="54"/>
      <c r="I1573" s="55" t="n">
        <v>0</v>
      </c>
      <c r="J1573" s="56" t="s">
        <v>224</v>
      </c>
      <c r="K1573" s="57" t="n">
        <v>36</v>
      </c>
      <c r="L1573" s="4"/>
      <c r="M1573" s="55"/>
      <c r="N1573" s="55"/>
      <c r="O1573" s="3"/>
      <c r="P1573" s="58"/>
      <c r="Q1573" s="56"/>
      <c r="R1573" s="59"/>
      <c r="S1573" s="60"/>
      <c r="T1573" s="60"/>
      <c r="U1573" s="60"/>
      <c r="V1573" s="54"/>
      <c r="W1573" s="54"/>
      <c r="X1573" s="60"/>
      <c r="Y1573" s="51"/>
      <c r="Z1573" s="51"/>
      <c r="AA1573" s="61"/>
      <c r="AB1573" s="58"/>
      <c r="AC1573" s="56"/>
      <c r="AD1573" s="59"/>
      <c r="AE1573" s="60"/>
      <c r="AF1573" s="60"/>
      <c r="AG1573" s="60"/>
      <c r="AH1573" s="54"/>
      <c r="AI1573" s="54"/>
      <c r="AJ1573" s="60"/>
      <c r="AK1573" s="51"/>
      <c r="AL1573" s="51"/>
      <c r="AM1573" s="61"/>
      <c r="AN1573" s="58" t="n">
        <v>0</v>
      </c>
      <c r="AO1573" s="56" t="n">
        <v>13.99</v>
      </c>
      <c r="AP1573" s="59" t="n">
        <v>0</v>
      </c>
      <c r="AQ1573" s="60" t="n">
        <v>13.99</v>
      </c>
      <c r="AR1573" s="60" t="n">
        <v>13.99</v>
      </c>
      <c r="AS1573" s="60" t="n">
        <v>13.99</v>
      </c>
      <c r="AT1573" s="54" t="n">
        <f aca="false">IF(AN1573="","",$I1573+AP1573)</f>
        <v>0</v>
      </c>
      <c r="AU1573" s="54" t="n">
        <f aca="false">IF(AN1573="","",$I1573)</f>
        <v>0</v>
      </c>
      <c r="AV1573" s="60" t="n">
        <f aca="false">IF(AN1573="","",AO1573+$I1573)</f>
        <v>13.99</v>
      </c>
      <c r="AW1573" s="53" t="n">
        <f aca="false">IF(AN1573="","",AN1573+(AP1573*$K1573)+(AQ1573*$K1573))</f>
        <v>503.64</v>
      </c>
      <c r="AX1573" s="51" t="n">
        <f aca="false">IF(AN1573="","",ROUND(-AP1573*$K1573,0))</f>
        <v>-0</v>
      </c>
      <c r="AY1573" s="62"/>
      <c r="AZ1573" s="58" t="n">
        <v>0</v>
      </c>
      <c r="BA1573" s="56" t="n">
        <v>13.99</v>
      </c>
      <c r="BB1573" s="59" t="n">
        <v>0</v>
      </c>
      <c r="BC1573" s="60" t="n">
        <v>13.99</v>
      </c>
      <c r="BD1573" s="60" t="n">
        <v>13.99</v>
      </c>
      <c r="BE1573" s="60" t="n">
        <v>13.99</v>
      </c>
      <c r="BF1573" s="54" t="n">
        <f aca="false">IF(AZ1573="","",$I1573+BB1573)</f>
        <v>0</v>
      </c>
      <c r="BG1573" s="54" t="n">
        <f aca="false">IF(AZ1573="","",$I1573)</f>
        <v>0</v>
      </c>
      <c r="BH1573" s="60" t="n">
        <f aca="false">IF(AZ1573="","",BA1573+$I1573)</f>
        <v>13.99</v>
      </c>
      <c r="BI1573" s="53" t="n">
        <f aca="false">IF(AZ1573="","",AZ1573+(BB1573*$K1573)+(BC1573*$K1573))</f>
        <v>503.64</v>
      </c>
      <c r="BJ1573" s="51" t="n">
        <f aca="false">IF(AZ1573="","",ROUND(-BB1573*$K1573,0))</f>
        <v>-0</v>
      </c>
    </row>
    <row r="1574" customFormat="false" ht="15" hidden="false" customHeight="false" outlineLevel="0" collapsed="false">
      <c r="A1574" s="26" t="str">
        <f aca="false">+C1574&amp;D1574&amp;G1574</f>
        <v>SamsungGalaxy A56 5G 256GBTUTTE LE OFFERTE GA -  30 Mesi</v>
      </c>
      <c r="B1574" s="49" t="s">
        <v>222</v>
      </c>
      <c r="C1574" s="50" t="s">
        <v>64</v>
      </c>
      <c r="D1574" s="51" t="s">
        <v>148</v>
      </c>
      <c r="E1574" s="52" t="n">
        <v>549.9</v>
      </c>
      <c r="F1574" s="53" t="n">
        <v>450.72</v>
      </c>
      <c r="G1574" s="54" t="s">
        <v>225</v>
      </c>
      <c r="H1574" s="54"/>
      <c r="I1574" s="55" t="n">
        <v>0</v>
      </c>
      <c r="J1574" s="56" t="s">
        <v>224</v>
      </c>
      <c r="K1574" s="57" t="n">
        <v>30</v>
      </c>
      <c r="L1574" s="4"/>
      <c r="M1574" s="55"/>
      <c r="N1574" s="55"/>
      <c r="O1574" s="3"/>
      <c r="P1574" s="58"/>
      <c r="Q1574" s="56"/>
      <c r="R1574" s="59"/>
      <c r="S1574" s="60"/>
      <c r="T1574" s="60"/>
      <c r="U1574" s="60"/>
      <c r="V1574" s="54"/>
      <c r="W1574" s="54"/>
      <c r="X1574" s="60"/>
      <c r="Y1574" s="51"/>
      <c r="Z1574" s="51"/>
      <c r="AA1574" s="61"/>
      <c r="AB1574" s="58"/>
      <c r="AC1574" s="56"/>
      <c r="AD1574" s="59"/>
      <c r="AE1574" s="60"/>
      <c r="AF1574" s="60"/>
      <c r="AG1574" s="60"/>
      <c r="AH1574" s="54"/>
      <c r="AI1574" s="54"/>
      <c r="AJ1574" s="60"/>
      <c r="AK1574" s="51"/>
      <c r="AL1574" s="51"/>
      <c r="AM1574" s="61"/>
      <c r="AN1574" s="58" t="n">
        <v>0</v>
      </c>
      <c r="AO1574" s="56" t="n">
        <v>16.99</v>
      </c>
      <c r="AP1574" s="59" t="n">
        <v>0</v>
      </c>
      <c r="AQ1574" s="60" t="n">
        <v>16.99</v>
      </c>
      <c r="AR1574" s="60" t="n">
        <v>16.99</v>
      </c>
      <c r="AS1574" s="60" t="n">
        <v>16.99</v>
      </c>
      <c r="AT1574" s="54" t="n">
        <f aca="false">IF(AN1574="","",$I1574+AP1574)</f>
        <v>0</v>
      </c>
      <c r="AU1574" s="54" t="n">
        <f aca="false">IF(AN1574="","",$I1574)</f>
        <v>0</v>
      </c>
      <c r="AV1574" s="60" t="n">
        <f aca="false">IF(AN1574="","",AO1574+$I1574)</f>
        <v>16.99</v>
      </c>
      <c r="AW1574" s="53" t="n">
        <f aca="false">IF(AN1574="","",AN1574+(AP1574*$K1574)+(AQ1574*$K1574))</f>
        <v>509.7</v>
      </c>
      <c r="AX1574" s="51" t="n">
        <f aca="false">IF(AN1574="","",ROUND(-AP1574*$K1574,0))</f>
        <v>-0</v>
      </c>
      <c r="AY1574" s="62"/>
      <c r="AZ1574" s="58" t="n">
        <v>0</v>
      </c>
      <c r="BA1574" s="56" t="n">
        <v>16.99</v>
      </c>
      <c r="BB1574" s="59" t="n">
        <v>0</v>
      </c>
      <c r="BC1574" s="60" t="n">
        <v>16.99</v>
      </c>
      <c r="BD1574" s="60" t="n">
        <v>16.99</v>
      </c>
      <c r="BE1574" s="60" t="n">
        <v>16.99</v>
      </c>
      <c r="BF1574" s="54" t="n">
        <f aca="false">IF(AZ1574="","",$I1574+BB1574)</f>
        <v>0</v>
      </c>
      <c r="BG1574" s="54" t="n">
        <f aca="false">IF(AZ1574="","",$I1574)</f>
        <v>0</v>
      </c>
      <c r="BH1574" s="60" t="n">
        <f aca="false">IF(AZ1574="","",BA1574+$I1574)</f>
        <v>16.99</v>
      </c>
      <c r="BI1574" s="53" t="n">
        <f aca="false">IF(AZ1574="","",AZ1574+(BB1574*$K1574)+(BC1574*$K1574))</f>
        <v>509.7</v>
      </c>
      <c r="BJ1574" s="51" t="n">
        <f aca="false">IF(AZ1574="","",ROUND(-BB1574*$K1574,0))</f>
        <v>-0</v>
      </c>
    </row>
    <row r="1575" customFormat="false" ht="15" hidden="false" customHeight="false" outlineLevel="0" collapsed="false">
      <c r="A1575" s="26" t="str">
        <f aca="false">+C1575&amp;D1575&amp;G1575</f>
        <v>SamsungGalaxy A56 5G 256GBTUTTE LE OFFERTE GA -  24 Mesi</v>
      </c>
      <c r="B1575" s="49" t="s">
        <v>222</v>
      </c>
      <c r="C1575" s="50" t="s">
        <v>64</v>
      </c>
      <c r="D1575" s="51" t="s">
        <v>148</v>
      </c>
      <c r="E1575" s="52" t="n">
        <v>549.9</v>
      </c>
      <c r="F1575" s="53" t="n">
        <v>434.2</v>
      </c>
      <c r="G1575" s="54" t="s">
        <v>226</v>
      </c>
      <c r="H1575" s="54"/>
      <c r="I1575" s="55" t="n">
        <v>0</v>
      </c>
      <c r="J1575" s="56" t="s">
        <v>224</v>
      </c>
      <c r="K1575" s="57" t="n">
        <v>24</v>
      </c>
      <c r="L1575" s="4"/>
      <c r="M1575" s="55"/>
      <c r="N1575" s="55"/>
      <c r="O1575" s="3"/>
      <c r="P1575" s="58"/>
      <c r="Q1575" s="56"/>
      <c r="R1575" s="59"/>
      <c r="S1575" s="60"/>
      <c r="T1575" s="60"/>
      <c r="U1575" s="60"/>
      <c r="V1575" s="54"/>
      <c r="W1575" s="54"/>
      <c r="X1575" s="60"/>
      <c r="Y1575" s="51"/>
      <c r="Z1575" s="51"/>
      <c r="AA1575" s="61"/>
      <c r="AB1575" s="58"/>
      <c r="AC1575" s="56"/>
      <c r="AD1575" s="59"/>
      <c r="AE1575" s="60"/>
      <c r="AF1575" s="60"/>
      <c r="AG1575" s="60"/>
      <c r="AH1575" s="54"/>
      <c r="AI1575" s="54"/>
      <c r="AJ1575" s="60"/>
      <c r="AK1575" s="51"/>
      <c r="AL1575" s="51"/>
      <c r="AM1575" s="61"/>
      <c r="AN1575" s="58" t="n">
        <v>0</v>
      </c>
      <c r="AO1575" s="56" t="n">
        <v>19.99</v>
      </c>
      <c r="AP1575" s="59" t="n">
        <v>0</v>
      </c>
      <c r="AQ1575" s="60" t="n">
        <v>19.99</v>
      </c>
      <c r="AR1575" s="60" t="n">
        <v>0</v>
      </c>
      <c r="AS1575" s="60" t="n">
        <v>19.99</v>
      </c>
      <c r="AT1575" s="54" t="n">
        <f aca="false">IF(AN1575="","",$I1575+AP1575)</f>
        <v>0</v>
      </c>
      <c r="AU1575" s="54" t="n">
        <f aca="false">IF(AN1575="","",$I1575)</f>
        <v>0</v>
      </c>
      <c r="AV1575" s="60" t="n">
        <f aca="false">IF(AN1575="","",AO1575+$I1575)</f>
        <v>19.99</v>
      </c>
      <c r="AW1575" s="53" t="n">
        <f aca="false">IF(AN1575="","",AN1575+(AP1575*$K1575)+(AQ1575*$K1575))</f>
        <v>479.76</v>
      </c>
      <c r="AX1575" s="51" t="n">
        <f aca="false">IF(AN1575="","",ROUND(-AP1575*$K1575,0))</f>
        <v>-0</v>
      </c>
      <c r="AY1575" s="62"/>
      <c r="AZ1575" s="58" t="n">
        <v>0</v>
      </c>
      <c r="BA1575" s="56" t="n">
        <v>19.99</v>
      </c>
      <c r="BB1575" s="59" t="n">
        <v>0</v>
      </c>
      <c r="BC1575" s="60" t="n">
        <v>19.99</v>
      </c>
      <c r="BD1575" s="60" t="n">
        <v>0</v>
      </c>
      <c r="BE1575" s="60" t="n">
        <v>19.99</v>
      </c>
      <c r="BF1575" s="54" t="n">
        <f aca="false">IF(AZ1575="","",$I1575+BB1575)</f>
        <v>0</v>
      </c>
      <c r="BG1575" s="54" t="n">
        <f aca="false">IF(AZ1575="","",$I1575)</f>
        <v>0</v>
      </c>
      <c r="BH1575" s="60" t="n">
        <f aca="false">IF(AZ1575="","",BA1575+$I1575)</f>
        <v>19.99</v>
      </c>
      <c r="BI1575" s="53" t="n">
        <f aca="false">IF(AZ1575="","",AZ1575+(BB1575*$K1575)+(BC1575*$K1575))</f>
        <v>479.76</v>
      </c>
      <c r="BJ1575" s="51" t="n">
        <f aca="false">IF(AZ1575="","",ROUND(-BB1575*$K1575,0))</f>
        <v>-0</v>
      </c>
    </row>
    <row r="1576" customFormat="false" ht="15" hidden="false" customHeight="false" outlineLevel="0" collapsed="false">
      <c r="A1576" s="26" t="str">
        <f aca="false">+C1576&amp;D1576&amp;G1576</f>
        <v>SamsungGalaxy A36 5G 256GBTUTTE LE OFFERTE GA -  36 Mesi</v>
      </c>
      <c r="B1576" s="49" t="s">
        <v>222</v>
      </c>
      <c r="C1576" s="50" t="s">
        <v>64</v>
      </c>
      <c r="D1576" s="51" t="s">
        <v>147</v>
      </c>
      <c r="E1576" s="52" t="n">
        <v>459.9</v>
      </c>
      <c r="F1576" s="53" t="n">
        <v>372.8</v>
      </c>
      <c r="G1576" s="54" t="s">
        <v>223</v>
      </c>
      <c r="H1576" s="54"/>
      <c r="I1576" s="55" t="n">
        <v>0</v>
      </c>
      <c r="J1576" s="56" t="s">
        <v>224</v>
      </c>
      <c r="K1576" s="57" t="n">
        <v>36</v>
      </c>
      <c r="L1576" s="4"/>
      <c r="M1576" s="55"/>
      <c r="N1576" s="55"/>
      <c r="O1576" s="3"/>
      <c r="P1576" s="58"/>
      <c r="Q1576" s="56"/>
      <c r="R1576" s="59"/>
      <c r="S1576" s="60"/>
      <c r="T1576" s="60"/>
      <c r="U1576" s="60"/>
      <c r="V1576" s="54"/>
      <c r="W1576" s="54"/>
      <c r="X1576" s="60"/>
      <c r="Y1576" s="51"/>
      <c r="Z1576" s="51"/>
      <c r="AA1576" s="61"/>
      <c r="AB1576" s="58"/>
      <c r="AC1576" s="56"/>
      <c r="AD1576" s="59"/>
      <c r="AE1576" s="60"/>
      <c r="AF1576" s="60"/>
      <c r="AG1576" s="60"/>
      <c r="AH1576" s="54"/>
      <c r="AI1576" s="54"/>
      <c r="AJ1576" s="60"/>
      <c r="AK1576" s="51"/>
      <c r="AL1576" s="51"/>
      <c r="AM1576" s="61"/>
      <c r="AN1576" s="58" t="n">
        <v>0</v>
      </c>
      <c r="AO1576" s="56" t="n">
        <v>11.99</v>
      </c>
      <c r="AP1576" s="59" t="n">
        <v>0</v>
      </c>
      <c r="AQ1576" s="60" t="n">
        <v>11.99</v>
      </c>
      <c r="AR1576" s="60" t="n">
        <v>11.99</v>
      </c>
      <c r="AS1576" s="60" t="n">
        <v>11.99</v>
      </c>
      <c r="AT1576" s="54" t="n">
        <f aca="false">IF(AN1576="","",$I1576+AP1576)</f>
        <v>0</v>
      </c>
      <c r="AU1576" s="54" t="n">
        <f aca="false">IF(AN1576="","",$I1576)</f>
        <v>0</v>
      </c>
      <c r="AV1576" s="60" t="n">
        <f aca="false">IF(AN1576="","",AO1576+$I1576)</f>
        <v>11.99</v>
      </c>
      <c r="AW1576" s="53" t="n">
        <f aca="false">IF(AN1576="","",AN1576+(AP1576*$K1576)+(AQ1576*$K1576))</f>
        <v>431.64</v>
      </c>
      <c r="AX1576" s="51" t="n">
        <f aca="false">IF(AN1576="","",ROUND(-AP1576*$K1576,0))</f>
        <v>-0</v>
      </c>
      <c r="AY1576" s="62"/>
      <c r="AZ1576" s="58" t="n">
        <v>0</v>
      </c>
      <c r="BA1576" s="56" t="n">
        <v>11.99</v>
      </c>
      <c r="BB1576" s="59" t="n">
        <v>0</v>
      </c>
      <c r="BC1576" s="60" t="n">
        <v>11.99</v>
      </c>
      <c r="BD1576" s="60" t="n">
        <v>11.99</v>
      </c>
      <c r="BE1576" s="60" t="n">
        <v>11.99</v>
      </c>
      <c r="BF1576" s="54" t="n">
        <f aca="false">IF(AZ1576="","",$I1576+BB1576)</f>
        <v>0</v>
      </c>
      <c r="BG1576" s="54" t="n">
        <f aca="false">IF(AZ1576="","",$I1576)</f>
        <v>0</v>
      </c>
      <c r="BH1576" s="60" t="n">
        <f aca="false">IF(AZ1576="","",BA1576+$I1576)</f>
        <v>11.99</v>
      </c>
      <c r="BI1576" s="53" t="n">
        <f aca="false">IF(AZ1576="","",AZ1576+(BB1576*$K1576)+(BC1576*$K1576))</f>
        <v>431.64</v>
      </c>
      <c r="BJ1576" s="51" t="n">
        <f aca="false">IF(AZ1576="","",ROUND(-BB1576*$K1576,0))</f>
        <v>-0</v>
      </c>
    </row>
    <row r="1577" customFormat="false" ht="15" hidden="false" customHeight="false" outlineLevel="0" collapsed="false">
      <c r="A1577" s="26" t="str">
        <f aca="false">+C1577&amp;D1577&amp;G1577</f>
        <v>SamsungGalaxy A36 5G 256GBTUTTE LE OFFERTE GA -  30 Mesi</v>
      </c>
      <c r="B1577" s="49" t="s">
        <v>222</v>
      </c>
      <c r="C1577" s="50" t="s">
        <v>64</v>
      </c>
      <c r="D1577" s="51" t="s">
        <v>147</v>
      </c>
      <c r="E1577" s="52" t="n">
        <v>459.9</v>
      </c>
      <c r="F1577" s="53" t="n">
        <v>371.14</v>
      </c>
      <c r="G1577" s="54" t="s">
        <v>225</v>
      </c>
      <c r="H1577" s="54"/>
      <c r="I1577" s="55" t="n">
        <v>0</v>
      </c>
      <c r="J1577" s="56" t="s">
        <v>224</v>
      </c>
      <c r="K1577" s="57" t="n">
        <v>30</v>
      </c>
      <c r="L1577" s="4"/>
      <c r="M1577" s="55"/>
      <c r="N1577" s="55"/>
      <c r="O1577" s="3"/>
      <c r="P1577" s="58"/>
      <c r="Q1577" s="56"/>
      <c r="R1577" s="59"/>
      <c r="S1577" s="60"/>
      <c r="T1577" s="60"/>
      <c r="U1577" s="60"/>
      <c r="V1577" s="54"/>
      <c r="W1577" s="54"/>
      <c r="X1577" s="60"/>
      <c r="Y1577" s="51"/>
      <c r="Z1577" s="51"/>
      <c r="AA1577" s="61"/>
      <c r="AB1577" s="58"/>
      <c r="AC1577" s="56"/>
      <c r="AD1577" s="59"/>
      <c r="AE1577" s="60"/>
      <c r="AF1577" s="60"/>
      <c r="AG1577" s="60"/>
      <c r="AH1577" s="54"/>
      <c r="AI1577" s="54"/>
      <c r="AJ1577" s="60"/>
      <c r="AK1577" s="51"/>
      <c r="AL1577" s="51"/>
      <c r="AM1577" s="61"/>
      <c r="AN1577" s="58" t="n">
        <v>0</v>
      </c>
      <c r="AO1577" s="56" t="n">
        <v>13.99</v>
      </c>
      <c r="AP1577" s="59" t="n">
        <v>0</v>
      </c>
      <c r="AQ1577" s="60" t="n">
        <v>13.99</v>
      </c>
      <c r="AR1577" s="60" t="n">
        <v>13.99</v>
      </c>
      <c r="AS1577" s="60" t="n">
        <v>13.99</v>
      </c>
      <c r="AT1577" s="54" t="n">
        <f aca="false">IF(AN1577="","",$I1577+AP1577)</f>
        <v>0</v>
      </c>
      <c r="AU1577" s="54" t="n">
        <f aca="false">IF(AN1577="","",$I1577)</f>
        <v>0</v>
      </c>
      <c r="AV1577" s="60" t="n">
        <f aca="false">IF(AN1577="","",AO1577+$I1577)</f>
        <v>13.99</v>
      </c>
      <c r="AW1577" s="53" t="n">
        <f aca="false">IF(AN1577="","",AN1577+(AP1577*$K1577)+(AQ1577*$K1577))</f>
        <v>419.7</v>
      </c>
      <c r="AX1577" s="51" t="n">
        <f aca="false">IF(AN1577="","",ROUND(-AP1577*$K1577,0))</f>
        <v>-0</v>
      </c>
      <c r="AY1577" s="62"/>
      <c r="AZ1577" s="58" t="n">
        <v>0</v>
      </c>
      <c r="BA1577" s="56" t="n">
        <v>13.99</v>
      </c>
      <c r="BB1577" s="59" t="n">
        <v>0</v>
      </c>
      <c r="BC1577" s="60" t="n">
        <v>13.99</v>
      </c>
      <c r="BD1577" s="60" t="n">
        <v>13.99</v>
      </c>
      <c r="BE1577" s="60" t="n">
        <v>13.99</v>
      </c>
      <c r="BF1577" s="54" t="n">
        <f aca="false">IF(AZ1577="","",$I1577+BB1577)</f>
        <v>0</v>
      </c>
      <c r="BG1577" s="54" t="n">
        <f aca="false">IF(AZ1577="","",$I1577)</f>
        <v>0</v>
      </c>
      <c r="BH1577" s="60" t="n">
        <f aca="false">IF(AZ1577="","",BA1577+$I1577)</f>
        <v>13.99</v>
      </c>
      <c r="BI1577" s="53" t="n">
        <f aca="false">IF(AZ1577="","",AZ1577+(BB1577*$K1577)+(BC1577*$K1577))</f>
        <v>419.7</v>
      </c>
      <c r="BJ1577" s="51" t="n">
        <f aca="false">IF(AZ1577="","",ROUND(-BB1577*$K1577,0))</f>
        <v>-0</v>
      </c>
    </row>
    <row r="1578" customFormat="false" ht="15" hidden="false" customHeight="false" outlineLevel="0" collapsed="false">
      <c r="A1578" s="26" t="str">
        <f aca="false">+C1578&amp;D1578&amp;G1578</f>
        <v>SamsungGalaxy A36 5G 256GBTUTTE LE OFFERTE GA -  24 Mesi</v>
      </c>
      <c r="B1578" s="49" t="s">
        <v>222</v>
      </c>
      <c r="C1578" s="50" t="s">
        <v>64</v>
      </c>
      <c r="D1578" s="51" t="s">
        <v>147</v>
      </c>
      <c r="E1578" s="52" t="n">
        <v>459.9</v>
      </c>
      <c r="F1578" s="53" t="n">
        <v>390.84</v>
      </c>
      <c r="G1578" s="54" t="s">
        <v>226</v>
      </c>
      <c r="H1578" s="54"/>
      <c r="I1578" s="55" t="n">
        <v>0</v>
      </c>
      <c r="J1578" s="56" t="s">
        <v>224</v>
      </c>
      <c r="K1578" s="57" t="n">
        <v>24</v>
      </c>
      <c r="L1578" s="4"/>
      <c r="M1578" s="55"/>
      <c r="N1578" s="55"/>
      <c r="O1578" s="3"/>
      <c r="P1578" s="58"/>
      <c r="Q1578" s="56"/>
      <c r="R1578" s="59"/>
      <c r="S1578" s="60"/>
      <c r="T1578" s="60"/>
      <c r="U1578" s="60"/>
      <c r="V1578" s="54"/>
      <c r="W1578" s="54"/>
      <c r="X1578" s="60"/>
      <c r="Y1578" s="51"/>
      <c r="Z1578" s="51"/>
      <c r="AA1578" s="61"/>
      <c r="AB1578" s="58"/>
      <c r="AC1578" s="56"/>
      <c r="AD1578" s="59"/>
      <c r="AE1578" s="60"/>
      <c r="AF1578" s="60"/>
      <c r="AG1578" s="60"/>
      <c r="AH1578" s="54"/>
      <c r="AI1578" s="54"/>
      <c r="AJ1578" s="60"/>
      <c r="AK1578" s="51"/>
      <c r="AL1578" s="51"/>
      <c r="AM1578" s="61"/>
      <c r="AN1578" s="58" t="n">
        <v>0</v>
      </c>
      <c r="AO1578" s="56" t="n">
        <v>17.99</v>
      </c>
      <c r="AP1578" s="59" t="n">
        <v>0</v>
      </c>
      <c r="AQ1578" s="60" t="n">
        <v>17.99</v>
      </c>
      <c r="AR1578" s="60" t="n">
        <v>0</v>
      </c>
      <c r="AS1578" s="60" t="n">
        <v>17.99</v>
      </c>
      <c r="AT1578" s="54" t="n">
        <f aca="false">IF(AN1578="","",$I1578+AP1578)</f>
        <v>0</v>
      </c>
      <c r="AU1578" s="54" t="n">
        <f aca="false">IF(AN1578="","",$I1578)</f>
        <v>0</v>
      </c>
      <c r="AV1578" s="60" t="n">
        <f aca="false">IF(AN1578="","",AO1578+$I1578)</f>
        <v>17.99</v>
      </c>
      <c r="AW1578" s="53" t="n">
        <f aca="false">IF(AN1578="","",AN1578+(AP1578*$K1578)+(AQ1578*$K1578))</f>
        <v>431.76</v>
      </c>
      <c r="AX1578" s="51" t="n">
        <f aca="false">IF(AN1578="","",ROUND(-AP1578*$K1578,0))</f>
        <v>-0</v>
      </c>
      <c r="AY1578" s="62"/>
      <c r="AZ1578" s="58" t="n">
        <v>0</v>
      </c>
      <c r="BA1578" s="56" t="n">
        <v>17.99</v>
      </c>
      <c r="BB1578" s="59" t="n">
        <v>0</v>
      </c>
      <c r="BC1578" s="60" t="n">
        <v>17.99</v>
      </c>
      <c r="BD1578" s="60" t="n">
        <v>0</v>
      </c>
      <c r="BE1578" s="60" t="n">
        <v>17.99</v>
      </c>
      <c r="BF1578" s="54" t="n">
        <f aca="false">IF(AZ1578="","",$I1578+BB1578)</f>
        <v>0</v>
      </c>
      <c r="BG1578" s="54" t="n">
        <f aca="false">IF(AZ1578="","",$I1578)</f>
        <v>0</v>
      </c>
      <c r="BH1578" s="60" t="n">
        <f aca="false">IF(AZ1578="","",BA1578+$I1578)</f>
        <v>17.99</v>
      </c>
      <c r="BI1578" s="53" t="n">
        <f aca="false">IF(AZ1578="","",AZ1578+(BB1578*$K1578)+(BC1578*$K1578))</f>
        <v>431.76</v>
      </c>
      <c r="BJ1578" s="51" t="n">
        <f aca="false">IF(AZ1578="","",ROUND(-BB1578*$K1578,0))</f>
        <v>-0</v>
      </c>
    </row>
    <row r="1579" customFormat="false" ht="15" hidden="false" customHeight="false" outlineLevel="0" collapsed="false">
      <c r="A1579" s="26" t="str">
        <f aca="false">+C1579&amp;D1579&amp;G1579</f>
        <v>SamsungGalaxy A26 5G 256GBTUTTE LE OFFERTE GA -  36 Mesi</v>
      </c>
      <c r="B1579" s="49" t="s">
        <v>222</v>
      </c>
      <c r="C1579" s="50" t="s">
        <v>64</v>
      </c>
      <c r="D1579" s="51" t="s">
        <v>146</v>
      </c>
      <c r="E1579" s="52" t="n">
        <v>369.9</v>
      </c>
      <c r="F1579" s="53" t="n">
        <v>341.84</v>
      </c>
      <c r="G1579" s="54" t="s">
        <v>223</v>
      </c>
      <c r="H1579" s="54"/>
      <c r="I1579" s="55" t="n">
        <v>0</v>
      </c>
      <c r="J1579" s="56" t="s">
        <v>224</v>
      </c>
      <c r="K1579" s="57" t="n">
        <v>36</v>
      </c>
      <c r="L1579" s="4"/>
      <c r="M1579" s="55"/>
      <c r="N1579" s="55"/>
      <c r="O1579" s="3"/>
      <c r="P1579" s="58"/>
      <c r="Q1579" s="56"/>
      <c r="R1579" s="59"/>
      <c r="S1579" s="60"/>
      <c r="T1579" s="60"/>
      <c r="U1579" s="60"/>
      <c r="V1579" s="54"/>
      <c r="W1579" s="54"/>
      <c r="X1579" s="60"/>
      <c r="Y1579" s="51"/>
      <c r="Z1579" s="51"/>
      <c r="AA1579" s="61"/>
      <c r="AB1579" s="58"/>
      <c r="AC1579" s="56"/>
      <c r="AD1579" s="59"/>
      <c r="AE1579" s="60"/>
      <c r="AF1579" s="60"/>
      <c r="AG1579" s="60"/>
      <c r="AH1579" s="54"/>
      <c r="AI1579" s="54"/>
      <c r="AJ1579" s="60"/>
      <c r="AK1579" s="51"/>
      <c r="AL1579" s="51"/>
      <c r="AM1579" s="61"/>
      <c r="AN1579" s="58" t="n">
        <v>0</v>
      </c>
      <c r="AO1579" s="56" t="n">
        <v>10.99</v>
      </c>
      <c r="AP1579" s="59" t="n">
        <v>0</v>
      </c>
      <c r="AQ1579" s="60" t="n">
        <v>10.99</v>
      </c>
      <c r="AR1579" s="60" t="n">
        <v>10.99</v>
      </c>
      <c r="AS1579" s="60" t="n">
        <v>10.99</v>
      </c>
      <c r="AT1579" s="54" t="n">
        <f aca="false">IF(AN1579="","",$I1579+AP1579)</f>
        <v>0</v>
      </c>
      <c r="AU1579" s="54" t="n">
        <f aca="false">IF(AN1579="","",$I1579)</f>
        <v>0</v>
      </c>
      <c r="AV1579" s="60" t="n">
        <f aca="false">IF(AN1579="","",AO1579+$I1579)</f>
        <v>10.99</v>
      </c>
      <c r="AW1579" s="53" t="n">
        <f aca="false">IF(AN1579="","",AN1579+(AP1579*$K1579)+(AQ1579*$K1579))</f>
        <v>395.64</v>
      </c>
      <c r="AX1579" s="51" t="n">
        <f aca="false">IF(AN1579="","",ROUND(-AP1579*$K1579,0))</f>
        <v>-0</v>
      </c>
      <c r="AY1579" s="62"/>
      <c r="AZ1579" s="58" t="n">
        <v>0</v>
      </c>
      <c r="BA1579" s="56" t="n">
        <v>10.99</v>
      </c>
      <c r="BB1579" s="59" t="n">
        <v>0</v>
      </c>
      <c r="BC1579" s="60" t="n">
        <v>10.99</v>
      </c>
      <c r="BD1579" s="60" t="n">
        <v>10.99</v>
      </c>
      <c r="BE1579" s="60" t="n">
        <v>10.99</v>
      </c>
      <c r="BF1579" s="54" t="n">
        <f aca="false">IF(AZ1579="","",$I1579+BB1579)</f>
        <v>0</v>
      </c>
      <c r="BG1579" s="54" t="n">
        <f aca="false">IF(AZ1579="","",$I1579)</f>
        <v>0</v>
      </c>
      <c r="BH1579" s="60" t="n">
        <f aca="false">IF(AZ1579="","",BA1579+$I1579)</f>
        <v>10.99</v>
      </c>
      <c r="BI1579" s="53" t="n">
        <f aca="false">IF(AZ1579="","",AZ1579+(BB1579*$K1579)+(BC1579*$K1579))</f>
        <v>395.64</v>
      </c>
      <c r="BJ1579" s="51" t="n">
        <f aca="false">IF(AZ1579="","",ROUND(-BB1579*$K1579,0))</f>
        <v>-0</v>
      </c>
    </row>
    <row r="1580" customFormat="false" ht="15" hidden="false" customHeight="false" outlineLevel="0" collapsed="false">
      <c r="A1580" s="26" t="str">
        <f aca="false">+C1580&amp;D1580&amp;G1580</f>
        <v>SamsungGalaxy A26 5G 256GBTUTTE LE OFFERTE GA -  30 Mesi</v>
      </c>
      <c r="B1580" s="49" t="s">
        <v>222</v>
      </c>
      <c r="C1580" s="50" t="s">
        <v>64</v>
      </c>
      <c r="D1580" s="51" t="s">
        <v>146</v>
      </c>
      <c r="E1580" s="52" t="n">
        <v>369.9</v>
      </c>
      <c r="F1580" s="53" t="n">
        <v>318.08</v>
      </c>
      <c r="G1580" s="54" t="s">
        <v>225</v>
      </c>
      <c r="H1580" s="54"/>
      <c r="I1580" s="55" t="n">
        <v>0</v>
      </c>
      <c r="J1580" s="56" t="s">
        <v>224</v>
      </c>
      <c r="K1580" s="57" t="n">
        <v>30</v>
      </c>
      <c r="L1580" s="4"/>
      <c r="M1580" s="55"/>
      <c r="N1580" s="55"/>
      <c r="O1580" s="3"/>
      <c r="P1580" s="58"/>
      <c r="Q1580" s="56"/>
      <c r="R1580" s="59"/>
      <c r="S1580" s="60"/>
      <c r="T1580" s="60"/>
      <c r="U1580" s="60"/>
      <c r="V1580" s="54"/>
      <c r="W1580" s="54"/>
      <c r="X1580" s="60"/>
      <c r="Y1580" s="51"/>
      <c r="Z1580" s="51"/>
      <c r="AA1580" s="61"/>
      <c r="AB1580" s="58"/>
      <c r="AC1580" s="56"/>
      <c r="AD1580" s="59"/>
      <c r="AE1580" s="60"/>
      <c r="AF1580" s="60"/>
      <c r="AG1580" s="60"/>
      <c r="AH1580" s="54"/>
      <c r="AI1580" s="54"/>
      <c r="AJ1580" s="60"/>
      <c r="AK1580" s="51"/>
      <c r="AL1580" s="51"/>
      <c r="AM1580" s="61"/>
      <c r="AN1580" s="58" t="n">
        <v>0</v>
      </c>
      <c r="AO1580" s="56" t="n">
        <v>11.99</v>
      </c>
      <c r="AP1580" s="59" t="n">
        <v>0</v>
      </c>
      <c r="AQ1580" s="60" t="n">
        <v>11.99</v>
      </c>
      <c r="AR1580" s="60" t="n">
        <v>11.99</v>
      </c>
      <c r="AS1580" s="60" t="n">
        <v>11.99</v>
      </c>
      <c r="AT1580" s="54" t="n">
        <f aca="false">IF(AN1580="","",$I1580+AP1580)</f>
        <v>0</v>
      </c>
      <c r="AU1580" s="54" t="n">
        <f aca="false">IF(AN1580="","",$I1580)</f>
        <v>0</v>
      </c>
      <c r="AV1580" s="60" t="n">
        <f aca="false">IF(AN1580="","",AO1580+$I1580)</f>
        <v>11.99</v>
      </c>
      <c r="AW1580" s="53" t="n">
        <f aca="false">IF(AN1580="","",AN1580+(AP1580*$K1580)+(AQ1580*$K1580))</f>
        <v>359.7</v>
      </c>
      <c r="AX1580" s="51" t="n">
        <f aca="false">IF(AN1580="","",ROUND(-AP1580*$K1580,0))</f>
        <v>-0</v>
      </c>
      <c r="AY1580" s="62"/>
      <c r="AZ1580" s="58" t="n">
        <v>0</v>
      </c>
      <c r="BA1580" s="56" t="n">
        <v>11.99</v>
      </c>
      <c r="BB1580" s="59" t="n">
        <v>0</v>
      </c>
      <c r="BC1580" s="60" t="n">
        <v>11.99</v>
      </c>
      <c r="BD1580" s="60" t="n">
        <v>11.99</v>
      </c>
      <c r="BE1580" s="60" t="n">
        <v>11.99</v>
      </c>
      <c r="BF1580" s="54" t="n">
        <f aca="false">IF(AZ1580="","",$I1580+BB1580)</f>
        <v>0</v>
      </c>
      <c r="BG1580" s="54" t="n">
        <f aca="false">IF(AZ1580="","",$I1580)</f>
        <v>0</v>
      </c>
      <c r="BH1580" s="60" t="n">
        <f aca="false">IF(AZ1580="","",BA1580+$I1580)</f>
        <v>11.99</v>
      </c>
      <c r="BI1580" s="53" t="n">
        <f aca="false">IF(AZ1580="","",AZ1580+(BB1580*$K1580)+(BC1580*$K1580))</f>
        <v>359.7</v>
      </c>
      <c r="BJ1580" s="51" t="n">
        <f aca="false">IF(AZ1580="","",ROUND(-BB1580*$K1580,0))</f>
        <v>-0</v>
      </c>
    </row>
    <row r="1581" customFormat="false" ht="15" hidden="false" customHeight="false" outlineLevel="0" collapsed="false">
      <c r="A1581" s="26" t="str">
        <f aca="false">+C1581&amp;D1581&amp;G1581</f>
        <v>SamsungGalaxy A26 5G 256GBTUTTE LE OFFERTE GA -  24 Mesi</v>
      </c>
      <c r="B1581" s="49" t="s">
        <v>222</v>
      </c>
      <c r="C1581" s="50" t="s">
        <v>64</v>
      </c>
      <c r="D1581" s="51" t="s">
        <v>146</v>
      </c>
      <c r="E1581" s="52" t="n">
        <v>369.9</v>
      </c>
      <c r="F1581" s="53" t="n">
        <v>325.66</v>
      </c>
      <c r="G1581" s="54" t="s">
        <v>226</v>
      </c>
      <c r="H1581" s="54"/>
      <c r="I1581" s="55" t="n">
        <v>0</v>
      </c>
      <c r="J1581" s="56" t="s">
        <v>224</v>
      </c>
      <c r="K1581" s="57" t="n">
        <v>24</v>
      </c>
      <c r="L1581" s="4"/>
      <c r="M1581" s="55"/>
      <c r="N1581" s="55"/>
      <c r="O1581" s="3"/>
      <c r="P1581" s="58"/>
      <c r="Q1581" s="56"/>
      <c r="R1581" s="59"/>
      <c r="S1581" s="60"/>
      <c r="T1581" s="60"/>
      <c r="U1581" s="60"/>
      <c r="V1581" s="54"/>
      <c r="W1581" s="54"/>
      <c r="X1581" s="60"/>
      <c r="Y1581" s="51"/>
      <c r="Z1581" s="51"/>
      <c r="AA1581" s="61"/>
      <c r="AB1581" s="58"/>
      <c r="AC1581" s="56"/>
      <c r="AD1581" s="59"/>
      <c r="AE1581" s="60"/>
      <c r="AF1581" s="60"/>
      <c r="AG1581" s="60"/>
      <c r="AH1581" s="54"/>
      <c r="AI1581" s="54"/>
      <c r="AJ1581" s="60"/>
      <c r="AK1581" s="51"/>
      <c r="AL1581" s="51"/>
      <c r="AM1581" s="61"/>
      <c r="AN1581" s="58" t="n">
        <v>0</v>
      </c>
      <c r="AO1581" s="56" t="n">
        <v>14.99</v>
      </c>
      <c r="AP1581" s="59" t="n">
        <v>0</v>
      </c>
      <c r="AQ1581" s="60" t="n">
        <v>14.99</v>
      </c>
      <c r="AR1581" s="60" t="n">
        <v>0</v>
      </c>
      <c r="AS1581" s="60" t="n">
        <v>14.99</v>
      </c>
      <c r="AT1581" s="54" t="n">
        <f aca="false">IF(AN1581="","",$I1581+AP1581)</f>
        <v>0</v>
      </c>
      <c r="AU1581" s="54" t="n">
        <f aca="false">IF(AN1581="","",$I1581)</f>
        <v>0</v>
      </c>
      <c r="AV1581" s="60" t="n">
        <f aca="false">IF(AN1581="","",AO1581+$I1581)</f>
        <v>14.99</v>
      </c>
      <c r="AW1581" s="53" t="n">
        <f aca="false">IF(AN1581="","",AN1581+(AP1581*$K1581)+(AQ1581*$K1581))</f>
        <v>359.76</v>
      </c>
      <c r="AX1581" s="51" t="n">
        <f aca="false">IF(AN1581="","",ROUND(-AP1581*$K1581,0))</f>
        <v>-0</v>
      </c>
      <c r="AY1581" s="62"/>
      <c r="AZ1581" s="58" t="n">
        <v>0</v>
      </c>
      <c r="BA1581" s="56" t="n">
        <v>14.99</v>
      </c>
      <c r="BB1581" s="59" t="n">
        <v>0</v>
      </c>
      <c r="BC1581" s="60" t="n">
        <v>14.99</v>
      </c>
      <c r="BD1581" s="60" t="n">
        <v>0</v>
      </c>
      <c r="BE1581" s="60" t="n">
        <v>14.99</v>
      </c>
      <c r="BF1581" s="54" t="n">
        <f aca="false">IF(AZ1581="","",$I1581+BB1581)</f>
        <v>0</v>
      </c>
      <c r="BG1581" s="54" t="n">
        <f aca="false">IF(AZ1581="","",$I1581)</f>
        <v>0</v>
      </c>
      <c r="BH1581" s="60" t="n">
        <f aca="false">IF(AZ1581="","",BA1581+$I1581)</f>
        <v>14.99</v>
      </c>
      <c r="BI1581" s="53" t="n">
        <f aca="false">IF(AZ1581="","",AZ1581+(BB1581*$K1581)+(BC1581*$K1581))</f>
        <v>359.76</v>
      </c>
      <c r="BJ1581" s="51" t="n">
        <f aca="false">IF(AZ1581="","",ROUND(-BB1581*$K1581,0))</f>
        <v>-0</v>
      </c>
    </row>
    <row r="1582" customFormat="false" ht="15" hidden="false" customHeight="false" outlineLevel="0" collapsed="false">
      <c r="A1582" s="26" t="str">
        <f aca="false">+C1582&amp;D1582&amp;G1582</f>
        <v>AppleWatch 10 46mmTUTTE LE OFFERTE GA -  36 Mesi</v>
      </c>
      <c r="B1582" s="49" t="s">
        <v>222</v>
      </c>
      <c r="C1582" s="50" t="s">
        <v>71</v>
      </c>
      <c r="D1582" s="51" t="s">
        <v>78</v>
      </c>
      <c r="E1582" s="52" t="n">
        <v>489.9</v>
      </c>
      <c r="F1582" s="53" t="n">
        <v>489.9</v>
      </c>
      <c r="G1582" s="54" t="s">
        <v>223</v>
      </c>
      <c r="H1582" s="54"/>
      <c r="I1582" s="55" t="n">
        <v>0</v>
      </c>
      <c r="J1582" s="56" t="s">
        <v>224</v>
      </c>
      <c r="K1582" s="57" t="n">
        <v>36</v>
      </c>
      <c r="L1582" s="4"/>
      <c r="M1582" s="55"/>
      <c r="N1582" s="55"/>
      <c r="O1582" s="3"/>
      <c r="P1582" s="58"/>
      <c r="Q1582" s="56"/>
      <c r="R1582" s="59"/>
      <c r="S1582" s="60"/>
      <c r="T1582" s="60"/>
      <c r="U1582" s="60"/>
      <c r="V1582" s="54"/>
      <c r="W1582" s="54"/>
      <c r="X1582" s="60"/>
      <c r="Y1582" s="51"/>
      <c r="Z1582" s="51"/>
      <c r="AA1582" s="61"/>
      <c r="AB1582" s="58"/>
      <c r="AC1582" s="56"/>
      <c r="AD1582" s="59"/>
      <c r="AE1582" s="60"/>
      <c r="AF1582" s="60"/>
      <c r="AG1582" s="60"/>
      <c r="AH1582" s="54"/>
      <c r="AI1582" s="54"/>
      <c r="AJ1582" s="60"/>
      <c r="AK1582" s="51"/>
      <c r="AL1582" s="51"/>
      <c r="AM1582" s="61"/>
      <c r="AN1582" s="58" t="n">
        <v>0</v>
      </c>
      <c r="AO1582" s="56" t="n">
        <v>15.75</v>
      </c>
      <c r="AP1582" s="59" t="n">
        <v>0</v>
      </c>
      <c r="AQ1582" s="60" t="n">
        <v>15.75</v>
      </c>
      <c r="AR1582" s="60" t="n">
        <v>15.75</v>
      </c>
      <c r="AS1582" s="60" t="n">
        <v>15.75</v>
      </c>
      <c r="AT1582" s="54" t="n">
        <f aca="false">IF(AN1582="","",$I1582+AP1582)</f>
        <v>0</v>
      </c>
      <c r="AU1582" s="54" t="n">
        <f aca="false">IF(AN1582="","",$I1582)</f>
        <v>0</v>
      </c>
      <c r="AV1582" s="60" t="n">
        <f aca="false">IF(AN1582="","",AO1582+$I1582)</f>
        <v>15.75</v>
      </c>
      <c r="AW1582" s="53" t="n">
        <f aca="false">IF(AN1582="","",AN1582+(AP1582*$K1582)+(AQ1582*$K1582))</f>
        <v>567</v>
      </c>
      <c r="AX1582" s="51" t="n">
        <f aca="false">IF(AN1582="","",ROUND(-AP1582*$K1582,0))</f>
        <v>-0</v>
      </c>
      <c r="AY1582" s="62"/>
      <c r="AZ1582" s="58" t="n">
        <v>0</v>
      </c>
      <c r="BA1582" s="56" t="n">
        <v>15.75</v>
      </c>
      <c r="BB1582" s="59" t="n">
        <v>0</v>
      </c>
      <c r="BC1582" s="60" t="n">
        <v>15.75</v>
      </c>
      <c r="BD1582" s="60" t="n">
        <v>15.75</v>
      </c>
      <c r="BE1582" s="60" t="n">
        <v>15.75</v>
      </c>
      <c r="BF1582" s="54" t="n">
        <f aca="false">IF(AZ1582="","",$I1582+BB1582)</f>
        <v>0</v>
      </c>
      <c r="BG1582" s="54" t="n">
        <f aca="false">IF(AZ1582="","",$I1582)</f>
        <v>0</v>
      </c>
      <c r="BH1582" s="60" t="n">
        <f aca="false">IF(AZ1582="","",BA1582+$I1582)</f>
        <v>15.75</v>
      </c>
      <c r="BI1582" s="53" t="n">
        <f aca="false">IF(AZ1582="","",AZ1582+(BB1582*$K1582)+(BC1582*$K1582))</f>
        <v>567</v>
      </c>
      <c r="BJ1582" s="51" t="n">
        <f aca="false">IF(AZ1582="","",ROUND(-BB1582*$K1582,0))</f>
        <v>-0</v>
      </c>
    </row>
    <row r="1583" customFormat="false" ht="15" hidden="false" customHeight="false" outlineLevel="0" collapsed="false">
      <c r="A1583" s="26" t="str">
        <f aca="false">+C1583&amp;D1583&amp;G1583</f>
        <v>AppleWatch 10 46mmTUTTE LE OFFERTE GA -  30 Mesi</v>
      </c>
      <c r="B1583" s="49" t="s">
        <v>222</v>
      </c>
      <c r="C1583" s="50" t="s">
        <v>71</v>
      </c>
      <c r="D1583" s="51" t="s">
        <v>78</v>
      </c>
      <c r="E1583" s="52" t="n">
        <v>489.9</v>
      </c>
      <c r="F1583" s="53" t="n">
        <v>489.9</v>
      </c>
      <c r="G1583" s="54" t="s">
        <v>225</v>
      </c>
      <c r="H1583" s="54"/>
      <c r="I1583" s="55" t="n">
        <v>0</v>
      </c>
      <c r="J1583" s="56" t="s">
        <v>224</v>
      </c>
      <c r="K1583" s="57" t="n">
        <v>30</v>
      </c>
      <c r="L1583" s="4"/>
      <c r="M1583" s="55"/>
      <c r="N1583" s="55"/>
      <c r="O1583" s="3"/>
      <c r="P1583" s="58"/>
      <c r="Q1583" s="56"/>
      <c r="R1583" s="59"/>
      <c r="S1583" s="60"/>
      <c r="T1583" s="60"/>
      <c r="U1583" s="60"/>
      <c r="V1583" s="54"/>
      <c r="W1583" s="54"/>
      <c r="X1583" s="60"/>
      <c r="Y1583" s="51"/>
      <c r="Z1583" s="51"/>
      <c r="AA1583" s="61"/>
      <c r="AB1583" s="58"/>
      <c r="AC1583" s="56"/>
      <c r="AD1583" s="59"/>
      <c r="AE1583" s="60"/>
      <c r="AF1583" s="60"/>
      <c r="AG1583" s="60"/>
      <c r="AH1583" s="54"/>
      <c r="AI1583" s="54"/>
      <c r="AJ1583" s="60"/>
      <c r="AK1583" s="51"/>
      <c r="AL1583" s="51"/>
      <c r="AM1583" s="61"/>
      <c r="AN1583" s="58" t="n">
        <v>0</v>
      </c>
      <c r="AO1583" s="56" t="n">
        <v>18.47</v>
      </c>
      <c r="AP1583" s="59" t="n">
        <v>0</v>
      </c>
      <c r="AQ1583" s="60" t="n">
        <v>18.47</v>
      </c>
      <c r="AR1583" s="60" t="n">
        <v>18.47</v>
      </c>
      <c r="AS1583" s="60" t="n">
        <v>18.47</v>
      </c>
      <c r="AT1583" s="54" t="n">
        <f aca="false">IF(AN1583="","",$I1583+AP1583)</f>
        <v>0</v>
      </c>
      <c r="AU1583" s="54" t="n">
        <f aca="false">IF(AN1583="","",$I1583)</f>
        <v>0</v>
      </c>
      <c r="AV1583" s="60" t="n">
        <f aca="false">IF(AN1583="","",AO1583+$I1583)</f>
        <v>18.47</v>
      </c>
      <c r="AW1583" s="53" t="n">
        <f aca="false">IF(AN1583="","",AN1583+(AP1583*$K1583)+(AQ1583*$K1583))</f>
        <v>554.1</v>
      </c>
      <c r="AX1583" s="51" t="n">
        <f aca="false">IF(AN1583="","",ROUND(-AP1583*$K1583,0))</f>
        <v>-0</v>
      </c>
      <c r="AY1583" s="62"/>
      <c r="AZ1583" s="58" t="n">
        <v>0</v>
      </c>
      <c r="BA1583" s="56" t="n">
        <v>18.47</v>
      </c>
      <c r="BB1583" s="59" t="n">
        <v>0</v>
      </c>
      <c r="BC1583" s="60" t="n">
        <v>18.47</v>
      </c>
      <c r="BD1583" s="60" t="n">
        <v>18.47</v>
      </c>
      <c r="BE1583" s="60" t="n">
        <v>18.47</v>
      </c>
      <c r="BF1583" s="54" t="n">
        <f aca="false">IF(AZ1583="","",$I1583+BB1583)</f>
        <v>0</v>
      </c>
      <c r="BG1583" s="54" t="n">
        <f aca="false">IF(AZ1583="","",$I1583)</f>
        <v>0</v>
      </c>
      <c r="BH1583" s="60" t="n">
        <f aca="false">IF(AZ1583="","",BA1583+$I1583)</f>
        <v>18.47</v>
      </c>
      <c r="BI1583" s="53" t="n">
        <f aca="false">IF(AZ1583="","",AZ1583+(BB1583*$K1583)+(BC1583*$K1583))</f>
        <v>554.1</v>
      </c>
      <c r="BJ1583" s="51" t="n">
        <f aca="false">IF(AZ1583="","",ROUND(-BB1583*$K1583,0))</f>
        <v>-0</v>
      </c>
    </row>
    <row r="1584" customFormat="false" ht="15" hidden="false" customHeight="false" outlineLevel="0" collapsed="false">
      <c r="A1584" s="26" t="str">
        <f aca="false">+C1584&amp;D1584&amp;G1584</f>
        <v>AppleWatch 10 46mmTUTTE LE OFFERTE GA -  24 Mesi</v>
      </c>
      <c r="B1584" s="49" t="s">
        <v>222</v>
      </c>
      <c r="C1584" s="50" t="s">
        <v>71</v>
      </c>
      <c r="D1584" s="51" t="s">
        <v>78</v>
      </c>
      <c r="E1584" s="52" t="n">
        <v>489.9</v>
      </c>
      <c r="F1584" s="53" t="n">
        <v>488.6</v>
      </c>
      <c r="G1584" s="54" t="s">
        <v>226</v>
      </c>
      <c r="H1584" s="54"/>
      <c r="I1584" s="55" t="n">
        <v>0</v>
      </c>
      <c r="J1584" s="56" t="s">
        <v>224</v>
      </c>
      <c r="K1584" s="57" t="n">
        <v>24</v>
      </c>
      <c r="L1584" s="4"/>
      <c r="M1584" s="55"/>
      <c r="N1584" s="55"/>
      <c r="O1584" s="3"/>
      <c r="P1584" s="58"/>
      <c r="Q1584" s="56"/>
      <c r="R1584" s="59"/>
      <c r="S1584" s="60"/>
      <c r="T1584" s="60"/>
      <c r="U1584" s="60"/>
      <c r="V1584" s="54"/>
      <c r="W1584" s="54"/>
      <c r="X1584" s="60"/>
      <c r="Y1584" s="51"/>
      <c r="Z1584" s="51"/>
      <c r="AA1584" s="61"/>
      <c r="AB1584" s="58"/>
      <c r="AC1584" s="56"/>
      <c r="AD1584" s="59"/>
      <c r="AE1584" s="60"/>
      <c r="AF1584" s="60"/>
      <c r="AG1584" s="60"/>
      <c r="AH1584" s="54"/>
      <c r="AI1584" s="54"/>
      <c r="AJ1584" s="60"/>
      <c r="AK1584" s="51"/>
      <c r="AL1584" s="51"/>
      <c r="AM1584" s="61"/>
      <c r="AN1584" s="58" t="n">
        <v>0</v>
      </c>
      <c r="AO1584" s="56" t="n">
        <v>22.49</v>
      </c>
      <c r="AP1584" s="59" t="n">
        <v>0</v>
      </c>
      <c r="AQ1584" s="60" t="n">
        <v>22.49</v>
      </c>
      <c r="AR1584" s="60" t="n">
        <v>0</v>
      </c>
      <c r="AS1584" s="60" t="n">
        <v>22.49</v>
      </c>
      <c r="AT1584" s="54" t="n">
        <f aca="false">IF(AN1584="","",$I1584+AP1584)</f>
        <v>0</v>
      </c>
      <c r="AU1584" s="54" t="n">
        <f aca="false">IF(AN1584="","",$I1584)</f>
        <v>0</v>
      </c>
      <c r="AV1584" s="60" t="n">
        <f aca="false">IF(AN1584="","",AO1584+$I1584)</f>
        <v>22.49</v>
      </c>
      <c r="AW1584" s="53" t="n">
        <f aca="false">IF(AN1584="","",AN1584+(AP1584*$K1584)+(AQ1584*$K1584))</f>
        <v>539.76</v>
      </c>
      <c r="AX1584" s="51" t="n">
        <f aca="false">IF(AN1584="","",ROUND(-AP1584*$K1584,0))</f>
        <v>-0</v>
      </c>
      <c r="AY1584" s="62"/>
      <c r="AZ1584" s="58" t="n">
        <v>0</v>
      </c>
      <c r="BA1584" s="56" t="n">
        <v>22.49</v>
      </c>
      <c r="BB1584" s="59" t="n">
        <v>0</v>
      </c>
      <c r="BC1584" s="60" t="n">
        <v>22.49</v>
      </c>
      <c r="BD1584" s="60" t="n">
        <v>0</v>
      </c>
      <c r="BE1584" s="60" t="n">
        <v>22.49</v>
      </c>
      <c r="BF1584" s="54" t="n">
        <f aca="false">IF(AZ1584="","",$I1584+BB1584)</f>
        <v>0</v>
      </c>
      <c r="BG1584" s="54" t="n">
        <f aca="false">IF(AZ1584="","",$I1584)</f>
        <v>0</v>
      </c>
      <c r="BH1584" s="60" t="n">
        <f aca="false">IF(AZ1584="","",BA1584+$I1584)</f>
        <v>22.49</v>
      </c>
      <c r="BI1584" s="53" t="n">
        <f aca="false">IF(AZ1584="","",AZ1584+(BB1584*$K1584)+(BC1584*$K1584))</f>
        <v>539.76</v>
      </c>
      <c r="BJ1584" s="51" t="n">
        <f aca="false">IF(AZ1584="","",ROUND(-BB1584*$K1584,0))</f>
        <v>-0</v>
      </c>
    </row>
    <row r="1585" customFormat="false" ht="15" hidden="false" customHeight="false" outlineLevel="0" collapsed="false">
      <c r="A1585" s="26" t="str">
        <f aca="false">+C1585&amp;D1585&amp;G1585</f>
        <v>AppleAirPods 4 con cancellazione attiva del rumoreTUTTE LE OFFERTE GA -  36 Mesi</v>
      </c>
      <c r="B1585" s="49" t="s">
        <v>222</v>
      </c>
      <c r="C1585" s="50" t="s">
        <v>71</v>
      </c>
      <c r="D1585" s="51" t="s">
        <v>76</v>
      </c>
      <c r="E1585" s="52" t="n">
        <v>199.9</v>
      </c>
      <c r="F1585" s="53" t="n">
        <v>199.9</v>
      </c>
      <c r="G1585" s="54" t="s">
        <v>223</v>
      </c>
      <c r="H1585" s="54"/>
      <c r="I1585" s="55" t="n">
        <v>0</v>
      </c>
      <c r="J1585" s="56" t="s">
        <v>224</v>
      </c>
      <c r="K1585" s="57" t="n">
        <v>36</v>
      </c>
      <c r="L1585" s="4"/>
      <c r="M1585" s="55"/>
      <c r="N1585" s="55"/>
      <c r="O1585" s="3"/>
      <c r="P1585" s="58"/>
      <c r="Q1585" s="56"/>
      <c r="R1585" s="59"/>
      <c r="S1585" s="60"/>
      <c r="T1585" s="60"/>
      <c r="U1585" s="60"/>
      <c r="V1585" s="54"/>
      <c r="W1585" s="54"/>
      <c r="X1585" s="60"/>
      <c r="Y1585" s="51"/>
      <c r="Z1585" s="51"/>
      <c r="AA1585" s="61"/>
      <c r="AB1585" s="58"/>
      <c r="AC1585" s="56"/>
      <c r="AD1585" s="59"/>
      <c r="AE1585" s="60"/>
      <c r="AF1585" s="60"/>
      <c r="AG1585" s="60"/>
      <c r="AH1585" s="54"/>
      <c r="AI1585" s="54"/>
      <c r="AJ1585" s="60"/>
      <c r="AK1585" s="51"/>
      <c r="AL1585" s="51"/>
      <c r="AM1585" s="61"/>
      <c r="AN1585" s="58" t="n">
        <v>0</v>
      </c>
      <c r="AO1585" s="56" t="n">
        <v>6.43</v>
      </c>
      <c r="AP1585" s="59" t="n">
        <v>0</v>
      </c>
      <c r="AQ1585" s="60" t="n">
        <v>6.43</v>
      </c>
      <c r="AR1585" s="60" t="n">
        <v>6.43</v>
      </c>
      <c r="AS1585" s="60" t="n">
        <v>6.43</v>
      </c>
      <c r="AT1585" s="54" t="n">
        <f aca="false">IF(AN1585="","",$I1585+AP1585)</f>
        <v>0</v>
      </c>
      <c r="AU1585" s="54" t="n">
        <f aca="false">IF(AN1585="","",$I1585)</f>
        <v>0</v>
      </c>
      <c r="AV1585" s="60" t="n">
        <f aca="false">IF(AN1585="","",AO1585+$I1585)</f>
        <v>6.43</v>
      </c>
      <c r="AW1585" s="53" t="n">
        <f aca="false">IF(AN1585="","",AN1585+(AP1585*$K1585)+(AQ1585*$K1585))</f>
        <v>231.48</v>
      </c>
      <c r="AX1585" s="51" t="n">
        <f aca="false">IF(AN1585="","",ROUND(-AP1585*$K1585,0))</f>
        <v>-0</v>
      </c>
      <c r="AY1585" s="62"/>
      <c r="AZ1585" s="58" t="n">
        <v>0</v>
      </c>
      <c r="BA1585" s="56" t="n">
        <v>6.43</v>
      </c>
      <c r="BB1585" s="59" t="n">
        <v>0</v>
      </c>
      <c r="BC1585" s="60" t="n">
        <v>6.43</v>
      </c>
      <c r="BD1585" s="60" t="n">
        <v>6.43</v>
      </c>
      <c r="BE1585" s="60" t="n">
        <v>6.43</v>
      </c>
      <c r="BF1585" s="54" t="n">
        <f aca="false">IF(AZ1585="","",$I1585+BB1585)</f>
        <v>0</v>
      </c>
      <c r="BG1585" s="54" t="n">
        <f aca="false">IF(AZ1585="","",$I1585)</f>
        <v>0</v>
      </c>
      <c r="BH1585" s="60" t="n">
        <f aca="false">IF(AZ1585="","",BA1585+$I1585)</f>
        <v>6.43</v>
      </c>
      <c r="BI1585" s="53" t="n">
        <f aca="false">IF(AZ1585="","",AZ1585+(BB1585*$K1585)+(BC1585*$K1585))</f>
        <v>231.48</v>
      </c>
      <c r="BJ1585" s="51" t="n">
        <f aca="false">IF(AZ1585="","",ROUND(-BB1585*$K1585,0))</f>
        <v>-0</v>
      </c>
    </row>
    <row r="1586" customFormat="false" ht="15" hidden="false" customHeight="false" outlineLevel="0" collapsed="false">
      <c r="A1586" s="26" t="str">
        <f aca="false">+C1586&amp;D1586&amp;G1586</f>
        <v>AppleAirPods 4 con cancellazione attiva del rumoreTUTTE LE OFFERTE GA -  30 Mesi</v>
      </c>
      <c r="B1586" s="49" t="s">
        <v>222</v>
      </c>
      <c r="C1586" s="50" t="s">
        <v>71</v>
      </c>
      <c r="D1586" s="51" t="s">
        <v>76</v>
      </c>
      <c r="E1586" s="52" t="n">
        <v>199.9</v>
      </c>
      <c r="F1586" s="53" t="n">
        <v>199.9</v>
      </c>
      <c r="G1586" s="54" t="s">
        <v>225</v>
      </c>
      <c r="H1586" s="54"/>
      <c r="I1586" s="55" t="n">
        <v>0</v>
      </c>
      <c r="J1586" s="56" t="s">
        <v>224</v>
      </c>
      <c r="K1586" s="57" t="n">
        <v>30</v>
      </c>
      <c r="L1586" s="4"/>
      <c r="M1586" s="55"/>
      <c r="N1586" s="55"/>
      <c r="O1586" s="3"/>
      <c r="P1586" s="58"/>
      <c r="Q1586" s="56"/>
      <c r="R1586" s="59"/>
      <c r="S1586" s="60"/>
      <c r="T1586" s="60"/>
      <c r="U1586" s="60"/>
      <c r="V1586" s="54"/>
      <c r="W1586" s="54"/>
      <c r="X1586" s="60"/>
      <c r="Y1586" s="51"/>
      <c r="Z1586" s="51"/>
      <c r="AA1586" s="61"/>
      <c r="AB1586" s="58"/>
      <c r="AC1586" s="56"/>
      <c r="AD1586" s="59"/>
      <c r="AE1586" s="60"/>
      <c r="AF1586" s="60"/>
      <c r="AG1586" s="60"/>
      <c r="AH1586" s="54"/>
      <c r="AI1586" s="54"/>
      <c r="AJ1586" s="60"/>
      <c r="AK1586" s="51"/>
      <c r="AL1586" s="51"/>
      <c r="AM1586" s="61"/>
      <c r="AN1586" s="58" t="n">
        <v>0</v>
      </c>
      <c r="AO1586" s="56" t="n">
        <v>7.54</v>
      </c>
      <c r="AP1586" s="59" t="n">
        <v>0</v>
      </c>
      <c r="AQ1586" s="60" t="n">
        <v>7.54</v>
      </c>
      <c r="AR1586" s="60" t="n">
        <v>7.54</v>
      </c>
      <c r="AS1586" s="60" t="n">
        <v>7.54</v>
      </c>
      <c r="AT1586" s="54" t="n">
        <f aca="false">IF(AN1586="","",$I1586+AP1586)</f>
        <v>0</v>
      </c>
      <c r="AU1586" s="54" t="n">
        <f aca="false">IF(AN1586="","",$I1586)</f>
        <v>0</v>
      </c>
      <c r="AV1586" s="60" t="n">
        <f aca="false">IF(AN1586="","",AO1586+$I1586)</f>
        <v>7.54</v>
      </c>
      <c r="AW1586" s="53" t="n">
        <f aca="false">IF(AN1586="","",AN1586+(AP1586*$K1586)+(AQ1586*$K1586))</f>
        <v>226.2</v>
      </c>
      <c r="AX1586" s="51" t="n">
        <f aca="false">IF(AN1586="","",ROUND(-AP1586*$K1586,0))</f>
        <v>-0</v>
      </c>
      <c r="AY1586" s="62"/>
      <c r="AZ1586" s="58" t="n">
        <v>0</v>
      </c>
      <c r="BA1586" s="56" t="n">
        <v>7.54</v>
      </c>
      <c r="BB1586" s="59" t="n">
        <v>0</v>
      </c>
      <c r="BC1586" s="60" t="n">
        <v>7.54</v>
      </c>
      <c r="BD1586" s="60" t="n">
        <v>7.54</v>
      </c>
      <c r="BE1586" s="60" t="n">
        <v>7.54</v>
      </c>
      <c r="BF1586" s="54" t="n">
        <f aca="false">IF(AZ1586="","",$I1586+BB1586)</f>
        <v>0</v>
      </c>
      <c r="BG1586" s="54" t="n">
        <f aca="false">IF(AZ1586="","",$I1586)</f>
        <v>0</v>
      </c>
      <c r="BH1586" s="60" t="n">
        <f aca="false">IF(AZ1586="","",BA1586+$I1586)</f>
        <v>7.54</v>
      </c>
      <c r="BI1586" s="53" t="n">
        <f aca="false">IF(AZ1586="","",AZ1586+(BB1586*$K1586)+(BC1586*$K1586))</f>
        <v>226.2</v>
      </c>
      <c r="BJ1586" s="51" t="n">
        <f aca="false">IF(AZ1586="","",ROUND(-BB1586*$K1586,0))</f>
        <v>-0</v>
      </c>
    </row>
    <row r="1587" customFormat="false" ht="15" hidden="false" customHeight="false" outlineLevel="0" collapsed="false">
      <c r="A1587" s="26" t="str">
        <f aca="false">+C1587&amp;D1587&amp;G1587</f>
        <v>AppleAirPods 4 con cancellazione attiva del rumoreTUTTE LE OFFERTE GA -  24 Mesi</v>
      </c>
      <c r="B1587" s="49" t="s">
        <v>222</v>
      </c>
      <c r="C1587" s="50" t="s">
        <v>71</v>
      </c>
      <c r="D1587" s="51" t="s">
        <v>76</v>
      </c>
      <c r="E1587" s="52" t="n">
        <v>199.9</v>
      </c>
      <c r="F1587" s="53" t="n">
        <v>199.9</v>
      </c>
      <c r="G1587" s="54" t="s">
        <v>226</v>
      </c>
      <c r="H1587" s="54"/>
      <c r="I1587" s="55" t="n">
        <v>0</v>
      </c>
      <c r="J1587" s="56" t="s">
        <v>224</v>
      </c>
      <c r="K1587" s="57" t="n">
        <v>24</v>
      </c>
      <c r="L1587" s="4"/>
      <c r="M1587" s="55"/>
      <c r="N1587" s="55"/>
      <c r="O1587" s="3"/>
      <c r="P1587" s="58"/>
      <c r="Q1587" s="56"/>
      <c r="R1587" s="59"/>
      <c r="S1587" s="60"/>
      <c r="T1587" s="60"/>
      <c r="U1587" s="60"/>
      <c r="V1587" s="54"/>
      <c r="W1587" s="54"/>
      <c r="X1587" s="60"/>
      <c r="Y1587" s="51"/>
      <c r="Z1587" s="51"/>
      <c r="AA1587" s="61"/>
      <c r="AB1587" s="58"/>
      <c r="AC1587" s="56"/>
      <c r="AD1587" s="59"/>
      <c r="AE1587" s="60"/>
      <c r="AF1587" s="60"/>
      <c r="AG1587" s="60"/>
      <c r="AH1587" s="54"/>
      <c r="AI1587" s="54"/>
      <c r="AJ1587" s="60"/>
      <c r="AK1587" s="51"/>
      <c r="AL1587" s="51"/>
      <c r="AM1587" s="61"/>
      <c r="AN1587" s="58" t="n">
        <v>0</v>
      </c>
      <c r="AO1587" s="56" t="n">
        <v>9.2</v>
      </c>
      <c r="AP1587" s="59" t="n">
        <v>0</v>
      </c>
      <c r="AQ1587" s="60" t="n">
        <v>9.2</v>
      </c>
      <c r="AR1587" s="60" t="n">
        <v>0</v>
      </c>
      <c r="AS1587" s="60" t="n">
        <v>9.2</v>
      </c>
      <c r="AT1587" s="54" t="n">
        <f aca="false">IF(AN1587="","",$I1587+AP1587)</f>
        <v>0</v>
      </c>
      <c r="AU1587" s="54" t="n">
        <f aca="false">IF(AN1587="","",$I1587)</f>
        <v>0</v>
      </c>
      <c r="AV1587" s="60" t="n">
        <f aca="false">IF(AN1587="","",AO1587+$I1587)</f>
        <v>9.2</v>
      </c>
      <c r="AW1587" s="53" t="n">
        <f aca="false">IF(AN1587="","",AN1587+(AP1587*$K1587)+(AQ1587*$K1587))</f>
        <v>220.8</v>
      </c>
      <c r="AX1587" s="51" t="n">
        <f aca="false">IF(AN1587="","",ROUND(-AP1587*$K1587,0))</f>
        <v>-0</v>
      </c>
      <c r="AY1587" s="62"/>
      <c r="AZ1587" s="58" t="n">
        <v>0</v>
      </c>
      <c r="BA1587" s="56" t="n">
        <v>9.2</v>
      </c>
      <c r="BB1587" s="59" t="n">
        <v>0</v>
      </c>
      <c r="BC1587" s="60" t="n">
        <v>9.2</v>
      </c>
      <c r="BD1587" s="60" t="n">
        <v>0</v>
      </c>
      <c r="BE1587" s="60" t="n">
        <v>9.2</v>
      </c>
      <c r="BF1587" s="54" t="n">
        <f aca="false">IF(AZ1587="","",$I1587+BB1587)</f>
        <v>0</v>
      </c>
      <c r="BG1587" s="54" t="n">
        <f aca="false">IF(AZ1587="","",$I1587)</f>
        <v>0</v>
      </c>
      <c r="BH1587" s="60" t="n">
        <f aca="false">IF(AZ1587="","",BA1587+$I1587)</f>
        <v>9.2</v>
      </c>
      <c r="BI1587" s="53" t="n">
        <f aca="false">IF(AZ1587="","",AZ1587+(BB1587*$K1587)+(BC1587*$K1587))</f>
        <v>220.8</v>
      </c>
      <c r="BJ1587" s="51" t="n">
        <f aca="false">IF(AZ1587="","",ROUND(-BB1587*$K1587,0))</f>
        <v>-0</v>
      </c>
    </row>
    <row r="1588" customFormat="false" ht="15" hidden="false" customHeight="false" outlineLevel="0" collapsed="false">
      <c r="A1588" s="26" t="str">
        <f aca="false">+C1588&amp;D1588&amp;G1588</f>
        <v>NOTHINGEar 2TUTTE LE OFFERTE GA -  36 Mesi</v>
      </c>
      <c r="B1588" s="49" t="s">
        <v>222</v>
      </c>
      <c r="C1588" s="50" t="s">
        <v>228</v>
      </c>
      <c r="D1588" s="51" t="s">
        <v>59</v>
      </c>
      <c r="E1588" s="52" t="n">
        <v>149.9</v>
      </c>
      <c r="F1588" s="53" t="n">
        <v>139.66</v>
      </c>
      <c r="G1588" s="54" t="s">
        <v>223</v>
      </c>
      <c r="H1588" s="54"/>
      <c r="I1588" s="55" t="n">
        <v>0</v>
      </c>
      <c r="J1588" s="56" t="s">
        <v>224</v>
      </c>
      <c r="K1588" s="57" t="n">
        <v>36</v>
      </c>
      <c r="L1588" s="4"/>
      <c r="M1588" s="55"/>
      <c r="N1588" s="55"/>
      <c r="O1588" s="3"/>
      <c r="P1588" s="58"/>
      <c r="Q1588" s="56"/>
      <c r="R1588" s="59"/>
      <c r="S1588" s="60"/>
      <c r="T1588" s="60"/>
      <c r="U1588" s="60"/>
      <c r="V1588" s="54"/>
      <c r="W1588" s="54"/>
      <c r="X1588" s="60"/>
      <c r="Y1588" s="51"/>
      <c r="Z1588" s="51"/>
      <c r="AA1588" s="61"/>
      <c r="AB1588" s="58"/>
      <c r="AC1588" s="56"/>
      <c r="AD1588" s="59"/>
      <c r="AE1588" s="60"/>
      <c r="AF1588" s="60"/>
      <c r="AG1588" s="60"/>
      <c r="AH1588" s="54"/>
      <c r="AI1588" s="54"/>
      <c r="AJ1588" s="60"/>
      <c r="AK1588" s="51"/>
      <c r="AL1588" s="51"/>
      <c r="AM1588" s="61"/>
      <c r="AN1588" s="58" t="n">
        <v>0</v>
      </c>
      <c r="AO1588" s="56" t="n">
        <v>4.49</v>
      </c>
      <c r="AP1588" s="59" t="n">
        <v>0</v>
      </c>
      <c r="AQ1588" s="60" t="n">
        <v>4.49</v>
      </c>
      <c r="AR1588" s="60" t="n">
        <v>4.49</v>
      </c>
      <c r="AS1588" s="60" t="n">
        <v>4.49</v>
      </c>
      <c r="AT1588" s="54" t="n">
        <f aca="false">IF(AN1588="","",$I1588+AP1588)</f>
        <v>0</v>
      </c>
      <c r="AU1588" s="54" t="n">
        <f aca="false">IF(AN1588="","",$I1588)</f>
        <v>0</v>
      </c>
      <c r="AV1588" s="60" t="n">
        <f aca="false">IF(AN1588="","",AO1588+$I1588)</f>
        <v>4.49</v>
      </c>
      <c r="AW1588" s="53" t="n">
        <f aca="false">IF(AN1588="","",AN1588+(AP1588*$K1588)+(AQ1588*$K1588))</f>
        <v>161.64</v>
      </c>
      <c r="AX1588" s="51" t="n">
        <f aca="false">IF(AN1588="","",ROUND(-AP1588*$K1588,0))</f>
        <v>-0</v>
      </c>
      <c r="AY1588" s="62"/>
      <c r="AZ1588" s="58" t="n">
        <v>0</v>
      </c>
      <c r="BA1588" s="56" t="n">
        <v>4.49</v>
      </c>
      <c r="BB1588" s="59" t="n">
        <v>0</v>
      </c>
      <c r="BC1588" s="60" t="n">
        <v>4.49</v>
      </c>
      <c r="BD1588" s="60" t="n">
        <v>4.49</v>
      </c>
      <c r="BE1588" s="60" t="n">
        <v>4.49</v>
      </c>
      <c r="BF1588" s="54" t="n">
        <f aca="false">IF(AZ1588="","",$I1588+BB1588)</f>
        <v>0</v>
      </c>
      <c r="BG1588" s="54" t="n">
        <f aca="false">IF(AZ1588="","",$I1588)</f>
        <v>0</v>
      </c>
      <c r="BH1588" s="60" t="n">
        <f aca="false">IF(AZ1588="","",BA1588+$I1588)</f>
        <v>4.49</v>
      </c>
      <c r="BI1588" s="53" t="n">
        <f aca="false">IF(AZ1588="","",AZ1588+(BB1588*$K1588)+(BC1588*$K1588))</f>
        <v>161.64</v>
      </c>
      <c r="BJ1588" s="51" t="n">
        <f aca="false">IF(AZ1588="","",ROUND(-BB1588*$K1588,0))</f>
        <v>-0</v>
      </c>
    </row>
    <row r="1589" customFormat="false" ht="15" hidden="false" customHeight="false" outlineLevel="0" collapsed="false">
      <c r="A1589" s="26" t="str">
        <f aca="false">+C1589&amp;D1589&amp;G1589</f>
        <v>NOTHINGEar 2TUTTE LE OFFERTE GA -  30 Mesi</v>
      </c>
      <c r="B1589" s="49" t="s">
        <v>222</v>
      </c>
      <c r="C1589" s="50" t="s">
        <v>228</v>
      </c>
      <c r="D1589" s="51" t="s">
        <v>59</v>
      </c>
      <c r="E1589" s="52" t="n">
        <v>149.9</v>
      </c>
      <c r="F1589" s="53" t="n">
        <v>145.64</v>
      </c>
      <c r="G1589" s="54" t="s">
        <v>225</v>
      </c>
      <c r="H1589" s="54"/>
      <c r="I1589" s="55" t="n">
        <v>0</v>
      </c>
      <c r="J1589" s="56" t="s">
        <v>224</v>
      </c>
      <c r="K1589" s="57" t="n">
        <v>30</v>
      </c>
      <c r="L1589" s="4"/>
      <c r="M1589" s="55"/>
      <c r="N1589" s="55"/>
      <c r="O1589" s="3"/>
      <c r="P1589" s="58"/>
      <c r="Q1589" s="56"/>
      <c r="R1589" s="59"/>
      <c r="S1589" s="60"/>
      <c r="T1589" s="60"/>
      <c r="U1589" s="60"/>
      <c r="V1589" s="54"/>
      <c r="W1589" s="54"/>
      <c r="X1589" s="60"/>
      <c r="Y1589" s="51"/>
      <c r="Z1589" s="51"/>
      <c r="AA1589" s="61"/>
      <c r="AB1589" s="58"/>
      <c r="AC1589" s="56"/>
      <c r="AD1589" s="59"/>
      <c r="AE1589" s="60"/>
      <c r="AF1589" s="60"/>
      <c r="AG1589" s="60"/>
      <c r="AH1589" s="54"/>
      <c r="AI1589" s="54"/>
      <c r="AJ1589" s="60"/>
      <c r="AK1589" s="51"/>
      <c r="AL1589" s="51"/>
      <c r="AM1589" s="61"/>
      <c r="AN1589" s="58" t="n">
        <v>0</v>
      </c>
      <c r="AO1589" s="56" t="n">
        <v>5.49</v>
      </c>
      <c r="AP1589" s="59" t="n">
        <v>0</v>
      </c>
      <c r="AQ1589" s="60" t="n">
        <v>5.49</v>
      </c>
      <c r="AR1589" s="60" t="n">
        <v>5.49</v>
      </c>
      <c r="AS1589" s="60" t="n">
        <v>5.49</v>
      </c>
      <c r="AT1589" s="54" t="n">
        <f aca="false">IF(AN1589="","",$I1589+AP1589)</f>
        <v>0</v>
      </c>
      <c r="AU1589" s="54" t="n">
        <f aca="false">IF(AN1589="","",$I1589)</f>
        <v>0</v>
      </c>
      <c r="AV1589" s="60" t="n">
        <f aca="false">IF(AN1589="","",AO1589+$I1589)</f>
        <v>5.49</v>
      </c>
      <c r="AW1589" s="53" t="n">
        <f aca="false">IF(AN1589="","",AN1589+(AP1589*$K1589)+(AQ1589*$K1589))</f>
        <v>164.7</v>
      </c>
      <c r="AX1589" s="51" t="n">
        <f aca="false">IF(AN1589="","",ROUND(-AP1589*$K1589,0))</f>
        <v>-0</v>
      </c>
      <c r="AY1589" s="62"/>
      <c r="AZ1589" s="58" t="n">
        <v>0</v>
      </c>
      <c r="BA1589" s="56" t="n">
        <v>5.49</v>
      </c>
      <c r="BB1589" s="59" t="n">
        <v>0</v>
      </c>
      <c r="BC1589" s="60" t="n">
        <v>5.49</v>
      </c>
      <c r="BD1589" s="60" t="n">
        <v>5.49</v>
      </c>
      <c r="BE1589" s="60" t="n">
        <v>5.49</v>
      </c>
      <c r="BF1589" s="54" t="n">
        <f aca="false">IF(AZ1589="","",$I1589+BB1589)</f>
        <v>0</v>
      </c>
      <c r="BG1589" s="54" t="n">
        <f aca="false">IF(AZ1589="","",$I1589)</f>
        <v>0</v>
      </c>
      <c r="BH1589" s="60" t="n">
        <f aca="false">IF(AZ1589="","",BA1589+$I1589)</f>
        <v>5.49</v>
      </c>
      <c r="BI1589" s="53" t="n">
        <f aca="false">IF(AZ1589="","",AZ1589+(BB1589*$K1589)+(BC1589*$K1589))</f>
        <v>164.7</v>
      </c>
      <c r="BJ1589" s="51" t="n">
        <f aca="false">IF(AZ1589="","",ROUND(-BB1589*$K1589,0))</f>
        <v>-0</v>
      </c>
    </row>
    <row r="1590" customFormat="false" ht="15" hidden="false" customHeight="false" outlineLevel="0" collapsed="false">
      <c r="A1590" s="26" t="str">
        <f aca="false">+C1590&amp;D1590&amp;G1590</f>
        <v>NOTHINGEar 2TUTTE LE OFFERTE GA -  24 Mesi</v>
      </c>
      <c r="B1590" s="49" t="s">
        <v>222</v>
      </c>
      <c r="C1590" s="50" t="s">
        <v>228</v>
      </c>
      <c r="D1590" s="51" t="s">
        <v>59</v>
      </c>
      <c r="E1590" s="52" t="n">
        <v>149.9</v>
      </c>
      <c r="F1590" s="53" t="n">
        <v>141</v>
      </c>
      <c r="G1590" s="54" t="s">
        <v>226</v>
      </c>
      <c r="H1590" s="54"/>
      <c r="I1590" s="55" t="n">
        <v>0</v>
      </c>
      <c r="J1590" s="56" t="s">
        <v>224</v>
      </c>
      <c r="K1590" s="57" t="n">
        <v>24</v>
      </c>
      <c r="L1590" s="4"/>
      <c r="M1590" s="55"/>
      <c r="N1590" s="55"/>
      <c r="O1590" s="3"/>
      <c r="P1590" s="58"/>
      <c r="Q1590" s="56"/>
      <c r="R1590" s="59"/>
      <c r="S1590" s="60"/>
      <c r="T1590" s="60"/>
      <c r="U1590" s="60"/>
      <c r="V1590" s="54"/>
      <c r="W1590" s="54"/>
      <c r="X1590" s="60"/>
      <c r="Y1590" s="51"/>
      <c r="Z1590" s="51"/>
      <c r="AA1590" s="61"/>
      <c r="AB1590" s="58"/>
      <c r="AC1590" s="56"/>
      <c r="AD1590" s="59"/>
      <c r="AE1590" s="60"/>
      <c r="AF1590" s="60"/>
      <c r="AG1590" s="60"/>
      <c r="AH1590" s="54"/>
      <c r="AI1590" s="54"/>
      <c r="AJ1590" s="60"/>
      <c r="AK1590" s="51"/>
      <c r="AL1590" s="51"/>
      <c r="AM1590" s="61"/>
      <c r="AN1590" s="58" t="n">
        <v>0</v>
      </c>
      <c r="AO1590" s="56" t="n">
        <v>6.49</v>
      </c>
      <c r="AP1590" s="59" t="n">
        <v>0</v>
      </c>
      <c r="AQ1590" s="60" t="n">
        <v>6.49</v>
      </c>
      <c r="AR1590" s="60" t="n">
        <v>0</v>
      </c>
      <c r="AS1590" s="60" t="n">
        <v>6.49</v>
      </c>
      <c r="AT1590" s="54" t="n">
        <f aca="false">IF(AN1590="","",$I1590+AP1590)</f>
        <v>0</v>
      </c>
      <c r="AU1590" s="54" t="n">
        <f aca="false">IF(AN1590="","",$I1590)</f>
        <v>0</v>
      </c>
      <c r="AV1590" s="60" t="n">
        <f aca="false">IF(AN1590="","",AO1590+$I1590)</f>
        <v>6.49</v>
      </c>
      <c r="AW1590" s="53" t="n">
        <f aca="false">IF(AN1590="","",AN1590+(AP1590*$K1590)+(AQ1590*$K1590))</f>
        <v>155.76</v>
      </c>
      <c r="AX1590" s="51" t="n">
        <f aca="false">IF(AN1590="","",ROUND(-AP1590*$K1590,0))</f>
        <v>-0</v>
      </c>
      <c r="AY1590" s="62"/>
      <c r="AZ1590" s="58" t="n">
        <v>0</v>
      </c>
      <c r="BA1590" s="56" t="n">
        <v>6.49</v>
      </c>
      <c r="BB1590" s="59" t="n">
        <v>0</v>
      </c>
      <c r="BC1590" s="60" t="n">
        <v>6.49</v>
      </c>
      <c r="BD1590" s="60" t="n">
        <v>0</v>
      </c>
      <c r="BE1590" s="60" t="n">
        <v>6.49</v>
      </c>
      <c r="BF1590" s="54" t="n">
        <f aca="false">IF(AZ1590="","",$I1590+BB1590)</f>
        <v>0</v>
      </c>
      <c r="BG1590" s="54" t="n">
        <f aca="false">IF(AZ1590="","",$I1590)</f>
        <v>0</v>
      </c>
      <c r="BH1590" s="60" t="n">
        <f aca="false">IF(AZ1590="","",BA1590+$I1590)</f>
        <v>6.49</v>
      </c>
      <c r="BI1590" s="53" t="n">
        <f aca="false">IF(AZ1590="","",AZ1590+(BB1590*$K1590)+(BC1590*$K1590))</f>
        <v>155.76</v>
      </c>
      <c r="BJ1590" s="51" t="n">
        <f aca="false">IF(AZ1590="","",ROUND(-BB1590*$K1590,0))</f>
        <v>-0</v>
      </c>
    </row>
    <row r="1591" customFormat="false" ht="15" hidden="false" customHeight="false" outlineLevel="0" collapsed="false">
      <c r="A1591" s="26" t="str">
        <f aca="false">+C1591&amp;D1591&amp;G1591</f>
        <v>AppleAirPods 4TUTTE LE OFFERTE GA -  36 Mesi</v>
      </c>
      <c r="B1591" s="49" t="s">
        <v>222</v>
      </c>
      <c r="C1591" s="50" t="s">
        <v>71</v>
      </c>
      <c r="D1591" s="51" t="s">
        <v>72</v>
      </c>
      <c r="E1591" s="52" t="n">
        <v>149.9</v>
      </c>
      <c r="F1591" s="53" t="n">
        <v>149.9</v>
      </c>
      <c r="G1591" s="54" t="s">
        <v>223</v>
      </c>
      <c r="H1591" s="54"/>
      <c r="I1591" s="55" t="n">
        <v>0</v>
      </c>
      <c r="J1591" s="56" t="s">
        <v>224</v>
      </c>
      <c r="K1591" s="57" t="n">
        <v>36</v>
      </c>
      <c r="L1591" s="4"/>
      <c r="M1591" s="55"/>
      <c r="N1591" s="55"/>
      <c r="O1591" s="3"/>
      <c r="P1591" s="58"/>
      <c r="Q1591" s="56"/>
      <c r="R1591" s="59"/>
      <c r="S1591" s="60"/>
      <c r="T1591" s="60"/>
      <c r="U1591" s="60"/>
      <c r="V1591" s="54"/>
      <c r="W1591" s="54"/>
      <c r="X1591" s="60"/>
      <c r="Y1591" s="51"/>
      <c r="Z1591" s="51"/>
      <c r="AA1591" s="61"/>
      <c r="AB1591" s="58"/>
      <c r="AC1591" s="56"/>
      <c r="AD1591" s="59"/>
      <c r="AE1591" s="60"/>
      <c r="AF1591" s="60"/>
      <c r="AG1591" s="60"/>
      <c r="AH1591" s="54"/>
      <c r="AI1591" s="54"/>
      <c r="AJ1591" s="60"/>
      <c r="AK1591" s="51"/>
      <c r="AL1591" s="51"/>
      <c r="AM1591" s="61"/>
      <c r="AN1591" s="58" t="n">
        <v>0</v>
      </c>
      <c r="AO1591" s="56" t="n">
        <v>4.82</v>
      </c>
      <c r="AP1591" s="59" t="n">
        <v>0</v>
      </c>
      <c r="AQ1591" s="60" t="n">
        <v>4.82</v>
      </c>
      <c r="AR1591" s="60" t="n">
        <v>4.82</v>
      </c>
      <c r="AS1591" s="60" t="n">
        <v>4.82</v>
      </c>
      <c r="AT1591" s="54" t="n">
        <f aca="false">IF(AN1591="","",$I1591+AP1591)</f>
        <v>0</v>
      </c>
      <c r="AU1591" s="54" t="n">
        <f aca="false">IF(AN1591="","",$I1591)</f>
        <v>0</v>
      </c>
      <c r="AV1591" s="60" t="n">
        <f aca="false">IF(AN1591="","",AO1591+$I1591)</f>
        <v>4.82</v>
      </c>
      <c r="AW1591" s="53" t="n">
        <f aca="false">IF(AN1591="","",AN1591+(AP1591*$K1591)+(AQ1591*$K1591))</f>
        <v>173.52</v>
      </c>
      <c r="AX1591" s="51" t="n">
        <f aca="false">IF(AN1591="","",ROUND(-AP1591*$K1591,0))</f>
        <v>-0</v>
      </c>
      <c r="AY1591" s="62"/>
      <c r="AZ1591" s="58" t="n">
        <v>0</v>
      </c>
      <c r="BA1591" s="56" t="n">
        <v>4.82</v>
      </c>
      <c r="BB1591" s="59" t="n">
        <v>0</v>
      </c>
      <c r="BC1591" s="60" t="n">
        <v>4.82</v>
      </c>
      <c r="BD1591" s="60" t="n">
        <v>4.82</v>
      </c>
      <c r="BE1591" s="60" t="n">
        <v>4.82</v>
      </c>
      <c r="BF1591" s="54" t="n">
        <f aca="false">IF(AZ1591="","",$I1591+BB1591)</f>
        <v>0</v>
      </c>
      <c r="BG1591" s="54" t="n">
        <f aca="false">IF(AZ1591="","",$I1591)</f>
        <v>0</v>
      </c>
      <c r="BH1591" s="60" t="n">
        <f aca="false">IF(AZ1591="","",BA1591+$I1591)</f>
        <v>4.82</v>
      </c>
      <c r="BI1591" s="53" t="n">
        <f aca="false">IF(AZ1591="","",AZ1591+(BB1591*$K1591)+(BC1591*$K1591))</f>
        <v>173.52</v>
      </c>
      <c r="BJ1591" s="51" t="n">
        <f aca="false">IF(AZ1591="","",ROUND(-BB1591*$K1591,0))</f>
        <v>-0</v>
      </c>
    </row>
    <row r="1592" customFormat="false" ht="15" hidden="false" customHeight="false" outlineLevel="0" collapsed="false">
      <c r="A1592" s="26" t="str">
        <f aca="false">+C1592&amp;D1592&amp;G1592</f>
        <v>AppleAirPods 4TUTTE LE OFFERTE GA -  30 Mesi</v>
      </c>
      <c r="B1592" s="49" t="s">
        <v>222</v>
      </c>
      <c r="C1592" s="50" t="s">
        <v>71</v>
      </c>
      <c r="D1592" s="51" t="s">
        <v>72</v>
      </c>
      <c r="E1592" s="52" t="n">
        <v>149.9</v>
      </c>
      <c r="F1592" s="53" t="n">
        <v>149.9</v>
      </c>
      <c r="G1592" s="54" t="s">
        <v>225</v>
      </c>
      <c r="H1592" s="54"/>
      <c r="I1592" s="55" t="n">
        <v>0</v>
      </c>
      <c r="J1592" s="56" t="s">
        <v>224</v>
      </c>
      <c r="K1592" s="57" t="n">
        <v>30</v>
      </c>
      <c r="L1592" s="4"/>
      <c r="M1592" s="55"/>
      <c r="N1592" s="55"/>
      <c r="O1592" s="3"/>
      <c r="P1592" s="58"/>
      <c r="Q1592" s="56"/>
      <c r="R1592" s="59"/>
      <c r="S1592" s="60"/>
      <c r="T1592" s="60"/>
      <c r="U1592" s="60"/>
      <c r="V1592" s="54"/>
      <c r="W1592" s="54"/>
      <c r="X1592" s="60"/>
      <c r="Y1592" s="51"/>
      <c r="Z1592" s="51"/>
      <c r="AA1592" s="61"/>
      <c r="AB1592" s="58"/>
      <c r="AC1592" s="56"/>
      <c r="AD1592" s="59"/>
      <c r="AE1592" s="60"/>
      <c r="AF1592" s="60"/>
      <c r="AG1592" s="60"/>
      <c r="AH1592" s="54"/>
      <c r="AI1592" s="54"/>
      <c r="AJ1592" s="60"/>
      <c r="AK1592" s="51"/>
      <c r="AL1592" s="51"/>
      <c r="AM1592" s="61"/>
      <c r="AN1592" s="58" t="n">
        <v>0</v>
      </c>
      <c r="AO1592" s="56" t="n">
        <v>5.65</v>
      </c>
      <c r="AP1592" s="59" t="n">
        <v>0</v>
      </c>
      <c r="AQ1592" s="60" t="n">
        <v>5.65</v>
      </c>
      <c r="AR1592" s="60" t="n">
        <v>5.65</v>
      </c>
      <c r="AS1592" s="60" t="n">
        <v>5.65</v>
      </c>
      <c r="AT1592" s="54" t="n">
        <f aca="false">IF(AN1592="","",$I1592+AP1592)</f>
        <v>0</v>
      </c>
      <c r="AU1592" s="54" t="n">
        <f aca="false">IF(AN1592="","",$I1592)</f>
        <v>0</v>
      </c>
      <c r="AV1592" s="60" t="n">
        <f aca="false">IF(AN1592="","",AO1592+$I1592)</f>
        <v>5.65</v>
      </c>
      <c r="AW1592" s="53" t="n">
        <f aca="false">IF(AN1592="","",AN1592+(AP1592*$K1592)+(AQ1592*$K1592))</f>
        <v>169.5</v>
      </c>
      <c r="AX1592" s="51" t="n">
        <f aca="false">IF(AN1592="","",ROUND(-AP1592*$K1592,0))</f>
        <v>-0</v>
      </c>
      <c r="AY1592" s="62"/>
      <c r="AZ1592" s="58" t="n">
        <v>0</v>
      </c>
      <c r="BA1592" s="56" t="n">
        <v>5.65</v>
      </c>
      <c r="BB1592" s="59" t="n">
        <v>0</v>
      </c>
      <c r="BC1592" s="60" t="n">
        <v>5.65</v>
      </c>
      <c r="BD1592" s="60" t="n">
        <v>5.65</v>
      </c>
      <c r="BE1592" s="60" t="n">
        <v>5.65</v>
      </c>
      <c r="BF1592" s="54" t="n">
        <f aca="false">IF(AZ1592="","",$I1592+BB1592)</f>
        <v>0</v>
      </c>
      <c r="BG1592" s="54" t="n">
        <f aca="false">IF(AZ1592="","",$I1592)</f>
        <v>0</v>
      </c>
      <c r="BH1592" s="60" t="n">
        <f aca="false">IF(AZ1592="","",BA1592+$I1592)</f>
        <v>5.65</v>
      </c>
      <c r="BI1592" s="53" t="n">
        <f aca="false">IF(AZ1592="","",AZ1592+(BB1592*$K1592)+(BC1592*$K1592))</f>
        <v>169.5</v>
      </c>
      <c r="BJ1592" s="51" t="n">
        <f aca="false">IF(AZ1592="","",ROUND(-BB1592*$K1592,0))</f>
        <v>-0</v>
      </c>
    </row>
    <row r="1593" customFormat="false" ht="15" hidden="false" customHeight="false" outlineLevel="0" collapsed="false">
      <c r="A1593" s="26" t="str">
        <f aca="false">+C1593&amp;D1593&amp;G1593</f>
        <v>AppleAirPods 4TUTTE LE OFFERTE GA -  24 Mesi</v>
      </c>
      <c r="B1593" s="49" t="s">
        <v>222</v>
      </c>
      <c r="C1593" s="50" t="s">
        <v>71</v>
      </c>
      <c r="D1593" s="51" t="s">
        <v>72</v>
      </c>
      <c r="E1593" s="52" t="n">
        <v>149.9</v>
      </c>
      <c r="F1593" s="53" t="n">
        <v>149.9</v>
      </c>
      <c r="G1593" s="54" t="s">
        <v>226</v>
      </c>
      <c r="H1593" s="54"/>
      <c r="I1593" s="55" t="n">
        <v>0</v>
      </c>
      <c r="J1593" s="56" t="s">
        <v>224</v>
      </c>
      <c r="K1593" s="57" t="n">
        <v>24</v>
      </c>
      <c r="L1593" s="4"/>
      <c r="M1593" s="55"/>
      <c r="N1593" s="55"/>
      <c r="O1593" s="3"/>
      <c r="P1593" s="58"/>
      <c r="Q1593" s="56"/>
      <c r="R1593" s="59"/>
      <c r="S1593" s="60"/>
      <c r="T1593" s="60"/>
      <c r="U1593" s="60"/>
      <c r="V1593" s="54"/>
      <c r="W1593" s="54"/>
      <c r="X1593" s="60"/>
      <c r="Y1593" s="51"/>
      <c r="Z1593" s="51"/>
      <c r="AA1593" s="61"/>
      <c r="AB1593" s="58"/>
      <c r="AC1593" s="56"/>
      <c r="AD1593" s="59"/>
      <c r="AE1593" s="60"/>
      <c r="AF1593" s="60"/>
      <c r="AG1593" s="60"/>
      <c r="AH1593" s="54"/>
      <c r="AI1593" s="54"/>
      <c r="AJ1593" s="60"/>
      <c r="AK1593" s="51"/>
      <c r="AL1593" s="51"/>
      <c r="AM1593" s="61"/>
      <c r="AN1593" s="58" t="n">
        <v>0</v>
      </c>
      <c r="AO1593" s="56" t="n">
        <v>6.9</v>
      </c>
      <c r="AP1593" s="59" t="n">
        <v>0</v>
      </c>
      <c r="AQ1593" s="60" t="n">
        <v>6.9</v>
      </c>
      <c r="AR1593" s="60" t="n">
        <v>0</v>
      </c>
      <c r="AS1593" s="60" t="n">
        <v>6.9</v>
      </c>
      <c r="AT1593" s="54" t="n">
        <f aca="false">IF(AN1593="","",$I1593+AP1593)</f>
        <v>0</v>
      </c>
      <c r="AU1593" s="54" t="n">
        <f aca="false">IF(AN1593="","",$I1593)</f>
        <v>0</v>
      </c>
      <c r="AV1593" s="60" t="n">
        <f aca="false">IF(AN1593="","",AO1593+$I1593)</f>
        <v>6.9</v>
      </c>
      <c r="AW1593" s="53" t="n">
        <f aca="false">IF(AN1593="","",AN1593+(AP1593*$K1593)+(AQ1593*$K1593))</f>
        <v>165.6</v>
      </c>
      <c r="AX1593" s="51" t="n">
        <f aca="false">IF(AN1593="","",ROUND(-AP1593*$K1593,0))</f>
        <v>-0</v>
      </c>
      <c r="AY1593" s="62"/>
      <c r="AZ1593" s="58" t="n">
        <v>0</v>
      </c>
      <c r="BA1593" s="56" t="n">
        <v>6.9</v>
      </c>
      <c r="BB1593" s="59" t="n">
        <v>0</v>
      </c>
      <c r="BC1593" s="60" t="n">
        <v>6.9</v>
      </c>
      <c r="BD1593" s="60" t="n">
        <v>0</v>
      </c>
      <c r="BE1593" s="60" t="n">
        <v>6.9</v>
      </c>
      <c r="BF1593" s="54" t="n">
        <f aca="false">IF(AZ1593="","",$I1593+BB1593)</f>
        <v>0</v>
      </c>
      <c r="BG1593" s="54" t="n">
        <f aca="false">IF(AZ1593="","",$I1593)</f>
        <v>0</v>
      </c>
      <c r="BH1593" s="60" t="n">
        <f aca="false">IF(AZ1593="","",BA1593+$I1593)</f>
        <v>6.9</v>
      </c>
      <c r="BI1593" s="53" t="n">
        <f aca="false">IF(AZ1593="","",AZ1593+(BB1593*$K1593)+(BC1593*$K1593))</f>
        <v>165.6</v>
      </c>
      <c r="BJ1593" s="51" t="n">
        <f aca="false">IF(AZ1593="","",ROUND(-BB1593*$K1593,0))</f>
        <v>-0</v>
      </c>
    </row>
    <row r="1594" customFormat="false" ht="15" hidden="false" customHeight="false" outlineLevel="0" collapsed="false">
      <c r="A1594" s="26" t="str">
        <f aca="false">+C1594&amp;D1594&amp;G1594</f>
        <v>AppleAirTagTUTTE LE OFFERTE GA -  36 Mesi</v>
      </c>
      <c r="B1594" s="49" t="s">
        <v>222</v>
      </c>
      <c r="C1594" s="50" t="s">
        <v>71</v>
      </c>
      <c r="D1594" s="51" t="s">
        <v>85</v>
      </c>
      <c r="E1594" s="52" t="n">
        <v>39.9</v>
      </c>
      <c r="F1594" s="53" t="n">
        <v>39.9</v>
      </c>
      <c r="G1594" s="54" t="s">
        <v>223</v>
      </c>
      <c r="H1594" s="54"/>
      <c r="I1594" s="55" t="n">
        <v>0</v>
      </c>
      <c r="J1594" s="56" t="s">
        <v>224</v>
      </c>
      <c r="K1594" s="57" t="n">
        <v>36</v>
      </c>
      <c r="L1594" s="4"/>
      <c r="M1594" s="55"/>
      <c r="N1594" s="55"/>
      <c r="O1594" s="3"/>
      <c r="P1594" s="58"/>
      <c r="Q1594" s="56"/>
      <c r="R1594" s="59"/>
      <c r="S1594" s="60"/>
      <c r="T1594" s="60"/>
      <c r="U1594" s="60"/>
      <c r="V1594" s="54"/>
      <c r="W1594" s="54"/>
      <c r="X1594" s="60"/>
      <c r="Y1594" s="51"/>
      <c r="Z1594" s="51"/>
      <c r="AA1594" s="61"/>
      <c r="AB1594" s="58"/>
      <c r="AC1594" s="56"/>
      <c r="AD1594" s="59"/>
      <c r="AE1594" s="60"/>
      <c r="AF1594" s="60"/>
      <c r="AG1594" s="60"/>
      <c r="AH1594" s="54"/>
      <c r="AI1594" s="54"/>
      <c r="AJ1594" s="60"/>
      <c r="AK1594" s="51"/>
      <c r="AL1594" s="51"/>
      <c r="AM1594" s="61"/>
      <c r="AN1594" s="58" t="n">
        <v>0</v>
      </c>
      <c r="AO1594" s="56" t="n">
        <v>1.28</v>
      </c>
      <c r="AP1594" s="59" t="n">
        <v>0</v>
      </c>
      <c r="AQ1594" s="60" t="n">
        <v>1.28</v>
      </c>
      <c r="AR1594" s="60" t="n">
        <v>1.28</v>
      </c>
      <c r="AS1594" s="60" t="n">
        <v>1.28</v>
      </c>
      <c r="AT1594" s="54" t="n">
        <f aca="false">IF(AN1594="","",$I1594+AP1594)</f>
        <v>0</v>
      </c>
      <c r="AU1594" s="54" t="n">
        <f aca="false">IF(AN1594="","",$I1594)</f>
        <v>0</v>
      </c>
      <c r="AV1594" s="60" t="n">
        <f aca="false">IF(AN1594="","",AO1594+$I1594)</f>
        <v>1.28</v>
      </c>
      <c r="AW1594" s="53" t="n">
        <f aca="false">IF(AN1594="","",AN1594+(AP1594*$K1594)+(AQ1594*$K1594))</f>
        <v>46.08</v>
      </c>
      <c r="AX1594" s="51" t="n">
        <f aca="false">IF(AN1594="","",ROUND(-AP1594*$K1594,0))</f>
        <v>-0</v>
      </c>
      <c r="AY1594" s="62"/>
      <c r="AZ1594" s="58" t="n">
        <v>0</v>
      </c>
      <c r="BA1594" s="56" t="n">
        <v>1.28</v>
      </c>
      <c r="BB1594" s="59" t="n">
        <v>0</v>
      </c>
      <c r="BC1594" s="60" t="n">
        <v>1.28</v>
      </c>
      <c r="BD1594" s="60" t="n">
        <v>1.28</v>
      </c>
      <c r="BE1594" s="60" t="n">
        <v>1.28</v>
      </c>
      <c r="BF1594" s="54" t="n">
        <f aca="false">IF(AZ1594="","",$I1594+BB1594)</f>
        <v>0</v>
      </c>
      <c r="BG1594" s="54" t="n">
        <f aca="false">IF(AZ1594="","",$I1594)</f>
        <v>0</v>
      </c>
      <c r="BH1594" s="60" t="n">
        <f aca="false">IF(AZ1594="","",BA1594+$I1594)</f>
        <v>1.28</v>
      </c>
      <c r="BI1594" s="53" t="n">
        <f aca="false">IF(AZ1594="","",AZ1594+(BB1594*$K1594)+(BC1594*$K1594))</f>
        <v>46.08</v>
      </c>
      <c r="BJ1594" s="51" t="n">
        <f aca="false">IF(AZ1594="","",ROUND(-BB1594*$K1594,0))</f>
        <v>-0</v>
      </c>
    </row>
    <row r="1595" customFormat="false" ht="15" hidden="false" customHeight="false" outlineLevel="0" collapsed="false">
      <c r="A1595" s="26" t="str">
        <f aca="false">+C1595&amp;D1595&amp;G1595</f>
        <v>AppleAirTagTUTTE LE OFFERTE GA -  30 Mesi</v>
      </c>
      <c r="B1595" s="49" t="s">
        <v>222</v>
      </c>
      <c r="C1595" s="50" t="s">
        <v>71</v>
      </c>
      <c r="D1595" s="51" t="s">
        <v>85</v>
      </c>
      <c r="E1595" s="52" t="n">
        <v>39.9</v>
      </c>
      <c r="F1595" s="53" t="n">
        <v>39.9</v>
      </c>
      <c r="G1595" s="54" t="s">
        <v>225</v>
      </c>
      <c r="H1595" s="54"/>
      <c r="I1595" s="55" t="n">
        <v>0</v>
      </c>
      <c r="J1595" s="56" t="s">
        <v>224</v>
      </c>
      <c r="K1595" s="57" t="n">
        <v>30</v>
      </c>
      <c r="L1595" s="4"/>
      <c r="M1595" s="55"/>
      <c r="N1595" s="55"/>
      <c r="O1595" s="3"/>
      <c r="P1595" s="58"/>
      <c r="Q1595" s="56"/>
      <c r="R1595" s="59"/>
      <c r="S1595" s="60"/>
      <c r="T1595" s="60"/>
      <c r="U1595" s="60"/>
      <c r="V1595" s="54"/>
      <c r="W1595" s="54"/>
      <c r="X1595" s="60"/>
      <c r="Y1595" s="51"/>
      <c r="Z1595" s="51"/>
      <c r="AA1595" s="61"/>
      <c r="AB1595" s="58"/>
      <c r="AC1595" s="56"/>
      <c r="AD1595" s="59"/>
      <c r="AE1595" s="60"/>
      <c r="AF1595" s="60"/>
      <c r="AG1595" s="60"/>
      <c r="AH1595" s="54"/>
      <c r="AI1595" s="54"/>
      <c r="AJ1595" s="60"/>
      <c r="AK1595" s="51"/>
      <c r="AL1595" s="51"/>
      <c r="AM1595" s="61"/>
      <c r="AN1595" s="58" t="n">
        <v>0</v>
      </c>
      <c r="AO1595" s="56" t="n">
        <v>1.5</v>
      </c>
      <c r="AP1595" s="59" t="n">
        <v>0</v>
      </c>
      <c r="AQ1595" s="60" t="n">
        <v>1.5</v>
      </c>
      <c r="AR1595" s="60" t="n">
        <v>1.5</v>
      </c>
      <c r="AS1595" s="60" t="n">
        <v>1.5</v>
      </c>
      <c r="AT1595" s="54" t="n">
        <f aca="false">IF(AN1595="","",$I1595+AP1595)</f>
        <v>0</v>
      </c>
      <c r="AU1595" s="54" t="n">
        <f aca="false">IF(AN1595="","",$I1595)</f>
        <v>0</v>
      </c>
      <c r="AV1595" s="60" t="n">
        <f aca="false">IF(AN1595="","",AO1595+$I1595)</f>
        <v>1.5</v>
      </c>
      <c r="AW1595" s="53" t="n">
        <f aca="false">IF(AN1595="","",AN1595+(AP1595*$K1595)+(AQ1595*$K1595))</f>
        <v>45</v>
      </c>
      <c r="AX1595" s="51" t="n">
        <f aca="false">IF(AN1595="","",ROUND(-AP1595*$K1595,0))</f>
        <v>-0</v>
      </c>
      <c r="AY1595" s="62"/>
      <c r="AZ1595" s="58" t="n">
        <v>0</v>
      </c>
      <c r="BA1595" s="56" t="n">
        <v>1.5</v>
      </c>
      <c r="BB1595" s="59" t="n">
        <v>0</v>
      </c>
      <c r="BC1595" s="60" t="n">
        <v>1.5</v>
      </c>
      <c r="BD1595" s="60" t="n">
        <v>1.5</v>
      </c>
      <c r="BE1595" s="60" t="n">
        <v>1.5</v>
      </c>
      <c r="BF1595" s="54" t="n">
        <f aca="false">IF(AZ1595="","",$I1595+BB1595)</f>
        <v>0</v>
      </c>
      <c r="BG1595" s="54" t="n">
        <f aca="false">IF(AZ1595="","",$I1595)</f>
        <v>0</v>
      </c>
      <c r="BH1595" s="60" t="n">
        <f aca="false">IF(AZ1595="","",BA1595+$I1595)</f>
        <v>1.5</v>
      </c>
      <c r="BI1595" s="53" t="n">
        <f aca="false">IF(AZ1595="","",AZ1595+(BB1595*$K1595)+(BC1595*$K1595))</f>
        <v>45</v>
      </c>
      <c r="BJ1595" s="51" t="n">
        <f aca="false">IF(AZ1595="","",ROUND(-BB1595*$K1595,0))</f>
        <v>-0</v>
      </c>
    </row>
    <row r="1596" customFormat="false" ht="15" hidden="false" customHeight="false" outlineLevel="0" collapsed="false">
      <c r="A1596" s="26" t="str">
        <f aca="false">+C1596&amp;D1596&amp;G1596</f>
        <v>AppleAirTagTUTTE LE OFFERTE GA -  24 Mesi</v>
      </c>
      <c r="B1596" s="49" t="s">
        <v>222</v>
      </c>
      <c r="C1596" s="50" t="s">
        <v>71</v>
      </c>
      <c r="D1596" s="51" t="s">
        <v>85</v>
      </c>
      <c r="E1596" s="52" t="n">
        <v>39.9</v>
      </c>
      <c r="F1596" s="53" t="n">
        <v>39.9</v>
      </c>
      <c r="G1596" s="54" t="s">
        <v>226</v>
      </c>
      <c r="H1596" s="54"/>
      <c r="I1596" s="55" t="n">
        <v>0</v>
      </c>
      <c r="J1596" s="56" t="s">
        <v>224</v>
      </c>
      <c r="K1596" s="57" t="n">
        <v>24</v>
      </c>
      <c r="L1596" s="4"/>
      <c r="M1596" s="55"/>
      <c r="N1596" s="55"/>
      <c r="O1596" s="3"/>
      <c r="P1596" s="58"/>
      <c r="Q1596" s="56"/>
      <c r="R1596" s="59"/>
      <c r="S1596" s="60"/>
      <c r="T1596" s="60"/>
      <c r="U1596" s="60"/>
      <c r="V1596" s="54"/>
      <c r="W1596" s="54"/>
      <c r="X1596" s="60"/>
      <c r="Y1596" s="51"/>
      <c r="Z1596" s="51"/>
      <c r="AA1596" s="61"/>
      <c r="AB1596" s="58"/>
      <c r="AC1596" s="56"/>
      <c r="AD1596" s="59"/>
      <c r="AE1596" s="60"/>
      <c r="AF1596" s="60"/>
      <c r="AG1596" s="60"/>
      <c r="AH1596" s="54"/>
      <c r="AI1596" s="54"/>
      <c r="AJ1596" s="60"/>
      <c r="AK1596" s="51"/>
      <c r="AL1596" s="51"/>
      <c r="AM1596" s="61"/>
      <c r="AN1596" s="58" t="n">
        <v>0</v>
      </c>
      <c r="AO1596" s="56" t="n">
        <v>1.84</v>
      </c>
      <c r="AP1596" s="59" t="n">
        <v>0</v>
      </c>
      <c r="AQ1596" s="60" t="n">
        <v>1.84</v>
      </c>
      <c r="AR1596" s="60" t="n">
        <v>0</v>
      </c>
      <c r="AS1596" s="60" t="n">
        <v>1.84</v>
      </c>
      <c r="AT1596" s="54" t="n">
        <f aca="false">IF(AN1596="","",$I1596+AP1596)</f>
        <v>0</v>
      </c>
      <c r="AU1596" s="54" t="n">
        <f aca="false">IF(AN1596="","",$I1596)</f>
        <v>0</v>
      </c>
      <c r="AV1596" s="60" t="n">
        <f aca="false">IF(AN1596="","",AO1596+$I1596)</f>
        <v>1.84</v>
      </c>
      <c r="AW1596" s="53" t="n">
        <f aca="false">IF(AN1596="","",AN1596+(AP1596*$K1596)+(AQ1596*$K1596))</f>
        <v>44.16</v>
      </c>
      <c r="AX1596" s="51" t="n">
        <f aca="false">IF(AN1596="","",ROUND(-AP1596*$K1596,0))</f>
        <v>-0</v>
      </c>
      <c r="AY1596" s="62"/>
      <c r="AZ1596" s="58" t="n">
        <v>0</v>
      </c>
      <c r="BA1596" s="56" t="n">
        <v>1.84</v>
      </c>
      <c r="BB1596" s="59" t="n">
        <v>0</v>
      </c>
      <c r="BC1596" s="60" t="n">
        <v>1.84</v>
      </c>
      <c r="BD1596" s="60" t="n">
        <v>0</v>
      </c>
      <c r="BE1596" s="60" t="n">
        <v>1.84</v>
      </c>
      <c r="BF1596" s="54" t="n">
        <f aca="false">IF(AZ1596="","",$I1596+BB1596)</f>
        <v>0</v>
      </c>
      <c r="BG1596" s="54" t="n">
        <f aca="false">IF(AZ1596="","",$I1596)</f>
        <v>0</v>
      </c>
      <c r="BH1596" s="60" t="n">
        <f aca="false">IF(AZ1596="","",BA1596+$I1596)</f>
        <v>1.84</v>
      </c>
      <c r="BI1596" s="53" t="n">
        <f aca="false">IF(AZ1596="","",AZ1596+(BB1596*$K1596)+(BC1596*$K1596))</f>
        <v>44.16</v>
      </c>
      <c r="BJ1596" s="51" t="n">
        <f aca="false">IF(AZ1596="","",ROUND(-BB1596*$K1596,0))</f>
        <v>-0</v>
      </c>
    </row>
    <row r="1597" customFormat="false" ht="15" hidden="false" customHeight="false" outlineLevel="0" collapsed="false">
      <c r="A1597" s="26" t="str">
        <f aca="false">+C1597&amp;D1597&amp;G1597</f>
        <v>TCL501 2+64GBTUTTE LE OFFERTE GA -  36 Mesi</v>
      </c>
      <c r="B1597" s="49" t="s">
        <v>222</v>
      </c>
      <c r="C1597" s="50" t="s">
        <v>53</v>
      </c>
      <c r="D1597" s="51" t="s">
        <v>139</v>
      </c>
      <c r="E1597" s="52" t="n">
        <v>89.9</v>
      </c>
      <c r="F1597" s="53" t="n">
        <v>89.9</v>
      </c>
      <c r="G1597" s="54" t="s">
        <v>223</v>
      </c>
      <c r="H1597" s="54"/>
      <c r="I1597" s="55" t="n">
        <v>0</v>
      </c>
      <c r="J1597" s="56" t="s">
        <v>224</v>
      </c>
      <c r="K1597" s="57" t="n">
        <v>36</v>
      </c>
      <c r="L1597" s="4"/>
      <c r="M1597" s="55"/>
      <c r="N1597" s="55"/>
      <c r="O1597" s="3"/>
      <c r="P1597" s="58"/>
      <c r="Q1597" s="56"/>
      <c r="R1597" s="59"/>
      <c r="S1597" s="60"/>
      <c r="T1597" s="60"/>
      <c r="U1597" s="60"/>
      <c r="V1597" s="54"/>
      <c r="W1597" s="54"/>
      <c r="X1597" s="60"/>
      <c r="Y1597" s="51"/>
      <c r="Z1597" s="51"/>
      <c r="AA1597" s="61"/>
      <c r="AB1597" s="58"/>
      <c r="AC1597" s="56"/>
      <c r="AD1597" s="59"/>
      <c r="AE1597" s="60"/>
      <c r="AF1597" s="60"/>
      <c r="AG1597" s="60"/>
      <c r="AH1597" s="54"/>
      <c r="AI1597" s="54"/>
      <c r="AJ1597" s="60"/>
      <c r="AK1597" s="51"/>
      <c r="AL1597" s="51"/>
      <c r="AM1597" s="61"/>
      <c r="AN1597" s="58" t="n">
        <v>0</v>
      </c>
      <c r="AO1597" s="56" t="n">
        <v>2.89</v>
      </c>
      <c r="AP1597" s="59" t="n">
        <v>0</v>
      </c>
      <c r="AQ1597" s="60" t="n">
        <v>2.89</v>
      </c>
      <c r="AR1597" s="60" t="n">
        <v>2.89</v>
      </c>
      <c r="AS1597" s="60" t="n">
        <v>2.89</v>
      </c>
      <c r="AT1597" s="54" t="n">
        <f aca="false">IF(AN1597="","",$I1597+AP1597)</f>
        <v>0</v>
      </c>
      <c r="AU1597" s="54" t="n">
        <f aca="false">IF(AN1597="","",$I1597)</f>
        <v>0</v>
      </c>
      <c r="AV1597" s="60" t="n">
        <f aca="false">IF(AN1597="","",AO1597+$I1597)</f>
        <v>2.89</v>
      </c>
      <c r="AW1597" s="53" t="n">
        <f aca="false">IF(AN1597="","",AN1597+(AP1597*$K1597)+(AQ1597*$K1597))</f>
        <v>104.04</v>
      </c>
      <c r="AX1597" s="51" t="n">
        <f aca="false">IF(AN1597="","",ROUND(-AP1597*$K1597,0))</f>
        <v>-0</v>
      </c>
      <c r="AY1597" s="62"/>
      <c r="AZ1597" s="58" t="n">
        <v>0</v>
      </c>
      <c r="BA1597" s="56" t="n">
        <v>2.89</v>
      </c>
      <c r="BB1597" s="59" t="n">
        <v>0</v>
      </c>
      <c r="BC1597" s="60" t="n">
        <v>2.89</v>
      </c>
      <c r="BD1597" s="60" t="n">
        <v>2.89</v>
      </c>
      <c r="BE1597" s="60" t="n">
        <v>2.89</v>
      </c>
      <c r="BF1597" s="54" t="n">
        <f aca="false">IF(AZ1597="","",$I1597+BB1597)</f>
        <v>0</v>
      </c>
      <c r="BG1597" s="54" t="n">
        <f aca="false">IF(AZ1597="","",$I1597)</f>
        <v>0</v>
      </c>
      <c r="BH1597" s="60" t="n">
        <f aca="false">IF(AZ1597="","",BA1597+$I1597)</f>
        <v>2.89</v>
      </c>
      <c r="BI1597" s="53" t="n">
        <f aca="false">IF(AZ1597="","",AZ1597+(BB1597*$K1597)+(BC1597*$K1597))</f>
        <v>104.04</v>
      </c>
      <c r="BJ1597" s="51" t="n">
        <f aca="false">IF(AZ1597="","",ROUND(-BB1597*$K1597,0))</f>
        <v>-0</v>
      </c>
    </row>
    <row r="1598" customFormat="false" ht="15" hidden="false" customHeight="false" outlineLevel="0" collapsed="false">
      <c r="A1598" s="26" t="str">
        <f aca="false">+C1598&amp;D1598&amp;G1598</f>
        <v>TCL501 2+64GBTUTTE LE OFFERTE GA -  30 Mesi</v>
      </c>
      <c r="B1598" s="49" t="s">
        <v>222</v>
      </c>
      <c r="C1598" s="50" t="s">
        <v>53</v>
      </c>
      <c r="D1598" s="51" t="s">
        <v>139</v>
      </c>
      <c r="E1598" s="52" t="n">
        <v>89.9</v>
      </c>
      <c r="F1598" s="53" t="n">
        <v>89.9</v>
      </c>
      <c r="G1598" s="54" t="s">
        <v>225</v>
      </c>
      <c r="H1598" s="54"/>
      <c r="I1598" s="55" t="n">
        <v>0</v>
      </c>
      <c r="J1598" s="56" t="s">
        <v>224</v>
      </c>
      <c r="K1598" s="57" t="n">
        <v>30</v>
      </c>
      <c r="L1598" s="4"/>
      <c r="M1598" s="55"/>
      <c r="N1598" s="55"/>
      <c r="O1598" s="3"/>
      <c r="P1598" s="58"/>
      <c r="Q1598" s="56"/>
      <c r="R1598" s="59"/>
      <c r="S1598" s="60"/>
      <c r="T1598" s="60"/>
      <c r="U1598" s="60"/>
      <c r="V1598" s="54"/>
      <c r="W1598" s="54"/>
      <c r="X1598" s="60"/>
      <c r="Y1598" s="51"/>
      <c r="Z1598" s="51"/>
      <c r="AA1598" s="61"/>
      <c r="AB1598" s="58"/>
      <c r="AC1598" s="56"/>
      <c r="AD1598" s="59"/>
      <c r="AE1598" s="60"/>
      <c r="AF1598" s="60"/>
      <c r="AG1598" s="60"/>
      <c r="AH1598" s="54"/>
      <c r="AI1598" s="54"/>
      <c r="AJ1598" s="60"/>
      <c r="AK1598" s="51"/>
      <c r="AL1598" s="51"/>
      <c r="AM1598" s="61"/>
      <c r="AN1598" s="58" t="n">
        <v>0</v>
      </c>
      <c r="AO1598" s="56" t="n">
        <v>3.39</v>
      </c>
      <c r="AP1598" s="59" t="n">
        <v>0</v>
      </c>
      <c r="AQ1598" s="60" t="n">
        <v>3.39</v>
      </c>
      <c r="AR1598" s="60" t="n">
        <v>3.39</v>
      </c>
      <c r="AS1598" s="60" t="n">
        <v>3.39</v>
      </c>
      <c r="AT1598" s="54" t="n">
        <f aca="false">IF(AN1598="","",$I1598+AP1598)</f>
        <v>0</v>
      </c>
      <c r="AU1598" s="54" t="n">
        <f aca="false">IF(AN1598="","",$I1598)</f>
        <v>0</v>
      </c>
      <c r="AV1598" s="60" t="n">
        <f aca="false">IF(AN1598="","",AO1598+$I1598)</f>
        <v>3.39</v>
      </c>
      <c r="AW1598" s="53" t="n">
        <f aca="false">IF(AN1598="","",AN1598+(AP1598*$K1598)+(AQ1598*$K1598))</f>
        <v>101.7</v>
      </c>
      <c r="AX1598" s="51" t="n">
        <f aca="false">IF(AN1598="","",ROUND(-AP1598*$K1598,0))</f>
        <v>-0</v>
      </c>
      <c r="AY1598" s="62"/>
      <c r="AZ1598" s="58" t="n">
        <v>0</v>
      </c>
      <c r="BA1598" s="56" t="n">
        <v>3.39</v>
      </c>
      <c r="BB1598" s="59" t="n">
        <v>0</v>
      </c>
      <c r="BC1598" s="60" t="n">
        <v>3.39</v>
      </c>
      <c r="BD1598" s="60" t="n">
        <v>3.39</v>
      </c>
      <c r="BE1598" s="60" t="n">
        <v>3.39</v>
      </c>
      <c r="BF1598" s="54" t="n">
        <f aca="false">IF(AZ1598="","",$I1598+BB1598)</f>
        <v>0</v>
      </c>
      <c r="BG1598" s="54" t="n">
        <f aca="false">IF(AZ1598="","",$I1598)</f>
        <v>0</v>
      </c>
      <c r="BH1598" s="60" t="n">
        <f aca="false">IF(AZ1598="","",BA1598+$I1598)</f>
        <v>3.39</v>
      </c>
      <c r="BI1598" s="53" t="n">
        <f aca="false">IF(AZ1598="","",AZ1598+(BB1598*$K1598)+(BC1598*$K1598))</f>
        <v>101.7</v>
      </c>
      <c r="BJ1598" s="51" t="n">
        <f aca="false">IF(AZ1598="","",ROUND(-BB1598*$K1598,0))</f>
        <v>-0</v>
      </c>
    </row>
    <row r="1599" customFormat="false" ht="15" hidden="false" customHeight="false" outlineLevel="0" collapsed="false">
      <c r="A1599" s="26" t="str">
        <f aca="false">+C1599&amp;D1599&amp;G1599</f>
        <v>TCL501 2+64GBTUTTE LE OFFERTE GA -  24 Mesi</v>
      </c>
      <c r="B1599" s="49" t="s">
        <v>222</v>
      </c>
      <c r="C1599" s="50" t="s">
        <v>53</v>
      </c>
      <c r="D1599" s="51" t="s">
        <v>139</v>
      </c>
      <c r="E1599" s="52" t="n">
        <v>89.9</v>
      </c>
      <c r="F1599" s="53" t="n">
        <v>89.9</v>
      </c>
      <c r="G1599" s="54" t="s">
        <v>226</v>
      </c>
      <c r="H1599" s="54"/>
      <c r="I1599" s="55" t="n">
        <v>0</v>
      </c>
      <c r="J1599" s="56" t="s">
        <v>224</v>
      </c>
      <c r="K1599" s="57" t="n">
        <v>24</v>
      </c>
      <c r="L1599" s="4"/>
      <c r="M1599" s="55"/>
      <c r="N1599" s="55"/>
      <c r="O1599" s="3"/>
      <c r="P1599" s="58"/>
      <c r="Q1599" s="56"/>
      <c r="R1599" s="59"/>
      <c r="S1599" s="60"/>
      <c r="T1599" s="60"/>
      <c r="U1599" s="60"/>
      <c r="V1599" s="54"/>
      <c r="W1599" s="54"/>
      <c r="X1599" s="60"/>
      <c r="Y1599" s="51"/>
      <c r="Z1599" s="51"/>
      <c r="AA1599" s="61"/>
      <c r="AB1599" s="58"/>
      <c r="AC1599" s="56"/>
      <c r="AD1599" s="59"/>
      <c r="AE1599" s="60"/>
      <c r="AF1599" s="60"/>
      <c r="AG1599" s="60"/>
      <c r="AH1599" s="54"/>
      <c r="AI1599" s="54"/>
      <c r="AJ1599" s="60"/>
      <c r="AK1599" s="51"/>
      <c r="AL1599" s="51"/>
      <c r="AM1599" s="61"/>
      <c r="AN1599" s="58" t="n">
        <v>0</v>
      </c>
      <c r="AO1599" s="56" t="n">
        <v>4.14</v>
      </c>
      <c r="AP1599" s="59" t="n">
        <v>0</v>
      </c>
      <c r="AQ1599" s="60" t="n">
        <v>4.14</v>
      </c>
      <c r="AR1599" s="60" t="n">
        <v>0</v>
      </c>
      <c r="AS1599" s="60" t="n">
        <v>4.14</v>
      </c>
      <c r="AT1599" s="54" t="n">
        <f aca="false">IF(AN1599="","",$I1599+AP1599)</f>
        <v>0</v>
      </c>
      <c r="AU1599" s="54" t="n">
        <f aca="false">IF(AN1599="","",$I1599)</f>
        <v>0</v>
      </c>
      <c r="AV1599" s="60" t="n">
        <f aca="false">IF(AN1599="","",AO1599+$I1599)</f>
        <v>4.14</v>
      </c>
      <c r="AW1599" s="53" t="n">
        <f aca="false">IF(AN1599="","",AN1599+(AP1599*$K1599)+(AQ1599*$K1599))</f>
        <v>99.36</v>
      </c>
      <c r="AX1599" s="51" t="n">
        <f aca="false">IF(AN1599="","",ROUND(-AP1599*$K1599,0))</f>
        <v>-0</v>
      </c>
      <c r="AY1599" s="62"/>
      <c r="AZ1599" s="58" t="n">
        <v>0</v>
      </c>
      <c r="BA1599" s="56" t="n">
        <v>4.14</v>
      </c>
      <c r="BB1599" s="59" t="n">
        <v>0</v>
      </c>
      <c r="BC1599" s="60" t="n">
        <v>4.14</v>
      </c>
      <c r="BD1599" s="60" t="n">
        <v>0</v>
      </c>
      <c r="BE1599" s="60" t="n">
        <v>4.14</v>
      </c>
      <c r="BF1599" s="54" t="n">
        <f aca="false">IF(AZ1599="","",$I1599+BB1599)</f>
        <v>0</v>
      </c>
      <c r="BG1599" s="54" t="n">
        <f aca="false">IF(AZ1599="","",$I1599)</f>
        <v>0</v>
      </c>
      <c r="BH1599" s="60" t="n">
        <f aca="false">IF(AZ1599="","",BA1599+$I1599)</f>
        <v>4.14</v>
      </c>
      <c r="BI1599" s="53" t="n">
        <f aca="false">IF(AZ1599="","",AZ1599+(BB1599*$K1599)+(BC1599*$K1599))</f>
        <v>99.36</v>
      </c>
      <c r="BJ1599" s="51" t="n">
        <f aca="false">IF(AZ1599="","",ROUND(-BB1599*$K1599,0))</f>
        <v>-0</v>
      </c>
    </row>
    <row r="1600" customFormat="false" ht="15" hidden="false" customHeight="false" outlineLevel="0" collapsed="false">
      <c r="A1600" s="26" t="str">
        <f aca="false">+C1600&amp;D1600&amp;G1600</f>
        <v>HUAWEIB628-265TUTTE LE OFFERTE GA -  36 Mesi</v>
      </c>
      <c r="B1600" s="49" t="s">
        <v>222</v>
      </c>
      <c r="C1600" s="50" t="s">
        <v>32</v>
      </c>
      <c r="D1600" s="51" t="s">
        <v>33</v>
      </c>
      <c r="E1600" s="52" t="n">
        <v>199.9</v>
      </c>
      <c r="F1600" s="53" t="n">
        <v>155.22</v>
      </c>
      <c r="G1600" s="54" t="s">
        <v>223</v>
      </c>
      <c r="H1600" s="54"/>
      <c r="I1600" s="55" t="n">
        <v>0</v>
      </c>
      <c r="J1600" s="56" t="s">
        <v>224</v>
      </c>
      <c r="K1600" s="57" t="n">
        <v>36</v>
      </c>
      <c r="L1600" s="4"/>
      <c r="M1600" s="55"/>
      <c r="N1600" s="55"/>
      <c r="O1600" s="3"/>
      <c r="P1600" s="58"/>
      <c r="Q1600" s="56"/>
      <c r="R1600" s="59"/>
      <c r="S1600" s="60"/>
      <c r="T1600" s="60"/>
      <c r="U1600" s="60"/>
      <c r="V1600" s="54"/>
      <c r="W1600" s="54"/>
      <c r="X1600" s="60"/>
      <c r="Y1600" s="51"/>
      <c r="Z1600" s="51"/>
      <c r="AA1600" s="61"/>
      <c r="AB1600" s="58"/>
      <c r="AC1600" s="56"/>
      <c r="AD1600" s="59"/>
      <c r="AE1600" s="60"/>
      <c r="AF1600" s="60"/>
      <c r="AG1600" s="60"/>
      <c r="AH1600" s="54"/>
      <c r="AI1600" s="54"/>
      <c r="AJ1600" s="60"/>
      <c r="AK1600" s="51"/>
      <c r="AL1600" s="51"/>
      <c r="AM1600" s="61"/>
      <c r="AN1600" s="58" t="n">
        <v>0</v>
      </c>
      <c r="AO1600" s="56" t="n">
        <v>4.99</v>
      </c>
      <c r="AP1600" s="59" t="n">
        <v>0</v>
      </c>
      <c r="AQ1600" s="60" t="n">
        <v>4.99</v>
      </c>
      <c r="AR1600" s="60" t="n">
        <v>4.99</v>
      </c>
      <c r="AS1600" s="60" t="n">
        <v>4.99</v>
      </c>
      <c r="AT1600" s="54" t="n">
        <f aca="false">IF(AN1600="","",$I1600+AP1600)</f>
        <v>0</v>
      </c>
      <c r="AU1600" s="54" t="n">
        <f aca="false">IF(AN1600="","",$I1600)</f>
        <v>0</v>
      </c>
      <c r="AV1600" s="60" t="n">
        <f aca="false">IF(AN1600="","",AO1600+$I1600)</f>
        <v>4.99</v>
      </c>
      <c r="AW1600" s="53" t="n">
        <f aca="false">IF(AN1600="","",AN1600+(AP1600*$K1600)+(AQ1600*$K1600))</f>
        <v>179.64</v>
      </c>
      <c r="AX1600" s="51" t="n">
        <f aca="false">IF(AN1600="","",ROUND(-AP1600*$K1600,0))</f>
        <v>-0</v>
      </c>
      <c r="AY1600" s="62"/>
      <c r="AZ1600" s="58" t="n">
        <v>0</v>
      </c>
      <c r="BA1600" s="56" t="n">
        <v>4.99</v>
      </c>
      <c r="BB1600" s="59" t="n">
        <v>0</v>
      </c>
      <c r="BC1600" s="60" t="n">
        <v>4.99</v>
      </c>
      <c r="BD1600" s="60" t="n">
        <v>4.99</v>
      </c>
      <c r="BE1600" s="60" t="n">
        <v>4.99</v>
      </c>
      <c r="BF1600" s="54" t="n">
        <f aca="false">IF(AZ1600="","",$I1600+BB1600)</f>
        <v>0</v>
      </c>
      <c r="BG1600" s="54" t="n">
        <f aca="false">IF(AZ1600="","",$I1600)</f>
        <v>0</v>
      </c>
      <c r="BH1600" s="60" t="n">
        <f aca="false">IF(AZ1600="","",BA1600+$I1600)</f>
        <v>4.99</v>
      </c>
      <c r="BI1600" s="53" t="n">
        <f aca="false">IF(AZ1600="","",AZ1600+(BB1600*$K1600)+(BC1600*$K1600))</f>
        <v>179.64</v>
      </c>
      <c r="BJ1600" s="51" t="n">
        <f aca="false">IF(AZ1600="","",ROUND(-BB1600*$K1600,0))</f>
        <v>-0</v>
      </c>
    </row>
    <row r="1601" customFormat="false" ht="15" hidden="false" customHeight="false" outlineLevel="0" collapsed="false">
      <c r="A1601" s="26" t="str">
        <f aca="false">+C1601&amp;D1601&amp;G1601</f>
        <v>HUAWEIB628-265TUTTE LE OFFERTE GA -  30 Mesi</v>
      </c>
      <c r="B1601" s="49" t="s">
        <v>222</v>
      </c>
      <c r="C1601" s="50" t="s">
        <v>32</v>
      </c>
      <c r="D1601" s="51" t="s">
        <v>33</v>
      </c>
      <c r="E1601" s="52" t="n">
        <v>199.9</v>
      </c>
      <c r="F1601" s="53" t="n">
        <v>158.91</v>
      </c>
      <c r="G1601" s="54" t="s">
        <v>225</v>
      </c>
      <c r="H1601" s="54"/>
      <c r="I1601" s="55" t="n">
        <v>0</v>
      </c>
      <c r="J1601" s="56" t="s">
        <v>224</v>
      </c>
      <c r="K1601" s="57" t="n">
        <v>30</v>
      </c>
      <c r="L1601" s="4"/>
      <c r="M1601" s="55"/>
      <c r="N1601" s="55"/>
      <c r="O1601" s="3"/>
      <c r="P1601" s="58"/>
      <c r="Q1601" s="56"/>
      <c r="R1601" s="59"/>
      <c r="S1601" s="60"/>
      <c r="T1601" s="60"/>
      <c r="U1601" s="60"/>
      <c r="V1601" s="54"/>
      <c r="W1601" s="54"/>
      <c r="X1601" s="60"/>
      <c r="Y1601" s="51"/>
      <c r="Z1601" s="51"/>
      <c r="AA1601" s="61"/>
      <c r="AB1601" s="58"/>
      <c r="AC1601" s="56"/>
      <c r="AD1601" s="59"/>
      <c r="AE1601" s="60"/>
      <c r="AF1601" s="60"/>
      <c r="AG1601" s="60"/>
      <c r="AH1601" s="54"/>
      <c r="AI1601" s="54"/>
      <c r="AJ1601" s="60"/>
      <c r="AK1601" s="51"/>
      <c r="AL1601" s="51"/>
      <c r="AM1601" s="61"/>
      <c r="AN1601" s="58" t="n">
        <v>0</v>
      </c>
      <c r="AO1601" s="56" t="n">
        <v>5.99</v>
      </c>
      <c r="AP1601" s="59" t="n">
        <v>0</v>
      </c>
      <c r="AQ1601" s="60" t="n">
        <v>5.99</v>
      </c>
      <c r="AR1601" s="60" t="n">
        <v>5.99</v>
      </c>
      <c r="AS1601" s="60" t="n">
        <v>5.99</v>
      </c>
      <c r="AT1601" s="54" t="n">
        <f aca="false">IF(AN1601="","",$I1601+AP1601)</f>
        <v>0</v>
      </c>
      <c r="AU1601" s="54" t="n">
        <f aca="false">IF(AN1601="","",$I1601)</f>
        <v>0</v>
      </c>
      <c r="AV1601" s="60" t="n">
        <f aca="false">IF(AN1601="","",AO1601+$I1601)</f>
        <v>5.99</v>
      </c>
      <c r="AW1601" s="53" t="n">
        <f aca="false">IF(AN1601="","",AN1601+(AP1601*$K1601)+(AQ1601*$K1601))</f>
        <v>179.7</v>
      </c>
      <c r="AX1601" s="51" t="n">
        <f aca="false">IF(AN1601="","",ROUND(-AP1601*$K1601,0))</f>
        <v>-0</v>
      </c>
      <c r="AY1601" s="62"/>
      <c r="AZ1601" s="58" t="n">
        <v>0</v>
      </c>
      <c r="BA1601" s="56" t="n">
        <v>5.99</v>
      </c>
      <c r="BB1601" s="59" t="n">
        <v>0</v>
      </c>
      <c r="BC1601" s="60" t="n">
        <v>5.99</v>
      </c>
      <c r="BD1601" s="60" t="n">
        <v>5.99</v>
      </c>
      <c r="BE1601" s="60" t="n">
        <v>5.99</v>
      </c>
      <c r="BF1601" s="54" t="n">
        <f aca="false">IF(AZ1601="","",$I1601+BB1601)</f>
        <v>0</v>
      </c>
      <c r="BG1601" s="54" t="n">
        <f aca="false">IF(AZ1601="","",$I1601)</f>
        <v>0</v>
      </c>
      <c r="BH1601" s="60" t="n">
        <f aca="false">IF(AZ1601="","",BA1601+$I1601)</f>
        <v>5.99</v>
      </c>
      <c r="BI1601" s="53" t="n">
        <f aca="false">IF(AZ1601="","",AZ1601+(BB1601*$K1601)+(BC1601*$K1601))</f>
        <v>179.7</v>
      </c>
      <c r="BJ1601" s="51" t="n">
        <f aca="false">IF(AZ1601="","",ROUND(-BB1601*$K1601,0))</f>
        <v>-0</v>
      </c>
    </row>
    <row r="1602" customFormat="false" ht="15" hidden="false" customHeight="false" outlineLevel="0" collapsed="false">
      <c r="A1602" s="26" t="str">
        <f aca="false">+C1602&amp;D1602&amp;G1602</f>
        <v>HUAWEIB628-265TUTTE LE OFFERTE GA -  24 Mesi</v>
      </c>
      <c r="B1602" s="49" t="s">
        <v>222</v>
      </c>
      <c r="C1602" s="50" t="s">
        <v>32</v>
      </c>
      <c r="D1602" s="51" t="s">
        <v>33</v>
      </c>
      <c r="E1602" s="52" t="n">
        <v>199.9</v>
      </c>
      <c r="F1602" s="53" t="n">
        <v>151.86</v>
      </c>
      <c r="G1602" s="54" t="s">
        <v>226</v>
      </c>
      <c r="H1602" s="54"/>
      <c r="I1602" s="55" t="n">
        <v>0</v>
      </c>
      <c r="J1602" s="56" t="s">
        <v>224</v>
      </c>
      <c r="K1602" s="57" t="n">
        <v>24</v>
      </c>
      <c r="L1602" s="4"/>
      <c r="M1602" s="55"/>
      <c r="N1602" s="55"/>
      <c r="O1602" s="3"/>
      <c r="P1602" s="58"/>
      <c r="Q1602" s="56"/>
      <c r="R1602" s="59"/>
      <c r="S1602" s="60"/>
      <c r="T1602" s="60"/>
      <c r="U1602" s="60"/>
      <c r="V1602" s="54"/>
      <c r="W1602" s="54"/>
      <c r="X1602" s="60"/>
      <c r="Y1602" s="51"/>
      <c r="Z1602" s="51"/>
      <c r="AA1602" s="61"/>
      <c r="AB1602" s="58"/>
      <c r="AC1602" s="56"/>
      <c r="AD1602" s="59"/>
      <c r="AE1602" s="60"/>
      <c r="AF1602" s="60"/>
      <c r="AG1602" s="60"/>
      <c r="AH1602" s="54"/>
      <c r="AI1602" s="54"/>
      <c r="AJ1602" s="60"/>
      <c r="AK1602" s="51"/>
      <c r="AL1602" s="51"/>
      <c r="AM1602" s="61"/>
      <c r="AN1602" s="58" t="n">
        <v>0</v>
      </c>
      <c r="AO1602" s="56" t="n">
        <v>6.99</v>
      </c>
      <c r="AP1602" s="59" t="n">
        <v>0</v>
      </c>
      <c r="AQ1602" s="60" t="n">
        <v>6.99</v>
      </c>
      <c r="AR1602" s="60" t="n">
        <v>0</v>
      </c>
      <c r="AS1602" s="60" t="n">
        <v>6.99</v>
      </c>
      <c r="AT1602" s="54" t="n">
        <f aca="false">IF(AN1602="","",$I1602+AP1602)</f>
        <v>0</v>
      </c>
      <c r="AU1602" s="54" t="n">
        <f aca="false">IF(AN1602="","",$I1602)</f>
        <v>0</v>
      </c>
      <c r="AV1602" s="60" t="n">
        <f aca="false">IF(AN1602="","",AO1602+$I1602)</f>
        <v>6.99</v>
      </c>
      <c r="AW1602" s="53" t="n">
        <f aca="false">IF(AN1602="","",AN1602+(AP1602*$K1602)+(AQ1602*$K1602))</f>
        <v>167.76</v>
      </c>
      <c r="AX1602" s="51" t="n">
        <f aca="false">IF(AN1602="","",ROUND(-AP1602*$K1602,0))</f>
        <v>-0</v>
      </c>
      <c r="AY1602" s="62"/>
      <c r="AZ1602" s="58" t="n">
        <v>0</v>
      </c>
      <c r="BA1602" s="56" t="n">
        <v>6.99</v>
      </c>
      <c r="BB1602" s="59" t="n">
        <v>0</v>
      </c>
      <c r="BC1602" s="60" t="n">
        <v>6.99</v>
      </c>
      <c r="BD1602" s="60" t="n">
        <v>0</v>
      </c>
      <c r="BE1602" s="60" t="n">
        <v>6.99</v>
      </c>
      <c r="BF1602" s="54" t="n">
        <f aca="false">IF(AZ1602="","",$I1602+BB1602)</f>
        <v>0</v>
      </c>
      <c r="BG1602" s="54" t="n">
        <f aca="false">IF(AZ1602="","",$I1602)</f>
        <v>0</v>
      </c>
      <c r="BH1602" s="60" t="n">
        <f aca="false">IF(AZ1602="","",BA1602+$I1602)</f>
        <v>6.99</v>
      </c>
      <c r="BI1602" s="53" t="n">
        <f aca="false">IF(AZ1602="","",AZ1602+(BB1602*$K1602)+(BC1602*$K1602))</f>
        <v>167.76</v>
      </c>
      <c r="BJ1602" s="51" t="n">
        <f aca="false">IF(AZ1602="","",ROUND(-BB1602*$K1602,0))</f>
        <v>-0</v>
      </c>
    </row>
    <row r="1603" customFormat="false" ht="15" hidden="false" customHeight="false" outlineLevel="0" collapsed="false">
      <c r="A1603" s="26" t="str">
        <f aca="false">+C1603&amp;D1603&amp;G1603</f>
        <v>ZYXELLTE 5398-M904TUTTE LE OFFERTE GA -  36 Mesi</v>
      </c>
      <c r="B1603" s="49" t="s">
        <v>222</v>
      </c>
      <c r="C1603" s="50" t="s">
        <v>43</v>
      </c>
      <c r="D1603" s="51" t="s">
        <v>44</v>
      </c>
      <c r="E1603" s="52" t="n">
        <v>199.9</v>
      </c>
      <c r="F1603" s="53" t="n">
        <v>186.3</v>
      </c>
      <c r="G1603" s="54" t="s">
        <v>223</v>
      </c>
      <c r="H1603" s="54"/>
      <c r="I1603" s="55" t="n">
        <v>0</v>
      </c>
      <c r="J1603" s="56" t="s">
        <v>224</v>
      </c>
      <c r="K1603" s="57" t="n">
        <v>36</v>
      </c>
      <c r="L1603" s="4"/>
      <c r="M1603" s="55"/>
      <c r="N1603" s="55"/>
      <c r="O1603" s="3"/>
      <c r="P1603" s="58"/>
      <c r="Q1603" s="56"/>
      <c r="R1603" s="59"/>
      <c r="S1603" s="60"/>
      <c r="T1603" s="60"/>
      <c r="U1603" s="60"/>
      <c r="V1603" s="54"/>
      <c r="W1603" s="54"/>
      <c r="X1603" s="60"/>
      <c r="Y1603" s="51"/>
      <c r="Z1603" s="51"/>
      <c r="AA1603" s="61"/>
      <c r="AB1603" s="58"/>
      <c r="AC1603" s="56"/>
      <c r="AD1603" s="59"/>
      <c r="AE1603" s="60"/>
      <c r="AF1603" s="60"/>
      <c r="AG1603" s="60"/>
      <c r="AH1603" s="54"/>
      <c r="AI1603" s="54"/>
      <c r="AJ1603" s="60"/>
      <c r="AK1603" s="51"/>
      <c r="AL1603" s="51"/>
      <c r="AM1603" s="61"/>
      <c r="AN1603" s="58" t="n">
        <v>0</v>
      </c>
      <c r="AO1603" s="56" t="n">
        <v>5.99</v>
      </c>
      <c r="AP1603" s="59" t="n">
        <v>0</v>
      </c>
      <c r="AQ1603" s="60" t="n">
        <v>5.99</v>
      </c>
      <c r="AR1603" s="60" t="n">
        <v>5.99</v>
      </c>
      <c r="AS1603" s="60" t="n">
        <v>5.99</v>
      </c>
      <c r="AT1603" s="54" t="n">
        <f aca="false">IF(AN1603="","",$I1603+AP1603)</f>
        <v>0</v>
      </c>
      <c r="AU1603" s="54" t="n">
        <f aca="false">IF(AN1603="","",$I1603)</f>
        <v>0</v>
      </c>
      <c r="AV1603" s="60" t="n">
        <f aca="false">IF(AN1603="","",AO1603+$I1603)</f>
        <v>5.99</v>
      </c>
      <c r="AW1603" s="53" t="n">
        <f aca="false">IF(AN1603="","",AN1603+(AP1603*$K1603)+(AQ1603*$K1603))</f>
        <v>215.64</v>
      </c>
      <c r="AX1603" s="51" t="n">
        <f aca="false">IF(AN1603="","",ROUND(-AP1603*$K1603,0))</f>
        <v>-0</v>
      </c>
      <c r="AY1603" s="62"/>
      <c r="AZ1603" s="58" t="n">
        <v>0</v>
      </c>
      <c r="BA1603" s="56" t="n">
        <v>5.99</v>
      </c>
      <c r="BB1603" s="59" t="n">
        <v>0</v>
      </c>
      <c r="BC1603" s="60" t="n">
        <v>5.99</v>
      </c>
      <c r="BD1603" s="60" t="n">
        <v>5.99</v>
      </c>
      <c r="BE1603" s="60" t="n">
        <v>5.99</v>
      </c>
      <c r="BF1603" s="54" t="n">
        <f aca="false">IF(AZ1603="","",$I1603+BB1603)</f>
        <v>0</v>
      </c>
      <c r="BG1603" s="54" t="n">
        <f aca="false">IF(AZ1603="","",$I1603)</f>
        <v>0</v>
      </c>
      <c r="BH1603" s="60" t="n">
        <f aca="false">IF(AZ1603="","",BA1603+$I1603)</f>
        <v>5.99</v>
      </c>
      <c r="BI1603" s="53" t="n">
        <f aca="false">IF(AZ1603="","",AZ1603+(BB1603*$K1603)+(BC1603*$K1603))</f>
        <v>215.64</v>
      </c>
      <c r="BJ1603" s="51" t="n">
        <f aca="false">IF(AZ1603="","",ROUND(-BB1603*$K1603,0))</f>
        <v>-0</v>
      </c>
    </row>
    <row r="1604" customFormat="false" ht="15" hidden="false" customHeight="false" outlineLevel="0" collapsed="false">
      <c r="A1604" s="26" t="str">
        <f aca="false">+C1604&amp;D1604&amp;G1604</f>
        <v>ZYXELLTE 5398-M904TUTTE LE OFFERTE GA -  30 Mesi</v>
      </c>
      <c r="B1604" s="49" t="s">
        <v>222</v>
      </c>
      <c r="C1604" s="50" t="s">
        <v>43</v>
      </c>
      <c r="D1604" s="51" t="s">
        <v>44</v>
      </c>
      <c r="E1604" s="52" t="n">
        <v>199.9</v>
      </c>
      <c r="F1604" s="53" t="n">
        <v>185.5</v>
      </c>
      <c r="G1604" s="54" t="s">
        <v>225</v>
      </c>
      <c r="H1604" s="54"/>
      <c r="I1604" s="55" t="n">
        <v>0</v>
      </c>
      <c r="J1604" s="56" t="s">
        <v>224</v>
      </c>
      <c r="K1604" s="57" t="n">
        <v>30</v>
      </c>
      <c r="L1604" s="4"/>
      <c r="M1604" s="55"/>
      <c r="N1604" s="55"/>
      <c r="O1604" s="3"/>
      <c r="P1604" s="58"/>
      <c r="Q1604" s="56"/>
      <c r="R1604" s="59"/>
      <c r="S1604" s="60"/>
      <c r="T1604" s="60"/>
      <c r="U1604" s="60"/>
      <c r="V1604" s="54"/>
      <c r="W1604" s="54"/>
      <c r="X1604" s="60"/>
      <c r="Y1604" s="51"/>
      <c r="Z1604" s="51"/>
      <c r="AA1604" s="61"/>
      <c r="AB1604" s="58"/>
      <c r="AC1604" s="56"/>
      <c r="AD1604" s="59"/>
      <c r="AE1604" s="60"/>
      <c r="AF1604" s="60"/>
      <c r="AG1604" s="60"/>
      <c r="AH1604" s="54"/>
      <c r="AI1604" s="54"/>
      <c r="AJ1604" s="60"/>
      <c r="AK1604" s="51"/>
      <c r="AL1604" s="51"/>
      <c r="AM1604" s="61"/>
      <c r="AN1604" s="58" t="n">
        <v>0</v>
      </c>
      <c r="AO1604" s="56" t="n">
        <v>6.99</v>
      </c>
      <c r="AP1604" s="59" t="n">
        <v>0</v>
      </c>
      <c r="AQ1604" s="60" t="n">
        <v>6.99</v>
      </c>
      <c r="AR1604" s="60" t="n">
        <v>6.99</v>
      </c>
      <c r="AS1604" s="60" t="n">
        <v>6.99</v>
      </c>
      <c r="AT1604" s="54" t="n">
        <f aca="false">IF(AN1604="","",$I1604+AP1604)</f>
        <v>0</v>
      </c>
      <c r="AU1604" s="54" t="n">
        <f aca="false">IF(AN1604="","",$I1604)</f>
        <v>0</v>
      </c>
      <c r="AV1604" s="60" t="n">
        <f aca="false">IF(AN1604="","",AO1604+$I1604)</f>
        <v>6.99</v>
      </c>
      <c r="AW1604" s="53" t="n">
        <f aca="false">IF(AN1604="","",AN1604+(AP1604*$K1604)+(AQ1604*$K1604))</f>
        <v>209.7</v>
      </c>
      <c r="AX1604" s="51" t="n">
        <f aca="false">IF(AN1604="","",ROUND(-AP1604*$K1604,0))</f>
        <v>-0</v>
      </c>
      <c r="AY1604" s="62"/>
      <c r="AZ1604" s="58" t="n">
        <v>0</v>
      </c>
      <c r="BA1604" s="56" t="n">
        <v>6.99</v>
      </c>
      <c r="BB1604" s="59" t="n">
        <v>0</v>
      </c>
      <c r="BC1604" s="60" t="n">
        <v>6.99</v>
      </c>
      <c r="BD1604" s="60" t="n">
        <v>6.99</v>
      </c>
      <c r="BE1604" s="60" t="n">
        <v>6.99</v>
      </c>
      <c r="BF1604" s="54" t="n">
        <f aca="false">IF(AZ1604="","",$I1604+BB1604)</f>
        <v>0</v>
      </c>
      <c r="BG1604" s="54" t="n">
        <f aca="false">IF(AZ1604="","",$I1604)</f>
        <v>0</v>
      </c>
      <c r="BH1604" s="60" t="n">
        <f aca="false">IF(AZ1604="","",BA1604+$I1604)</f>
        <v>6.99</v>
      </c>
      <c r="BI1604" s="53" t="n">
        <f aca="false">IF(AZ1604="","",AZ1604+(BB1604*$K1604)+(BC1604*$K1604))</f>
        <v>209.7</v>
      </c>
      <c r="BJ1604" s="51" t="n">
        <f aca="false">IF(AZ1604="","",ROUND(-BB1604*$K1604,0))</f>
        <v>-0</v>
      </c>
    </row>
    <row r="1605" customFormat="false" ht="15" hidden="false" customHeight="false" outlineLevel="0" collapsed="false">
      <c r="A1605" s="26" t="str">
        <f aca="false">+C1605&amp;D1605&amp;G1605</f>
        <v>ZYXELLTE 5398-M904TUTTE LE OFFERTE GA -  24 Mesi</v>
      </c>
      <c r="B1605" s="49" t="s">
        <v>222</v>
      </c>
      <c r="C1605" s="50" t="s">
        <v>43</v>
      </c>
      <c r="D1605" s="51" t="s">
        <v>44</v>
      </c>
      <c r="E1605" s="52" t="n">
        <v>199.9</v>
      </c>
      <c r="F1605" s="53" t="n">
        <v>195.31</v>
      </c>
      <c r="G1605" s="54" t="s">
        <v>226</v>
      </c>
      <c r="H1605" s="54"/>
      <c r="I1605" s="55" t="n">
        <v>0</v>
      </c>
      <c r="J1605" s="56" t="s">
        <v>224</v>
      </c>
      <c r="K1605" s="57" t="n">
        <v>24</v>
      </c>
      <c r="L1605" s="4"/>
      <c r="M1605" s="55"/>
      <c r="N1605" s="55"/>
      <c r="O1605" s="3"/>
      <c r="P1605" s="58"/>
      <c r="Q1605" s="56"/>
      <c r="R1605" s="59"/>
      <c r="S1605" s="60"/>
      <c r="T1605" s="60"/>
      <c r="U1605" s="60"/>
      <c r="V1605" s="54"/>
      <c r="W1605" s="54"/>
      <c r="X1605" s="60"/>
      <c r="Y1605" s="51"/>
      <c r="Z1605" s="51"/>
      <c r="AA1605" s="61"/>
      <c r="AB1605" s="58"/>
      <c r="AC1605" s="56"/>
      <c r="AD1605" s="59"/>
      <c r="AE1605" s="60"/>
      <c r="AF1605" s="60"/>
      <c r="AG1605" s="60"/>
      <c r="AH1605" s="54"/>
      <c r="AI1605" s="54"/>
      <c r="AJ1605" s="60"/>
      <c r="AK1605" s="51"/>
      <c r="AL1605" s="51"/>
      <c r="AM1605" s="61"/>
      <c r="AN1605" s="58" t="n">
        <v>0</v>
      </c>
      <c r="AO1605" s="56" t="n">
        <v>8.99</v>
      </c>
      <c r="AP1605" s="59" t="n">
        <v>0</v>
      </c>
      <c r="AQ1605" s="60" t="n">
        <v>8.99</v>
      </c>
      <c r="AR1605" s="60" t="n">
        <v>0</v>
      </c>
      <c r="AS1605" s="60" t="n">
        <v>8.99</v>
      </c>
      <c r="AT1605" s="54" t="n">
        <f aca="false">IF(AN1605="","",$I1605+AP1605)</f>
        <v>0</v>
      </c>
      <c r="AU1605" s="54" t="n">
        <f aca="false">IF(AN1605="","",$I1605)</f>
        <v>0</v>
      </c>
      <c r="AV1605" s="60" t="n">
        <f aca="false">IF(AN1605="","",AO1605+$I1605)</f>
        <v>8.99</v>
      </c>
      <c r="AW1605" s="53" t="n">
        <f aca="false">IF(AN1605="","",AN1605+(AP1605*$K1605)+(AQ1605*$K1605))</f>
        <v>215.76</v>
      </c>
      <c r="AX1605" s="51" t="n">
        <f aca="false">IF(AN1605="","",ROUND(-AP1605*$K1605,0))</f>
        <v>-0</v>
      </c>
      <c r="AY1605" s="62"/>
      <c r="AZ1605" s="58" t="n">
        <v>0</v>
      </c>
      <c r="BA1605" s="56" t="n">
        <v>8.99</v>
      </c>
      <c r="BB1605" s="59" t="n">
        <v>0</v>
      </c>
      <c r="BC1605" s="60" t="n">
        <v>8.99</v>
      </c>
      <c r="BD1605" s="60" t="n">
        <v>0</v>
      </c>
      <c r="BE1605" s="60" t="n">
        <v>8.99</v>
      </c>
      <c r="BF1605" s="54" t="n">
        <f aca="false">IF(AZ1605="","",$I1605+BB1605)</f>
        <v>0</v>
      </c>
      <c r="BG1605" s="54" t="n">
        <f aca="false">IF(AZ1605="","",$I1605)</f>
        <v>0</v>
      </c>
      <c r="BH1605" s="60" t="n">
        <f aca="false">IF(AZ1605="","",BA1605+$I1605)</f>
        <v>8.99</v>
      </c>
      <c r="BI1605" s="53" t="n">
        <f aca="false">IF(AZ1605="","",AZ1605+(BB1605*$K1605)+(BC1605*$K1605))</f>
        <v>215.76</v>
      </c>
      <c r="BJ1605" s="51" t="n">
        <f aca="false">IF(AZ1605="","",ROUND(-BB1605*$K1605,0))</f>
        <v>-0</v>
      </c>
    </row>
    <row r="1606" customFormat="false" ht="15" hidden="false" customHeight="false" outlineLevel="0" collapsed="false">
      <c r="A1606" s="26" t="str">
        <f aca="false">+C1606&amp;D1606&amp;G1606</f>
        <v>HUAWEIB628-350TUTTE LE OFFERTE GA -  36 Mesi</v>
      </c>
      <c r="B1606" s="49" t="s">
        <v>222</v>
      </c>
      <c r="C1606" s="50" t="s">
        <v>32</v>
      </c>
      <c r="D1606" s="51" t="s">
        <v>45</v>
      </c>
      <c r="E1606" s="52" t="n">
        <v>199.9</v>
      </c>
      <c r="F1606" s="53" t="n">
        <v>170.76</v>
      </c>
      <c r="G1606" s="54" t="s">
        <v>223</v>
      </c>
      <c r="H1606" s="54"/>
      <c r="I1606" s="55" t="n">
        <v>0</v>
      </c>
      <c r="J1606" s="56" t="s">
        <v>224</v>
      </c>
      <c r="K1606" s="57" t="n">
        <v>36</v>
      </c>
      <c r="L1606" s="4"/>
      <c r="M1606" s="55"/>
      <c r="N1606" s="55"/>
      <c r="O1606" s="3"/>
      <c r="P1606" s="58"/>
      <c r="Q1606" s="56"/>
      <c r="R1606" s="59"/>
      <c r="S1606" s="60"/>
      <c r="T1606" s="60"/>
      <c r="U1606" s="60"/>
      <c r="V1606" s="54"/>
      <c r="W1606" s="54"/>
      <c r="X1606" s="60"/>
      <c r="Y1606" s="51"/>
      <c r="Z1606" s="51"/>
      <c r="AA1606" s="61"/>
      <c r="AB1606" s="58"/>
      <c r="AC1606" s="56"/>
      <c r="AD1606" s="59"/>
      <c r="AE1606" s="60"/>
      <c r="AF1606" s="60"/>
      <c r="AG1606" s="60"/>
      <c r="AH1606" s="54"/>
      <c r="AI1606" s="54"/>
      <c r="AJ1606" s="60"/>
      <c r="AK1606" s="51"/>
      <c r="AL1606" s="51"/>
      <c r="AM1606" s="61"/>
      <c r="AN1606" s="58" t="n">
        <v>0</v>
      </c>
      <c r="AO1606" s="56" t="n">
        <v>5.49</v>
      </c>
      <c r="AP1606" s="59" t="n">
        <v>0</v>
      </c>
      <c r="AQ1606" s="60" t="n">
        <v>5.49</v>
      </c>
      <c r="AR1606" s="60" t="n">
        <v>5.49</v>
      </c>
      <c r="AS1606" s="60" t="n">
        <v>5.49</v>
      </c>
      <c r="AT1606" s="54" t="n">
        <f aca="false">IF(AN1606="","",$I1606+AP1606)</f>
        <v>0</v>
      </c>
      <c r="AU1606" s="54" t="n">
        <f aca="false">IF(AN1606="","",$I1606)</f>
        <v>0</v>
      </c>
      <c r="AV1606" s="60" t="n">
        <f aca="false">IF(AN1606="","",AO1606+$I1606)</f>
        <v>5.49</v>
      </c>
      <c r="AW1606" s="53" t="n">
        <f aca="false">IF(AN1606="","",AN1606+(AP1606*$K1606)+(AQ1606*$K1606))</f>
        <v>197.64</v>
      </c>
      <c r="AX1606" s="51" t="n">
        <f aca="false">IF(AN1606="","",ROUND(-AP1606*$K1606,0))</f>
        <v>-0</v>
      </c>
      <c r="AY1606" s="62"/>
      <c r="AZ1606" s="58" t="n">
        <v>0</v>
      </c>
      <c r="BA1606" s="56" t="n">
        <v>5.49</v>
      </c>
      <c r="BB1606" s="59" t="n">
        <v>0</v>
      </c>
      <c r="BC1606" s="60" t="n">
        <v>5.49</v>
      </c>
      <c r="BD1606" s="60" t="n">
        <v>5.49</v>
      </c>
      <c r="BE1606" s="60" t="n">
        <v>5.49</v>
      </c>
      <c r="BF1606" s="54" t="n">
        <f aca="false">IF(AZ1606="","",$I1606+BB1606)</f>
        <v>0</v>
      </c>
      <c r="BG1606" s="54" t="n">
        <f aca="false">IF(AZ1606="","",$I1606)</f>
        <v>0</v>
      </c>
      <c r="BH1606" s="60" t="n">
        <f aca="false">IF(AZ1606="","",BA1606+$I1606)</f>
        <v>5.49</v>
      </c>
      <c r="BI1606" s="53" t="n">
        <f aca="false">IF(AZ1606="","",AZ1606+(BB1606*$K1606)+(BC1606*$K1606))</f>
        <v>197.64</v>
      </c>
      <c r="BJ1606" s="51" t="n">
        <f aca="false">IF(AZ1606="","",ROUND(-BB1606*$K1606,0))</f>
        <v>-0</v>
      </c>
    </row>
    <row r="1607" customFormat="false" ht="15" hidden="false" customHeight="false" outlineLevel="0" collapsed="false">
      <c r="A1607" s="26" t="str">
        <f aca="false">+C1607&amp;D1607&amp;G1607</f>
        <v>HUAWEIB628-350TUTTE LE OFFERTE GA -  30 Mesi</v>
      </c>
      <c r="B1607" s="49" t="s">
        <v>222</v>
      </c>
      <c r="C1607" s="50" t="s">
        <v>32</v>
      </c>
      <c r="D1607" s="51" t="s">
        <v>45</v>
      </c>
      <c r="E1607" s="52" t="n">
        <v>199.9</v>
      </c>
      <c r="F1607" s="53" t="n">
        <v>172.17</v>
      </c>
      <c r="G1607" s="54" t="s">
        <v>225</v>
      </c>
      <c r="H1607" s="54"/>
      <c r="I1607" s="55" t="n">
        <v>0</v>
      </c>
      <c r="J1607" s="56" t="s">
        <v>224</v>
      </c>
      <c r="K1607" s="57" t="n">
        <v>30</v>
      </c>
      <c r="L1607" s="4"/>
      <c r="M1607" s="55"/>
      <c r="N1607" s="55"/>
      <c r="O1607" s="3"/>
      <c r="P1607" s="58"/>
      <c r="Q1607" s="56"/>
      <c r="R1607" s="59"/>
      <c r="S1607" s="60"/>
      <c r="T1607" s="60"/>
      <c r="U1607" s="60"/>
      <c r="V1607" s="54"/>
      <c r="W1607" s="54"/>
      <c r="X1607" s="60"/>
      <c r="Y1607" s="51"/>
      <c r="Z1607" s="51"/>
      <c r="AA1607" s="61"/>
      <c r="AB1607" s="58"/>
      <c r="AC1607" s="56"/>
      <c r="AD1607" s="59"/>
      <c r="AE1607" s="60"/>
      <c r="AF1607" s="60"/>
      <c r="AG1607" s="60"/>
      <c r="AH1607" s="54"/>
      <c r="AI1607" s="54"/>
      <c r="AJ1607" s="60"/>
      <c r="AK1607" s="51"/>
      <c r="AL1607" s="51"/>
      <c r="AM1607" s="61"/>
      <c r="AN1607" s="58" t="n">
        <v>0</v>
      </c>
      <c r="AO1607" s="56" t="n">
        <v>6.49</v>
      </c>
      <c r="AP1607" s="59" t="n">
        <v>0</v>
      </c>
      <c r="AQ1607" s="60" t="n">
        <v>6.49</v>
      </c>
      <c r="AR1607" s="60" t="n">
        <v>6.49</v>
      </c>
      <c r="AS1607" s="60" t="n">
        <v>6.49</v>
      </c>
      <c r="AT1607" s="54" t="n">
        <f aca="false">IF(AN1607="","",$I1607+AP1607)</f>
        <v>0</v>
      </c>
      <c r="AU1607" s="54" t="n">
        <f aca="false">IF(AN1607="","",$I1607)</f>
        <v>0</v>
      </c>
      <c r="AV1607" s="60" t="n">
        <f aca="false">IF(AN1607="","",AO1607+$I1607)</f>
        <v>6.49</v>
      </c>
      <c r="AW1607" s="53" t="n">
        <f aca="false">IF(AN1607="","",AN1607+(AP1607*$K1607)+(AQ1607*$K1607))</f>
        <v>194.7</v>
      </c>
      <c r="AX1607" s="51" t="n">
        <f aca="false">IF(AN1607="","",ROUND(-AP1607*$K1607,0))</f>
        <v>-0</v>
      </c>
      <c r="AY1607" s="62"/>
      <c r="AZ1607" s="58" t="n">
        <v>0</v>
      </c>
      <c r="BA1607" s="56" t="n">
        <v>6.49</v>
      </c>
      <c r="BB1607" s="59" t="n">
        <v>0</v>
      </c>
      <c r="BC1607" s="60" t="n">
        <v>6.49</v>
      </c>
      <c r="BD1607" s="60" t="n">
        <v>6.49</v>
      </c>
      <c r="BE1607" s="60" t="n">
        <v>6.49</v>
      </c>
      <c r="BF1607" s="54" t="n">
        <f aca="false">IF(AZ1607="","",$I1607+BB1607)</f>
        <v>0</v>
      </c>
      <c r="BG1607" s="54" t="n">
        <f aca="false">IF(AZ1607="","",$I1607)</f>
        <v>0</v>
      </c>
      <c r="BH1607" s="60" t="n">
        <f aca="false">IF(AZ1607="","",BA1607+$I1607)</f>
        <v>6.49</v>
      </c>
      <c r="BI1607" s="53" t="n">
        <f aca="false">IF(AZ1607="","",AZ1607+(BB1607*$K1607)+(BC1607*$K1607))</f>
        <v>194.7</v>
      </c>
      <c r="BJ1607" s="51" t="n">
        <f aca="false">IF(AZ1607="","",ROUND(-BB1607*$K1607,0))</f>
        <v>-0</v>
      </c>
    </row>
    <row r="1608" customFormat="false" ht="15" hidden="false" customHeight="false" outlineLevel="0" collapsed="false">
      <c r="A1608" s="26" t="str">
        <f aca="false">+C1608&amp;D1608&amp;G1608</f>
        <v>HUAWEIB628-350TUTTE LE OFFERTE GA -  24 Mesi</v>
      </c>
      <c r="B1608" s="49" t="s">
        <v>222</v>
      </c>
      <c r="C1608" s="50" t="s">
        <v>32</v>
      </c>
      <c r="D1608" s="51" t="s">
        <v>45</v>
      </c>
      <c r="E1608" s="52" t="n">
        <v>199.9</v>
      </c>
      <c r="F1608" s="53" t="n">
        <v>173.58</v>
      </c>
      <c r="G1608" s="54" t="s">
        <v>226</v>
      </c>
      <c r="H1608" s="54"/>
      <c r="I1608" s="55" t="n">
        <v>0</v>
      </c>
      <c r="J1608" s="56" t="s">
        <v>224</v>
      </c>
      <c r="K1608" s="57" t="n">
        <v>24</v>
      </c>
      <c r="L1608" s="4"/>
      <c r="M1608" s="55"/>
      <c r="N1608" s="55"/>
      <c r="O1608" s="3"/>
      <c r="P1608" s="58"/>
      <c r="Q1608" s="56"/>
      <c r="R1608" s="59"/>
      <c r="S1608" s="60"/>
      <c r="T1608" s="60"/>
      <c r="U1608" s="60"/>
      <c r="V1608" s="54"/>
      <c r="W1608" s="54"/>
      <c r="X1608" s="60"/>
      <c r="Y1608" s="51"/>
      <c r="Z1608" s="51"/>
      <c r="AA1608" s="61"/>
      <c r="AB1608" s="58"/>
      <c r="AC1608" s="56"/>
      <c r="AD1608" s="59"/>
      <c r="AE1608" s="60"/>
      <c r="AF1608" s="60"/>
      <c r="AG1608" s="60"/>
      <c r="AH1608" s="54"/>
      <c r="AI1608" s="54"/>
      <c r="AJ1608" s="60"/>
      <c r="AK1608" s="51"/>
      <c r="AL1608" s="51"/>
      <c r="AM1608" s="61"/>
      <c r="AN1608" s="58" t="n">
        <v>0</v>
      </c>
      <c r="AO1608" s="56" t="n">
        <v>7.99</v>
      </c>
      <c r="AP1608" s="59" t="n">
        <v>0</v>
      </c>
      <c r="AQ1608" s="60" t="n">
        <v>7.99</v>
      </c>
      <c r="AR1608" s="60" t="n">
        <v>0</v>
      </c>
      <c r="AS1608" s="60" t="n">
        <v>7.99</v>
      </c>
      <c r="AT1608" s="54" t="n">
        <f aca="false">IF(AN1608="","",$I1608+AP1608)</f>
        <v>0</v>
      </c>
      <c r="AU1608" s="54" t="n">
        <f aca="false">IF(AN1608="","",$I1608)</f>
        <v>0</v>
      </c>
      <c r="AV1608" s="60" t="n">
        <f aca="false">IF(AN1608="","",AO1608+$I1608)</f>
        <v>7.99</v>
      </c>
      <c r="AW1608" s="53" t="n">
        <f aca="false">IF(AN1608="","",AN1608+(AP1608*$K1608)+(AQ1608*$K1608))</f>
        <v>191.76</v>
      </c>
      <c r="AX1608" s="51" t="n">
        <f aca="false">IF(AN1608="","",ROUND(-AP1608*$K1608,0))</f>
        <v>-0</v>
      </c>
      <c r="AY1608" s="62"/>
      <c r="AZ1608" s="58" t="n">
        <v>0</v>
      </c>
      <c r="BA1608" s="56" t="n">
        <v>7.99</v>
      </c>
      <c r="BB1608" s="59" t="n">
        <v>0</v>
      </c>
      <c r="BC1608" s="60" t="n">
        <v>7.99</v>
      </c>
      <c r="BD1608" s="60" t="n">
        <v>0</v>
      </c>
      <c r="BE1608" s="60" t="n">
        <v>7.99</v>
      </c>
      <c r="BF1608" s="54" t="n">
        <f aca="false">IF(AZ1608="","",$I1608+BB1608)</f>
        <v>0</v>
      </c>
      <c r="BG1608" s="54" t="n">
        <f aca="false">IF(AZ1608="","",$I1608)</f>
        <v>0</v>
      </c>
      <c r="BH1608" s="60" t="n">
        <f aca="false">IF(AZ1608="","",BA1608+$I1608)</f>
        <v>7.99</v>
      </c>
      <c r="BI1608" s="53" t="n">
        <f aca="false">IF(AZ1608="","",AZ1608+(BB1608*$K1608)+(BC1608*$K1608))</f>
        <v>191.76</v>
      </c>
      <c r="BJ1608" s="51" t="n">
        <f aca="false">IF(AZ1608="","",ROUND(-BB1608*$K1608,0))</f>
        <v>-0</v>
      </c>
    </row>
    <row r="1609" customFormat="false" ht="15" hidden="false" customHeight="false" outlineLevel="0" collapsed="false">
      <c r="A1609" s="26" t="str">
        <f aca="false">+C1609&amp;D1609&amp;G1609</f>
        <v>Apple iPad 10.9" 256GB (10th generation)TUTTE LE OFFERTE GA -  36 Mesi</v>
      </c>
      <c r="B1609" s="49" t="s">
        <v>222</v>
      </c>
      <c r="C1609" s="50" t="s">
        <v>37</v>
      </c>
      <c r="D1609" s="51" t="s">
        <v>46</v>
      </c>
      <c r="E1609" s="52" t="n">
        <v>989.9</v>
      </c>
      <c r="F1609" s="53" t="n">
        <v>777.3</v>
      </c>
      <c r="G1609" s="54" t="s">
        <v>223</v>
      </c>
      <c r="H1609" s="54"/>
      <c r="I1609" s="55" t="n">
        <v>0</v>
      </c>
      <c r="J1609" s="56" t="s">
        <v>224</v>
      </c>
      <c r="K1609" s="57" t="n">
        <v>36</v>
      </c>
      <c r="L1609" s="4"/>
      <c r="M1609" s="55"/>
      <c r="N1609" s="55"/>
      <c r="O1609" s="3"/>
      <c r="P1609" s="58"/>
      <c r="Q1609" s="56"/>
      <c r="R1609" s="59"/>
      <c r="S1609" s="60"/>
      <c r="T1609" s="60"/>
      <c r="U1609" s="60"/>
      <c r="V1609" s="54"/>
      <c r="W1609" s="54"/>
      <c r="X1609" s="60"/>
      <c r="Y1609" s="51"/>
      <c r="Z1609" s="51"/>
      <c r="AA1609" s="61"/>
      <c r="AB1609" s="58"/>
      <c r="AC1609" s="56"/>
      <c r="AD1609" s="59"/>
      <c r="AE1609" s="60"/>
      <c r="AF1609" s="60"/>
      <c r="AG1609" s="60"/>
      <c r="AH1609" s="54"/>
      <c r="AI1609" s="54"/>
      <c r="AJ1609" s="60"/>
      <c r="AK1609" s="51"/>
      <c r="AL1609" s="51"/>
      <c r="AM1609" s="61"/>
      <c r="AN1609" s="58" t="n">
        <v>0</v>
      </c>
      <c r="AO1609" s="56" t="n">
        <v>24.99</v>
      </c>
      <c r="AP1609" s="59" t="n">
        <v>0</v>
      </c>
      <c r="AQ1609" s="60" t="n">
        <v>24.99</v>
      </c>
      <c r="AR1609" s="60" t="n">
        <v>24.99</v>
      </c>
      <c r="AS1609" s="60" t="n">
        <v>24.99</v>
      </c>
      <c r="AT1609" s="54" t="n">
        <f aca="false">IF(AN1609="","",$I1609+AP1609)</f>
        <v>0</v>
      </c>
      <c r="AU1609" s="54" t="n">
        <f aca="false">IF(AN1609="","",$I1609)</f>
        <v>0</v>
      </c>
      <c r="AV1609" s="60" t="n">
        <f aca="false">IF(AN1609="","",AO1609+$I1609)</f>
        <v>24.99</v>
      </c>
      <c r="AW1609" s="53" t="n">
        <f aca="false">IF(AN1609="","",AN1609+(AP1609*$K1609)+(AQ1609*$K1609))</f>
        <v>899.64</v>
      </c>
      <c r="AX1609" s="51" t="n">
        <f aca="false">IF(AN1609="","",ROUND(-AP1609*$K1609,0))</f>
        <v>-0</v>
      </c>
      <c r="AY1609" s="62"/>
      <c r="AZ1609" s="58" t="n">
        <v>0</v>
      </c>
      <c r="BA1609" s="56" t="n">
        <v>24.99</v>
      </c>
      <c r="BB1609" s="59" t="n">
        <v>0</v>
      </c>
      <c r="BC1609" s="60" t="n">
        <v>24.99</v>
      </c>
      <c r="BD1609" s="60" t="n">
        <v>24.99</v>
      </c>
      <c r="BE1609" s="60" t="n">
        <v>24.99</v>
      </c>
      <c r="BF1609" s="54" t="n">
        <f aca="false">IF(AZ1609="","",$I1609+BB1609)</f>
        <v>0</v>
      </c>
      <c r="BG1609" s="54" t="n">
        <f aca="false">IF(AZ1609="","",$I1609)</f>
        <v>0</v>
      </c>
      <c r="BH1609" s="60" t="n">
        <f aca="false">IF(AZ1609="","",BA1609+$I1609)</f>
        <v>24.99</v>
      </c>
      <c r="BI1609" s="53" t="n">
        <f aca="false">IF(AZ1609="","",AZ1609+(BB1609*$K1609)+(BC1609*$K1609))</f>
        <v>899.64</v>
      </c>
      <c r="BJ1609" s="51" t="n">
        <f aca="false">IF(AZ1609="","",ROUND(-BB1609*$K1609,0))</f>
        <v>-0</v>
      </c>
    </row>
    <row r="1610" customFormat="false" ht="15" hidden="false" customHeight="false" outlineLevel="0" collapsed="false">
      <c r="A1610" s="26" t="str">
        <f aca="false">+C1610&amp;D1610&amp;G1610</f>
        <v>Apple iPad 10.9" 256GB (10th generation)TUTTE LE OFFERTE GA -  30 Mesi</v>
      </c>
      <c r="B1610" s="49" t="s">
        <v>222</v>
      </c>
      <c r="C1610" s="50" t="s">
        <v>37</v>
      </c>
      <c r="D1610" s="51" t="s">
        <v>46</v>
      </c>
      <c r="E1610" s="52" t="n">
        <v>989.9</v>
      </c>
      <c r="F1610" s="53" t="n">
        <v>769.1</v>
      </c>
      <c r="G1610" s="54" t="s">
        <v>225</v>
      </c>
      <c r="H1610" s="54"/>
      <c r="I1610" s="55" t="n">
        <v>0</v>
      </c>
      <c r="J1610" s="56" t="s">
        <v>224</v>
      </c>
      <c r="K1610" s="57" t="n">
        <v>30</v>
      </c>
      <c r="L1610" s="4"/>
      <c r="M1610" s="55"/>
      <c r="N1610" s="55"/>
      <c r="O1610" s="3"/>
      <c r="P1610" s="58"/>
      <c r="Q1610" s="56"/>
      <c r="R1610" s="59"/>
      <c r="S1610" s="60"/>
      <c r="T1610" s="60"/>
      <c r="U1610" s="60"/>
      <c r="V1610" s="54"/>
      <c r="W1610" s="54"/>
      <c r="X1610" s="60"/>
      <c r="Y1610" s="51"/>
      <c r="Z1610" s="51"/>
      <c r="AA1610" s="61"/>
      <c r="AB1610" s="58"/>
      <c r="AC1610" s="56"/>
      <c r="AD1610" s="59"/>
      <c r="AE1610" s="60"/>
      <c r="AF1610" s="60"/>
      <c r="AG1610" s="60"/>
      <c r="AH1610" s="54"/>
      <c r="AI1610" s="54"/>
      <c r="AJ1610" s="60"/>
      <c r="AK1610" s="51"/>
      <c r="AL1610" s="51"/>
      <c r="AM1610" s="61"/>
      <c r="AN1610" s="58" t="n">
        <v>0</v>
      </c>
      <c r="AO1610" s="56" t="n">
        <v>28.99</v>
      </c>
      <c r="AP1610" s="59" t="n">
        <v>0</v>
      </c>
      <c r="AQ1610" s="60" t="n">
        <v>28.99</v>
      </c>
      <c r="AR1610" s="60" t="n">
        <v>28.99</v>
      </c>
      <c r="AS1610" s="60" t="n">
        <v>28.99</v>
      </c>
      <c r="AT1610" s="54" t="n">
        <f aca="false">IF(AN1610="","",$I1610+AP1610)</f>
        <v>0</v>
      </c>
      <c r="AU1610" s="54" t="n">
        <f aca="false">IF(AN1610="","",$I1610)</f>
        <v>0</v>
      </c>
      <c r="AV1610" s="60" t="n">
        <f aca="false">IF(AN1610="","",AO1610+$I1610)</f>
        <v>28.99</v>
      </c>
      <c r="AW1610" s="53" t="n">
        <f aca="false">IF(AN1610="","",AN1610+(AP1610*$K1610)+(AQ1610*$K1610))</f>
        <v>869.7</v>
      </c>
      <c r="AX1610" s="51" t="n">
        <f aca="false">IF(AN1610="","",ROUND(-AP1610*$K1610,0))</f>
        <v>-0</v>
      </c>
      <c r="AY1610" s="62"/>
      <c r="AZ1610" s="58" t="n">
        <v>0</v>
      </c>
      <c r="BA1610" s="56" t="n">
        <v>28.99</v>
      </c>
      <c r="BB1610" s="59" t="n">
        <v>0</v>
      </c>
      <c r="BC1610" s="60" t="n">
        <v>28.99</v>
      </c>
      <c r="BD1610" s="60" t="n">
        <v>28.99</v>
      </c>
      <c r="BE1610" s="60" t="n">
        <v>28.99</v>
      </c>
      <c r="BF1610" s="54" t="n">
        <f aca="false">IF(AZ1610="","",$I1610+BB1610)</f>
        <v>0</v>
      </c>
      <c r="BG1610" s="54" t="n">
        <f aca="false">IF(AZ1610="","",$I1610)</f>
        <v>0</v>
      </c>
      <c r="BH1610" s="60" t="n">
        <f aca="false">IF(AZ1610="","",BA1610+$I1610)</f>
        <v>28.99</v>
      </c>
      <c r="BI1610" s="53" t="n">
        <f aca="false">IF(AZ1610="","",AZ1610+(BB1610*$K1610)+(BC1610*$K1610))</f>
        <v>869.7</v>
      </c>
      <c r="BJ1610" s="51" t="n">
        <f aca="false">IF(AZ1610="","",ROUND(-BB1610*$K1610,0))</f>
        <v>-0</v>
      </c>
    </row>
    <row r="1611" customFormat="false" ht="15" hidden="false" customHeight="false" outlineLevel="0" collapsed="false">
      <c r="A1611" s="26" t="str">
        <f aca="false">+C1611&amp;D1611&amp;G1611</f>
        <v>Apple iPad 10.9" 256GB (10th generation)TUTTE LE OFFERTE GA -  24 Mesi</v>
      </c>
      <c r="B1611" s="49" t="s">
        <v>222</v>
      </c>
      <c r="C1611" s="50" t="s">
        <v>37</v>
      </c>
      <c r="D1611" s="51" t="s">
        <v>46</v>
      </c>
      <c r="E1611" s="52" t="n">
        <v>989.9</v>
      </c>
      <c r="F1611" s="53" t="n">
        <v>760.1</v>
      </c>
      <c r="G1611" s="54" t="s">
        <v>226</v>
      </c>
      <c r="H1611" s="54"/>
      <c r="I1611" s="55" t="n">
        <v>0</v>
      </c>
      <c r="J1611" s="56" t="s">
        <v>224</v>
      </c>
      <c r="K1611" s="57" t="n">
        <v>24</v>
      </c>
      <c r="L1611" s="4"/>
      <c r="M1611" s="55"/>
      <c r="N1611" s="55"/>
      <c r="O1611" s="3"/>
      <c r="P1611" s="58"/>
      <c r="Q1611" s="56"/>
      <c r="R1611" s="59"/>
      <c r="S1611" s="60"/>
      <c r="T1611" s="60"/>
      <c r="U1611" s="60"/>
      <c r="V1611" s="54"/>
      <c r="W1611" s="54"/>
      <c r="X1611" s="60"/>
      <c r="Y1611" s="51"/>
      <c r="Z1611" s="51"/>
      <c r="AA1611" s="61"/>
      <c r="AB1611" s="58"/>
      <c r="AC1611" s="56"/>
      <c r="AD1611" s="59"/>
      <c r="AE1611" s="60"/>
      <c r="AF1611" s="60"/>
      <c r="AG1611" s="60"/>
      <c r="AH1611" s="54"/>
      <c r="AI1611" s="54"/>
      <c r="AJ1611" s="60"/>
      <c r="AK1611" s="51"/>
      <c r="AL1611" s="51"/>
      <c r="AM1611" s="61"/>
      <c r="AN1611" s="58" t="n">
        <v>0</v>
      </c>
      <c r="AO1611" s="56" t="n">
        <v>34.99</v>
      </c>
      <c r="AP1611" s="59" t="n">
        <v>0</v>
      </c>
      <c r="AQ1611" s="60" t="n">
        <v>34.99</v>
      </c>
      <c r="AR1611" s="60" t="n">
        <v>0</v>
      </c>
      <c r="AS1611" s="60" t="n">
        <v>34.99</v>
      </c>
      <c r="AT1611" s="54" t="n">
        <f aca="false">IF(AN1611="","",$I1611+AP1611)</f>
        <v>0</v>
      </c>
      <c r="AU1611" s="54" t="n">
        <f aca="false">IF(AN1611="","",$I1611)</f>
        <v>0</v>
      </c>
      <c r="AV1611" s="60" t="n">
        <f aca="false">IF(AN1611="","",AO1611+$I1611)</f>
        <v>34.99</v>
      </c>
      <c r="AW1611" s="53" t="n">
        <f aca="false">IF(AN1611="","",AN1611+(AP1611*$K1611)+(AQ1611*$K1611))</f>
        <v>839.76</v>
      </c>
      <c r="AX1611" s="51" t="n">
        <f aca="false">IF(AN1611="","",ROUND(-AP1611*$K1611,0))</f>
        <v>-0</v>
      </c>
      <c r="AY1611" s="62"/>
      <c r="AZ1611" s="58" t="n">
        <v>0</v>
      </c>
      <c r="BA1611" s="56" t="n">
        <v>34.99</v>
      </c>
      <c r="BB1611" s="59" t="n">
        <v>0</v>
      </c>
      <c r="BC1611" s="60" t="n">
        <v>34.99</v>
      </c>
      <c r="BD1611" s="60" t="n">
        <v>0</v>
      </c>
      <c r="BE1611" s="60" t="n">
        <v>34.99</v>
      </c>
      <c r="BF1611" s="54" t="n">
        <f aca="false">IF(AZ1611="","",$I1611+BB1611)</f>
        <v>0</v>
      </c>
      <c r="BG1611" s="54" t="n">
        <f aca="false">IF(AZ1611="","",$I1611)</f>
        <v>0</v>
      </c>
      <c r="BH1611" s="60" t="n">
        <f aca="false">IF(AZ1611="","",BA1611+$I1611)</f>
        <v>34.99</v>
      </c>
      <c r="BI1611" s="53" t="n">
        <f aca="false">IF(AZ1611="","",AZ1611+(BB1611*$K1611)+(BC1611*$K1611))</f>
        <v>839.76</v>
      </c>
      <c r="BJ1611" s="51" t="n">
        <f aca="false">IF(AZ1611="","",ROUND(-BB1611*$K1611,0))</f>
        <v>-0</v>
      </c>
    </row>
    <row r="1612" customFormat="false" ht="15" hidden="false" customHeight="false" outlineLevel="0" collapsed="false">
      <c r="A1612" s="26" t="str">
        <f aca="false">+C1612&amp;D1612&amp;G1612</f>
        <v>TCLWebPocket. 4G+ (TCL)TUTTE LE OFFERTE GA -  36 Mesi</v>
      </c>
      <c r="B1612" s="49" t="s">
        <v>222</v>
      </c>
      <c r="C1612" s="50" t="s">
        <v>53</v>
      </c>
      <c r="D1612" s="51" t="s">
        <v>54</v>
      </c>
      <c r="E1612" s="52" t="n">
        <v>89.9</v>
      </c>
      <c r="F1612" s="53" t="n">
        <v>89.9</v>
      </c>
      <c r="G1612" s="54" t="s">
        <v>223</v>
      </c>
      <c r="H1612" s="54"/>
      <c r="I1612" s="55" t="n">
        <v>0</v>
      </c>
      <c r="J1612" s="56" t="s">
        <v>224</v>
      </c>
      <c r="K1612" s="57" t="n">
        <v>36</v>
      </c>
      <c r="L1612" s="4"/>
      <c r="M1612" s="55"/>
      <c r="N1612" s="55"/>
      <c r="O1612" s="3"/>
      <c r="P1612" s="58"/>
      <c r="Q1612" s="56"/>
      <c r="R1612" s="59"/>
      <c r="S1612" s="60"/>
      <c r="T1612" s="60"/>
      <c r="U1612" s="60"/>
      <c r="V1612" s="54"/>
      <c r="W1612" s="54"/>
      <c r="X1612" s="60"/>
      <c r="Y1612" s="51"/>
      <c r="Z1612" s="51"/>
      <c r="AA1612" s="61"/>
      <c r="AB1612" s="58"/>
      <c r="AC1612" s="56"/>
      <c r="AD1612" s="59"/>
      <c r="AE1612" s="60"/>
      <c r="AF1612" s="60"/>
      <c r="AG1612" s="60"/>
      <c r="AH1612" s="54"/>
      <c r="AI1612" s="54"/>
      <c r="AJ1612" s="60"/>
      <c r="AK1612" s="51"/>
      <c r="AL1612" s="51"/>
      <c r="AM1612" s="61"/>
      <c r="AN1612" s="58" t="n">
        <v>0</v>
      </c>
      <c r="AO1612" s="56" t="n">
        <v>2.89</v>
      </c>
      <c r="AP1612" s="59" t="n">
        <v>0</v>
      </c>
      <c r="AQ1612" s="60" t="n">
        <v>2.89</v>
      </c>
      <c r="AR1612" s="60" t="n">
        <v>2.89</v>
      </c>
      <c r="AS1612" s="60" t="n">
        <v>2.89</v>
      </c>
      <c r="AT1612" s="54" t="n">
        <f aca="false">IF(AN1612="","",$I1612+AP1612)</f>
        <v>0</v>
      </c>
      <c r="AU1612" s="54" t="n">
        <f aca="false">IF(AN1612="","",$I1612)</f>
        <v>0</v>
      </c>
      <c r="AV1612" s="60" t="n">
        <f aca="false">IF(AN1612="","",AO1612+$I1612)</f>
        <v>2.89</v>
      </c>
      <c r="AW1612" s="53" t="n">
        <f aca="false">IF(AN1612="","",AN1612+(AP1612*$K1612)+(AQ1612*$K1612))</f>
        <v>104.04</v>
      </c>
      <c r="AX1612" s="51" t="n">
        <f aca="false">IF(AN1612="","",ROUND(-AP1612*$K1612,0))</f>
        <v>-0</v>
      </c>
      <c r="AY1612" s="62"/>
      <c r="AZ1612" s="58" t="n">
        <v>0</v>
      </c>
      <c r="BA1612" s="56" t="n">
        <v>2.89</v>
      </c>
      <c r="BB1612" s="59" t="n">
        <v>0</v>
      </c>
      <c r="BC1612" s="60" t="n">
        <v>2.89</v>
      </c>
      <c r="BD1612" s="60" t="n">
        <v>2.89</v>
      </c>
      <c r="BE1612" s="60" t="n">
        <v>2.89</v>
      </c>
      <c r="BF1612" s="54" t="n">
        <f aca="false">IF(AZ1612="","",$I1612+BB1612)</f>
        <v>0</v>
      </c>
      <c r="BG1612" s="54" t="n">
        <f aca="false">IF(AZ1612="","",$I1612)</f>
        <v>0</v>
      </c>
      <c r="BH1612" s="60" t="n">
        <f aca="false">IF(AZ1612="","",BA1612+$I1612)</f>
        <v>2.89</v>
      </c>
      <c r="BI1612" s="53" t="n">
        <f aca="false">IF(AZ1612="","",AZ1612+(BB1612*$K1612)+(BC1612*$K1612))</f>
        <v>104.04</v>
      </c>
      <c r="BJ1612" s="51" t="n">
        <f aca="false">IF(AZ1612="","",ROUND(-BB1612*$K1612,0))</f>
        <v>-0</v>
      </c>
    </row>
    <row r="1613" customFormat="false" ht="15" hidden="false" customHeight="false" outlineLevel="0" collapsed="false">
      <c r="A1613" s="26" t="str">
        <f aca="false">+C1613&amp;D1613&amp;G1613</f>
        <v>TCLWebPocket. 4G+ (TCL)TUTTE LE OFFERTE GA -  30 Mesi</v>
      </c>
      <c r="B1613" s="49" t="s">
        <v>222</v>
      </c>
      <c r="C1613" s="50" t="s">
        <v>53</v>
      </c>
      <c r="D1613" s="51" t="s">
        <v>54</v>
      </c>
      <c r="E1613" s="52" t="n">
        <v>89.9</v>
      </c>
      <c r="F1613" s="53" t="n">
        <v>89.9</v>
      </c>
      <c r="G1613" s="54" t="s">
        <v>225</v>
      </c>
      <c r="H1613" s="54"/>
      <c r="I1613" s="55" t="n">
        <v>0</v>
      </c>
      <c r="J1613" s="56" t="s">
        <v>224</v>
      </c>
      <c r="K1613" s="57" t="n">
        <v>30</v>
      </c>
      <c r="L1613" s="4"/>
      <c r="M1613" s="55"/>
      <c r="N1613" s="55"/>
      <c r="O1613" s="3"/>
      <c r="P1613" s="58"/>
      <c r="Q1613" s="56"/>
      <c r="R1613" s="59"/>
      <c r="S1613" s="60"/>
      <c r="T1613" s="60"/>
      <c r="U1613" s="60"/>
      <c r="V1613" s="54"/>
      <c r="W1613" s="54"/>
      <c r="X1613" s="60"/>
      <c r="Y1613" s="51"/>
      <c r="Z1613" s="51"/>
      <c r="AA1613" s="61"/>
      <c r="AB1613" s="58"/>
      <c r="AC1613" s="56"/>
      <c r="AD1613" s="59"/>
      <c r="AE1613" s="60"/>
      <c r="AF1613" s="60"/>
      <c r="AG1613" s="60"/>
      <c r="AH1613" s="54"/>
      <c r="AI1613" s="54"/>
      <c r="AJ1613" s="60"/>
      <c r="AK1613" s="51"/>
      <c r="AL1613" s="51"/>
      <c r="AM1613" s="61"/>
      <c r="AN1613" s="58" t="n">
        <v>0</v>
      </c>
      <c r="AO1613" s="56" t="n">
        <v>3.39</v>
      </c>
      <c r="AP1613" s="59" t="n">
        <v>0</v>
      </c>
      <c r="AQ1613" s="60" t="n">
        <v>3.39</v>
      </c>
      <c r="AR1613" s="60" t="n">
        <v>3.39</v>
      </c>
      <c r="AS1613" s="60" t="n">
        <v>3.39</v>
      </c>
      <c r="AT1613" s="54" t="n">
        <f aca="false">IF(AN1613="","",$I1613+AP1613)</f>
        <v>0</v>
      </c>
      <c r="AU1613" s="54" t="n">
        <f aca="false">IF(AN1613="","",$I1613)</f>
        <v>0</v>
      </c>
      <c r="AV1613" s="60" t="n">
        <f aca="false">IF(AN1613="","",AO1613+$I1613)</f>
        <v>3.39</v>
      </c>
      <c r="AW1613" s="53" t="n">
        <f aca="false">IF(AN1613="","",AN1613+(AP1613*$K1613)+(AQ1613*$K1613))</f>
        <v>101.7</v>
      </c>
      <c r="AX1613" s="51" t="n">
        <f aca="false">IF(AN1613="","",ROUND(-AP1613*$K1613,0))</f>
        <v>-0</v>
      </c>
      <c r="AY1613" s="62"/>
      <c r="AZ1613" s="58" t="n">
        <v>0</v>
      </c>
      <c r="BA1613" s="56" t="n">
        <v>3.39</v>
      </c>
      <c r="BB1613" s="59" t="n">
        <v>0</v>
      </c>
      <c r="BC1613" s="60" t="n">
        <v>3.39</v>
      </c>
      <c r="BD1613" s="60" t="n">
        <v>3.39</v>
      </c>
      <c r="BE1613" s="60" t="n">
        <v>3.39</v>
      </c>
      <c r="BF1613" s="54" t="n">
        <f aca="false">IF(AZ1613="","",$I1613+BB1613)</f>
        <v>0</v>
      </c>
      <c r="BG1613" s="54" t="n">
        <f aca="false">IF(AZ1613="","",$I1613)</f>
        <v>0</v>
      </c>
      <c r="BH1613" s="60" t="n">
        <f aca="false">IF(AZ1613="","",BA1613+$I1613)</f>
        <v>3.39</v>
      </c>
      <c r="BI1613" s="53" t="n">
        <f aca="false">IF(AZ1613="","",AZ1613+(BB1613*$K1613)+(BC1613*$K1613))</f>
        <v>101.7</v>
      </c>
      <c r="BJ1613" s="51" t="n">
        <f aca="false">IF(AZ1613="","",ROUND(-BB1613*$K1613,0))</f>
        <v>-0</v>
      </c>
    </row>
    <row r="1614" customFormat="false" ht="15" hidden="false" customHeight="false" outlineLevel="0" collapsed="false">
      <c r="A1614" s="26" t="str">
        <f aca="false">+C1614&amp;D1614&amp;G1614</f>
        <v>TCLWebPocket. 4G+ (TCL)TUTTE LE OFFERTE GA -  24 Mesi</v>
      </c>
      <c r="B1614" s="49" t="s">
        <v>222</v>
      </c>
      <c r="C1614" s="50" t="s">
        <v>53</v>
      </c>
      <c r="D1614" s="51" t="s">
        <v>54</v>
      </c>
      <c r="E1614" s="52" t="n">
        <v>89.9</v>
      </c>
      <c r="F1614" s="53" t="n">
        <v>89.9</v>
      </c>
      <c r="G1614" s="54" t="s">
        <v>226</v>
      </c>
      <c r="H1614" s="54"/>
      <c r="I1614" s="55" t="n">
        <v>0</v>
      </c>
      <c r="J1614" s="56" t="s">
        <v>224</v>
      </c>
      <c r="K1614" s="57" t="n">
        <v>24</v>
      </c>
      <c r="L1614" s="4"/>
      <c r="M1614" s="55"/>
      <c r="N1614" s="55"/>
      <c r="O1614" s="3"/>
      <c r="P1614" s="58"/>
      <c r="Q1614" s="56"/>
      <c r="R1614" s="59"/>
      <c r="S1614" s="60"/>
      <c r="T1614" s="60"/>
      <c r="U1614" s="60"/>
      <c r="V1614" s="54"/>
      <c r="W1614" s="54"/>
      <c r="X1614" s="60"/>
      <c r="Y1614" s="51"/>
      <c r="Z1614" s="51"/>
      <c r="AA1614" s="61"/>
      <c r="AB1614" s="58"/>
      <c r="AC1614" s="56"/>
      <c r="AD1614" s="59"/>
      <c r="AE1614" s="60"/>
      <c r="AF1614" s="60"/>
      <c r="AG1614" s="60"/>
      <c r="AH1614" s="54"/>
      <c r="AI1614" s="54"/>
      <c r="AJ1614" s="60"/>
      <c r="AK1614" s="51"/>
      <c r="AL1614" s="51"/>
      <c r="AM1614" s="61"/>
      <c r="AN1614" s="58" t="n">
        <v>0</v>
      </c>
      <c r="AO1614" s="56" t="n">
        <v>4.14</v>
      </c>
      <c r="AP1614" s="59" t="n">
        <v>0</v>
      </c>
      <c r="AQ1614" s="60" t="n">
        <v>4.14</v>
      </c>
      <c r="AR1614" s="60" t="n">
        <v>0</v>
      </c>
      <c r="AS1614" s="60" t="n">
        <v>4.14</v>
      </c>
      <c r="AT1614" s="54" t="n">
        <f aca="false">IF(AN1614="","",$I1614+AP1614)</f>
        <v>0</v>
      </c>
      <c r="AU1614" s="54" t="n">
        <f aca="false">IF(AN1614="","",$I1614)</f>
        <v>0</v>
      </c>
      <c r="AV1614" s="60" t="n">
        <f aca="false">IF(AN1614="","",AO1614+$I1614)</f>
        <v>4.14</v>
      </c>
      <c r="AW1614" s="53" t="n">
        <f aca="false">IF(AN1614="","",AN1614+(AP1614*$K1614)+(AQ1614*$K1614))</f>
        <v>99.36</v>
      </c>
      <c r="AX1614" s="51" t="n">
        <f aca="false">IF(AN1614="","",ROUND(-AP1614*$K1614,0))</f>
        <v>-0</v>
      </c>
      <c r="AY1614" s="62"/>
      <c r="AZ1614" s="58" t="n">
        <v>0</v>
      </c>
      <c r="BA1614" s="56" t="n">
        <v>4.14</v>
      </c>
      <c r="BB1614" s="59" t="n">
        <v>0</v>
      </c>
      <c r="BC1614" s="60" t="n">
        <v>4.14</v>
      </c>
      <c r="BD1614" s="60" t="n">
        <v>0</v>
      </c>
      <c r="BE1614" s="60" t="n">
        <v>4.14</v>
      </c>
      <c r="BF1614" s="54" t="n">
        <f aca="false">IF(AZ1614="","",$I1614+BB1614)</f>
        <v>0</v>
      </c>
      <c r="BG1614" s="54" t="n">
        <f aca="false">IF(AZ1614="","",$I1614)</f>
        <v>0</v>
      </c>
      <c r="BH1614" s="60" t="n">
        <f aca="false">IF(AZ1614="","",BA1614+$I1614)</f>
        <v>4.14</v>
      </c>
      <c r="BI1614" s="53" t="n">
        <f aca="false">IF(AZ1614="","",AZ1614+(BB1614*$K1614)+(BC1614*$K1614))</f>
        <v>99.36</v>
      </c>
      <c r="BJ1614" s="51" t="n">
        <f aca="false">IF(AZ1614="","",ROUND(-BB1614*$K1614,0))</f>
        <v>-0</v>
      </c>
    </row>
    <row r="1615" customFormat="false" ht="15" hidden="false" customHeight="false" outlineLevel="0" collapsed="false">
      <c r="A1615" s="26" t="str">
        <f aca="false">+C1615&amp;D1615&amp;G1615</f>
        <v>HuaweiRouter 5G H155-381TUTTE LE OFFERTE GA -  36 Mesi</v>
      </c>
      <c r="B1615" s="49" t="s">
        <v>222</v>
      </c>
      <c r="C1615" s="50" t="s">
        <v>60</v>
      </c>
      <c r="D1615" s="51" t="s">
        <v>61</v>
      </c>
      <c r="E1615" s="52" t="n">
        <v>299.9</v>
      </c>
      <c r="F1615" s="53" t="n">
        <v>264.2</v>
      </c>
      <c r="G1615" s="54" t="s">
        <v>223</v>
      </c>
      <c r="H1615" s="54"/>
      <c r="I1615" s="55" t="n">
        <v>0</v>
      </c>
      <c r="J1615" s="56" t="s">
        <v>224</v>
      </c>
      <c r="K1615" s="57" t="n">
        <v>36</v>
      </c>
      <c r="L1615" s="4"/>
      <c r="M1615" s="55"/>
      <c r="N1615" s="55"/>
      <c r="O1615" s="3"/>
      <c r="P1615" s="58"/>
      <c r="Q1615" s="56"/>
      <c r="R1615" s="59"/>
      <c r="S1615" s="60"/>
      <c r="T1615" s="60"/>
      <c r="U1615" s="60"/>
      <c r="V1615" s="54"/>
      <c r="W1615" s="54"/>
      <c r="X1615" s="60"/>
      <c r="Y1615" s="51"/>
      <c r="Z1615" s="51"/>
      <c r="AA1615" s="61"/>
      <c r="AB1615" s="58"/>
      <c r="AC1615" s="56"/>
      <c r="AD1615" s="59"/>
      <c r="AE1615" s="60"/>
      <c r="AF1615" s="60"/>
      <c r="AG1615" s="60"/>
      <c r="AH1615" s="54"/>
      <c r="AI1615" s="54"/>
      <c r="AJ1615" s="60"/>
      <c r="AK1615" s="51"/>
      <c r="AL1615" s="51"/>
      <c r="AM1615" s="61"/>
      <c r="AN1615" s="58" t="n">
        <v>0</v>
      </c>
      <c r="AO1615" s="56" t="n">
        <v>8.49</v>
      </c>
      <c r="AP1615" s="59" t="n">
        <v>0</v>
      </c>
      <c r="AQ1615" s="60" t="n">
        <v>8.49</v>
      </c>
      <c r="AR1615" s="60" t="n">
        <v>8.49</v>
      </c>
      <c r="AS1615" s="60" t="n">
        <v>8.49</v>
      </c>
      <c r="AT1615" s="54" t="n">
        <f aca="false">IF(AN1615="","",$I1615+AP1615)</f>
        <v>0</v>
      </c>
      <c r="AU1615" s="54" t="n">
        <f aca="false">IF(AN1615="","",$I1615)</f>
        <v>0</v>
      </c>
      <c r="AV1615" s="60" t="n">
        <f aca="false">IF(AN1615="","",AO1615+$I1615)</f>
        <v>8.49</v>
      </c>
      <c r="AW1615" s="53" t="n">
        <f aca="false">IF(AN1615="","",AN1615+(AP1615*$K1615)+(AQ1615*$K1615))</f>
        <v>305.64</v>
      </c>
      <c r="AX1615" s="51" t="n">
        <f aca="false">IF(AN1615="","",ROUND(-AP1615*$K1615,0))</f>
        <v>-0</v>
      </c>
      <c r="AY1615" s="62"/>
      <c r="AZ1615" s="58" t="n">
        <v>0</v>
      </c>
      <c r="BA1615" s="56" t="n">
        <v>8.49</v>
      </c>
      <c r="BB1615" s="59" t="n">
        <v>0</v>
      </c>
      <c r="BC1615" s="60" t="n">
        <v>8.49</v>
      </c>
      <c r="BD1615" s="60" t="n">
        <v>8.49</v>
      </c>
      <c r="BE1615" s="60" t="n">
        <v>8.49</v>
      </c>
      <c r="BF1615" s="54" t="n">
        <f aca="false">IF(AZ1615="","",$I1615+BB1615)</f>
        <v>0</v>
      </c>
      <c r="BG1615" s="54" t="n">
        <f aca="false">IF(AZ1615="","",$I1615)</f>
        <v>0</v>
      </c>
      <c r="BH1615" s="60" t="n">
        <f aca="false">IF(AZ1615="","",BA1615+$I1615)</f>
        <v>8.49</v>
      </c>
      <c r="BI1615" s="53" t="n">
        <f aca="false">IF(AZ1615="","",AZ1615+(BB1615*$K1615)+(BC1615*$K1615))</f>
        <v>305.64</v>
      </c>
      <c r="BJ1615" s="51" t="n">
        <f aca="false">IF(AZ1615="","",ROUND(-BB1615*$K1615,0))</f>
        <v>-0</v>
      </c>
    </row>
    <row r="1616" customFormat="false" ht="15" hidden="false" customHeight="false" outlineLevel="0" collapsed="false">
      <c r="A1616" s="26" t="str">
        <f aca="false">+C1616&amp;D1616&amp;G1616</f>
        <v>HuaweiRouter 5G H155-381TUTTE LE OFFERTE GA -  30 Mesi</v>
      </c>
      <c r="B1616" s="49" t="s">
        <v>222</v>
      </c>
      <c r="C1616" s="50" t="s">
        <v>60</v>
      </c>
      <c r="D1616" s="51" t="s">
        <v>61</v>
      </c>
      <c r="E1616" s="52" t="n">
        <v>299.9</v>
      </c>
      <c r="F1616" s="53" t="n">
        <v>251.7</v>
      </c>
      <c r="G1616" s="54" t="s">
        <v>225</v>
      </c>
      <c r="H1616" s="54"/>
      <c r="I1616" s="55" t="n">
        <v>0</v>
      </c>
      <c r="J1616" s="56" t="s">
        <v>224</v>
      </c>
      <c r="K1616" s="57" t="n">
        <v>30</v>
      </c>
      <c r="L1616" s="4"/>
      <c r="M1616" s="55"/>
      <c r="N1616" s="55"/>
      <c r="O1616" s="3"/>
      <c r="P1616" s="58"/>
      <c r="Q1616" s="56"/>
      <c r="R1616" s="59"/>
      <c r="S1616" s="60"/>
      <c r="T1616" s="60"/>
      <c r="U1616" s="60"/>
      <c r="V1616" s="54"/>
      <c r="W1616" s="54"/>
      <c r="X1616" s="60"/>
      <c r="Y1616" s="51"/>
      <c r="Z1616" s="51"/>
      <c r="AA1616" s="61"/>
      <c r="AB1616" s="58"/>
      <c r="AC1616" s="56"/>
      <c r="AD1616" s="59"/>
      <c r="AE1616" s="60"/>
      <c r="AF1616" s="60"/>
      <c r="AG1616" s="60"/>
      <c r="AH1616" s="54"/>
      <c r="AI1616" s="54"/>
      <c r="AJ1616" s="60"/>
      <c r="AK1616" s="51"/>
      <c r="AL1616" s="51"/>
      <c r="AM1616" s="61"/>
      <c r="AN1616" s="58" t="n">
        <v>0</v>
      </c>
      <c r="AO1616" s="56" t="n">
        <v>9.49</v>
      </c>
      <c r="AP1616" s="59" t="n">
        <v>0</v>
      </c>
      <c r="AQ1616" s="60" t="n">
        <v>9.49</v>
      </c>
      <c r="AR1616" s="60" t="n">
        <v>9.49</v>
      </c>
      <c r="AS1616" s="60" t="n">
        <v>9.49</v>
      </c>
      <c r="AT1616" s="54" t="n">
        <f aca="false">IF(AN1616="","",$I1616+AP1616)</f>
        <v>0</v>
      </c>
      <c r="AU1616" s="54" t="n">
        <f aca="false">IF(AN1616="","",$I1616)</f>
        <v>0</v>
      </c>
      <c r="AV1616" s="60" t="n">
        <f aca="false">IF(AN1616="","",AO1616+$I1616)</f>
        <v>9.49</v>
      </c>
      <c r="AW1616" s="53" t="n">
        <f aca="false">IF(AN1616="","",AN1616+(AP1616*$K1616)+(AQ1616*$K1616))</f>
        <v>284.7</v>
      </c>
      <c r="AX1616" s="51" t="n">
        <f aca="false">IF(AN1616="","",ROUND(-AP1616*$K1616,0))</f>
        <v>-0</v>
      </c>
      <c r="AY1616" s="62"/>
      <c r="AZ1616" s="58" t="n">
        <v>0</v>
      </c>
      <c r="BA1616" s="56" t="n">
        <v>9.49</v>
      </c>
      <c r="BB1616" s="59" t="n">
        <v>0</v>
      </c>
      <c r="BC1616" s="60" t="n">
        <v>9.49</v>
      </c>
      <c r="BD1616" s="60" t="n">
        <v>9.49</v>
      </c>
      <c r="BE1616" s="60" t="n">
        <v>9.49</v>
      </c>
      <c r="BF1616" s="54" t="n">
        <f aca="false">IF(AZ1616="","",$I1616+BB1616)</f>
        <v>0</v>
      </c>
      <c r="BG1616" s="54" t="n">
        <f aca="false">IF(AZ1616="","",$I1616)</f>
        <v>0</v>
      </c>
      <c r="BH1616" s="60" t="n">
        <f aca="false">IF(AZ1616="","",BA1616+$I1616)</f>
        <v>9.49</v>
      </c>
      <c r="BI1616" s="53" t="n">
        <f aca="false">IF(AZ1616="","",AZ1616+(BB1616*$K1616)+(BC1616*$K1616))</f>
        <v>284.7</v>
      </c>
      <c r="BJ1616" s="51" t="n">
        <f aca="false">IF(AZ1616="","",ROUND(-BB1616*$K1616,0))</f>
        <v>-0</v>
      </c>
    </row>
    <row r="1617" customFormat="false" ht="15" hidden="false" customHeight="false" outlineLevel="0" collapsed="false">
      <c r="A1617" s="26" t="str">
        <f aca="false">+C1617&amp;D1617&amp;G1617</f>
        <v>HuaweiRouter 5G H155-381TUTTE LE OFFERTE GA -  24 Mesi</v>
      </c>
      <c r="B1617" s="49" t="s">
        <v>222</v>
      </c>
      <c r="C1617" s="50" t="s">
        <v>60</v>
      </c>
      <c r="D1617" s="51" t="s">
        <v>61</v>
      </c>
      <c r="E1617" s="52" t="n">
        <v>299.9</v>
      </c>
      <c r="F1617" s="53" t="n">
        <v>260.48</v>
      </c>
      <c r="G1617" s="54" t="s">
        <v>226</v>
      </c>
      <c r="H1617" s="54"/>
      <c r="I1617" s="55" t="n">
        <v>0</v>
      </c>
      <c r="J1617" s="56" t="s">
        <v>224</v>
      </c>
      <c r="K1617" s="57" t="n">
        <v>24</v>
      </c>
      <c r="L1617" s="4"/>
      <c r="M1617" s="55"/>
      <c r="N1617" s="55"/>
      <c r="O1617" s="3"/>
      <c r="P1617" s="58"/>
      <c r="Q1617" s="56"/>
      <c r="R1617" s="59"/>
      <c r="S1617" s="60"/>
      <c r="T1617" s="60"/>
      <c r="U1617" s="60"/>
      <c r="V1617" s="54"/>
      <c r="W1617" s="54"/>
      <c r="X1617" s="60"/>
      <c r="Y1617" s="51"/>
      <c r="Z1617" s="51"/>
      <c r="AA1617" s="61"/>
      <c r="AB1617" s="58"/>
      <c r="AC1617" s="56"/>
      <c r="AD1617" s="59"/>
      <c r="AE1617" s="60"/>
      <c r="AF1617" s="60"/>
      <c r="AG1617" s="60"/>
      <c r="AH1617" s="54"/>
      <c r="AI1617" s="54"/>
      <c r="AJ1617" s="60"/>
      <c r="AK1617" s="51"/>
      <c r="AL1617" s="51"/>
      <c r="AM1617" s="61"/>
      <c r="AN1617" s="58" t="n">
        <v>0</v>
      </c>
      <c r="AO1617" s="56" t="n">
        <v>11.99</v>
      </c>
      <c r="AP1617" s="59" t="n">
        <v>0</v>
      </c>
      <c r="AQ1617" s="60" t="n">
        <v>11.99</v>
      </c>
      <c r="AR1617" s="60" t="n">
        <v>0</v>
      </c>
      <c r="AS1617" s="60" t="n">
        <v>11.99</v>
      </c>
      <c r="AT1617" s="54" t="n">
        <f aca="false">IF(AN1617="","",$I1617+AP1617)</f>
        <v>0</v>
      </c>
      <c r="AU1617" s="54" t="n">
        <f aca="false">IF(AN1617="","",$I1617)</f>
        <v>0</v>
      </c>
      <c r="AV1617" s="60" t="n">
        <f aca="false">IF(AN1617="","",AO1617+$I1617)</f>
        <v>11.99</v>
      </c>
      <c r="AW1617" s="53" t="n">
        <f aca="false">IF(AN1617="","",AN1617+(AP1617*$K1617)+(AQ1617*$K1617))</f>
        <v>287.76</v>
      </c>
      <c r="AX1617" s="51" t="n">
        <f aca="false">IF(AN1617="","",ROUND(-AP1617*$K1617,0))</f>
        <v>-0</v>
      </c>
      <c r="AY1617" s="62"/>
      <c r="AZ1617" s="58" t="n">
        <v>0</v>
      </c>
      <c r="BA1617" s="56" t="n">
        <v>11.99</v>
      </c>
      <c r="BB1617" s="59" t="n">
        <v>0</v>
      </c>
      <c r="BC1617" s="60" t="n">
        <v>11.99</v>
      </c>
      <c r="BD1617" s="60" t="n">
        <v>0</v>
      </c>
      <c r="BE1617" s="60" t="n">
        <v>11.99</v>
      </c>
      <c r="BF1617" s="54" t="n">
        <f aca="false">IF(AZ1617="","",$I1617+BB1617)</f>
        <v>0</v>
      </c>
      <c r="BG1617" s="54" t="n">
        <f aca="false">IF(AZ1617="","",$I1617)</f>
        <v>0</v>
      </c>
      <c r="BH1617" s="60" t="n">
        <f aca="false">IF(AZ1617="","",BA1617+$I1617)</f>
        <v>11.99</v>
      </c>
      <c r="BI1617" s="53" t="n">
        <f aca="false">IF(AZ1617="","",AZ1617+(BB1617*$K1617)+(BC1617*$K1617))</f>
        <v>287.76</v>
      </c>
      <c r="BJ1617" s="51" t="n">
        <f aca="false">IF(AZ1617="","",ROUND(-BB1617*$K1617,0))</f>
        <v>-0</v>
      </c>
    </row>
    <row r="1618" customFormat="false" ht="15" hidden="false" customHeight="false" outlineLevel="0" collapsed="false">
      <c r="A1618" s="26" t="str">
        <f aca="false">+C1618&amp;D1618&amp;G1618</f>
        <v>TDTechTPro5TUTTE LE OFFERTE GA -  36 Mesi</v>
      </c>
      <c r="B1618" s="49" t="s">
        <v>222</v>
      </c>
      <c r="C1618" s="50" t="s">
        <v>62</v>
      </c>
      <c r="D1618" s="51" t="s">
        <v>63</v>
      </c>
      <c r="E1618" s="52" t="n">
        <v>299.9</v>
      </c>
      <c r="F1618" s="53" t="n">
        <v>279.63</v>
      </c>
      <c r="G1618" s="54" t="s">
        <v>223</v>
      </c>
      <c r="H1618" s="54"/>
      <c r="I1618" s="55" t="n">
        <v>0</v>
      </c>
      <c r="J1618" s="56" t="s">
        <v>224</v>
      </c>
      <c r="K1618" s="57" t="n">
        <v>36</v>
      </c>
      <c r="L1618" s="4"/>
      <c r="M1618" s="55"/>
      <c r="N1618" s="55"/>
      <c r="O1618" s="3"/>
      <c r="P1618" s="58"/>
      <c r="Q1618" s="56"/>
      <c r="R1618" s="59"/>
      <c r="S1618" s="60"/>
      <c r="T1618" s="60"/>
      <c r="U1618" s="60"/>
      <c r="V1618" s="54"/>
      <c r="W1618" s="54"/>
      <c r="X1618" s="60"/>
      <c r="Y1618" s="51"/>
      <c r="Z1618" s="51"/>
      <c r="AA1618" s="61"/>
      <c r="AB1618" s="58"/>
      <c r="AC1618" s="56"/>
      <c r="AD1618" s="59"/>
      <c r="AE1618" s="60"/>
      <c r="AF1618" s="60"/>
      <c r="AG1618" s="60"/>
      <c r="AH1618" s="54"/>
      <c r="AI1618" s="54"/>
      <c r="AJ1618" s="60"/>
      <c r="AK1618" s="51"/>
      <c r="AL1618" s="51"/>
      <c r="AM1618" s="61"/>
      <c r="AN1618" s="58" t="n">
        <v>0</v>
      </c>
      <c r="AO1618" s="56" t="n">
        <v>8.99</v>
      </c>
      <c r="AP1618" s="59" t="n">
        <v>0</v>
      </c>
      <c r="AQ1618" s="60" t="n">
        <v>8.99</v>
      </c>
      <c r="AR1618" s="60" t="n">
        <v>8.99</v>
      </c>
      <c r="AS1618" s="60" t="n">
        <v>8.99</v>
      </c>
      <c r="AT1618" s="54" t="n">
        <f aca="false">IF(AN1618="","",$I1618+AP1618)</f>
        <v>0</v>
      </c>
      <c r="AU1618" s="54" t="n">
        <f aca="false">IF(AN1618="","",$I1618)</f>
        <v>0</v>
      </c>
      <c r="AV1618" s="60" t="n">
        <f aca="false">IF(AN1618="","",AO1618+$I1618)</f>
        <v>8.99</v>
      </c>
      <c r="AW1618" s="53" t="n">
        <f aca="false">IF(AN1618="","",AN1618+(AP1618*$K1618)+(AQ1618*$K1618))</f>
        <v>323.64</v>
      </c>
      <c r="AX1618" s="51" t="n">
        <f aca="false">IF(AN1618="","",ROUND(-AP1618*$K1618,0))</f>
        <v>-0</v>
      </c>
      <c r="AY1618" s="62"/>
      <c r="AZ1618" s="58" t="n">
        <v>0</v>
      </c>
      <c r="BA1618" s="56" t="n">
        <v>8.99</v>
      </c>
      <c r="BB1618" s="59" t="n">
        <v>0</v>
      </c>
      <c r="BC1618" s="60" t="n">
        <v>8.99</v>
      </c>
      <c r="BD1618" s="60" t="n">
        <v>8.99</v>
      </c>
      <c r="BE1618" s="60" t="n">
        <v>8.99</v>
      </c>
      <c r="BF1618" s="54" t="n">
        <f aca="false">IF(AZ1618="","",$I1618+BB1618)</f>
        <v>0</v>
      </c>
      <c r="BG1618" s="54" t="n">
        <f aca="false">IF(AZ1618="","",$I1618)</f>
        <v>0</v>
      </c>
      <c r="BH1618" s="60" t="n">
        <f aca="false">IF(AZ1618="","",BA1618+$I1618)</f>
        <v>8.99</v>
      </c>
      <c r="BI1618" s="53" t="n">
        <f aca="false">IF(AZ1618="","",AZ1618+(BB1618*$K1618)+(BC1618*$K1618))</f>
        <v>323.64</v>
      </c>
      <c r="BJ1618" s="51" t="n">
        <f aca="false">IF(AZ1618="","",ROUND(-BB1618*$K1618,0))</f>
        <v>-0</v>
      </c>
    </row>
    <row r="1619" customFormat="false" ht="15" hidden="false" customHeight="false" outlineLevel="0" collapsed="false">
      <c r="A1619" s="26" t="str">
        <f aca="false">+C1619&amp;D1619&amp;G1619</f>
        <v>TDTechTPro5TUTTE LE OFFERTE GA -  30 Mesi</v>
      </c>
      <c r="B1619" s="49" t="s">
        <v>222</v>
      </c>
      <c r="C1619" s="50" t="s">
        <v>62</v>
      </c>
      <c r="D1619" s="51" t="s">
        <v>63</v>
      </c>
      <c r="E1619" s="52" t="n">
        <v>299.9</v>
      </c>
      <c r="F1619" s="53" t="n">
        <v>264.9</v>
      </c>
      <c r="G1619" s="54" t="s">
        <v>225</v>
      </c>
      <c r="H1619" s="54"/>
      <c r="I1619" s="55" t="n">
        <v>0</v>
      </c>
      <c r="J1619" s="56" t="s">
        <v>224</v>
      </c>
      <c r="K1619" s="57" t="n">
        <v>30</v>
      </c>
      <c r="L1619" s="4"/>
      <c r="M1619" s="55"/>
      <c r="N1619" s="55"/>
      <c r="O1619" s="3"/>
      <c r="P1619" s="58"/>
      <c r="Q1619" s="56"/>
      <c r="R1619" s="59"/>
      <c r="S1619" s="60"/>
      <c r="T1619" s="60"/>
      <c r="U1619" s="60"/>
      <c r="V1619" s="54"/>
      <c r="W1619" s="54"/>
      <c r="X1619" s="60"/>
      <c r="Y1619" s="51"/>
      <c r="Z1619" s="51"/>
      <c r="AA1619" s="61"/>
      <c r="AB1619" s="58"/>
      <c r="AC1619" s="56"/>
      <c r="AD1619" s="59"/>
      <c r="AE1619" s="60"/>
      <c r="AF1619" s="60"/>
      <c r="AG1619" s="60"/>
      <c r="AH1619" s="54"/>
      <c r="AI1619" s="54"/>
      <c r="AJ1619" s="60"/>
      <c r="AK1619" s="51"/>
      <c r="AL1619" s="51"/>
      <c r="AM1619" s="61"/>
      <c r="AN1619" s="58" t="n">
        <v>0</v>
      </c>
      <c r="AO1619" s="56" t="n">
        <v>9.99</v>
      </c>
      <c r="AP1619" s="59" t="n">
        <v>0</v>
      </c>
      <c r="AQ1619" s="60" t="n">
        <v>9.99</v>
      </c>
      <c r="AR1619" s="60" t="n">
        <v>9.99</v>
      </c>
      <c r="AS1619" s="60" t="n">
        <v>9.99</v>
      </c>
      <c r="AT1619" s="54" t="n">
        <f aca="false">IF(AN1619="","",$I1619+AP1619)</f>
        <v>0</v>
      </c>
      <c r="AU1619" s="54" t="n">
        <f aca="false">IF(AN1619="","",$I1619)</f>
        <v>0</v>
      </c>
      <c r="AV1619" s="60" t="n">
        <f aca="false">IF(AN1619="","",AO1619+$I1619)</f>
        <v>9.99</v>
      </c>
      <c r="AW1619" s="53" t="n">
        <f aca="false">IF(AN1619="","",AN1619+(AP1619*$K1619)+(AQ1619*$K1619))</f>
        <v>299.7</v>
      </c>
      <c r="AX1619" s="51" t="n">
        <f aca="false">IF(AN1619="","",ROUND(-AP1619*$K1619,0))</f>
        <v>-0</v>
      </c>
      <c r="AY1619" s="62"/>
      <c r="AZ1619" s="58" t="n">
        <v>0</v>
      </c>
      <c r="BA1619" s="56" t="n">
        <v>9.99</v>
      </c>
      <c r="BB1619" s="59" t="n">
        <v>0</v>
      </c>
      <c r="BC1619" s="60" t="n">
        <v>9.99</v>
      </c>
      <c r="BD1619" s="60" t="n">
        <v>9.99</v>
      </c>
      <c r="BE1619" s="60" t="n">
        <v>9.99</v>
      </c>
      <c r="BF1619" s="54" t="n">
        <f aca="false">IF(AZ1619="","",$I1619+BB1619)</f>
        <v>0</v>
      </c>
      <c r="BG1619" s="54" t="n">
        <f aca="false">IF(AZ1619="","",$I1619)</f>
        <v>0</v>
      </c>
      <c r="BH1619" s="60" t="n">
        <f aca="false">IF(AZ1619="","",BA1619+$I1619)</f>
        <v>9.99</v>
      </c>
      <c r="BI1619" s="53" t="n">
        <f aca="false">IF(AZ1619="","",AZ1619+(BB1619*$K1619)+(BC1619*$K1619))</f>
        <v>299.7</v>
      </c>
      <c r="BJ1619" s="51" t="n">
        <f aca="false">IF(AZ1619="","",ROUND(-BB1619*$K1619,0))</f>
        <v>-0</v>
      </c>
    </row>
    <row r="1620" customFormat="false" ht="15" hidden="false" customHeight="false" outlineLevel="0" collapsed="false">
      <c r="A1620" s="26" t="str">
        <f aca="false">+C1620&amp;D1620&amp;G1620</f>
        <v>TDTechTPro5TUTTE LE OFFERTE GA -  24 Mesi</v>
      </c>
      <c r="B1620" s="49" t="s">
        <v>222</v>
      </c>
      <c r="C1620" s="50" t="s">
        <v>62</v>
      </c>
      <c r="D1620" s="51" t="s">
        <v>63</v>
      </c>
      <c r="E1620" s="52" t="n">
        <v>299.9</v>
      </c>
      <c r="F1620" s="53" t="n">
        <v>271.4</v>
      </c>
      <c r="G1620" s="54" t="s">
        <v>226</v>
      </c>
      <c r="H1620" s="54"/>
      <c r="I1620" s="55" t="n">
        <v>0</v>
      </c>
      <c r="J1620" s="56" t="s">
        <v>224</v>
      </c>
      <c r="K1620" s="57" t="n">
        <v>24</v>
      </c>
      <c r="L1620" s="4"/>
      <c r="M1620" s="55"/>
      <c r="N1620" s="55"/>
      <c r="O1620" s="3"/>
      <c r="P1620" s="58"/>
      <c r="Q1620" s="56"/>
      <c r="R1620" s="59"/>
      <c r="S1620" s="60"/>
      <c r="T1620" s="60"/>
      <c r="U1620" s="60"/>
      <c r="V1620" s="54"/>
      <c r="W1620" s="54"/>
      <c r="X1620" s="60"/>
      <c r="Y1620" s="51"/>
      <c r="Z1620" s="51"/>
      <c r="AA1620" s="61"/>
      <c r="AB1620" s="58"/>
      <c r="AC1620" s="56"/>
      <c r="AD1620" s="59"/>
      <c r="AE1620" s="60"/>
      <c r="AF1620" s="60"/>
      <c r="AG1620" s="60"/>
      <c r="AH1620" s="54"/>
      <c r="AI1620" s="54"/>
      <c r="AJ1620" s="60"/>
      <c r="AK1620" s="51"/>
      <c r="AL1620" s="51"/>
      <c r="AM1620" s="61"/>
      <c r="AN1620" s="58" t="n">
        <v>0</v>
      </c>
      <c r="AO1620" s="56" t="n">
        <v>12.49</v>
      </c>
      <c r="AP1620" s="59" t="n">
        <v>0</v>
      </c>
      <c r="AQ1620" s="60" t="n">
        <v>12.49</v>
      </c>
      <c r="AR1620" s="60" t="n">
        <v>0</v>
      </c>
      <c r="AS1620" s="60" t="n">
        <v>12.49</v>
      </c>
      <c r="AT1620" s="54" t="n">
        <f aca="false">IF(AN1620="","",$I1620+AP1620)</f>
        <v>0</v>
      </c>
      <c r="AU1620" s="54" t="n">
        <f aca="false">IF(AN1620="","",$I1620)</f>
        <v>0</v>
      </c>
      <c r="AV1620" s="60" t="n">
        <f aca="false">IF(AN1620="","",AO1620+$I1620)</f>
        <v>12.49</v>
      </c>
      <c r="AW1620" s="53" t="n">
        <f aca="false">IF(AN1620="","",AN1620+(AP1620*$K1620)+(AQ1620*$K1620))</f>
        <v>299.76</v>
      </c>
      <c r="AX1620" s="51" t="n">
        <f aca="false">IF(AN1620="","",ROUND(-AP1620*$K1620,0))</f>
        <v>-0</v>
      </c>
      <c r="AY1620" s="62"/>
      <c r="AZ1620" s="58" t="n">
        <v>0</v>
      </c>
      <c r="BA1620" s="56" t="n">
        <v>12.49</v>
      </c>
      <c r="BB1620" s="59" t="n">
        <v>0</v>
      </c>
      <c r="BC1620" s="60" t="n">
        <v>12.49</v>
      </c>
      <c r="BD1620" s="60" t="n">
        <v>0</v>
      </c>
      <c r="BE1620" s="60" t="n">
        <v>12.49</v>
      </c>
      <c r="BF1620" s="54" t="n">
        <f aca="false">IF(AZ1620="","",$I1620+BB1620)</f>
        <v>0</v>
      </c>
      <c r="BG1620" s="54" t="n">
        <f aca="false">IF(AZ1620="","",$I1620)</f>
        <v>0</v>
      </c>
      <c r="BH1620" s="60" t="n">
        <f aca="false">IF(AZ1620="","",BA1620+$I1620)</f>
        <v>12.49</v>
      </c>
      <c r="BI1620" s="53" t="n">
        <f aca="false">IF(AZ1620="","",AZ1620+(BB1620*$K1620)+(BC1620*$K1620))</f>
        <v>299.76</v>
      </c>
      <c r="BJ1620" s="51" t="n">
        <f aca="false">IF(AZ1620="","",ROUND(-BB1620*$K1620,0))</f>
        <v>-0</v>
      </c>
    </row>
    <row r="1621" customFormat="false" ht="15" hidden="false" customHeight="false" outlineLevel="0" collapsed="false">
      <c r="A1621" s="26" t="str">
        <f aca="false">+C1621&amp;D1621&amp;G1621</f>
        <v>SamsungGalaxy Tab A9+TUTTE LE OFFERTE GA -  36 Mesi</v>
      </c>
      <c r="B1621" s="49" t="s">
        <v>222</v>
      </c>
      <c r="C1621" s="50" t="s">
        <v>64</v>
      </c>
      <c r="D1621" s="51" t="s">
        <v>65</v>
      </c>
      <c r="E1621" s="52" t="n">
        <v>309.9</v>
      </c>
      <c r="F1621" s="53" t="n">
        <v>295.3</v>
      </c>
      <c r="G1621" s="54" t="s">
        <v>223</v>
      </c>
      <c r="H1621" s="54"/>
      <c r="I1621" s="55" t="n">
        <v>0</v>
      </c>
      <c r="J1621" s="56" t="s">
        <v>224</v>
      </c>
      <c r="K1621" s="57" t="n">
        <v>36</v>
      </c>
      <c r="L1621" s="4"/>
      <c r="M1621" s="55"/>
      <c r="N1621" s="55"/>
      <c r="O1621" s="3"/>
      <c r="P1621" s="58"/>
      <c r="Q1621" s="56"/>
      <c r="R1621" s="59"/>
      <c r="S1621" s="60"/>
      <c r="T1621" s="60"/>
      <c r="U1621" s="60"/>
      <c r="V1621" s="54"/>
      <c r="W1621" s="54"/>
      <c r="X1621" s="60"/>
      <c r="Y1621" s="51"/>
      <c r="Z1621" s="51"/>
      <c r="AA1621" s="61"/>
      <c r="AB1621" s="58"/>
      <c r="AC1621" s="56"/>
      <c r="AD1621" s="59"/>
      <c r="AE1621" s="60"/>
      <c r="AF1621" s="60"/>
      <c r="AG1621" s="60"/>
      <c r="AH1621" s="54"/>
      <c r="AI1621" s="54"/>
      <c r="AJ1621" s="60"/>
      <c r="AK1621" s="51"/>
      <c r="AL1621" s="51"/>
      <c r="AM1621" s="61"/>
      <c r="AN1621" s="58" t="n">
        <v>0</v>
      </c>
      <c r="AO1621" s="56" t="n">
        <v>9.49</v>
      </c>
      <c r="AP1621" s="59" t="n">
        <v>0</v>
      </c>
      <c r="AQ1621" s="60" t="n">
        <v>9.49</v>
      </c>
      <c r="AR1621" s="60" t="n">
        <v>9.49</v>
      </c>
      <c r="AS1621" s="60" t="n">
        <v>9.49</v>
      </c>
      <c r="AT1621" s="54" t="n">
        <f aca="false">IF(AN1621="","",$I1621+AP1621)</f>
        <v>0</v>
      </c>
      <c r="AU1621" s="54" t="n">
        <f aca="false">IF(AN1621="","",$I1621)</f>
        <v>0</v>
      </c>
      <c r="AV1621" s="60" t="n">
        <f aca="false">IF(AN1621="","",AO1621+$I1621)</f>
        <v>9.49</v>
      </c>
      <c r="AW1621" s="53" t="n">
        <f aca="false">IF(AN1621="","",AN1621+(AP1621*$K1621)+(AQ1621*$K1621))</f>
        <v>341.64</v>
      </c>
      <c r="AX1621" s="51" t="n">
        <f aca="false">IF(AN1621="","",ROUND(-AP1621*$K1621,0))</f>
        <v>-0</v>
      </c>
      <c r="AY1621" s="62"/>
      <c r="AZ1621" s="58" t="n">
        <v>0</v>
      </c>
      <c r="BA1621" s="56" t="n">
        <v>9.49</v>
      </c>
      <c r="BB1621" s="59" t="n">
        <v>0</v>
      </c>
      <c r="BC1621" s="60" t="n">
        <v>9.49</v>
      </c>
      <c r="BD1621" s="60" t="n">
        <v>9.49</v>
      </c>
      <c r="BE1621" s="60" t="n">
        <v>9.49</v>
      </c>
      <c r="BF1621" s="54" t="n">
        <f aca="false">IF(AZ1621="","",$I1621+BB1621)</f>
        <v>0</v>
      </c>
      <c r="BG1621" s="54" t="n">
        <f aca="false">IF(AZ1621="","",$I1621)</f>
        <v>0</v>
      </c>
      <c r="BH1621" s="60" t="n">
        <f aca="false">IF(AZ1621="","",BA1621+$I1621)</f>
        <v>9.49</v>
      </c>
      <c r="BI1621" s="53" t="n">
        <f aca="false">IF(AZ1621="","",AZ1621+(BB1621*$K1621)+(BC1621*$K1621))</f>
        <v>341.64</v>
      </c>
      <c r="BJ1621" s="51" t="n">
        <f aca="false">IF(AZ1621="","",ROUND(-BB1621*$K1621,0))</f>
        <v>-0</v>
      </c>
    </row>
    <row r="1622" customFormat="false" ht="15" hidden="false" customHeight="false" outlineLevel="0" collapsed="false">
      <c r="A1622" s="26" t="str">
        <f aca="false">+C1622&amp;D1622&amp;G1622</f>
        <v>SamsungGalaxy Tab A9+TUTTE LE OFFERTE GA -  30 Mesi</v>
      </c>
      <c r="B1622" s="49" t="s">
        <v>222</v>
      </c>
      <c r="C1622" s="50" t="s">
        <v>64</v>
      </c>
      <c r="D1622" s="51" t="s">
        <v>65</v>
      </c>
      <c r="E1622" s="52" t="n">
        <v>309.9</v>
      </c>
      <c r="F1622" s="53" t="n">
        <v>291.6</v>
      </c>
      <c r="G1622" s="54" t="s">
        <v>225</v>
      </c>
      <c r="H1622" s="54"/>
      <c r="I1622" s="55" t="n">
        <v>0</v>
      </c>
      <c r="J1622" s="56" t="s">
        <v>224</v>
      </c>
      <c r="K1622" s="57" t="n">
        <v>30</v>
      </c>
      <c r="L1622" s="4"/>
      <c r="M1622" s="55"/>
      <c r="N1622" s="55"/>
      <c r="O1622" s="3"/>
      <c r="P1622" s="58"/>
      <c r="Q1622" s="56"/>
      <c r="R1622" s="59"/>
      <c r="S1622" s="60"/>
      <c r="T1622" s="60"/>
      <c r="U1622" s="60"/>
      <c r="V1622" s="54"/>
      <c r="W1622" s="54"/>
      <c r="X1622" s="60"/>
      <c r="Y1622" s="51"/>
      <c r="Z1622" s="51"/>
      <c r="AA1622" s="61"/>
      <c r="AB1622" s="58"/>
      <c r="AC1622" s="56"/>
      <c r="AD1622" s="59"/>
      <c r="AE1622" s="60"/>
      <c r="AF1622" s="60"/>
      <c r="AG1622" s="60"/>
      <c r="AH1622" s="54"/>
      <c r="AI1622" s="54"/>
      <c r="AJ1622" s="60"/>
      <c r="AK1622" s="51"/>
      <c r="AL1622" s="51"/>
      <c r="AM1622" s="61"/>
      <c r="AN1622" s="58" t="n">
        <v>0</v>
      </c>
      <c r="AO1622" s="56" t="n">
        <v>10.99</v>
      </c>
      <c r="AP1622" s="59" t="n">
        <v>0</v>
      </c>
      <c r="AQ1622" s="60" t="n">
        <v>10.99</v>
      </c>
      <c r="AR1622" s="60" t="n">
        <v>10.99</v>
      </c>
      <c r="AS1622" s="60" t="n">
        <v>10.99</v>
      </c>
      <c r="AT1622" s="54" t="n">
        <f aca="false">IF(AN1622="","",$I1622+AP1622)</f>
        <v>0</v>
      </c>
      <c r="AU1622" s="54" t="n">
        <f aca="false">IF(AN1622="","",$I1622)</f>
        <v>0</v>
      </c>
      <c r="AV1622" s="60" t="n">
        <f aca="false">IF(AN1622="","",AO1622+$I1622)</f>
        <v>10.99</v>
      </c>
      <c r="AW1622" s="53" t="n">
        <f aca="false">IF(AN1622="","",AN1622+(AP1622*$K1622)+(AQ1622*$K1622))</f>
        <v>329.7</v>
      </c>
      <c r="AX1622" s="51" t="n">
        <f aca="false">IF(AN1622="","",ROUND(-AP1622*$K1622,0))</f>
        <v>-0</v>
      </c>
      <c r="AY1622" s="62"/>
      <c r="AZ1622" s="58" t="n">
        <v>0</v>
      </c>
      <c r="BA1622" s="56" t="n">
        <v>10.99</v>
      </c>
      <c r="BB1622" s="59" t="n">
        <v>0</v>
      </c>
      <c r="BC1622" s="60" t="n">
        <v>10.99</v>
      </c>
      <c r="BD1622" s="60" t="n">
        <v>10.99</v>
      </c>
      <c r="BE1622" s="60" t="n">
        <v>10.99</v>
      </c>
      <c r="BF1622" s="54" t="n">
        <f aca="false">IF(AZ1622="","",$I1622+BB1622)</f>
        <v>0</v>
      </c>
      <c r="BG1622" s="54" t="n">
        <f aca="false">IF(AZ1622="","",$I1622)</f>
        <v>0</v>
      </c>
      <c r="BH1622" s="60" t="n">
        <f aca="false">IF(AZ1622="","",BA1622+$I1622)</f>
        <v>10.99</v>
      </c>
      <c r="BI1622" s="53" t="n">
        <f aca="false">IF(AZ1622="","",AZ1622+(BB1622*$K1622)+(BC1622*$K1622))</f>
        <v>329.7</v>
      </c>
      <c r="BJ1622" s="51" t="n">
        <f aca="false">IF(AZ1622="","",ROUND(-BB1622*$K1622,0))</f>
        <v>-0</v>
      </c>
    </row>
    <row r="1623" customFormat="false" ht="15" hidden="false" customHeight="false" outlineLevel="0" collapsed="false">
      <c r="A1623" s="26" t="str">
        <f aca="false">+C1623&amp;D1623&amp;G1623</f>
        <v>SamsungGalaxy Tab A9+TUTTE LE OFFERTE GA -  24 Mesi</v>
      </c>
      <c r="B1623" s="49" t="s">
        <v>222</v>
      </c>
      <c r="C1623" s="50" t="s">
        <v>64</v>
      </c>
      <c r="D1623" s="51" t="s">
        <v>65</v>
      </c>
      <c r="E1623" s="52" t="n">
        <v>309.9</v>
      </c>
      <c r="F1623" s="53" t="n">
        <v>293.1</v>
      </c>
      <c r="G1623" s="54" t="s">
        <v>226</v>
      </c>
      <c r="H1623" s="54"/>
      <c r="I1623" s="55" t="n">
        <v>0</v>
      </c>
      <c r="J1623" s="56" t="s">
        <v>224</v>
      </c>
      <c r="K1623" s="57" t="n">
        <v>24</v>
      </c>
      <c r="L1623" s="4"/>
      <c r="M1623" s="55"/>
      <c r="N1623" s="55"/>
      <c r="O1623" s="3"/>
      <c r="P1623" s="58"/>
      <c r="Q1623" s="56"/>
      <c r="R1623" s="59"/>
      <c r="S1623" s="60"/>
      <c r="T1623" s="60"/>
      <c r="U1623" s="60"/>
      <c r="V1623" s="54"/>
      <c r="W1623" s="54"/>
      <c r="X1623" s="60"/>
      <c r="Y1623" s="51"/>
      <c r="Z1623" s="51"/>
      <c r="AA1623" s="61"/>
      <c r="AB1623" s="58"/>
      <c r="AC1623" s="56"/>
      <c r="AD1623" s="59"/>
      <c r="AE1623" s="60"/>
      <c r="AF1623" s="60"/>
      <c r="AG1623" s="60"/>
      <c r="AH1623" s="54"/>
      <c r="AI1623" s="54"/>
      <c r="AJ1623" s="60"/>
      <c r="AK1623" s="51"/>
      <c r="AL1623" s="51"/>
      <c r="AM1623" s="61"/>
      <c r="AN1623" s="58" t="n">
        <v>0</v>
      </c>
      <c r="AO1623" s="56" t="n">
        <v>13.49</v>
      </c>
      <c r="AP1623" s="59" t="n">
        <v>0</v>
      </c>
      <c r="AQ1623" s="60" t="n">
        <v>13.49</v>
      </c>
      <c r="AR1623" s="60" t="n">
        <v>0</v>
      </c>
      <c r="AS1623" s="60" t="n">
        <v>13.49</v>
      </c>
      <c r="AT1623" s="54" t="n">
        <f aca="false">IF(AN1623="","",$I1623+AP1623)</f>
        <v>0</v>
      </c>
      <c r="AU1623" s="54" t="n">
        <f aca="false">IF(AN1623="","",$I1623)</f>
        <v>0</v>
      </c>
      <c r="AV1623" s="60" t="n">
        <f aca="false">IF(AN1623="","",AO1623+$I1623)</f>
        <v>13.49</v>
      </c>
      <c r="AW1623" s="53" t="n">
        <f aca="false">IF(AN1623="","",AN1623+(AP1623*$K1623)+(AQ1623*$K1623))</f>
        <v>323.76</v>
      </c>
      <c r="AX1623" s="51" t="n">
        <f aca="false">IF(AN1623="","",ROUND(-AP1623*$K1623,0))</f>
        <v>-0</v>
      </c>
      <c r="AY1623" s="62"/>
      <c r="AZ1623" s="58" t="n">
        <v>0</v>
      </c>
      <c r="BA1623" s="56" t="n">
        <v>13.49</v>
      </c>
      <c r="BB1623" s="59" t="n">
        <v>0</v>
      </c>
      <c r="BC1623" s="60" t="n">
        <v>13.49</v>
      </c>
      <c r="BD1623" s="60" t="n">
        <v>0</v>
      </c>
      <c r="BE1623" s="60" t="n">
        <v>13.49</v>
      </c>
      <c r="BF1623" s="54" t="n">
        <f aca="false">IF(AZ1623="","",$I1623+BB1623)</f>
        <v>0</v>
      </c>
      <c r="BG1623" s="54" t="n">
        <f aca="false">IF(AZ1623="","",$I1623)</f>
        <v>0</v>
      </c>
      <c r="BH1623" s="60" t="n">
        <f aca="false">IF(AZ1623="","",BA1623+$I1623)</f>
        <v>13.49</v>
      </c>
      <c r="BI1623" s="53" t="n">
        <f aca="false">IF(AZ1623="","",AZ1623+(BB1623*$K1623)+(BC1623*$K1623))</f>
        <v>323.76</v>
      </c>
      <c r="BJ1623" s="51" t="n">
        <f aca="false">IF(AZ1623="","",ROUND(-BB1623*$K1623,0))</f>
        <v>-0</v>
      </c>
    </row>
    <row r="1624" customFormat="false" ht="15" hidden="false" customHeight="false" outlineLevel="0" collapsed="false">
      <c r="A1624" s="26" t="str">
        <f aca="false">+C1624&amp;D1624&amp;G1624</f>
        <v>GreenpacketGreenpacket FWA H5 + TH-40MTUTTE LE OFFERTE GA -  36 Mesi</v>
      </c>
      <c r="B1624" s="49" t="s">
        <v>222</v>
      </c>
      <c r="C1624" s="50" t="s">
        <v>66</v>
      </c>
      <c r="D1624" s="51" t="s">
        <v>67</v>
      </c>
      <c r="E1624" s="52" t="n">
        <v>299.9</v>
      </c>
      <c r="F1624" s="53" t="n">
        <v>248.52</v>
      </c>
      <c r="G1624" s="54" t="s">
        <v>223</v>
      </c>
      <c r="H1624" s="54"/>
      <c r="I1624" s="55" t="n">
        <v>0</v>
      </c>
      <c r="J1624" s="56" t="s">
        <v>224</v>
      </c>
      <c r="K1624" s="57" t="n">
        <v>36</v>
      </c>
      <c r="L1624" s="4"/>
      <c r="M1624" s="55"/>
      <c r="N1624" s="55"/>
      <c r="O1624" s="3"/>
      <c r="P1624" s="58"/>
      <c r="Q1624" s="56"/>
      <c r="R1624" s="59"/>
      <c r="S1624" s="60"/>
      <c r="T1624" s="60"/>
      <c r="U1624" s="60"/>
      <c r="V1624" s="54"/>
      <c r="W1624" s="54"/>
      <c r="X1624" s="60"/>
      <c r="Y1624" s="51"/>
      <c r="Z1624" s="51"/>
      <c r="AA1624" s="61"/>
      <c r="AB1624" s="58"/>
      <c r="AC1624" s="56"/>
      <c r="AD1624" s="59"/>
      <c r="AE1624" s="60"/>
      <c r="AF1624" s="60"/>
      <c r="AG1624" s="60"/>
      <c r="AH1624" s="54"/>
      <c r="AI1624" s="54"/>
      <c r="AJ1624" s="60"/>
      <c r="AK1624" s="51"/>
      <c r="AL1624" s="51"/>
      <c r="AM1624" s="61"/>
      <c r="AN1624" s="58" t="n">
        <v>0</v>
      </c>
      <c r="AO1624" s="56" t="n">
        <v>7.99</v>
      </c>
      <c r="AP1624" s="59" t="n">
        <v>0</v>
      </c>
      <c r="AQ1624" s="60" t="n">
        <v>7.99</v>
      </c>
      <c r="AR1624" s="60" t="n">
        <v>7.99</v>
      </c>
      <c r="AS1624" s="60" t="n">
        <v>7.99</v>
      </c>
      <c r="AT1624" s="54" t="n">
        <f aca="false">IF(AN1624="","",$I1624+AP1624)</f>
        <v>0</v>
      </c>
      <c r="AU1624" s="54" t="n">
        <f aca="false">IF(AN1624="","",$I1624)</f>
        <v>0</v>
      </c>
      <c r="AV1624" s="60" t="n">
        <f aca="false">IF(AN1624="","",AO1624+$I1624)</f>
        <v>7.99</v>
      </c>
      <c r="AW1624" s="53" t="n">
        <f aca="false">IF(AN1624="","",AN1624+(AP1624*$K1624)+(AQ1624*$K1624))</f>
        <v>287.64</v>
      </c>
      <c r="AX1624" s="51" t="n">
        <f aca="false">IF(AN1624="","",ROUND(-AP1624*$K1624,0))</f>
        <v>-0</v>
      </c>
      <c r="AY1624" s="62"/>
      <c r="AZ1624" s="58" t="n">
        <v>0</v>
      </c>
      <c r="BA1624" s="56" t="n">
        <v>7.99</v>
      </c>
      <c r="BB1624" s="59" t="n">
        <v>0</v>
      </c>
      <c r="BC1624" s="60" t="n">
        <v>7.99</v>
      </c>
      <c r="BD1624" s="60" t="n">
        <v>7.99</v>
      </c>
      <c r="BE1624" s="60" t="n">
        <v>7.99</v>
      </c>
      <c r="BF1624" s="54" t="n">
        <f aca="false">IF(AZ1624="","",$I1624+BB1624)</f>
        <v>0</v>
      </c>
      <c r="BG1624" s="54" t="n">
        <f aca="false">IF(AZ1624="","",$I1624)</f>
        <v>0</v>
      </c>
      <c r="BH1624" s="60" t="n">
        <f aca="false">IF(AZ1624="","",BA1624+$I1624)</f>
        <v>7.99</v>
      </c>
      <c r="BI1624" s="53" t="n">
        <f aca="false">IF(AZ1624="","",AZ1624+(BB1624*$K1624)+(BC1624*$K1624))</f>
        <v>287.64</v>
      </c>
      <c r="BJ1624" s="51" t="n">
        <f aca="false">IF(AZ1624="","",ROUND(-BB1624*$K1624,0))</f>
        <v>-0</v>
      </c>
    </row>
    <row r="1625" customFormat="false" ht="15" hidden="false" customHeight="false" outlineLevel="0" collapsed="false">
      <c r="A1625" s="26" t="str">
        <f aca="false">+C1625&amp;D1625&amp;G1625</f>
        <v>GreenpacketGreenpacket FWA H5 + TH-40MTUTTE LE OFFERTE GA -  30 Mesi</v>
      </c>
      <c r="B1625" s="49" t="s">
        <v>222</v>
      </c>
      <c r="C1625" s="50" t="s">
        <v>66</v>
      </c>
      <c r="D1625" s="51" t="s">
        <v>67</v>
      </c>
      <c r="E1625" s="52" t="n">
        <v>299.9</v>
      </c>
      <c r="F1625" s="53" t="n">
        <v>238.49</v>
      </c>
      <c r="G1625" s="54" t="s">
        <v>225</v>
      </c>
      <c r="H1625" s="54"/>
      <c r="I1625" s="55" t="n">
        <v>0</v>
      </c>
      <c r="J1625" s="56" t="s">
        <v>224</v>
      </c>
      <c r="K1625" s="57" t="n">
        <v>30</v>
      </c>
      <c r="L1625" s="4"/>
      <c r="M1625" s="55"/>
      <c r="N1625" s="55"/>
      <c r="O1625" s="3"/>
      <c r="P1625" s="58"/>
      <c r="Q1625" s="56"/>
      <c r="R1625" s="59"/>
      <c r="S1625" s="60"/>
      <c r="T1625" s="60"/>
      <c r="U1625" s="60"/>
      <c r="V1625" s="54"/>
      <c r="W1625" s="54"/>
      <c r="X1625" s="60"/>
      <c r="Y1625" s="51"/>
      <c r="Z1625" s="51"/>
      <c r="AA1625" s="61"/>
      <c r="AB1625" s="58"/>
      <c r="AC1625" s="56"/>
      <c r="AD1625" s="59"/>
      <c r="AE1625" s="60"/>
      <c r="AF1625" s="60"/>
      <c r="AG1625" s="60"/>
      <c r="AH1625" s="54"/>
      <c r="AI1625" s="54"/>
      <c r="AJ1625" s="60"/>
      <c r="AK1625" s="51"/>
      <c r="AL1625" s="51"/>
      <c r="AM1625" s="61"/>
      <c r="AN1625" s="58" t="n">
        <v>0</v>
      </c>
      <c r="AO1625" s="56" t="n">
        <v>8.99</v>
      </c>
      <c r="AP1625" s="59" t="n">
        <v>0</v>
      </c>
      <c r="AQ1625" s="60" t="n">
        <v>8.99</v>
      </c>
      <c r="AR1625" s="60" t="n">
        <v>8.99</v>
      </c>
      <c r="AS1625" s="60" t="n">
        <v>8.99</v>
      </c>
      <c r="AT1625" s="54" t="n">
        <f aca="false">IF(AN1625="","",$I1625+AP1625)</f>
        <v>0</v>
      </c>
      <c r="AU1625" s="54" t="n">
        <f aca="false">IF(AN1625="","",$I1625)</f>
        <v>0</v>
      </c>
      <c r="AV1625" s="60" t="n">
        <f aca="false">IF(AN1625="","",AO1625+$I1625)</f>
        <v>8.99</v>
      </c>
      <c r="AW1625" s="53" t="n">
        <f aca="false">IF(AN1625="","",AN1625+(AP1625*$K1625)+(AQ1625*$K1625))</f>
        <v>269.7</v>
      </c>
      <c r="AX1625" s="51" t="n">
        <f aca="false">IF(AN1625="","",ROUND(-AP1625*$K1625,0))</f>
        <v>-0</v>
      </c>
      <c r="AY1625" s="62"/>
      <c r="AZ1625" s="58" t="n">
        <v>0</v>
      </c>
      <c r="BA1625" s="56" t="n">
        <v>8.99</v>
      </c>
      <c r="BB1625" s="59" t="n">
        <v>0</v>
      </c>
      <c r="BC1625" s="60" t="n">
        <v>8.99</v>
      </c>
      <c r="BD1625" s="60" t="n">
        <v>8.99</v>
      </c>
      <c r="BE1625" s="60" t="n">
        <v>8.99</v>
      </c>
      <c r="BF1625" s="54" t="n">
        <f aca="false">IF(AZ1625="","",$I1625+BB1625)</f>
        <v>0</v>
      </c>
      <c r="BG1625" s="54" t="n">
        <f aca="false">IF(AZ1625="","",$I1625)</f>
        <v>0</v>
      </c>
      <c r="BH1625" s="60" t="n">
        <f aca="false">IF(AZ1625="","",BA1625+$I1625)</f>
        <v>8.99</v>
      </c>
      <c r="BI1625" s="53" t="n">
        <f aca="false">IF(AZ1625="","",AZ1625+(BB1625*$K1625)+(BC1625*$K1625))</f>
        <v>269.7</v>
      </c>
      <c r="BJ1625" s="51" t="n">
        <f aca="false">IF(AZ1625="","",ROUND(-BB1625*$K1625,0))</f>
        <v>-0</v>
      </c>
    </row>
    <row r="1626" customFormat="false" ht="15" hidden="false" customHeight="false" outlineLevel="0" collapsed="false">
      <c r="A1626" s="26" t="str">
        <f aca="false">+C1626&amp;D1626&amp;G1626</f>
        <v>GreenpacketGreenpacket FWA H5 + TH-40MTUTTE LE OFFERTE GA -  24 Mesi</v>
      </c>
      <c r="B1626" s="49" t="s">
        <v>222</v>
      </c>
      <c r="C1626" s="50" t="s">
        <v>66</v>
      </c>
      <c r="D1626" s="51" t="s">
        <v>67</v>
      </c>
      <c r="E1626" s="52" t="n">
        <v>299.9</v>
      </c>
      <c r="F1626" s="53" t="n">
        <v>238.76</v>
      </c>
      <c r="G1626" s="54" t="s">
        <v>226</v>
      </c>
      <c r="H1626" s="54"/>
      <c r="I1626" s="55" t="n">
        <v>0</v>
      </c>
      <c r="J1626" s="56" t="s">
        <v>224</v>
      </c>
      <c r="K1626" s="57" t="n">
        <v>24</v>
      </c>
      <c r="L1626" s="4"/>
      <c r="M1626" s="55"/>
      <c r="N1626" s="55"/>
      <c r="O1626" s="3"/>
      <c r="P1626" s="58"/>
      <c r="Q1626" s="56"/>
      <c r="R1626" s="59"/>
      <c r="S1626" s="60"/>
      <c r="T1626" s="60"/>
      <c r="U1626" s="60"/>
      <c r="V1626" s="54"/>
      <c r="W1626" s="54"/>
      <c r="X1626" s="60"/>
      <c r="Y1626" s="51"/>
      <c r="Z1626" s="51"/>
      <c r="AA1626" s="61"/>
      <c r="AB1626" s="58"/>
      <c r="AC1626" s="56"/>
      <c r="AD1626" s="59"/>
      <c r="AE1626" s="60"/>
      <c r="AF1626" s="60"/>
      <c r="AG1626" s="60"/>
      <c r="AH1626" s="54"/>
      <c r="AI1626" s="54"/>
      <c r="AJ1626" s="60"/>
      <c r="AK1626" s="51"/>
      <c r="AL1626" s="51"/>
      <c r="AM1626" s="61"/>
      <c r="AN1626" s="58" t="n">
        <v>0</v>
      </c>
      <c r="AO1626" s="56" t="n">
        <v>10.99</v>
      </c>
      <c r="AP1626" s="59" t="n">
        <v>0</v>
      </c>
      <c r="AQ1626" s="60" t="n">
        <v>10.99</v>
      </c>
      <c r="AR1626" s="60" t="n">
        <v>0</v>
      </c>
      <c r="AS1626" s="60" t="n">
        <v>10.99</v>
      </c>
      <c r="AT1626" s="54" t="n">
        <f aca="false">IF(AN1626="","",$I1626+AP1626)</f>
        <v>0</v>
      </c>
      <c r="AU1626" s="54" t="n">
        <f aca="false">IF(AN1626="","",$I1626)</f>
        <v>0</v>
      </c>
      <c r="AV1626" s="60" t="n">
        <f aca="false">IF(AN1626="","",AO1626+$I1626)</f>
        <v>10.99</v>
      </c>
      <c r="AW1626" s="53" t="n">
        <f aca="false">IF(AN1626="","",AN1626+(AP1626*$K1626)+(AQ1626*$K1626))</f>
        <v>263.76</v>
      </c>
      <c r="AX1626" s="51" t="n">
        <f aca="false">IF(AN1626="","",ROUND(-AP1626*$K1626,0))</f>
        <v>-0</v>
      </c>
      <c r="AY1626" s="62"/>
      <c r="AZ1626" s="58" t="n">
        <v>0</v>
      </c>
      <c r="BA1626" s="56" t="n">
        <v>10.99</v>
      </c>
      <c r="BB1626" s="59" t="n">
        <v>0</v>
      </c>
      <c r="BC1626" s="60" t="n">
        <v>10.99</v>
      </c>
      <c r="BD1626" s="60" t="n">
        <v>0</v>
      </c>
      <c r="BE1626" s="60" t="n">
        <v>10.99</v>
      </c>
      <c r="BF1626" s="54" t="n">
        <f aca="false">IF(AZ1626="","",$I1626+BB1626)</f>
        <v>0</v>
      </c>
      <c r="BG1626" s="54" t="n">
        <f aca="false">IF(AZ1626="","",$I1626)</f>
        <v>0</v>
      </c>
      <c r="BH1626" s="60" t="n">
        <f aca="false">IF(AZ1626="","",BA1626+$I1626)</f>
        <v>10.99</v>
      </c>
      <c r="BI1626" s="53" t="n">
        <f aca="false">IF(AZ1626="","",AZ1626+(BB1626*$K1626)+(BC1626*$K1626))</f>
        <v>263.76</v>
      </c>
      <c r="BJ1626" s="51" t="n">
        <f aca="false">IF(AZ1626="","",ROUND(-BB1626*$K1626,0))</f>
        <v>-0</v>
      </c>
    </row>
    <row r="1627" customFormat="false" ht="15" hidden="false" customHeight="false" outlineLevel="0" collapsed="false">
      <c r="A1627" s="26" t="str">
        <f aca="false">+C1627&amp;D1627&amp;G1627</f>
        <v>TCLHH512VTUTTE LE OFFERTE GA -  36 Mesi</v>
      </c>
      <c r="B1627" s="49" t="s">
        <v>222</v>
      </c>
      <c r="C1627" s="50" t="s">
        <v>53</v>
      </c>
      <c r="D1627" s="51" t="s">
        <v>68</v>
      </c>
      <c r="E1627" s="52" t="n">
        <v>299.9</v>
      </c>
      <c r="F1627" s="53" t="n">
        <v>201.9</v>
      </c>
      <c r="G1627" s="54" t="s">
        <v>223</v>
      </c>
      <c r="H1627" s="54"/>
      <c r="I1627" s="55" t="n">
        <v>0</v>
      </c>
      <c r="J1627" s="56" t="s">
        <v>224</v>
      </c>
      <c r="K1627" s="57" t="n">
        <v>36</v>
      </c>
      <c r="L1627" s="4"/>
      <c r="M1627" s="55"/>
      <c r="N1627" s="55"/>
      <c r="O1627" s="3"/>
      <c r="P1627" s="58"/>
      <c r="Q1627" s="56"/>
      <c r="R1627" s="59"/>
      <c r="S1627" s="60"/>
      <c r="T1627" s="60"/>
      <c r="U1627" s="60"/>
      <c r="V1627" s="54"/>
      <c r="W1627" s="54"/>
      <c r="X1627" s="60"/>
      <c r="Y1627" s="51"/>
      <c r="Z1627" s="51"/>
      <c r="AA1627" s="61"/>
      <c r="AB1627" s="58"/>
      <c r="AC1627" s="56"/>
      <c r="AD1627" s="59"/>
      <c r="AE1627" s="60"/>
      <c r="AF1627" s="60"/>
      <c r="AG1627" s="60"/>
      <c r="AH1627" s="54"/>
      <c r="AI1627" s="54"/>
      <c r="AJ1627" s="60"/>
      <c r="AK1627" s="51"/>
      <c r="AL1627" s="51"/>
      <c r="AM1627" s="61"/>
      <c r="AN1627" s="58" t="n">
        <v>0</v>
      </c>
      <c r="AO1627" s="56" t="n">
        <v>6.49</v>
      </c>
      <c r="AP1627" s="59" t="n">
        <v>0</v>
      </c>
      <c r="AQ1627" s="60" t="n">
        <v>6.49</v>
      </c>
      <c r="AR1627" s="60" t="n">
        <v>6.49</v>
      </c>
      <c r="AS1627" s="60" t="n">
        <v>6.49</v>
      </c>
      <c r="AT1627" s="54" t="n">
        <f aca="false">IF(AN1627="","",$I1627+AP1627)</f>
        <v>0</v>
      </c>
      <c r="AU1627" s="54" t="n">
        <f aca="false">IF(AN1627="","",$I1627)</f>
        <v>0</v>
      </c>
      <c r="AV1627" s="60" t="n">
        <f aca="false">IF(AN1627="","",AO1627+$I1627)</f>
        <v>6.49</v>
      </c>
      <c r="AW1627" s="53" t="n">
        <f aca="false">IF(AN1627="","",AN1627+(AP1627*$K1627)+(AQ1627*$K1627))</f>
        <v>233.64</v>
      </c>
      <c r="AX1627" s="51" t="n">
        <f aca="false">IF(AN1627="","",ROUND(-AP1627*$K1627,0))</f>
        <v>-0</v>
      </c>
      <c r="AY1627" s="62"/>
      <c r="AZ1627" s="58" t="n">
        <v>0</v>
      </c>
      <c r="BA1627" s="56" t="n">
        <v>6.49</v>
      </c>
      <c r="BB1627" s="59" t="n">
        <v>0</v>
      </c>
      <c r="BC1627" s="60" t="n">
        <v>6.49</v>
      </c>
      <c r="BD1627" s="60" t="n">
        <v>6.49</v>
      </c>
      <c r="BE1627" s="60" t="n">
        <v>6.49</v>
      </c>
      <c r="BF1627" s="54" t="n">
        <f aca="false">IF(AZ1627="","",$I1627+BB1627)</f>
        <v>0</v>
      </c>
      <c r="BG1627" s="54" t="n">
        <f aca="false">IF(AZ1627="","",$I1627)</f>
        <v>0</v>
      </c>
      <c r="BH1627" s="60" t="n">
        <f aca="false">IF(AZ1627="","",BA1627+$I1627)</f>
        <v>6.49</v>
      </c>
      <c r="BI1627" s="53" t="n">
        <f aca="false">IF(AZ1627="","",AZ1627+(BB1627*$K1627)+(BC1627*$K1627))</f>
        <v>233.64</v>
      </c>
      <c r="BJ1627" s="51" t="n">
        <f aca="false">IF(AZ1627="","",ROUND(-BB1627*$K1627,0))</f>
        <v>-0</v>
      </c>
    </row>
    <row r="1628" customFormat="false" ht="15" hidden="false" customHeight="false" outlineLevel="0" collapsed="false">
      <c r="A1628" s="26" t="str">
        <f aca="false">+C1628&amp;D1628&amp;G1628</f>
        <v>TCLHH512VTUTTE LE OFFERTE GA -  30 Mesi</v>
      </c>
      <c r="B1628" s="49" t="s">
        <v>222</v>
      </c>
      <c r="C1628" s="50" t="s">
        <v>53</v>
      </c>
      <c r="D1628" s="51" t="s">
        <v>68</v>
      </c>
      <c r="E1628" s="52" t="n">
        <v>299.9</v>
      </c>
      <c r="F1628" s="53" t="n">
        <v>198.8</v>
      </c>
      <c r="G1628" s="54" t="s">
        <v>225</v>
      </c>
      <c r="H1628" s="54"/>
      <c r="I1628" s="55" t="n">
        <v>0</v>
      </c>
      <c r="J1628" s="56" t="s">
        <v>224</v>
      </c>
      <c r="K1628" s="57" t="n">
        <v>30</v>
      </c>
      <c r="L1628" s="4"/>
      <c r="M1628" s="55"/>
      <c r="N1628" s="55"/>
      <c r="O1628" s="3"/>
      <c r="P1628" s="58"/>
      <c r="Q1628" s="56"/>
      <c r="R1628" s="59"/>
      <c r="S1628" s="60"/>
      <c r="T1628" s="60"/>
      <c r="U1628" s="60"/>
      <c r="V1628" s="54"/>
      <c r="W1628" s="54"/>
      <c r="X1628" s="60"/>
      <c r="Y1628" s="51"/>
      <c r="Z1628" s="51"/>
      <c r="AA1628" s="61"/>
      <c r="AB1628" s="58"/>
      <c r="AC1628" s="56"/>
      <c r="AD1628" s="59"/>
      <c r="AE1628" s="60"/>
      <c r="AF1628" s="60"/>
      <c r="AG1628" s="60"/>
      <c r="AH1628" s="54"/>
      <c r="AI1628" s="54"/>
      <c r="AJ1628" s="60"/>
      <c r="AK1628" s="51"/>
      <c r="AL1628" s="51"/>
      <c r="AM1628" s="61"/>
      <c r="AN1628" s="58" t="n">
        <v>0</v>
      </c>
      <c r="AO1628" s="56" t="n">
        <v>7.49</v>
      </c>
      <c r="AP1628" s="59" t="n">
        <v>0</v>
      </c>
      <c r="AQ1628" s="60" t="n">
        <v>7.49</v>
      </c>
      <c r="AR1628" s="60" t="n">
        <v>7.49</v>
      </c>
      <c r="AS1628" s="60" t="n">
        <v>7.49</v>
      </c>
      <c r="AT1628" s="54" t="n">
        <f aca="false">IF(AN1628="","",$I1628+AP1628)</f>
        <v>0</v>
      </c>
      <c r="AU1628" s="54" t="n">
        <f aca="false">IF(AN1628="","",$I1628)</f>
        <v>0</v>
      </c>
      <c r="AV1628" s="60" t="n">
        <f aca="false">IF(AN1628="","",AO1628+$I1628)</f>
        <v>7.49</v>
      </c>
      <c r="AW1628" s="53" t="n">
        <f aca="false">IF(AN1628="","",AN1628+(AP1628*$K1628)+(AQ1628*$K1628))</f>
        <v>224.7</v>
      </c>
      <c r="AX1628" s="51" t="n">
        <f aca="false">IF(AN1628="","",ROUND(-AP1628*$K1628,0))</f>
        <v>-0</v>
      </c>
      <c r="AY1628" s="62"/>
      <c r="AZ1628" s="58" t="n">
        <v>0</v>
      </c>
      <c r="BA1628" s="56" t="n">
        <v>7.49</v>
      </c>
      <c r="BB1628" s="59" t="n">
        <v>0</v>
      </c>
      <c r="BC1628" s="60" t="n">
        <v>7.49</v>
      </c>
      <c r="BD1628" s="60" t="n">
        <v>7.49</v>
      </c>
      <c r="BE1628" s="60" t="n">
        <v>7.49</v>
      </c>
      <c r="BF1628" s="54" t="n">
        <f aca="false">IF(AZ1628="","",$I1628+BB1628)</f>
        <v>0</v>
      </c>
      <c r="BG1628" s="54" t="n">
        <f aca="false">IF(AZ1628="","",$I1628)</f>
        <v>0</v>
      </c>
      <c r="BH1628" s="60" t="n">
        <f aca="false">IF(AZ1628="","",BA1628+$I1628)</f>
        <v>7.49</v>
      </c>
      <c r="BI1628" s="53" t="n">
        <f aca="false">IF(AZ1628="","",AZ1628+(BB1628*$K1628)+(BC1628*$K1628))</f>
        <v>224.7</v>
      </c>
      <c r="BJ1628" s="51" t="n">
        <f aca="false">IF(AZ1628="","",ROUND(-BB1628*$K1628,0))</f>
        <v>-0</v>
      </c>
    </row>
    <row r="1629" customFormat="false" ht="15" hidden="false" customHeight="false" outlineLevel="0" collapsed="false">
      <c r="A1629" s="26" t="str">
        <f aca="false">+C1629&amp;D1629&amp;G1629</f>
        <v>TCLHH512VTUTTE LE OFFERTE GA -  24 Mesi</v>
      </c>
      <c r="B1629" s="49" t="s">
        <v>222</v>
      </c>
      <c r="C1629" s="50" t="s">
        <v>53</v>
      </c>
      <c r="D1629" s="51" t="s">
        <v>68</v>
      </c>
      <c r="E1629" s="52" t="n">
        <v>299.9</v>
      </c>
      <c r="F1629" s="53" t="n">
        <v>206.1</v>
      </c>
      <c r="G1629" s="54" t="s">
        <v>226</v>
      </c>
      <c r="H1629" s="54"/>
      <c r="I1629" s="55" t="n">
        <v>0</v>
      </c>
      <c r="J1629" s="56" t="s">
        <v>224</v>
      </c>
      <c r="K1629" s="57" t="n">
        <v>24</v>
      </c>
      <c r="L1629" s="4"/>
      <c r="M1629" s="55"/>
      <c r="N1629" s="55"/>
      <c r="O1629" s="3"/>
      <c r="P1629" s="58"/>
      <c r="Q1629" s="56"/>
      <c r="R1629" s="59"/>
      <c r="S1629" s="60"/>
      <c r="T1629" s="60"/>
      <c r="U1629" s="60"/>
      <c r="V1629" s="54"/>
      <c r="W1629" s="54"/>
      <c r="X1629" s="60"/>
      <c r="Y1629" s="51"/>
      <c r="Z1629" s="51"/>
      <c r="AA1629" s="61"/>
      <c r="AB1629" s="58"/>
      <c r="AC1629" s="56"/>
      <c r="AD1629" s="59"/>
      <c r="AE1629" s="60"/>
      <c r="AF1629" s="60"/>
      <c r="AG1629" s="60"/>
      <c r="AH1629" s="54"/>
      <c r="AI1629" s="54"/>
      <c r="AJ1629" s="60"/>
      <c r="AK1629" s="51"/>
      <c r="AL1629" s="51"/>
      <c r="AM1629" s="61"/>
      <c r="AN1629" s="58" t="n">
        <v>0</v>
      </c>
      <c r="AO1629" s="56" t="n">
        <v>9.49</v>
      </c>
      <c r="AP1629" s="59" t="n">
        <v>0</v>
      </c>
      <c r="AQ1629" s="60" t="n">
        <v>9.49</v>
      </c>
      <c r="AR1629" s="60" t="n">
        <v>0</v>
      </c>
      <c r="AS1629" s="60" t="n">
        <v>9.49</v>
      </c>
      <c r="AT1629" s="54" t="n">
        <f aca="false">IF(AN1629="","",$I1629+AP1629)</f>
        <v>0</v>
      </c>
      <c r="AU1629" s="54" t="n">
        <f aca="false">IF(AN1629="","",$I1629)</f>
        <v>0</v>
      </c>
      <c r="AV1629" s="60" t="n">
        <f aca="false">IF(AN1629="","",AO1629+$I1629)</f>
        <v>9.49</v>
      </c>
      <c r="AW1629" s="53" t="n">
        <f aca="false">IF(AN1629="","",AN1629+(AP1629*$K1629)+(AQ1629*$K1629))</f>
        <v>227.76</v>
      </c>
      <c r="AX1629" s="51" t="n">
        <f aca="false">IF(AN1629="","",ROUND(-AP1629*$K1629,0))</f>
        <v>-0</v>
      </c>
      <c r="AY1629" s="62"/>
      <c r="AZ1629" s="58" t="n">
        <v>0</v>
      </c>
      <c r="BA1629" s="56" t="n">
        <v>9.49</v>
      </c>
      <c r="BB1629" s="59" t="n">
        <v>0</v>
      </c>
      <c r="BC1629" s="60" t="n">
        <v>9.49</v>
      </c>
      <c r="BD1629" s="60" t="n">
        <v>0</v>
      </c>
      <c r="BE1629" s="60" t="n">
        <v>9.49</v>
      </c>
      <c r="BF1629" s="54" t="n">
        <f aca="false">IF(AZ1629="","",$I1629+BB1629)</f>
        <v>0</v>
      </c>
      <c r="BG1629" s="54" t="n">
        <f aca="false">IF(AZ1629="","",$I1629)</f>
        <v>0</v>
      </c>
      <c r="BH1629" s="60" t="n">
        <f aca="false">IF(AZ1629="","",BA1629+$I1629)</f>
        <v>9.49</v>
      </c>
      <c r="BI1629" s="53" t="n">
        <f aca="false">IF(AZ1629="","",AZ1629+(BB1629*$K1629)+(BC1629*$K1629))</f>
        <v>227.76</v>
      </c>
      <c r="BJ1629" s="51" t="n">
        <f aca="false">IF(AZ1629="","",ROUND(-BB1629*$K1629,0))</f>
        <v>-0</v>
      </c>
    </row>
    <row r="1630" customFormat="false" ht="15" hidden="false" customHeight="false" outlineLevel="0" collapsed="false">
      <c r="A1630" s="26" t="str">
        <f aca="false">+C1630&amp;D1630&amp;G1630</f>
        <v>Zte MC888TUTTE LE OFFERTE GA -  36 Mesi</v>
      </c>
      <c r="B1630" s="49" t="s">
        <v>222</v>
      </c>
      <c r="C1630" s="50" t="s">
        <v>69</v>
      </c>
      <c r="D1630" s="51" t="s">
        <v>70</v>
      </c>
      <c r="E1630" s="52" t="n">
        <v>299.9</v>
      </c>
      <c r="F1630" s="53" t="n">
        <v>217.3</v>
      </c>
      <c r="G1630" s="54" t="s">
        <v>223</v>
      </c>
      <c r="H1630" s="54"/>
      <c r="I1630" s="55" t="n">
        <v>0</v>
      </c>
      <c r="J1630" s="56" t="s">
        <v>224</v>
      </c>
      <c r="K1630" s="57" t="n">
        <v>36</v>
      </c>
      <c r="L1630" s="4"/>
      <c r="M1630" s="55"/>
      <c r="N1630" s="55"/>
      <c r="O1630" s="3"/>
      <c r="P1630" s="58"/>
      <c r="Q1630" s="56"/>
      <c r="R1630" s="59"/>
      <c r="S1630" s="60"/>
      <c r="T1630" s="60"/>
      <c r="U1630" s="60"/>
      <c r="V1630" s="54"/>
      <c r="W1630" s="54"/>
      <c r="X1630" s="60"/>
      <c r="Y1630" s="51"/>
      <c r="Z1630" s="51"/>
      <c r="AA1630" s="61"/>
      <c r="AB1630" s="58"/>
      <c r="AC1630" s="56"/>
      <c r="AD1630" s="59"/>
      <c r="AE1630" s="60"/>
      <c r="AF1630" s="60"/>
      <c r="AG1630" s="60"/>
      <c r="AH1630" s="54"/>
      <c r="AI1630" s="54"/>
      <c r="AJ1630" s="60"/>
      <c r="AK1630" s="51"/>
      <c r="AL1630" s="51"/>
      <c r="AM1630" s="61"/>
      <c r="AN1630" s="58" t="n">
        <v>0</v>
      </c>
      <c r="AO1630" s="56" t="n">
        <v>6.99</v>
      </c>
      <c r="AP1630" s="59" t="n">
        <v>0</v>
      </c>
      <c r="AQ1630" s="60" t="n">
        <v>6.99</v>
      </c>
      <c r="AR1630" s="60" t="n">
        <v>6.99</v>
      </c>
      <c r="AS1630" s="60" t="n">
        <v>6.99</v>
      </c>
      <c r="AT1630" s="54" t="n">
        <f aca="false">IF(AN1630="","",$I1630+AP1630)</f>
        <v>0</v>
      </c>
      <c r="AU1630" s="54" t="n">
        <f aca="false">IF(AN1630="","",$I1630)</f>
        <v>0</v>
      </c>
      <c r="AV1630" s="60" t="n">
        <f aca="false">IF(AN1630="","",AO1630+$I1630)</f>
        <v>6.99</v>
      </c>
      <c r="AW1630" s="53" t="n">
        <f aca="false">IF(AN1630="","",AN1630+(AP1630*$K1630)+(AQ1630*$K1630))</f>
        <v>251.64</v>
      </c>
      <c r="AX1630" s="51" t="n">
        <f aca="false">IF(AN1630="","",ROUND(-AP1630*$K1630,0))</f>
        <v>-0</v>
      </c>
      <c r="AY1630" s="62"/>
      <c r="AZ1630" s="58" t="n">
        <v>0</v>
      </c>
      <c r="BA1630" s="56" t="n">
        <v>6.99</v>
      </c>
      <c r="BB1630" s="59" t="n">
        <v>0</v>
      </c>
      <c r="BC1630" s="60" t="n">
        <v>6.99</v>
      </c>
      <c r="BD1630" s="60" t="n">
        <v>6.99</v>
      </c>
      <c r="BE1630" s="60" t="n">
        <v>6.99</v>
      </c>
      <c r="BF1630" s="54" t="n">
        <f aca="false">IF(AZ1630="","",$I1630+BB1630)</f>
        <v>0</v>
      </c>
      <c r="BG1630" s="54" t="n">
        <f aca="false">IF(AZ1630="","",$I1630)</f>
        <v>0</v>
      </c>
      <c r="BH1630" s="60" t="n">
        <f aca="false">IF(AZ1630="","",BA1630+$I1630)</f>
        <v>6.99</v>
      </c>
      <c r="BI1630" s="53" t="n">
        <f aca="false">IF(AZ1630="","",AZ1630+(BB1630*$K1630)+(BC1630*$K1630))</f>
        <v>251.64</v>
      </c>
      <c r="BJ1630" s="51" t="n">
        <f aca="false">IF(AZ1630="","",ROUND(-BB1630*$K1630,0))</f>
        <v>-0</v>
      </c>
    </row>
    <row r="1631" customFormat="false" ht="15" hidden="false" customHeight="false" outlineLevel="0" collapsed="false">
      <c r="A1631" s="26" t="str">
        <f aca="false">+C1631&amp;D1631&amp;G1631</f>
        <v>Zte MC888TUTTE LE OFFERTE GA -  30 Mesi</v>
      </c>
      <c r="B1631" s="49" t="s">
        <v>222</v>
      </c>
      <c r="C1631" s="50" t="s">
        <v>69</v>
      </c>
      <c r="D1631" s="51" t="s">
        <v>70</v>
      </c>
      <c r="E1631" s="52" t="n">
        <v>299.9</v>
      </c>
      <c r="F1631" s="53" t="n">
        <v>211.9</v>
      </c>
      <c r="G1631" s="54" t="s">
        <v>225</v>
      </c>
      <c r="H1631" s="54"/>
      <c r="I1631" s="55" t="n">
        <v>0</v>
      </c>
      <c r="J1631" s="56" t="s">
        <v>224</v>
      </c>
      <c r="K1631" s="57" t="n">
        <v>30</v>
      </c>
      <c r="L1631" s="4"/>
      <c r="M1631" s="55"/>
      <c r="N1631" s="55"/>
      <c r="O1631" s="3"/>
      <c r="P1631" s="58"/>
      <c r="Q1631" s="56"/>
      <c r="R1631" s="59"/>
      <c r="S1631" s="60"/>
      <c r="T1631" s="60"/>
      <c r="U1631" s="60"/>
      <c r="V1631" s="54"/>
      <c r="W1631" s="54"/>
      <c r="X1631" s="60"/>
      <c r="Y1631" s="51"/>
      <c r="Z1631" s="51"/>
      <c r="AA1631" s="61"/>
      <c r="AB1631" s="58"/>
      <c r="AC1631" s="56"/>
      <c r="AD1631" s="59"/>
      <c r="AE1631" s="60"/>
      <c r="AF1631" s="60"/>
      <c r="AG1631" s="60"/>
      <c r="AH1631" s="54"/>
      <c r="AI1631" s="54"/>
      <c r="AJ1631" s="60"/>
      <c r="AK1631" s="51"/>
      <c r="AL1631" s="51"/>
      <c r="AM1631" s="61"/>
      <c r="AN1631" s="58" t="n">
        <v>0</v>
      </c>
      <c r="AO1631" s="56" t="n">
        <v>7.99</v>
      </c>
      <c r="AP1631" s="59" t="n">
        <v>0</v>
      </c>
      <c r="AQ1631" s="60" t="n">
        <v>7.99</v>
      </c>
      <c r="AR1631" s="60" t="n">
        <v>7.99</v>
      </c>
      <c r="AS1631" s="60" t="n">
        <v>7.99</v>
      </c>
      <c r="AT1631" s="54" t="n">
        <f aca="false">IF(AN1631="","",$I1631+AP1631)</f>
        <v>0</v>
      </c>
      <c r="AU1631" s="54" t="n">
        <f aca="false">IF(AN1631="","",$I1631)</f>
        <v>0</v>
      </c>
      <c r="AV1631" s="60" t="n">
        <f aca="false">IF(AN1631="","",AO1631+$I1631)</f>
        <v>7.99</v>
      </c>
      <c r="AW1631" s="53" t="n">
        <f aca="false">IF(AN1631="","",AN1631+(AP1631*$K1631)+(AQ1631*$K1631))</f>
        <v>239.7</v>
      </c>
      <c r="AX1631" s="51" t="n">
        <f aca="false">IF(AN1631="","",ROUND(-AP1631*$K1631,0))</f>
        <v>-0</v>
      </c>
      <c r="AY1631" s="62"/>
      <c r="AZ1631" s="58" t="n">
        <v>0</v>
      </c>
      <c r="BA1631" s="56" t="n">
        <v>7.99</v>
      </c>
      <c r="BB1631" s="59" t="n">
        <v>0</v>
      </c>
      <c r="BC1631" s="60" t="n">
        <v>7.99</v>
      </c>
      <c r="BD1631" s="60" t="n">
        <v>7.99</v>
      </c>
      <c r="BE1631" s="60" t="n">
        <v>7.99</v>
      </c>
      <c r="BF1631" s="54" t="n">
        <f aca="false">IF(AZ1631="","",$I1631+BB1631)</f>
        <v>0</v>
      </c>
      <c r="BG1631" s="54" t="n">
        <f aca="false">IF(AZ1631="","",$I1631)</f>
        <v>0</v>
      </c>
      <c r="BH1631" s="60" t="n">
        <f aca="false">IF(AZ1631="","",BA1631+$I1631)</f>
        <v>7.99</v>
      </c>
      <c r="BI1631" s="53" t="n">
        <f aca="false">IF(AZ1631="","",AZ1631+(BB1631*$K1631)+(BC1631*$K1631))</f>
        <v>239.7</v>
      </c>
      <c r="BJ1631" s="51" t="n">
        <f aca="false">IF(AZ1631="","",ROUND(-BB1631*$K1631,0))</f>
        <v>-0</v>
      </c>
    </row>
    <row r="1632" customFormat="false" ht="15" hidden="false" customHeight="false" outlineLevel="0" collapsed="false">
      <c r="A1632" s="26" t="str">
        <f aca="false">+C1632&amp;D1632&amp;G1632</f>
        <v>Zte MC888TUTTE LE OFFERTE GA -  24 Mesi</v>
      </c>
      <c r="B1632" s="49" t="s">
        <v>222</v>
      </c>
      <c r="C1632" s="50" t="s">
        <v>69</v>
      </c>
      <c r="D1632" s="51" t="s">
        <v>70</v>
      </c>
      <c r="E1632" s="52" t="n">
        <v>299.9</v>
      </c>
      <c r="F1632" s="53" t="n">
        <v>217.1</v>
      </c>
      <c r="G1632" s="54" t="s">
        <v>226</v>
      </c>
      <c r="H1632" s="54"/>
      <c r="I1632" s="55" t="n">
        <v>0</v>
      </c>
      <c r="J1632" s="56" t="s">
        <v>224</v>
      </c>
      <c r="K1632" s="57" t="n">
        <v>24</v>
      </c>
      <c r="L1632" s="4"/>
      <c r="M1632" s="55"/>
      <c r="N1632" s="55"/>
      <c r="O1632" s="3"/>
      <c r="P1632" s="58"/>
      <c r="Q1632" s="56"/>
      <c r="R1632" s="59"/>
      <c r="S1632" s="60"/>
      <c r="T1632" s="60"/>
      <c r="U1632" s="60"/>
      <c r="V1632" s="54"/>
      <c r="W1632" s="54"/>
      <c r="X1632" s="60"/>
      <c r="Y1632" s="51"/>
      <c r="Z1632" s="51"/>
      <c r="AA1632" s="61"/>
      <c r="AB1632" s="58"/>
      <c r="AC1632" s="56"/>
      <c r="AD1632" s="59"/>
      <c r="AE1632" s="60"/>
      <c r="AF1632" s="60"/>
      <c r="AG1632" s="60"/>
      <c r="AH1632" s="54"/>
      <c r="AI1632" s="54"/>
      <c r="AJ1632" s="60"/>
      <c r="AK1632" s="51"/>
      <c r="AL1632" s="51"/>
      <c r="AM1632" s="61"/>
      <c r="AN1632" s="58" t="n">
        <v>0</v>
      </c>
      <c r="AO1632" s="56" t="n">
        <v>9.99</v>
      </c>
      <c r="AP1632" s="59" t="n">
        <v>0</v>
      </c>
      <c r="AQ1632" s="60" t="n">
        <v>9.99</v>
      </c>
      <c r="AR1632" s="60" t="n">
        <v>0</v>
      </c>
      <c r="AS1632" s="60" t="n">
        <v>9.99</v>
      </c>
      <c r="AT1632" s="54" t="n">
        <f aca="false">IF(AN1632="","",$I1632+AP1632)</f>
        <v>0</v>
      </c>
      <c r="AU1632" s="54" t="n">
        <f aca="false">IF(AN1632="","",$I1632)</f>
        <v>0</v>
      </c>
      <c r="AV1632" s="60" t="n">
        <f aca="false">IF(AN1632="","",AO1632+$I1632)</f>
        <v>9.99</v>
      </c>
      <c r="AW1632" s="53" t="n">
        <f aca="false">IF(AN1632="","",AN1632+(AP1632*$K1632)+(AQ1632*$K1632))</f>
        <v>239.76</v>
      </c>
      <c r="AX1632" s="51" t="n">
        <f aca="false">IF(AN1632="","",ROUND(-AP1632*$K1632,0))</f>
        <v>-0</v>
      </c>
      <c r="AY1632" s="62"/>
      <c r="AZ1632" s="58" t="n">
        <v>0</v>
      </c>
      <c r="BA1632" s="56" t="n">
        <v>9.99</v>
      </c>
      <c r="BB1632" s="59" t="n">
        <v>0</v>
      </c>
      <c r="BC1632" s="60" t="n">
        <v>9.99</v>
      </c>
      <c r="BD1632" s="60" t="n">
        <v>0</v>
      </c>
      <c r="BE1632" s="60" t="n">
        <v>9.99</v>
      </c>
      <c r="BF1632" s="54" t="n">
        <f aca="false">IF(AZ1632="","",$I1632+BB1632)</f>
        <v>0</v>
      </c>
      <c r="BG1632" s="54" t="n">
        <f aca="false">IF(AZ1632="","",$I1632)</f>
        <v>0</v>
      </c>
      <c r="BH1632" s="60" t="n">
        <f aca="false">IF(AZ1632="","",BA1632+$I1632)</f>
        <v>9.99</v>
      </c>
      <c r="BI1632" s="53" t="n">
        <f aca="false">IF(AZ1632="","",AZ1632+(BB1632*$K1632)+(BC1632*$K1632))</f>
        <v>239.76</v>
      </c>
      <c r="BJ1632" s="51" t="n">
        <f aca="false">IF(AZ1632="","",ROUND(-BB1632*$K1632,0))</f>
        <v>-0</v>
      </c>
    </row>
    <row r="1633" customFormat="false" ht="15" hidden="false" customHeight="false" outlineLevel="0" collapsed="false">
      <c r="A1633" s="26" t="str">
        <f aca="false">+C1633&amp;D1633&amp;G1633</f>
        <v>TelseyW52 5GTUTTE LE OFFERTE GA -  36 Mesi</v>
      </c>
      <c r="B1633" s="49" t="s">
        <v>222</v>
      </c>
      <c r="C1633" s="50" t="s">
        <v>79</v>
      </c>
      <c r="D1633" s="51" t="s">
        <v>80</v>
      </c>
      <c r="E1633" s="52" t="n">
        <v>179.9</v>
      </c>
      <c r="F1633" s="53" t="n">
        <v>139.6</v>
      </c>
      <c r="G1633" s="54" t="s">
        <v>223</v>
      </c>
      <c r="H1633" s="54"/>
      <c r="I1633" s="55" t="n">
        <v>0</v>
      </c>
      <c r="J1633" s="56" t="s">
        <v>224</v>
      </c>
      <c r="K1633" s="57" t="n">
        <v>36</v>
      </c>
      <c r="L1633" s="4"/>
      <c r="M1633" s="55"/>
      <c r="N1633" s="55"/>
      <c r="O1633" s="3"/>
      <c r="P1633" s="58"/>
      <c r="Q1633" s="56"/>
      <c r="R1633" s="59"/>
      <c r="S1633" s="60"/>
      <c r="T1633" s="60"/>
      <c r="U1633" s="60"/>
      <c r="V1633" s="54"/>
      <c r="W1633" s="54"/>
      <c r="X1633" s="60"/>
      <c r="Y1633" s="51"/>
      <c r="Z1633" s="51"/>
      <c r="AA1633" s="61"/>
      <c r="AB1633" s="58"/>
      <c r="AC1633" s="56"/>
      <c r="AD1633" s="59"/>
      <c r="AE1633" s="60"/>
      <c r="AF1633" s="60"/>
      <c r="AG1633" s="60"/>
      <c r="AH1633" s="54"/>
      <c r="AI1633" s="54"/>
      <c r="AJ1633" s="60"/>
      <c r="AK1633" s="51"/>
      <c r="AL1633" s="51"/>
      <c r="AM1633" s="61"/>
      <c r="AN1633" s="58" t="n">
        <v>0</v>
      </c>
      <c r="AO1633" s="56" t="n">
        <v>4.49</v>
      </c>
      <c r="AP1633" s="59" t="n">
        <v>0</v>
      </c>
      <c r="AQ1633" s="60" t="n">
        <v>4.49</v>
      </c>
      <c r="AR1633" s="60" t="n">
        <v>4.49</v>
      </c>
      <c r="AS1633" s="60" t="n">
        <v>4.49</v>
      </c>
      <c r="AT1633" s="54" t="n">
        <f aca="false">IF(AN1633="","",$I1633+AP1633)</f>
        <v>0</v>
      </c>
      <c r="AU1633" s="54" t="n">
        <f aca="false">IF(AN1633="","",$I1633)</f>
        <v>0</v>
      </c>
      <c r="AV1633" s="60" t="n">
        <f aca="false">IF(AN1633="","",AO1633+$I1633)</f>
        <v>4.49</v>
      </c>
      <c r="AW1633" s="53" t="n">
        <f aca="false">IF(AN1633="","",AN1633+(AP1633*$K1633)+(AQ1633*$K1633))</f>
        <v>161.64</v>
      </c>
      <c r="AX1633" s="51" t="n">
        <f aca="false">IF(AN1633="","",ROUND(-AP1633*$K1633,0))</f>
        <v>-0</v>
      </c>
      <c r="AY1633" s="62"/>
      <c r="AZ1633" s="58" t="n">
        <v>0</v>
      </c>
      <c r="BA1633" s="56" t="n">
        <v>4.49</v>
      </c>
      <c r="BB1633" s="59" t="n">
        <v>0</v>
      </c>
      <c r="BC1633" s="60" t="n">
        <v>4.49</v>
      </c>
      <c r="BD1633" s="60" t="n">
        <v>4.49</v>
      </c>
      <c r="BE1633" s="60" t="n">
        <v>4.49</v>
      </c>
      <c r="BF1633" s="54" t="n">
        <f aca="false">IF(AZ1633="","",$I1633+BB1633)</f>
        <v>0</v>
      </c>
      <c r="BG1633" s="54" t="n">
        <f aca="false">IF(AZ1633="","",$I1633)</f>
        <v>0</v>
      </c>
      <c r="BH1633" s="60" t="n">
        <f aca="false">IF(AZ1633="","",BA1633+$I1633)</f>
        <v>4.49</v>
      </c>
      <c r="BI1633" s="53" t="n">
        <f aca="false">IF(AZ1633="","",AZ1633+(BB1633*$K1633)+(BC1633*$K1633))</f>
        <v>161.64</v>
      </c>
      <c r="BJ1633" s="51" t="n">
        <f aca="false">IF(AZ1633="","",ROUND(-BB1633*$K1633,0))</f>
        <v>-0</v>
      </c>
    </row>
    <row r="1634" customFormat="false" ht="15" hidden="false" customHeight="false" outlineLevel="0" collapsed="false">
      <c r="A1634" s="26" t="str">
        <f aca="false">+C1634&amp;D1634&amp;G1634</f>
        <v>TelseyW52 5GTUTTE LE OFFERTE GA -  30 Mesi</v>
      </c>
      <c r="B1634" s="49" t="s">
        <v>222</v>
      </c>
      <c r="C1634" s="50" t="s">
        <v>79</v>
      </c>
      <c r="D1634" s="51" t="s">
        <v>80</v>
      </c>
      <c r="E1634" s="52" t="n">
        <v>179.9</v>
      </c>
      <c r="F1634" s="53" t="n">
        <v>145.6</v>
      </c>
      <c r="G1634" s="54" t="s">
        <v>225</v>
      </c>
      <c r="H1634" s="54"/>
      <c r="I1634" s="55" t="n">
        <v>0</v>
      </c>
      <c r="J1634" s="56" t="s">
        <v>224</v>
      </c>
      <c r="K1634" s="57" t="n">
        <v>30</v>
      </c>
      <c r="L1634" s="4"/>
      <c r="M1634" s="55"/>
      <c r="N1634" s="55"/>
      <c r="O1634" s="3"/>
      <c r="P1634" s="58"/>
      <c r="Q1634" s="56"/>
      <c r="R1634" s="59"/>
      <c r="S1634" s="60"/>
      <c r="T1634" s="60"/>
      <c r="U1634" s="60"/>
      <c r="V1634" s="54"/>
      <c r="W1634" s="54"/>
      <c r="X1634" s="60"/>
      <c r="Y1634" s="51"/>
      <c r="Z1634" s="51"/>
      <c r="AA1634" s="61"/>
      <c r="AB1634" s="58"/>
      <c r="AC1634" s="56"/>
      <c r="AD1634" s="59"/>
      <c r="AE1634" s="60"/>
      <c r="AF1634" s="60"/>
      <c r="AG1634" s="60"/>
      <c r="AH1634" s="54"/>
      <c r="AI1634" s="54"/>
      <c r="AJ1634" s="60"/>
      <c r="AK1634" s="51"/>
      <c r="AL1634" s="51"/>
      <c r="AM1634" s="61"/>
      <c r="AN1634" s="58" t="n">
        <v>0</v>
      </c>
      <c r="AO1634" s="56" t="n">
        <v>5.49</v>
      </c>
      <c r="AP1634" s="59" t="n">
        <v>0</v>
      </c>
      <c r="AQ1634" s="60" t="n">
        <v>5.49</v>
      </c>
      <c r="AR1634" s="60" t="n">
        <v>5.49</v>
      </c>
      <c r="AS1634" s="60" t="n">
        <v>5.49</v>
      </c>
      <c r="AT1634" s="54" t="n">
        <f aca="false">IF(AN1634="","",$I1634+AP1634)</f>
        <v>0</v>
      </c>
      <c r="AU1634" s="54" t="n">
        <f aca="false">IF(AN1634="","",$I1634)</f>
        <v>0</v>
      </c>
      <c r="AV1634" s="60" t="n">
        <f aca="false">IF(AN1634="","",AO1634+$I1634)</f>
        <v>5.49</v>
      </c>
      <c r="AW1634" s="53" t="n">
        <f aca="false">IF(AN1634="","",AN1634+(AP1634*$K1634)+(AQ1634*$K1634))</f>
        <v>164.7</v>
      </c>
      <c r="AX1634" s="51" t="n">
        <f aca="false">IF(AN1634="","",ROUND(-AP1634*$K1634,0))</f>
        <v>-0</v>
      </c>
      <c r="AY1634" s="62"/>
      <c r="AZ1634" s="58" t="n">
        <v>0</v>
      </c>
      <c r="BA1634" s="56" t="n">
        <v>5.49</v>
      </c>
      <c r="BB1634" s="59" t="n">
        <v>0</v>
      </c>
      <c r="BC1634" s="60" t="n">
        <v>5.49</v>
      </c>
      <c r="BD1634" s="60" t="n">
        <v>5.49</v>
      </c>
      <c r="BE1634" s="60" t="n">
        <v>5.49</v>
      </c>
      <c r="BF1634" s="54" t="n">
        <f aca="false">IF(AZ1634="","",$I1634+BB1634)</f>
        <v>0</v>
      </c>
      <c r="BG1634" s="54" t="n">
        <f aca="false">IF(AZ1634="","",$I1634)</f>
        <v>0</v>
      </c>
      <c r="BH1634" s="60" t="n">
        <f aca="false">IF(AZ1634="","",BA1634+$I1634)</f>
        <v>5.49</v>
      </c>
      <c r="BI1634" s="53" t="n">
        <f aca="false">IF(AZ1634="","",AZ1634+(BB1634*$K1634)+(BC1634*$K1634))</f>
        <v>164.7</v>
      </c>
      <c r="BJ1634" s="51" t="n">
        <f aca="false">IF(AZ1634="","",ROUND(-BB1634*$K1634,0))</f>
        <v>-0</v>
      </c>
    </row>
    <row r="1635" customFormat="false" ht="15" hidden="false" customHeight="false" outlineLevel="0" collapsed="false">
      <c r="A1635" s="26" t="str">
        <f aca="false">+C1635&amp;D1635&amp;G1635</f>
        <v>TelseyW52 5GTUTTE LE OFFERTE GA -  24 Mesi</v>
      </c>
      <c r="B1635" s="49" t="s">
        <v>222</v>
      </c>
      <c r="C1635" s="50" t="s">
        <v>79</v>
      </c>
      <c r="D1635" s="51" t="s">
        <v>80</v>
      </c>
      <c r="E1635" s="52" t="n">
        <v>179.9</v>
      </c>
      <c r="F1635" s="53" t="n">
        <v>141.1</v>
      </c>
      <c r="G1635" s="54" t="s">
        <v>226</v>
      </c>
      <c r="H1635" s="54"/>
      <c r="I1635" s="55" t="n">
        <v>0</v>
      </c>
      <c r="J1635" s="56" t="s">
        <v>224</v>
      </c>
      <c r="K1635" s="57" t="n">
        <v>24</v>
      </c>
      <c r="L1635" s="4"/>
      <c r="M1635" s="55"/>
      <c r="N1635" s="55"/>
      <c r="O1635" s="3"/>
      <c r="P1635" s="58"/>
      <c r="Q1635" s="56"/>
      <c r="R1635" s="59"/>
      <c r="S1635" s="60"/>
      <c r="T1635" s="60"/>
      <c r="U1635" s="60"/>
      <c r="V1635" s="54"/>
      <c r="W1635" s="54"/>
      <c r="X1635" s="60"/>
      <c r="Y1635" s="51"/>
      <c r="Z1635" s="51"/>
      <c r="AA1635" s="61"/>
      <c r="AB1635" s="58"/>
      <c r="AC1635" s="56"/>
      <c r="AD1635" s="59"/>
      <c r="AE1635" s="60"/>
      <c r="AF1635" s="60"/>
      <c r="AG1635" s="60"/>
      <c r="AH1635" s="54"/>
      <c r="AI1635" s="54"/>
      <c r="AJ1635" s="60"/>
      <c r="AK1635" s="51"/>
      <c r="AL1635" s="51"/>
      <c r="AM1635" s="61"/>
      <c r="AN1635" s="58" t="n">
        <v>0</v>
      </c>
      <c r="AO1635" s="56" t="n">
        <v>6.49</v>
      </c>
      <c r="AP1635" s="59" t="n">
        <v>0</v>
      </c>
      <c r="AQ1635" s="60" t="n">
        <v>6.49</v>
      </c>
      <c r="AR1635" s="60" t="n">
        <v>0</v>
      </c>
      <c r="AS1635" s="60" t="n">
        <v>6.49</v>
      </c>
      <c r="AT1635" s="54" t="n">
        <f aca="false">IF(AN1635="","",$I1635+AP1635)</f>
        <v>0</v>
      </c>
      <c r="AU1635" s="54" t="n">
        <f aca="false">IF(AN1635="","",$I1635)</f>
        <v>0</v>
      </c>
      <c r="AV1635" s="60" t="n">
        <f aca="false">IF(AN1635="","",AO1635+$I1635)</f>
        <v>6.49</v>
      </c>
      <c r="AW1635" s="53" t="n">
        <f aca="false">IF(AN1635="","",AN1635+(AP1635*$K1635)+(AQ1635*$K1635))</f>
        <v>155.76</v>
      </c>
      <c r="AX1635" s="51" t="n">
        <f aca="false">IF(AN1635="","",ROUND(-AP1635*$K1635,0))</f>
        <v>-0</v>
      </c>
      <c r="AY1635" s="62"/>
      <c r="AZ1635" s="58" t="n">
        <v>0</v>
      </c>
      <c r="BA1635" s="56" t="n">
        <v>6.49</v>
      </c>
      <c r="BB1635" s="59" t="n">
        <v>0</v>
      </c>
      <c r="BC1635" s="60" t="n">
        <v>6.49</v>
      </c>
      <c r="BD1635" s="60" t="n">
        <v>0</v>
      </c>
      <c r="BE1635" s="60" t="n">
        <v>6.49</v>
      </c>
      <c r="BF1635" s="54" t="n">
        <f aca="false">IF(AZ1635="","",$I1635+BB1635)</f>
        <v>0</v>
      </c>
      <c r="BG1635" s="54" t="n">
        <f aca="false">IF(AZ1635="","",$I1635)</f>
        <v>0</v>
      </c>
      <c r="BH1635" s="60" t="n">
        <f aca="false">IF(AZ1635="","",BA1635+$I1635)</f>
        <v>6.49</v>
      </c>
      <c r="BI1635" s="53" t="n">
        <f aca="false">IF(AZ1635="","",AZ1635+(BB1635*$K1635)+(BC1635*$K1635))</f>
        <v>155.76</v>
      </c>
      <c r="BJ1635" s="51" t="n">
        <f aca="false">IF(AZ1635="","",ROUND(-BB1635*$K1635,0))</f>
        <v>-0</v>
      </c>
    </row>
    <row r="1636" customFormat="false" ht="15" hidden="false" customHeight="false" outlineLevel="0" collapsed="false">
      <c r="A1636" s="26" t="str">
        <f aca="false">+C1636&amp;D1636&amp;G1636</f>
        <v>TCLInternet Key TCL IK41TUTTE LE OFFERTE GA -  36 Mesi</v>
      </c>
      <c r="B1636" s="49" t="s">
        <v>222</v>
      </c>
      <c r="C1636" s="50" t="s">
        <v>53</v>
      </c>
      <c r="D1636" s="51" t="s">
        <v>81</v>
      </c>
      <c r="E1636" s="52" t="n">
        <v>39.9</v>
      </c>
      <c r="F1636" s="53" t="n">
        <v>39.9</v>
      </c>
      <c r="G1636" s="54" t="s">
        <v>223</v>
      </c>
      <c r="H1636" s="54"/>
      <c r="I1636" s="55" t="n">
        <v>0</v>
      </c>
      <c r="J1636" s="56" t="s">
        <v>224</v>
      </c>
      <c r="K1636" s="57" t="n">
        <v>36</v>
      </c>
      <c r="L1636" s="4"/>
      <c r="M1636" s="55"/>
      <c r="N1636" s="55"/>
      <c r="O1636" s="3"/>
      <c r="P1636" s="58"/>
      <c r="Q1636" s="56"/>
      <c r="R1636" s="59"/>
      <c r="S1636" s="60"/>
      <c r="T1636" s="60"/>
      <c r="U1636" s="60"/>
      <c r="V1636" s="54"/>
      <c r="W1636" s="54"/>
      <c r="X1636" s="60"/>
      <c r="Y1636" s="51"/>
      <c r="Z1636" s="51"/>
      <c r="AA1636" s="61"/>
      <c r="AB1636" s="58"/>
      <c r="AC1636" s="56"/>
      <c r="AD1636" s="59"/>
      <c r="AE1636" s="60"/>
      <c r="AF1636" s="60"/>
      <c r="AG1636" s="60"/>
      <c r="AH1636" s="54"/>
      <c r="AI1636" s="54"/>
      <c r="AJ1636" s="60"/>
      <c r="AK1636" s="51"/>
      <c r="AL1636" s="51"/>
      <c r="AM1636" s="61"/>
      <c r="AN1636" s="58" t="n">
        <v>0</v>
      </c>
      <c r="AO1636" s="56" t="n">
        <v>1.28</v>
      </c>
      <c r="AP1636" s="59" t="n">
        <v>0</v>
      </c>
      <c r="AQ1636" s="60" t="n">
        <v>1.28</v>
      </c>
      <c r="AR1636" s="60" t="n">
        <v>1.28</v>
      </c>
      <c r="AS1636" s="60" t="n">
        <v>1.28</v>
      </c>
      <c r="AT1636" s="54" t="n">
        <f aca="false">IF(AN1636="","",$I1636+AP1636)</f>
        <v>0</v>
      </c>
      <c r="AU1636" s="54" t="n">
        <f aca="false">IF(AN1636="","",$I1636)</f>
        <v>0</v>
      </c>
      <c r="AV1636" s="60" t="n">
        <f aca="false">IF(AN1636="","",AO1636+$I1636)</f>
        <v>1.28</v>
      </c>
      <c r="AW1636" s="53" t="n">
        <f aca="false">IF(AN1636="","",AN1636+(AP1636*$K1636)+(AQ1636*$K1636))</f>
        <v>46.08</v>
      </c>
      <c r="AX1636" s="51" t="n">
        <f aca="false">IF(AN1636="","",ROUND(-AP1636*$K1636,0))</f>
        <v>-0</v>
      </c>
      <c r="AY1636" s="62"/>
      <c r="AZ1636" s="58" t="n">
        <v>0</v>
      </c>
      <c r="BA1636" s="56" t="n">
        <v>1.28</v>
      </c>
      <c r="BB1636" s="59" t="n">
        <v>0</v>
      </c>
      <c r="BC1636" s="60" t="n">
        <v>1.28</v>
      </c>
      <c r="BD1636" s="60" t="n">
        <v>1.28</v>
      </c>
      <c r="BE1636" s="60" t="n">
        <v>1.28</v>
      </c>
      <c r="BF1636" s="54" t="n">
        <f aca="false">IF(AZ1636="","",$I1636+BB1636)</f>
        <v>0</v>
      </c>
      <c r="BG1636" s="54" t="n">
        <f aca="false">IF(AZ1636="","",$I1636)</f>
        <v>0</v>
      </c>
      <c r="BH1636" s="60" t="n">
        <f aca="false">IF(AZ1636="","",BA1636+$I1636)</f>
        <v>1.28</v>
      </c>
      <c r="BI1636" s="53" t="n">
        <f aca="false">IF(AZ1636="","",AZ1636+(BB1636*$K1636)+(BC1636*$K1636))</f>
        <v>46.08</v>
      </c>
      <c r="BJ1636" s="51" t="n">
        <f aca="false">IF(AZ1636="","",ROUND(-BB1636*$K1636,0))</f>
        <v>-0</v>
      </c>
    </row>
    <row r="1637" customFormat="false" ht="15" hidden="false" customHeight="false" outlineLevel="0" collapsed="false">
      <c r="A1637" s="26" t="str">
        <f aca="false">+C1637&amp;D1637&amp;G1637</f>
        <v>TCLInternet Key TCL IK41TUTTE LE OFFERTE GA -  30 Mesi</v>
      </c>
      <c r="B1637" s="49" t="s">
        <v>222</v>
      </c>
      <c r="C1637" s="50" t="s">
        <v>53</v>
      </c>
      <c r="D1637" s="51" t="s">
        <v>81</v>
      </c>
      <c r="E1637" s="52" t="n">
        <v>39.9</v>
      </c>
      <c r="F1637" s="53" t="n">
        <v>39.9</v>
      </c>
      <c r="G1637" s="54" t="s">
        <v>225</v>
      </c>
      <c r="H1637" s="54"/>
      <c r="I1637" s="55" t="n">
        <v>0</v>
      </c>
      <c r="J1637" s="56" t="s">
        <v>224</v>
      </c>
      <c r="K1637" s="57" t="n">
        <v>30</v>
      </c>
      <c r="L1637" s="4"/>
      <c r="M1637" s="55"/>
      <c r="N1637" s="55"/>
      <c r="O1637" s="3"/>
      <c r="P1637" s="58"/>
      <c r="Q1637" s="56"/>
      <c r="R1637" s="59"/>
      <c r="S1637" s="60"/>
      <c r="T1637" s="60"/>
      <c r="U1637" s="60"/>
      <c r="V1637" s="54"/>
      <c r="W1637" s="54"/>
      <c r="X1637" s="60"/>
      <c r="Y1637" s="51"/>
      <c r="Z1637" s="51"/>
      <c r="AA1637" s="61"/>
      <c r="AB1637" s="58"/>
      <c r="AC1637" s="56"/>
      <c r="AD1637" s="59"/>
      <c r="AE1637" s="60"/>
      <c r="AF1637" s="60"/>
      <c r="AG1637" s="60"/>
      <c r="AH1637" s="54"/>
      <c r="AI1637" s="54"/>
      <c r="AJ1637" s="60"/>
      <c r="AK1637" s="51"/>
      <c r="AL1637" s="51"/>
      <c r="AM1637" s="61"/>
      <c r="AN1637" s="58" t="n">
        <v>0</v>
      </c>
      <c r="AO1637" s="56" t="n">
        <v>1.5</v>
      </c>
      <c r="AP1637" s="59" t="n">
        <v>0</v>
      </c>
      <c r="AQ1637" s="60" t="n">
        <v>1.5</v>
      </c>
      <c r="AR1637" s="60" t="n">
        <v>1.5</v>
      </c>
      <c r="AS1637" s="60" t="n">
        <v>1.5</v>
      </c>
      <c r="AT1637" s="54" t="n">
        <f aca="false">IF(AN1637="","",$I1637+AP1637)</f>
        <v>0</v>
      </c>
      <c r="AU1637" s="54" t="n">
        <f aca="false">IF(AN1637="","",$I1637)</f>
        <v>0</v>
      </c>
      <c r="AV1637" s="60" t="n">
        <f aca="false">IF(AN1637="","",AO1637+$I1637)</f>
        <v>1.5</v>
      </c>
      <c r="AW1637" s="53" t="n">
        <f aca="false">IF(AN1637="","",AN1637+(AP1637*$K1637)+(AQ1637*$K1637))</f>
        <v>45</v>
      </c>
      <c r="AX1637" s="51" t="n">
        <f aca="false">IF(AN1637="","",ROUND(-AP1637*$K1637,0))</f>
        <v>-0</v>
      </c>
      <c r="AY1637" s="62"/>
      <c r="AZ1637" s="58" t="n">
        <v>0</v>
      </c>
      <c r="BA1637" s="56" t="n">
        <v>1.5</v>
      </c>
      <c r="BB1637" s="59" t="n">
        <v>0</v>
      </c>
      <c r="BC1637" s="60" t="n">
        <v>1.5</v>
      </c>
      <c r="BD1637" s="60" t="n">
        <v>1.5</v>
      </c>
      <c r="BE1637" s="60" t="n">
        <v>1.5</v>
      </c>
      <c r="BF1637" s="54" t="n">
        <f aca="false">IF(AZ1637="","",$I1637+BB1637)</f>
        <v>0</v>
      </c>
      <c r="BG1637" s="54" t="n">
        <f aca="false">IF(AZ1637="","",$I1637)</f>
        <v>0</v>
      </c>
      <c r="BH1637" s="60" t="n">
        <f aca="false">IF(AZ1637="","",BA1637+$I1637)</f>
        <v>1.5</v>
      </c>
      <c r="BI1637" s="53" t="n">
        <f aca="false">IF(AZ1637="","",AZ1637+(BB1637*$K1637)+(BC1637*$K1637))</f>
        <v>45</v>
      </c>
      <c r="BJ1637" s="51" t="n">
        <f aca="false">IF(AZ1637="","",ROUND(-BB1637*$K1637,0))</f>
        <v>-0</v>
      </c>
    </row>
    <row r="1638" customFormat="false" ht="15" hidden="false" customHeight="false" outlineLevel="0" collapsed="false">
      <c r="A1638" s="26" t="str">
        <f aca="false">+C1638&amp;D1638&amp;G1638</f>
        <v>TCLInternet Key TCL IK41TUTTE LE OFFERTE GA -  24 Mesi</v>
      </c>
      <c r="B1638" s="49" t="s">
        <v>222</v>
      </c>
      <c r="C1638" s="50" t="s">
        <v>53</v>
      </c>
      <c r="D1638" s="51" t="s">
        <v>81</v>
      </c>
      <c r="E1638" s="52" t="n">
        <v>39.9</v>
      </c>
      <c r="F1638" s="53" t="n">
        <v>39.9</v>
      </c>
      <c r="G1638" s="54" t="s">
        <v>226</v>
      </c>
      <c r="H1638" s="54"/>
      <c r="I1638" s="55" t="n">
        <v>0</v>
      </c>
      <c r="J1638" s="56" t="s">
        <v>224</v>
      </c>
      <c r="K1638" s="57" t="n">
        <v>24</v>
      </c>
      <c r="L1638" s="4"/>
      <c r="M1638" s="55"/>
      <c r="N1638" s="55"/>
      <c r="O1638" s="3"/>
      <c r="P1638" s="58"/>
      <c r="Q1638" s="56"/>
      <c r="R1638" s="59"/>
      <c r="S1638" s="60"/>
      <c r="T1638" s="60"/>
      <c r="U1638" s="60"/>
      <c r="V1638" s="54"/>
      <c r="W1638" s="54"/>
      <c r="X1638" s="60"/>
      <c r="Y1638" s="51"/>
      <c r="Z1638" s="51"/>
      <c r="AA1638" s="61"/>
      <c r="AB1638" s="58"/>
      <c r="AC1638" s="56"/>
      <c r="AD1638" s="59"/>
      <c r="AE1638" s="60"/>
      <c r="AF1638" s="60"/>
      <c r="AG1638" s="60"/>
      <c r="AH1638" s="54"/>
      <c r="AI1638" s="54"/>
      <c r="AJ1638" s="60"/>
      <c r="AK1638" s="51"/>
      <c r="AL1638" s="51"/>
      <c r="AM1638" s="61"/>
      <c r="AN1638" s="58" t="n">
        <v>0</v>
      </c>
      <c r="AO1638" s="56" t="n">
        <v>1.84</v>
      </c>
      <c r="AP1638" s="59" t="n">
        <v>0</v>
      </c>
      <c r="AQ1638" s="60" t="n">
        <v>1.84</v>
      </c>
      <c r="AR1638" s="60" t="n">
        <v>0</v>
      </c>
      <c r="AS1638" s="60" t="n">
        <v>1.84</v>
      </c>
      <c r="AT1638" s="54" t="n">
        <f aca="false">IF(AN1638="","",$I1638+AP1638)</f>
        <v>0</v>
      </c>
      <c r="AU1638" s="54" t="n">
        <f aca="false">IF(AN1638="","",$I1638)</f>
        <v>0</v>
      </c>
      <c r="AV1638" s="60" t="n">
        <f aca="false">IF(AN1638="","",AO1638+$I1638)</f>
        <v>1.84</v>
      </c>
      <c r="AW1638" s="53" t="n">
        <f aca="false">IF(AN1638="","",AN1638+(AP1638*$K1638)+(AQ1638*$K1638))</f>
        <v>44.16</v>
      </c>
      <c r="AX1638" s="51" t="n">
        <f aca="false">IF(AN1638="","",ROUND(-AP1638*$K1638,0))</f>
        <v>-0</v>
      </c>
      <c r="AY1638" s="62"/>
      <c r="AZ1638" s="58" t="n">
        <v>0</v>
      </c>
      <c r="BA1638" s="56" t="n">
        <v>1.84</v>
      </c>
      <c r="BB1638" s="59" t="n">
        <v>0</v>
      </c>
      <c r="BC1638" s="60" t="n">
        <v>1.84</v>
      </c>
      <c r="BD1638" s="60" t="n">
        <v>0</v>
      </c>
      <c r="BE1638" s="60" t="n">
        <v>1.84</v>
      </c>
      <c r="BF1638" s="54" t="n">
        <f aca="false">IF(AZ1638="","",$I1638+BB1638)</f>
        <v>0</v>
      </c>
      <c r="BG1638" s="54" t="n">
        <f aca="false">IF(AZ1638="","",$I1638)</f>
        <v>0</v>
      </c>
      <c r="BH1638" s="60" t="n">
        <f aca="false">IF(AZ1638="","",BA1638+$I1638)</f>
        <v>1.84</v>
      </c>
      <c r="BI1638" s="53" t="n">
        <f aca="false">IF(AZ1638="","",AZ1638+(BB1638*$K1638)+(BC1638*$K1638))</f>
        <v>44.16</v>
      </c>
      <c r="BJ1638" s="51" t="n">
        <f aca="false">IF(AZ1638="","",ROUND(-BB1638*$K1638,0))</f>
        <v>-0</v>
      </c>
    </row>
    <row r="1639" customFormat="false" ht="15" hidden="false" customHeight="false" outlineLevel="0" collapsed="false">
      <c r="A1639" s="26" t="str">
        <f aca="false">+C1639&amp;D1639&amp;G1639</f>
        <v>AppleiPad 11 256GBTUTTE LE OFFERTE GA -  36 Mesi</v>
      </c>
      <c r="B1639" s="49" t="s">
        <v>222</v>
      </c>
      <c r="C1639" s="50" t="s">
        <v>71</v>
      </c>
      <c r="D1639" s="51" t="s">
        <v>86</v>
      </c>
      <c r="E1639" s="52" t="n">
        <v>709.9</v>
      </c>
      <c r="F1639" s="53" t="n">
        <v>699.54</v>
      </c>
      <c r="G1639" s="54" t="s">
        <v>223</v>
      </c>
      <c r="H1639" s="54"/>
      <c r="I1639" s="55" t="n">
        <v>0</v>
      </c>
      <c r="J1639" s="56" t="s">
        <v>224</v>
      </c>
      <c r="K1639" s="57" t="n">
        <v>36</v>
      </c>
      <c r="L1639" s="4"/>
      <c r="M1639" s="55"/>
      <c r="N1639" s="55"/>
      <c r="O1639" s="3"/>
      <c r="P1639" s="58"/>
      <c r="Q1639" s="56"/>
      <c r="R1639" s="59"/>
      <c r="S1639" s="60"/>
      <c r="T1639" s="60"/>
      <c r="U1639" s="60"/>
      <c r="V1639" s="54"/>
      <c r="W1639" s="54"/>
      <c r="X1639" s="60"/>
      <c r="Y1639" s="51"/>
      <c r="Z1639" s="51"/>
      <c r="AA1639" s="61"/>
      <c r="AB1639" s="58"/>
      <c r="AC1639" s="56"/>
      <c r="AD1639" s="59"/>
      <c r="AE1639" s="60"/>
      <c r="AF1639" s="60"/>
      <c r="AG1639" s="60"/>
      <c r="AH1639" s="54"/>
      <c r="AI1639" s="54"/>
      <c r="AJ1639" s="60"/>
      <c r="AK1639" s="51"/>
      <c r="AL1639" s="51"/>
      <c r="AM1639" s="61"/>
      <c r="AN1639" s="58" t="n">
        <v>0</v>
      </c>
      <c r="AO1639" s="56" t="n">
        <v>22.49</v>
      </c>
      <c r="AP1639" s="59" t="n">
        <v>0</v>
      </c>
      <c r="AQ1639" s="60" t="n">
        <v>22.49</v>
      </c>
      <c r="AR1639" s="60" t="n">
        <v>22.49</v>
      </c>
      <c r="AS1639" s="60" t="n">
        <v>22.49</v>
      </c>
      <c r="AT1639" s="54" t="n">
        <f aca="false">IF(AN1639="","",$I1639+AP1639)</f>
        <v>0</v>
      </c>
      <c r="AU1639" s="54" t="n">
        <f aca="false">IF(AN1639="","",$I1639)</f>
        <v>0</v>
      </c>
      <c r="AV1639" s="60" t="n">
        <f aca="false">IF(AN1639="","",AO1639+$I1639)</f>
        <v>22.49</v>
      </c>
      <c r="AW1639" s="53" t="n">
        <f aca="false">IF(AN1639="","",AN1639+(AP1639*$K1639)+(AQ1639*$K1639))</f>
        <v>809.64</v>
      </c>
      <c r="AX1639" s="51" t="n">
        <f aca="false">IF(AN1639="","",ROUND(-AP1639*$K1639,0))</f>
        <v>-0</v>
      </c>
      <c r="AY1639" s="62"/>
      <c r="AZ1639" s="58" t="n">
        <v>0</v>
      </c>
      <c r="BA1639" s="56" t="n">
        <v>22.49</v>
      </c>
      <c r="BB1639" s="59" t="n">
        <v>0</v>
      </c>
      <c r="BC1639" s="60" t="n">
        <v>22.49</v>
      </c>
      <c r="BD1639" s="60" t="n">
        <v>22.49</v>
      </c>
      <c r="BE1639" s="60" t="n">
        <v>22.49</v>
      </c>
      <c r="BF1639" s="54" t="n">
        <f aca="false">IF(AZ1639="","",$I1639+BB1639)</f>
        <v>0</v>
      </c>
      <c r="BG1639" s="54" t="n">
        <f aca="false">IF(AZ1639="","",$I1639)</f>
        <v>0</v>
      </c>
      <c r="BH1639" s="60" t="n">
        <f aca="false">IF(AZ1639="","",BA1639+$I1639)</f>
        <v>22.49</v>
      </c>
      <c r="BI1639" s="53" t="n">
        <f aca="false">IF(AZ1639="","",AZ1639+(BB1639*$K1639)+(BC1639*$K1639))</f>
        <v>809.64</v>
      </c>
      <c r="BJ1639" s="51" t="n">
        <f aca="false">IF(AZ1639="","",ROUND(-BB1639*$K1639,0))</f>
        <v>-0</v>
      </c>
    </row>
    <row r="1640" customFormat="false" ht="15" hidden="false" customHeight="false" outlineLevel="0" collapsed="false">
      <c r="A1640" s="26" t="str">
        <f aca="false">+C1640&amp;D1640&amp;G1640</f>
        <v>AppleiPad 11 256GBTUTTE LE OFFERTE GA -  30 Mesi</v>
      </c>
      <c r="B1640" s="49" t="s">
        <v>222</v>
      </c>
      <c r="C1640" s="50" t="s">
        <v>71</v>
      </c>
      <c r="D1640" s="51" t="s">
        <v>86</v>
      </c>
      <c r="E1640" s="52" t="n">
        <v>709.9</v>
      </c>
      <c r="F1640" s="53" t="n">
        <v>702.75</v>
      </c>
      <c r="G1640" s="54" t="s">
        <v>225</v>
      </c>
      <c r="H1640" s="54"/>
      <c r="I1640" s="55" t="n">
        <v>0</v>
      </c>
      <c r="J1640" s="56" t="s">
        <v>224</v>
      </c>
      <c r="K1640" s="57" t="n">
        <v>30</v>
      </c>
      <c r="L1640" s="4"/>
      <c r="M1640" s="55"/>
      <c r="N1640" s="55"/>
      <c r="O1640" s="3"/>
      <c r="P1640" s="58"/>
      <c r="Q1640" s="56"/>
      <c r="R1640" s="59"/>
      <c r="S1640" s="60"/>
      <c r="T1640" s="60"/>
      <c r="U1640" s="60"/>
      <c r="V1640" s="54"/>
      <c r="W1640" s="54"/>
      <c r="X1640" s="60"/>
      <c r="Y1640" s="51"/>
      <c r="Z1640" s="51"/>
      <c r="AA1640" s="61"/>
      <c r="AB1640" s="58"/>
      <c r="AC1640" s="56"/>
      <c r="AD1640" s="59"/>
      <c r="AE1640" s="60"/>
      <c r="AF1640" s="60"/>
      <c r="AG1640" s="60"/>
      <c r="AH1640" s="54"/>
      <c r="AI1640" s="54"/>
      <c r="AJ1640" s="60"/>
      <c r="AK1640" s="51"/>
      <c r="AL1640" s="51"/>
      <c r="AM1640" s="61"/>
      <c r="AN1640" s="58" t="n">
        <v>0</v>
      </c>
      <c r="AO1640" s="56" t="n">
        <v>26.49</v>
      </c>
      <c r="AP1640" s="59" t="n">
        <v>0</v>
      </c>
      <c r="AQ1640" s="60" t="n">
        <v>26.49</v>
      </c>
      <c r="AR1640" s="60" t="n">
        <v>26.49</v>
      </c>
      <c r="AS1640" s="60" t="n">
        <v>26.49</v>
      </c>
      <c r="AT1640" s="54" t="n">
        <f aca="false">IF(AN1640="","",$I1640+AP1640)</f>
        <v>0</v>
      </c>
      <c r="AU1640" s="54" t="n">
        <f aca="false">IF(AN1640="","",$I1640)</f>
        <v>0</v>
      </c>
      <c r="AV1640" s="60" t="n">
        <f aca="false">IF(AN1640="","",AO1640+$I1640)</f>
        <v>26.49</v>
      </c>
      <c r="AW1640" s="53" t="n">
        <f aca="false">IF(AN1640="","",AN1640+(AP1640*$K1640)+(AQ1640*$K1640))</f>
        <v>794.7</v>
      </c>
      <c r="AX1640" s="51" t="n">
        <f aca="false">IF(AN1640="","",ROUND(-AP1640*$K1640,0))</f>
        <v>-0</v>
      </c>
      <c r="AY1640" s="62"/>
      <c r="AZ1640" s="58" t="n">
        <v>0</v>
      </c>
      <c r="BA1640" s="56" t="n">
        <v>26.49</v>
      </c>
      <c r="BB1640" s="59" t="n">
        <v>0</v>
      </c>
      <c r="BC1640" s="60" t="n">
        <v>26.49</v>
      </c>
      <c r="BD1640" s="60" t="n">
        <v>26.49</v>
      </c>
      <c r="BE1640" s="60" t="n">
        <v>26.49</v>
      </c>
      <c r="BF1640" s="54" t="n">
        <f aca="false">IF(AZ1640="","",$I1640+BB1640)</f>
        <v>0</v>
      </c>
      <c r="BG1640" s="54" t="n">
        <f aca="false">IF(AZ1640="","",$I1640)</f>
        <v>0</v>
      </c>
      <c r="BH1640" s="60" t="n">
        <f aca="false">IF(AZ1640="","",BA1640+$I1640)</f>
        <v>26.49</v>
      </c>
      <c r="BI1640" s="53" t="n">
        <f aca="false">IF(AZ1640="","",AZ1640+(BB1640*$K1640)+(BC1640*$K1640))</f>
        <v>794.7</v>
      </c>
      <c r="BJ1640" s="51" t="n">
        <f aca="false">IF(AZ1640="","",ROUND(-BB1640*$K1640,0))</f>
        <v>-0</v>
      </c>
    </row>
    <row r="1641" customFormat="false" ht="15" hidden="false" customHeight="false" outlineLevel="0" collapsed="false">
      <c r="A1641" s="26" t="str">
        <f aca="false">+C1641&amp;D1641&amp;G1641</f>
        <v>AppleiPad 11 256GBTUTTE LE OFFERTE GA -  24 Mesi</v>
      </c>
      <c r="B1641" s="49" t="s">
        <v>222</v>
      </c>
      <c r="C1641" s="50" t="s">
        <v>71</v>
      </c>
      <c r="D1641" s="51" t="s">
        <v>86</v>
      </c>
      <c r="E1641" s="52" t="n">
        <v>709.9</v>
      </c>
      <c r="F1641" s="53" t="n">
        <v>694.94</v>
      </c>
      <c r="G1641" s="54" t="s">
        <v>226</v>
      </c>
      <c r="H1641" s="54"/>
      <c r="I1641" s="55" t="n">
        <v>0</v>
      </c>
      <c r="J1641" s="56" t="s">
        <v>224</v>
      </c>
      <c r="K1641" s="57" t="n">
        <v>24</v>
      </c>
      <c r="L1641" s="4"/>
      <c r="M1641" s="55"/>
      <c r="N1641" s="55"/>
      <c r="O1641" s="3"/>
      <c r="P1641" s="58"/>
      <c r="Q1641" s="56"/>
      <c r="R1641" s="59"/>
      <c r="S1641" s="60"/>
      <c r="T1641" s="60"/>
      <c r="U1641" s="60"/>
      <c r="V1641" s="54"/>
      <c r="W1641" s="54"/>
      <c r="X1641" s="60"/>
      <c r="Y1641" s="51"/>
      <c r="Z1641" s="51"/>
      <c r="AA1641" s="61"/>
      <c r="AB1641" s="58"/>
      <c r="AC1641" s="56"/>
      <c r="AD1641" s="59"/>
      <c r="AE1641" s="60"/>
      <c r="AF1641" s="60"/>
      <c r="AG1641" s="60"/>
      <c r="AH1641" s="54"/>
      <c r="AI1641" s="54"/>
      <c r="AJ1641" s="60"/>
      <c r="AK1641" s="51"/>
      <c r="AL1641" s="51"/>
      <c r="AM1641" s="61"/>
      <c r="AN1641" s="58" t="n">
        <v>0</v>
      </c>
      <c r="AO1641" s="56" t="n">
        <v>31.99</v>
      </c>
      <c r="AP1641" s="59" t="n">
        <v>0</v>
      </c>
      <c r="AQ1641" s="60" t="n">
        <v>31.99</v>
      </c>
      <c r="AR1641" s="60" t="n">
        <v>0</v>
      </c>
      <c r="AS1641" s="60" t="n">
        <v>31.99</v>
      </c>
      <c r="AT1641" s="54" t="n">
        <f aca="false">IF(AN1641="","",$I1641+AP1641)</f>
        <v>0</v>
      </c>
      <c r="AU1641" s="54" t="n">
        <f aca="false">IF(AN1641="","",$I1641)</f>
        <v>0</v>
      </c>
      <c r="AV1641" s="60" t="n">
        <f aca="false">IF(AN1641="","",AO1641+$I1641)</f>
        <v>31.99</v>
      </c>
      <c r="AW1641" s="53" t="n">
        <f aca="false">IF(AN1641="","",AN1641+(AP1641*$K1641)+(AQ1641*$K1641))</f>
        <v>767.76</v>
      </c>
      <c r="AX1641" s="51" t="n">
        <f aca="false">IF(AN1641="","",ROUND(-AP1641*$K1641,0))</f>
        <v>-0</v>
      </c>
      <c r="AY1641" s="62"/>
      <c r="AZ1641" s="58" t="n">
        <v>0</v>
      </c>
      <c r="BA1641" s="56" t="n">
        <v>31.99</v>
      </c>
      <c r="BB1641" s="59" t="n">
        <v>0</v>
      </c>
      <c r="BC1641" s="60" t="n">
        <v>31.99</v>
      </c>
      <c r="BD1641" s="60" t="n">
        <v>0</v>
      </c>
      <c r="BE1641" s="60" t="n">
        <v>31.99</v>
      </c>
      <c r="BF1641" s="54" t="n">
        <f aca="false">IF(AZ1641="","",$I1641+BB1641)</f>
        <v>0</v>
      </c>
      <c r="BG1641" s="54" t="n">
        <f aca="false">IF(AZ1641="","",$I1641)</f>
        <v>0</v>
      </c>
      <c r="BH1641" s="60" t="n">
        <f aca="false">IF(AZ1641="","",BA1641+$I1641)</f>
        <v>31.99</v>
      </c>
      <c r="BI1641" s="53" t="n">
        <f aca="false">IF(AZ1641="","",AZ1641+(BB1641*$K1641)+(BC1641*$K1641))</f>
        <v>767.76</v>
      </c>
      <c r="BJ1641" s="51" t="n">
        <f aca="false">IF(AZ1641="","",ROUND(-BB1641*$K1641,0))</f>
        <v>-0</v>
      </c>
    </row>
    <row r="1642" customFormat="false" ht="15" hidden="false" customHeight="false" outlineLevel="0" collapsed="false">
      <c r="A1642" s="26" t="str">
        <f aca="false">+C1642&amp;D1642&amp;G1642</f>
        <v>AppleiPad 11 128GBTUTTE LE OFFERTE GA -  36 Mesi</v>
      </c>
      <c r="B1642" s="49" t="s">
        <v>222</v>
      </c>
      <c r="C1642" s="50" t="s">
        <v>71</v>
      </c>
      <c r="D1642" s="51" t="s">
        <v>89</v>
      </c>
      <c r="E1642" s="52" t="n">
        <v>579.9</v>
      </c>
      <c r="F1642" s="53" t="n">
        <v>575.12</v>
      </c>
      <c r="G1642" s="54" t="s">
        <v>223</v>
      </c>
      <c r="H1642" s="54"/>
      <c r="I1642" s="55" t="n">
        <v>0</v>
      </c>
      <c r="J1642" s="56" t="s">
        <v>224</v>
      </c>
      <c r="K1642" s="57" t="n">
        <v>36</v>
      </c>
      <c r="L1642" s="4"/>
      <c r="M1642" s="55"/>
      <c r="N1642" s="55"/>
      <c r="O1642" s="3"/>
      <c r="P1642" s="58"/>
      <c r="Q1642" s="56"/>
      <c r="R1642" s="59"/>
      <c r="S1642" s="60"/>
      <c r="T1642" s="60"/>
      <c r="U1642" s="60"/>
      <c r="V1642" s="54"/>
      <c r="W1642" s="54"/>
      <c r="X1642" s="60"/>
      <c r="Y1642" s="51"/>
      <c r="Z1642" s="51"/>
      <c r="AA1642" s="61"/>
      <c r="AB1642" s="58"/>
      <c r="AC1642" s="56"/>
      <c r="AD1642" s="59"/>
      <c r="AE1642" s="60"/>
      <c r="AF1642" s="60"/>
      <c r="AG1642" s="60"/>
      <c r="AH1642" s="54"/>
      <c r="AI1642" s="54"/>
      <c r="AJ1642" s="60"/>
      <c r="AK1642" s="51"/>
      <c r="AL1642" s="51"/>
      <c r="AM1642" s="61"/>
      <c r="AN1642" s="58" t="n">
        <v>0</v>
      </c>
      <c r="AO1642" s="56" t="n">
        <v>18.49</v>
      </c>
      <c r="AP1642" s="59" t="n">
        <v>0</v>
      </c>
      <c r="AQ1642" s="60" t="n">
        <v>18.49</v>
      </c>
      <c r="AR1642" s="60" t="n">
        <v>18.49</v>
      </c>
      <c r="AS1642" s="60" t="n">
        <v>18.49</v>
      </c>
      <c r="AT1642" s="54" t="n">
        <f aca="false">IF(AN1642="","",$I1642+AP1642)</f>
        <v>0</v>
      </c>
      <c r="AU1642" s="54" t="n">
        <f aca="false">IF(AN1642="","",$I1642)</f>
        <v>0</v>
      </c>
      <c r="AV1642" s="60" t="n">
        <f aca="false">IF(AN1642="","",AO1642+$I1642)</f>
        <v>18.49</v>
      </c>
      <c r="AW1642" s="53" t="n">
        <f aca="false">IF(AN1642="","",AN1642+(AP1642*$K1642)+(AQ1642*$K1642))</f>
        <v>665.64</v>
      </c>
      <c r="AX1642" s="51" t="n">
        <f aca="false">IF(AN1642="","",ROUND(-AP1642*$K1642,0))</f>
        <v>-0</v>
      </c>
      <c r="AY1642" s="62"/>
      <c r="AZ1642" s="58" t="n">
        <v>0</v>
      </c>
      <c r="BA1642" s="56" t="n">
        <v>18.49</v>
      </c>
      <c r="BB1642" s="59" t="n">
        <v>0</v>
      </c>
      <c r="BC1642" s="60" t="n">
        <v>18.49</v>
      </c>
      <c r="BD1642" s="60" t="n">
        <v>18.49</v>
      </c>
      <c r="BE1642" s="60" t="n">
        <v>18.49</v>
      </c>
      <c r="BF1642" s="54" t="n">
        <f aca="false">IF(AZ1642="","",$I1642+BB1642)</f>
        <v>0</v>
      </c>
      <c r="BG1642" s="54" t="n">
        <f aca="false">IF(AZ1642="","",$I1642)</f>
        <v>0</v>
      </c>
      <c r="BH1642" s="60" t="n">
        <f aca="false">IF(AZ1642="","",BA1642+$I1642)</f>
        <v>18.49</v>
      </c>
      <c r="BI1642" s="53" t="n">
        <f aca="false">IF(AZ1642="","",AZ1642+(BB1642*$K1642)+(BC1642*$K1642))</f>
        <v>665.64</v>
      </c>
      <c r="BJ1642" s="51" t="n">
        <f aca="false">IF(AZ1642="","",ROUND(-BB1642*$K1642,0))</f>
        <v>-0</v>
      </c>
    </row>
    <row r="1643" customFormat="false" ht="15" hidden="false" customHeight="false" outlineLevel="0" collapsed="false">
      <c r="A1643" s="26" t="str">
        <f aca="false">+C1643&amp;D1643&amp;G1643</f>
        <v>AppleiPad 11 128GBTUTTE LE OFFERTE GA -  30 Mesi</v>
      </c>
      <c r="B1643" s="49" t="s">
        <v>222</v>
      </c>
      <c r="C1643" s="50" t="s">
        <v>71</v>
      </c>
      <c r="D1643" s="51" t="s">
        <v>89</v>
      </c>
      <c r="E1643" s="52" t="n">
        <v>579.9</v>
      </c>
      <c r="F1643" s="53" t="n">
        <v>570.1</v>
      </c>
      <c r="G1643" s="54" t="s">
        <v>225</v>
      </c>
      <c r="H1643" s="54"/>
      <c r="I1643" s="55" t="n">
        <v>0</v>
      </c>
      <c r="J1643" s="56" t="s">
        <v>224</v>
      </c>
      <c r="K1643" s="57" t="n">
        <v>30</v>
      </c>
      <c r="L1643" s="4"/>
      <c r="M1643" s="55"/>
      <c r="N1643" s="55"/>
      <c r="O1643" s="3"/>
      <c r="P1643" s="58"/>
      <c r="Q1643" s="56"/>
      <c r="R1643" s="59"/>
      <c r="S1643" s="60"/>
      <c r="T1643" s="60"/>
      <c r="U1643" s="60"/>
      <c r="V1643" s="54"/>
      <c r="W1643" s="54"/>
      <c r="X1643" s="60"/>
      <c r="Y1643" s="51"/>
      <c r="Z1643" s="51"/>
      <c r="AA1643" s="61"/>
      <c r="AB1643" s="58"/>
      <c r="AC1643" s="56"/>
      <c r="AD1643" s="59"/>
      <c r="AE1643" s="60"/>
      <c r="AF1643" s="60"/>
      <c r="AG1643" s="60"/>
      <c r="AH1643" s="54"/>
      <c r="AI1643" s="54"/>
      <c r="AJ1643" s="60"/>
      <c r="AK1643" s="51"/>
      <c r="AL1643" s="51"/>
      <c r="AM1643" s="61"/>
      <c r="AN1643" s="58" t="n">
        <v>0</v>
      </c>
      <c r="AO1643" s="56" t="n">
        <v>21.49</v>
      </c>
      <c r="AP1643" s="59" t="n">
        <v>0</v>
      </c>
      <c r="AQ1643" s="60" t="n">
        <v>21.49</v>
      </c>
      <c r="AR1643" s="60" t="n">
        <v>21.49</v>
      </c>
      <c r="AS1643" s="60" t="n">
        <v>21.49</v>
      </c>
      <c r="AT1643" s="54" t="n">
        <f aca="false">IF(AN1643="","",$I1643+AP1643)</f>
        <v>0</v>
      </c>
      <c r="AU1643" s="54" t="n">
        <f aca="false">IF(AN1643="","",$I1643)</f>
        <v>0</v>
      </c>
      <c r="AV1643" s="60" t="n">
        <f aca="false">IF(AN1643="","",AO1643+$I1643)</f>
        <v>21.49</v>
      </c>
      <c r="AW1643" s="53" t="n">
        <f aca="false">IF(AN1643="","",AN1643+(AP1643*$K1643)+(AQ1643*$K1643))</f>
        <v>644.7</v>
      </c>
      <c r="AX1643" s="51" t="n">
        <f aca="false">IF(AN1643="","",ROUND(-AP1643*$K1643,0))</f>
        <v>-0</v>
      </c>
      <c r="AY1643" s="62"/>
      <c r="AZ1643" s="58" t="n">
        <v>0</v>
      </c>
      <c r="BA1643" s="56" t="n">
        <v>21.49</v>
      </c>
      <c r="BB1643" s="59" t="n">
        <v>0</v>
      </c>
      <c r="BC1643" s="60" t="n">
        <v>21.49</v>
      </c>
      <c r="BD1643" s="60" t="n">
        <v>21.49</v>
      </c>
      <c r="BE1643" s="60" t="n">
        <v>21.49</v>
      </c>
      <c r="BF1643" s="54" t="n">
        <f aca="false">IF(AZ1643="","",$I1643+BB1643)</f>
        <v>0</v>
      </c>
      <c r="BG1643" s="54" t="n">
        <f aca="false">IF(AZ1643="","",$I1643)</f>
        <v>0</v>
      </c>
      <c r="BH1643" s="60" t="n">
        <f aca="false">IF(AZ1643="","",BA1643+$I1643)</f>
        <v>21.49</v>
      </c>
      <c r="BI1643" s="53" t="n">
        <f aca="false">IF(AZ1643="","",AZ1643+(BB1643*$K1643)+(BC1643*$K1643))</f>
        <v>644.7</v>
      </c>
      <c r="BJ1643" s="51" t="n">
        <f aca="false">IF(AZ1643="","",ROUND(-BB1643*$K1643,0))</f>
        <v>-0</v>
      </c>
    </row>
    <row r="1644" customFormat="false" ht="15" hidden="false" customHeight="false" outlineLevel="0" collapsed="false">
      <c r="A1644" s="26" t="str">
        <f aca="false">+C1644&amp;D1644&amp;G1644</f>
        <v>AppleiPad 11 128GBTUTTE LE OFFERTE GA -  24 Mesi</v>
      </c>
      <c r="B1644" s="49" t="s">
        <v>222</v>
      </c>
      <c r="C1644" s="50" t="s">
        <v>71</v>
      </c>
      <c r="D1644" s="51" t="s">
        <v>89</v>
      </c>
      <c r="E1644" s="52" t="n">
        <v>579.9</v>
      </c>
      <c r="F1644" s="53" t="n">
        <v>575.5</v>
      </c>
      <c r="G1644" s="54" t="s">
        <v>226</v>
      </c>
      <c r="H1644" s="54"/>
      <c r="I1644" s="55" t="n">
        <v>0</v>
      </c>
      <c r="J1644" s="56" t="s">
        <v>224</v>
      </c>
      <c r="K1644" s="57" t="n">
        <v>24</v>
      </c>
      <c r="L1644" s="4"/>
      <c r="M1644" s="55"/>
      <c r="N1644" s="55"/>
      <c r="O1644" s="3"/>
      <c r="P1644" s="58"/>
      <c r="Q1644" s="56"/>
      <c r="R1644" s="59"/>
      <c r="S1644" s="60"/>
      <c r="T1644" s="60"/>
      <c r="U1644" s="60"/>
      <c r="V1644" s="54"/>
      <c r="W1644" s="54"/>
      <c r="X1644" s="60"/>
      <c r="Y1644" s="51"/>
      <c r="Z1644" s="51"/>
      <c r="AA1644" s="61"/>
      <c r="AB1644" s="58"/>
      <c r="AC1644" s="56"/>
      <c r="AD1644" s="59"/>
      <c r="AE1644" s="60"/>
      <c r="AF1644" s="60"/>
      <c r="AG1644" s="60"/>
      <c r="AH1644" s="54"/>
      <c r="AI1644" s="54"/>
      <c r="AJ1644" s="60"/>
      <c r="AK1644" s="51"/>
      <c r="AL1644" s="51"/>
      <c r="AM1644" s="61"/>
      <c r="AN1644" s="58" t="n">
        <v>0</v>
      </c>
      <c r="AO1644" s="56" t="n">
        <v>26.49</v>
      </c>
      <c r="AP1644" s="59" t="n">
        <v>0</v>
      </c>
      <c r="AQ1644" s="60" t="n">
        <v>26.49</v>
      </c>
      <c r="AR1644" s="60" t="n">
        <v>0</v>
      </c>
      <c r="AS1644" s="60" t="n">
        <v>26.49</v>
      </c>
      <c r="AT1644" s="54" t="n">
        <f aca="false">IF(AN1644="","",$I1644+AP1644)</f>
        <v>0</v>
      </c>
      <c r="AU1644" s="54" t="n">
        <f aca="false">IF(AN1644="","",$I1644)</f>
        <v>0</v>
      </c>
      <c r="AV1644" s="60" t="n">
        <f aca="false">IF(AN1644="","",AO1644+$I1644)</f>
        <v>26.49</v>
      </c>
      <c r="AW1644" s="53" t="n">
        <f aca="false">IF(AN1644="","",AN1644+(AP1644*$K1644)+(AQ1644*$K1644))</f>
        <v>635.76</v>
      </c>
      <c r="AX1644" s="51" t="n">
        <f aca="false">IF(AN1644="","",ROUND(-AP1644*$K1644,0))</f>
        <v>-0</v>
      </c>
      <c r="AY1644" s="62"/>
      <c r="AZ1644" s="58" t="n">
        <v>0</v>
      </c>
      <c r="BA1644" s="56" t="n">
        <v>26.49</v>
      </c>
      <c r="BB1644" s="59" t="n">
        <v>0</v>
      </c>
      <c r="BC1644" s="60" t="n">
        <v>26.49</v>
      </c>
      <c r="BD1644" s="60" t="n">
        <v>0</v>
      </c>
      <c r="BE1644" s="60" t="n">
        <v>26.49</v>
      </c>
      <c r="BF1644" s="54" t="n">
        <f aca="false">IF(AZ1644="","",$I1644+BB1644)</f>
        <v>0</v>
      </c>
      <c r="BG1644" s="54" t="n">
        <f aca="false">IF(AZ1644="","",$I1644)</f>
        <v>0</v>
      </c>
      <c r="BH1644" s="60" t="n">
        <f aca="false">IF(AZ1644="","",BA1644+$I1644)</f>
        <v>26.49</v>
      </c>
      <c r="BI1644" s="53" t="n">
        <f aca="false">IF(AZ1644="","",AZ1644+(BB1644*$K1644)+(BC1644*$K1644))</f>
        <v>635.76</v>
      </c>
      <c r="BJ1644" s="51" t="n">
        <f aca="false">IF(AZ1644="","",ROUND(-BB1644*$K1644,0))</f>
        <v>-0</v>
      </c>
    </row>
    <row r="1645" customFormat="false" ht="15" hidden="false" customHeight="false" outlineLevel="0" collapsed="false">
      <c r="A1645" s="26" t="str">
        <f aca="false">+C1645&amp;D1645&amp;G1645</f>
        <v>AppleiPhone 16 128GBTUTTE LE OFFERTE GA -  36 Mesi</v>
      </c>
      <c r="B1645" s="49" t="s">
        <v>222</v>
      </c>
      <c r="C1645" s="50" t="s">
        <v>71</v>
      </c>
      <c r="D1645" s="51" t="s">
        <v>229</v>
      </c>
      <c r="E1645" s="52" t="n">
        <v>999.9</v>
      </c>
      <c r="F1645" s="53" t="n">
        <v>870.61</v>
      </c>
      <c r="G1645" s="54" t="s">
        <v>223</v>
      </c>
      <c r="H1645" s="54"/>
      <c r="I1645" s="55" t="n">
        <v>0</v>
      </c>
      <c r="J1645" s="56" t="s">
        <v>224</v>
      </c>
      <c r="K1645" s="57" t="n">
        <v>36</v>
      </c>
      <c r="L1645" s="4"/>
      <c r="M1645" s="55"/>
      <c r="N1645" s="55"/>
      <c r="O1645" s="3"/>
      <c r="P1645" s="58"/>
      <c r="Q1645" s="56"/>
      <c r="R1645" s="59"/>
      <c r="S1645" s="60"/>
      <c r="T1645" s="60"/>
      <c r="U1645" s="60"/>
      <c r="V1645" s="54"/>
      <c r="W1645" s="54"/>
      <c r="X1645" s="60"/>
      <c r="Y1645" s="51"/>
      <c r="Z1645" s="51"/>
      <c r="AA1645" s="61"/>
      <c r="AB1645" s="58"/>
      <c r="AC1645" s="56"/>
      <c r="AD1645" s="59"/>
      <c r="AE1645" s="60"/>
      <c r="AF1645" s="60"/>
      <c r="AG1645" s="60"/>
      <c r="AH1645" s="54"/>
      <c r="AI1645" s="54"/>
      <c r="AJ1645" s="60"/>
      <c r="AK1645" s="51"/>
      <c r="AL1645" s="51"/>
      <c r="AM1645" s="61"/>
      <c r="AN1645" s="58" t="n">
        <v>0</v>
      </c>
      <c r="AO1645" s="56" t="n">
        <v>27.99</v>
      </c>
      <c r="AP1645" s="59" t="n">
        <v>0</v>
      </c>
      <c r="AQ1645" s="60" t="n">
        <v>27.99</v>
      </c>
      <c r="AR1645" s="60" t="n">
        <v>27.99</v>
      </c>
      <c r="AS1645" s="60" t="n">
        <v>27.99</v>
      </c>
      <c r="AT1645" s="54" t="n">
        <f aca="false">IF(AN1645="","",$I1645+AP1645)</f>
        <v>0</v>
      </c>
      <c r="AU1645" s="54" t="n">
        <f aca="false">IF(AN1645="","",$I1645)</f>
        <v>0</v>
      </c>
      <c r="AV1645" s="60" t="n">
        <f aca="false">IF(AN1645="","",AO1645+$I1645)</f>
        <v>27.99</v>
      </c>
      <c r="AW1645" s="53" t="n">
        <f aca="false">IF(AN1645="","",AN1645+(AP1645*$K1645)+(AQ1645*$K1645))</f>
        <v>1007.64</v>
      </c>
      <c r="AX1645" s="51" t="n">
        <f aca="false">IF(AN1645="","",ROUND(-AP1645*$K1645,0))</f>
        <v>-0</v>
      </c>
      <c r="AY1645" s="62"/>
      <c r="AZ1645" s="58" t="n">
        <v>0</v>
      </c>
      <c r="BA1645" s="56" t="n">
        <v>27.99</v>
      </c>
      <c r="BB1645" s="59" t="n">
        <v>0</v>
      </c>
      <c r="BC1645" s="60" t="n">
        <v>27.99</v>
      </c>
      <c r="BD1645" s="60" t="n">
        <v>27.99</v>
      </c>
      <c r="BE1645" s="60" t="n">
        <v>27.99</v>
      </c>
      <c r="BF1645" s="54" t="n">
        <f aca="false">IF(AZ1645="","",$I1645+BB1645)</f>
        <v>0</v>
      </c>
      <c r="BG1645" s="54" t="n">
        <f aca="false">IF(AZ1645="","",$I1645)</f>
        <v>0</v>
      </c>
      <c r="BH1645" s="60" t="n">
        <f aca="false">IF(AZ1645="","",BA1645+$I1645)</f>
        <v>27.99</v>
      </c>
      <c r="BI1645" s="53" t="n">
        <f aca="false">IF(AZ1645="","",AZ1645+(BB1645*$K1645)+(BC1645*$K1645))</f>
        <v>1007.64</v>
      </c>
      <c r="BJ1645" s="51" t="n">
        <f aca="false">IF(AZ1645="","",ROUND(-BB1645*$K1645,0))</f>
        <v>-0</v>
      </c>
    </row>
    <row r="1646" customFormat="false" ht="15" hidden="false" customHeight="false" outlineLevel="0" collapsed="false">
      <c r="A1646" s="26" t="str">
        <f aca="false">+C1646&amp;D1646&amp;G1646</f>
        <v>AppleiPhone 16 128GBTUTTE LE OFFERTE GA -  30 Mesi</v>
      </c>
      <c r="B1646" s="49" t="s">
        <v>222</v>
      </c>
      <c r="C1646" s="50" t="s">
        <v>71</v>
      </c>
      <c r="D1646" s="51" t="s">
        <v>229</v>
      </c>
      <c r="E1646" s="52" t="n">
        <v>999.9</v>
      </c>
      <c r="F1646" s="53" t="n">
        <v>875.18</v>
      </c>
      <c r="G1646" s="54" t="s">
        <v>225</v>
      </c>
      <c r="H1646" s="54"/>
      <c r="I1646" s="55" t="n">
        <v>0</v>
      </c>
      <c r="J1646" s="56" t="s">
        <v>224</v>
      </c>
      <c r="K1646" s="57" t="n">
        <v>30</v>
      </c>
      <c r="L1646" s="4"/>
      <c r="M1646" s="55"/>
      <c r="N1646" s="55"/>
      <c r="O1646" s="3"/>
      <c r="P1646" s="58"/>
      <c r="Q1646" s="56"/>
      <c r="R1646" s="59"/>
      <c r="S1646" s="60"/>
      <c r="T1646" s="60"/>
      <c r="U1646" s="60"/>
      <c r="V1646" s="54"/>
      <c r="W1646" s="54"/>
      <c r="X1646" s="60"/>
      <c r="Y1646" s="51"/>
      <c r="Z1646" s="51"/>
      <c r="AA1646" s="61"/>
      <c r="AB1646" s="58"/>
      <c r="AC1646" s="56"/>
      <c r="AD1646" s="59"/>
      <c r="AE1646" s="60"/>
      <c r="AF1646" s="60"/>
      <c r="AG1646" s="60"/>
      <c r="AH1646" s="54"/>
      <c r="AI1646" s="54"/>
      <c r="AJ1646" s="60"/>
      <c r="AK1646" s="51"/>
      <c r="AL1646" s="51"/>
      <c r="AM1646" s="61"/>
      <c r="AN1646" s="58" t="n">
        <v>0</v>
      </c>
      <c r="AO1646" s="56" t="n">
        <v>32.99</v>
      </c>
      <c r="AP1646" s="59" t="n">
        <v>0</v>
      </c>
      <c r="AQ1646" s="60" t="n">
        <v>32.99</v>
      </c>
      <c r="AR1646" s="60" t="n">
        <v>32.99</v>
      </c>
      <c r="AS1646" s="60" t="n">
        <v>32.99</v>
      </c>
      <c r="AT1646" s="54" t="n">
        <f aca="false">IF(AN1646="","",$I1646+AP1646)</f>
        <v>0</v>
      </c>
      <c r="AU1646" s="54" t="n">
        <f aca="false">IF(AN1646="","",$I1646)</f>
        <v>0</v>
      </c>
      <c r="AV1646" s="60" t="n">
        <f aca="false">IF(AN1646="","",AO1646+$I1646)</f>
        <v>32.99</v>
      </c>
      <c r="AW1646" s="53" t="n">
        <f aca="false">IF(AN1646="","",AN1646+(AP1646*$K1646)+(AQ1646*$K1646))</f>
        <v>989.7</v>
      </c>
      <c r="AX1646" s="51" t="n">
        <f aca="false">IF(AN1646="","",ROUND(-AP1646*$K1646,0))</f>
        <v>-0</v>
      </c>
      <c r="AY1646" s="62"/>
      <c r="AZ1646" s="58" t="n">
        <v>0</v>
      </c>
      <c r="BA1646" s="56" t="n">
        <v>32.99</v>
      </c>
      <c r="BB1646" s="59" t="n">
        <v>0</v>
      </c>
      <c r="BC1646" s="60" t="n">
        <v>32.99</v>
      </c>
      <c r="BD1646" s="60" t="n">
        <v>32.99</v>
      </c>
      <c r="BE1646" s="60" t="n">
        <v>32.99</v>
      </c>
      <c r="BF1646" s="54" t="n">
        <f aca="false">IF(AZ1646="","",$I1646+BB1646)</f>
        <v>0</v>
      </c>
      <c r="BG1646" s="54" t="n">
        <f aca="false">IF(AZ1646="","",$I1646)</f>
        <v>0</v>
      </c>
      <c r="BH1646" s="60" t="n">
        <f aca="false">IF(AZ1646="","",BA1646+$I1646)</f>
        <v>32.99</v>
      </c>
      <c r="BI1646" s="53" t="n">
        <f aca="false">IF(AZ1646="","",AZ1646+(BB1646*$K1646)+(BC1646*$K1646))</f>
        <v>989.7</v>
      </c>
      <c r="BJ1646" s="51" t="n">
        <f aca="false">IF(AZ1646="","",ROUND(-BB1646*$K1646,0))</f>
        <v>-0</v>
      </c>
    </row>
    <row r="1647" customFormat="false" ht="15" hidden="false" customHeight="false" outlineLevel="0" collapsed="false">
      <c r="A1647" s="26" t="str">
        <f aca="false">+C1647&amp;D1647&amp;G1647</f>
        <v>AppleiPhone 16 128GBTUTTE LE OFFERTE GA -  24 Mesi</v>
      </c>
      <c r="B1647" s="49" t="s">
        <v>222</v>
      </c>
      <c r="C1647" s="50" t="s">
        <v>71</v>
      </c>
      <c r="D1647" s="51" t="s">
        <v>229</v>
      </c>
      <c r="E1647" s="52" t="n">
        <v>999.9</v>
      </c>
      <c r="F1647" s="53" t="n">
        <v>890.51</v>
      </c>
      <c r="G1647" s="54" t="s">
        <v>226</v>
      </c>
      <c r="H1647" s="54"/>
      <c r="I1647" s="55" t="n">
        <v>0</v>
      </c>
      <c r="J1647" s="56" t="s">
        <v>224</v>
      </c>
      <c r="K1647" s="57" t="n">
        <v>24</v>
      </c>
      <c r="L1647" s="4"/>
      <c r="M1647" s="55"/>
      <c r="N1647" s="55"/>
      <c r="O1647" s="3"/>
      <c r="P1647" s="58"/>
      <c r="Q1647" s="56"/>
      <c r="R1647" s="59"/>
      <c r="S1647" s="60"/>
      <c r="T1647" s="60"/>
      <c r="U1647" s="60"/>
      <c r="V1647" s="54"/>
      <c r="W1647" s="54"/>
      <c r="X1647" s="60"/>
      <c r="Y1647" s="51"/>
      <c r="Z1647" s="51"/>
      <c r="AA1647" s="61"/>
      <c r="AB1647" s="58"/>
      <c r="AC1647" s="56"/>
      <c r="AD1647" s="59"/>
      <c r="AE1647" s="60"/>
      <c r="AF1647" s="60"/>
      <c r="AG1647" s="60"/>
      <c r="AH1647" s="54"/>
      <c r="AI1647" s="54"/>
      <c r="AJ1647" s="60"/>
      <c r="AK1647" s="51"/>
      <c r="AL1647" s="51"/>
      <c r="AM1647" s="61"/>
      <c r="AN1647" s="58" t="n">
        <v>0</v>
      </c>
      <c r="AO1647" s="56" t="n">
        <v>40.99</v>
      </c>
      <c r="AP1647" s="59" t="n">
        <v>0</v>
      </c>
      <c r="AQ1647" s="60" t="n">
        <v>40.99</v>
      </c>
      <c r="AR1647" s="60" t="n">
        <v>0</v>
      </c>
      <c r="AS1647" s="60" t="n">
        <v>40.99</v>
      </c>
      <c r="AT1647" s="54" t="n">
        <f aca="false">IF(AN1647="","",$I1647+AP1647)</f>
        <v>0</v>
      </c>
      <c r="AU1647" s="54" t="n">
        <f aca="false">IF(AN1647="","",$I1647)</f>
        <v>0</v>
      </c>
      <c r="AV1647" s="60" t="n">
        <f aca="false">IF(AN1647="","",AO1647+$I1647)</f>
        <v>40.99</v>
      </c>
      <c r="AW1647" s="53" t="n">
        <f aca="false">IF(AN1647="","",AN1647+(AP1647*$K1647)+(AQ1647*$K1647))</f>
        <v>983.76</v>
      </c>
      <c r="AX1647" s="51" t="n">
        <f aca="false">IF(AN1647="","",ROUND(-AP1647*$K1647,0))</f>
        <v>-0</v>
      </c>
      <c r="AY1647" s="62"/>
      <c r="AZ1647" s="58" t="n">
        <v>0</v>
      </c>
      <c r="BA1647" s="56" t="n">
        <v>40.99</v>
      </c>
      <c r="BB1647" s="59" t="n">
        <v>0</v>
      </c>
      <c r="BC1647" s="60" t="n">
        <v>40.99</v>
      </c>
      <c r="BD1647" s="60" t="n">
        <v>0</v>
      </c>
      <c r="BE1647" s="60" t="n">
        <v>40.99</v>
      </c>
      <c r="BF1647" s="54" t="n">
        <f aca="false">IF(AZ1647="","",$I1647+BB1647)</f>
        <v>0</v>
      </c>
      <c r="BG1647" s="54" t="n">
        <f aca="false">IF(AZ1647="","",$I1647)</f>
        <v>0</v>
      </c>
      <c r="BH1647" s="60" t="n">
        <f aca="false">IF(AZ1647="","",BA1647+$I1647)</f>
        <v>40.99</v>
      </c>
      <c r="BI1647" s="53" t="n">
        <f aca="false">IF(AZ1647="","",AZ1647+(BB1647*$K1647)+(BC1647*$K1647))</f>
        <v>983.76</v>
      </c>
      <c r="BJ1647" s="51" t="n">
        <f aca="false">IF(AZ1647="","",ROUND(-BB1647*$K1647,0))</f>
        <v>-0</v>
      </c>
    </row>
    <row r="1648" customFormat="false" ht="15" hidden="false" customHeight="false" outlineLevel="0" collapsed="false">
      <c r="A1648" s="26" t="str">
        <f aca="false">+C1648&amp;D1648&amp;G1648</f>
        <v>AppleiPhone 16 256GBTUTTE LE OFFERTE GA -  36 Mesi</v>
      </c>
      <c r="B1648" s="49" t="s">
        <v>222</v>
      </c>
      <c r="C1648" s="50" t="s">
        <v>71</v>
      </c>
      <c r="D1648" s="51" t="s">
        <v>196</v>
      </c>
      <c r="E1648" s="52" t="n">
        <v>1129.9</v>
      </c>
      <c r="F1648" s="53" t="n">
        <v>1026.13</v>
      </c>
      <c r="G1648" s="54" t="s">
        <v>223</v>
      </c>
      <c r="H1648" s="54"/>
      <c r="I1648" s="55" t="n">
        <v>0</v>
      </c>
      <c r="J1648" s="56" t="s">
        <v>224</v>
      </c>
      <c r="K1648" s="57" t="n">
        <v>36</v>
      </c>
      <c r="L1648" s="4"/>
      <c r="M1648" s="55"/>
      <c r="N1648" s="55"/>
      <c r="O1648" s="3"/>
      <c r="P1648" s="58"/>
      <c r="Q1648" s="56"/>
      <c r="R1648" s="59"/>
      <c r="S1648" s="60"/>
      <c r="T1648" s="60"/>
      <c r="U1648" s="60"/>
      <c r="V1648" s="54"/>
      <c r="W1648" s="54"/>
      <c r="X1648" s="60"/>
      <c r="Y1648" s="51"/>
      <c r="Z1648" s="51"/>
      <c r="AA1648" s="61"/>
      <c r="AB1648" s="58"/>
      <c r="AC1648" s="56"/>
      <c r="AD1648" s="59"/>
      <c r="AE1648" s="60"/>
      <c r="AF1648" s="60"/>
      <c r="AG1648" s="60"/>
      <c r="AH1648" s="54"/>
      <c r="AI1648" s="54"/>
      <c r="AJ1648" s="60"/>
      <c r="AK1648" s="51"/>
      <c r="AL1648" s="51"/>
      <c r="AM1648" s="61"/>
      <c r="AN1648" s="58" t="n">
        <v>0</v>
      </c>
      <c r="AO1648" s="56" t="n">
        <v>32.99</v>
      </c>
      <c r="AP1648" s="59" t="n">
        <v>0</v>
      </c>
      <c r="AQ1648" s="60" t="n">
        <v>32.99</v>
      </c>
      <c r="AR1648" s="60" t="n">
        <v>32.99</v>
      </c>
      <c r="AS1648" s="60" t="n">
        <v>32.99</v>
      </c>
      <c r="AT1648" s="54" t="n">
        <f aca="false">IF(AN1648="","",$I1648+AP1648)</f>
        <v>0</v>
      </c>
      <c r="AU1648" s="54" t="n">
        <f aca="false">IF(AN1648="","",$I1648)</f>
        <v>0</v>
      </c>
      <c r="AV1648" s="60" t="n">
        <f aca="false">IF(AN1648="","",AO1648+$I1648)</f>
        <v>32.99</v>
      </c>
      <c r="AW1648" s="53" t="n">
        <f aca="false">IF(AN1648="","",AN1648+(AP1648*$K1648)+(AQ1648*$K1648))</f>
        <v>1187.64</v>
      </c>
      <c r="AX1648" s="51" t="n">
        <f aca="false">IF(AN1648="","",ROUND(-AP1648*$K1648,0))</f>
        <v>-0</v>
      </c>
      <c r="AY1648" s="62"/>
      <c r="AZ1648" s="58" t="n">
        <v>0</v>
      </c>
      <c r="BA1648" s="56" t="n">
        <v>32.99</v>
      </c>
      <c r="BB1648" s="59" t="n">
        <v>0</v>
      </c>
      <c r="BC1648" s="60" t="n">
        <v>32.99</v>
      </c>
      <c r="BD1648" s="60" t="n">
        <v>32.99</v>
      </c>
      <c r="BE1648" s="60" t="n">
        <v>32.99</v>
      </c>
      <c r="BF1648" s="54" t="n">
        <f aca="false">IF(AZ1648="","",$I1648+BB1648)</f>
        <v>0</v>
      </c>
      <c r="BG1648" s="54" t="n">
        <f aca="false">IF(AZ1648="","",$I1648)</f>
        <v>0</v>
      </c>
      <c r="BH1648" s="60" t="n">
        <f aca="false">IF(AZ1648="","",BA1648+$I1648)</f>
        <v>32.99</v>
      </c>
      <c r="BI1648" s="53" t="n">
        <f aca="false">IF(AZ1648="","",AZ1648+(BB1648*$K1648)+(BC1648*$K1648))</f>
        <v>1187.64</v>
      </c>
      <c r="BJ1648" s="51" t="n">
        <f aca="false">IF(AZ1648="","",ROUND(-BB1648*$K1648,0))</f>
        <v>-0</v>
      </c>
    </row>
    <row r="1649" customFormat="false" ht="15" hidden="false" customHeight="false" outlineLevel="0" collapsed="false">
      <c r="A1649" s="26" t="str">
        <f aca="false">+C1649&amp;D1649&amp;G1649</f>
        <v>AppleiPhone 16 256GBTUTTE LE OFFERTE GA -  30 Mesi</v>
      </c>
      <c r="B1649" s="49" t="s">
        <v>222</v>
      </c>
      <c r="C1649" s="50" t="s">
        <v>71</v>
      </c>
      <c r="D1649" s="51" t="s">
        <v>196</v>
      </c>
      <c r="E1649" s="52" t="n">
        <v>1129.9</v>
      </c>
      <c r="F1649" s="53" t="n">
        <v>1007.82</v>
      </c>
      <c r="G1649" s="54" t="s">
        <v>225</v>
      </c>
      <c r="H1649" s="54"/>
      <c r="I1649" s="55" t="n">
        <v>0</v>
      </c>
      <c r="J1649" s="56" t="s">
        <v>224</v>
      </c>
      <c r="K1649" s="57" t="n">
        <v>30</v>
      </c>
      <c r="L1649" s="4"/>
      <c r="M1649" s="55"/>
      <c r="N1649" s="55"/>
      <c r="O1649" s="3"/>
      <c r="P1649" s="58"/>
      <c r="Q1649" s="56"/>
      <c r="R1649" s="59"/>
      <c r="S1649" s="60"/>
      <c r="T1649" s="60"/>
      <c r="U1649" s="60"/>
      <c r="V1649" s="54"/>
      <c r="W1649" s="54"/>
      <c r="X1649" s="60"/>
      <c r="Y1649" s="51"/>
      <c r="Z1649" s="51"/>
      <c r="AA1649" s="61"/>
      <c r="AB1649" s="58"/>
      <c r="AC1649" s="56"/>
      <c r="AD1649" s="59"/>
      <c r="AE1649" s="60"/>
      <c r="AF1649" s="60"/>
      <c r="AG1649" s="60"/>
      <c r="AH1649" s="54"/>
      <c r="AI1649" s="54"/>
      <c r="AJ1649" s="60"/>
      <c r="AK1649" s="51"/>
      <c r="AL1649" s="51"/>
      <c r="AM1649" s="61"/>
      <c r="AN1649" s="58" t="n">
        <v>0</v>
      </c>
      <c r="AO1649" s="56" t="n">
        <v>37.99</v>
      </c>
      <c r="AP1649" s="59" t="n">
        <v>0</v>
      </c>
      <c r="AQ1649" s="60" t="n">
        <v>37.99</v>
      </c>
      <c r="AR1649" s="60" t="n">
        <v>37.99</v>
      </c>
      <c r="AS1649" s="60" t="n">
        <v>37.99</v>
      </c>
      <c r="AT1649" s="54" t="n">
        <f aca="false">IF(AN1649="","",$I1649+AP1649)</f>
        <v>0</v>
      </c>
      <c r="AU1649" s="54" t="n">
        <f aca="false">IF(AN1649="","",$I1649)</f>
        <v>0</v>
      </c>
      <c r="AV1649" s="60" t="n">
        <f aca="false">IF(AN1649="","",AO1649+$I1649)</f>
        <v>37.99</v>
      </c>
      <c r="AW1649" s="53" t="n">
        <f aca="false">IF(AN1649="","",AN1649+(AP1649*$K1649)+(AQ1649*$K1649))</f>
        <v>1139.7</v>
      </c>
      <c r="AX1649" s="51" t="n">
        <f aca="false">IF(AN1649="","",ROUND(-AP1649*$K1649,0))</f>
        <v>-0</v>
      </c>
      <c r="AY1649" s="62"/>
      <c r="AZ1649" s="58" t="n">
        <v>0</v>
      </c>
      <c r="BA1649" s="56" t="n">
        <v>37.99</v>
      </c>
      <c r="BB1649" s="59" t="n">
        <v>0</v>
      </c>
      <c r="BC1649" s="60" t="n">
        <v>37.99</v>
      </c>
      <c r="BD1649" s="60" t="n">
        <v>37.99</v>
      </c>
      <c r="BE1649" s="60" t="n">
        <v>37.99</v>
      </c>
      <c r="BF1649" s="54" t="n">
        <f aca="false">IF(AZ1649="","",$I1649+BB1649)</f>
        <v>0</v>
      </c>
      <c r="BG1649" s="54" t="n">
        <f aca="false">IF(AZ1649="","",$I1649)</f>
        <v>0</v>
      </c>
      <c r="BH1649" s="60" t="n">
        <f aca="false">IF(AZ1649="","",BA1649+$I1649)</f>
        <v>37.99</v>
      </c>
      <c r="BI1649" s="53" t="n">
        <f aca="false">IF(AZ1649="","",AZ1649+(BB1649*$K1649)+(BC1649*$K1649))</f>
        <v>1139.7</v>
      </c>
      <c r="BJ1649" s="51" t="n">
        <f aca="false">IF(AZ1649="","",ROUND(-BB1649*$K1649,0))</f>
        <v>-0</v>
      </c>
    </row>
    <row r="1650" customFormat="false" ht="15" hidden="false" customHeight="false" outlineLevel="0" collapsed="false">
      <c r="A1650" s="26" t="str">
        <f aca="false">+C1650&amp;D1650&amp;G1650</f>
        <v>AppleiPhone 16 256GBTUTTE LE OFFERTE GA -  24 Mesi</v>
      </c>
      <c r="B1650" s="49" t="s">
        <v>222</v>
      </c>
      <c r="C1650" s="50" t="s">
        <v>71</v>
      </c>
      <c r="D1650" s="51" t="s">
        <v>196</v>
      </c>
      <c r="E1650" s="52" t="n">
        <v>1129.9</v>
      </c>
      <c r="F1650" s="53" t="n">
        <v>999.14</v>
      </c>
      <c r="G1650" s="54" t="s">
        <v>226</v>
      </c>
      <c r="H1650" s="54"/>
      <c r="I1650" s="55" t="n">
        <v>0</v>
      </c>
      <c r="J1650" s="56" t="s">
        <v>224</v>
      </c>
      <c r="K1650" s="57" t="n">
        <v>24</v>
      </c>
      <c r="L1650" s="4"/>
      <c r="M1650" s="55"/>
      <c r="N1650" s="55"/>
      <c r="O1650" s="3"/>
      <c r="P1650" s="58"/>
      <c r="Q1650" s="56"/>
      <c r="R1650" s="59"/>
      <c r="S1650" s="60"/>
      <c r="T1650" s="60"/>
      <c r="U1650" s="60"/>
      <c r="V1650" s="54"/>
      <c r="W1650" s="54"/>
      <c r="X1650" s="60"/>
      <c r="Y1650" s="51"/>
      <c r="Z1650" s="51"/>
      <c r="AA1650" s="61"/>
      <c r="AB1650" s="58"/>
      <c r="AC1650" s="56"/>
      <c r="AD1650" s="59"/>
      <c r="AE1650" s="60"/>
      <c r="AF1650" s="60"/>
      <c r="AG1650" s="60"/>
      <c r="AH1650" s="54"/>
      <c r="AI1650" s="54"/>
      <c r="AJ1650" s="60"/>
      <c r="AK1650" s="51"/>
      <c r="AL1650" s="51"/>
      <c r="AM1650" s="61"/>
      <c r="AN1650" s="58" t="n">
        <v>0</v>
      </c>
      <c r="AO1650" s="56" t="n">
        <v>45.99</v>
      </c>
      <c r="AP1650" s="59" t="n">
        <v>0</v>
      </c>
      <c r="AQ1650" s="60" t="n">
        <v>45.99</v>
      </c>
      <c r="AR1650" s="60" t="n">
        <v>0</v>
      </c>
      <c r="AS1650" s="60" t="n">
        <v>45.99</v>
      </c>
      <c r="AT1650" s="54" t="n">
        <f aca="false">IF(AN1650="","",$I1650+AP1650)</f>
        <v>0</v>
      </c>
      <c r="AU1650" s="54" t="n">
        <f aca="false">IF(AN1650="","",$I1650)</f>
        <v>0</v>
      </c>
      <c r="AV1650" s="60" t="n">
        <f aca="false">IF(AN1650="","",AO1650+$I1650)</f>
        <v>45.99</v>
      </c>
      <c r="AW1650" s="53" t="n">
        <f aca="false">IF(AN1650="","",AN1650+(AP1650*$K1650)+(AQ1650*$K1650))</f>
        <v>1103.76</v>
      </c>
      <c r="AX1650" s="51" t="n">
        <f aca="false">IF(AN1650="","",ROUND(-AP1650*$K1650,0))</f>
        <v>-0</v>
      </c>
      <c r="AY1650" s="62"/>
      <c r="AZ1650" s="58" t="n">
        <v>0</v>
      </c>
      <c r="BA1650" s="56" t="n">
        <v>45.99</v>
      </c>
      <c r="BB1650" s="59" t="n">
        <v>0</v>
      </c>
      <c r="BC1650" s="60" t="n">
        <v>45.99</v>
      </c>
      <c r="BD1650" s="60" t="n">
        <v>0</v>
      </c>
      <c r="BE1650" s="60" t="n">
        <v>45.99</v>
      </c>
      <c r="BF1650" s="54" t="n">
        <f aca="false">IF(AZ1650="","",$I1650+BB1650)</f>
        <v>0</v>
      </c>
      <c r="BG1650" s="54" t="n">
        <f aca="false">IF(AZ1650="","",$I1650)</f>
        <v>0</v>
      </c>
      <c r="BH1650" s="60" t="n">
        <f aca="false">IF(AZ1650="","",BA1650+$I1650)</f>
        <v>45.99</v>
      </c>
      <c r="BI1650" s="53" t="n">
        <f aca="false">IF(AZ1650="","",AZ1650+(BB1650*$K1650)+(BC1650*$K1650))</f>
        <v>1103.76</v>
      </c>
      <c r="BJ1650" s="51" t="n">
        <f aca="false">IF(AZ1650="","",ROUND(-BB1650*$K1650,0))</f>
        <v>-0</v>
      </c>
    </row>
    <row r="1651" customFormat="false" ht="15" hidden="false" customHeight="false" outlineLevel="0" collapsed="false">
      <c r="A1651" s="26" t="str">
        <f aca="false">+C1651&amp;D1651&amp;G1651</f>
        <v>MotorolaEdge 60TUTTE LE OFFERTE GA -  36 Mesi</v>
      </c>
      <c r="B1651" s="49" t="s">
        <v>222</v>
      </c>
      <c r="C1651" s="50" t="s">
        <v>149</v>
      </c>
      <c r="D1651" s="51" t="s">
        <v>150</v>
      </c>
      <c r="E1651" s="52" t="n">
        <v>399</v>
      </c>
      <c r="F1651" s="53" t="n">
        <v>310.73</v>
      </c>
      <c r="G1651" s="54" t="s">
        <v>223</v>
      </c>
      <c r="H1651" s="54"/>
      <c r="I1651" s="55" t="n">
        <v>0</v>
      </c>
      <c r="J1651" s="56" t="s">
        <v>224</v>
      </c>
      <c r="K1651" s="57" t="n">
        <v>36</v>
      </c>
      <c r="L1651" s="4"/>
      <c r="M1651" s="55"/>
      <c r="N1651" s="55"/>
      <c r="O1651" s="3"/>
      <c r="P1651" s="58"/>
      <c r="Q1651" s="56"/>
      <c r="R1651" s="59"/>
      <c r="S1651" s="60"/>
      <c r="T1651" s="60"/>
      <c r="U1651" s="60"/>
      <c r="V1651" s="54"/>
      <c r="W1651" s="54"/>
      <c r="X1651" s="60"/>
      <c r="Y1651" s="51"/>
      <c r="Z1651" s="51"/>
      <c r="AA1651" s="61"/>
      <c r="AB1651" s="58"/>
      <c r="AC1651" s="56"/>
      <c r="AD1651" s="59"/>
      <c r="AE1651" s="60"/>
      <c r="AF1651" s="60"/>
      <c r="AG1651" s="60"/>
      <c r="AH1651" s="54"/>
      <c r="AI1651" s="54"/>
      <c r="AJ1651" s="60"/>
      <c r="AK1651" s="51"/>
      <c r="AL1651" s="51"/>
      <c r="AM1651" s="61"/>
      <c r="AN1651" s="58" t="n">
        <v>0</v>
      </c>
      <c r="AO1651" s="56" t="n">
        <v>9.99</v>
      </c>
      <c r="AP1651" s="59" t="n">
        <v>0</v>
      </c>
      <c r="AQ1651" s="60" t="n">
        <v>9.99</v>
      </c>
      <c r="AR1651" s="60" t="n">
        <v>9.99</v>
      </c>
      <c r="AS1651" s="60" t="n">
        <v>9.99</v>
      </c>
      <c r="AT1651" s="54" t="n">
        <f aca="false">IF(AN1651="","",$I1651+AP1651)</f>
        <v>0</v>
      </c>
      <c r="AU1651" s="54" t="n">
        <f aca="false">IF(AN1651="","",$I1651)</f>
        <v>0</v>
      </c>
      <c r="AV1651" s="60" t="n">
        <f aca="false">IF(AN1651="","",AO1651+$I1651)</f>
        <v>9.99</v>
      </c>
      <c r="AW1651" s="53" t="n">
        <f aca="false">IF(AN1651="","",AN1651+(AP1651*$K1651)+(AQ1651*$K1651))</f>
        <v>359.64</v>
      </c>
      <c r="AX1651" s="51" t="n">
        <f aca="false">IF(AN1651="","",ROUND(-AP1651*$K1651,0))</f>
        <v>-0</v>
      </c>
      <c r="AY1651" s="62"/>
      <c r="AZ1651" s="58" t="n">
        <v>0</v>
      </c>
      <c r="BA1651" s="56" t="n">
        <v>9.99</v>
      </c>
      <c r="BB1651" s="59" t="n">
        <v>0</v>
      </c>
      <c r="BC1651" s="60" t="n">
        <v>9.99</v>
      </c>
      <c r="BD1651" s="60" t="n">
        <v>9.99</v>
      </c>
      <c r="BE1651" s="60" t="n">
        <v>9.99</v>
      </c>
      <c r="BF1651" s="54" t="n">
        <f aca="false">IF(AZ1651="","",$I1651+BB1651)</f>
        <v>0</v>
      </c>
      <c r="BG1651" s="54" t="n">
        <f aca="false">IF(AZ1651="","",$I1651)</f>
        <v>0</v>
      </c>
      <c r="BH1651" s="60" t="n">
        <f aca="false">IF(AZ1651="","",BA1651+$I1651)</f>
        <v>9.99</v>
      </c>
      <c r="BI1651" s="53" t="n">
        <f aca="false">IF(AZ1651="","",AZ1651+(BB1651*$K1651)+(BC1651*$K1651))</f>
        <v>359.64</v>
      </c>
      <c r="BJ1651" s="51" t="n">
        <f aca="false">IF(AZ1651="","",ROUND(-BB1651*$K1651,0))</f>
        <v>-0</v>
      </c>
    </row>
    <row r="1652" customFormat="false" ht="15" hidden="false" customHeight="false" outlineLevel="0" collapsed="false">
      <c r="A1652" s="26" t="str">
        <f aca="false">+C1652&amp;D1652&amp;G1652</f>
        <v>MotorolaEdge 60TUTTE LE OFFERTE GA -  30 Mesi</v>
      </c>
      <c r="B1652" s="49" t="s">
        <v>222</v>
      </c>
      <c r="C1652" s="50" t="s">
        <v>149</v>
      </c>
      <c r="D1652" s="51" t="s">
        <v>150</v>
      </c>
      <c r="E1652" s="52" t="n">
        <v>399</v>
      </c>
      <c r="F1652" s="53" t="n">
        <v>291.55</v>
      </c>
      <c r="G1652" s="54" t="s">
        <v>225</v>
      </c>
      <c r="H1652" s="54"/>
      <c r="I1652" s="55" t="n">
        <v>0</v>
      </c>
      <c r="J1652" s="56" t="s">
        <v>224</v>
      </c>
      <c r="K1652" s="57" t="n">
        <v>30</v>
      </c>
      <c r="L1652" s="4"/>
      <c r="M1652" s="55"/>
      <c r="N1652" s="55"/>
      <c r="O1652" s="3"/>
      <c r="P1652" s="58"/>
      <c r="Q1652" s="56"/>
      <c r="R1652" s="59"/>
      <c r="S1652" s="60"/>
      <c r="T1652" s="60"/>
      <c r="U1652" s="60"/>
      <c r="V1652" s="54"/>
      <c r="W1652" s="54"/>
      <c r="X1652" s="60"/>
      <c r="Y1652" s="51"/>
      <c r="Z1652" s="51"/>
      <c r="AA1652" s="61"/>
      <c r="AB1652" s="58"/>
      <c r="AC1652" s="56"/>
      <c r="AD1652" s="59"/>
      <c r="AE1652" s="60"/>
      <c r="AF1652" s="60"/>
      <c r="AG1652" s="60"/>
      <c r="AH1652" s="54"/>
      <c r="AI1652" s="54"/>
      <c r="AJ1652" s="60"/>
      <c r="AK1652" s="51"/>
      <c r="AL1652" s="51"/>
      <c r="AM1652" s="61"/>
      <c r="AN1652" s="58" t="n">
        <v>0</v>
      </c>
      <c r="AO1652" s="56" t="n">
        <v>10.99</v>
      </c>
      <c r="AP1652" s="59" t="n">
        <v>0</v>
      </c>
      <c r="AQ1652" s="60" t="n">
        <v>10.99</v>
      </c>
      <c r="AR1652" s="60" t="n">
        <v>10.99</v>
      </c>
      <c r="AS1652" s="60" t="n">
        <v>10.99</v>
      </c>
      <c r="AT1652" s="54" t="n">
        <f aca="false">IF(AN1652="","",$I1652+AP1652)</f>
        <v>0</v>
      </c>
      <c r="AU1652" s="54" t="n">
        <f aca="false">IF(AN1652="","",$I1652)</f>
        <v>0</v>
      </c>
      <c r="AV1652" s="60" t="n">
        <f aca="false">IF(AN1652="","",AO1652+$I1652)</f>
        <v>10.99</v>
      </c>
      <c r="AW1652" s="53" t="n">
        <f aca="false">IF(AN1652="","",AN1652+(AP1652*$K1652)+(AQ1652*$K1652))</f>
        <v>329.7</v>
      </c>
      <c r="AX1652" s="51" t="n">
        <f aca="false">IF(AN1652="","",ROUND(-AP1652*$K1652,0))</f>
        <v>-0</v>
      </c>
      <c r="AY1652" s="62"/>
      <c r="AZ1652" s="58" t="n">
        <v>0</v>
      </c>
      <c r="BA1652" s="56" t="n">
        <v>10.99</v>
      </c>
      <c r="BB1652" s="59" t="n">
        <v>0</v>
      </c>
      <c r="BC1652" s="60" t="n">
        <v>10.99</v>
      </c>
      <c r="BD1652" s="60" t="n">
        <v>10.99</v>
      </c>
      <c r="BE1652" s="60" t="n">
        <v>10.99</v>
      </c>
      <c r="BF1652" s="54" t="n">
        <f aca="false">IF(AZ1652="","",$I1652+BB1652)</f>
        <v>0</v>
      </c>
      <c r="BG1652" s="54" t="n">
        <f aca="false">IF(AZ1652="","",$I1652)</f>
        <v>0</v>
      </c>
      <c r="BH1652" s="60" t="n">
        <f aca="false">IF(AZ1652="","",BA1652+$I1652)</f>
        <v>10.99</v>
      </c>
      <c r="BI1652" s="53" t="n">
        <f aca="false">IF(AZ1652="","",AZ1652+(BB1652*$K1652)+(BC1652*$K1652))</f>
        <v>329.7</v>
      </c>
      <c r="BJ1652" s="51" t="n">
        <f aca="false">IF(AZ1652="","",ROUND(-BB1652*$K1652,0))</f>
        <v>-0</v>
      </c>
    </row>
    <row r="1653" customFormat="false" ht="15" hidden="false" customHeight="false" outlineLevel="0" collapsed="false">
      <c r="A1653" s="26" t="str">
        <f aca="false">+C1653&amp;D1653&amp;G1653</f>
        <v>MotorolaEdge 60TUTTE LE OFFERTE GA -  24 Mesi</v>
      </c>
      <c r="B1653" s="49" t="s">
        <v>222</v>
      </c>
      <c r="C1653" s="50" t="s">
        <v>149</v>
      </c>
      <c r="D1653" s="51" t="s">
        <v>150</v>
      </c>
      <c r="E1653" s="52" t="n">
        <v>399</v>
      </c>
      <c r="F1653" s="53" t="n">
        <v>303.93</v>
      </c>
      <c r="G1653" s="54" t="s">
        <v>226</v>
      </c>
      <c r="H1653" s="54"/>
      <c r="I1653" s="55" t="n">
        <v>0</v>
      </c>
      <c r="J1653" s="56" t="s">
        <v>224</v>
      </c>
      <c r="K1653" s="57" t="n">
        <v>24</v>
      </c>
      <c r="L1653" s="4"/>
      <c r="M1653" s="55"/>
      <c r="N1653" s="55"/>
      <c r="O1653" s="3"/>
      <c r="P1653" s="58"/>
      <c r="Q1653" s="56"/>
      <c r="R1653" s="59"/>
      <c r="S1653" s="60"/>
      <c r="T1653" s="60"/>
      <c r="U1653" s="60"/>
      <c r="V1653" s="54"/>
      <c r="W1653" s="54"/>
      <c r="X1653" s="60"/>
      <c r="Y1653" s="51"/>
      <c r="Z1653" s="51"/>
      <c r="AA1653" s="61"/>
      <c r="AB1653" s="58"/>
      <c r="AC1653" s="56"/>
      <c r="AD1653" s="59"/>
      <c r="AE1653" s="60"/>
      <c r="AF1653" s="60"/>
      <c r="AG1653" s="60"/>
      <c r="AH1653" s="54"/>
      <c r="AI1653" s="54"/>
      <c r="AJ1653" s="60"/>
      <c r="AK1653" s="51"/>
      <c r="AL1653" s="51"/>
      <c r="AM1653" s="61"/>
      <c r="AN1653" s="58" t="n">
        <v>0</v>
      </c>
      <c r="AO1653" s="56" t="n">
        <v>13.99</v>
      </c>
      <c r="AP1653" s="59" t="n">
        <v>0</v>
      </c>
      <c r="AQ1653" s="60" t="n">
        <v>13.99</v>
      </c>
      <c r="AR1653" s="60" t="n">
        <v>0</v>
      </c>
      <c r="AS1653" s="60" t="n">
        <v>13.99</v>
      </c>
      <c r="AT1653" s="54" t="n">
        <f aca="false">IF(AN1653="","",$I1653+AP1653)</f>
        <v>0</v>
      </c>
      <c r="AU1653" s="54" t="n">
        <f aca="false">IF(AN1653="","",$I1653)</f>
        <v>0</v>
      </c>
      <c r="AV1653" s="60" t="n">
        <f aca="false">IF(AN1653="","",AO1653+$I1653)</f>
        <v>13.99</v>
      </c>
      <c r="AW1653" s="53" t="n">
        <f aca="false">IF(AN1653="","",AN1653+(AP1653*$K1653)+(AQ1653*$K1653))</f>
        <v>335.76</v>
      </c>
      <c r="AX1653" s="51" t="n">
        <f aca="false">IF(AN1653="","",ROUND(-AP1653*$K1653,0))</f>
        <v>-0</v>
      </c>
      <c r="AY1653" s="62"/>
      <c r="AZ1653" s="58" t="n">
        <v>0</v>
      </c>
      <c r="BA1653" s="56" t="n">
        <v>13.99</v>
      </c>
      <c r="BB1653" s="59" t="n">
        <v>0</v>
      </c>
      <c r="BC1653" s="60" t="n">
        <v>13.99</v>
      </c>
      <c r="BD1653" s="60" t="n">
        <v>0</v>
      </c>
      <c r="BE1653" s="60" t="n">
        <v>13.99</v>
      </c>
      <c r="BF1653" s="54" t="n">
        <f aca="false">IF(AZ1653="","",$I1653+BB1653)</f>
        <v>0</v>
      </c>
      <c r="BG1653" s="54" t="n">
        <f aca="false">IF(AZ1653="","",$I1653)</f>
        <v>0</v>
      </c>
      <c r="BH1653" s="60" t="n">
        <f aca="false">IF(AZ1653="","",BA1653+$I1653)</f>
        <v>13.99</v>
      </c>
      <c r="BI1653" s="53" t="n">
        <f aca="false">IF(AZ1653="","",AZ1653+(BB1653*$K1653)+(BC1653*$K1653))</f>
        <v>335.76</v>
      </c>
      <c r="BJ1653" s="51" t="n">
        <f aca="false">IF(AZ1653="","",ROUND(-BB1653*$K1653,0))</f>
        <v>-0</v>
      </c>
    </row>
    <row r="1654" customFormat="false" ht="15" hidden="false" customHeight="false" outlineLevel="0" collapsed="false">
      <c r="A1654" s="26" t="str">
        <f aca="false">+C1654&amp;D1654&amp;G1654</f>
        <v>MotorolaMoto G56 5G 8+256GBTUTTE LE OFFERTE GA -  36 Mesi</v>
      </c>
      <c r="B1654" s="49" t="s">
        <v>222</v>
      </c>
      <c r="C1654" s="50" t="s">
        <v>149</v>
      </c>
      <c r="D1654" s="51" t="s">
        <v>151</v>
      </c>
      <c r="E1654" s="52" t="n">
        <v>269.9</v>
      </c>
      <c r="F1654" s="53" t="n">
        <v>248.52</v>
      </c>
      <c r="G1654" s="54" t="s">
        <v>223</v>
      </c>
      <c r="H1654" s="54"/>
      <c r="I1654" s="55" t="n">
        <v>0</v>
      </c>
      <c r="J1654" s="56" t="s">
        <v>224</v>
      </c>
      <c r="K1654" s="57" t="n">
        <v>36</v>
      </c>
      <c r="L1654" s="4"/>
      <c r="M1654" s="55"/>
      <c r="N1654" s="55"/>
      <c r="O1654" s="3"/>
      <c r="P1654" s="58"/>
      <c r="Q1654" s="56"/>
      <c r="R1654" s="59"/>
      <c r="S1654" s="60"/>
      <c r="T1654" s="60"/>
      <c r="U1654" s="60"/>
      <c r="V1654" s="54"/>
      <c r="W1654" s="54"/>
      <c r="X1654" s="60"/>
      <c r="Y1654" s="51"/>
      <c r="Z1654" s="51"/>
      <c r="AA1654" s="61"/>
      <c r="AB1654" s="58"/>
      <c r="AC1654" s="56"/>
      <c r="AD1654" s="59"/>
      <c r="AE1654" s="60"/>
      <c r="AF1654" s="60"/>
      <c r="AG1654" s="60"/>
      <c r="AH1654" s="54"/>
      <c r="AI1654" s="54"/>
      <c r="AJ1654" s="60"/>
      <c r="AK1654" s="51"/>
      <c r="AL1654" s="51"/>
      <c r="AM1654" s="61"/>
      <c r="AN1654" s="58" t="n">
        <v>0</v>
      </c>
      <c r="AO1654" s="56" t="n">
        <v>7.99</v>
      </c>
      <c r="AP1654" s="59" t="n">
        <v>0</v>
      </c>
      <c r="AQ1654" s="60" t="n">
        <v>7.99</v>
      </c>
      <c r="AR1654" s="60" t="n">
        <v>7.99</v>
      </c>
      <c r="AS1654" s="60" t="n">
        <v>7.99</v>
      </c>
      <c r="AT1654" s="54" t="n">
        <f aca="false">IF(AN1654="","",$I1654+AP1654)</f>
        <v>0</v>
      </c>
      <c r="AU1654" s="54" t="n">
        <f aca="false">IF(AN1654="","",$I1654)</f>
        <v>0</v>
      </c>
      <c r="AV1654" s="60" t="n">
        <f aca="false">IF(AN1654="","",AO1654+$I1654)</f>
        <v>7.99</v>
      </c>
      <c r="AW1654" s="53" t="n">
        <f aca="false">IF(AN1654="","",AN1654+(AP1654*$K1654)+(AQ1654*$K1654))</f>
        <v>287.64</v>
      </c>
      <c r="AX1654" s="51" t="n">
        <f aca="false">IF(AN1654="","",ROUND(-AP1654*$K1654,0))</f>
        <v>-0</v>
      </c>
      <c r="AY1654" s="62"/>
      <c r="AZ1654" s="58" t="n">
        <v>0</v>
      </c>
      <c r="BA1654" s="56" t="n">
        <v>7.99</v>
      </c>
      <c r="BB1654" s="59" t="n">
        <v>0</v>
      </c>
      <c r="BC1654" s="60" t="n">
        <v>7.99</v>
      </c>
      <c r="BD1654" s="60" t="n">
        <v>7.99</v>
      </c>
      <c r="BE1654" s="60" t="n">
        <v>7.99</v>
      </c>
      <c r="BF1654" s="54" t="n">
        <f aca="false">IF(AZ1654="","",$I1654+BB1654)</f>
        <v>0</v>
      </c>
      <c r="BG1654" s="54" t="n">
        <f aca="false">IF(AZ1654="","",$I1654)</f>
        <v>0</v>
      </c>
      <c r="BH1654" s="60" t="n">
        <f aca="false">IF(AZ1654="","",BA1654+$I1654)</f>
        <v>7.99</v>
      </c>
      <c r="BI1654" s="53" t="n">
        <f aca="false">IF(AZ1654="","",AZ1654+(BB1654*$K1654)+(BC1654*$K1654))</f>
        <v>287.64</v>
      </c>
      <c r="BJ1654" s="51" t="n">
        <f aca="false">IF(AZ1654="","",ROUND(-BB1654*$K1654,0))</f>
        <v>-0</v>
      </c>
    </row>
    <row r="1655" customFormat="false" ht="15" hidden="false" customHeight="false" outlineLevel="0" collapsed="false">
      <c r="A1655" s="26" t="str">
        <f aca="false">+C1655&amp;D1655&amp;G1655</f>
        <v>MotorolaMoto G56 5G 8+256GBTUTTE LE OFFERTE GA -  30 Mesi</v>
      </c>
      <c r="B1655" s="49" t="s">
        <v>222</v>
      </c>
      <c r="C1655" s="50" t="s">
        <v>149</v>
      </c>
      <c r="D1655" s="51" t="s">
        <v>151</v>
      </c>
      <c r="E1655" s="52" t="n">
        <v>269.9</v>
      </c>
      <c r="F1655" s="53" t="n">
        <v>238.49</v>
      </c>
      <c r="G1655" s="54" t="s">
        <v>225</v>
      </c>
      <c r="H1655" s="54"/>
      <c r="I1655" s="55" t="n">
        <v>0</v>
      </c>
      <c r="J1655" s="56" t="s">
        <v>224</v>
      </c>
      <c r="K1655" s="57" t="n">
        <v>30</v>
      </c>
      <c r="L1655" s="4"/>
      <c r="M1655" s="55"/>
      <c r="N1655" s="55"/>
      <c r="O1655" s="3"/>
      <c r="P1655" s="58"/>
      <c r="Q1655" s="56"/>
      <c r="R1655" s="59"/>
      <c r="S1655" s="60"/>
      <c r="T1655" s="60"/>
      <c r="U1655" s="60"/>
      <c r="V1655" s="54"/>
      <c r="W1655" s="54"/>
      <c r="X1655" s="60"/>
      <c r="Y1655" s="51"/>
      <c r="Z1655" s="51"/>
      <c r="AA1655" s="61"/>
      <c r="AB1655" s="58"/>
      <c r="AC1655" s="56"/>
      <c r="AD1655" s="59"/>
      <c r="AE1655" s="60"/>
      <c r="AF1655" s="60"/>
      <c r="AG1655" s="60"/>
      <c r="AH1655" s="54"/>
      <c r="AI1655" s="54"/>
      <c r="AJ1655" s="60"/>
      <c r="AK1655" s="51"/>
      <c r="AL1655" s="51"/>
      <c r="AM1655" s="61"/>
      <c r="AN1655" s="58" t="n">
        <v>0</v>
      </c>
      <c r="AO1655" s="56" t="n">
        <v>8.99</v>
      </c>
      <c r="AP1655" s="59" t="n">
        <v>0</v>
      </c>
      <c r="AQ1655" s="60" t="n">
        <v>8.99</v>
      </c>
      <c r="AR1655" s="60" t="n">
        <v>8.99</v>
      </c>
      <c r="AS1655" s="60" t="n">
        <v>8.99</v>
      </c>
      <c r="AT1655" s="54" t="n">
        <f aca="false">IF(AN1655="","",$I1655+AP1655)</f>
        <v>0</v>
      </c>
      <c r="AU1655" s="54" t="n">
        <f aca="false">IF(AN1655="","",$I1655)</f>
        <v>0</v>
      </c>
      <c r="AV1655" s="60" t="n">
        <f aca="false">IF(AN1655="","",AO1655+$I1655)</f>
        <v>8.99</v>
      </c>
      <c r="AW1655" s="53" t="n">
        <f aca="false">IF(AN1655="","",AN1655+(AP1655*$K1655)+(AQ1655*$K1655))</f>
        <v>269.7</v>
      </c>
      <c r="AX1655" s="51" t="n">
        <f aca="false">IF(AN1655="","",ROUND(-AP1655*$K1655,0))</f>
        <v>-0</v>
      </c>
      <c r="AY1655" s="62"/>
      <c r="AZ1655" s="58" t="n">
        <v>0</v>
      </c>
      <c r="BA1655" s="56" t="n">
        <v>8.99</v>
      </c>
      <c r="BB1655" s="59" t="n">
        <v>0</v>
      </c>
      <c r="BC1655" s="60" t="n">
        <v>8.99</v>
      </c>
      <c r="BD1655" s="60" t="n">
        <v>8.99</v>
      </c>
      <c r="BE1655" s="60" t="n">
        <v>8.99</v>
      </c>
      <c r="BF1655" s="54" t="n">
        <f aca="false">IF(AZ1655="","",$I1655+BB1655)</f>
        <v>0</v>
      </c>
      <c r="BG1655" s="54" t="n">
        <f aca="false">IF(AZ1655="","",$I1655)</f>
        <v>0</v>
      </c>
      <c r="BH1655" s="60" t="n">
        <f aca="false">IF(AZ1655="","",BA1655+$I1655)</f>
        <v>8.99</v>
      </c>
      <c r="BI1655" s="53" t="n">
        <f aca="false">IF(AZ1655="","",AZ1655+(BB1655*$K1655)+(BC1655*$K1655))</f>
        <v>269.7</v>
      </c>
      <c r="BJ1655" s="51" t="n">
        <f aca="false">IF(AZ1655="","",ROUND(-BB1655*$K1655,0))</f>
        <v>-0</v>
      </c>
    </row>
    <row r="1656" customFormat="false" ht="15" hidden="false" customHeight="false" outlineLevel="0" collapsed="false">
      <c r="A1656" s="26" t="str">
        <f aca="false">+C1656&amp;D1656&amp;G1656</f>
        <v>MotorolaMoto G56 5G 8+256GBTUTTE LE OFFERTE GA -  24 Mesi</v>
      </c>
      <c r="B1656" s="49" t="s">
        <v>222</v>
      </c>
      <c r="C1656" s="50" t="s">
        <v>149</v>
      </c>
      <c r="D1656" s="51" t="s">
        <v>151</v>
      </c>
      <c r="E1656" s="52" t="n">
        <v>269.9</v>
      </c>
      <c r="F1656" s="53" t="n">
        <v>238.76</v>
      </c>
      <c r="G1656" s="54" t="s">
        <v>226</v>
      </c>
      <c r="H1656" s="54"/>
      <c r="I1656" s="55" t="n">
        <v>0</v>
      </c>
      <c r="J1656" s="56" t="s">
        <v>224</v>
      </c>
      <c r="K1656" s="57" t="n">
        <v>24</v>
      </c>
      <c r="L1656" s="4"/>
      <c r="M1656" s="55"/>
      <c r="N1656" s="55"/>
      <c r="O1656" s="3"/>
      <c r="P1656" s="58"/>
      <c r="Q1656" s="56"/>
      <c r="R1656" s="59"/>
      <c r="S1656" s="60"/>
      <c r="T1656" s="60"/>
      <c r="U1656" s="60"/>
      <c r="V1656" s="54"/>
      <c r="W1656" s="54"/>
      <c r="X1656" s="60"/>
      <c r="Y1656" s="51"/>
      <c r="Z1656" s="51"/>
      <c r="AA1656" s="61"/>
      <c r="AB1656" s="58"/>
      <c r="AC1656" s="56"/>
      <c r="AD1656" s="59"/>
      <c r="AE1656" s="60"/>
      <c r="AF1656" s="60"/>
      <c r="AG1656" s="60"/>
      <c r="AH1656" s="54"/>
      <c r="AI1656" s="54"/>
      <c r="AJ1656" s="60"/>
      <c r="AK1656" s="51"/>
      <c r="AL1656" s="51"/>
      <c r="AM1656" s="61"/>
      <c r="AN1656" s="58" t="n">
        <v>0</v>
      </c>
      <c r="AO1656" s="56" t="n">
        <v>10.99</v>
      </c>
      <c r="AP1656" s="59" t="n">
        <v>0</v>
      </c>
      <c r="AQ1656" s="60" t="n">
        <v>10.99</v>
      </c>
      <c r="AR1656" s="60" t="n">
        <v>0</v>
      </c>
      <c r="AS1656" s="60" t="n">
        <v>10.99</v>
      </c>
      <c r="AT1656" s="54" t="n">
        <f aca="false">IF(AN1656="","",$I1656+AP1656)</f>
        <v>0</v>
      </c>
      <c r="AU1656" s="54" t="n">
        <f aca="false">IF(AN1656="","",$I1656)</f>
        <v>0</v>
      </c>
      <c r="AV1656" s="60" t="n">
        <f aca="false">IF(AN1656="","",AO1656+$I1656)</f>
        <v>10.99</v>
      </c>
      <c r="AW1656" s="53" t="n">
        <f aca="false">IF(AN1656="","",AN1656+(AP1656*$K1656)+(AQ1656*$K1656))</f>
        <v>263.76</v>
      </c>
      <c r="AX1656" s="51" t="n">
        <f aca="false">IF(AN1656="","",ROUND(-AP1656*$K1656,0))</f>
        <v>-0</v>
      </c>
      <c r="AY1656" s="62"/>
      <c r="AZ1656" s="58" t="n">
        <v>0</v>
      </c>
      <c r="BA1656" s="56" t="n">
        <v>10.99</v>
      </c>
      <c r="BB1656" s="59" t="n">
        <v>0</v>
      </c>
      <c r="BC1656" s="60" t="n">
        <v>10.99</v>
      </c>
      <c r="BD1656" s="60" t="n">
        <v>0</v>
      </c>
      <c r="BE1656" s="60" t="n">
        <v>10.99</v>
      </c>
      <c r="BF1656" s="54" t="n">
        <f aca="false">IF(AZ1656="","",$I1656+BB1656)</f>
        <v>0</v>
      </c>
      <c r="BG1656" s="54" t="n">
        <f aca="false">IF(AZ1656="","",$I1656)</f>
        <v>0</v>
      </c>
      <c r="BH1656" s="60" t="n">
        <f aca="false">IF(AZ1656="","",BA1656+$I1656)</f>
        <v>10.99</v>
      </c>
      <c r="BI1656" s="53" t="n">
        <f aca="false">IF(AZ1656="","",AZ1656+(BB1656*$K1656)+(BC1656*$K1656))</f>
        <v>263.76</v>
      </c>
      <c r="BJ1656" s="51" t="n">
        <f aca="false">IF(AZ1656="","",ROUND(-BB1656*$K1656,0))</f>
        <v>-0</v>
      </c>
    </row>
    <row r="1657" customFormat="false" ht="15" hidden="false" customHeight="false" outlineLevel="0" collapsed="false">
      <c r="A1657" s="26" t="str">
        <f aca="false">+C1657&amp;D1657&amp;G1657</f>
        <v>MotorolaRazr 60 UltraTUTTE LE OFFERTE GA -  36 Mesi</v>
      </c>
      <c r="B1657" s="49" t="s">
        <v>222</v>
      </c>
      <c r="C1657" s="50" t="s">
        <v>149</v>
      </c>
      <c r="D1657" s="51" t="s">
        <v>220</v>
      </c>
      <c r="E1657" s="52" t="n">
        <v>1349.9</v>
      </c>
      <c r="F1657" s="53" t="n">
        <v>1119.44</v>
      </c>
      <c r="G1657" s="54" t="s">
        <v>223</v>
      </c>
      <c r="H1657" s="54"/>
      <c r="I1657" s="55" t="n">
        <v>0</v>
      </c>
      <c r="J1657" s="56" t="s">
        <v>224</v>
      </c>
      <c r="K1657" s="57" t="n">
        <v>36</v>
      </c>
      <c r="L1657" s="4"/>
      <c r="M1657" s="55"/>
      <c r="N1657" s="55"/>
      <c r="O1657" s="3"/>
      <c r="P1657" s="58"/>
      <c r="Q1657" s="56"/>
      <c r="R1657" s="59"/>
      <c r="S1657" s="60"/>
      <c r="T1657" s="60"/>
      <c r="U1657" s="60"/>
      <c r="V1657" s="54"/>
      <c r="W1657" s="54"/>
      <c r="X1657" s="60"/>
      <c r="Y1657" s="51"/>
      <c r="Z1657" s="51"/>
      <c r="AA1657" s="61"/>
      <c r="AB1657" s="58"/>
      <c r="AC1657" s="56"/>
      <c r="AD1657" s="59"/>
      <c r="AE1657" s="60"/>
      <c r="AF1657" s="60"/>
      <c r="AG1657" s="60"/>
      <c r="AH1657" s="54"/>
      <c r="AI1657" s="54"/>
      <c r="AJ1657" s="60"/>
      <c r="AK1657" s="51"/>
      <c r="AL1657" s="51"/>
      <c r="AM1657" s="61"/>
      <c r="AN1657" s="58" t="n">
        <v>0</v>
      </c>
      <c r="AO1657" s="56" t="n">
        <v>35.99</v>
      </c>
      <c r="AP1657" s="59" t="n">
        <v>0</v>
      </c>
      <c r="AQ1657" s="60" t="n">
        <v>35.99</v>
      </c>
      <c r="AR1657" s="60" t="n">
        <v>35.99</v>
      </c>
      <c r="AS1657" s="60" t="n">
        <v>35.99</v>
      </c>
      <c r="AT1657" s="54" t="n">
        <f aca="false">IF(AN1657="","",$I1657+AP1657)</f>
        <v>0</v>
      </c>
      <c r="AU1657" s="54" t="n">
        <f aca="false">IF(AN1657="","",$I1657)</f>
        <v>0</v>
      </c>
      <c r="AV1657" s="60" t="n">
        <f aca="false">IF(AN1657="","",AO1657+$I1657)</f>
        <v>35.99</v>
      </c>
      <c r="AW1657" s="53" t="n">
        <f aca="false">IF(AN1657="","",AN1657+(AP1657*$K1657)+(AQ1657*$K1657))</f>
        <v>1295.64</v>
      </c>
      <c r="AX1657" s="51" t="n">
        <f aca="false">IF(AN1657="","",ROUND(-AP1657*$K1657,0))</f>
        <v>-0</v>
      </c>
      <c r="AY1657" s="62"/>
      <c r="AZ1657" s="58" t="n">
        <v>0</v>
      </c>
      <c r="BA1657" s="56" t="n">
        <v>35.99</v>
      </c>
      <c r="BB1657" s="59" t="n">
        <v>0</v>
      </c>
      <c r="BC1657" s="60" t="n">
        <v>35.99</v>
      </c>
      <c r="BD1657" s="60" t="n">
        <v>35.99</v>
      </c>
      <c r="BE1657" s="60" t="n">
        <v>35.99</v>
      </c>
      <c r="BF1657" s="54" t="n">
        <f aca="false">IF(AZ1657="","",$I1657+BB1657)</f>
        <v>0</v>
      </c>
      <c r="BG1657" s="54" t="n">
        <f aca="false">IF(AZ1657="","",$I1657)</f>
        <v>0</v>
      </c>
      <c r="BH1657" s="60" t="n">
        <f aca="false">IF(AZ1657="","",BA1657+$I1657)</f>
        <v>35.99</v>
      </c>
      <c r="BI1657" s="53" t="n">
        <f aca="false">IF(AZ1657="","",AZ1657+(BB1657*$K1657)+(BC1657*$K1657))</f>
        <v>1295.64</v>
      </c>
      <c r="BJ1657" s="51" t="n">
        <f aca="false">IF(AZ1657="","",ROUND(-BB1657*$K1657,0))</f>
        <v>-0</v>
      </c>
    </row>
    <row r="1658" customFormat="false" ht="15" hidden="false" customHeight="false" outlineLevel="0" collapsed="false">
      <c r="A1658" s="26" t="str">
        <f aca="false">+C1658&amp;D1658&amp;G1658</f>
        <v>MotorolaRazr 60 UltraTUTTE LE OFFERTE GA -  30 Mesi</v>
      </c>
      <c r="B1658" s="49" t="s">
        <v>222</v>
      </c>
      <c r="C1658" s="50" t="s">
        <v>149</v>
      </c>
      <c r="D1658" s="51" t="s">
        <v>220</v>
      </c>
      <c r="E1658" s="52" t="n">
        <v>1349.9</v>
      </c>
      <c r="F1658" s="53" t="n">
        <v>1140.46</v>
      </c>
      <c r="G1658" s="54" t="s">
        <v>225</v>
      </c>
      <c r="H1658" s="54"/>
      <c r="I1658" s="55" t="n">
        <v>0</v>
      </c>
      <c r="J1658" s="56" t="s">
        <v>224</v>
      </c>
      <c r="K1658" s="57" t="n">
        <v>30</v>
      </c>
      <c r="L1658" s="4"/>
      <c r="M1658" s="55"/>
      <c r="N1658" s="55"/>
      <c r="O1658" s="3"/>
      <c r="P1658" s="58"/>
      <c r="Q1658" s="56"/>
      <c r="R1658" s="59"/>
      <c r="S1658" s="60"/>
      <c r="T1658" s="60"/>
      <c r="U1658" s="60"/>
      <c r="V1658" s="54"/>
      <c r="W1658" s="54"/>
      <c r="X1658" s="60"/>
      <c r="Y1658" s="51"/>
      <c r="Z1658" s="51"/>
      <c r="AA1658" s="61"/>
      <c r="AB1658" s="58"/>
      <c r="AC1658" s="56"/>
      <c r="AD1658" s="59"/>
      <c r="AE1658" s="60"/>
      <c r="AF1658" s="60"/>
      <c r="AG1658" s="60"/>
      <c r="AH1658" s="54"/>
      <c r="AI1658" s="54"/>
      <c r="AJ1658" s="60"/>
      <c r="AK1658" s="51"/>
      <c r="AL1658" s="51"/>
      <c r="AM1658" s="61"/>
      <c r="AN1658" s="58" t="n">
        <v>0</v>
      </c>
      <c r="AO1658" s="56" t="n">
        <v>42.99</v>
      </c>
      <c r="AP1658" s="59" t="n">
        <v>0</v>
      </c>
      <c r="AQ1658" s="60" t="n">
        <v>42.99</v>
      </c>
      <c r="AR1658" s="60" t="n">
        <v>42.99</v>
      </c>
      <c r="AS1658" s="60" t="n">
        <v>42.99</v>
      </c>
      <c r="AT1658" s="54" t="n">
        <f aca="false">IF(AN1658="","",$I1658+AP1658)</f>
        <v>0</v>
      </c>
      <c r="AU1658" s="54" t="n">
        <f aca="false">IF(AN1658="","",$I1658)</f>
        <v>0</v>
      </c>
      <c r="AV1658" s="60" t="n">
        <f aca="false">IF(AN1658="","",AO1658+$I1658)</f>
        <v>42.99</v>
      </c>
      <c r="AW1658" s="53" t="n">
        <f aca="false">IF(AN1658="","",AN1658+(AP1658*$K1658)+(AQ1658*$K1658))</f>
        <v>1289.7</v>
      </c>
      <c r="AX1658" s="51" t="n">
        <f aca="false">IF(AN1658="","",ROUND(-AP1658*$K1658,0))</f>
        <v>-0</v>
      </c>
      <c r="AY1658" s="62"/>
      <c r="AZ1658" s="58" t="n">
        <v>0</v>
      </c>
      <c r="BA1658" s="56" t="n">
        <v>42.99</v>
      </c>
      <c r="BB1658" s="59" t="n">
        <v>0</v>
      </c>
      <c r="BC1658" s="60" t="n">
        <v>42.99</v>
      </c>
      <c r="BD1658" s="60" t="n">
        <v>42.99</v>
      </c>
      <c r="BE1658" s="60" t="n">
        <v>42.99</v>
      </c>
      <c r="BF1658" s="54" t="n">
        <f aca="false">IF(AZ1658="","",$I1658+BB1658)</f>
        <v>0</v>
      </c>
      <c r="BG1658" s="54" t="n">
        <f aca="false">IF(AZ1658="","",$I1658)</f>
        <v>0</v>
      </c>
      <c r="BH1658" s="60" t="n">
        <f aca="false">IF(AZ1658="","",BA1658+$I1658)</f>
        <v>42.99</v>
      </c>
      <c r="BI1658" s="53" t="n">
        <f aca="false">IF(AZ1658="","",AZ1658+(BB1658*$K1658)+(BC1658*$K1658))</f>
        <v>1289.7</v>
      </c>
      <c r="BJ1658" s="51" t="n">
        <f aca="false">IF(AZ1658="","",ROUND(-BB1658*$K1658,0))</f>
        <v>-0</v>
      </c>
    </row>
    <row r="1659" customFormat="false" ht="15" hidden="false" customHeight="false" outlineLevel="0" collapsed="false">
      <c r="A1659" s="26" t="str">
        <f aca="false">+C1659&amp;D1659&amp;G1659</f>
        <v>MotorolaRazr 60 UltraTUTTE LE OFFERTE GA -  24 Mesi</v>
      </c>
      <c r="B1659" s="49" t="s">
        <v>222</v>
      </c>
      <c r="C1659" s="50" t="s">
        <v>149</v>
      </c>
      <c r="D1659" s="51" t="s">
        <v>220</v>
      </c>
      <c r="E1659" s="52" t="n">
        <v>1349.9</v>
      </c>
      <c r="F1659" s="53" t="n">
        <v>1129.49</v>
      </c>
      <c r="G1659" s="54" t="s">
        <v>226</v>
      </c>
      <c r="H1659" s="54"/>
      <c r="I1659" s="55" t="n">
        <v>0</v>
      </c>
      <c r="J1659" s="56" t="s">
        <v>224</v>
      </c>
      <c r="K1659" s="57" t="n">
        <v>24</v>
      </c>
      <c r="L1659" s="4"/>
      <c r="M1659" s="55"/>
      <c r="N1659" s="55"/>
      <c r="O1659" s="3"/>
      <c r="P1659" s="58"/>
      <c r="Q1659" s="56"/>
      <c r="R1659" s="59"/>
      <c r="S1659" s="60"/>
      <c r="T1659" s="60"/>
      <c r="U1659" s="60"/>
      <c r="V1659" s="54"/>
      <c r="W1659" s="54"/>
      <c r="X1659" s="60"/>
      <c r="Y1659" s="51"/>
      <c r="Z1659" s="51"/>
      <c r="AA1659" s="61"/>
      <c r="AB1659" s="58"/>
      <c r="AC1659" s="56"/>
      <c r="AD1659" s="59"/>
      <c r="AE1659" s="60"/>
      <c r="AF1659" s="60"/>
      <c r="AG1659" s="60"/>
      <c r="AH1659" s="54"/>
      <c r="AI1659" s="54"/>
      <c r="AJ1659" s="60"/>
      <c r="AK1659" s="51"/>
      <c r="AL1659" s="51"/>
      <c r="AM1659" s="61"/>
      <c r="AN1659" s="58" t="n">
        <v>0</v>
      </c>
      <c r="AO1659" s="56" t="n">
        <v>51.99</v>
      </c>
      <c r="AP1659" s="59" t="n">
        <v>0</v>
      </c>
      <c r="AQ1659" s="60" t="n">
        <v>51.99</v>
      </c>
      <c r="AR1659" s="60" t="n">
        <v>0</v>
      </c>
      <c r="AS1659" s="60" t="n">
        <v>51.99</v>
      </c>
      <c r="AT1659" s="54" t="n">
        <f aca="false">IF(AN1659="","",$I1659+AP1659)</f>
        <v>0</v>
      </c>
      <c r="AU1659" s="54" t="n">
        <f aca="false">IF(AN1659="","",$I1659)</f>
        <v>0</v>
      </c>
      <c r="AV1659" s="60" t="n">
        <f aca="false">IF(AN1659="","",AO1659+$I1659)</f>
        <v>51.99</v>
      </c>
      <c r="AW1659" s="53" t="n">
        <f aca="false">IF(AN1659="","",AN1659+(AP1659*$K1659)+(AQ1659*$K1659))</f>
        <v>1247.76</v>
      </c>
      <c r="AX1659" s="51" t="n">
        <f aca="false">IF(AN1659="","",ROUND(-AP1659*$K1659,0))</f>
        <v>-0</v>
      </c>
      <c r="AY1659" s="62"/>
      <c r="AZ1659" s="58" t="n">
        <v>0</v>
      </c>
      <c r="BA1659" s="56" t="n">
        <v>51.99</v>
      </c>
      <c r="BB1659" s="59" t="n">
        <v>0</v>
      </c>
      <c r="BC1659" s="60" t="n">
        <v>51.99</v>
      </c>
      <c r="BD1659" s="60" t="n">
        <v>0</v>
      </c>
      <c r="BE1659" s="60" t="n">
        <v>51.99</v>
      </c>
      <c r="BF1659" s="54" t="n">
        <f aca="false">IF(AZ1659="","",$I1659+BB1659)</f>
        <v>0</v>
      </c>
      <c r="BG1659" s="54" t="n">
        <f aca="false">IF(AZ1659="","",$I1659)</f>
        <v>0</v>
      </c>
      <c r="BH1659" s="60" t="n">
        <f aca="false">IF(AZ1659="","",BA1659+$I1659)</f>
        <v>51.99</v>
      </c>
      <c r="BI1659" s="53" t="n">
        <f aca="false">IF(AZ1659="","",AZ1659+(BB1659*$K1659)+(BC1659*$K1659))</f>
        <v>1247.76</v>
      </c>
      <c r="BJ1659" s="51" t="n">
        <f aca="false">IF(AZ1659="","",ROUND(-BB1659*$K1659,0))</f>
        <v>-0</v>
      </c>
    </row>
    <row r="1660" customFormat="false" ht="15" hidden="false" customHeight="false" outlineLevel="0" collapsed="false">
      <c r="A1660" s="26" t="str">
        <f aca="false">+C1660&amp;D1660&amp;G1660</f>
        <v>vivoY29s 5GTUTTE LE OFFERTE GA -  36 Mesi</v>
      </c>
      <c r="B1660" s="49" t="s">
        <v>222</v>
      </c>
      <c r="C1660" s="50" t="s">
        <v>140</v>
      </c>
      <c r="D1660" s="51" t="s">
        <v>156</v>
      </c>
      <c r="E1660" s="52" t="n">
        <v>199.9</v>
      </c>
      <c r="F1660" s="53" t="n">
        <v>124.11</v>
      </c>
      <c r="G1660" s="54" t="s">
        <v>223</v>
      </c>
      <c r="H1660" s="54"/>
      <c r="I1660" s="55" t="n">
        <v>0</v>
      </c>
      <c r="J1660" s="56" t="s">
        <v>224</v>
      </c>
      <c r="K1660" s="57" t="n">
        <v>36</v>
      </c>
      <c r="L1660" s="4"/>
      <c r="M1660" s="55"/>
      <c r="N1660" s="55"/>
      <c r="O1660" s="3"/>
      <c r="P1660" s="58"/>
      <c r="Q1660" s="56"/>
      <c r="R1660" s="59"/>
      <c r="S1660" s="60"/>
      <c r="T1660" s="60"/>
      <c r="U1660" s="60"/>
      <c r="V1660" s="54"/>
      <c r="W1660" s="54"/>
      <c r="X1660" s="60"/>
      <c r="Y1660" s="51"/>
      <c r="Z1660" s="51"/>
      <c r="AA1660" s="61"/>
      <c r="AB1660" s="58"/>
      <c r="AC1660" s="56"/>
      <c r="AD1660" s="59"/>
      <c r="AE1660" s="60"/>
      <c r="AF1660" s="60"/>
      <c r="AG1660" s="60"/>
      <c r="AH1660" s="54"/>
      <c r="AI1660" s="54"/>
      <c r="AJ1660" s="60"/>
      <c r="AK1660" s="51"/>
      <c r="AL1660" s="51"/>
      <c r="AM1660" s="61"/>
      <c r="AN1660" s="58" t="n">
        <v>0</v>
      </c>
      <c r="AO1660" s="56" t="n">
        <v>3.99</v>
      </c>
      <c r="AP1660" s="59" t="n">
        <v>0</v>
      </c>
      <c r="AQ1660" s="60" t="n">
        <v>3.99</v>
      </c>
      <c r="AR1660" s="60" t="n">
        <v>3.99</v>
      </c>
      <c r="AS1660" s="60" t="n">
        <v>3.99</v>
      </c>
      <c r="AT1660" s="54" t="n">
        <f aca="false">IF(AN1660="","",$I1660+AP1660)</f>
        <v>0</v>
      </c>
      <c r="AU1660" s="54" t="n">
        <f aca="false">IF(AN1660="","",$I1660)</f>
        <v>0</v>
      </c>
      <c r="AV1660" s="60" t="n">
        <f aca="false">IF(AN1660="","",AO1660+$I1660)</f>
        <v>3.99</v>
      </c>
      <c r="AW1660" s="53" t="n">
        <f aca="false">IF(AN1660="","",AN1660+(AP1660*$K1660)+(AQ1660*$K1660))</f>
        <v>143.64</v>
      </c>
      <c r="AX1660" s="51" t="n">
        <f aca="false">IF(AN1660="","",ROUND(-AP1660*$K1660,0))</f>
        <v>-0</v>
      </c>
      <c r="AY1660" s="62"/>
      <c r="AZ1660" s="58" t="n">
        <v>0</v>
      </c>
      <c r="BA1660" s="56" t="n">
        <v>3.99</v>
      </c>
      <c r="BB1660" s="59" t="n">
        <v>0</v>
      </c>
      <c r="BC1660" s="60" t="n">
        <v>3.99</v>
      </c>
      <c r="BD1660" s="60" t="n">
        <v>3.99</v>
      </c>
      <c r="BE1660" s="60" t="n">
        <v>3.99</v>
      </c>
      <c r="BF1660" s="54" t="n">
        <f aca="false">IF(AZ1660="","",$I1660+BB1660)</f>
        <v>0</v>
      </c>
      <c r="BG1660" s="54" t="n">
        <f aca="false">IF(AZ1660="","",$I1660)</f>
        <v>0</v>
      </c>
      <c r="BH1660" s="60" t="n">
        <f aca="false">IF(AZ1660="","",BA1660+$I1660)</f>
        <v>3.99</v>
      </c>
      <c r="BI1660" s="53" t="n">
        <f aca="false">IF(AZ1660="","",AZ1660+(BB1660*$K1660)+(BC1660*$K1660))</f>
        <v>143.64</v>
      </c>
      <c r="BJ1660" s="51" t="n">
        <f aca="false">IF(AZ1660="","",ROUND(-BB1660*$K1660,0))</f>
        <v>-0</v>
      </c>
    </row>
    <row r="1661" customFormat="false" ht="15" hidden="false" customHeight="false" outlineLevel="0" collapsed="false">
      <c r="A1661" s="26" t="str">
        <f aca="false">+C1661&amp;D1661&amp;G1661</f>
        <v>vivoY29s 5GTUTTE LE OFFERTE GA -  30 Mesi</v>
      </c>
      <c r="B1661" s="49" t="s">
        <v>222</v>
      </c>
      <c r="C1661" s="50" t="s">
        <v>140</v>
      </c>
      <c r="D1661" s="51" t="s">
        <v>156</v>
      </c>
      <c r="E1661" s="52" t="n">
        <v>199.9</v>
      </c>
      <c r="F1661" s="53" t="n">
        <v>132.38</v>
      </c>
      <c r="G1661" s="54" t="s">
        <v>225</v>
      </c>
      <c r="H1661" s="54"/>
      <c r="I1661" s="55" t="n">
        <v>0</v>
      </c>
      <c r="J1661" s="56" t="s">
        <v>224</v>
      </c>
      <c r="K1661" s="57" t="n">
        <v>30</v>
      </c>
      <c r="L1661" s="4"/>
      <c r="M1661" s="55"/>
      <c r="N1661" s="55"/>
      <c r="O1661" s="3"/>
      <c r="P1661" s="58"/>
      <c r="Q1661" s="56"/>
      <c r="R1661" s="59"/>
      <c r="S1661" s="60"/>
      <c r="T1661" s="60"/>
      <c r="U1661" s="60"/>
      <c r="V1661" s="54"/>
      <c r="W1661" s="54"/>
      <c r="X1661" s="60"/>
      <c r="Y1661" s="51"/>
      <c r="Z1661" s="51"/>
      <c r="AA1661" s="61"/>
      <c r="AB1661" s="58"/>
      <c r="AC1661" s="56"/>
      <c r="AD1661" s="59"/>
      <c r="AE1661" s="60"/>
      <c r="AF1661" s="60"/>
      <c r="AG1661" s="60"/>
      <c r="AH1661" s="54"/>
      <c r="AI1661" s="54"/>
      <c r="AJ1661" s="60"/>
      <c r="AK1661" s="51"/>
      <c r="AL1661" s="51"/>
      <c r="AM1661" s="61"/>
      <c r="AN1661" s="58" t="n">
        <v>0</v>
      </c>
      <c r="AO1661" s="56" t="n">
        <v>4.99</v>
      </c>
      <c r="AP1661" s="59" t="n">
        <v>0</v>
      </c>
      <c r="AQ1661" s="60" t="n">
        <v>4.99</v>
      </c>
      <c r="AR1661" s="60" t="n">
        <v>4.99</v>
      </c>
      <c r="AS1661" s="60" t="n">
        <v>4.99</v>
      </c>
      <c r="AT1661" s="54" t="n">
        <f aca="false">IF(AN1661="","",$I1661+AP1661)</f>
        <v>0</v>
      </c>
      <c r="AU1661" s="54" t="n">
        <f aca="false">IF(AN1661="","",$I1661)</f>
        <v>0</v>
      </c>
      <c r="AV1661" s="60" t="n">
        <f aca="false">IF(AN1661="","",AO1661+$I1661)</f>
        <v>4.99</v>
      </c>
      <c r="AW1661" s="53" t="n">
        <f aca="false">IF(AN1661="","",AN1661+(AP1661*$K1661)+(AQ1661*$K1661))</f>
        <v>149.7</v>
      </c>
      <c r="AX1661" s="51" t="n">
        <f aca="false">IF(AN1661="","",ROUND(-AP1661*$K1661,0))</f>
        <v>-0</v>
      </c>
      <c r="AY1661" s="62"/>
      <c r="AZ1661" s="58" t="n">
        <v>0</v>
      </c>
      <c r="BA1661" s="56" t="n">
        <v>4.99</v>
      </c>
      <c r="BB1661" s="59" t="n">
        <v>0</v>
      </c>
      <c r="BC1661" s="60" t="n">
        <v>4.99</v>
      </c>
      <c r="BD1661" s="60" t="n">
        <v>4.99</v>
      </c>
      <c r="BE1661" s="60" t="n">
        <v>4.99</v>
      </c>
      <c r="BF1661" s="54" t="n">
        <f aca="false">IF(AZ1661="","",$I1661+BB1661)</f>
        <v>0</v>
      </c>
      <c r="BG1661" s="54" t="n">
        <f aca="false">IF(AZ1661="","",$I1661)</f>
        <v>0</v>
      </c>
      <c r="BH1661" s="60" t="n">
        <f aca="false">IF(AZ1661="","",BA1661+$I1661)</f>
        <v>4.99</v>
      </c>
      <c r="BI1661" s="53" t="n">
        <f aca="false">IF(AZ1661="","",AZ1661+(BB1661*$K1661)+(BC1661*$K1661))</f>
        <v>149.7</v>
      </c>
      <c r="BJ1661" s="51" t="n">
        <f aca="false">IF(AZ1661="","",ROUND(-BB1661*$K1661,0))</f>
        <v>-0</v>
      </c>
    </row>
    <row r="1662" customFormat="false" ht="15" hidden="false" customHeight="false" outlineLevel="0" collapsed="false">
      <c r="A1662" s="26" t="str">
        <f aca="false">+C1662&amp;D1662&amp;G1662</f>
        <v>vivoY29s 5GTUTTE LE OFFERTE GA -  24 Mesi</v>
      </c>
      <c r="B1662" s="49" t="s">
        <v>222</v>
      </c>
      <c r="C1662" s="50" t="s">
        <v>140</v>
      </c>
      <c r="D1662" s="51" t="s">
        <v>156</v>
      </c>
      <c r="E1662" s="52" t="n">
        <v>199.9</v>
      </c>
      <c r="F1662" s="53" t="n">
        <v>130.14</v>
      </c>
      <c r="G1662" s="54" t="s">
        <v>226</v>
      </c>
      <c r="H1662" s="54"/>
      <c r="I1662" s="55" t="n">
        <v>0</v>
      </c>
      <c r="J1662" s="56" t="s">
        <v>224</v>
      </c>
      <c r="K1662" s="57" t="n">
        <v>24</v>
      </c>
      <c r="L1662" s="4"/>
      <c r="M1662" s="55"/>
      <c r="N1662" s="55"/>
      <c r="O1662" s="3"/>
      <c r="P1662" s="58"/>
      <c r="Q1662" s="56"/>
      <c r="R1662" s="59"/>
      <c r="S1662" s="60"/>
      <c r="T1662" s="60"/>
      <c r="U1662" s="60"/>
      <c r="V1662" s="54"/>
      <c r="W1662" s="54"/>
      <c r="X1662" s="60"/>
      <c r="Y1662" s="51"/>
      <c r="Z1662" s="51"/>
      <c r="AA1662" s="61"/>
      <c r="AB1662" s="58"/>
      <c r="AC1662" s="56"/>
      <c r="AD1662" s="59"/>
      <c r="AE1662" s="60"/>
      <c r="AF1662" s="60"/>
      <c r="AG1662" s="60"/>
      <c r="AH1662" s="54"/>
      <c r="AI1662" s="54"/>
      <c r="AJ1662" s="60"/>
      <c r="AK1662" s="51"/>
      <c r="AL1662" s="51"/>
      <c r="AM1662" s="61"/>
      <c r="AN1662" s="58" t="n">
        <v>0</v>
      </c>
      <c r="AO1662" s="56" t="n">
        <v>5.99</v>
      </c>
      <c r="AP1662" s="59" t="n">
        <v>0</v>
      </c>
      <c r="AQ1662" s="60" t="n">
        <v>5.99</v>
      </c>
      <c r="AR1662" s="60" t="n">
        <v>0</v>
      </c>
      <c r="AS1662" s="60" t="n">
        <v>5.99</v>
      </c>
      <c r="AT1662" s="54" t="n">
        <f aca="false">IF(AN1662="","",$I1662+AP1662)</f>
        <v>0</v>
      </c>
      <c r="AU1662" s="54" t="n">
        <f aca="false">IF(AN1662="","",$I1662)</f>
        <v>0</v>
      </c>
      <c r="AV1662" s="60" t="n">
        <f aca="false">IF(AN1662="","",AO1662+$I1662)</f>
        <v>5.99</v>
      </c>
      <c r="AW1662" s="53" t="n">
        <f aca="false">IF(AN1662="","",AN1662+(AP1662*$K1662)+(AQ1662*$K1662))</f>
        <v>143.76</v>
      </c>
      <c r="AX1662" s="51" t="n">
        <f aca="false">IF(AN1662="","",ROUND(-AP1662*$K1662,0))</f>
        <v>-0</v>
      </c>
      <c r="AY1662" s="62"/>
      <c r="AZ1662" s="58" t="n">
        <v>0</v>
      </c>
      <c r="BA1662" s="56" t="n">
        <v>5.99</v>
      </c>
      <c r="BB1662" s="59" t="n">
        <v>0</v>
      </c>
      <c r="BC1662" s="60" t="n">
        <v>5.99</v>
      </c>
      <c r="BD1662" s="60" t="n">
        <v>0</v>
      </c>
      <c r="BE1662" s="60" t="n">
        <v>5.99</v>
      </c>
      <c r="BF1662" s="54" t="n">
        <f aca="false">IF(AZ1662="","",$I1662+BB1662)</f>
        <v>0</v>
      </c>
      <c r="BG1662" s="54" t="n">
        <f aca="false">IF(AZ1662="","",$I1662)</f>
        <v>0</v>
      </c>
      <c r="BH1662" s="60" t="n">
        <f aca="false">IF(AZ1662="","",BA1662+$I1662)</f>
        <v>5.99</v>
      </c>
      <c r="BI1662" s="53" t="n">
        <f aca="false">IF(AZ1662="","",AZ1662+(BB1662*$K1662)+(BC1662*$K1662))</f>
        <v>143.76</v>
      </c>
      <c r="BJ1662" s="51" t="n">
        <f aca="false">IF(AZ1662="","",ROUND(-BB1662*$K1662,0))</f>
        <v>-0</v>
      </c>
    </row>
    <row r="1663" customFormat="false" ht="15" hidden="false" customHeight="false" outlineLevel="0" collapsed="false">
      <c r="A1663" s="26" t="str">
        <f aca="false">+C1663&amp;D1663&amp;G1663</f>
        <v>ZTEnubia Flip 2TUTTE LE OFFERTE GA -  36 Mesi</v>
      </c>
      <c r="B1663" s="49" t="s">
        <v>222</v>
      </c>
      <c r="C1663" s="50" t="s">
        <v>137</v>
      </c>
      <c r="D1663" s="51" t="s">
        <v>230</v>
      </c>
      <c r="E1663" s="52" t="n">
        <v>699.9</v>
      </c>
      <c r="F1663" s="53" t="n">
        <v>528.47</v>
      </c>
      <c r="G1663" s="54" t="s">
        <v>223</v>
      </c>
      <c r="H1663" s="54"/>
      <c r="I1663" s="55" t="n">
        <v>0</v>
      </c>
      <c r="J1663" s="56" t="s">
        <v>224</v>
      </c>
      <c r="K1663" s="57" t="n">
        <v>36</v>
      </c>
      <c r="L1663" s="4"/>
      <c r="M1663" s="55"/>
      <c r="N1663" s="55"/>
      <c r="O1663" s="3"/>
      <c r="P1663" s="58"/>
      <c r="Q1663" s="56"/>
      <c r="R1663" s="59"/>
      <c r="S1663" s="60"/>
      <c r="T1663" s="60"/>
      <c r="U1663" s="60"/>
      <c r="V1663" s="54"/>
      <c r="W1663" s="54"/>
      <c r="X1663" s="60"/>
      <c r="Y1663" s="51"/>
      <c r="Z1663" s="51"/>
      <c r="AA1663" s="61"/>
      <c r="AB1663" s="58"/>
      <c r="AC1663" s="56"/>
      <c r="AD1663" s="59"/>
      <c r="AE1663" s="60"/>
      <c r="AF1663" s="60"/>
      <c r="AG1663" s="60"/>
      <c r="AH1663" s="54"/>
      <c r="AI1663" s="54"/>
      <c r="AJ1663" s="60"/>
      <c r="AK1663" s="51"/>
      <c r="AL1663" s="51"/>
      <c r="AM1663" s="61"/>
      <c r="AN1663" s="58" t="n">
        <v>0</v>
      </c>
      <c r="AO1663" s="56" t="n">
        <v>16.99</v>
      </c>
      <c r="AP1663" s="59" t="n">
        <v>0</v>
      </c>
      <c r="AQ1663" s="60" t="n">
        <v>16.99</v>
      </c>
      <c r="AR1663" s="60" t="n">
        <v>16.99</v>
      </c>
      <c r="AS1663" s="60" t="n">
        <v>16.99</v>
      </c>
      <c r="AT1663" s="54" t="n">
        <f aca="false">IF(AN1663="","",$I1663+AP1663)</f>
        <v>0</v>
      </c>
      <c r="AU1663" s="54" t="n">
        <f aca="false">IF(AN1663="","",$I1663)</f>
        <v>0</v>
      </c>
      <c r="AV1663" s="60" t="n">
        <f aca="false">IF(AN1663="","",AO1663+$I1663)</f>
        <v>16.99</v>
      </c>
      <c r="AW1663" s="53" t="n">
        <f aca="false">IF(AN1663="","",AN1663+(AP1663*$K1663)+(AQ1663*$K1663))</f>
        <v>611.64</v>
      </c>
      <c r="AX1663" s="51" t="n">
        <f aca="false">IF(AN1663="","",ROUND(-AP1663*$K1663,0))</f>
        <v>-0</v>
      </c>
      <c r="AY1663" s="62"/>
      <c r="AZ1663" s="58" t="n">
        <v>0</v>
      </c>
      <c r="BA1663" s="56" t="n">
        <v>16.99</v>
      </c>
      <c r="BB1663" s="59" t="n">
        <v>0</v>
      </c>
      <c r="BC1663" s="60" t="n">
        <v>16.99</v>
      </c>
      <c r="BD1663" s="60" t="n">
        <v>16.99</v>
      </c>
      <c r="BE1663" s="60" t="n">
        <v>16.99</v>
      </c>
      <c r="BF1663" s="54" t="n">
        <f aca="false">IF(AZ1663="","",$I1663+BB1663)</f>
        <v>0</v>
      </c>
      <c r="BG1663" s="54" t="n">
        <f aca="false">IF(AZ1663="","",$I1663)</f>
        <v>0</v>
      </c>
      <c r="BH1663" s="60" t="n">
        <f aca="false">IF(AZ1663="","",BA1663+$I1663)</f>
        <v>16.99</v>
      </c>
      <c r="BI1663" s="53" t="n">
        <f aca="false">IF(AZ1663="","",AZ1663+(BB1663*$K1663)+(BC1663*$K1663))</f>
        <v>611.64</v>
      </c>
      <c r="BJ1663" s="51" t="n">
        <f aca="false">IF(AZ1663="","",ROUND(-BB1663*$K1663,0))</f>
        <v>-0</v>
      </c>
    </row>
    <row r="1664" customFormat="false" ht="15" hidden="false" customHeight="false" outlineLevel="0" collapsed="false">
      <c r="A1664" s="26" t="str">
        <f aca="false">+C1664&amp;D1664&amp;G1664</f>
        <v>ZTEnubia Flip 2TUTTE LE OFFERTE GA -  30 Mesi</v>
      </c>
      <c r="B1664" s="49" t="s">
        <v>222</v>
      </c>
      <c r="C1664" s="50" t="s">
        <v>137</v>
      </c>
      <c r="D1664" s="51" t="s">
        <v>230</v>
      </c>
      <c r="E1664" s="52" t="n">
        <v>699.9</v>
      </c>
      <c r="F1664" s="53" t="n">
        <v>530.31</v>
      </c>
      <c r="G1664" s="54" t="s">
        <v>225</v>
      </c>
      <c r="H1664" s="54"/>
      <c r="I1664" s="55" t="n">
        <v>0</v>
      </c>
      <c r="J1664" s="56" t="s">
        <v>224</v>
      </c>
      <c r="K1664" s="57" t="n">
        <v>30</v>
      </c>
      <c r="L1664" s="4"/>
      <c r="M1664" s="55"/>
      <c r="N1664" s="55"/>
      <c r="O1664" s="3"/>
      <c r="P1664" s="58"/>
      <c r="Q1664" s="56"/>
      <c r="R1664" s="59"/>
      <c r="S1664" s="60"/>
      <c r="T1664" s="60"/>
      <c r="U1664" s="60"/>
      <c r="V1664" s="54"/>
      <c r="W1664" s="54"/>
      <c r="X1664" s="60"/>
      <c r="Y1664" s="51"/>
      <c r="Z1664" s="51"/>
      <c r="AA1664" s="61"/>
      <c r="AB1664" s="58"/>
      <c r="AC1664" s="56"/>
      <c r="AD1664" s="59"/>
      <c r="AE1664" s="60"/>
      <c r="AF1664" s="60"/>
      <c r="AG1664" s="60"/>
      <c r="AH1664" s="54"/>
      <c r="AI1664" s="54"/>
      <c r="AJ1664" s="60"/>
      <c r="AK1664" s="51"/>
      <c r="AL1664" s="51"/>
      <c r="AM1664" s="61"/>
      <c r="AN1664" s="58" t="n">
        <v>0</v>
      </c>
      <c r="AO1664" s="56" t="n">
        <v>19.99</v>
      </c>
      <c r="AP1664" s="59" t="n">
        <v>0</v>
      </c>
      <c r="AQ1664" s="60" t="n">
        <v>19.99</v>
      </c>
      <c r="AR1664" s="60" t="n">
        <v>19.99</v>
      </c>
      <c r="AS1664" s="60" t="n">
        <v>19.99</v>
      </c>
      <c r="AT1664" s="54" t="n">
        <f aca="false">IF(AN1664="","",$I1664+AP1664)</f>
        <v>0</v>
      </c>
      <c r="AU1664" s="54" t="n">
        <f aca="false">IF(AN1664="","",$I1664)</f>
        <v>0</v>
      </c>
      <c r="AV1664" s="60" t="n">
        <f aca="false">IF(AN1664="","",AO1664+$I1664)</f>
        <v>19.99</v>
      </c>
      <c r="AW1664" s="53" t="n">
        <f aca="false">IF(AN1664="","",AN1664+(AP1664*$K1664)+(AQ1664*$K1664))</f>
        <v>599.7</v>
      </c>
      <c r="AX1664" s="51" t="n">
        <f aca="false">IF(AN1664="","",ROUND(-AP1664*$K1664,0))</f>
        <v>-0</v>
      </c>
      <c r="AY1664" s="62"/>
      <c r="AZ1664" s="58" t="n">
        <v>0</v>
      </c>
      <c r="BA1664" s="56" t="n">
        <v>19.99</v>
      </c>
      <c r="BB1664" s="59" t="n">
        <v>0</v>
      </c>
      <c r="BC1664" s="60" t="n">
        <v>19.99</v>
      </c>
      <c r="BD1664" s="60" t="n">
        <v>19.99</v>
      </c>
      <c r="BE1664" s="60" t="n">
        <v>19.99</v>
      </c>
      <c r="BF1664" s="54" t="n">
        <f aca="false">IF(AZ1664="","",$I1664+BB1664)</f>
        <v>0</v>
      </c>
      <c r="BG1664" s="54" t="n">
        <f aca="false">IF(AZ1664="","",$I1664)</f>
        <v>0</v>
      </c>
      <c r="BH1664" s="60" t="n">
        <f aca="false">IF(AZ1664="","",BA1664+$I1664)</f>
        <v>19.99</v>
      </c>
      <c r="BI1664" s="53" t="n">
        <f aca="false">IF(AZ1664="","",AZ1664+(BB1664*$K1664)+(BC1664*$K1664))</f>
        <v>599.7</v>
      </c>
      <c r="BJ1664" s="51" t="n">
        <f aca="false">IF(AZ1664="","",ROUND(-BB1664*$K1664,0))</f>
        <v>-0</v>
      </c>
    </row>
    <row r="1665" customFormat="false" ht="15" hidden="false" customHeight="false" outlineLevel="0" collapsed="false">
      <c r="A1665" s="26" t="str">
        <f aca="false">+C1665&amp;D1665&amp;G1665</f>
        <v>ZTEnubia Flip 2TUTTE LE OFFERTE GA -  24 Mesi</v>
      </c>
      <c r="B1665" s="49" t="s">
        <v>222</v>
      </c>
      <c r="C1665" s="50" t="s">
        <v>137</v>
      </c>
      <c r="D1665" s="51" t="s">
        <v>230</v>
      </c>
      <c r="E1665" s="52" t="n">
        <v>699.9</v>
      </c>
      <c r="F1665" s="53" t="n">
        <v>521.19</v>
      </c>
      <c r="G1665" s="54" t="s">
        <v>226</v>
      </c>
      <c r="H1665" s="54"/>
      <c r="I1665" s="55" t="n">
        <v>0</v>
      </c>
      <c r="J1665" s="56" t="s">
        <v>224</v>
      </c>
      <c r="K1665" s="57" t="n">
        <v>24</v>
      </c>
      <c r="L1665" s="4"/>
      <c r="M1665" s="55"/>
      <c r="N1665" s="55"/>
      <c r="O1665" s="3"/>
      <c r="P1665" s="58"/>
      <c r="Q1665" s="56"/>
      <c r="R1665" s="59"/>
      <c r="S1665" s="60"/>
      <c r="T1665" s="60"/>
      <c r="U1665" s="60"/>
      <c r="V1665" s="54"/>
      <c r="W1665" s="54"/>
      <c r="X1665" s="60"/>
      <c r="Y1665" s="51"/>
      <c r="Z1665" s="51"/>
      <c r="AA1665" s="61"/>
      <c r="AB1665" s="58"/>
      <c r="AC1665" s="56"/>
      <c r="AD1665" s="59"/>
      <c r="AE1665" s="60"/>
      <c r="AF1665" s="60"/>
      <c r="AG1665" s="60"/>
      <c r="AH1665" s="54"/>
      <c r="AI1665" s="54"/>
      <c r="AJ1665" s="60"/>
      <c r="AK1665" s="51"/>
      <c r="AL1665" s="51"/>
      <c r="AM1665" s="61"/>
      <c r="AN1665" s="58" t="n">
        <v>0</v>
      </c>
      <c r="AO1665" s="56" t="n">
        <v>23.99</v>
      </c>
      <c r="AP1665" s="59" t="n">
        <v>0</v>
      </c>
      <c r="AQ1665" s="60" t="n">
        <v>23.99</v>
      </c>
      <c r="AR1665" s="60" t="n">
        <v>0</v>
      </c>
      <c r="AS1665" s="60" t="n">
        <v>23.99</v>
      </c>
      <c r="AT1665" s="54" t="n">
        <f aca="false">IF(AN1665="","",$I1665+AP1665)</f>
        <v>0</v>
      </c>
      <c r="AU1665" s="54" t="n">
        <f aca="false">IF(AN1665="","",$I1665)</f>
        <v>0</v>
      </c>
      <c r="AV1665" s="60" t="n">
        <f aca="false">IF(AN1665="","",AO1665+$I1665)</f>
        <v>23.99</v>
      </c>
      <c r="AW1665" s="53" t="n">
        <f aca="false">IF(AN1665="","",AN1665+(AP1665*$K1665)+(AQ1665*$K1665))</f>
        <v>575.76</v>
      </c>
      <c r="AX1665" s="51" t="n">
        <f aca="false">IF(AN1665="","",ROUND(-AP1665*$K1665,0))</f>
        <v>-0</v>
      </c>
      <c r="AY1665" s="62"/>
      <c r="AZ1665" s="58" t="n">
        <v>0</v>
      </c>
      <c r="BA1665" s="56" t="n">
        <v>23.99</v>
      </c>
      <c r="BB1665" s="59" t="n">
        <v>0</v>
      </c>
      <c r="BC1665" s="60" t="n">
        <v>23.99</v>
      </c>
      <c r="BD1665" s="60" t="n">
        <v>0</v>
      </c>
      <c r="BE1665" s="60" t="n">
        <v>23.99</v>
      </c>
      <c r="BF1665" s="54" t="n">
        <f aca="false">IF(AZ1665="","",$I1665+BB1665)</f>
        <v>0</v>
      </c>
      <c r="BG1665" s="54" t="n">
        <f aca="false">IF(AZ1665="","",$I1665)</f>
        <v>0</v>
      </c>
      <c r="BH1665" s="60" t="n">
        <f aca="false">IF(AZ1665="","",BA1665+$I1665)</f>
        <v>23.99</v>
      </c>
      <c r="BI1665" s="53" t="n">
        <f aca="false">IF(AZ1665="","",AZ1665+(BB1665*$K1665)+(BC1665*$K1665))</f>
        <v>575.76</v>
      </c>
      <c r="BJ1665" s="51" t="n">
        <f aca="false">IF(AZ1665="","",ROUND(-BB1665*$K1665,0))</f>
        <v>-0</v>
      </c>
    </row>
    <row r="1666" customFormat="false" ht="15" hidden="false" customHeight="false" outlineLevel="0" collapsed="false">
      <c r="A1666" s="26" t="str">
        <f aca="false">+C1666&amp;D1666&amp;G1666</f>
        <v>ZTENubia Focus 2 5GTUTTE LE OFFERTE GA -  36 Mesi</v>
      </c>
      <c r="B1666" s="49" t="s">
        <v>222</v>
      </c>
      <c r="C1666" s="50" t="s">
        <v>137</v>
      </c>
      <c r="D1666" s="51" t="s">
        <v>152</v>
      </c>
      <c r="E1666" s="52" t="n">
        <v>229.9</v>
      </c>
      <c r="F1666" s="53" t="n">
        <v>186.32</v>
      </c>
      <c r="G1666" s="54" t="s">
        <v>223</v>
      </c>
      <c r="H1666" s="54"/>
      <c r="I1666" s="55" t="n">
        <v>0</v>
      </c>
      <c r="J1666" s="56" t="s">
        <v>224</v>
      </c>
      <c r="K1666" s="57" t="n">
        <v>36</v>
      </c>
      <c r="L1666" s="4"/>
      <c r="M1666" s="55"/>
      <c r="N1666" s="55"/>
      <c r="O1666" s="3"/>
      <c r="P1666" s="58"/>
      <c r="Q1666" s="56"/>
      <c r="R1666" s="59"/>
      <c r="S1666" s="60"/>
      <c r="T1666" s="60"/>
      <c r="U1666" s="60"/>
      <c r="V1666" s="54"/>
      <c r="W1666" s="54"/>
      <c r="X1666" s="60"/>
      <c r="Y1666" s="51"/>
      <c r="Z1666" s="51"/>
      <c r="AA1666" s="61"/>
      <c r="AB1666" s="58"/>
      <c r="AC1666" s="56"/>
      <c r="AD1666" s="59"/>
      <c r="AE1666" s="60"/>
      <c r="AF1666" s="60"/>
      <c r="AG1666" s="60"/>
      <c r="AH1666" s="54"/>
      <c r="AI1666" s="54"/>
      <c r="AJ1666" s="60"/>
      <c r="AK1666" s="51"/>
      <c r="AL1666" s="51"/>
      <c r="AM1666" s="61"/>
      <c r="AN1666" s="58" t="n">
        <v>0</v>
      </c>
      <c r="AO1666" s="56" t="n">
        <v>5.99</v>
      </c>
      <c r="AP1666" s="59" t="n">
        <v>0</v>
      </c>
      <c r="AQ1666" s="60" t="n">
        <v>5.99</v>
      </c>
      <c r="AR1666" s="60" t="n">
        <v>5.99</v>
      </c>
      <c r="AS1666" s="60" t="n">
        <v>5.99</v>
      </c>
      <c r="AT1666" s="54" t="n">
        <f aca="false">IF(AN1666="","",$I1666+AP1666)</f>
        <v>0</v>
      </c>
      <c r="AU1666" s="54" t="n">
        <f aca="false">IF(AN1666="","",$I1666)</f>
        <v>0</v>
      </c>
      <c r="AV1666" s="60" t="n">
        <f aca="false">IF(AN1666="","",AO1666+$I1666)</f>
        <v>5.99</v>
      </c>
      <c r="AW1666" s="53" t="n">
        <f aca="false">IF(AN1666="","",AN1666+(AP1666*$K1666)+(AQ1666*$K1666))</f>
        <v>215.64</v>
      </c>
      <c r="AX1666" s="51" t="n">
        <f aca="false">IF(AN1666="","",ROUND(-AP1666*$K1666,0))</f>
        <v>-0</v>
      </c>
      <c r="AY1666" s="62"/>
      <c r="AZ1666" s="58" t="n">
        <v>0</v>
      </c>
      <c r="BA1666" s="56" t="n">
        <v>5.99</v>
      </c>
      <c r="BB1666" s="59" t="n">
        <v>0</v>
      </c>
      <c r="BC1666" s="60" t="n">
        <v>5.99</v>
      </c>
      <c r="BD1666" s="60" t="n">
        <v>5.99</v>
      </c>
      <c r="BE1666" s="60" t="n">
        <v>5.99</v>
      </c>
      <c r="BF1666" s="54" t="n">
        <f aca="false">IF(AZ1666="","",$I1666+BB1666)</f>
        <v>0</v>
      </c>
      <c r="BG1666" s="54" t="n">
        <f aca="false">IF(AZ1666="","",$I1666)</f>
        <v>0</v>
      </c>
      <c r="BH1666" s="60" t="n">
        <f aca="false">IF(AZ1666="","",BA1666+$I1666)</f>
        <v>5.99</v>
      </c>
      <c r="BI1666" s="53" t="n">
        <f aca="false">IF(AZ1666="","",AZ1666+(BB1666*$K1666)+(BC1666*$K1666))</f>
        <v>215.64</v>
      </c>
      <c r="BJ1666" s="51" t="n">
        <f aca="false">IF(AZ1666="","",ROUND(-BB1666*$K1666,0))</f>
        <v>-0</v>
      </c>
    </row>
    <row r="1667" customFormat="false" ht="15" hidden="false" customHeight="false" outlineLevel="0" collapsed="false">
      <c r="A1667" s="26" t="str">
        <f aca="false">+C1667&amp;D1667&amp;G1667</f>
        <v>ZTENubia Focus 2 5GTUTTE LE OFFERTE GA -  30 Mesi</v>
      </c>
      <c r="B1667" s="49" t="s">
        <v>222</v>
      </c>
      <c r="C1667" s="50" t="s">
        <v>137</v>
      </c>
      <c r="D1667" s="51" t="s">
        <v>152</v>
      </c>
      <c r="E1667" s="52" t="n">
        <v>229.9</v>
      </c>
      <c r="F1667" s="53" t="n">
        <v>185.44</v>
      </c>
      <c r="G1667" s="54" t="s">
        <v>225</v>
      </c>
      <c r="H1667" s="54"/>
      <c r="I1667" s="55" t="n">
        <v>0</v>
      </c>
      <c r="J1667" s="56" t="s">
        <v>224</v>
      </c>
      <c r="K1667" s="57" t="n">
        <v>30</v>
      </c>
      <c r="L1667" s="4"/>
      <c r="M1667" s="55"/>
      <c r="N1667" s="55"/>
      <c r="O1667" s="3"/>
      <c r="P1667" s="58"/>
      <c r="Q1667" s="56"/>
      <c r="R1667" s="59"/>
      <c r="S1667" s="60"/>
      <c r="T1667" s="60"/>
      <c r="U1667" s="60"/>
      <c r="V1667" s="54"/>
      <c r="W1667" s="54"/>
      <c r="X1667" s="60"/>
      <c r="Y1667" s="51"/>
      <c r="Z1667" s="51"/>
      <c r="AA1667" s="61"/>
      <c r="AB1667" s="58"/>
      <c r="AC1667" s="56"/>
      <c r="AD1667" s="59"/>
      <c r="AE1667" s="60"/>
      <c r="AF1667" s="60"/>
      <c r="AG1667" s="60"/>
      <c r="AH1667" s="54"/>
      <c r="AI1667" s="54"/>
      <c r="AJ1667" s="60"/>
      <c r="AK1667" s="51"/>
      <c r="AL1667" s="51"/>
      <c r="AM1667" s="61"/>
      <c r="AN1667" s="58" t="n">
        <v>0</v>
      </c>
      <c r="AO1667" s="56" t="n">
        <v>6.99</v>
      </c>
      <c r="AP1667" s="59" t="n">
        <v>0</v>
      </c>
      <c r="AQ1667" s="60" t="n">
        <v>6.99</v>
      </c>
      <c r="AR1667" s="60" t="n">
        <v>6.99</v>
      </c>
      <c r="AS1667" s="60" t="n">
        <v>6.99</v>
      </c>
      <c r="AT1667" s="54" t="n">
        <f aca="false">IF(AN1667="","",$I1667+AP1667)</f>
        <v>0</v>
      </c>
      <c r="AU1667" s="54" t="n">
        <f aca="false">IF(AN1667="","",$I1667)</f>
        <v>0</v>
      </c>
      <c r="AV1667" s="60" t="n">
        <f aca="false">IF(AN1667="","",AO1667+$I1667)</f>
        <v>6.99</v>
      </c>
      <c r="AW1667" s="53" t="n">
        <f aca="false">IF(AN1667="","",AN1667+(AP1667*$K1667)+(AQ1667*$K1667))</f>
        <v>209.7</v>
      </c>
      <c r="AX1667" s="51" t="n">
        <f aca="false">IF(AN1667="","",ROUND(-AP1667*$K1667,0))</f>
        <v>-0</v>
      </c>
      <c r="AY1667" s="62"/>
      <c r="AZ1667" s="58" t="n">
        <v>0</v>
      </c>
      <c r="BA1667" s="56" t="n">
        <v>6.99</v>
      </c>
      <c r="BB1667" s="59" t="n">
        <v>0</v>
      </c>
      <c r="BC1667" s="60" t="n">
        <v>6.99</v>
      </c>
      <c r="BD1667" s="60" t="n">
        <v>6.99</v>
      </c>
      <c r="BE1667" s="60" t="n">
        <v>6.99</v>
      </c>
      <c r="BF1667" s="54" t="n">
        <f aca="false">IF(AZ1667="","",$I1667+BB1667)</f>
        <v>0</v>
      </c>
      <c r="BG1667" s="54" t="n">
        <f aca="false">IF(AZ1667="","",$I1667)</f>
        <v>0</v>
      </c>
      <c r="BH1667" s="60" t="n">
        <f aca="false">IF(AZ1667="","",BA1667+$I1667)</f>
        <v>6.99</v>
      </c>
      <c r="BI1667" s="53" t="n">
        <f aca="false">IF(AZ1667="","",AZ1667+(BB1667*$K1667)+(BC1667*$K1667))</f>
        <v>209.7</v>
      </c>
      <c r="BJ1667" s="51" t="n">
        <f aca="false">IF(AZ1667="","",ROUND(-BB1667*$K1667,0))</f>
        <v>-0</v>
      </c>
    </row>
    <row r="1668" customFormat="false" ht="15" hidden="false" customHeight="false" outlineLevel="0" collapsed="false">
      <c r="A1668" s="26" t="str">
        <f aca="false">+C1668&amp;D1668&amp;G1668</f>
        <v>ZTENubia Focus 2 5GTUTTE LE OFFERTE GA -  24 Mesi</v>
      </c>
      <c r="B1668" s="49" t="s">
        <v>222</v>
      </c>
      <c r="C1668" s="50" t="s">
        <v>137</v>
      </c>
      <c r="D1668" s="51" t="s">
        <v>152</v>
      </c>
      <c r="E1668" s="52" t="n">
        <v>229.9</v>
      </c>
      <c r="F1668" s="53" t="n">
        <v>195.31</v>
      </c>
      <c r="G1668" s="54" t="s">
        <v>226</v>
      </c>
      <c r="H1668" s="54"/>
      <c r="I1668" s="55" t="n">
        <v>0</v>
      </c>
      <c r="J1668" s="56" t="s">
        <v>224</v>
      </c>
      <c r="K1668" s="57" t="n">
        <v>24</v>
      </c>
      <c r="L1668" s="4"/>
      <c r="M1668" s="55"/>
      <c r="N1668" s="55"/>
      <c r="O1668" s="3"/>
      <c r="P1668" s="58"/>
      <c r="Q1668" s="56"/>
      <c r="R1668" s="59"/>
      <c r="S1668" s="60"/>
      <c r="T1668" s="60"/>
      <c r="U1668" s="60"/>
      <c r="V1668" s="54"/>
      <c r="W1668" s="54"/>
      <c r="X1668" s="60"/>
      <c r="Y1668" s="51"/>
      <c r="Z1668" s="51"/>
      <c r="AA1668" s="61"/>
      <c r="AB1668" s="58"/>
      <c r="AC1668" s="56"/>
      <c r="AD1668" s="59"/>
      <c r="AE1668" s="60"/>
      <c r="AF1668" s="60"/>
      <c r="AG1668" s="60"/>
      <c r="AH1668" s="54"/>
      <c r="AI1668" s="54"/>
      <c r="AJ1668" s="60"/>
      <c r="AK1668" s="51"/>
      <c r="AL1668" s="51"/>
      <c r="AM1668" s="61"/>
      <c r="AN1668" s="58" t="n">
        <v>0</v>
      </c>
      <c r="AO1668" s="56" t="n">
        <v>8.99</v>
      </c>
      <c r="AP1668" s="59" t="n">
        <v>0</v>
      </c>
      <c r="AQ1668" s="60" t="n">
        <v>8.99</v>
      </c>
      <c r="AR1668" s="60" t="n">
        <v>0</v>
      </c>
      <c r="AS1668" s="60" t="n">
        <v>8.99</v>
      </c>
      <c r="AT1668" s="54" t="n">
        <f aca="false">IF(AN1668="","",$I1668+AP1668)</f>
        <v>0</v>
      </c>
      <c r="AU1668" s="54" t="n">
        <f aca="false">IF(AN1668="","",$I1668)</f>
        <v>0</v>
      </c>
      <c r="AV1668" s="60" t="n">
        <f aca="false">IF(AN1668="","",AO1668+$I1668)</f>
        <v>8.99</v>
      </c>
      <c r="AW1668" s="53" t="n">
        <f aca="false">IF(AN1668="","",AN1668+(AP1668*$K1668)+(AQ1668*$K1668))</f>
        <v>215.76</v>
      </c>
      <c r="AX1668" s="51" t="n">
        <f aca="false">IF(AN1668="","",ROUND(-AP1668*$K1668,0))</f>
        <v>-0</v>
      </c>
      <c r="AY1668" s="62"/>
      <c r="AZ1668" s="58" t="n">
        <v>0</v>
      </c>
      <c r="BA1668" s="56" t="n">
        <v>8.99</v>
      </c>
      <c r="BB1668" s="59" t="n">
        <v>0</v>
      </c>
      <c r="BC1668" s="60" t="n">
        <v>8.99</v>
      </c>
      <c r="BD1668" s="60" t="n">
        <v>0</v>
      </c>
      <c r="BE1668" s="60" t="n">
        <v>8.99</v>
      </c>
      <c r="BF1668" s="54" t="n">
        <f aca="false">IF(AZ1668="","",$I1668+BB1668)</f>
        <v>0</v>
      </c>
      <c r="BG1668" s="54" t="n">
        <f aca="false">IF(AZ1668="","",$I1668)</f>
        <v>0</v>
      </c>
      <c r="BH1668" s="60" t="n">
        <f aca="false">IF(AZ1668="","",BA1668+$I1668)</f>
        <v>8.99</v>
      </c>
      <c r="BI1668" s="53" t="n">
        <f aca="false">IF(AZ1668="","",AZ1668+(BB1668*$K1668)+(BC1668*$K1668))</f>
        <v>215.76</v>
      </c>
      <c r="BJ1668" s="51" t="n">
        <f aca="false">IF(AZ1668="","",ROUND(-BB1668*$K1668,0))</f>
        <v>-0</v>
      </c>
    </row>
    <row r="1669" customFormat="false" ht="15" hidden="false" customHeight="false" outlineLevel="0" collapsed="false">
      <c r="A1669" s="26" t="str">
        <f aca="false">+C1669&amp;D1669&amp;G1669</f>
        <v>ZTEBlade A76 5G (4+128)TUTTE LE OFFERTE GA -  36 Mesi</v>
      </c>
      <c r="B1669" s="49" t="s">
        <v>222</v>
      </c>
      <c r="C1669" s="50" t="s">
        <v>137</v>
      </c>
      <c r="D1669" s="51" t="s">
        <v>157</v>
      </c>
      <c r="E1669" s="52" t="n">
        <v>159.9</v>
      </c>
      <c r="F1669" s="53" t="n">
        <v>124.11</v>
      </c>
      <c r="G1669" s="54" t="s">
        <v>223</v>
      </c>
      <c r="H1669" s="54"/>
      <c r="I1669" s="55" t="n">
        <v>0</v>
      </c>
      <c r="J1669" s="56" t="s">
        <v>224</v>
      </c>
      <c r="K1669" s="57" t="n">
        <v>36</v>
      </c>
      <c r="L1669" s="4"/>
      <c r="M1669" s="55"/>
      <c r="N1669" s="55"/>
      <c r="O1669" s="3"/>
      <c r="P1669" s="58"/>
      <c r="Q1669" s="56"/>
      <c r="R1669" s="59"/>
      <c r="S1669" s="60"/>
      <c r="T1669" s="60"/>
      <c r="U1669" s="60"/>
      <c r="V1669" s="54"/>
      <c r="W1669" s="54"/>
      <c r="X1669" s="60"/>
      <c r="Y1669" s="51"/>
      <c r="Z1669" s="51"/>
      <c r="AA1669" s="61"/>
      <c r="AB1669" s="58"/>
      <c r="AC1669" s="56"/>
      <c r="AD1669" s="59"/>
      <c r="AE1669" s="60"/>
      <c r="AF1669" s="60"/>
      <c r="AG1669" s="60"/>
      <c r="AH1669" s="54"/>
      <c r="AI1669" s="54"/>
      <c r="AJ1669" s="60"/>
      <c r="AK1669" s="51"/>
      <c r="AL1669" s="51"/>
      <c r="AM1669" s="61"/>
      <c r="AN1669" s="58" t="n">
        <v>0</v>
      </c>
      <c r="AO1669" s="56" t="n">
        <v>3.99</v>
      </c>
      <c r="AP1669" s="59" t="n">
        <v>0</v>
      </c>
      <c r="AQ1669" s="60" t="n">
        <v>3.99</v>
      </c>
      <c r="AR1669" s="60" t="n">
        <v>3.99</v>
      </c>
      <c r="AS1669" s="60" t="n">
        <v>3.99</v>
      </c>
      <c r="AT1669" s="54" t="n">
        <f aca="false">IF(AN1669="","",$I1669+AP1669)</f>
        <v>0</v>
      </c>
      <c r="AU1669" s="54" t="n">
        <f aca="false">IF(AN1669="","",$I1669)</f>
        <v>0</v>
      </c>
      <c r="AV1669" s="60" t="n">
        <f aca="false">IF(AN1669="","",AO1669+$I1669)</f>
        <v>3.99</v>
      </c>
      <c r="AW1669" s="53" t="n">
        <f aca="false">IF(AN1669="","",AN1669+(AP1669*$K1669)+(AQ1669*$K1669))</f>
        <v>143.64</v>
      </c>
      <c r="AX1669" s="51" t="n">
        <f aca="false">IF(AN1669="","",ROUND(-AP1669*$K1669,0))</f>
        <v>-0</v>
      </c>
      <c r="AY1669" s="62"/>
      <c r="AZ1669" s="58" t="n">
        <v>0</v>
      </c>
      <c r="BA1669" s="56" t="n">
        <v>3.99</v>
      </c>
      <c r="BB1669" s="59" t="n">
        <v>0</v>
      </c>
      <c r="BC1669" s="60" t="n">
        <v>3.99</v>
      </c>
      <c r="BD1669" s="60" t="n">
        <v>3.99</v>
      </c>
      <c r="BE1669" s="60" t="n">
        <v>3.99</v>
      </c>
      <c r="BF1669" s="54" t="n">
        <f aca="false">IF(AZ1669="","",$I1669+BB1669)</f>
        <v>0</v>
      </c>
      <c r="BG1669" s="54" t="n">
        <f aca="false">IF(AZ1669="","",$I1669)</f>
        <v>0</v>
      </c>
      <c r="BH1669" s="60" t="n">
        <f aca="false">IF(AZ1669="","",BA1669+$I1669)</f>
        <v>3.99</v>
      </c>
      <c r="BI1669" s="53" t="n">
        <f aca="false">IF(AZ1669="","",AZ1669+(BB1669*$K1669)+(BC1669*$K1669))</f>
        <v>143.64</v>
      </c>
      <c r="BJ1669" s="51" t="n">
        <f aca="false">IF(AZ1669="","",ROUND(-BB1669*$K1669,0))</f>
        <v>-0</v>
      </c>
    </row>
    <row r="1670" customFormat="false" ht="15" hidden="false" customHeight="false" outlineLevel="0" collapsed="false">
      <c r="A1670" s="26" t="str">
        <f aca="false">+C1670&amp;D1670&amp;G1670</f>
        <v>ZTEBlade A76 5G (4+128)TUTTE LE OFFERTE GA -  30 Mesi</v>
      </c>
      <c r="B1670" s="49" t="s">
        <v>222</v>
      </c>
      <c r="C1670" s="50" t="s">
        <v>137</v>
      </c>
      <c r="D1670" s="51" t="s">
        <v>157</v>
      </c>
      <c r="E1670" s="52" t="n">
        <v>159.9</v>
      </c>
      <c r="F1670" s="53" t="n">
        <v>132.38</v>
      </c>
      <c r="G1670" s="54" t="s">
        <v>225</v>
      </c>
      <c r="H1670" s="54"/>
      <c r="I1670" s="55" t="n">
        <v>0</v>
      </c>
      <c r="J1670" s="56" t="s">
        <v>224</v>
      </c>
      <c r="K1670" s="57" t="n">
        <v>30</v>
      </c>
      <c r="L1670" s="4"/>
      <c r="M1670" s="55"/>
      <c r="N1670" s="55"/>
      <c r="O1670" s="3"/>
      <c r="P1670" s="58"/>
      <c r="Q1670" s="56"/>
      <c r="R1670" s="59"/>
      <c r="S1670" s="60"/>
      <c r="T1670" s="60"/>
      <c r="U1670" s="60"/>
      <c r="V1670" s="54"/>
      <c r="W1670" s="54"/>
      <c r="X1670" s="60"/>
      <c r="Y1670" s="51"/>
      <c r="Z1670" s="51"/>
      <c r="AA1670" s="61"/>
      <c r="AB1670" s="58"/>
      <c r="AC1670" s="56"/>
      <c r="AD1670" s="59"/>
      <c r="AE1670" s="60"/>
      <c r="AF1670" s="60"/>
      <c r="AG1670" s="60"/>
      <c r="AH1670" s="54"/>
      <c r="AI1670" s="54"/>
      <c r="AJ1670" s="60"/>
      <c r="AK1670" s="51"/>
      <c r="AL1670" s="51"/>
      <c r="AM1670" s="61"/>
      <c r="AN1670" s="58" t="n">
        <v>0</v>
      </c>
      <c r="AO1670" s="56" t="n">
        <v>4.99</v>
      </c>
      <c r="AP1670" s="59" t="n">
        <v>0</v>
      </c>
      <c r="AQ1670" s="60" t="n">
        <v>4.99</v>
      </c>
      <c r="AR1670" s="60" t="n">
        <v>4.99</v>
      </c>
      <c r="AS1670" s="60" t="n">
        <v>4.99</v>
      </c>
      <c r="AT1670" s="54" t="n">
        <f aca="false">IF(AN1670="","",$I1670+AP1670)</f>
        <v>0</v>
      </c>
      <c r="AU1670" s="54" t="n">
        <f aca="false">IF(AN1670="","",$I1670)</f>
        <v>0</v>
      </c>
      <c r="AV1670" s="60" t="n">
        <f aca="false">IF(AN1670="","",AO1670+$I1670)</f>
        <v>4.99</v>
      </c>
      <c r="AW1670" s="53" t="n">
        <f aca="false">IF(AN1670="","",AN1670+(AP1670*$K1670)+(AQ1670*$K1670))</f>
        <v>149.7</v>
      </c>
      <c r="AX1670" s="51" t="n">
        <f aca="false">IF(AN1670="","",ROUND(-AP1670*$K1670,0))</f>
        <v>-0</v>
      </c>
      <c r="AY1670" s="62"/>
      <c r="AZ1670" s="58" t="n">
        <v>0</v>
      </c>
      <c r="BA1670" s="56" t="n">
        <v>4.99</v>
      </c>
      <c r="BB1670" s="59" t="n">
        <v>0</v>
      </c>
      <c r="BC1670" s="60" t="n">
        <v>4.99</v>
      </c>
      <c r="BD1670" s="60" t="n">
        <v>4.99</v>
      </c>
      <c r="BE1670" s="60" t="n">
        <v>4.99</v>
      </c>
      <c r="BF1670" s="54" t="n">
        <f aca="false">IF(AZ1670="","",$I1670+BB1670)</f>
        <v>0</v>
      </c>
      <c r="BG1670" s="54" t="n">
        <f aca="false">IF(AZ1670="","",$I1670)</f>
        <v>0</v>
      </c>
      <c r="BH1670" s="60" t="n">
        <f aca="false">IF(AZ1670="","",BA1670+$I1670)</f>
        <v>4.99</v>
      </c>
      <c r="BI1670" s="53" t="n">
        <f aca="false">IF(AZ1670="","",AZ1670+(BB1670*$K1670)+(BC1670*$K1670))</f>
        <v>149.7</v>
      </c>
      <c r="BJ1670" s="51" t="n">
        <f aca="false">IF(AZ1670="","",ROUND(-BB1670*$K1670,0))</f>
        <v>-0</v>
      </c>
    </row>
    <row r="1671" customFormat="false" ht="15" hidden="false" customHeight="false" outlineLevel="0" collapsed="false">
      <c r="A1671" s="26" t="str">
        <f aca="false">+C1671&amp;D1671&amp;G1671</f>
        <v>ZTEBlade A76 5G (4+128)TUTTE LE OFFERTE GA -  24 Mesi</v>
      </c>
      <c r="B1671" s="49" t="s">
        <v>222</v>
      </c>
      <c r="C1671" s="50" t="s">
        <v>137</v>
      </c>
      <c r="D1671" s="51" t="s">
        <v>157</v>
      </c>
      <c r="E1671" s="52" t="n">
        <v>159.9</v>
      </c>
      <c r="F1671" s="53" t="n">
        <v>130.14</v>
      </c>
      <c r="G1671" s="54" t="s">
        <v>226</v>
      </c>
      <c r="H1671" s="54"/>
      <c r="I1671" s="55" t="n">
        <v>0</v>
      </c>
      <c r="J1671" s="56" t="s">
        <v>224</v>
      </c>
      <c r="K1671" s="57" t="n">
        <v>24</v>
      </c>
      <c r="L1671" s="4"/>
      <c r="M1671" s="55"/>
      <c r="N1671" s="55"/>
      <c r="O1671" s="3"/>
      <c r="P1671" s="58"/>
      <c r="Q1671" s="56"/>
      <c r="R1671" s="59"/>
      <c r="S1671" s="60"/>
      <c r="T1671" s="60"/>
      <c r="U1671" s="60"/>
      <c r="V1671" s="54"/>
      <c r="W1671" s="54"/>
      <c r="X1671" s="60"/>
      <c r="Y1671" s="51"/>
      <c r="Z1671" s="51"/>
      <c r="AA1671" s="61"/>
      <c r="AB1671" s="58"/>
      <c r="AC1671" s="56"/>
      <c r="AD1671" s="59"/>
      <c r="AE1671" s="60"/>
      <c r="AF1671" s="60"/>
      <c r="AG1671" s="60"/>
      <c r="AH1671" s="54"/>
      <c r="AI1671" s="54"/>
      <c r="AJ1671" s="60"/>
      <c r="AK1671" s="51"/>
      <c r="AL1671" s="51"/>
      <c r="AM1671" s="61"/>
      <c r="AN1671" s="58" t="n">
        <v>0</v>
      </c>
      <c r="AO1671" s="56" t="n">
        <v>5.99</v>
      </c>
      <c r="AP1671" s="59" t="n">
        <v>0</v>
      </c>
      <c r="AQ1671" s="60" t="n">
        <v>5.99</v>
      </c>
      <c r="AR1671" s="60" t="n">
        <v>0</v>
      </c>
      <c r="AS1671" s="60" t="n">
        <v>5.99</v>
      </c>
      <c r="AT1671" s="54" t="n">
        <f aca="false">IF(AN1671="","",$I1671+AP1671)</f>
        <v>0</v>
      </c>
      <c r="AU1671" s="54" t="n">
        <f aca="false">IF(AN1671="","",$I1671)</f>
        <v>0</v>
      </c>
      <c r="AV1671" s="60" t="n">
        <f aca="false">IF(AN1671="","",AO1671+$I1671)</f>
        <v>5.99</v>
      </c>
      <c r="AW1671" s="53" t="n">
        <f aca="false">IF(AN1671="","",AN1671+(AP1671*$K1671)+(AQ1671*$K1671))</f>
        <v>143.76</v>
      </c>
      <c r="AX1671" s="51" t="n">
        <f aca="false">IF(AN1671="","",ROUND(-AP1671*$K1671,0))</f>
        <v>-0</v>
      </c>
      <c r="AY1671" s="62"/>
      <c r="AZ1671" s="58" t="n">
        <v>0</v>
      </c>
      <c r="BA1671" s="56" t="n">
        <v>5.99</v>
      </c>
      <c r="BB1671" s="59" t="n">
        <v>0</v>
      </c>
      <c r="BC1671" s="60" t="n">
        <v>5.99</v>
      </c>
      <c r="BD1671" s="60" t="n">
        <v>0</v>
      </c>
      <c r="BE1671" s="60" t="n">
        <v>5.99</v>
      </c>
      <c r="BF1671" s="54" t="n">
        <f aca="false">IF(AZ1671="","",$I1671+BB1671)</f>
        <v>0</v>
      </c>
      <c r="BG1671" s="54" t="n">
        <f aca="false">IF(AZ1671="","",$I1671)</f>
        <v>0</v>
      </c>
      <c r="BH1671" s="60" t="n">
        <f aca="false">IF(AZ1671="","",BA1671+$I1671)</f>
        <v>5.99</v>
      </c>
      <c r="BI1671" s="53" t="n">
        <f aca="false">IF(AZ1671="","",AZ1671+(BB1671*$K1671)+(BC1671*$K1671))</f>
        <v>143.76</v>
      </c>
      <c r="BJ1671" s="51" t="n">
        <f aca="false">IF(AZ1671="","",ROUND(-BB1671*$K1671,0))</f>
        <v>-0</v>
      </c>
    </row>
    <row r="1672" customFormat="false" ht="15" hidden="false" customHeight="false" outlineLevel="0" collapsed="false">
      <c r="A1672" s="26" t="str">
        <f aca="false">+C1672&amp;D1672&amp;G1672</f>
        <v>SamsungGalaxy Watch7 44mm BTTUTTE LE OFFERTE GA -  36 Mesi</v>
      </c>
      <c r="B1672" s="49" t="s">
        <v>222</v>
      </c>
      <c r="C1672" s="50" t="s">
        <v>64</v>
      </c>
      <c r="D1672" s="51" t="s">
        <v>90</v>
      </c>
      <c r="E1672" s="52" t="n">
        <v>349.9</v>
      </c>
      <c r="F1672" s="53" t="n">
        <v>217.42</v>
      </c>
      <c r="G1672" s="54" t="s">
        <v>223</v>
      </c>
      <c r="H1672" s="54"/>
      <c r="I1672" s="55" t="n">
        <v>0</v>
      </c>
      <c r="J1672" s="56" t="s">
        <v>224</v>
      </c>
      <c r="K1672" s="57" t="n">
        <v>36</v>
      </c>
      <c r="L1672" s="4"/>
      <c r="M1672" s="55"/>
      <c r="N1672" s="55"/>
      <c r="O1672" s="3"/>
      <c r="P1672" s="58"/>
      <c r="Q1672" s="56"/>
      <c r="R1672" s="59"/>
      <c r="S1672" s="60"/>
      <c r="T1672" s="60"/>
      <c r="U1672" s="60"/>
      <c r="V1672" s="54"/>
      <c r="W1672" s="54"/>
      <c r="X1672" s="60"/>
      <c r="Y1672" s="51"/>
      <c r="Z1672" s="51"/>
      <c r="AA1672" s="61"/>
      <c r="AB1672" s="58"/>
      <c r="AC1672" s="56"/>
      <c r="AD1672" s="59"/>
      <c r="AE1672" s="60"/>
      <c r="AF1672" s="60"/>
      <c r="AG1672" s="60"/>
      <c r="AH1672" s="54"/>
      <c r="AI1672" s="54"/>
      <c r="AJ1672" s="60"/>
      <c r="AK1672" s="51"/>
      <c r="AL1672" s="51"/>
      <c r="AM1672" s="61"/>
      <c r="AN1672" s="58" t="n">
        <v>0</v>
      </c>
      <c r="AO1672" s="56" t="n">
        <v>6.99</v>
      </c>
      <c r="AP1672" s="59" t="n">
        <v>0</v>
      </c>
      <c r="AQ1672" s="60" t="n">
        <v>6.99</v>
      </c>
      <c r="AR1672" s="60" t="n">
        <v>6.99</v>
      </c>
      <c r="AS1672" s="60" t="n">
        <v>6.99</v>
      </c>
      <c r="AT1672" s="54" t="n">
        <f aca="false">IF(AN1672="","",$I1672+AP1672)</f>
        <v>0</v>
      </c>
      <c r="AU1672" s="54" t="n">
        <f aca="false">IF(AN1672="","",$I1672)</f>
        <v>0</v>
      </c>
      <c r="AV1672" s="60" t="n">
        <f aca="false">IF(AN1672="","",AO1672+$I1672)</f>
        <v>6.99</v>
      </c>
      <c r="AW1672" s="53" t="n">
        <f aca="false">IF(AN1672="","",AN1672+(AP1672*$K1672)+(AQ1672*$K1672))</f>
        <v>251.64</v>
      </c>
      <c r="AX1672" s="51" t="n">
        <f aca="false">IF(AN1672="","",ROUND(-AP1672*$K1672,0))</f>
        <v>-0</v>
      </c>
      <c r="AY1672" s="62"/>
      <c r="AZ1672" s="58" t="n">
        <v>0</v>
      </c>
      <c r="BA1672" s="56" t="n">
        <v>6.99</v>
      </c>
      <c r="BB1672" s="59" t="n">
        <v>0</v>
      </c>
      <c r="BC1672" s="60" t="n">
        <v>6.99</v>
      </c>
      <c r="BD1672" s="60" t="n">
        <v>6.99</v>
      </c>
      <c r="BE1672" s="60" t="n">
        <v>6.99</v>
      </c>
      <c r="BF1672" s="54" t="n">
        <f aca="false">IF(AZ1672="","",$I1672+BB1672)</f>
        <v>0</v>
      </c>
      <c r="BG1672" s="54" t="n">
        <f aca="false">IF(AZ1672="","",$I1672)</f>
        <v>0</v>
      </c>
      <c r="BH1672" s="60" t="n">
        <f aca="false">IF(AZ1672="","",BA1672+$I1672)</f>
        <v>6.99</v>
      </c>
      <c r="BI1672" s="53" t="n">
        <f aca="false">IF(AZ1672="","",AZ1672+(BB1672*$K1672)+(BC1672*$K1672))</f>
        <v>251.64</v>
      </c>
      <c r="BJ1672" s="51" t="n">
        <f aca="false">IF(AZ1672="","",ROUND(-BB1672*$K1672,0))</f>
        <v>-0</v>
      </c>
    </row>
    <row r="1673" customFormat="false" ht="15" hidden="false" customHeight="false" outlineLevel="0" collapsed="false">
      <c r="A1673" s="26" t="str">
        <f aca="false">+C1673&amp;D1673&amp;G1673</f>
        <v>SamsungGalaxy Watch7 44mm BTTUTTE LE OFFERTE GA -  30 Mesi</v>
      </c>
      <c r="B1673" s="49" t="s">
        <v>222</v>
      </c>
      <c r="C1673" s="50" t="s">
        <v>64</v>
      </c>
      <c r="D1673" s="51" t="s">
        <v>90</v>
      </c>
      <c r="E1673" s="52" t="n">
        <v>349.9</v>
      </c>
      <c r="F1673" s="53" t="n">
        <v>238.49</v>
      </c>
      <c r="G1673" s="54" t="s">
        <v>225</v>
      </c>
      <c r="H1673" s="54"/>
      <c r="I1673" s="55" t="n">
        <v>0</v>
      </c>
      <c r="J1673" s="56" t="s">
        <v>224</v>
      </c>
      <c r="K1673" s="57" t="n">
        <v>30</v>
      </c>
      <c r="L1673" s="4"/>
      <c r="M1673" s="55"/>
      <c r="N1673" s="55"/>
      <c r="O1673" s="3"/>
      <c r="P1673" s="58"/>
      <c r="Q1673" s="56"/>
      <c r="R1673" s="59"/>
      <c r="S1673" s="60"/>
      <c r="T1673" s="60"/>
      <c r="U1673" s="60"/>
      <c r="V1673" s="54"/>
      <c r="W1673" s="54"/>
      <c r="X1673" s="60"/>
      <c r="Y1673" s="51"/>
      <c r="Z1673" s="51"/>
      <c r="AA1673" s="61"/>
      <c r="AB1673" s="58"/>
      <c r="AC1673" s="56"/>
      <c r="AD1673" s="59"/>
      <c r="AE1673" s="60"/>
      <c r="AF1673" s="60"/>
      <c r="AG1673" s="60"/>
      <c r="AH1673" s="54"/>
      <c r="AI1673" s="54"/>
      <c r="AJ1673" s="60"/>
      <c r="AK1673" s="51"/>
      <c r="AL1673" s="51"/>
      <c r="AM1673" s="61"/>
      <c r="AN1673" s="58" t="n">
        <v>0</v>
      </c>
      <c r="AO1673" s="56" t="n">
        <v>8.99</v>
      </c>
      <c r="AP1673" s="59" t="n">
        <v>0</v>
      </c>
      <c r="AQ1673" s="60" t="n">
        <v>8.99</v>
      </c>
      <c r="AR1673" s="60" t="n">
        <v>8.99</v>
      </c>
      <c r="AS1673" s="60" t="n">
        <v>8.99</v>
      </c>
      <c r="AT1673" s="54" t="n">
        <f aca="false">IF(AN1673="","",$I1673+AP1673)</f>
        <v>0</v>
      </c>
      <c r="AU1673" s="54" t="n">
        <f aca="false">IF(AN1673="","",$I1673)</f>
        <v>0</v>
      </c>
      <c r="AV1673" s="60" t="n">
        <f aca="false">IF(AN1673="","",AO1673+$I1673)</f>
        <v>8.99</v>
      </c>
      <c r="AW1673" s="53" t="n">
        <f aca="false">IF(AN1673="","",AN1673+(AP1673*$K1673)+(AQ1673*$K1673))</f>
        <v>269.7</v>
      </c>
      <c r="AX1673" s="51" t="n">
        <f aca="false">IF(AN1673="","",ROUND(-AP1673*$K1673,0))</f>
        <v>-0</v>
      </c>
      <c r="AY1673" s="62"/>
      <c r="AZ1673" s="58" t="n">
        <v>0</v>
      </c>
      <c r="BA1673" s="56" t="n">
        <v>8.99</v>
      </c>
      <c r="BB1673" s="59" t="n">
        <v>0</v>
      </c>
      <c r="BC1673" s="60" t="n">
        <v>8.99</v>
      </c>
      <c r="BD1673" s="60" t="n">
        <v>8.99</v>
      </c>
      <c r="BE1673" s="60" t="n">
        <v>8.99</v>
      </c>
      <c r="BF1673" s="54" t="n">
        <f aca="false">IF(AZ1673="","",$I1673+BB1673)</f>
        <v>0</v>
      </c>
      <c r="BG1673" s="54" t="n">
        <f aca="false">IF(AZ1673="","",$I1673)</f>
        <v>0</v>
      </c>
      <c r="BH1673" s="60" t="n">
        <f aca="false">IF(AZ1673="","",BA1673+$I1673)</f>
        <v>8.99</v>
      </c>
      <c r="BI1673" s="53" t="n">
        <f aca="false">IF(AZ1673="","",AZ1673+(BB1673*$K1673)+(BC1673*$K1673))</f>
        <v>269.7</v>
      </c>
      <c r="BJ1673" s="51" t="n">
        <f aca="false">IF(AZ1673="","",ROUND(-BB1673*$K1673,0))</f>
        <v>-0</v>
      </c>
    </row>
    <row r="1674" customFormat="false" ht="15" hidden="false" customHeight="false" outlineLevel="0" collapsed="false">
      <c r="A1674" s="26" t="str">
        <f aca="false">+C1674&amp;D1674&amp;G1674</f>
        <v>SamsungGalaxy Watch7 44mm BTTUTTE LE OFFERTE GA -  24 Mesi</v>
      </c>
      <c r="B1674" s="49" t="s">
        <v>222</v>
      </c>
      <c r="C1674" s="50" t="s">
        <v>64</v>
      </c>
      <c r="D1674" s="51" t="s">
        <v>90</v>
      </c>
      <c r="E1674" s="52" t="n">
        <v>349.9</v>
      </c>
      <c r="F1674" s="53" t="n">
        <v>238.76</v>
      </c>
      <c r="G1674" s="54" t="s">
        <v>226</v>
      </c>
      <c r="H1674" s="54"/>
      <c r="I1674" s="55" t="n">
        <v>0</v>
      </c>
      <c r="J1674" s="56" t="s">
        <v>224</v>
      </c>
      <c r="K1674" s="57" t="n">
        <v>24</v>
      </c>
      <c r="L1674" s="4"/>
      <c r="M1674" s="55"/>
      <c r="N1674" s="55"/>
      <c r="O1674" s="3"/>
      <c r="P1674" s="58"/>
      <c r="Q1674" s="56"/>
      <c r="R1674" s="59"/>
      <c r="S1674" s="60"/>
      <c r="T1674" s="60"/>
      <c r="U1674" s="60"/>
      <c r="V1674" s="54"/>
      <c r="W1674" s="54"/>
      <c r="X1674" s="60"/>
      <c r="Y1674" s="51"/>
      <c r="Z1674" s="51"/>
      <c r="AA1674" s="61"/>
      <c r="AB1674" s="58"/>
      <c r="AC1674" s="56"/>
      <c r="AD1674" s="59"/>
      <c r="AE1674" s="60"/>
      <c r="AF1674" s="60"/>
      <c r="AG1674" s="60"/>
      <c r="AH1674" s="54"/>
      <c r="AI1674" s="54"/>
      <c r="AJ1674" s="60"/>
      <c r="AK1674" s="51"/>
      <c r="AL1674" s="51"/>
      <c r="AM1674" s="61"/>
      <c r="AN1674" s="58" t="n">
        <v>0</v>
      </c>
      <c r="AO1674" s="56" t="n">
        <v>10.99</v>
      </c>
      <c r="AP1674" s="59" t="n">
        <v>0</v>
      </c>
      <c r="AQ1674" s="60" t="n">
        <v>10.99</v>
      </c>
      <c r="AR1674" s="60" t="n">
        <v>0</v>
      </c>
      <c r="AS1674" s="60" t="n">
        <v>10.99</v>
      </c>
      <c r="AT1674" s="54" t="n">
        <f aca="false">IF(AN1674="","",$I1674+AP1674)</f>
        <v>0</v>
      </c>
      <c r="AU1674" s="54" t="n">
        <f aca="false">IF(AN1674="","",$I1674)</f>
        <v>0</v>
      </c>
      <c r="AV1674" s="60" t="n">
        <f aca="false">IF(AN1674="","",AO1674+$I1674)</f>
        <v>10.99</v>
      </c>
      <c r="AW1674" s="53" t="n">
        <f aca="false">IF(AN1674="","",AN1674+(AP1674*$K1674)+(AQ1674*$K1674))</f>
        <v>263.76</v>
      </c>
      <c r="AX1674" s="51" t="n">
        <f aca="false">IF(AN1674="","",ROUND(-AP1674*$K1674,0))</f>
        <v>-0</v>
      </c>
      <c r="AY1674" s="62"/>
      <c r="AZ1674" s="58" t="n">
        <v>0</v>
      </c>
      <c r="BA1674" s="56" t="n">
        <v>10.99</v>
      </c>
      <c r="BB1674" s="59" t="n">
        <v>0</v>
      </c>
      <c r="BC1674" s="60" t="n">
        <v>10.99</v>
      </c>
      <c r="BD1674" s="60" t="n">
        <v>0</v>
      </c>
      <c r="BE1674" s="60" t="n">
        <v>10.99</v>
      </c>
      <c r="BF1674" s="54" t="n">
        <f aca="false">IF(AZ1674="","",$I1674+BB1674)</f>
        <v>0</v>
      </c>
      <c r="BG1674" s="54" t="n">
        <f aca="false">IF(AZ1674="","",$I1674)</f>
        <v>0</v>
      </c>
      <c r="BH1674" s="60" t="n">
        <f aca="false">IF(AZ1674="","",BA1674+$I1674)</f>
        <v>10.99</v>
      </c>
      <c r="BI1674" s="53" t="n">
        <f aca="false">IF(AZ1674="","",AZ1674+(BB1674*$K1674)+(BC1674*$K1674))</f>
        <v>263.76</v>
      </c>
      <c r="BJ1674" s="51" t="n">
        <f aca="false">IF(AZ1674="","",ROUND(-BB1674*$K1674,0))</f>
        <v>-0</v>
      </c>
    </row>
    <row r="1675" customFormat="false" ht="15" hidden="false" customHeight="false" outlineLevel="0" collapsed="false">
      <c r="A1675" s="26" t="str">
        <f aca="false">+C1675&amp;D1675&amp;G1675</f>
        <v>SamsungGalaxy S25 256GBTUTTE LE OFFERTE GA -  36 Mesi</v>
      </c>
      <c r="B1675" s="49" t="s">
        <v>222</v>
      </c>
      <c r="C1675" s="50" t="s">
        <v>64</v>
      </c>
      <c r="D1675" s="51" t="s">
        <v>160</v>
      </c>
      <c r="E1675" s="52" t="n">
        <v>989.9</v>
      </c>
      <c r="F1675" s="53" t="n">
        <v>621.77</v>
      </c>
      <c r="G1675" s="54" t="s">
        <v>223</v>
      </c>
      <c r="H1675" s="54"/>
      <c r="I1675" s="55" t="n">
        <v>0</v>
      </c>
      <c r="J1675" s="56" t="s">
        <v>224</v>
      </c>
      <c r="K1675" s="57" t="n">
        <v>36</v>
      </c>
      <c r="L1675" s="4"/>
      <c r="M1675" s="55"/>
      <c r="N1675" s="55"/>
      <c r="O1675" s="3"/>
      <c r="P1675" s="58"/>
      <c r="Q1675" s="56"/>
      <c r="R1675" s="59"/>
      <c r="S1675" s="60"/>
      <c r="T1675" s="60"/>
      <c r="U1675" s="60"/>
      <c r="V1675" s="54"/>
      <c r="W1675" s="54"/>
      <c r="X1675" s="60"/>
      <c r="Y1675" s="51"/>
      <c r="Z1675" s="51"/>
      <c r="AA1675" s="61"/>
      <c r="AB1675" s="58"/>
      <c r="AC1675" s="56"/>
      <c r="AD1675" s="59"/>
      <c r="AE1675" s="60"/>
      <c r="AF1675" s="60"/>
      <c r="AG1675" s="60"/>
      <c r="AH1675" s="54"/>
      <c r="AI1675" s="54"/>
      <c r="AJ1675" s="60"/>
      <c r="AK1675" s="51"/>
      <c r="AL1675" s="51"/>
      <c r="AM1675" s="61"/>
      <c r="AN1675" s="58" t="n">
        <v>0</v>
      </c>
      <c r="AO1675" s="56" t="n">
        <v>19.99</v>
      </c>
      <c r="AP1675" s="59" t="n">
        <v>0</v>
      </c>
      <c r="AQ1675" s="60" t="n">
        <v>19.99</v>
      </c>
      <c r="AR1675" s="60" t="n">
        <v>19.99</v>
      </c>
      <c r="AS1675" s="60" t="n">
        <v>19.99</v>
      </c>
      <c r="AT1675" s="54" t="n">
        <f aca="false">IF(AN1675="","",$I1675+AP1675)</f>
        <v>0</v>
      </c>
      <c r="AU1675" s="54" t="n">
        <f aca="false">IF(AN1675="","",$I1675)</f>
        <v>0</v>
      </c>
      <c r="AV1675" s="60" t="n">
        <f aca="false">IF(AN1675="","",AO1675+$I1675)</f>
        <v>19.99</v>
      </c>
      <c r="AW1675" s="53" t="n">
        <f aca="false">IF(AN1675="","",AN1675+(AP1675*$K1675)+(AQ1675*$K1675))</f>
        <v>719.64</v>
      </c>
      <c r="AX1675" s="51" t="n">
        <f aca="false">IF(AN1675="","",ROUND(-AP1675*$K1675,0))</f>
        <v>-0</v>
      </c>
      <c r="AY1675" s="62"/>
      <c r="AZ1675" s="58" t="n">
        <v>0</v>
      </c>
      <c r="BA1675" s="56" t="n">
        <v>19.99</v>
      </c>
      <c r="BB1675" s="59" t="n">
        <v>0</v>
      </c>
      <c r="BC1675" s="60" t="n">
        <v>19.99</v>
      </c>
      <c r="BD1675" s="60" t="n">
        <v>19.99</v>
      </c>
      <c r="BE1675" s="60" t="n">
        <v>19.99</v>
      </c>
      <c r="BF1675" s="54" t="n">
        <f aca="false">IF(AZ1675="","",$I1675+BB1675)</f>
        <v>0</v>
      </c>
      <c r="BG1675" s="54" t="n">
        <f aca="false">IF(AZ1675="","",$I1675)</f>
        <v>0</v>
      </c>
      <c r="BH1675" s="60" t="n">
        <f aca="false">IF(AZ1675="","",BA1675+$I1675)</f>
        <v>19.99</v>
      </c>
      <c r="BI1675" s="53" t="n">
        <f aca="false">IF(AZ1675="","",AZ1675+(BB1675*$K1675)+(BC1675*$K1675))</f>
        <v>719.64</v>
      </c>
      <c r="BJ1675" s="51" t="n">
        <f aca="false">IF(AZ1675="","",ROUND(-BB1675*$K1675,0))</f>
        <v>-0</v>
      </c>
    </row>
    <row r="1676" customFormat="false" ht="15" hidden="false" customHeight="false" outlineLevel="0" collapsed="false">
      <c r="A1676" s="26" t="str">
        <f aca="false">+C1676&amp;D1676&amp;G1676</f>
        <v>SamsungGalaxy S25 256GBTUTTE LE OFFERTE GA -  30 Mesi</v>
      </c>
      <c r="B1676" s="49" t="s">
        <v>222</v>
      </c>
      <c r="C1676" s="50" t="s">
        <v>64</v>
      </c>
      <c r="D1676" s="51" t="s">
        <v>160</v>
      </c>
      <c r="E1676" s="52" t="n">
        <v>989.9</v>
      </c>
      <c r="F1676" s="53" t="n">
        <v>609.89</v>
      </c>
      <c r="G1676" s="54" t="s">
        <v>225</v>
      </c>
      <c r="H1676" s="54"/>
      <c r="I1676" s="55" t="n">
        <v>0</v>
      </c>
      <c r="J1676" s="56" t="s">
        <v>224</v>
      </c>
      <c r="K1676" s="57" t="n">
        <v>30</v>
      </c>
      <c r="L1676" s="4"/>
      <c r="M1676" s="55"/>
      <c r="N1676" s="55"/>
      <c r="O1676" s="3"/>
      <c r="P1676" s="58"/>
      <c r="Q1676" s="56"/>
      <c r="R1676" s="59"/>
      <c r="S1676" s="60"/>
      <c r="T1676" s="60"/>
      <c r="U1676" s="60"/>
      <c r="V1676" s="54"/>
      <c r="W1676" s="54"/>
      <c r="X1676" s="60"/>
      <c r="Y1676" s="51"/>
      <c r="Z1676" s="51"/>
      <c r="AA1676" s="61"/>
      <c r="AB1676" s="58"/>
      <c r="AC1676" s="56"/>
      <c r="AD1676" s="59"/>
      <c r="AE1676" s="60"/>
      <c r="AF1676" s="60"/>
      <c r="AG1676" s="60"/>
      <c r="AH1676" s="54"/>
      <c r="AI1676" s="54"/>
      <c r="AJ1676" s="60"/>
      <c r="AK1676" s="51"/>
      <c r="AL1676" s="51"/>
      <c r="AM1676" s="61"/>
      <c r="AN1676" s="58" t="n">
        <v>0</v>
      </c>
      <c r="AO1676" s="56" t="n">
        <v>22.99</v>
      </c>
      <c r="AP1676" s="59" t="n">
        <v>0</v>
      </c>
      <c r="AQ1676" s="60" t="n">
        <v>22.99</v>
      </c>
      <c r="AR1676" s="60" t="n">
        <v>22.99</v>
      </c>
      <c r="AS1676" s="60" t="n">
        <v>22.99</v>
      </c>
      <c r="AT1676" s="54" t="n">
        <f aca="false">IF(AN1676="","",$I1676+AP1676)</f>
        <v>0</v>
      </c>
      <c r="AU1676" s="54" t="n">
        <f aca="false">IF(AN1676="","",$I1676)</f>
        <v>0</v>
      </c>
      <c r="AV1676" s="60" t="n">
        <f aca="false">IF(AN1676="","",AO1676+$I1676)</f>
        <v>22.99</v>
      </c>
      <c r="AW1676" s="53" t="n">
        <f aca="false">IF(AN1676="","",AN1676+(AP1676*$K1676)+(AQ1676*$K1676))</f>
        <v>689.7</v>
      </c>
      <c r="AX1676" s="51" t="n">
        <f aca="false">IF(AN1676="","",ROUND(-AP1676*$K1676,0))</f>
        <v>-0</v>
      </c>
      <c r="AY1676" s="62"/>
      <c r="AZ1676" s="58" t="n">
        <v>0</v>
      </c>
      <c r="BA1676" s="56" t="n">
        <v>22.99</v>
      </c>
      <c r="BB1676" s="59" t="n">
        <v>0</v>
      </c>
      <c r="BC1676" s="60" t="n">
        <v>22.99</v>
      </c>
      <c r="BD1676" s="60" t="n">
        <v>22.99</v>
      </c>
      <c r="BE1676" s="60" t="n">
        <v>22.99</v>
      </c>
      <c r="BF1676" s="54" t="n">
        <f aca="false">IF(AZ1676="","",$I1676+BB1676)</f>
        <v>0</v>
      </c>
      <c r="BG1676" s="54" t="n">
        <f aca="false">IF(AZ1676="","",$I1676)</f>
        <v>0</v>
      </c>
      <c r="BH1676" s="60" t="n">
        <f aca="false">IF(AZ1676="","",BA1676+$I1676)</f>
        <v>22.99</v>
      </c>
      <c r="BI1676" s="53" t="n">
        <f aca="false">IF(AZ1676="","",AZ1676+(BB1676*$K1676)+(BC1676*$K1676))</f>
        <v>689.7</v>
      </c>
      <c r="BJ1676" s="51" t="n">
        <f aca="false">IF(AZ1676="","",ROUND(-BB1676*$K1676,0))</f>
        <v>-0</v>
      </c>
    </row>
    <row r="1677" customFormat="false" ht="15" hidden="false" customHeight="false" outlineLevel="0" collapsed="false">
      <c r="A1677" s="26" t="str">
        <f aca="false">+C1677&amp;D1677&amp;G1677</f>
        <v>SamsungGalaxy S25 256GBTUTTE LE OFFERTE GA -  24 Mesi</v>
      </c>
      <c r="B1677" s="49" t="s">
        <v>222</v>
      </c>
      <c r="C1677" s="50" t="s">
        <v>64</v>
      </c>
      <c r="D1677" s="51" t="s">
        <v>160</v>
      </c>
      <c r="E1677" s="52" t="n">
        <v>989.9</v>
      </c>
      <c r="F1677" s="53" t="n">
        <v>608.09</v>
      </c>
      <c r="G1677" s="54" t="s">
        <v>226</v>
      </c>
      <c r="H1677" s="54"/>
      <c r="I1677" s="55" t="n">
        <v>0</v>
      </c>
      <c r="J1677" s="56" t="s">
        <v>224</v>
      </c>
      <c r="K1677" s="57" t="n">
        <v>24</v>
      </c>
      <c r="L1677" s="4"/>
      <c r="M1677" s="55"/>
      <c r="N1677" s="55"/>
      <c r="O1677" s="3"/>
      <c r="P1677" s="58"/>
      <c r="Q1677" s="56"/>
      <c r="R1677" s="59"/>
      <c r="S1677" s="60"/>
      <c r="T1677" s="60"/>
      <c r="U1677" s="60"/>
      <c r="V1677" s="54"/>
      <c r="W1677" s="54"/>
      <c r="X1677" s="60"/>
      <c r="Y1677" s="51"/>
      <c r="Z1677" s="51"/>
      <c r="AA1677" s="61"/>
      <c r="AB1677" s="58"/>
      <c r="AC1677" s="56"/>
      <c r="AD1677" s="59"/>
      <c r="AE1677" s="60"/>
      <c r="AF1677" s="60"/>
      <c r="AG1677" s="60"/>
      <c r="AH1677" s="54"/>
      <c r="AI1677" s="54"/>
      <c r="AJ1677" s="60"/>
      <c r="AK1677" s="51"/>
      <c r="AL1677" s="51"/>
      <c r="AM1677" s="61"/>
      <c r="AN1677" s="58" t="n">
        <v>0</v>
      </c>
      <c r="AO1677" s="56" t="n">
        <v>27.99</v>
      </c>
      <c r="AP1677" s="59" t="n">
        <v>0</v>
      </c>
      <c r="AQ1677" s="60" t="n">
        <v>27.99</v>
      </c>
      <c r="AR1677" s="60" t="n">
        <v>0</v>
      </c>
      <c r="AS1677" s="60" t="n">
        <v>27.99</v>
      </c>
      <c r="AT1677" s="54" t="n">
        <f aca="false">IF(AN1677="","",$I1677+AP1677)</f>
        <v>0</v>
      </c>
      <c r="AU1677" s="54" t="n">
        <f aca="false">IF(AN1677="","",$I1677)</f>
        <v>0</v>
      </c>
      <c r="AV1677" s="60" t="n">
        <f aca="false">IF(AN1677="","",AO1677+$I1677)</f>
        <v>27.99</v>
      </c>
      <c r="AW1677" s="53" t="n">
        <f aca="false">IF(AN1677="","",AN1677+(AP1677*$K1677)+(AQ1677*$K1677))</f>
        <v>671.76</v>
      </c>
      <c r="AX1677" s="51" t="n">
        <f aca="false">IF(AN1677="","",ROUND(-AP1677*$K1677,0))</f>
        <v>-0</v>
      </c>
      <c r="AY1677" s="62"/>
      <c r="AZ1677" s="58" t="n">
        <v>0</v>
      </c>
      <c r="BA1677" s="56" t="n">
        <v>27.99</v>
      </c>
      <c r="BB1677" s="59" t="n">
        <v>0</v>
      </c>
      <c r="BC1677" s="60" t="n">
        <v>27.99</v>
      </c>
      <c r="BD1677" s="60" t="n">
        <v>0</v>
      </c>
      <c r="BE1677" s="60" t="n">
        <v>27.99</v>
      </c>
      <c r="BF1677" s="54" t="n">
        <f aca="false">IF(AZ1677="","",$I1677+BB1677)</f>
        <v>0</v>
      </c>
      <c r="BG1677" s="54" t="n">
        <f aca="false">IF(AZ1677="","",$I1677)</f>
        <v>0</v>
      </c>
      <c r="BH1677" s="60" t="n">
        <f aca="false">IF(AZ1677="","",BA1677+$I1677)</f>
        <v>27.99</v>
      </c>
      <c r="BI1677" s="53" t="n">
        <f aca="false">IF(AZ1677="","",AZ1677+(BB1677*$K1677)+(BC1677*$K1677))</f>
        <v>671.76</v>
      </c>
      <c r="BJ1677" s="51" t="n">
        <f aca="false">IF(AZ1677="","",ROUND(-BB1677*$K1677,0))</f>
        <v>-0</v>
      </c>
    </row>
    <row r="1678" customFormat="false" ht="15" hidden="false" customHeight="false" outlineLevel="0" collapsed="false">
      <c r="A1678" s="26" t="str">
        <f aca="false">+C1678&amp;D1678&amp;G1678</f>
        <v>SamsungGalaxy S25 128GBTUTTE LE OFFERTE GA -  36 Mesi</v>
      </c>
      <c r="B1678" s="49" t="s">
        <v>222</v>
      </c>
      <c r="C1678" s="50" t="s">
        <v>64</v>
      </c>
      <c r="D1678" s="51" t="s">
        <v>159</v>
      </c>
      <c r="E1678" s="52" t="n">
        <v>929.9</v>
      </c>
      <c r="F1678" s="53" t="n">
        <v>559.57</v>
      </c>
      <c r="G1678" s="54" t="s">
        <v>223</v>
      </c>
      <c r="H1678" s="54"/>
      <c r="I1678" s="55" t="n">
        <v>0</v>
      </c>
      <c r="J1678" s="56" t="s">
        <v>224</v>
      </c>
      <c r="K1678" s="57" t="n">
        <v>36</v>
      </c>
      <c r="L1678" s="4"/>
      <c r="M1678" s="55"/>
      <c r="N1678" s="55"/>
      <c r="O1678" s="3"/>
      <c r="P1678" s="58"/>
      <c r="Q1678" s="56"/>
      <c r="R1678" s="59"/>
      <c r="S1678" s="60"/>
      <c r="T1678" s="60"/>
      <c r="U1678" s="60"/>
      <c r="V1678" s="54"/>
      <c r="W1678" s="54"/>
      <c r="X1678" s="60"/>
      <c r="Y1678" s="51"/>
      <c r="Z1678" s="51"/>
      <c r="AA1678" s="61"/>
      <c r="AB1678" s="58"/>
      <c r="AC1678" s="56"/>
      <c r="AD1678" s="59"/>
      <c r="AE1678" s="60"/>
      <c r="AF1678" s="60"/>
      <c r="AG1678" s="60"/>
      <c r="AH1678" s="54"/>
      <c r="AI1678" s="54"/>
      <c r="AJ1678" s="60"/>
      <c r="AK1678" s="51"/>
      <c r="AL1678" s="51"/>
      <c r="AM1678" s="61"/>
      <c r="AN1678" s="58" t="n">
        <v>0</v>
      </c>
      <c r="AO1678" s="56" t="n">
        <v>17.99</v>
      </c>
      <c r="AP1678" s="59" t="n">
        <v>0</v>
      </c>
      <c r="AQ1678" s="60" t="n">
        <v>17.99</v>
      </c>
      <c r="AR1678" s="60" t="n">
        <v>17.99</v>
      </c>
      <c r="AS1678" s="60" t="n">
        <v>17.99</v>
      </c>
      <c r="AT1678" s="54" t="n">
        <f aca="false">IF(AN1678="","",$I1678+AP1678)</f>
        <v>0</v>
      </c>
      <c r="AU1678" s="54" t="n">
        <f aca="false">IF(AN1678="","",$I1678)</f>
        <v>0</v>
      </c>
      <c r="AV1678" s="60" t="n">
        <f aca="false">IF(AN1678="","",AO1678+$I1678)</f>
        <v>17.99</v>
      </c>
      <c r="AW1678" s="53" t="n">
        <f aca="false">IF(AN1678="","",AN1678+(AP1678*$K1678)+(AQ1678*$K1678))</f>
        <v>647.64</v>
      </c>
      <c r="AX1678" s="51" t="n">
        <f aca="false">IF(AN1678="","",ROUND(-AP1678*$K1678,0))</f>
        <v>-0</v>
      </c>
      <c r="AY1678" s="62"/>
      <c r="AZ1678" s="58" t="n">
        <v>0</v>
      </c>
      <c r="BA1678" s="56" t="n">
        <v>17.99</v>
      </c>
      <c r="BB1678" s="59" t="n">
        <v>0</v>
      </c>
      <c r="BC1678" s="60" t="n">
        <v>17.99</v>
      </c>
      <c r="BD1678" s="60" t="n">
        <v>17.99</v>
      </c>
      <c r="BE1678" s="60" t="n">
        <v>17.99</v>
      </c>
      <c r="BF1678" s="54" t="n">
        <f aca="false">IF(AZ1678="","",$I1678+BB1678)</f>
        <v>0</v>
      </c>
      <c r="BG1678" s="54" t="n">
        <f aca="false">IF(AZ1678="","",$I1678)</f>
        <v>0</v>
      </c>
      <c r="BH1678" s="60" t="n">
        <f aca="false">IF(AZ1678="","",BA1678+$I1678)</f>
        <v>17.99</v>
      </c>
      <c r="BI1678" s="53" t="n">
        <f aca="false">IF(AZ1678="","",AZ1678+(BB1678*$K1678)+(BC1678*$K1678))</f>
        <v>647.64</v>
      </c>
      <c r="BJ1678" s="51" t="n">
        <f aca="false">IF(AZ1678="","",ROUND(-BB1678*$K1678,0))</f>
        <v>-0</v>
      </c>
    </row>
    <row r="1679" customFormat="false" ht="15" hidden="false" customHeight="false" outlineLevel="0" collapsed="false">
      <c r="A1679" s="26" t="str">
        <f aca="false">+C1679&amp;D1679&amp;G1679</f>
        <v>SamsungGalaxy S25 128GBTUTTE LE OFFERTE GA -  30 Mesi</v>
      </c>
      <c r="B1679" s="49" t="s">
        <v>222</v>
      </c>
      <c r="C1679" s="50" t="s">
        <v>64</v>
      </c>
      <c r="D1679" s="51" t="s">
        <v>159</v>
      </c>
      <c r="E1679" s="52" t="n">
        <v>929.9</v>
      </c>
      <c r="F1679" s="53" t="n">
        <v>556.83</v>
      </c>
      <c r="G1679" s="54" t="s">
        <v>225</v>
      </c>
      <c r="H1679" s="54"/>
      <c r="I1679" s="55" t="n">
        <v>0</v>
      </c>
      <c r="J1679" s="56" t="s">
        <v>224</v>
      </c>
      <c r="K1679" s="57" t="n">
        <v>30</v>
      </c>
      <c r="L1679" s="4"/>
      <c r="M1679" s="55"/>
      <c r="N1679" s="55"/>
      <c r="O1679" s="3"/>
      <c r="P1679" s="58"/>
      <c r="Q1679" s="56"/>
      <c r="R1679" s="59"/>
      <c r="S1679" s="60"/>
      <c r="T1679" s="60"/>
      <c r="U1679" s="60"/>
      <c r="V1679" s="54"/>
      <c r="W1679" s="54"/>
      <c r="X1679" s="60"/>
      <c r="Y1679" s="51"/>
      <c r="Z1679" s="51"/>
      <c r="AA1679" s="61"/>
      <c r="AB1679" s="58"/>
      <c r="AC1679" s="56"/>
      <c r="AD1679" s="59"/>
      <c r="AE1679" s="60"/>
      <c r="AF1679" s="60"/>
      <c r="AG1679" s="60"/>
      <c r="AH1679" s="54"/>
      <c r="AI1679" s="54"/>
      <c r="AJ1679" s="60"/>
      <c r="AK1679" s="51"/>
      <c r="AL1679" s="51"/>
      <c r="AM1679" s="61"/>
      <c r="AN1679" s="58" t="n">
        <v>0</v>
      </c>
      <c r="AO1679" s="56" t="n">
        <v>20.99</v>
      </c>
      <c r="AP1679" s="59" t="n">
        <v>0</v>
      </c>
      <c r="AQ1679" s="60" t="n">
        <v>20.99</v>
      </c>
      <c r="AR1679" s="60" t="n">
        <v>20.99</v>
      </c>
      <c r="AS1679" s="60" t="n">
        <v>20.99</v>
      </c>
      <c r="AT1679" s="54" t="n">
        <f aca="false">IF(AN1679="","",$I1679+AP1679)</f>
        <v>0</v>
      </c>
      <c r="AU1679" s="54" t="n">
        <f aca="false">IF(AN1679="","",$I1679)</f>
        <v>0</v>
      </c>
      <c r="AV1679" s="60" t="n">
        <f aca="false">IF(AN1679="","",AO1679+$I1679)</f>
        <v>20.99</v>
      </c>
      <c r="AW1679" s="53" t="n">
        <f aca="false">IF(AN1679="","",AN1679+(AP1679*$K1679)+(AQ1679*$K1679))</f>
        <v>629.7</v>
      </c>
      <c r="AX1679" s="51" t="n">
        <f aca="false">IF(AN1679="","",ROUND(-AP1679*$K1679,0))</f>
        <v>-0</v>
      </c>
      <c r="AY1679" s="62"/>
      <c r="AZ1679" s="58" t="n">
        <v>0</v>
      </c>
      <c r="BA1679" s="56" t="n">
        <v>20.99</v>
      </c>
      <c r="BB1679" s="59" t="n">
        <v>0</v>
      </c>
      <c r="BC1679" s="60" t="n">
        <v>20.99</v>
      </c>
      <c r="BD1679" s="60" t="n">
        <v>20.99</v>
      </c>
      <c r="BE1679" s="60" t="n">
        <v>20.99</v>
      </c>
      <c r="BF1679" s="54" t="n">
        <f aca="false">IF(AZ1679="","",$I1679+BB1679)</f>
        <v>0</v>
      </c>
      <c r="BG1679" s="54" t="n">
        <f aca="false">IF(AZ1679="","",$I1679)</f>
        <v>0</v>
      </c>
      <c r="BH1679" s="60" t="n">
        <f aca="false">IF(AZ1679="","",BA1679+$I1679)</f>
        <v>20.99</v>
      </c>
      <c r="BI1679" s="53" t="n">
        <f aca="false">IF(AZ1679="","",AZ1679+(BB1679*$K1679)+(BC1679*$K1679))</f>
        <v>629.7</v>
      </c>
      <c r="BJ1679" s="51" t="n">
        <f aca="false">IF(AZ1679="","",ROUND(-BB1679*$K1679,0))</f>
        <v>-0</v>
      </c>
    </row>
    <row r="1680" customFormat="false" ht="15" hidden="false" customHeight="false" outlineLevel="0" collapsed="false">
      <c r="A1680" s="26" t="str">
        <f aca="false">+C1680&amp;D1680&amp;G1680</f>
        <v>SamsungGalaxy S25 128GBTUTTE LE OFFERTE GA -  24 Mesi</v>
      </c>
      <c r="B1680" s="49" t="s">
        <v>222</v>
      </c>
      <c r="C1680" s="50" t="s">
        <v>64</v>
      </c>
      <c r="D1680" s="51" t="s">
        <v>159</v>
      </c>
      <c r="E1680" s="52" t="n">
        <v>929.9</v>
      </c>
      <c r="F1680" s="53" t="n">
        <v>542.91</v>
      </c>
      <c r="G1680" s="54" t="s">
        <v>226</v>
      </c>
      <c r="H1680" s="54"/>
      <c r="I1680" s="55" t="n">
        <v>0</v>
      </c>
      <c r="J1680" s="56" t="s">
        <v>224</v>
      </c>
      <c r="K1680" s="57" t="n">
        <v>24</v>
      </c>
      <c r="L1680" s="4"/>
      <c r="M1680" s="55"/>
      <c r="N1680" s="55"/>
      <c r="O1680" s="3"/>
      <c r="P1680" s="58"/>
      <c r="Q1680" s="56"/>
      <c r="R1680" s="59"/>
      <c r="S1680" s="60"/>
      <c r="T1680" s="60"/>
      <c r="U1680" s="60"/>
      <c r="V1680" s="54"/>
      <c r="W1680" s="54"/>
      <c r="X1680" s="60"/>
      <c r="Y1680" s="51"/>
      <c r="Z1680" s="51"/>
      <c r="AA1680" s="61"/>
      <c r="AB1680" s="58"/>
      <c r="AC1680" s="56"/>
      <c r="AD1680" s="59"/>
      <c r="AE1680" s="60"/>
      <c r="AF1680" s="60"/>
      <c r="AG1680" s="60"/>
      <c r="AH1680" s="54"/>
      <c r="AI1680" s="54"/>
      <c r="AJ1680" s="60"/>
      <c r="AK1680" s="51"/>
      <c r="AL1680" s="51"/>
      <c r="AM1680" s="61"/>
      <c r="AN1680" s="58" t="n">
        <v>0</v>
      </c>
      <c r="AO1680" s="56" t="n">
        <v>24.99</v>
      </c>
      <c r="AP1680" s="59" t="n">
        <v>0</v>
      </c>
      <c r="AQ1680" s="60" t="n">
        <v>24.99</v>
      </c>
      <c r="AR1680" s="60" t="n">
        <v>0</v>
      </c>
      <c r="AS1680" s="60" t="n">
        <v>24.99</v>
      </c>
      <c r="AT1680" s="54" t="n">
        <f aca="false">IF(AN1680="","",$I1680+AP1680)</f>
        <v>0</v>
      </c>
      <c r="AU1680" s="54" t="n">
        <f aca="false">IF(AN1680="","",$I1680)</f>
        <v>0</v>
      </c>
      <c r="AV1680" s="60" t="n">
        <f aca="false">IF(AN1680="","",AO1680+$I1680)</f>
        <v>24.99</v>
      </c>
      <c r="AW1680" s="53" t="n">
        <f aca="false">IF(AN1680="","",AN1680+(AP1680*$K1680)+(AQ1680*$K1680))</f>
        <v>599.76</v>
      </c>
      <c r="AX1680" s="51" t="n">
        <f aca="false">IF(AN1680="","",ROUND(-AP1680*$K1680,0))</f>
        <v>-0</v>
      </c>
      <c r="AY1680" s="62"/>
      <c r="AZ1680" s="58" t="n">
        <v>0</v>
      </c>
      <c r="BA1680" s="56" t="n">
        <v>24.99</v>
      </c>
      <c r="BB1680" s="59" t="n">
        <v>0</v>
      </c>
      <c r="BC1680" s="60" t="n">
        <v>24.99</v>
      </c>
      <c r="BD1680" s="60" t="n">
        <v>0</v>
      </c>
      <c r="BE1680" s="60" t="n">
        <v>24.99</v>
      </c>
      <c r="BF1680" s="54" t="n">
        <f aca="false">IF(AZ1680="","",$I1680+BB1680)</f>
        <v>0</v>
      </c>
      <c r="BG1680" s="54" t="n">
        <f aca="false">IF(AZ1680="","",$I1680)</f>
        <v>0</v>
      </c>
      <c r="BH1680" s="60" t="n">
        <f aca="false">IF(AZ1680="","",BA1680+$I1680)</f>
        <v>24.99</v>
      </c>
      <c r="BI1680" s="53" t="n">
        <f aca="false">IF(AZ1680="","",AZ1680+(BB1680*$K1680)+(BC1680*$K1680))</f>
        <v>599.76</v>
      </c>
      <c r="BJ1680" s="51" t="n">
        <f aca="false">IF(AZ1680="","",ROUND(-BB1680*$K1680,0))</f>
        <v>-0</v>
      </c>
    </row>
    <row r="1681" customFormat="false" ht="15" hidden="false" customHeight="false" outlineLevel="0" collapsed="false">
      <c r="A1681" s="26" t="str">
        <f aca="false">+C1681&amp;D1681&amp;G1681</f>
        <v>ZYXELFWA indoor 5G Zyxel NR5309TUTTE LE OFFERTE GA -  36 Mesi</v>
      </c>
      <c r="B1681" s="49" t="s">
        <v>222</v>
      </c>
      <c r="C1681" s="50" t="s">
        <v>43</v>
      </c>
      <c r="D1681" s="51" t="s">
        <v>91</v>
      </c>
      <c r="E1681" s="52" t="n">
        <v>199.9</v>
      </c>
      <c r="F1681" s="53" t="n">
        <v>155.21</v>
      </c>
      <c r="G1681" s="54" t="s">
        <v>223</v>
      </c>
      <c r="H1681" s="54"/>
      <c r="I1681" s="55" t="n">
        <v>0</v>
      </c>
      <c r="J1681" s="56" t="s">
        <v>224</v>
      </c>
      <c r="K1681" s="57" t="n">
        <v>36</v>
      </c>
      <c r="L1681" s="4"/>
      <c r="M1681" s="55"/>
      <c r="N1681" s="55"/>
      <c r="O1681" s="3"/>
      <c r="P1681" s="58"/>
      <c r="Q1681" s="56"/>
      <c r="R1681" s="59"/>
      <c r="S1681" s="60"/>
      <c r="T1681" s="60"/>
      <c r="U1681" s="60"/>
      <c r="V1681" s="54"/>
      <c r="W1681" s="54"/>
      <c r="X1681" s="60"/>
      <c r="Y1681" s="51"/>
      <c r="Z1681" s="51"/>
      <c r="AA1681" s="61"/>
      <c r="AB1681" s="58"/>
      <c r="AC1681" s="56"/>
      <c r="AD1681" s="59"/>
      <c r="AE1681" s="60"/>
      <c r="AF1681" s="60"/>
      <c r="AG1681" s="60"/>
      <c r="AH1681" s="54"/>
      <c r="AI1681" s="54"/>
      <c r="AJ1681" s="60"/>
      <c r="AK1681" s="51"/>
      <c r="AL1681" s="51"/>
      <c r="AM1681" s="61"/>
      <c r="AN1681" s="58" t="n">
        <v>0</v>
      </c>
      <c r="AO1681" s="56" t="n">
        <v>4.99</v>
      </c>
      <c r="AP1681" s="59" t="n">
        <v>0</v>
      </c>
      <c r="AQ1681" s="60" t="n">
        <v>4.99</v>
      </c>
      <c r="AR1681" s="60" t="n">
        <v>4.99</v>
      </c>
      <c r="AS1681" s="60" t="n">
        <v>4.99</v>
      </c>
      <c r="AT1681" s="54" t="n">
        <f aca="false">IF(AN1681="","",$I1681+AP1681)</f>
        <v>0</v>
      </c>
      <c r="AU1681" s="54" t="n">
        <f aca="false">IF(AN1681="","",$I1681)</f>
        <v>0</v>
      </c>
      <c r="AV1681" s="60" t="n">
        <f aca="false">IF(AN1681="","",AO1681+$I1681)</f>
        <v>4.99</v>
      </c>
      <c r="AW1681" s="53" t="n">
        <f aca="false">IF(AN1681="","",AN1681+(AP1681*$K1681)+(AQ1681*$K1681))</f>
        <v>179.64</v>
      </c>
      <c r="AX1681" s="51" t="n">
        <f aca="false">IF(AN1681="","",ROUND(-AP1681*$K1681,0))</f>
        <v>-0</v>
      </c>
      <c r="AY1681" s="62"/>
      <c r="AZ1681" s="58" t="n">
        <v>0</v>
      </c>
      <c r="BA1681" s="56" t="n">
        <v>4.99</v>
      </c>
      <c r="BB1681" s="59" t="n">
        <v>0</v>
      </c>
      <c r="BC1681" s="60" t="n">
        <v>4.99</v>
      </c>
      <c r="BD1681" s="60" t="n">
        <v>4.99</v>
      </c>
      <c r="BE1681" s="60" t="n">
        <v>4.99</v>
      </c>
      <c r="BF1681" s="54" t="n">
        <f aca="false">IF(AZ1681="","",$I1681+BB1681)</f>
        <v>0</v>
      </c>
      <c r="BG1681" s="54" t="n">
        <f aca="false">IF(AZ1681="","",$I1681)</f>
        <v>0</v>
      </c>
      <c r="BH1681" s="60" t="n">
        <f aca="false">IF(AZ1681="","",BA1681+$I1681)</f>
        <v>4.99</v>
      </c>
      <c r="BI1681" s="53" t="n">
        <f aca="false">IF(AZ1681="","",AZ1681+(BB1681*$K1681)+(BC1681*$K1681))</f>
        <v>179.64</v>
      </c>
      <c r="BJ1681" s="51" t="n">
        <f aca="false">IF(AZ1681="","",ROUND(-BB1681*$K1681,0))</f>
        <v>-0</v>
      </c>
    </row>
    <row r="1682" customFormat="false" ht="15" hidden="false" customHeight="false" outlineLevel="0" collapsed="false">
      <c r="A1682" s="26" t="str">
        <f aca="false">+C1682&amp;D1682&amp;G1682</f>
        <v>ZYXELFWA indoor 5G Zyxel NR5309TUTTE LE OFFERTE GA -  30 Mesi</v>
      </c>
      <c r="B1682" s="49" t="s">
        <v>222</v>
      </c>
      <c r="C1682" s="50" t="s">
        <v>43</v>
      </c>
      <c r="D1682" s="51" t="s">
        <v>91</v>
      </c>
      <c r="E1682" s="52" t="n">
        <v>199.9</v>
      </c>
      <c r="F1682" s="53" t="n">
        <v>158.91</v>
      </c>
      <c r="G1682" s="54" t="s">
        <v>225</v>
      </c>
      <c r="H1682" s="54"/>
      <c r="I1682" s="55" t="n">
        <v>0</v>
      </c>
      <c r="J1682" s="56" t="s">
        <v>224</v>
      </c>
      <c r="K1682" s="57" t="n">
        <v>30</v>
      </c>
      <c r="L1682" s="4"/>
      <c r="M1682" s="55"/>
      <c r="N1682" s="55"/>
      <c r="O1682" s="3"/>
      <c r="P1682" s="58"/>
      <c r="Q1682" s="56"/>
      <c r="R1682" s="59"/>
      <c r="S1682" s="60"/>
      <c r="T1682" s="60"/>
      <c r="U1682" s="60"/>
      <c r="V1682" s="54"/>
      <c r="W1682" s="54"/>
      <c r="X1682" s="60"/>
      <c r="Y1682" s="51"/>
      <c r="Z1682" s="51"/>
      <c r="AA1682" s="61"/>
      <c r="AB1682" s="58"/>
      <c r="AC1682" s="56"/>
      <c r="AD1682" s="59"/>
      <c r="AE1682" s="60"/>
      <c r="AF1682" s="60"/>
      <c r="AG1682" s="60"/>
      <c r="AH1682" s="54"/>
      <c r="AI1682" s="54"/>
      <c r="AJ1682" s="60"/>
      <c r="AK1682" s="51"/>
      <c r="AL1682" s="51"/>
      <c r="AM1682" s="61"/>
      <c r="AN1682" s="58" t="n">
        <v>0</v>
      </c>
      <c r="AO1682" s="56" t="n">
        <v>5.99</v>
      </c>
      <c r="AP1682" s="59" t="n">
        <v>0</v>
      </c>
      <c r="AQ1682" s="60" t="n">
        <v>5.99</v>
      </c>
      <c r="AR1682" s="60" t="n">
        <v>5.99</v>
      </c>
      <c r="AS1682" s="60" t="n">
        <v>5.99</v>
      </c>
      <c r="AT1682" s="54" t="n">
        <f aca="false">IF(AN1682="","",$I1682+AP1682)</f>
        <v>0</v>
      </c>
      <c r="AU1682" s="54" t="n">
        <f aca="false">IF(AN1682="","",$I1682)</f>
        <v>0</v>
      </c>
      <c r="AV1682" s="60" t="n">
        <f aca="false">IF(AN1682="","",AO1682+$I1682)</f>
        <v>5.99</v>
      </c>
      <c r="AW1682" s="53" t="n">
        <f aca="false">IF(AN1682="","",AN1682+(AP1682*$K1682)+(AQ1682*$K1682))</f>
        <v>179.7</v>
      </c>
      <c r="AX1682" s="51" t="n">
        <f aca="false">IF(AN1682="","",ROUND(-AP1682*$K1682,0))</f>
        <v>-0</v>
      </c>
      <c r="AY1682" s="62"/>
      <c r="AZ1682" s="58" t="n">
        <v>0</v>
      </c>
      <c r="BA1682" s="56" t="n">
        <v>5.99</v>
      </c>
      <c r="BB1682" s="59" t="n">
        <v>0</v>
      </c>
      <c r="BC1682" s="60" t="n">
        <v>5.99</v>
      </c>
      <c r="BD1682" s="60" t="n">
        <v>5.99</v>
      </c>
      <c r="BE1682" s="60" t="n">
        <v>5.99</v>
      </c>
      <c r="BF1682" s="54" t="n">
        <f aca="false">IF(AZ1682="","",$I1682+BB1682)</f>
        <v>0</v>
      </c>
      <c r="BG1682" s="54" t="n">
        <f aca="false">IF(AZ1682="","",$I1682)</f>
        <v>0</v>
      </c>
      <c r="BH1682" s="60" t="n">
        <f aca="false">IF(AZ1682="","",BA1682+$I1682)</f>
        <v>5.99</v>
      </c>
      <c r="BI1682" s="53" t="n">
        <f aca="false">IF(AZ1682="","",AZ1682+(BB1682*$K1682)+(BC1682*$K1682))</f>
        <v>179.7</v>
      </c>
      <c r="BJ1682" s="51" t="n">
        <f aca="false">IF(AZ1682="","",ROUND(-BB1682*$K1682,0))</f>
        <v>-0</v>
      </c>
    </row>
    <row r="1683" customFormat="false" ht="15" hidden="false" customHeight="false" outlineLevel="0" collapsed="false">
      <c r="A1683" s="26" t="str">
        <f aca="false">+C1683&amp;D1683&amp;G1683</f>
        <v>ZYXELFWA indoor 5G Zyxel NR5309TUTTE LE OFFERTE GA -  24 Mesi</v>
      </c>
      <c r="B1683" s="49" t="s">
        <v>222</v>
      </c>
      <c r="C1683" s="50" t="s">
        <v>43</v>
      </c>
      <c r="D1683" s="51" t="s">
        <v>91</v>
      </c>
      <c r="E1683" s="52" t="n">
        <v>199.9</v>
      </c>
      <c r="F1683" s="53" t="n">
        <v>151.86</v>
      </c>
      <c r="G1683" s="54" t="s">
        <v>226</v>
      </c>
      <c r="H1683" s="54"/>
      <c r="I1683" s="55" t="n">
        <v>0</v>
      </c>
      <c r="J1683" s="56" t="s">
        <v>224</v>
      </c>
      <c r="K1683" s="57" t="n">
        <v>24</v>
      </c>
      <c r="L1683" s="4"/>
      <c r="M1683" s="55"/>
      <c r="N1683" s="55"/>
      <c r="O1683" s="3"/>
      <c r="P1683" s="58"/>
      <c r="Q1683" s="56"/>
      <c r="R1683" s="59"/>
      <c r="S1683" s="60"/>
      <c r="T1683" s="60"/>
      <c r="U1683" s="60"/>
      <c r="V1683" s="54"/>
      <c r="W1683" s="54"/>
      <c r="X1683" s="60"/>
      <c r="Y1683" s="51"/>
      <c r="Z1683" s="51"/>
      <c r="AA1683" s="61"/>
      <c r="AB1683" s="58"/>
      <c r="AC1683" s="56"/>
      <c r="AD1683" s="59"/>
      <c r="AE1683" s="60"/>
      <c r="AF1683" s="60"/>
      <c r="AG1683" s="60"/>
      <c r="AH1683" s="54"/>
      <c r="AI1683" s="54"/>
      <c r="AJ1683" s="60"/>
      <c r="AK1683" s="51"/>
      <c r="AL1683" s="51"/>
      <c r="AM1683" s="61"/>
      <c r="AN1683" s="58" t="n">
        <v>0</v>
      </c>
      <c r="AO1683" s="56" t="n">
        <v>6.99</v>
      </c>
      <c r="AP1683" s="59" t="n">
        <v>0</v>
      </c>
      <c r="AQ1683" s="60" t="n">
        <v>6.99</v>
      </c>
      <c r="AR1683" s="60" t="n">
        <v>0</v>
      </c>
      <c r="AS1683" s="60" t="n">
        <v>6.99</v>
      </c>
      <c r="AT1683" s="54" t="n">
        <f aca="false">IF(AN1683="","",$I1683+AP1683)</f>
        <v>0</v>
      </c>
      <c r="AU1683" s="54" t="n">
        <f aca="false">IF(AN1683="","",$I1683)</f>
        <v>0</v>
      </c>
      <c r="AV1683" s="60" t="n">
        <f aca="false">IF(AN1683="","",AO1683+$I1683)</f>
        <v>6.99</v>
      </c>
      <c r="AW1683" s="53" t="n">
        <f aca="false">IF(AN1683="","",AN1683+(AP1683*$K1683)+(AQ1683*$K1683))</f>
        <v>167.76</v>
      </c>
      <c r="AX1683" s="51" t="n">
        <f aca="false">IF(AN1683="","",ROUND(-AP1683*$K1683,0))</f>
        <v>-0</v>
      </c>
      <c r="AY1683" s="62"/>
      <c r="AZ1683" s="58" t="n">
        <v>0</v>
      </c>
      <c r="BA1683" s="56" t="n">
        <v>6.99</v>
      </c>
      <c r="BB1683" s="59" t="n">
        <v>0</v>
      </c>
      <c r="BC1683" s="60" t="n">
        <v>6.99</v>
      </c>
      <c r="BD1683" s="60" t="n">
        <v>0</v>
      </c>
      <c r="BE1683" s="60" t="n">
        <v>6.99</v>
      </c>
      <c r="BF1683" s="54" t="n">
        <f aca="false">IF(AZ1683="","",$I1683+BB1683)</f>
        <v>0</v>
      </c>
      <c r="BG1683" s="54" t="n">
        <f aca="false">IF(AZ1683="","",$I1683)</f>
        <v>0</v>
      </c>
      <c r="BH1683" s="60" t="n">
        <f aca="false">IF(AZ1683="","",BA1683+$I1683)</f>
        <v>6.99</v>
      </c>
      <c r="BI1683" s="53" t="n">
        <f aca="false">IF(AZ1683="","",AZ1683+(BB1683*$K1683)+(BC1683*$K1683))</f>
        <v>167.76</v>
      </c>
      <c r="BJ1683" s="51" t="n">
        <f aca="false">IF(AZ1683="","",ROUND(-BB1683*$K1683,0))</f>
        <v>-0</v>
      </c>
    </row>
    <row r="1684" customFormat="false" ht="15" hidden="false" customHeight="false" outlineLevel="0" collapsed="false">
      <c r="A1684" s="26" t="str">
        <f aca="false">+C1684&amp;D1684&amp;G1684</f>
        <v>AppleiPhone 16 512GBTUTTE LE OFFERTE GA -  36 Mesi</v>
      </c>
      <c r="B1684" s="49" t="s">
        <v>222</v>
      </c>
      <c r="C1684" s="50" t="s">
        <v>71</v>
      </c>
      <c r="D1684" s="51" t="s">
        <v>161</v>
      </c>
      <c r="E1684" s="52" t="n">
        <v>1379.9</v>
      </c>
      <c r="F1684" s="53" t="n">
        <v>1212.75</v>
      </c>
      <c r="G1684" s="54" t="s">
        <v>223</v>
      </c>
      <c r="H1684" s="54"/>
      <c r="I1684" s="55" t="n">
        <v>0</v>
      </c>
      <c r="J1684" s="56" t="s">
        <v>224</v>
      </c>
      <c r="K1684" s="57" t="n">
        <v>36</v>
      </c>
      <c r="L1684" s="4"/>
      <c r="M1684" s="55"/>
      <c r="N1684" s="55"/>
      <c r="O1684" s="3"/>
      <c r="P1684" s="58"/>
      <c r="Q1684" s="56"/>
      <c r="R1684" s="59"/>
      <c r="S1684" s="60"/>
      <c r="T1684" s="60"/>
      <c r="U1684" s="60"/>
      <c r="V1684" s="54"/>
      <c r="W1684" s="54"/>
      <c r="X1684" s="60"/>
      <c r="Y1684" s="51"/>
      <c r="Z1684" s="51"/>
      <c r="AA1684" s="61"/>
      <c r="AB1684" s="58"/>
      <c r="AC1684" s="56"/>
      <c r="AD1684" s="59"/>
      <c r="AE1684" s="60"/>
      <c r="AF1684" s="60"/>
      <c r="AG1684" s="60"/>
      <c r="AH1684" s="54"/>
      <c r="AI1684" s="54"/>
      <c r="AJ1684" s="60"/>
      <c r="AK1684" s="51"/>
      <c r="AL1684" s="51"/>
      <c r="AM1684" s="61"/>
      <c r="AN1684" s="58" t="n">
        <v>0</v>
      </c>
      <c r="AO1684" s="56" t="n">
        <v>38.99</v>
      </c>
      <c r="AP1684" s="59" t="n">
        <v>0</v>
      </c>
      <c r="AQ1684" s="60" t="n">
        <v>38.99</v>
      </c>
      <c r="AR1684" s="60" t="n">
        <v>38.99</v>
      </c>
      <c r="AS1684" s="60" t="n">
        <v>38.99</v>
      </c>
      <c r="AT1684" s="54" t="n">
        <f aca="false">IF(AN1684="","",$I1684+AP1684)</f>
        <v>0</v>
      </c>
      <c r="AU1684" s="54" t="n">
        <f aca="false">IF(AN1684="","",$I1684)</f>
        <v>0</v>
      </c>
      <c r="AV1684" s="60" t="n">
        <f aca="false">IF(AN1684="","",AO1684+$I1684)</f>
        <v>38.99</v>
      </c>
      <c r="AW1684" s="53" t="n">
        <f aca="false">IF(AN1684="","",AN1684+(AP1684*$K1684)+(AQ1684*$K1684))</f>
        <v>1403.64</v>
      </c>
      <c r="AX1684" s="51" t="n">
        <f aca="false">IF(AN1684="","",ROUND(-AP1684*$K1684,0))</f>
        <v>-0</v>
      </c>
      <c r="AY1684" s="62"/>
      <c r="AZ1684" s="58" t="n">
        <v>0</v>
      </c>
      <c r="BA1684" s="56" t="n">
        <v>38.99</v>
      </c>
      <c r="BB1684" s="59" t="n">
        <v>0</v>
      </c>
      <c r="BC1684" s="60" t="n">
        <v>38.99</v>
      </c>
      <c r="BD1684" s="60" t="n">
        <v>38.99</v>
      </c>
      <c r="BE1684" s="60" t="n">
        <v>38.99</v>
      </c>
      <c r="BF1684" s="54" t="n">
        <f aca="false">IF(AZ1684="","",$I1684+BB1684)</f>
        <v>0</v>
      </c>
      <c r="BG1684" s="54" t="n">
        <f aca="false">IF(AZ1684="","",$I1684)</f>
        <v>0</v>
      </c>
      <c r="BH1684" s="60" t="n">
        <f aca="false">IF(AZ1684="","",BA1684+$I1684)</f>
        <v>38.99</v>
      </c>
      <c r="BI1684" s="53" t="n">
        <f aca="false">IF(AZ1684="","",AZ1684+(BB1684*$K1684)+(BC1684*$K1684))</f>
        <v>1403.64</v>
      </c>
      <c r="BJ1684" s="51" t="n">
        <f aca="false">IF(AZ1684="","",ROUND(-BB1684*$K1684,0))</f>
        <v>-0</v>
      </c>
    </row>
    <row r="1685" customFormat="false" ht="15" hidden="false" customHeight="false" outlineLevel="0" collapsed="false">
      <c r="A1685" s="26" t="str">
        <f aca="false">+C1685&amp;D1685&amp;G1685</f>
        <v>AppleiPhone 16 512GBTUTTE LE OFFERTE GA -  30 Mesi</v>
      </c>
      <c r="B1685" s="49" t="s">
        <v>222</v>
      </c>
      <c r="C1685" s="50" t="s">
        <v>71</v>
      </c>
      <c r="D1685" s="51" t="s">
        <v>161</v>
      </c>
      <c r="E1685" s="52" t="n">
        <v>1379.9</v>
      </c>
      <c r="F1685" s="53" t="n">
        <v>1193.52</v>
      </c>
      <c r="G1685" s="54" t="s">
        <v>225</v>
      </c>
      <c r="H1685" s="54"/>
      <c r="I1685" s="55" t="n">
        <v>0</v>
      </c>
      <c r="J1685" s="56" t="s">
        <v>224</v>
      </c>
      <c r="K1685" s="57" t="n">
        <v>30</v>
      </c>
      <c r="L1685" s="4"/>
      <c r="M1685" s="55"/>
      <c r="N1685" s="55"/>
      <c r="O1685" s="3"/>
      <c r="P1685" s="58"/>
      <c r="Q1685" s="56"/>
      <c r="R1685" s="59"/>
      <c r="S1685" s="60"/>
      <c r="T1685" s="60"/>
      <c r="U1685" s="60"/>
      <c r="V1685" s="54"/>
      <c r="W1685" s="54"/>
      <c r="X1685" s="60"/>
      <c r="Y1685" s="51"/>
      <c r="Z1685" s="51"/>
      <c r="AA1685" s="61"/>
      <c r="AB1685" s="58"/>
      <c r="AC1685" s="56"/>
      <c r="AD1685" s="59"/>
      <c r="AE1685" s="60"/>
      <c r="AF1685" s="60"/>
      <c r="AG1685" s="60"/>
      <c r="AH1685" s="54"/>
      <c r="AI1685" s="54"/>
      <c r="AJ1685" s="60"/>
      <c r="AK1685" s="51"/>
      <c r="AL1685" s="51"/>
      <c r="AM1685" s="61"/>
      <c r="AN1685" s="58" t="n">
        <v>0</v>
      </c>
      <c r="AO1685" s="56" t="n">
        <v>44.99</v>
      </c>
      <c r="AP1685" s="59" t="n">
        <v>0</v>
      </c>
      <c r="AQ1685" s="60" t="n">
        <v>44.99</v>
      </c>
      <c r="AR1685" s="60" t="n">
        <v>44.99</v>
      </c>
      <c r="AS1685" s="60" t="n">
        <v>44.99</v>
      </c>
      <c r="AT1685" s="54" t="n">
        <f aca="false">IF(AN1685="","",$I1685+AP1685)</f>
        <v>0</v>
      </c>
      <c r="AU1685" s="54" t="n">
        <f aca="false">IF(AN1685="","",$I1685)</f>
        <v>0</v>
      </c>
      <c r="AV1685" s="60" t="n">
        <f aca="false">IF(AN1685="","",AO1685+$I1685)</f>
        <v>44.99</v>
      </c>
      <c r="AW1685" s="53" t="n">
        <f aca="false">IF(AN1685="","",AN1685+(AP1685*$K1685)+(AQ1685*$K1685))</f>
        <v>1349.7</v>
      </c>
      <c r="AX1685" s="51" t="n">
        <f aca="false">IF(AN1685="","",ROUND(-AP1685*$K1685,0))</f>
        <v>-0</v>
      </c>
      <c r="AY1685" s="62"/>
      <c r="AZ1685" s="58" t="n">
        <v>0</v>
      </c>
      <c r="BA1685" s="56" t="n">
        <v>44.99</v>
      </c>
      <c r="BB1685" s="59" t="n">
        <v>0</v>
      </c>
      <c r="BC1685" s="60" t="n">
        <v>44.99</v>
      </c>
      <c r="BD1685" s="60" t="n">
        <v>44.99</v>
      </c>
      <c r="BE1685" s="60" t="n">
        <v>44.99</v>
      </c>
      <c r="BF1685" s="54" t="n">
        <f aca="false">IF(AZ1685="","",$I1685+BB1685)</f>
        <v>0</v>
      </c>
      <c r="BG1685" s="54" t="n">
        <f aca="false">IF(AZ1685="","",$I1685)</f>
        <v>0</v>
      </c>
      <c r="BH1685" s="60" t="n">
        <f aca="false">IF(AZ1685="","",BA1685+$I1685)</f>
        <v>44.99</v>
      </c>
      <c r="BI1685" s="53" t="n">
        <f aca="false">IF(AZ1685="","",AZ1685+(BB1685*$K1685)+(BC1685*$K1685))</f>
        <v>1349.7</v>
      </c>
      <c r="BJ1685" s="51" t="n">
        <f aca="false">IF(AZ1685="","",ROUND(-BB1685*$K1685,0))</f>
        <v>-0</v>
      </c>
    </row>
    <row r="1686" customFormat="false" ht="15" hidden="false" customHeight="false" outlineLevel="0" collapsed="false">
      <c r="A1686" s="26" t="str">
        <f aca="false">+C1686&amp;D1686&amp;G1686</f>
        <v>AppleiPhone 16 512GBTUTTE LE OFFERTE GA -  24 Mesi</v>
      </c>
      <c r="B1686" s="49" t="s">
        <v>222</v>
      </c>
      <c r="C1686" s="50" t="s">
        <v>71</v>
      </c>
      <c r="D1686" s="51" t="s">
        <v>161</v>
      </c>
      <c r="E1686" s="52" t="n">
        <v>1379.9</v>
      </c>
      <c r="F1686" s="53" t="n">
        <v>1194.67</v>
      </c>
      <c r="G1686" s="54" t="s">
        <v>226</v>
      </c>
      <c r="H1686" s="54"/>
      <c r="I1686" s="55" t="n">
        <v>0</v>
      </c>
      <c r="J1686" s="56" t="s">
        <v>224</v>
      </c>
      <c r="K1686" s="57" t="n">
        <v>24</v>
      </c>
      <c r="L1686" s="4"/>
      <c r="M1686" s="55"/>
      <c r="N1686" s="55"/>
      <c r="O1686" s="3"/>
      <c r="P1686" s="58"/>
      <c r="Q1686" s="56"/>
      <c r="R1686" s="59"/>
      <c r="S1686" s="60"/>
      <c r="T1686" s="60"/>
      <c r="U1686" s="60"/>
      <c r="V1686" s="54"/>
      <c r="W1686" s="54"/>
      <c r="X1686" s="60"/>
      <c r="Y1686" s="51"/>
      <c r="Z1686" s="51"/>
      <c r="AA1686" s="61"/>
      <c r="AB1686" s="58"/>
      <c r="AC1686" s="56"/>
      <c r="AD1686" s="59"/>
      <c r="AE1686" s="60"/>
      <c r="AF1686" s="60"/>
      <c r="AG1686" s="60"/>
      <c r="AH1686" s="54"/>
      <c r="AI1686" s="54"/>
      <c r="AJ1686" s="60"/>
      <c r="AK1686" s="51"/>
      <c r="AL1686" s="51"/>
      <c r="AM1686" s="61"/>
      <c r="AN1686" s="58" t="n">
        <v>0</v>
      </c>
      <c r="AO1686" s="56" t="n">
        <v>54.99</v>
      </c>
      <c r="AP1686" s="59" t="n">
        <v>0</v>
      </c>
      <c r="AQ1686" s="60" t="n">
        <v>54.99</v>
      </c>
      <c r="AR1686" s="60" t="n">
        <v>0</v>
      </c>
      <c r="AS1686" s="60" t="n">
        <v>54.99</v>
      </c>
      <c r="AT1686" s="54" t="n">
        <f aca="false">IF(AN1686="","",$I1686+AP1686)</f>
        <v>0</v>
      </c>
      <c r="AU1686" s="54" t="n">
        <f aca="false">IF(AN1686="","",$I1686)</f>
        <v>0</v>
      </c>
      <c r="AV1686" s="60" t="n">
        <f aca="false">IF(AN1686="","",AO1686+$I1686)</f>
        <v>54.99</v>
      </c>
      <c r="AW1686" s="53" t="n">
        <f aca="false">IF(AN1686="","",AN1686+(AP1686*$K1686)+(AQ1686*$K1686))</f>
        <v>1319.76</v>
      </c>
      <c r="AX1686" s="51" t="n">
        <f aca="false">IF(AN1686="","",ROUND(-AP1686*$K1686,0))</f>
        <v>-0</v>
      </c>
      <c r="AY1686" s="62"/>
      <c r="AZ1686" s="58" t="n">
        <v>0</v>
      </c>
      <c r="BA1686" s="56" t="n">
        <v>54.99</v>
      </c>
      <c r="BB1686" s="59" t="n">
        <v>0</v>
      </c>
      <c r="BC1686" s="60" t="n">
        <v>54.99</v>
      </c>
      <c r="BD1686" s="60" t="n">
        <v>0</v>
      </c>
      <c r="BE1686" s="60" t="n">
        <v>54.99</v>
      </c>
      <c r="BF1686" s="54" t="n">
        <f aca="false">IF(AZ1686="","",$I1686+BB1686)</f>
        <v>0</v>
      </c>
      <c r="BG1686" s="54" t="n">
        <f aca="false">IF(AZ1686="","",$I1686)</f>
        <v>0</v>
      </c>
      <c r="BH1686" s="60" t="n">
        <f aca="false">IF(AZ1686="","",BA1686+$I1686)</f>
        <v>54.99</v>
      </c>
      <c r="BI1686" s="53" t="n">
        <f aca="false">IF(AZ1686="","",AZ1686+(BB1686*$K1686)+(BC1686*$K1686))</f>
        <v>1319.76</v>
      </c>
      <c r="BJ1686" s="51" t="n">
        <f aca="false">IF(AZ1686="","",ROUND(-BB1686*$K1686,0))</f>
        <v>-0</v>
      </c>
    </row>
    <row r="1687" customFormat="false" ht="15" hidden="false" customHeight="false" outlineLevel="0" collapsed="false">
      <c r="A1687" s="26" t="str">
        <f aca="false">+C1687&amp;D1687&amp;G1687</f>
        <v>AppleiPhone 16 Plus 128GBTUTTE LE OFFERTE GA -  36 Mesi</v>
      </c>
      <c r="B1687" s="49" t="s">
        <v>222</v>
      </c>
      <c r="C1687" s="50" t="s">
        <v>71</v>
      </c>
      <c r="D1687" s="51" t="s">
        <v>162</v>
      </c>
      <c r="E1687" s="52" t="n">
        <v>1149.9</v>
      </c>
      <c r="F1687" s="53" t="n">
        <v>963.92</v>
      </c>
      <c r="G1687" s="54" t="s">
        <v>223</v>
      </c>
      <c r="H1687" s="54"/>
      <c r="I1687" s="55" t="n">
        <v>0</v>
      </c>
      <c r="J1687" s="56" t="s">
        <v>224</v>
      </c>
      <c r="K1687" s="57" t="n">
        <v>36</v>
      </c>
      <c r="L1687" s="4"/>
      <c r="M1687" s="55"/>
      <c r="N1687" s="55"/>
      <c r="O1687" s="3"/>
      <c r="P1687" s="58"/>
      <c r="Q1687" s="56"/>
      <c r="R1687" s="59"/>
      <c r="S1687" s="60"/>
      <c r="T1687" s="60"/>
      <c r="U1687" s="60"/>
      <c r="V1687" s="54"/>
      <c r="W1687" s="54"/>
      <c r="X1687" s="60"/>
      <c r="Y1687" s="51"/>
      <c r="Z1687" s="51"/>
      <c r="AA1687" s="61"/>
      <c r="AB1687" s="58"/>
      <c r="AC1687" s="56"/>
      <c r="AD1687" s="59"/>
      <c r="AE1687" s="60"/>
      <c r="AF1687" s="60"/>
      <c r="AG1687" s="60"/>
      <c r="AH1687" s="54"/>
      <c r="AI1687" s="54"/>
      <c r="AJ1687" s="60"/>
      <c r="AK1687" s="51"/>
      <c r="AL1687" s="51"/>
      <c r="AM1687" s="61"/>
      <c r="AN1687" s="58" t="n">
        <v>0</v>
      </c>
      <c r="AO1687" s="56" t="n">
        <v>30.99</v>
      </c>
      <c r="AP1687" s="59" t="n">
        <v>0</v>
      </c>
      <c r="AQ1687" s="60" t="n">
        <v>30.99</v>
      </c>
      <c r="AR1687" s="60" t="n">
        <v>30.99</v>
      </c>
      <c r="AS1687" s="60" t="n">
        <v>30.99</v>
      </c>
      <c r="AT1687" s="54" t="n">
        <f aca="false">IF(AN1687="","",$I1687+AP1687)</f>
        <v>0</v>
      </c>
      <c r="AU1687" s="54" t="n">
        <f aca="false">IF(AN1687="","",$I1687)</f>
        <v>0</v>
      </c>
      <c r="AV1687" s="60" t="n">
        <f aca="false">IF(AN1687="","",AO1687+$I1687)</f>
        <v>30.99</v>
      </c>
      <c r="AW1687" s="53" t="n">
        <f aca="false">IF(AN1687="","",AN1687+(AP1687*$K1687)+(AQ1687*$K1687))</f>
        <v>1115.64</v>
      </c>
      <c r="AX1687" s="51" t="n">
        <f aca="false">IF(AN1687="","",ROUND(-AP1687*$K1687,0))</f>
        <v>-0</v>
      </c>
      <c r="AY1687" s="62"/>
      <c r="AZ1687" s="58" t="n">
        <v>0</v>
      </c>
      <c r="BA1687" s="56" t="n">
        <v>30.99</v>
      </c>
      <c r="BB1687" s="59" t="n">
        <v>0</v>
      </c>
      <c r="BC1687" s="60" t="n">
        <v>30.99</v>
      </c>
      <c r="BD1687" s="60" t="n">
        <v>30.99</v>
      </c>
      <c r="BE1687" s="60" t="n">
        <v>30.99</v>
      </c>
      <c r="BF1687" s="54" t="n">
        <f aca="false">IF(AZ1687="","",$I1687+BB1687)</f>
        <v>0</v>
      </c>
      <c r="BG1687" s="54" t="n">
        <f aca="false">IF(AZ1687="","",$I1687)</f>
        <v>0</v>
      </c>
      <c r="BH1687" s="60" t="n">
        <f aca="false">IF(AZ1687="","",BA1687+$I1687)</f>
        <v>30.99</v>
      </c>
      <c r="BI1687" s="53" t="n">
        <f aca="false">IF(AZ1687="","",AZ1687+(BB1687*$K1687)+(BC1687*$K1687))</f>
        <v>1115.64</v>
      </c>
      <c r="BJ1687" s="51" t="n">
        <f aca="false">IF(AZ1687="","",ROUND(-BB1687*$K1687,0))</f>
        <v>-0</v>
      </c>
    </row>
    <row r="1688" customFormat="false" ht="15" hidden="false" customHeight="false" outlineLevel="0" collapsed="false">
      <c r="A1688" s="26" t="str">
        <f aca="false">+C1688&amp;D1688&amp;G1688</f>
        <v>AppleiPhone 16 Plus 128GBTUTTE LE OFFERTE GA -  30 Mesi</v>
      </c>
      <c r="B1688" s="49" t="s">
        <v>222</v>
      </c>
      <c r="C1688" s="50" t="s">
        <v>71</v>
      </c>
      <c r="D1688" s="51" t="s">
        <v>162</v>
      </c>
      <c r="E1688" s="52" t="n">
        <v>1149.9</v>
      </c>
      <c r="F1688" s="53" t="n">
        <v>981.29</v>
      </c>
      <c r="G1688" s="54" t="s">
        <v>225</v>
      </c>
      <c r="H1688" s="54"/>
      <c r="I1688" s="55" t="n">
        <v>0</v>
      </c>
      <c r="J1688" s="56" t="s">
        <v>224</v>
      </c>
      <c r="K1688" s="57" t="n">
        <v>30</v>
      </c>
      <c r="L1688" s="4"/>
      <c r="M1688" s="55"/>
      <c r="N1688" s="55"/>
      <c r="O1688" s="3"/>
      <c r="P1688" s="58"/>
      <c r="Q1688" s="56"/>
      <c r="R1688" s="59"/>
      <c r="S1688" s="60"/>
      <c r="T1688" s="60"/>
      <c r="U1688" s="60"/>
      <c r="V1688" s="54"/>
      <c r="W1688" s="54"/>
      <c r="X1688" s="60"/>
      <c r="Y1688" s="51"/>
      <c r="Z1688" s="51"/>
      <c r="AA1688" s="61"/>
      <c r="AB1688" s="58"/>
      <c r="AC1688" s="56"/>
      <c r="AD1688" s="59"/>
      <c r="AE1688" s="60"/>
      <c r="AF1688" s="60"/>
      <c r="AG1688" s="60"/>
      <c r="AH1688" s="54"/>
      <c r="AI1688" s="54"/>
      <c r="AJ1688" s="60"/>
      <c r="AK1688" s="51"/>
      <c r="AL1688" s="51"/>
      <c r="AM1688" s="61"/>
      <c r="AN1688" s="58" t="n">
        <v>0</v>
      </c>
      <c r="AO1688" s="56" t="n">
        <v>36.99</v>
      </c>
      <c r="AP1688" s="59" t="n">
        <v>0</v>
      </c>
      <c r="AQ1688" s="60" t="n">
        <v>36.99</v>
      </c>
      <c r="AR1688" s="60" t="n">
        <v>36.99</v>
      </c>
      <c r="AS1688" s="60" t="n">
        <v>36.99</v>
      </c>
      <c r="AT1688" s="54" t="n">
        <f aca="false">IF(AN1688="","",$I1688+AP1688)</f>
        <v>0</v>
      </c>
      <c r="AU1688" s="54" t="n">
        <f aca="false">IF(AN1688="","",$I1688)</f>
        <v>0</v>
      </c>
      <c r="AV1688" s="60" t="n">
        <f aca="false">IF(AN1688="","",AO1688+$I1688)</f>
        <v>36.99</v>
      </c>
      <c r="AW1688" s="53" t="n">
        <f aca="false">IF(AN1688="","",AN1688+(AP1688*$K1688)+(AQ1688*$K1688))</f>
        <v>1109.7</v>
      </c>
      <c r="AX1688" s="51" t="n">
        <f aca="false">IF(AN1688="","",ROUND(-AP1688*$K1688,0))</f>
        <v>-0</v>
      </c>
      <c r="AY1688" s="62"/>
      <c r="AZ1688" s="58" t="n">
        <v>0</v>
      </c>
      <c r="BA1688" s="56" t="n">
        <v>36.99</v>
      </c>
      <c r="BB1688" s="59" t="n">
        <v>0</v>
      </c>
      <c r="BC1688" s="60" t="n">
        <v>36.99</v>
      </c>
      <c r="BD1688" s="60" t="n">
        <v>36.99</v>
      </c>
      <c r="BE1688" s="60" t="n">
        <v>36.99</v>
      </c>
      <c r="BF1688" s="54" t="n">
        <f aca="false">IF(AZ1688="","",$I1688+BB1688)</f>
        <v>0</v>
      </c>
      <c r="BG1688" s="54" t="n">
        <f aca="false">IF(AZ1688="","",$I1688)</f>
        <v>0</v>
      </c>
      <c r="BH1688" s="60" t="n">
        <f aca="false">IF(AZ1688="","",BA1688+$I1688)</f>
        <v>36.99</v>
      </c>
      <c r="BI1688" s="53" t="n">
        <f aca="false">IF(AZ1688="","",AZ1688+(BB1688*$K1688)+(BC1688*$K1688))</f>
        <v>1109.7</v>
      </c>
      <c r="BJ1688" s="51" t="n">
        <f aca="false">IF(AZ1688="","",ROUND(-BB1688*$K1688,0))</f>
        <v>-0</v>
      </c>
    </row>
    <row r="1689" customFormat="false" ht="15" hidden="false" customHeight="false" outlineLevel="0" collapsed="false">
      <c r="A1689" s="26" t="str">
        <f aca="false">+C1689&amp;D1689&amp;G1689</f>
        <v>AppleiPhone 16 Plus 128GBTUTTE LE OFFERTE GA -  24 Mesi</v>
      </c>
      <c r="B1689" s="49" t="s">
        <v>222</v>
      </c>
      <c r="C1689" s="50" t="s">
        <v>71</v>
      </c>
      <c r="D1689" s="51" t="s">
        <v>162</v>
      </c>
      <c r="E1689" s="52" t="n">
        <v>1149.9</v>
      </c>
      <c r="F1689" s="53" t="n">
        <v>977.41</v>
      </c>
      <c r="G1689" s="54" t="s">
        <v>226</v>
      </c>
      <c r="H1689" s="54"/>
      <c r="I1689" s="55" t="n">
        <v>0</v>
      </c>
      <c r="J1689" s="56" t="s">
        <v>224</v>
      </c>
      <c r="K1689" s="57" t="n">
        <v>24</v>
      </c>
      <c r="L1689" s="4"/>
      <c r="M1689" s="55"/>
      <c r="N1689" s="55"/>
      <c r="O1689" s="3"/>
      <c r="P1689" s="58"/>
      <c r="Q1689" s="56"/>
      <c r="R1689" s="59"/>
      <c r="S1689" s="60"/>
      <c r="T1689" s="60"/>
      <c r="U1689" s="60"/>
      <c r="V1689" s="54"/>
      <c r="W1689" s="54"/>
      <c r="X1689" s="60"/>
      <c r="Y1689" s="51"/>
      <c r="Z1689" s="51"/>
      <c r="AA1689" s="61"/>
      <c r="AB1689" s="58"/>
      <c r="AC1689" s="56"/>
      <c r="AD1689" s="59"/>
      <c r="AE1689" s="60"/>
      <c r="AF1689" s="60"/>
      <c r="AG1689" s="60"/>
      <c r="AH1689" s="54"/>
      <c r="AI1689" s="54"/>
      <c r="AJ1689" s="60"/>
      <c r="AK1689" s="51"/>
      <c r="AL1689" s="51"/>
      <c r="AM1689" s="61"/>
      <c r="AN1689" s="58" t="n">
        <v>0</v>
      </c>
      <c r="AO1689" s="56" t="n">
        <v>44.99</v>
      </c>
      <c r="AP1689" s="59" t="n">
        <v>0</v>
      </c>
      <c r="AQ1689" s="60" t="n">
        <v>44.99</v>
      </c>
      <c r="AR1689" s="60" t="n">
        <v>0</v>
      </c>
      <c r="AS1689" s="60" t="n">
        <v>44.99</v>
      </c>
      <c r="AT1689" s="54" t="n">
        <f aca="false">IF(AN1689="","",$I1689+AP1689)</f>
        <v>0</v>
      </c>
      <c r="AU1689" s="54" t="n">
        <f aca="false">IF(AN1689="","",$I1689)</f>
        <v>0</v>
      </c>
      <c r="AV1689" s="60" t="n">
        <f aca="false">IF(AN1689="","",AO1689+$I1689)</f>
        <v>44.99</v>
      </c>
      <c r="AW1689" s="53" t="n">
        <f aca="false">IF(AN1689="","",AN1689+(AP1689*$K1689)+(AQ1689*$K1689))</f>
        <v>1079.76</v>
      </c>
      <c r="AX1689" s="51" t="n">
        <f aca="false">IF(AN1689="","",ROUND(-AP1689*$K1689,0))</f>
        <v>-0</v>
      </c>
      <c r="AY1689" s="62"/>
      <c r="AZ1689" s="58" t="n">
        <v>0</v>
      </c>
      <c r="BA1689" s="56" t="n">
        <v>44.99</v>
      </c>
      <c r="BB1689" s="59" t="n">
        <v>0</v>
      </c>
      <c r="BC1689" s="60" t="n">
        <v>44.99</v>
      </c>
      <c r="BD1689" s="60" t="n">
        <v>0</v>
      </c>
      <c r="BE1689" s="60" t="n">
        <v>44.99</v>
      </c>
      <c r="BF1689" s="54" t="n">
        <f aca="false">IF(AZ1689="","",$I1689+BB1689)</f>
        <v>0</v>
      </c>
      <c r="BG1689" s="54" t="n">
        <f aca="false">IF(AZ1689="","",$I1689)</f>
        <v>0</v>
      </c>
      <c r="BH1689" s="60" t="n">
        <f aca="false">IF(AZ1689="","",BA1689+$I1689)</f>
        <v>44.99</v>
      </c>
      <c r="BI1689" s="53" t="n">
        <f aca="false">IF(AZ1689="","",AZ1689+(BB1689*$K1689)+(BC1689*$K1689))</f>
        <v>1079.76</v>
      </c>
      <c r="BJ1689" s="51" t="n">
        <f aca="false">IF(AZ1689="","",ROUND(-BB1689*$K1689,0))</f>
        <v>-0</v>
      </c>
    </row>
    <row r="1690" customFormat="false" ht="15" hidden="false" customHeight="false" outlineLevel="0" collapsed="false">
      <c r="A1690" s="26" t="str">
        <f aca="false">+C1690&amp;D1690&amp;G1690</f>
        <v>AppleiPhone 16 Plus 256GBTUTTE LE OFFERTE GA -  36 Mesi</v>
      </c>
      <c r="B1690" s="49" t="s">
        <v>222</v>
      </c>
      <c r="C1690" s="50" t="s">
        <v>71</v>
      </c>
      <c r="D1690" s="51" t="s">
        <v>163</v>
      </c>
      <c r="E1690" s="52" t="n">
        <v>1279.9</v>
      </c>
      <c r="F1690" s="53" t="n">
        <v>1088.34</v>
      </c>
      <c r="G1690" s="54" t="s">
        <v>223</v>
      </c>
      <c r="H1690" s="54"/>
      <c r="I1690" s="55" t="n">
        <v>0</v>
      </c>
      <c r="J1690" s="56" t="s">
        <v>224</v>
      </c>
      <c r="K1690" s="57" t="n">
        <v>36</v>
      </c>
      <c r="L1690" s="4"/>
      <c r="M1690" s="55"/>
      <c r="N1690" s="55"/>
      <c r="O1690" s="3"/>
      <c r="P1690" s="58"/>
      <c r="Q1690" s="56"/>
      <c r="R1690" s="59"/>
      <c r="S1690" s="60"/>
      <c r="T1690" s="60"/>
      <c r="U1690" s="60"/>
      <c r="V1690" s="54"/>
      <c r="W1690" s="54"/>
      <c r="X1690" s="60"/>
      <c r="Y1690" s="51"/>
      <c r="Z1690" s="51"/>
      <c r="AA1690" s="61"/>
      <c r="AB1690" s="58"/>
      <c r="AC1690" s="56"/>
      <c r="AD1690" s="59"/>
      <c r="AE1690" s="60"/>
      <c r="AF1690" s="60"/>
      <c r="AG1690" s="60"/>
      <c r="AH1690" s="54"/>
      <c r="AI1690" s="54"/>
      <c r="AJ1690" s="60"/>
      <c r="AK1690" s="51"/>
      <c r="AL1690" s="51"/>
      <c r="AM1690" s="61"/>
      <c r="AN1690" s="58" t="n">
        <v>0</v>
      </c>
      <c r="AO1690" s="56" t="n">
        <v>34.99</v>
      </c>
      <c r="AP1690" s="59" t="n">
        <v>0</v>
      </c>
      <c r="AQ1690" s="60" t="n">
        <v>34.99</v>
      </c>
      <c r="AR1690" s="60" t="n">
        <v>34.99</v>
      </c>
      <c r="AS1690" s="60" t="n">
        <v>34.99</v>
      </c>
      <c r="AT1690" s="54" t="n">
        <f aca="false">IF(AN1690="","",$I1690+AP1690)</f>
        <v>0</v>
      </c>
      <c r="AU1690" s="54" t="n">
        <f aca="false">IF(AN1690="","",$I1690)</f>
        <v>0</v>
      </c>
      <c r="AV1690" s="60" t="n">
        <f aca="false">IF(AN1690="","",AO1690+$I1690)</f>
        <v>34.99</v>
      </c>
      <c r="AW1690" s="53" t="n">
        <f aca="false">IF(AN1690="","",AN1690+(AP1690*$K1690)+(AQ1690*$K1690))</f>
        <v>1259.64</v>
      </c>
      <c r="AX1690" s="51" t="n">
        <f aca="false">IF(AN1690="","",ROUND(-AP1690*$K1690,0))</f>
        <v>-0</v>
      </c>
      <c r="AY1690" s="62"/>
      <c r="AZ1690" s="58" t="n">
        <v>0</v>
      </c>
      <c r="BA1690" s="56" t="n">
        <v>34.99</v>
      </c>
      <c r="BB1690" s="59" t="n">
        <v>0</v>
      </c>
      <c r="BC1690" s="60" t="n">
        <v>34.99</v>
      </c>
      <c r="BD1690" s="60" t="n">
        <v>34.99</v>
      </c>
      <c r="BE1690" s="60" t="n">
        <v>34.99</v>
      </c>
      <c r="BF1690" s="54" t="n">
        <f aca="false">IF(AZ1690="","",$I1690+BB1690)</f>
        <v>0</v>
      </c>
      <c r="BG1690" s="54" t="n">
        <f aca="false">IF(AZ1690="","",$I1690)</f>
        <v>0</v>
      </c>
      <c r="BH1690" s="60" t="n">
        <f aca="false">IF(AZ1690="","",BA1690+$I1690)</f>
        <v>34.99</v>
      </c>
      <c r="BI1690" s="53" t="n">
        <f aca="false">IF(AZ1690="","",AZ1690+(BB1690*$K1690)+(BC1690*$K1690))</f>
        <v>1259.64</v>
      </c>
      <c r="BJ1690" s="51" t="n">
        <f aca="false">IF(AZ1690="","",ROUND(-BB1690*$K1690,0))</f>
        <v>-0</v>
      </c>
    </row>
    <row r="1691" customFormat="false" ht="15" hidden="false" customHeight="false" outlineLevel="0" collapsed="false">
      <c r="A1691" s="26" t="str">
        <f aca="false">+C1691&amp;D1691&amp;G1691</f>
        <v>AppleiPhone 16 Plus 256GBTUTTE LE OFFERTE GA -  30 Mesi</v>
      </c>
      <c r="B1691" s="49" t="s">
        <v>222</v>
      </c>
      <c r="C1691" s="50" t="s">
        <v>71</v>
      </c>
      <c r="D1691" s="51" t="s">
        <v>163</v>
      </c>
      <c r="E1691" s="52" t="n">
        <v>1279.9</v>
      </c>
      <c r="F1691" s="53" t="n">
        <v>1113.93</v>
      </c>
      <c r="G1691" s="54" t="s">
        <v>225</v>
      </c>
      <c r="H1691" s="54"/>
      <c r="I1691" s="55" t="n">
        <v>0</v>
      </c>
      <c r="J1691" s="56" t="s">
        <v>224</v>
      </c>
      <c r="K1691" s="57" t="n">
        <v>30</v>
      </c>
      <c r="L1691" s="4"/>
      <c r="M1691" s="55"/>
      <c r="N1691" s="55"/>
      <c r="O1691" s="3"/>
      <c r="P1691" s="58"/>
      <c r="Q1691" s="56"/>
      <c r="R1691" s="59"/>
      <c r="S1691" s="60"/>
      <c r="T1691" s="60"/>
      <c r="U1691" s="60"/>
      <c r="V1691" s="54"/>
      <c r="W1691" s="54"/>
      <c r="X1691" s="60"/>
      <c r="Y1691" s="51"/>
      <c r="Z1691" s="51"/>
      <c r="AA1691" s="61"/>
      <c r="AB1691" s="58"/>
      <c r="AC1691" s="56"/>
      <c r="AD1691" s="59"/>
      <c r="AE1691" s="60"/>
      <c r="AF1691" s="60"/>
      <c r="AG1691" s="60"/>
      <c r="AH1691" s="54"/>
      <c r="AI1691" s="54"/>
      <c r="AJ1691" s="60"/>
      <c r="AK1691" s="51"/>
      <c r="AL1691" s="51"/>
      <c r="AM1691" s="61"/>
      <c r="AN1691" s="58" t="n">
        <v>0</v>
      </c>
      <c r="AO1691" s="56" t="n">
        <v>41.99</v>
      </c>
      <c r="AP1691" s="59" t="n">
        <v>0</v>
      </c>
      <c r="AQ1691" s="60" t="n">
        <v>41.99</v>
      </c>
      <c r="AR1691" s="60" t="n">
        <v>41.99</v>
      </c>
      <c r="AS1691" s="60" t="n">
        <v>41.99</v>
      </c>
      <c r="AT1691" s="54" t="n">
        <f aca="false">IF(AN1691="","",$I1691+AP1691)</f>
        <v>0</v>
      </c>
      <c r="AU1691" s="54" t="n">
        <f aca="false">IF(AN1691="","",$I1691)</f>
        <v>0</v>
      </c>
      <c r="AV1691" s="60" t="n">
        <f aca="false">IF(AN1691="","",AO1691+$I1691)</f>
        <v>41.99</v>
      </c>
      <c r="AW1691" s="53" t="n">
        <f aca="false">IF(AN1691="","",AN1691+(AP1691*$K1691)+(AQ1691*$K1691))</f>
        <v>1259.7</v>
      </c>
      <c r="AX1691" s="51" t="n">
        <f aca="false">IF(AN1691="","",ROUND(-AP1691*$K1691,0))</f>
        <v>-0</v>
      </c>
      <c r="AY1691" s="62"/>
      <c r="AZ1691" s="58" t="n">
        <v>0</v>
      </c>
      <c r="BA1691" s="56" t="n">
        <v>41.99</v>
      </c>
      <c r="BB1691" s="59" t="n">
        <v>0</v>
      </c>
      <c r="BC1691" s="60" t="n">
        <v>41.99</v>
      </c>
      <c r="BD1691" s="60" t="n">
        <v>41.99</v>
      </c>
      <c r="BE1691" s="60" t="n">
        <v>41.99</v>
      </c>
      <c r="BF1691" s="54" t="n">
        <f aca="false">IF(AZ1691="","",$I1691+BB1691)</f>
        <v>0</v>
      </c>
      <c r="BG1691" s="54" t="n">
        <f aca="false">IF(AZ1691="","",$I1691)</f>
        <v>0</v>
      </c>
      <c r="BH1691" s="60" t="n">
        <f aca="false">IF(AZ1691="","",BA1691+$I1691)</f>
        <v>41.99</v>
      </c>
      <c r="BI1691" s="53" t="n">
        <f aca="false">IF(AZ1691="","",AZ1691+(BB1691*$K1691)+(BC1691*$K1691))</f>
        <v>1259.7</v>
      </c>
      <c r="BJ1691" s="51" t="n">
        <f aca="false">IF(AZ1691="","",ROUND(-BB1691*$K1691,0))</f>
        <v>-0</v>
      </c>
    </row>
    <row r="1692" customFormat="false" ht="15" hidden="false" customHeight="false" outlineLevel="0" collapsed="false">
      <c r="A1692" s="26" t="str">
        <f aca="false">+C1692&amp;D1692&amp;G1692</f>
        <v>AppleiPhone 16 Plus 256GBTUTTE LE OFFERTE GA -  24 Mesi</v>
      </c>
      <c r="B1692" s="49" t="s">
        <v>222</v>
      </c>
      <c r="C1692" s="50" t="s">
        <v>71</v>
      </c>
      <c r="D1692" s="51" t="s">
        <v>163</v>
      </c>
      <c r="E1692" s="52" t="n">
        <v>1279.9</v>
      </c>
      <c r="F1692" s="53" t="n">
        <v>1107.76</v>
      </c>
      <c r="G1692" s="54" t="s">
        <v>226</v>
      </c>
      <c r="H1692" s="54"/>
      <c r="I1692" s="55" t="n">
        <v>0</v>
      </c>
      <c r="J1692" s="56" t="s">
        <v>224</v>
      </c>
      <c r="K1692" s="57" t="n">
        <v>24</v>
      </c>
      <c r="L1692" s="4"/>
      <c r="M1692" s="55"/>
      <c r="N1692" s="55"/>
      <c r="O1692" s="3"/>
      <c r="P1692" s="58"/>
      <c r="Q1692" s="56"/>
      <c r="R1692" s="59"/>
      <c r="S1692" s="60"/>
      <c r="T1692" s="60"/>
      <c r="U1692" s="60"/>
      <c r="V1692" s="54"/>
      <c r="W1692" s="54"/>
      <c r="X1692" s="60"/>
      <c r="Y1692" s="51"/>
      <c r="Z1692" s="51"/>
      <c r="AA1692" s="61"/>
      <c r="AB1692" s="58"/>
      <c r="AC1692" s="56"/>
      <c r="AD1692" s="59"/>
      <c r="AE1692" s="60"/>
      <c r="AF1692" s="60"/>
      <c r="AG1692" s="60"/>
      <c r="AH1692" s="54"/>
      <c r="AI1692" s="54"/>
      <c r="AJ1692" s="60"/>
      <c r="AK1692" s="51"/>
      <c r="AL1692" s="51"/>
      <c r="AM1692" s="61"/>
      <c r="AN1692" s="58" t="n">
        <v>0</v>
      </c>
      <c r="AO1692" s="56" t="n">
        <v>50.99</v>
      </c>
      <c r="AP1692" s="59" t="n">
        <v>0</v>
      </c>
      <c r="AQ1692" s="60" t="n">
        <v>50.99</v>
      </c>
      <c r="AR1692" s="60" t="n">
        <v>0</v>
      </c>
      <c r="AS1692" s="60" t="n">
        <v>50.99</v>
      </c>
      <c r="AT1692" s="54" t="n">
        <f aca="false">IF(AN1692="","",$I1692+AP1692)</f>
        <v>0</v>
      </c>
      <c r="AU1692" s="54" t="n">
        <f aca="false">IF(AN1692="","",$I1692)</f>
        <v>0</v>
      </c>
      <c r="AV1692" s="60" t="n">
        <f aca="false">IF(AN1692="","",AO1692+$I1692)</f>
        <v>50.99</v>
      </c>
      <c r="AW1692" s="53" t="n">
        <f aca="false">IF(AN1692="","",AN1692+(AP1692*$K1692)+(AQ1692*$K1692))</f>
        <v>1223.76</v>
      </c>
      <c r="AX1692" s="51" t="n">
        <f aca="false">IF(AN1692="","",ROUND(-AP1692*$K1692,0))</f>
        <v>-0</v>
      </c>
      <c r="AY1692" s="62"/>
      <c r="AZ1692" s="58" t="n">
        <v>0</v>
      </c>
      <c r="BA1692" s="56" t="n">
        <v>50.99</v>
      </c>
      <c r="BB1692" s="59" t="n">
        <v>0</v>
      </c>
      <c r="BC1692" s="60" t="n">
        <v>50.99</v>
      </c>
      <c r="BD1692" s="60" t="n">
        <v>0</v>
      </c>
      <c r="BE1692" s="60" t="n">
        <v>50.99</v>
      </c>
      <c r="BF1692" s="54" t="n">
        <f aca="false">IF(AZ1692="","",$I1692+BB1692)</f>
        <v>0</v>
      </c>
      <c r="BG1692" s="54" t="n">
        <f aca="false">IF(AZ1692="","",$I1692)</f>
        <v>0</v>
      </c>
      <c r="BH1692" s="60" t="n">
        <f aca="false">IF(AZ1692="","",BA1692+$I1692)</f>
        <v>50.99</v>
      </c>
      <c r="BI1692" s="53" t="n">
        <f aca="false">IF(AZ1692="","",AZ1692+(BB1692*$K1692)+(BC1692*$K1692))</f>
        <v>1223.76</v>
      </c>
      <c r="BJ1692" s="51" t="n">
        <f aca="false">IF(AZ1692="","",ROUND(-BB1692*$K1692,0))</f>
        <v>-0</v>
      </c>
    </row>
    <row r="1693" customFormat="false" ht="15" hidden="false" customHeight="false" outlineLevel="0" collapsed="false">
      <c r="A1693" s="26" t="str">
        <f aca="false">+C1693&amp;D1693&amp;G1693</f>
        <v>AppleiPhone 16 Plus 512GBTUTTE LE OFFERTE GA -  36 Mesi</v>
      </c>
      <c r="B1693" s="49" t="s">
        <v>222</v>
      </c>
      <c r="C1693" s="50" t="s">
        <v>71</v>
      </c>
      <c r="D1693" s="51" t="s">
        <v>164</v>
      </c>
      <c r="E1693" s="52" t="n">
        <v>1529.9</v>
      </c>
      <c r="F1693" s="53" t="n">
        <v>1337.17</v>
      </c>
      <c r="G1693" s="54" t="s">
        <v>223</v>
      </c>
      <c r="H1693" s="54"/>
      <c r="I1693" s="55" t="n">
        <v>0</v>
      </c>
      <c r="J1693" s="56" t="s">
        <v>224</v>
      </c>
      <c r="K1693" s="57" t="n">
        <v>36</v>
      </c>
      <c r="L1693" s="4"/>
      <c r="M1693" s="55"/>
      <c r="N1693" s="55"/>
      <c r="O1693" s="3"/>
      <c r="P1693" s="58"/>
      <c r="Q1693" s="56"/>
      <c r="R1693" s="59"/>
      <c r="S1693" s="60"/>
      <c r="T1693" s="60"/>
      <c r="U1693" s="60"/>
      <c r="V1693" s="54"/>
      <c r="W1693" s="54"/>
      <c r="X1693" s="60"/>
      <c r="Y1693" s="51"/>
      <c r="Z1693" s="51"/>
      <c r="AA1693" s="61"/>
      <c r="AB1693" s="58"/>
      <c r="AC1693" s="56"/>
      <c r="AD1693" s="59"/>
      <c r="AE1693" s="60"/>
      <c r="AF1693" s="60"/>
      <c r="AG1693" s="60"/>
      <c r="AH1693" s="54"/>
      <c r="AI1693" s="54"/>
      <c r="AJ1693" s="60"/>
      <c r="AK1693" s="51"/>
      <c r="AL1693" s="51"/>
      <c r="AM1693" s="61"/>
      <c r="AN1693" s="58" t="n">
        <v>0</v>
      </c>
      <c r="AO1693" s="56" t="n">
        <v>42.99</v>
      </c>
      <c r="AP1693" s="59" t="n">
        <v>0</v>
      </c>
      <c r="AQ1693" s="60" t="n">
        <v>42.99</v>
      </c>
      <c r="AR1693" s="60" t="n">
        <v>42.99</v>
      </c>
      <c r="AS1693" s="60" t="n">
        <v>42.99</v>
      </c>
      <c r="AT1693" s="54" t="n">
        <f aca="false">IF(AN1693="","",$I1693+AP1693)</f>
        <v>0</v>
      </c>
      <c r="AU1693" s="54" t="n">
        <f aca="false">IF(AN1693="","",$I1693)</f>
        <v>0</v>
      </c>
      <c r="AV1693" s="60" t="n">
        <f aca="false">IF(AN1693="","",AO1693+$I1693)</f>
        <v>42.99</v>
      </c>
      <c r="AW1693" s="53" t="n">
        <f aca="false">IF(AN1693="","",AN1693+(AP1693*$K1693)+(AQ1693*$K1693))</f>
        <v>1547.64</v>
      </c>
      <c r="AX1693" s="51" t="n">
        <f aca="false">IF(AN1693="","",ROUND(-AP1693*$K1693,0))</f>
        <v>-0</v>
      </c>
      <c r="AY1693" s="62"/>
      <c r="AZ1693" s="58" t="n">
        <v>0</v>
      </c>
      <c r="BA1693" s="56" t="n">
        <v>42.99</v>
      </c>
      <c r="BB1693" s="59" t="n">
        <v>0</v>
      </c>
      <c r="BC1693" s="60" t="n">
        <v>42.99</v>
      </c>
      <c r="BD1693" s="60" t="n">
        <v>42.99</v>
      </c>
      <c r="BE1693" s="60" t="n">
        <v>42.99</v>
      </c>
      <c r="BF1693" s="54" t="n">
        <f aca="false">IF(AZ1693="","",$I1693+BB1693)</f>
        <v>0</v>
      </c>
      <c r="BG1693" s="54" t="n">
        <f aca="false">IF(AZ1693="","",$I1693)</f>
        <v>0</v>
      </c>
      <c r="BH1693" s="60" t="n">
        <f aca="false">IF(AZ1693="","",BA1693+$I1693)</f>
        <v>42.99</v>
      </c>
      <c r="BI1693" s="53" t="n">
        <f aca="false">IF(AZ1693="","",AZ1693+(BB1693*$K1693)+(BC1693*$K1693))</f>
        <v>1547.64</v>
      </c>
      <c r="BJ1693" s="51" t="n">
        <f aca="false">IF(AZ1693="","",ROUND(-BB1693*$K1693,0))</f>
        <v>-0</v>
      </c>
    </row>
    <row r="1694" customFormat="false" ht="15" hidden="false" customHeight="false" outlineLevel="0" collapsed="false">
      <c r="A1694" s="26" t="str">
        <f aca="false">+C1694&amp;D1694&amp;G1694</f>
        <v>AppleiPhone 16 Plus 512GBTUTTE LE OFFERTE GA -  30 Mesi</v>
      </c>
      <c r="B1694" s="49" t="s">
        <v>222</v>
      </c>
      <c r="C1694" s="50" t="s">
        <v>71</v>
      </c>
      <c r="D1694" s="51" t="s">
        <v>164</v>
      </c>
      <c r="E1694" s="52" t="n">
        <v>1529.9</v>
      </c>
      <c r="F1694" s="53" t="n">
        <v>1352.69</v>
      </c>
      <c r="G1694" s="54" t="s">
        <v>225</v>
      </c>
      <c r="H1694" s="54"/>
      <c r="I1694" s="55" t="n">
        <v>0</v>
      </c>
      <c r="J1694" s="56" t="s">
        <v>224</v>
      </c>
      <c r="K1694" s="57" t="n">
        <v>30</v>
      </c>
      <c r="L1694" s="4"/>
      <c r="M1694" s="55"/>
      <c r="N1694" s="55"/>
      <c r="O1694" s="3"/>
      <c r="P1694" s="58"/>
      <c r="Q1694" s="56"/>
      <c r="R1694" s="59"/>
      <c r="S1694" s="60"/>
      <c r="T1694" s="60"/>
      <c r="U1694" s="60"/>
      <c r="V1694" s="54"/>
      <c r="W1694" s="54"/>
      <c r="X1694" s="60"/>
      <c r="Y1694" s="51"/>
      <c r="Z1694" s="51"/>
      <c r="AA1694" s="61"/>
      <c r="AB1694" s="58"/>
      <c r="AC1694" s="56"/>
      <c r="AD1694" s="59"/>
      <c r="AE1694" s="60"/>
      <c r="AF1694" s="60"/>
      <c r="AG1694" s="60"/>
      <c r="AH1694" s="54"/>
      <c r="AI1694" s="54"/>
      <c r="AJ1694" s="60"/>
      <c r="AK1694" s="51"/>
      <c r="AL1694" s="51"/>
      <c r="AM1694" s="61"/>
      <c r="AN1694" s="58" t="n">
        <v>0</v>
      </c>
      <c r="AO1694" s="56" t="n">
        <v>50.99</v>
      </c>
      <c r="AP1694" s="59" t="n">
        <v>0</v>
      </c>
      <c r="AQ1694" s="60" t="n">
        <v>50.99</v>
      </c>
      <c r="AR1694" s="60" t="n">
        <v>50.99</v>
      </c>
      <c r="AS1694" s="60" t="n">
        <v>50.99</v>
      </c>
      <c r="AT1694" s="54" t="n">
        <f aca="false">IF(AN1694="","",$I1694+AP1694)</f>
        <v>0</v>
      </c>
      <c r="AU1694" s="54" t="n">
        <f aca="false">IF(AN1694="","",$I1694)</f>
        <v>0</v>
      </c>
      <c r="AV1694" s="60" t="n">
        <f aca="false">IF(AN1694="","",AO1694+$I1694)</f>
        <v>50.99</v>
      </c>
      <c r="AW1694" s="53" t="n">
        <f aca="false">IF(AN1694="","",AN1694+(AP1694*$K1694)+(AQ1694*$K1694))</f>
        <v>1529.7</v>
      </c>
      <c r="AX1694" s="51" t="n">
        <f aca="false">IF(AN1694="","",ROUND(-AP1694*$K1694,0))</f>
        <v>-0</v>
      </c>
      <c r="AY1694" s="62"/>
      <c r="AZ1694" s="58" t="n">
        <v>0</v>
      </c>
      <c r="BA1694" s="56" t="n">
        <v>50.99</v>
      </c>
      <c r="BB1694" s="59" t="n">
        <v>0</v>
      </c>
      <c r="BC1694" s="60" t="n">
        <v>50.99</v>
      </c>
      <c r="BD1694" s="60" t="n">
        <v>50.99</v>
      </c>
      <c r="BE1694" s="60" t="n">
        <v>50.99</v>
      </c>
      <c r="BF1694" s="54" t="n">
        <f aca="false">IF(AZ1694="","",$I1694+BB1694)</f>
        <v>0</v>
      </c>
      <c r="BG1694" s="54" t="n">
        <f aca="false">IF(AZ1694="","",$I1694)</f>
        <v>0</v>
      </c>
      <c r="BH1694" s="60" t="n">
        <f aca="false">IF(AZ1694="","",BA1694+$I1694)</f>
        <v>50.99</v>
      </c>
      <c r="BI1694" s="53" t="n">
        <f aca="false">IF(AZ1694="","",AZ1694+(BB1694*$K1694)+(BC1694*$K1694))</f>
        <v>1529.7</v>
      </c>
      <c r="BJ1694" s="51" t="n">
        <f aca="false">IF(AZ1694="","",ROUND(-BB1694*$K1694,0))</f>
        <v>-0</v>
      </c>
    </row>
    <row r="1695" customFormat="false" ht="15" hidden="false" customHeight="false" outlineLevel="0" collapsed="false">
      <c r="A1695" s="26" t="str">
        <f aca="false">+C1695&amp;D1695&amp;G1695</f>
        <v>AppleiPhone 16 Plus 512GBTUTTE LE OFFERTE GA -  24 Mesi</v>
      </c>
      <c r="B1695" s="49" t="s">
        <v>222</v>
      </c>
      <c r="C1695" s="50" t="s">
        <v>71</v>
      </c>
      <c r="D1695" s="51" t="s">
        <v>164</v>
      </c>
      <c r="E1695" s="52" t="n">
        <v>1529.9</v>
      </c>
      <c r="F1695" s="53" t="n">
        <v>1346.74</v>
      </c>
      <c r="G1695" s="54" t="s">
        <v>226</v>
      </c>
      <c r="H1695" s="54"/>
      <c r="I1695" s="55" t="n">
        <v>0</v>
      </c>
      <c r="J1695" s="56" t="s">
        <v>224</v>
      </c>
      <c r="K1695" s="57" t="n">
        <v>24</v>
      </c>
      <c r="L1695" s="4"/>
      <c r="M1695" s="55"/>
      <c r="N1695" s="55"/>
      <c r="O1695" s="3"/>
      <c r="P1695" s="58"/>
      <c r="Q1695" s="56"/>
      <c r="R1695" s="59"/>
      <c r="S1695" s="60"/>
      <c r="T1695" s="60"/>
      <c r="U1695" s="60"/>
      <c r="V1695" s="54"/>
      <c r="W1695" s="54"/>
      <c r="X1695" s="60"/>
      <c r="Y1695" s="51"/>
      <c r="Z1695" s="51"/>
      <c r="AA1695" s="61"/>
      <c r="AB1695" s="58"/>
      <c r="AC1695" s="56"/>
      <c r="AD1695" s="59"/>
      <c r="AE1695" s="60"/>
      <c r="AF1695" s="60"/>
      <c r="AG1695" s="60"/>
      <c r="AH1695" s="54"/>
      <c r="AI1695" s="54"/>
      <c r="AJ1695" s="60"/>
      <c r="AK1695" s="51"/>
      <c r="AL1695" s="51"/>
      <c r="AM1695" s="61"/>
      <c r="AN1695" s="58" t="n">
        <v>0</v>
      </c>
      <c r="AO1695" s="56" t="n">
        <v>61.99</v>
      </c>
      <c r="AP1695" s="59" t="n">
        <v>0</v>
      </c>
      <c r="AQ1695" s="60" t="n">
        <v>61.99</v>
      </c>
      <c r="AR1695" s="60" t="n">
        <v>0</v>
      </c>
      <c r="AS1695" s="60" t="n">
        <v>61.99</v>
      </c>
      <c r="AT1695" s="54" t="n">
        <f aca="false">IF(AN1695="","",$I1695+AP1695)</f>
        <v>0</v>
      </c>
      <c r="AU1695" s="54" t="n">
        <f aca="false">IF(AN1695="","",$I1695)</f>
        <v>0</v>
      </c>
      <c r="AV1695" s="60" t="n">
        <f aca="false">IF(AN1695="","",AO1695+$I1695)</f>
        <v>61.99</v>
      </c>
      <c r="AW1695" s="53" t="n">
        <f aca="false">IF(AN1695="","",AN1695+(AP1695*$K1695)+(AQ1695*$K1695))</f>
        <v>1487.76</v>
      </c>
      <c r="AX1695" s="51" t="n">
        <f aca="false">IF(AN1695="","",ROUND(-AP1695*$K1695,0))</f>
        <v>-0</v>
      </c>
      <c r="AY1695" s="62"/>
      <c r="AZ1695" s="58" t="n">
        <v>0</v>
      </c>
      <c r="BA1695" s="56" t="n">
        <v>61.99</v>
      </c>
      <c r="BB1695" s="59" t="n">
        <v>0</v>
      </c>
      <c r="BC1695" s="60" t="n">
        <v>61.99</v>
      </c>
      <c r="BD1695" s="60" t="n">
        <v>0</v>
      </c>
      <c r="BE1695" s="60" t="n">
        <v>61.99</v>
      </c>
      <c r="BF1695" s="54" t="n">
        <f aca="false">IF(AZ1695="","",$I1695+BB1695)</f>
        <v>0</v>
      </c>
      <c r="BG1695" s="54" t="n">
        <f aca="false">IF(AZ1695="","",$I1695)</f>
        <v>0</v>
      </c>
      <c r="BH1695" s="60" t="n">
        <f aca="false">IF(AZ1695="","",BA1695+$I1695)</f>
        <v>61.99</v>
      </c>
      <c r="BI1695" s="53" t="n">
        <f aca="false">IF(AZ1695="","",AZ1695+(BB1695*$K1695)+(BC1695*$K1695))</f>
        <v>1487.76</v>
      </c>
      <c r="BJ1695" s="51" t="n">
        <f aca="false">IF(AZ1695="","",ROUND(-BB1695*$K1695,0))</f>
        <v>-0</v>
      </c>
    </row>
    <row r="1696" customFormat="false" ht="15" hidden="false" customHeight="false" outlineLevel="0" collapsed="false">
      <c r="A1696" s="26" t="str">
        <f aca="false">+C1696&amp;D1696&amp;G1696</f>
        <v>AppleiPhone 16 Pro 128GBTUTTE LE OFFERTE GA -  36 Mesi</v>
      </c>
      <c r="B1696" s="49" t="s">
        <v>222</v>
      </c>
      <c r="C1696" s="50" t="s">
        <v>71</v>
      </c>
      <c r="D1696" s="51" t="s">
        <v>165</v>
      </c>
      <c r="E1696" s="52" t="n">
        <v>1259.9</v>
      </c>
      <c r="F1696" s="53" t="n">
        <v>1057.23</v>
      </c>
      <c r="G1696" s="54" t="s">
        <v>223</v>
      </c>
      <c r="H1696" s="54"/>
      <c r="I1696" s="55" t="n">
        <v>0</v>
      </c>
      <c r="J1696" s="56" t="s">
        <v>224</v>
      </c>
      <c r="K1696" s="57" t="n">
        <v>36</v>
      </c>
      <c r="L1696" s="4"/>
      <c r="M1696" s="55"/>
      <c r="N1696" s="55"/>
      <c r="O1696" s="3"/>
      <c r="P1696" s="58"/>
      <c r="Q1696" s="56"/>
      <c r="R1696" s="59"/>
      <c r="S1696" s="60"/>
      <c r="T1696" s="60"/>
      <c r="U1696" s="60"/>
      <c r="V1696" s="54"/>
      <c r="W1696" s="54"/>
      <c r="X1696" s="60"/>
      <c r="Y1696" s="51"/>
      <c r="Z1696" s="51"/>
      <c r="AA1696" s="61"/>
      <c r="AB1696" s="58"/>
      <c r="AC1696" s="56"/>
      <c r="AD1696" s="59"/>
      <c r="AE1696" s="60"/>
      <c r="AF1696" s="60"/>
      <c r="AG1696" s="60"/>
      <c r="AH1696" s="54"/>
      <c r="AI1696" s="54"/>
      <c r="AJ1696" s="60"/>
      <c r="AK1696" s="51"/>
      <c r="AL1696" s="51"/>
      <c r="AM1696" s="61"/>
      <c r="AN1696" s="58" t="n">
        <v>0</v>
      </c>
      <c r="AO1696" s="56" t="n">
        <v>33.99</v>
      </c>
      <c r="AP1696" s="59" t="n">
        <v>0</v>
      </c>
      <c r="AQ1696" s="60" t="n">
        <v>33.99</v>
      </c>
      <c r="AR1696" s="60" t="n">
        <v>33.99</v>
      </c>
      <c r="AS1696" s="60" t="n">
        <v>33.99</v>
      </c>
      <c r="AT1696" s="54" t="n">
        <f aca="false">IF(AN1696="","",$I1696+AP1696)</f>
        <v>0</v>
      </c>
      <c r="AU1696" s="54" t="n">
        <f aca="false">IF(AN1696="","",$I1696)</f>
        <v>0</v>
      </c>
      <c r="AV1696" s="60" t="n">
        <f aca="false">IF(AN1696="","",AO1696+$I1696)</f>
        <v>33.99</v>
      </c>
      <c r="AW1696" s="53" t="n">
        <f aca="false">IF(AN1696="","",AN1696+(AP1696*$K1696)+(AQ1696*$K1696))</f>
        <v>1223.64</v>
      </c>
      <c r="AX1696" s="51" t="n">
        <f aca="false">IF(AN1696="","",ROUND(-AP1696*$K1696,0))</f>
        <v>-0</v>
      </c>
      <c r="AY1696" s="62"/>
      <c r="AZ1696" s="58" t="n">
        <v>0</v>
      </c>
      <c r="BA1696" s="56" t="n">
        <v>33.99</v>
      </c>
      <c r="BB1696" s="59" t="n">
        <v>0</v>
      </c>
      <c r="BC1696" s="60" t="n">
        <v>33.99</v>
      </c>
      <c r="BD1696" s="60" t="n">
        <v>33.99</v>
      </c>
      <c r="BE1696" s="60" t="n">
        <v>33.99</v>
      </c>
      <c r="BF1696" s="54" t="n">
        <f aca="false">IF(AZ1696="","",$I1696+BB1696)</f>
        <v>0</v>
      </c>
      <c r="BG1696" s="54" t="n">
        <f aca="false">IF(AZ1696="","",$I1696)</f>
        <v>0</v>
      </c>
      <c r="BH1696" s="60" t="n">
        <f aca="false">IF(AZ1696="","",BA1696+$I1696)</f>
        <v>33.99</v>
      </c>
      <c r="BI1696" s="53" t="n">
        <f aca="false">IF(AZ1696="","",AZ1696+(BB1696*$K1696)+(BC1696*$K1696))</f>
        <v>1223.64</v>
      </c>
      <c r="BJ1696" s="51" t="n">
        <f aca="false">IF(AZ1696="","",ROUND(-BB1696*$K1696,0))</f>
        <v>-0</v>
      </c>
    </row>
    <row r="1697" customFormat="false" ht="15" hidden="false" customHeight="false" outlineLevel="0" collapsed="false">
      <c r="A1697" s="26" t="str">
        <f aca="false">+C1697&amp;D1697&amp;G1697</f>
        <v>AppleiPhone 16 Pro 128GBTUTTE LE OFFERTE GA -  30 Mesi</v>
      </c>
      <c r="B1697" s="49" t="s">
        <v>222</v>
      </c>
      <c r="C1697" s="50" t="s">
        <v>71</v>
      </c>
      <c r="D1697" s="51" t="s">
        <v>165</v>
      </c>
      <c r="E1697" s="52" t="n">
        <v>1259.9</v>
      </c>
      <c r="F1697" s="53" t="n">
        <v>1087.4</v>
      </c>
      <c r="G1697" s="54" t="s">
        <v>225</v>
      </c>
      <c r="H1697" s="54"/>
      <c r="I1697" s="55" t="n">
        <v>0</v>
      </c>
      <c r="J1697" s="56" t="s">
        <v>224</v>
      </c>
      <c r="K1697" s="57" t="n">
        <v>30</v>
      </c>
      <c r="L1697" s="4"/>
      <c r="M1697" s="55"/>
      <c r="N1697" s="55"/>
      <c r="O1697" s="3"/>
      <c r="P1697" s="58"/>
      <c r="Q1697" s="56"/>
      <c r="R1697" s="59"/>
      <c r="S1697" s="60"/>
      <c r="T1697" s="60"/>
      <c r="U1697" s="60"/>
      <c r="V1697" s="54"/>
      <c r="W1697" s="54"/>
      <c r="X1697" s="60"/>
      <c r="Y1697" s="51"/>
      <c r="Z1697" s="51"/>
      <c r="AA1697" s="61"/>
      <c r="AB1697" s="58"/>
      <c r="AC1697" s="56"/>
      <c r="AD1697" s="59"/>
      <c r="AE1697" s="60"/>
      <c r="AF1697" s="60"/>
      <c r="AG1697" s="60"/>
      <c r="AH1697" s="54"/>
      <c r="AI1697" s="54"/>
      <c r="AJ1697" s="60"/>
      <c r="AK1697" s="51"/>
      <c r="AL1697" s="51"/>
      <c r="AM1697" s="61"/>
      <c r="AN1697" s="58" t="n">
        <v>0</v>
      </c>
      <c r="AO1697" s="56" t="n">
        <v>40.99</v>
      </c>
      <c r="AP1697" s="59" t="n">
        <v>0</v>
      </c>
      <c r="AQ1697" s="60" t="n">
        <v>40.99</v>
      </c>
      <c r="AR1697" s="60" t="n">
        <v>40.99</v>
      </c>
      <c r="AS1697" s="60" t="n">
        <v>40.99</v>
      </c>
      <c r="AT1697" s="54" t="n">
        <f aca="false">IF(AN1697="","",$I1697+AP1697)</f>
        <v>0</v>
      </c>
      <c r="AU1697" s="54" t="n">
        <f aca="false">IF(AN1697="","",$I1697)</f>
        <v>0</v>
      </c>
      <c r="AV1697" s="60" t="n">
        <f aca="false">IF(AN1697="","",AO1697+$I1697)</f>
        <v>40.99</v>
      </c>
      <c r="AW1697" s="53" t="n">
        <f aca="false">IF(AN1697="","",AN1697+(AP1697*$K1697)+(AQ1697*$K1697))</f>
        <v>1229.7</v>
      </c>
      <c r="AX1697" s="51" t="n">
        <f aca="false">IF(AN1697="","",ROUND(-AP1697*$K1697,0))</f>
        <v>-0</v>
      </c>
      <c r="AY1697" s="62"/>
      <c r="AZ1697" s="58" t="n">
        <v>0</v>
      </c>
      <c r="BA1697" s="56" t="n">
        <v>40.99</v>
      </c>
      <c r="BB1697" s="59" t="n">
        <v>0</v>
      </c>
      <c r="BC1697" s="60" t="n">
        <v>40.99</v>
      </c>
      <c r="BD1697" s="60" t="n">
        <v>40.99</v>
      </c>
      <c r="BE1697" s="60" t="n">
        <v>40.99</v>
      </c>
      <c r="BF1697" s="54" t="n">
        <f aca="false">IF(AZ1697="","",$I1697+BB1697)</f>
        <v>0</v>
      </c>
      <c r="BG1697" s="54" t="n">
        <f aca="false">IF(AZ1697="","",$I1697)</f>
        <v>0</v>
      </c>
      <c r="BH1697" s="60" t="n">
        <f aca="false">IF(AZ1697="","",BA1697+$I1697)</f>
        <v>40.99</v>
      </c>
      <c r="BI1697" s="53" t="n">
        <f aca="false">IF(AZ1697="","",AZ1697+(BB1697*$K1697)+(BC1697*$K1697))</f>
        <v>1229.7</v>
      </c>
      <c r="BJ1697" s="51" t="n">
        <f aca="false">IF(AZ1697="","",ROUND(-BB1697*$K1697,0))</f>
        <v>-0</v>
      </c>
    </row>
    <row r="1698" customFormat="false" ht="15" hidden="false" customHeight="false" outlineLevel="0" collapsed="false">
      <c r="A1698" s="26" t="str">
        <f aca="false">+C1698&amp;D1698&amp;G1698</f>
        <v>AppleiPhone 16 Pro 128GBTUTTE LE OFFERTE GA -  24 Mesi</v>
      </c>
      <c r="B1698" s="49" t="s">
        <v>222</v>
      </c>
      <c r="C1698" s="50" t="s">
        <v>71</v>
      </c>
      <c r="D1698" s="51" t="s">
        <v>165</v>
      </c>
      <c r="E1698" s="52" t="n">
        <v>1259.9</v>
      </c>
      <c r="F1698" s="53" t="n">
        <v>1086.04</v>
      </c>
      <c r="G1698" s="54" t="s">
        <v>226</v>
      </c>
      <c r="H1698" s="54"/>
      <c r="I1698" s="55" t="n">
        <v>0</v>
      </c>
      <c r="J1698" s="56" t="s">
        <v>224</v>
      </c>
      <c r="K1698" s="57" t="n">
        <v>24</v>
      </c>
      <c r="L1698" s="4"/>
      <c r="M1698" s="55"/>
      <c r="N1698" s="55"/>
      <c r="O1698" s="3"/>
      <c r="P1698" s="58"/>
      <c r="Q1698" s="56"/>
      <c r="R1698" s="59"/>
      <c r="S1698" s="60"/>
      <c r="T1698" s="60"/>
      <c r="U1698" s="60"/>
      <c r="V1698" s="54"/>
      <c r="W1698" s="54"/>
      <c r="X1698" s="60"/>
      <c r="Y1698" s="51"/>
      <c r="Z1698" s="51"/>
      <c r="AA1698" s="61"/>
      <c r="AB1698" s="58"/>
      <c r="AC1698" s="56"/>
      <c r="AD1698" s="59"/>
      <c r="AE1698" s="60"/>
      <c r="AF1698" s="60"/>
      <c r="AG1698" s="60"/>
      <c r="AH1698" s="54"/>
      <c r="AI1698" s="54"/>
      <c r="AJ1698" s="60"/>
      <c r="AK1698" s="51"/>
      <c r="AL1698" s="51"/>
      <c r="AM1698" s="61"/>
      <c r="AN1698" s="58" t="n">
        <v>0</v>
      </c>
      <c r="AO1698" s="56" t="n">
        <v>49.99</v>
      </c>
      <c r="AP1698" s="59" t="n">
        <v>0</v>
      </c>
      <c r="AQ1698" s="60" t="n">
        <v>49.99</v>
      </c>
      <c r="AR1698" s="60" t="n">
        <v>0</v>
      </c>
      <c r="AS1698" s="60" t="n">
        <v>49.99</v>
      </c>
      <c r="AT1698" s="54" t="n">
        <f aca="false">IF(AN1698="","",$I1698+AP1698)</f>
        <v>0</v>
      </c>
      <c r="AU1698" s="54" t="n">
        <f aca="false">IF(AN1698="","",$I1698)</f>
        <v>0</v>
      </c>
      <c r="AV1698" s="60" t="n">
        <f aca="false">IF(AN1698="","",AO1698+$I1698)</f>
        <v>49.99</v>
      </c>
      <c r="AW1698" s="53" t="n">
        <f aca="false">IF(AN1698="","",AN1698+(AP1698*$K1698)+(AQ1698*$K1698))</f>
        <v>1199.76</v>
      </c>
      <c r="AX1698" s="51" t="n">
        <f aca="false">IF(AN1698="","",ROUND(-AP1698*$K1698,0))</f>
        <v>-0</v>
      </c>
      <c r="AY1698" s="62"/>
      <c r="AZ1698" s="58" t="n">
        <v>0</v>
      </c>
      <c r="BA1698" s="56" t="n">
        <v>49.99</v>
      </c>
      <c r="BB1698" s="59" t="n">
        <v>0</v>
      </c>
      <c r="BC1698" s="60" t="n">
        <v>49.99</v>
      </c>
      <c r="BD1698" s="60" t="n">
        <v>0</v>
      </c>
      <c r="BE1698" s="60" t="n">
        <v>49.99</v>
      </c>
      <c r="BF1698" s="54" t="n">
        <f aca="false">IF(AZ1698="","",$I1698+BB1698)</f>
        <v>0</v>
      </c>
      <c r="BG1698" s="54" t="n">
        <f aca="false">IF(AZ1698="","",$I1698)</f>
        <v>0</v>
      </c>
      <c r="BH1698" s="60" t="n">
        <f aca="false">IF(AZ1698="","",BA1698+$I1698)</f>
        <v>49.99</v>
      </c>
      <c r="BI1698" s="53" t="n">
        <f aca="false">IF(AZ1698="","",AZ1698+(BB1698*$K1698)+(BC1698*$K1698))</f>
        <v>1199.76</v>
      </c>
      <c r="BJ1698" s="51" t="n">
        <f aca="false">IF(AZ1698="","",ROUND(-BB1698*$K1698,0))</f>
        <v>-0</v>
      </c>
    </row>
    <row r="1699" customFormat="false" ht="15" hidden="false" customHeight="false" outlineLevel="0" collapsed="false">
      <c r="A1699" s="26" t="str">
        <f aca="false">+C1699&amp;D1699&amp;G1699</f>
        <v>AppleiPhone 16 Pro 256GBTUTTE LE OFFERTE GA -  36 Mesi</v>
      </c>
      <c r="B1699" s="49" t="s">
        <v>222</v>
      </c>
      <c r="C1699" s="50" t="s">
        <v>71</v>
      </c>
      <c r="D1699" s="51" t="s">
        <v>166</v>
      </c>
      <c r="E1699" s="52" t="n">
        <v>1389.9</v>
      </c>
      <c r="F1699" s="53" t="n">
        <v>1212.75</v>
      </c>
      <c r="G1699" s="54" t="s">
        <v>223</v>
      </c>
      <c r="H1699" s="54"/>
      <c r="I1699" s="55" t="n">
        <v>0</v>
      </c>
      <c r="J1699" s="56" t="s">
        <v>224</v>
      </c>
      <c r="K1699" s="57" t="n">
        <v>36</v>
      </c>
      <c r="L1699" s="4"/>
      <c r="M1699" s="55"/>
      <c r="N1699" s="55"/>
      <c r="O1699" s="3"/>
      <c r="P1699" s="58"/>
      <c r="Q1699" s="56"/>
      <c r="R1699" s="59"/>
      <c r="S1699" s="60"/>
      <c r="T1699" s="60"/>
      <c r="U1699" s="60"/>
      <c r="V1699" s="54"/>
      <c r="W1699" s="54"/>
      <c r="X1699" s="60"/>
      <c r="Y1699" s="51"/>
      <c r="Z1699" s="51"/>
      <c r="AA1699" s="61"/>
      <c r="AB1699" s="58"/>
      <c r="AC1699" s="56"/>
      <c r="AD1699" s="59"/>
      <c r="AE1699" s="60"/>
      <c r="AF1699" s="60"/>
      <c r="AG1699" s="60"/>
      <c r="AH1699" s="54"/>
      <c r="AI1699" s="54"/>
      <c r="AJ1699" s="60"/>
      <c r="AK1699" s="51"/>
      <c r="AL1699" s="51"/>
      <c r="AM1699" s="61"/>
      <c r="AN1699" s="58" t="n">
        <v>0</v>
      </c>
      <c r="AO1699" s="56" t="n">
        <v>38.99</v>
      </c>
      <c r="AP1699" s="59" t="n">
        <v>0</v>
      </c>
      <c r="AQ1699" s="60" t="n">
        <v>38.99</v>
      </c>
      <c r="AR1699" s="60" t="n">
        <v>38.99</v>
      </c>
      <c r="AS1699" s="60" t="n">
        <v>38.99</v>
      </c>
      <c r="AT1699" s="54" t="n">
        <f aca="false">IF(AN1699="","",$I1699+AP1699)</f>
        <v>0</v>
      </c>
      <c r="AU1699" s="54" t="n">
        <f aca="false">IF(AN1699="","",$I1699)</f>
        <v>0</v>
      </c>
      <c r="AV1699" s="60" t="n">
        <f aca="false">IF(AN1699="","",AO1699+$I1699)</f>
        <v>38.99</v>
      </c>
      <c r="AW1699" s="53" t="n">
        <f aca="false">IF(AN1699="","",AN1699+(AP1699*$K1699)+(AQ1699*$K1699))</f>
        <v>1403.64</v>
      </c>
      <c r="AX1699" s="51" t="n">
        <f aca="false">IF(AN1699="","",ROUND(-AP1699*$K1699,0))</f>
        <v>-0</v>
      </c>
      <c r="AY1699" s="62"/>
      <c r="AZ1699" s="58" t="n">
        <v>0</v>
      </c>
      <c r="BA1699" s="56" t="n">
        <v>38.99</v>
      </c>
      <c r="BB1699" s="59" t="n">
        <v>0</v>
      </c>
      <c r="BC1699" s="60" t="n">
        <v>38.99</v>
      </c>
      <c r="BD1699" s="60" t="n">
        <v>38.99</v>
      </c>
      <c r="BE1699" s="60" t="n">
        <v>38.99</v>
      </c>
      <c r="BF1699" s="54" t="n">
        <f aca="false">IF(AZ1699="","",$I1699+BB1699)</f>
        <v>0</v>
      </c>
      <c r="BG1699" s="54" t="n">
        <f aca="false">IF(AZ1699="","",$I1699)</f>
        <v>0</v>
      </c>
      <c r="BH1699" s="60" t="n">
        <f aca="false">IF(AZ1699="","",BA1699+$I1699)</f>
        <v>38.99</v>
      </c>
      <c r="BI1699" s="53" t="n">
        <f aca="false">IF(AZ1699="","",AZ1699+(BB1699*$K1699)+(BC1699*$K1699))</f>
        <v>1403.64</v>
      </c>
      <c r="BJ1699" s="51" t="n">
        <f aca="false">IF(AZ1699="","",ROUND(-BB1699*$K1699,0))</f>
        <v>-0</v>
      </c>
    </row>
    <row r="1700" customFormat="false" ht="15" hidden="false" customHeight="false" outlineLevel="0" collapsed="false">
      <c r="A1700" s="26" t="str">
        <f aca="false">+C1700&amp;D1700&amp;G1700</f>
        <v>AppleiPhone 16 Pro 256GBTUTTE LE OFFERTE GA -  30 Mesi</v>
      </c>
      <c r="B1700" s="49" t="s">
        <v>222</v>
      </c>
      <c r="C1700" s="50" t="s">
        <v>71</v>
      </c>
      <c r="D1700" s="51" t="s">
        <v>166</v>
      </c>
      <c r="E1700" s="52" t="n">
        <v>1389.9</v>
      </c>
      <c r="F1700" s="53" t="n">
        <v>1220.05</v>
      </c>
      <c r="G1700" s="54" t="s">
        <v>225</v>
      </c>
      <c r="H1700" s="54"/>
      <c r="I1700" s="55" t="n">
        <v>0</v>
      </c>
      <c r="J1700" s="56" t="s">
        <v>224</v>
      </c>
      <c r="K1700" s="57" t="n">
        <v>30</v>
      </c>
      <c r="L1700" s="4"/>
      <c r="M1700" s="55"/>
      <c r="N1700" s="55"/>
      <c r="O1700" s="3"/>
      <c r="P1700" s="58"/>
      <c r="Q1700" s="56"/>
      <c r="R1700" s="59"/>
      <c r="S1700" s="60"/>
      <c r="T1700" s="60"/>
      <c r="U1700" s="60"/>
      <c r="V1700" s="54"/>
      <c r="W1700" s="54"/>
      <c r="X1700" s="60"/>
      <c r="Y1700" s="51"/>
      <c r="Z1700" s="51"/>
      <c r="AA1700" s="61"/>
      <c r="AB1700" s="58"/>
      <c r="AC1700" s="56"/>
      <c r="AD1700" s="59"/>
      <c r="AE1700" s="60"/>
      <c r="AF1700" s="60"/>
      <c r="AG1700" s="60"/>
      <c r="AH1700" s="54"/>
      <c r="AI1700" s="54"/>
      <c r="AJ1700" s="60"/>
      <c r="AK1700" s="51"/>
      <c r="AL1700" s="51"/>
      <c r="AM1700" s="61"/>
      <c r="AN1700" s="58" t="n">
        <v>0</v>
      </c>
      <c r="AO1700" s="56" t="n">
        <v>45.99</v>
      </c>
      <c r="AP1700" s="59" t="n">
        <v>0</v>
      </c>
      <c r="AQ1700" s="60" t="n">
        <v>45.99</v>
      </c>
      <c r="AR1700" s="60" t="n">
        <v>45.99</v>
      </c>
      <c r="AS1700" s="60" t="n">
        <v>45.99</v>
      </c>
      <c r="AT1700" s="54" t="n">
        <f aca="false">IF(AN1700="","",$I1700+AP1700)</f>
        <v>0</v>
      </c>
      <c r="AU1700" s="54" t="n">
        <f aca="false">IF(AN1700="","",$I1700)</f>
        <v>0</v>
      </c>
      <c r="AV1700" s="60" t="n">
        <f aca="false">IF(AN1700="","",AO1700+$I1700)</f>
        <v>45.99</v>
      </c>
      <c r="AW1700" s="53" t="n">
        <f aca="false">IF(AN1700="","",AN1700+(AP1700*$K1700)+(AQ1700*$K1700))</f>
        <v>1379.7</v>
      </c>
      <c r="AX1700" s="51" t="n">
        <f aca="false">IF(AN1700="","",ROUND(-AP1700*$K1700,0))</f>
        <v>-0</v>
      </c>
      <c r="AY1700" s="62"/>
      <c r="AZ1700" s="58" t="n">
        <v>0</v>
      </c>
      <c r="BA1700" s="56" t="n">
        <v>45.99</v>
      </c>
      <c r="BB1700" s="59" t="n">
        <v>0</v>
      </c>
      <c r="BC1700" s="60" t="n">
        <v>45.99</v>
      </c>
      <c r="BD1700" s="60" t="n">
        <v>45.99</v>
      </c>
      <c r="BE1700" s="60" t="n">
        <v>45.99</v>
      </c>
      <c r="BF1700" s="54" t="n">
        <f aca="false">IF(AZ1700="","",$I1700+BB1700)</f>
        <v>0</v>
      </c>
      <c r="BG1700" s="54" t="n">
        <f aca="false">IF(AZ1700="","",$I1700)</f>
        <v>0</v>
      </c>
      <c r="BH1700" s="60" t="n">
        <f aca="false">IF(AZ1700="","",BA1700+$I1700)</f>
        <v>45.99</v>
      </c>
      <c r="BI1700" s="53" t="n">
        <f aca="false">IF(AZ1700="","",AZ1700+(BB1700*$K1700)+(BC1700*$K1700))</f>
        <v>1379.7</v>
      </c>
      <c r="BJ1700" s="51" t="n">
        <f aca="false">IF(AZ1700="","",ROUND(-BB1700*$K1700,0))</f>
        <v>-0</v>
      </c>
    </row>
    <row r="1701" customFormat="false" ht="15" hidden="false" customHeight="false" outlineLevel="0" collapsed="false">
      <c r="A1701" s="26" t="str">
        <f aca="false">+C1701&amp;D1701&amp;G1701</f>
        <v>AppleiPhone 16 Pro 256GBTUTTE LE OFFERTE GA -  24 Mesi</v>
      </c>
      <c r="B1701" s="49" t="s">
        <v>222</v>
      </c>
      <c r="C1701" s="50" t="s">
        <v>71</v>
      </c>
      <c r="D1701" s="51" t="s">
        <v>166</v>
      </c>
      <c r="E1701" s="52" t="n">
        <v>1389.9</v>
      </c>
      <c r="F1701" s="53" t="n">
        <v>1216.39</v>
      </c>
      <c r="G1701" s="54" t="s">
        <v>226</v>
      </c>
      <c r="H1701" s="54"/>
      <c r="I1701" s="55" t="n">
        <v>0</v>
      </c>
      <c r="J1701" s="56" t="s">
        <v>224</v>
      </c>
      <c r="K1701" s="57" t="n">
        <v>24</v>
      </c>
      <c r="L1701" s="4"/>
      <c r="M1701" s="55"/>
      <c r="N1701" s="55"/>
      <c r="O1701" s="3"/>
      <c r="P1701" s="58"/>
      <c r="Q1701" s="56"/>
      <c r="R1701" s="59"/>
      <c r="S1701" s="60"/>
      <c r="T1701" s="60"/>
      <c r="U1701" s="60"/>
      <c r="V1701" s="54"/>
      <c r="W1701" s="54"/>
      <c r="X1701" s="60"/>
      <c r="Y1701" s="51"/>
      <c r="Z1701" s="51"/>
      <c r="AA1701" s="61"/>
      <c r="AB1701" s="58"/>
      <c r="AC1701" s="56"/>
      <c r="AD1701" s="59"/>
      <c r="AE1701" s="60"/>
      <c r="AF1701" s="60"/>
      <c r="AG1701" s="60"/>
      <c r="AH1701" s="54"/>
      <c r="AI1701" s="54"/>
      <c r="AJ1701" s="60"/>
      <c r="AK1701" s="51"/>
      <c r="AL1701" s="51"/>
      <c r="AM1701" s="61"/>
      <c r="AN1701" s="58" t="n">
        <v>0</v>
      </c>
      <c r="AO1701" s="56" t="n">
        <v>55.99</v>
      </c>
      <c r="AP1701" s="59" t="n">
        <v>0</v>
      </c>
      <c r="AQ1701" s="60" t="n">
        <v>55.99</v>
      </c>
      <c r="AR1701" s="60" t="n">
        <v>0</v>
      </c>
      <c r="AS1701" s="60" t="n">
        <v>55.99</v>
      </c>
      <c r="AT1701" s="54" t="n">
        <f aca="false">IF(AN1701="","",$I1701+AP1701)</f>
        <v>0</v>
      </c>
      <c r="AU1701" s="54" t="n">
        <f aca="false">IF(AN1701="","",$I1701)</f>
        <v>0</v>
      </c>
      <c r="AV1701" s="60" t="n">
        <f aca="false">IF(AN1701="","",AO1701+$I1701)</f>
        <v>55.99</v>
      </c>
      <c r="AW1701" s="53" t="n">
        <f aca="false">IF(AN1701="","",AN1701+(AP1701*$K1701)+(AQ1701*$K1701))</f>
        <v>1343.76</v>
      </c>
      <c r="AX1701" s="51" t="n">
        <f aca="false">IF(AN1701="","",ROUND(-AP1701*$K1701,0))</f>
        <v>-0</v>
      </c>
      <c r="AY1701" s="62"/>
      <c r="AZ1701" s="58" t="n">
        <v>0</v>
      </c>
      <c r="BA1701" s="56" t="n">
        <v>55.99</v>
      </c>
      <c r="BB1701" s="59" t="n">
        <v>0</v>
      </c>
      <c r="BC1701" s="60" t="n">
        <v>55.99</v>
      </c>
      <c r="BD1701" s="60" t="n">
        <v>0</v>
      </c>
      <c r="BE1701" s="60" t="n">
        <v>55.99</v>
      </c>
      <c r="BF1701" s="54" t="n">
        <f aca="false">IF(AZ1701="","",$I1701+BB1701)</f>
        <v>0</v>
      </c>
      <c r="BG1701" s="54" t="n">
        <f aca="false">IF(AZ1701="","",$I1701)</f>
        <v>0</v>
      </c>
      <c r="BH1701" s="60" t="n">
        <f aca="false">IF(AZ1701="","",BA1701+$I1701)</f>
        <v>55.99</v>
      </c>
      <c r="BI1701" s="53" t="n">
        <f aca="false">IF(AZ1701="","",AZ1701+(BB1701*$K1701)+(BC1701*$K1701))</f>
        <v>1343.76</v>
      </c>
      <c r="BJ1701" s="51" t="n">
        <f aca="false">IF(AZ1701="","",ROUND(-BB1701*$K1701,0))</f>
        <v>-0</v>
      </c>
    </row>
    <row r="1702" customFormat="false" ht="15" hidden="false" customHeight="false" outlineLevel="0" collapsed="false">
      <c r="A1702" s="26" t="str">
        <f aca="false">+C1702&amp;D1702&amp;G1702</f>
        <v>AppleiPhone 16 Pro 512GBTUTTE LE OFFERTE GA -  36 Mesi</v>
      </c>
      <c r="B1702" s="49" t="s">
        <v>222</v>
      </c>
      <c r="C1702" s="50" t="s">
        <v>71</v>
      </c>
      <c r="D1702" s="51" t="s">
        <v>167</v>
      </c>
      <c r="E1702" s="52" t="n">
        <v>1639.9</v>
      </c>
      <c r="F1702" s="53" t="n">
        <v>1430.48</v>
      </c>
      <c r="G1702" s="54" t="s">
        <v>223</v>
      </c>
      <c r="H1702" s="54"/>
      <c r="I1702" s="55" t="n">
        <v>0</v>
      </c>
      <c r="J1702" s="56" t="s">
        <v>224</v>
      </c>
      <c r="K1702" s="57" t="n">
        <v>36</v>
      </c>
      <c r="L1702" s="4"/>
      <c r="M1702" s="55"/>
      <c r="N1702" s="55"/>
      <c r="O1702" s="3"/>
      <c r="P1702" s="58"/>
      <c r="Q1702" s="56"/>
      <c r="R1702" s="59"/>
      <c r="S1702" s="60"/>
      <c r="T1702" s="60"/>
      <c r="U1702" s="60"/>
      <c r="V1702" s="54"/>
      <c r="W1702" s="54"/>
      <c r="X1702" s="60"/>
      <c r="Y1702" s="51"/>
      <c r="Z1702" s="51"/>
      <c r="AA1702" s="61"/>
      <c r="AB1702" s="58"/>
      <c r="AC1702" s="56"/>
      <c r="AD1702" s="59"/>
      <c r="AE1702" s="60"/>
      <c r="AF1702" s="60"/>
      <c r="AG1702" s="60"/>
      <c r="AH1702" s="54"/>
      <c r="AI1702" s="54"/>
      <c r="AJ1702" s="60"/>
      <c r="AK1702" s="51"/>
      <c r="AL1702" s="51"/>
      <c r="AM1702" s="61"/>
      <c r="AN1702" s="58" t="n">
        <v>0</v>
      </c>
      <c r="AO1702" s="56" t="n">
        <v>45.99</v>
      </c>
      <c r="AP1702" s="59" t="n">
        <v>0</v>
      </c>
      <c r="AQ1702" s="60" t="n">
        <v>45.99</v>
      </c>
      <c r="AR1702" s="60" t="n">
        <v>45.99</v>
      </c>
      <c r="AS1702" s="60" t="n">
        <v>45.99</v>
      </c>
      <c r="AT1702" s="54" t="n">
        <f aca="false">IF(AN1702="","",$I1702+AP1702)</f>
        <v>0</v>
      </c>
      <c r="AU1702" s="54" t="n">
        <f aca="false">IF(AN1702="","",$I1702)</f>
        <v>0</v>
      </c>
      <c r="AV1702" s="60" t="n">
        <f aca="false">IF(AN1702="","",AO1702+$I1702)</f>
        <v>45.99</v>
      </c>
      <c r="AW1702" s="53" t="n">
        <f aca="false">IF(AN1702="","",AN1702+(AP1702*$K1702)+(AQ1702*$K1702))</f>
        <v>1655.64</v>
      </c>
      <c r="AX1702" s="51" t="n">
        <f aca="false">IF(AN1702="","",ROUND(-AP1702*$K1702,0))</f>
        <v>-0</v>
      </c>
      <c r="AY1702" s="62"/>
      <c r="AZ1702" s="58" t="n">
        <v>0</v>
      </c>
      <c r="BA1702" s="56" t="n">
        <v>45.99</v>
      </c>
      <c r="BB1702" s="59" t="n">
        <v>0</v>
      </c>
      <c r="BC1702" s="60" t="n">
        <v>45.99</v>
      </c>
      <c r="BD1702" s="60" t="n">
        <v>45.99</v>
      </c>
      <c r="BE1702" s="60" t="n">
        <v>45.99</v>
      </c>
      <c r="BF1702" s="54" t="n">
        <f aca="false">IF(AZ1702="","",$I1702+BB1702)</f>
        <v>0</v>
      </c>
      <c r="BG1702" s="54" t="n">
        <f aca="false">IF(AZ1702="","",$I1702)</f>
        <v>0</v>
      </c>
      <c r="BH1702" s="60" t="n">
        <f aca="false">IF(AZ1702="","",BA1702+$I1702)</f>
        <v>45.99</v>
      </c>
      <c r="BI1702" s="53" t="n">
        <f aca="false">IF(AZ1702="","",AZ1702+(BB1702*$K1702)+(BC1702*$K1702))</f>
        <v>1655.64</v>
      </c>
      <c r="BJ1702" s="51" t="n">
        <f aca="false">IF(AZ1702="","",ROUND(-BB1702*$K1702,0))</f>
        <v>-0</v>
      </c>
    </row>
    <row r="1703" customFormat="false" ht="15" hidden="false" customHeight="false" outlineLevel="0" collapsed="false">
      <c r="A1703" s="26" t="str">
        <f aca="false">+C1703&amp;D1703&amp;G1703</f>
        <v>AppleiPhone 16 Pro 512GBTUTTE LE OFFERTE GA -  30 Mesi</v>
      </c>
      <c r="B1703" s="49" t="s">
        <v>222</v>
      </c>
      <c r="C1703" s="50" t="s">
        <v>71</v>
      </c>
      <c r="D1703" s="51" t="s">
        <v>167</v>
      </c>
      <c r="E1703" s="52" t="n">
        <v>1639.9</v>
      </c>
      <c r="F1703" s="53" t="n">
        <v>1458.8</v>
      </c>
      <c r="G1703" s="54" t="s">
        <v>225</v>
      </c>
      <c r="H1703" s="54"/>
      <c r="I1703" s="55" t="n">
        <v>0</v>
      </c>
      <c r="J1703" s="56" t="s">
        <v>224</v>
      </c>
      <c r="K1703" s="57" t="n">
        <v>30</v>
      </c>
      <c r="L1703" s="4"/>
      <c r="M1703" s="55"/>
      <c r="N1703" s="55"/>
      <c r="O1703" s="3"/>
      <c r="P1703" s="58"/>
      <c r="Q1703" s="56"/>
      <c r="R1703" s="59"/>
      <c r="S1703" s="60"/>
      <c r="T1703" s="60"/>
      <c r="U1703" s="60"/>
      <c r="V1703" s="54"/>
      <c r="W1703" s="54"/>
      <c r="X1703" s="60"/>
      <c r="Y1703" s="51"/>
      <c r="Z1703" s="51"/>
      <c r="AA1703" s="61"/>
      <c r="AB1703" s="58"/>
      <c r="AC1703" s="56"/>
      <c r="AD1703" s="59"/>
      <c r="AE1703" s="60"/>
      <c r="AF1703" s="60"/>
      <c r="AG1703" s="60"/>
      <c r="AH1703" s="54"/>
      <c r="AI1703" s="54"/>
      <c r="AJ1703" s="60"/>
      <c r="AK1703" s="51"/>
      <c r="AL1703" s="51"/>
      <c r="AM1703" s="61"/>
      <c r="AN1703" s="58" t="n">
        <v>0</v>
      </c>
      <c r="AO1703" s="56" t="n">
        <v>54.99</v>
      </c>
      <c r="AP1703" s="59" t="n">
        <v>0</v>
      </c>
      <c r="AQ1703" s="60" t="n">
        <v>54.99</v>
      </c>
      <c r="AR1703" s="60" t="n">
        <v>54.99</v>
      </c>
      <c r="AS1703" s="60" t="n">
        <v>54.99</v>
      </c>
      <c r="AT1703" s="54" t="n">
        <f aca="false">IF(AN1703="","",$I1703+AP1703)</f>
        <v>0</v>
      </c>
      <c r="AU1703" s="54" t="n">
        <f aca="false">IF(AN1703="","",$I1703)</f>
        <v>0</v>
      </c>
      <c r="AV1703" s="60" t="n">
        <f aca="false">IF(AN1703="","",AO1703+$I1703)</f>
        <v>54.99</v>
      </c>
      <c r="AW1703" s="53" t="n">
        <f aca="false">IF(AN1703="","",AN1703+(AP1703*$K1703)+(AQ1703*$K1703))</f>
        <v>1649.7</v>
      </c>
      <c r="AX1703" s="51" t="n">
        <f aca="false">IF(AN1703="","",ROUND(-AP1703*$K1703,0))</f>
        <v>-0</v>
      </c>
      <c r="AY1703" s="62"/>
      <c r="AZ1703" s="58" t="n">
        <v>0</v>
      </c>
      <c r="BA1703" s="56" t="n">
        <v>54.99</v>
      </c>
      <c r="BB1703" s="59" t="n">
        <v>0</v>
      </c>
      <c r="BC1703" s="60" t="n">
        <v>54.99</v>
      </c>
      <c r="BD1703" s="60" t="n">
        <v>54.99</v>
      </c>
      <c r="BE1703" s="60" t="n">
        <v>54.99</v>
      </c>
      <c r="BF1703" s="54" t="n">
        <f aca="false">IF(AZ1703="","",$I1703+BB1703)</f>
        <v>0</v>
      </c>
      <c r="BG1703" s="54" t="n">
        <f aca="false">IF(AZ1703="","",$I1703)</f>
        <v>0</v>
      </c>
      <c r="BH1703" s="60" t="n">
        <f aca="false">IF(AZ1703="","",BA1703+$I1703)</f>
        <v>54.99</v>
      </c>
      <c r="BI1703" s="53" t="n">
        <f aca="false">IF(AZ1703="","",AZ1703+(BB1703*$K1703)+(BC1703*$K1703))</f>
        <v>1649.7</v>
      </c>
      <c r="BJ1703" s="51" t="n">
        <f aca="false">IF(AZ1703="","",ROUND(-BB1703*$K1703,0))</f>
        <v>-0</v>
      </c>
    </row>
    <row r="1704" customFormat="false" ht="15" hidden="false" customHeight="false" outlineLevel="0" collapsed="false">
      <c r="A1704" s="26" t="str">
        <f aca="false">+C1704&amp;D1704&amp;G1704</f>
        <v>AppleiPhone 16 Pro 512GBTUTTE LE OFFERTE GA -  24 Mesi</v>
      </c>
      <c r="B1704" s="49" t="s">
        <v>222</v>
      </c>
      <c r="C1704" s="50" t="s">
        <v>71</v>
      </c>
      <c r="D1704" s="51" t="s">
        <v>167</v>
      </c>
      <c r="E1704" s="52" t="n">
        <v>1639.9</v>
      </c>
      <c r="F1704" s="53" t="n">
        <v>1455.37</v>
      </c>
      <c r="G1704" s="54" t="s">
        <v>226</v>
      </c>
      <c r="H1704" s="54"/>
      <c r="I1704" s="55" t="n">
        <v>0</v>
      </c>
      <c r="J1704" s="56" t="s">
        <v>224</v>
      </c>
      <c r="K1704" s="57" t="n">
        <v>24</v>
      </c>
      <c r="L1704" s="4"/>
      <c r="M1704" s="55"/>
      <c r="N1704" s="55"/>
      <c r="O1704" s="3"/>
      <c r="P1704" s="58"/>
      <c r="Q1704" s="56"/>
      <c r="R1704" s="59"/>
      <c r="S1704" s="60"/>
      <c r="T1704" s="60"/>
      <c r="U1704" s="60"/>
      <c r="V1704" s="54"/>
      <c r="W1704" s="54"/>
      <c r="X1704" s="60"/>
      <c r="Y1704" s="51"/>
      <c r="Z1704" s="51"/>
      <c r="AA1704" s="61"/>
      <c r="AB1704" s="58"/>
      <c r="AC1704" s="56"/>
      <c r="AD1704" s="59"/>
      <c r="AE1704" s="60"/>
      <c r="AF1704" s="60"/>
      <c r="AG1704" s="60"/>
      <c r="AH1704" s="54"/>
      <c r="AI1704" s="54"/>
      <c r="AJ1704" s="60"/>
      <c r="AK1704" s="51"/>
      <c r="AL1704" s="51"/>
      <c r="AM1704" s="61"/>
      <c r="AN1704" s="58" t="n">
        <v>0</v>
      </c>
      <c r="AO1704" s="56" t="n">
        <v>66.99</v>
      </c>
      <c r="AP1704" s="59" t="n">
        <v>0</v>
      </c>
      <c r="AQ1704" s="60" t="n">
        <v>66.99</v>
      </c>
      <c r="AR1704" s="60" t="n">
        <v>0</v>
      </c>
      <c r="AS1704" s="60" t="n">
        <v>66.99</v>
      </c>
      <c r="AT1704" s="54" t="n">
        <f aca="false">IF(AN1704="","",$I1704+AP1704)</f>
        <v>0</v>
      </c>
      <c r="AU1704" s="54" t="n">
        <f aca="false">IF(AN1704="","",$I1704)</f>
        <v>0</v>
      </c>
      <c r="AV1704" s="60" t="n">
        <f aca="false">IF(AN1704="","",AO1704+$I1704)</f>
        <v>66.99</v>
      </c>
      <c r="AW1704" s="53" t="n">
        <f aca="false">IF(AN1704="","",AN1704+(AP1704*$K1704)+(AQ1704*$K1704))</f>
        <v>1607.76</v>
      </c>
      <c r="AX1704" s="51" t="n">
        <f aca="false">IF(AN1704="","",ROUND(-AP1704*$K1704,0))</f>
        <v>-0</v>
      </c>
      <c r="AY1704" s="62"/>
      <c r="AZ1704" s="58" t="n">
        <v>0</v>
      </c>
      <c r="BA1704" s="56" t="n">
        <v>66.99</v>
      </c>
      <c r="BB1704" s="59" t="n">
        <v>0</v>
      </c>
      <c r="BC1704" s="60" t="n">
        <v>66.99</v>
      </c>
      <c r="BD1704" s="60" t="n">
        <v>0</v>
      </c>
      <c r="BE1704" s="60" t="n">
        <v>66.99</v>
      </c>
      <c r="BF1704" s="54" t="n">
        <f aca="false">IF(AZ1704="","",$I1704+BB1704)</f>
        <v>0</v>
      </c>
      <c r="BG1704" s="54" t="n">
        <f aca="false">IF(AZ1704="","",$I1704)</f>
        <v>0</v>
      </c>
      <c r="BH1704" s="60" t="n">
        <f aca="false">IF(AZ1704="","",BA1704+$I1704)</f>
        <v>66.99</v>
      </c>
      <c r="BI1704" s="53" t="n">
        <f aca="false">IF(AZ1704="","",AZ1704+(BB1704*$K1704)+(BC1704*$K1704))</f>
        <v>1607.76</v>
      </c>
      <c r="BJ1704" s="51" t="n">
        <f aca="false">IF(AZ1704="","",ROUND(-BB1704*$K1704,0))</f>
        <v>-0</v>
      </c>
    </row>
    <row r="1705" customFormat="false" ht="15" hidden="false" customHeight="false" outlineLevel="0" collapsed="false">
      <c r="A1705" s="26" t="str">
        <f aca="false">+C1705&amp;D1705&amp;G1705</f>
        <v>AppleiPhone 16 Pro 1TBTUTTE LE OFFERTE GA -  36 Mesi</v>
      </c>
      <c r="B1705" s="49" t="s">
        <v>222</v>
      </c>
      <c r="C1705" s="50" t="s">
        <v>71</v>
      </c>
      <c r="D1705" s="51" t="s">
        <v>168</v>
      </c>
      <c r="E1705" s="52" t="n">
        <v>1889.9</v>
      </c>
      <c r="F1705" s="53" t="n">
        <v>1679.32</v>
      </c>
      <c r="G1705" s="54" t="s">
        <v>223</v>
      </c>
      <c r="H1705" s="54"/>
      <c r="I1705" s="55" t="n">
        <v>0</v>
      </c>
      <c r="J1705" s="56" t="s">
        <v>224</v>
      </c>
      <c r="K1705" s="57" t="n">
        <v>36</v>
      </c>
      <c r="L1705" s="4"/>
      <c r="M1705" s="55"/>
      <c r="N1705" s="55"/>
      <c r="O1705" s="3"/>
      <c r="P1705" s="58"/>
      <c r="Q1705" s="56"/>
      <c r="R1705" s="59"/>
      <c r="S1705" s="60"/>
      <c r="T1705" s="60"/>
      <c r="U1705" s="60"/>
      <c r="V1705" s="54"/>
      <c r="W1705" s="54"/>
      <c r="X1705" s="60"/>
      <c r="Y1705" s="51"/>
      <c r="Z1705" s="51"/>
      <c r="AA1705" s="61"/>
      <c r="AB1705" s="58"/>
      <c r="AC1705" s="56"/>
      <c r="AD1705" s="59"/>
      <c r="AE1705" s="60"/>
      <c r="AF1705" s="60"/>
      <c r="AG1705" s="60"/>
      <c r="AH1705" s="54"/>
      <c r="AI1705" s="54"/>
      <c r="AJ1705" s="60"/>
      <c r="AK1705" s="51"/>
      <c r="AL1705" s="51"/>
      <c r="AM1705" s="61"/>
      <c r="AN1705" s="58" t="n">
        <v>0</v>
      </c>
      <c r="AO1705" s="56" t="n">
        <v>53.99</v>
      </c>
      <c r="AP1705" s="59" t="n">
        <v>0</v>
      </c>
      <c r="AQ1705" s="60" t="n">
        <v>53.99</v>
      </c>
      <c r="AR1705" s="60" t="n">
        <v>53.99</v>
      </c>
      <c r="AS1705" s="60" t="n">
        <v>53.99</v>
      </c>
      <c r="AT1705" s="54" t="n">
        <f aca="false">IF(AN1705="","",$I1705+AP1705)</f>
        <v>0</v>
      </c>
      <c r="AU1705" s="54" t="n">
        <f aca="false">IF(AN1705="","",$I1705)</f>
        <v>0</v>
      </c>
      <c r="AV1705" s="60" t="n">
        <f aca="false">IF(AN1705="","",AO1705+$I1705)</f>
        <v>53.99</v>
      </c>
      <c r="AW1705" s="53" t="n">
        <f aca="false">IF(AN1705="","",AN1705+(AP1705*$K1705)+(AQ1705*$K1705))</f>
        <v>1943.64</v>
      </c>
      <c r="AX1705" s="51" t="n">
        <f aca="false">IF(AN1705="","",ROUND(-AP1705*$K1705,0))</f>
        <v>-0</v>
      </c>
      <c r="AY1705" s="62"/>
      <c r="AZ1705" s="58" t="n">
        <v>0</v>
      </c>
      <c r="BA1705" s="56" t="n">
        <v>53.99</v>
      </c>
      <c r="BB1705" s="59" t="n">
        <v>0</v>
      </c>
      <c r="BC1705" s="60" t="n">
        <v>53.99</v>
      </c>
      <c r="BD1705" s="60" t="n">
        <v>53.99</v>
      </c>
      <c r="BE1705" s="60" t="n">
        <v>53.99</v>
      </c>
      <c r="BF1705" s="54" t="n">
        <f aca="false">IF(AZ1705="","",$I1705+BB1705)</f>
        <v>0</v>
      </c>
      <c r="BG1705" s="54" t="n">
        <f aca="false">IF(AZ1705="","",$I1705)</f>
        <v>0</v>
      </c>
      <c r="BH1705" s="60" t="n">
        <f aca="false">IF(AZ1705="","",BA1705+$I1705)</f>
        <v>53.99</v>
      </c>
      <c r="BI1705" s="53" t="n">
        <f aca="false">IF(AZ1705="","",AZ1705+(BB1705*$K1705)+(BC1705*$K1705))</f>
        <v>1943.64</v>
      </c>
      <c r="BJ1705" s="51" t="n">
        <f aca="false">IF(AZ1705="","",ROUND(-BB1705*$K1705,0))</f>
        <v>-0</v>
      </c>
    </row>
    <row r="1706" customFormat="false" ht="15" hidden="false" customHeight="false" outlineLevel="0" collapsed="false">
      <c r="A1706" s="26" t="str">
        <f aca="false">+C1706&amp;D1706&amp;G1706</f>
        <v>AppleiPhone 16 Pro 1TBTUTTE LE OFFERTE GA -  30 Mesi</v>
      </c>
      <c r="B1706" s="49" t="s">
        <v>222</v>
      </c>
      <c r="C1706" s="50" t="s">
        <v>71</v>
      </c>
      <c r="D1706" s="51" t="s">
        <v>168</v>
      </c>
      <c r="E1706" s="52" t="n">
        <v>1889.9</v>
      </c>
      <c r="F1706" s="53" t="n">
        <v>1697.56</v>
      </c>
      <c r="G1706" s="54" t="s">
        <v>225</v>
      </c>
      <c r="H1706" s="54"/>
      <c r="I1706" s="55" t="n">
        <v>0</v>
      </c>
      <c r="J1706" s="56" t="s">
        <v>224</v>
      </c>
      <c r="K1706" s="57" t="n">
        <v>30</v>
      </c>
      <c r="L1706" s="4"/>
      <c r="M1706" s="55"/>
      <c r="N1706" s="55"/>
      <c r="O1706" s="3"/>
      <c r="P1706" s="58"/>
      <c r="Q1706" s="56"/>
      <c r="R1706" s="59"/>
      <c r="S1706" s="60"/>
      <c r="T1706" s="60"/>
      <c r="U1706" s="60"/>
      <c r="V1706" s="54"/>
      <c r="W1706" s="54"/>
      <c r="X1706" s="60"/>
      <c r="Y1706" s="51"/>
      <c r="Z1706" s="51"/>
      <c r="AA1706" s="61"/>
      <c r="AB1706" s="58"/>
      <c r="AC1706" s="56"/>
      <c r="AD1706" s="59"/>
      <c r="AE1706" s="60"/>
      <c r="AF1706" s="60"/>
      <c r="AG1706" s="60"/>
      <c r="AH1706" s="54"/>
      <c r="AI1706" s="54"/>
      <c r="AJ1706" s="60"/>
      <c r="AK1706" s="51"/>
      <c r="AL1706" s="51"/>
      <c r="AM1706" s="61"/>
      <c r="AN1706" s="58" t="n">
        <v>0</v>
      </c>
      <c r="AO1706" s="56" t="n">
        <v>63.99</v>
      </c>
      <c r="AP1706" s="59" t="n">
        <v>0</v>
      </c>
      <c r="AQ1706" s="60" t="n">
        <v>63.99</v>
      </c>
      <c r="AR1706" s="60" t="n">
        <v>63.99</v>
      </c>
      <c r="AS1706" s="60" t="n">
        <v>63.99</v>
      </c>
      <c r="AT1706" s="54" t="n">
        <f aca="false">IF(AN1706="","",$I1706+AP1706)</f>
        <v>0</v>
      </c>
      <c r="AU1706" s="54" t="n">
        <f aca="false">IF(AN1706="","",$I1706)</f>
        <v>0</v>
      </c>
      <c r="AV1706" s="60" t="n">
        <f aca="false">IF(AN1706="","",AO1706+$I1706)</f>
        <v>63.99</v>
      </c>
      <c r="AW1706" s="53" t="n">
        <f aca="false">IF(AN1706="","",AN1706+(AP1706*$K1706)+(AQ1706*$K1706))</f>
        <v>1919.7</v>
      </c>
      <c r="AX1706" s="51" t="n">
        <f aca="false">IF(AN1706="","",ROUND(-AP1706*$K1706,0))</f>
        <v>-0</v>
      </c>
      <c r="AY1706" s="62"/>
      <c r="AZ1706" s="58" t="n">
        <v>0</v>
      </c>
      <c r="BA1706" s="56" t="n">
        <v>63.99</v>
      </c>
      <c r="BB1706" s="59" t="n">
        <v>0</v>
      </c>
      <c r="BC1706" s="60" t="n">
        <v>63.99</v>
      </c>
      <c r="BD1706" s="60" t="n">
        <v>63.99</v>
      </c>
      <c r="BE1706" s="60" t="n">
        <v>63.99</v>
      </c>
      <c r="BF1706" s="54" t="n">
        <f aca="false">IF(AZ1706="","",$I1706+BB1706)</f>
        <v>0</v>
      </c>
      <c r="BG1706" s="54" t="n">
        <f aca="false">IF(AZ1706="","",$I1706)</f>
        <v>0</v>
      </c>
      <c r="BH1706" s="60" t="n">
        <f aca="false">IF(AZ1706="","",BA1706+$I1706)</f>
        <v>63.99</v>
      </c>
      <c r="BI1706" s="53" t="n">
        <f aca="false">IF(AZ1706="","",AZ1706+(BB1706*$K1706)+(BC1706*$K1706))</f>
        <v>1919.7</v>
      </c>
      <c r="BJ1706" s="51" t="n">
        <f aca="false">IF(AZ1706="","",ROUND(-BB1706*$K1706,0))</f>
        <v>-0</v>
      </c>
    </row>
    <row r="1707" customFormat="false" ht="15" hidden="false" customHeight="false" outlineLevel="0" collapsed="false">
      <c r="A1707" s="26" t="str">
        <f aca="false">+C1707&amp;D1707&amp;G1707</f>
        <v>AppleiPhone 16 Pro 1TBTUTTE LE OFFERTE GA -  24 Mesi</v>
      </c>
      <c r="B1707" s="49" t="s">
        <v>222</v>
      </c>
      <c r="C1707" s="50" t="s">
        <v>71</v>
      </c>
      <c r="D1707" s="51" t="s">
        <v>168</v>
      </c>
      <c r="E1707" s="52" t="n">
        <v>1889.9</v>
      </c>
      <c r="F1707" s="53" t="n">
        <v>1694.34</v>
      </c>
      <c r="G1707" s="54" t="s">
        <v>226</v>
      </c>
      <c r="H1707" s="54"/>
      <c r="I1707" s="55" t="n">
        <v>0</v>
      </c>
      <c r="J1707" s="56" t="s">
        <v>224</v>
      </c>
      <c r="K1707" s="57" t="n">
        <v>24</v>
      </c>
      <c r="L1707" s="4"/>
      <c r="M1707" s="55"/>
      <c r="N1707" s="55"/>
      <c r="O1707" s="3"/>
      <c r="P1707" s="58"/>
      <c r="Q1707" s="56"/>
      <c r="R1707" s="59"/>
      <c r="S1707" s="60"/>
      <c r="T1707" s="60"/>
      <c r="U1707" s="60"/>
      <c r="V1707" s="54"/>
      <c r="W1707" s="54"/>
      <c r="X1707" s="60"/>
      <c r="Y1707" s="51"/>
      <c r="Z1707" s="51"/>
      <c r="AA1707" s="61"/>
      <c r="AB1707" s="58"/>
      <c r="AC1707" s="56"/>
      <c r="AD1707" s="59"/>
      <c r="AE1707" s="60"/>
      <c r="AF1707" s="60"/>
      <c r="AG1707" s="60"/>
      <c r="AH1707" s="54"/>
      <c r="AI1707" s="54"/>
      <c r="AJ1707" s="60"/>
      <c r="AK1707" s="51"/>
      <c r="AL1707" s="51"/>
      <c r="AM1707" s="61"/>
      <c r="AN1707" s="58" t="n">
        <v>0</v>
      </c>
      <c r="AO1707" s="56" t="n">
        <v>77.99</v>
      </c>
      <c r="AP1707" s="59" t="n">
        <v>0</v>
      </c>
      <c r="AQ1707" s="60" t="n">
        <v>77.99</v>
      </c>
      <c r="AR1707" s="60" t="n">
        <v>0</v>
      </c>
      <c r="AS1707" s="60" t="n">
        <v>77.99</v>
      </c>
      <c r="AT1707" s="54" t="n">
        <f aca="false">IF(AN1707="","",$I1707+AP1707)</f>
        <v>0</v>
      </c>
      <c r="AU1707" s="54" t="n">
        <f aca="false">IF(AN1707="","",$I1707)</f>
        <v>0</v>
      </c>
      <c r="AV1707" s="60" t="n">
        <f aca="false">IF(AN1707="","",AO1707+$I1707)</f>
        <v>77.99</v>
      </c>
      <c r="AW1707" s="53" t="n">
        <f aca="false">IF(AN1707="","",AN1707+(AP1707*$K1707)+(AQ1707*$K1707))</f>
        <v>1871.76</v>
      </c>
      <c r="AX1707" s="51" t="n">
        <f aca="false">IF(AN1707="","",ROUND(-AP1707*$K1707,0))</f>
        <v>-0</v>
      </c>
      <c r="AY1707" s="62"/>
      <c r="AZ1707" s="58" t="n">
        <v>0</v>
      </c>
      <c r="BA1707" s="56" t="n">
        <v>77.99</v>
      </c>
      <c r="BB1707" s="59" t="n">
        <v>0</v>
      </c>
      <c r="BC1707" s="60" t="n">
        <v>77.99</v>
      </c>
      <c r="BD1707" s="60" t="n">
        <v>0</v>
      </c>
      <c r="BE1707" s="60" t="n">
        <v>77.99</v>
      </c>
      <c r="BF1707" s="54" t="n">
        <f aca="false">IF(AZ1707="","",$I1707+BB1707)</f>
        <v>0</v>
      </c>
      <c r="BG1707" s="54" t="n">
        <f aca="false">IF(AZ1707="","",$I1707)</f>
        <v>0</v>
      </c>
      <c r="BH1707" s="60" t="n">
        <f aca="false">IF(AZ1707="","",BA1707+$I1707)</f>
        <v>77.99</v>
      </c>
      <c r="BI1707" s="53" t="n">
        <f aca="false">IF(AZ1707="","",AZ1707+(BB1707*$K1707)+(BC1707*$K1707))</f>
        <v>1871.76</v>
      </c>
      <c r="BJ1707" s="51" t="n">
        <f aca="false">IF(AZ1707="","",ROUND(-BB1707*$K1707,0))</f>
        <v>-0</v>
      </c>
    </row>
    <row r="1708" customFormat="false" ht="15" hidden="false" customHeight="false" outlineLevel="0" collapsed="false">
      <c r="A1708" s="26" t="str">
        <f aca="false">+C1708&amp;D1708&amp;G1708</f>
        <v>AppleiPhone 16 Pro Max 256GBTUTTE LE OFFERTE GA -  36 Mesi</v>
      </c>
      <c r="B1708" s="49" t="s">
        <v>222</v>
      </c>
      <c r="C1708" s="50" t="s">
        <v>71</v>
      </c>
      <c r="D1708" s="51" t="s">
        <v>169</v>
      </c>
      <c r="E1708" s="52" t="n">
        <v>1509.9</v>
      </c>
      <c r="F1708" s="53" t="n">
        <v>1306.07</v>
      </c>
      <c r="G1708" s="54" t="s">
        <v>223</v>
      </c>
      <c r="H1708" s="54"/>
      <c r="I1708" s="55" t="n">
        <v>0</v>
      </c>
      <c r="J1708" s="56" t="s">
        <v>224</v>
      </c>
      <c r="K1708" s="57" t="n">
        <v>36</v>
      </c>
      <c r="L1708" s="4"/>
      <c r="M1708" s="55"/>
      <c r="N1708" s="55"/>
      <c r="O1708" s="3"/>
      <c r="P1708" s="58"/>
      <c r="Q1708" s="56"/>
      <c r="R1708" s="59"/>
      <c r="S1708" s="60"/>
      <c r="T1708" s="60"/>
      <c r="U1708" s="60"/>
      <c r="V1708" s="54"/>
      <c r="W1708" s="54"/>
      <c r="X1708" s="60"/>
      <c r="Y1708" s="51"/>
      <c r="Z1708" s="51"/>
      <c r="AA1708" s="61"/>
      <c r="AB1708" s="58"/>
      <c r="AC1708" s="56"/>
      <c r="AD1708" s="59"/>
      <c r="AE1708" s="60"/>
      <c r="AF1708" s="60"/>
      <c r="AG1708" s="60"/>
      <c r="AH1708" s="54"/>
      <c r="AI1708" s="54"/>
      <c r="AJ1708" s="60"/>
      <c r="AK1708" s="51"/>
      <c r="AL1708" s="51"/>
      <c r="AM1708" s="61"/>
      <c r="AN1708" s="58" t="n">
        <v>0</v>
      </c>
      <c r="AO1708" s="56" t="n">
        <v>41.99</v>
      </c>
      <c r="AP1708" s="59" t="n">
        <v>0</v>
      </c>
      <c r="AQ1708" s="60" t="n">
        <v>41.99</v>
      </c>
      <c r="AR1708" s="60" t="n">
        <v>41.99</v>
      </c>
      <c r="AS1708" s="60" t="n">
        <v>41.99</v>
      </c>
      <c r="AT1708" s="54" t="n">
        <f aca="false">IF(AN1708="","",$I1708+AP1708)</f>
        <v>0</v>
      </c>
      <c r="AU1708" s="54" t="n">
        <f aca="false">IF(AN1708="","",$I1708)</f>
        <v>0</v>
      </c>
      <c r="AV1708" s="60" t="n">
        <f aca="false">IF(AN1708="","",AO1708+$I1708)</f>
        <v>41.99</v>
      </c>
      <c r="AW1708" s="53" t="n">
        <f aca="false">IF(AN1708="","",AN1708+(AP1708*$K1708)+(AQ1708*$K1708))</f>
        <v>1511.64</v>
      </c>
      <c r="AX1708" s="51" t="n">
        <f aca="false">IF(AN1708="","",ROUND(-AP1708*$K1708,0))</f>
        <v>-0</v>
      </c>
      <c r="AY1708" s="62"/>
      <c r="AZ1708" s="58" t="n">
        <v>0</v>
      </c>
      <c r="BA1708" s="56" t="n">
        <v>41.99</v>
      </c>
      <c r="BB1708" s="59" t="n">
        <v>0</v>
      </c>
      <c r="BC1708" s="60" t="n">
        <v>41.99</v>
      </c>
      <c r="BD1708" s="60" t="n">
        <v>41.99</v>
      </c>
      <c r="BE1708" s="60" t="n">
        <v>41.99</v>
      </c>
      <c r="BF1708" s="54" t="n">
        <f aca="false">IF(AZ1708="","",$I1708+BB1708)</f>
        <v>0</v>
      </c>
      <c r="BG1708" s="54" t="n">
        <f aca="false">IF(AZ1708="","",$I1708)</f>
        <v>0</v>
      </c>
      <c r="BH1708" s="60" t="n">
        <f aca="false">IF(AZ1708="","",BA1708+$I1708)</f>
        <v>41.99</v>
      </c>
      <c r="BI1708" s="53" t="n">
        <f aca="false">IF(AZ1708="","",AZ1708+(BB1708*$K1708)+(BC1708*$K1708))</f>
        <v>1511.64</v>
      </c>
      <c r="BJ1708" s="51" t="n">
        <f aca="false">IF(AZ1708="","",ROUND(-BB1708*$K1708,0))</f>
        <v>-0</v>
      </c>
    </row>
    <row r="1709" customFormat="false" ht="15" hidden="false" customHeight="false" outlineLevel="0" collapsed="false">
      <c r="A1709" s="26" t="str">
        <f aca="false">+C1709&amp;D1709&amp;G1709</f>
        <v>AppleiPhone 16 Pro Max 256GBTUTTE LE OFFERTE GA -  30 Mesi</v>
      </c>
      <c r="B1709" s="49" t="s">
        <v>222</v>
      </c>
      <c r="C1709" s="50" t="s">
        <v>71</v>
      </c>
      <c r="D1709" s="51" t="s">
        <v>169</v>
      </c>
      <c r="E1709" s="52" t="n">
        <v>1509.9</v>
      </c>
      <c r="F1709" s="53" t="n">
        <v>1326.16</v>
      </c>
      <c r="G1709" s="54" t="s">
        <v>225</v>
      </c>
      <c r="H1709" s="54"/>
      <c r="I1709" s="55" t="n">
        <v>0</v>
      </c>
      <c r="J1709" s="56" t="s">
        <v>224</v>
      </c>
      <c r="K1709" s="57" t="n">
        <v>30</v>
      </c>
      <c r="L1709" s="4"/>
      <c r="M1709" s="55"/>
      <c r="N1709" s="55"/>
      <c r="O1709" s="3"/>
      <c r="P1709" s="58"/>
      <c r="Q1709" s="56"/>
      <c r="R1709" s="59"/>
      <c r="S1709" s="60"/>
      <c r="T1709" s="60"/>
      <c r="U1709" s="60"/>
      <c r="V1709" s="54"/>
      <c r="W1709" s="54"/>
      <c r="X1709" s="60"/>
      <c r="Y1709" s="51"/>
      <c r="Z1709" s="51"/>
      <c r="AA1709" s="61"/>
      <c r="AB1709" s="58"/>
      <c r="AC1709" s="56"/>
      <c r="AD1709" s="59"/>
      <c r="AE1709" s="60"/>
      <c r="AF1709" s="60"/>
      <c r="AG1709" s="60"/>
      <c r="AH1709" s="54"/>
      <c r="AI1709" s="54"/>
      <c r="AJ1709" s="60"/>
      <c r="AK1709" s="51"/>
      <c r="AL1709" s="51"/>
      <c r="AM1709" s="61"/>
      <c r="AN1709" s="58" t="n">
        <v>0</v>
      </c>
      <c r="AO1709" s="56" t="n">
        <v>49.99</v>
      </c>
      <c r="AP1709" s="59" t="n">
        <v>0</v>
      </c>
      <c r="AQ1709" s="60" t="n">
        <v>49.99</v>
      </c>
      <c r="AR1709" s="60" t="n">
        <v>49.99</v>
      </c>
      <c r="AS1709" s="60" t="n">
        <v>49.99</v>
      </c>
      <c r="AT1709" s="54" t="n">
        <f aca="false">IF(AN1709="","",$I1709+AP1709)</f>
        <v>0</v>
      </c>
      <c r="AU1709" s="54" t="n">
        <f aca="false">IF(AN1709="","",$I1709)</f>
        <v>0</v>
      </c>
      <c r="AV1709" s="60" t="n">
        <f aca="false">IF(AN1709="","",AO1709+$I1709)</f>
        <v>49.99</v>
      </c>
      <c r="AW1709" s="53" t="n">
        <f aca="false">IF(AN1709="","",AN1709+(AP1709*$K1709)+(AQ1709*$K1709))</f>
        <v>1499.7</v>
      </c>
      <c r="AX1709" s="51" t="n">
        <f aca="false">IF(AN1709="","",ROUND(-AP1709*$K1709,0))</f>
        <v>-0</v>
      </c>
      <c r="AY1709" s="62"/>
      <c r="AZ1709" s="58" t="n">
        <v>0</v>
      </c>
      <c r="BA1709" s="56" t="n">
        <v>49.99</v>
      </c>
      <c r="BB1709" s="59" t="n">
        <v>0</v>
      </c>
      <c r="BC1709" s="60" t="n">
        <v>49.99</v>
      </c>
      <c r="BD1709" s="60" t="n">
        <v>49.99</v>
      </c>
      <c r="BE1709" s="60" t="n">
        <v>49.99</v>
      </c>
      <c r="BF1709" s="54" t="n">
        <f aca="false">IF(AZ1709="","",$I1709+BB1709)</f>
        <v>0</v>
      </c>
      <c r="BG1709" s="54" t="n">
        <f aca="false">IF(AZ1709="","",$I1709)</f>
        <v>0</v>
      </c>
      <c r="BH1709" s="60" t="n">
        <f aca="false">IF(AZ1709="","",BA1709+$I1709)</f>
        <v>49.99</v>
      </c>
      <c r="BI1709" s="53" t="n">
        <f aca="false">IF(AZ1709="","",AZ1709+(BB1709*$K1709)+(BC1709*$K1709))</f>
        <v>1499.7</v>
      </c>
      <c r="BJ1709" s="51" t="n">
        <f aca="false">IF(AZ1709="","",ROUND(-BB1709*$K1709,0))</f>
        <v>-0</v>
      </c>
    </row>
    <row r="1710" customFormat="false" ht="15" hidden="false" customHeight="false" outlineLevel="0" collapsed="false">
      <c r="A1710" s="26" t="str">
        <f aca="false">+C1710&amp;D1710&amp;G1710</f>
        <v>AppleiPhone 16 Pro Max 256GBTUTTE LE OFFERTE GA -  24 Mesi</v>
      </c>
      <c r="B1710" s="49" t="s">
        <v>222</v>
      </c>
      <c r="C1710" s="50" t="s">
        <v>71</v>
      </c>
      <c r="D1710" s="51" t="s">
        <v>169</v>
      </c>
      <c r="E1710" s="52" t="n">
        <v>1509.9</v>
      </c>
      <c r="F1710" s="53" t="n">
        <v>1325.02</v>
      </c>
      <c r="G1710" s="54" t="s">
        <v>226</v>
      </c>
      <c r="H1710" s="54"/>
      <c r="I1710" s="55" t="n">
        <v>0</v>
      </c>
      <c r="J1710" s="56" t="s">
        <v>224</v>
      </c>
      <c r="K1710" s="57" t="n">
        <v>24</v>
      </c>
      <c r="L1710" s="4"/>
      <c r="M1710" s="55"/>
      <c r="N1710" s="55"/>
      <c r="O1710" s="3"/>
      <c r="P1710" s="58"/>
      <c r="Q1710" s="56"/>
      <c r="R1710" s="59"/>
      <c r="S1710" s="60"/>
      <c r="T1710" s="60"/>
      <c r="U1710" s="60"/>
      <c r="V1710" s="54"/>
      <c r="W1710" s="54"/>
      <c r="X1710" s="60"/>
      <c r="Y1710" s="51"/>
      <c r="Z1710" s="51"/>
      <c r="AA1710" s="61"/>
      <c r="AB1710" s="58"/>
      <c r="AC1710" s="56"/>
      <c r="AD1710" s="59"/>
      <c r="AE1710" s="60"/>
      <c r="AF1710" s="60"/>
      <c r="AG1710" s="60"/>
      <c r="AH1710" s="54"/>
      <c r="AI1710" s="54"/>
      <c r="AJ1710" s="60"/>
      <c r="AK1710" s="51"/>
      <c r="AL1710" s="51"/>
      <c r="AM1710" s="61"/>
      <c r="AN1710" s="58" t="n">
        <v>0</v>
      </c>
      <c r="AO1710" s="56" t="n">
        <v>60.99</v>
      </c>
      <c r="AP1710" s="59" t="n">
        <v>0</v>
      </c>
      <c r="AQ1710" s="60" t="n">
        <v>60.99</v>
      </c>
      <c r="AR1710" s="60" t="n">
        <v>0</v>
      </c>
      <c r="AS1710" s="60" t="n">
        <v>60.99</v>
      </c>
      <c r="AT1710" s="54" t="n">
        <f aca="false">IF(AN1710="","",$I1710+AP1710)</f>
        <v>0</v>
      </c>
      <c r="AU1710" s="54" t="n">
        <f aca="false">IF(AN1710="","",$I1710)</f>
        <v>0</v>
      </c>
      <c r="AV1710" s="60" t="n">
        <f aca="false">IF(AN1710="","",AO1710+$I1710)</f>
        <v>60.99</v>
      </c>
      <c r="AW1710" s="53" t="n">
        <f aca="false">IF(AN1710="","",AN1710+(AP1710*$K1710)+(AQ1710*$K1710))</f>
        <v>1463.76</v>
      </c>
      <c r="AX1710" s="51" t="n">
        <f aca="false">IF(AN1710="","",ROUND(-AP1710*$K1710,0))</f>
        <v>-0</v>
      </c>
      <c r="AY1710" s="62"/>
      <c r="AZ1710" s="58" t="n">
        <v>0</v>
      </c>
      <c r="BA1710" s="56" t="n">
        <v>60.99</v>
      </c>
      <c r="BB1710" s="59" t="n">
        <v>0</v>
      </c>
      <c r="BC1710" s="60" t="n">
        <v>60.99</v>
      </c>
      <c r="BD1710" s="60" t="n">
        <v>0</v>
      </c>
      <c r="BE1710" s="60" t="n">
        <v>60.99</v>
      </c>
      <c r="BF1710" s="54" t="n">
        <f aca="false">IF(AZ1710="","",$I1710+BB1710)</f>
        <v>0</v>
      </c>
      <c r="BG1710" s="54" t="n">
        <f aca="false">IF(AZ1710="","",$I1710)</f>
        <v>0</v>
      </c>
      <c r="BH1710" s="60" t="n">
        <f aca="false">IF(AZ1710="","",BA1710+$I1710)</f>
        <v>60.99</v>
      </c>
      <c r="BI1710" s="53" t="n">
        <f aca="false">IF(AZ1710="","",AZ1710+(BB1710*$K1710)+(BC1710*$K1710))</f>
        <v>1463.76</v>
      </c>
      <c r="BJ1710" s="51" t="n">
        <f aca="false">IF(AZ1710="","",ROUND(-BB1710*$K1710,0))</f>
        <v>-0</v>
      </c>
    </row>
    <row r="1711" customFormat="false" ht="15" hidden="false" customHeight="false" outlineLevel="0" collapsed="false">
      <c r="A1711" s="26" t="str">
        <f aca="false">+C1711&amp;D1711&amp;G1711</f>
        <v>AppleiPhone 16 Pro Max 512GBTUTTE LE OFFERTE GA -  36 Mesi</v>
      </c>
      <c r="B1711" s="49" t="s">
        <v>222</v>
      </c>
      <c r="C1711" s="50" t="s">
        <v>71</v>
      </c>
      <c r="D1711" s="51" t="s">
        <v>170</v>
      </c>
      <c r="E1711" s="52" t="n">
        <v>1759.9</v>
      </c>
      <c r="F1711" s="53" t="n">
        <v>1554.9</v>
      </c>
      <c r="G1711" s="54" t="s">
        <v>223</v>
      </c>
      <c r="H1711" s="54"/>
      <c r="I1711" s="55" t="n">
        <v>0</v>
      </c>
      <c r="J1711" s="56" t="s">
        <v>224</v>
      </c>
      <c r="K1711" s="57" t="n">
        <v>36</v>
      </c>
      <c r="L1711" s="4"/>
      <c r="M1711" s="55"/>
      <c r="N1711" s="55"/>
      <c r="O1711" s="3"/>
      <c r="P1711" s="58"/>
      <c r="Q1711" s="56"/>
      <c r="R1711" s="59"/>
      <c r="S1711" s="60"/>
      <c r="T1711" s="60"/>
      <c r="U1711" s="60"/>
      <c r="V1711" s="54"/>
      <c r="W1711" s="54"/>
      <c r="X1711" s="60"/>
      <c r="Y1711" s="51"/>
      <c r="Z1711" s="51"/>
      <c r="AA1711" s="61"/>
      <c r="AB1711" s="58"/>
      <c r="AC1711" s="56"/>
      <c r="AD1711" s="59"/>
      <c r="AE1711" s="60"/>
      <c r="AF1711" s="60"/>
      <c r="AG1711" s="60"/>
      <c r="AH1711" s="54"/>
      <c r="AI1711" s="54"/>
      <c r="AJ1711" s="60"/>
      <c r="AK1711" s="51"/>
      <c r="AL1711" s="51"/>
      <c r="AM1711" s="61"/>
      <c r="AN1711" s="58" t="n">
        <v>0</v>
      </c>
      <c r="AO1711" s="56" t="n">
        <v>49.99</v>
      </c>
      <c r="AP1711" s="59" t="n">
        <v>0</v>
      </c>
      <c r="AQ1711" s="60" t="n">
        <v>49.99</v>
      </c>
      <c r="AR1711" s="60" t="n">
        <v>49.99</v>
      </c>
      <c r="AS1711" s="60" t="n">
        <v>49.99</v>
      </c>
      <c r="AT1711" s="54" t="n">
        <f aca="false">IF(AN1711="","",$I1711+AP1711)</f>
        <v>0</v>
      </c>
      <c r="AU1711" s="54" t="n">
        <f aca="false">IF(AN1711="","",$I1711)</f>
        <v>0</v>
      </c>
      <c r="AV1711" s="60" t="n">
        <f aca="false">IF(AN1711="","",AO1711+$I1711)</f>
        <v>49.99</v>
      </c>
      <c r="AW1711" s="53" t="n">
        <f aca="false">IF(AN1711="","",AN1711+(AP1711*$K1711)+(AQ1711*$K1711))</f>
        <v>1799.64</v>
      </c>
      <c r="AX1711" s="51" t="n">
        <f aca="false">IF(AN1711="","",ROUND(-AP1711*$K1711,0))</f>
        <v>-0</v>
      </c>
      <c r="AY1711" s="62"/>
      <c r="AZ1711" s="58" t="n">
        <v>0</v>
      </c>
      <c r="BA1711" s="56" t="n">
        <v>49.99</v>
      </c>
      <c r="BB1711" s="59" t="n">
        <v>0</v>
      </c>
      <c r="BC1711" s="60" t="n">
        <v>49.99</v>
      </c>
      <c r="BD1711" s="60" t="n">
        <v>49.99</v>
      </c>
      <c r="BE1711" s="60" t="n">
        <v>49.99</v>
      </c>
      <c r="BF1711" s="54" t="n">
        <f aca="false">IF(AZ1711="","",$I1711+BB1711)</f>
        <v>0</v>
      </c>
      <c r="BG1711" s="54" t="n">
        <f aca="false">IF(AZ1711="","",$I1711)</f>
        <v>0</v>
      </c>
      <c r="BH1711" s="60" t="n">
        <f aca="false">IF(AZ1711="","",BA1711+$I1711)</f>
        <v>49.99</v>
      </c>
      <c r="BI1711" s="53" t="n">
        <f aca="false">IF(AZ1711="","",AZ1711+(BB1711*$K1711)+(BC1711*$K1711))</f>
        <v>1799.64</v>
      </c>
      <c r="BJ1711" s="51" t="n">
        <f aca="false">IF(AZ1711="","",ROUND(-BB1711*$K1711,0))</f>
        <v>-0</v>
      </c>
    </row>
    <row r="1712" customFormat="false" ht="15" hidden="false" customHeight="false" outlineLevel="0" collapsed="false">
      <c r="A1712" s="26" t="str">
        <f aca="false">+C1712&amp;D1712&amp;G1712</f>
        <v>AppleiPhone 16 Pro Max 512GBTUTTE LE OFFERTE GA -  30 Mesi</v>
      </c>
      <c r="B1712" s="49" t="s">
        <v>222</v>
      </c>
      <c r="C1712" s="50" t="s">
        <v>71</v>
      </c>
      <c r="D1712" s="51" t="s">
        <v>170</v>
      </c>
      <c r="E1712" s="52" t="n">
        <v>1759.9</v>
      </c>
      <c r="F1712" s="53" t="n">
        <v>1564.92</v>
      </c>
      <c r="G1712" s="54" t="s">
        <v>225</v>
      </c>
      <c r="H1712" s="54"/>
      <c r="I1712" s="55" t="n">
        <v>0</v>
      </c>
      <c r="J1712" s="56" t="s">
        <v>224</v>
      </c>
      <c r="K1712" s="57" t="n">
        <v>30</v>
      </c>
      <c r="L1712" s="4"/>
      <c r="M1712" s="55"/>
      <c r="N1712" s="55"/>
      <c r="O1712" s="3"/>
      <c r="P1712" s="58"/>
      <c r="Q1712" s="56"/>
      <c r="R1712" s="59"/>
      <c r="S1712" s="60"/>
      <c r="T1712" s="60"/>
      <c r="U1712" s="60"/>
      <c r="V1712" s="54"/>
      <c r="W1712" s="54"/>
      <c r="X1712" s="60"/>
      <c r="Y1712" s="51"/>
      <c r="Z1712" s="51"/>
      <c r="AA1712" s="61"/>
      <c r="AB1712" s="58"/>
      <c r="AC1712" s="56"/>
      <c r="AD1712" s="59"/>
      <c r="AE1712" s="60"/>
      <c r="AF1712" s="60"/>
      <c r="AG1712" s="60"/>
      <c r="AH1712" s="54"/>
      <c r="AI1712" s="54"/>
      <c r="AJ1712" s="60"/>
      <c r="AK1712" s="51"/>
      <c r="AL1712" s="51"/>
      <c r="AM1712" s="61"/>
      <c r="AN1712" s="58" t="n">
        <v>0</v>
      </c>
      <c r="AO1712" s="56" t="n">
        <v>58.99</v>
      </c>
      <c r="AP1712" s="59" t="n">
        <v>0</v>
      </c>
      <c r="AQ1712" s="60" t="n">
        <v>58.99</v>
      </c>
      <c r="AR1712" s="60" t="n">
        <v>58.99</v>
      </c>
      <c r="AS1712" s="60" t="n">
        <v>58.99</v>
      </c>
      <c r="AT1712" s="54" t="n">
        <f aca="false">IF(AN1712="","",$I1712+AP1712)</f>
        <v>0</v>
      </c>
      <c r="AU1712" s="54" t="n">
        <f aca="false">IF(AN1712="","",$I1712)</f>
        <v>0</v>
      </c>
      <c r="AV1712" s="60" t="n">
        <f aca="false">IF(AN1712="","",AO1712+$I1712)</f>
        <v>58.99</v>
      </c>
      <c r="AW1712" s="53" t="n">
        <f aca="false">IF(AN1712="","",AN1712+(AP1712*$K1712)+(AQ1712*$K1712))</f>
        <v>1769.7</v>
      </c>
      <c r="AX1712" s="51" t="n">
        <f aca="false">IF(AN1712="","",ROUND(-AP1712*$K1712,0))</f>
        <v>-0</v>
      </c>
      <c r="AY1712" s="62"/>
      <c r="AZ1712" s="58" t="n">
        <v>0</v>
      </c>
      <c r="BA1712" s="56" t="n">
        <v>58.99</v>
      </c>
      <c r="BB1712" s="59" t="n">
        <v>0</v>
      </c>
      <c r="BC1712" s="60" t="n">
        <v>58.99</v>
      </c>
      <c r="BD1712" s="60" t="n">
        <v>58.99</v>
      </c>
      <c r="BE1712" s="60" t="n">
        <v>58.99</v>
      </c>
      <c r="BF1712" s="54" t="n">
        <f aca="false">IF(AZ1712="","",$I1712+BB1712)</f>
        <v>0</v>
      </c>
      <c r="BG1712" s="54" t="n">
        <f aca="false">IF(AZ1712="","",$I1712)</f>
        <v>0</v>
      </c>
      <c r="BH1712" s="60" t="n">
        <f aca="false">IF(AZ1712="","",BA1712+$I1712)</f>
        <v>58.99</v>
      </c>
      <c r="BI1712" s="53" t="n">
        <f aca="false">IF(AZ1712="","",AZ1712+(BB1712*$K1712)+(BC1712*$K1712))</f>
        <v>1769.7</v>
      </c>
      <c r="BJ1712" s="51" t="n">
        <f aca="false">IF(AZ1712="","",ROUND(-BB1712*$K1712,0))</f>
        <v>-0</v>
      </c>
    </row>
    <row r="1713" customFormat="false" ht="15" hidden="false" customHeight="false" outlineLevel="0" collapsed="false">
      <c r="A1713" s="26" t="str">
        <f aca="false">+C1713&amp;D1713&amp;G1713</f>
        <v>AppleiPhone 16 Pro Max 512GBTUTTE LE OFFERTE GA -  24 Mesi</v>
      </c>
      <c r="B1713" s="49" t="s">
        <v>222</v>
      </c>
      <c r="C1713" s="50" t="s">
        <v>71</v>
      </c>
      <c r="D1713" s="51" t="s">
        <v>170</v>
      </c>
      <c r="E1713" s="52" t="n">
        <v>1759.9</v>
      </c>
      <c r="F1713" s="53" t="n">
        <v>1563.99</v>
      </c>
      <c r="G1713" s="54" t="s">
        <v>226</v>
      </c>
      <c r="H1713" s="54"/>
      <c r="I1713" s="55" t="n">
        <v>0</v>
      </c>
      <c r="J1713" s="56" t="s">
        <v>224</v>
      </c>
      <c r="K1713" s="57" t="n">
        <v>24</v>
      </c>
      <c r="L1713" s="4"/>
      <c r="M1713" s="55"/>
      <c r="N1713" s="55"/>
      <c r="O1713" s="3"/>
      <c r="P1713" s="58"/>
      <c r="Q1713" s="56"/>
      <c r="R1713" s="59"/>
      <c r="S1713" s="60"/>
      <c r="T1713" s="60"/>
      <c r="U1713" s="60"/>
      <c r="V1713" s="54"/>
      <c r="W1713" s="54"/>
      <c r="X1713" s="60"/>
      <c r="Y1713" s="51"/>
      <c r="Z1713" s="51"/>
      <c r="AA1713" s="61"/>
      <c r="AB1713" s="58"/>
      <c r="AC1713" s="56"/>
      <c r="AD1713" s="59"/>
      <c r="AE1713" s="60"/>
      <c r="AF1713" s="60"/>
      <c r="AG1713" s="60"/>
      <c r="AH1713" s="54"/>
      <c r="AI1713" s="54"/>
      <c r="AJ1713" s="60"/>
      <c r="AK1713" s="51"/>
      <c r="AL1713" s="51"/>
      <c r="AM1713" s="61"/>
      <c r="AN1713" s="58" t="n">
        <v>0</v>
      </c>
      <c r="AO1713" s="56" t="n">
        <v>71.99</v>
      </c>
      <c r="AP1713" s="59" t="n">
        <v>0</v>
      </c>
      <c r="AQ1713" s="60" t="n">
        <v>71.99</v>
      </c>
      <c r="AR1713" s="60" t="n">
        <v>0</v>
      </c>
      <c r="AS1713" s="60" t="n">
        <v>71.99</v>
      </c>
      <c r="AT1713" s="54" t="n">
        <f aca="false">IF(AN1713="","",$I1713+AP1713)</f>
        <v>0</v>
      </c>
      <c r="AU1713" s="54" t="n">
        <f aca="false">IF(AN1713="","",$I1713)</f>
        <v>0</v>
      </c>
      <c r="AV1713" s="60" t="n">
        <f aca="false">IF(AN1713="","",AO1713+$I1713)</f>
        <v>71.99</v>
      </c>
      <c r="AW1713" s="53" t="n">
        <f aca="false">IF(AN1713="","",AN1713+(AP1713*$K1713)+(AQ1713*$K1713))</f>
        <v>1727.76</v>
      </c>
      <c r="AX1713" s="51" t="n">
        <f aca="false">IF(AN1713="","",ROUND(-AP1713*$K1713,0))</f>
        <v>-0</v>
      </c>
      <c r="AY1713" s="62"/>
      <c r="AZ1713" s="58" t="n">
        <v>0</v>
      </c>
      <c r="BA1713" s="56" t="n">
        <v>71.99</v>
      </c>
      <c r="BB1713" s="59" t="n">
        <v>0</v>
      </c>
      <c r="BC1713" s="60" t="n">
        <v>71.99</v>
      </c>
      <c r="BD1713" s="60" t="n">
        <v>0</v>
      </c>
      <c r="BE1713" s="60" t="n">
        <v>71.99</v>
      </c>
      <c r="BF1713" s="54" t="n">
        <f aca="false">IF(AZ1713="","",$I1713+BB1713)</f>
        <v>0</v>
      </c>
      <c r="BG1713" s="54" t="n">
        <f aca="false">IF(AZ1713="","",$I1713)</f>
        <v>0</v>
      </c>
      <c r="BH1713" s="60" t="n">
        <f aca="false">IF(AZ1713="","",BA1713+$I1713)</f>
        <v>71.99</v>
      </c>
      <c r="BI1713" s="53" t="n">
        <f aca="false">IF(AZ1713="","",AZ1713+(BB1713*$K1713)+(BC1713*$K1713))</f>
        <v>1727.76</v>
      </c>
      <c r="BJ1713" s="51" t="n">
        <f aca="false">IF(AZ1713="","",ROUND(-BB1713*$K1713,0))</f>
        <v>-0</v>
      </c>
    </row>
    <row r="1714" customFormat="false" ht="15" hidden="false" customHeight="false" outlineLevel="0" collapsed="false">
      <c r="A1714" s="26" t="str">
        <f aca="false">+C1714&amp;D1714&amp;G1714</f>
        <v>AppleiPhone 16 Pro Max 1TBTUTTE LE OFFERTE GA -  36 Mesi</v>
      </c>
      <c r="B1714" s="49" t="s">
        <v>222</v>
      </c>
      <c r="C1714" s="50" t="s">
        <v>71</v>
      </c>
      <c r="D1714" s="51" t="s">
        <v>171</v>
      </c>
      <c r="E1714" s="52" t="n">
        <v>2009.9</v>
      </c>
      <c r="F1714" s="53" t="n">
        <v>1803.74</v>
      </c>
      <c r="G1714" s="54" t="s">
        <v>223</v>
      </c>
      <c r="H1714" s="54"/>
      <c r="I1714" s="55" t="n">
        <v>0</v>
      </c>
      <c r="J1714" s="56" t="s">
        <v>224</v>
      </c>
      <c r="K1714" s="57" t="n">
        <v>36</v>
      </c>
      <c r="L1714" s="4"/>
      <c r="M1714" s="55"/>
      <c r="N1714" s="55"/>
      <c r="O1714" s="3"/>
      <c r="P1714" s="58"/>
      <c r="Q1714" s="56"/>
      <c r="R1714" s="59"/>
      <c r="S1714" s="60"/>
      <c r="T1714" s="60"/>
      <c r="U1714" s="60"/>
      <c r="V1714" s="54"/>
      <c r="W1714" s="54"/>
      <c r="X1714" s="60"/>
      <c r="Y1714" s="51"/>
      <c r="Z1714" s="51"/>
      <c r="AA1714" s="61"/>
      <c r="AB1714" s="58"/>
      <c r="AC1714" s="56"/>
      <c r="AD1714" s="59"/>
      <c r="AE1714" s="60"/>
      <c r="AF1714" s="60"/>
      <c r="AG1714" s="60"/>
      <c r="AH1714" s="54"/>
      <c r="AI1714" s="54"/>
      <c r="AJ1714" s="60"/>
      <c r="AK1714" s="51"/>
      <c r="AL1714" s="51"/>
      <c r="AM1714" s="61"/>
      <c r="AN1714" s="58" t="n">
        <v>0</v>
      </c>
      <c r="AO1714" s="56" t="n">
        <v>57.99</v>
      </c>
      <c r="AP1714" s="59" t="n">
        <v>0</v>
      </c>
      <c r="AQ1714" s="60" t="n">
        <v>57.99</v>
      </c>
      <c r="AR1714" s="60" t="n">
        <v>57.99</v>
      </c>
      <c r="AS1714" s="60" t="n">
        <v>57.99</v>
      </c>
      <c r="AT1714" s="54" t="n">
        <f aca="false">IF(AN1714="","",$I1714+AP1714)</f>
        <v>0</v>
      </c>
      <c r="AU1714" s="54" t="n">
        <f aca="false">IF(AN1714="","",$I1714)</f>
        <v>0</v>
      </c>
      <c r="AV1714" s="60" t="n">
        <f aca="false">IF(AN1714="","",AO1714+$I1714)</f>
        <v>57.99</v>
      </c>
      <c r="AW1714" s="53" t="n">
        <f aca="false">IF(AN1714="","",AN1714+(AP1714*$K1714)+(AQ1714*$K1714))</f>
        <v>2087.64</v>
      </c>
      <c r="AX1714" s="51" t="n">
        <f aca="false">IF(AN1714="","",ROUND(-AP1714*$K1714,0))</f>
        <v>-0</v>
      </c>
      <c r="AY1714" s="62"/>
      <c r="AZ1714" s="58" t="n">
        <v>0</v>
      </c>
      <c r="BA1714" s="56" t="n">
        <v>57.99</v>
      </c>
      <c r="BB1714" s="59" t="n">
        <v>0</v>
      </c>
      <c r="BC1714" s="60" t="n">
        <v>57.99</v>
      </c>
      <c r="BD1714" s="60" t="n">
        <v>57.99</v>
      </c>
      <c r="BE1714" s="60" t="n">
        <v>57.99</v>
      </c>
      <c r="BF1714" s="54" t="n">
        <f aca="false">IF(AZ1714="","",$I1714+BB1714)</f>
        <v>0</v>
      </c>
      <c r="BG1714" s="54" t="n">
        <f aca="false">IF(AZ1714="","",$I1714)</f>
        <v>0</v>
      </c>
      <c r="BH1714" s="60" t="n">
        <f aca="false">IF(AZ1714="","",BA1714+$I1714)</f>
        <v>57.99</v>
      </c>
      <c r="BI1714" s="53" t="n">
        <f aca="false">IF(AZ1714="","",AZ1714+(BB1714*$K1714)+(BC1714*$K1714))</f>
        <v>2087.64</v>
      </c>
      <c r="BJ1714" s="51" t="n">
        <f aca="false">IF(AZ1714="","",ROUND(-BB1714*$K1714,0))</f>
        <v>-0</v>
      </c>
    </row>
    <row r="1715" customFormat="false" ht="15" hidden="false" customHeight="false" outlineLevel="0" collapsed="false">
      <c r="A1715" s="26" t="str">
        <f aca="false">+C1715&amp;D1715&amp;G1715</f>
        <v>AppleiPhone 16 Pro Max 1TBTUTTE LE OFFERTE GA -  30 Mesi</v>
      </c>
      <c r="B1715" s="49" t="s">
        <v>222</v>
      </c>
      <c r="C1715" s="50" t="s">
        <v>71</v>
      </c>
      <c r="D1715" s="51" t="s">
        <v>171</v>
      </c>
      <c r="E1715" s="52" t="n">
        <v>2009.9</v>
      </c>
      <c r="F1715" s="53" t="n">
        <v>1803.67</v>
      </c>
      <c r="G1715" s="54" t="s">
        <v>225</v>
      </c>
      <c r="H1715" s="54"/>
      <c r="I1715" s="55" t="n">
        <v>0</v>
      </c>
      <c r="J1715" s="56" t="s">
        <v>224</v>
      </c>
      <c r="K1715" s="57" t="n">
        <v>30</v>
      </c>
      <c r="L1715" s="4"/>
      <c r="M1715" s="55"/>
      <c r="N1715" s="55"/>
      <c r="O1715" s="3"/>
      <c r="P1715" s="58"/>
      <c r="Q1715" s="56"/>
      <c r="R1715" s="59"/>
      <c r="S1715" s="60"/>
      <c r="T1715" s="60"/>
      <c r="U1715" s="60"/>
      <c r="V1715" s="54"/>
      <c r="W1715" s="54"/>
      <c r="X1715" s="60"/>
      <c r="Y1715" s="51"/>
      <c r="Z1715" s="51"/>
      <c r="AA1715" s="61"/>
      <c r="AB1715" s="58"/>
      <c r="AC1715" s="56"/>
      <c r="AD1715" s="59"/>
      <c r="AE1715" s="60"/>
      <c r="AF1715" s="60"/>
      <c r="AG1715" s="60"/>
      <c r="AH1715" s="54"/>
      <c r="AI1715" s="54"/>
      <c r="AJ1715" s="60"/>
      <c r="AK1715" s="51"/>
      <c r="AL1715" s="51"/>
      <c r="AM1715" s="61"/>
      <c r="AN1715" s="58" t="n">
        <v>0</v>
      </c>
      <c r="AO1715" s="56" t="n">
        <v>67.99</v>
      </c>
      <c r="AP1715" s="59" t="n">
        <v>0</v>
      </c>
      <c r="AQ1715" s="60" t="n">
        <v>67.99</v>
      </c>
      <c r="AR1715" s="60" t="n">
        <v>67.99</v>
      </c>
      <c r="AS1715" s="60" t="n">
        <v>67.99</v>
      </c>
      <c r="AT1715" s="54" t="n">
        <f aca="false">IF(AN1715="","",$I1715+AP1715)</f>
        <v>0</v>
      </c>
      <c r="AU1715" s="54" t="n">
        <f aca="false">IF(AN1715="","",$I1715)</f>
        <v>0</v>
      </c>
      <c r="AV1715" s="60" t="n">
        <f aca="false">IF(AN1715="","",AO1715+$I1715)</f>
        <v>67.99</v>
      </c>
      <c r="AW1715" s="53" t="n">
        <f aca="false">IF(AN1715="","",AN1715+(AP1715*$K1715)+(AQ1715*$K1715))</f>
        <v>2039.7</v>
      </c>
      <c r="AX1715" s="51" t="n">
        <f aca="false">IF(AN1715="","",ROUND(-AP1715*$K1715,0))</f>
        <v>-0</v>
      </c>
      <c r="AY1715" s="62"/>
      <c r="AZ1715" s="58" t="n">
        <v>0</v>
      </c>
      <c r="BA1715" s="56" t="n">
        <v>67.99</v>
      </c>
      <c r="BB1715" s="59" t="n">
        <v>0</v>
      </c>
      <c r="BC1715" s="60" t="n">
        <v>67.99</v>
      </c>
      <c r="BD1715" s="60" t="n">
        <v>67.99</v>
      </c>
      <c r="BE1715" s="60" t="n">
        <v>67.99</v>
      </c>
      <c r="BF1715" s="54" t="n">
        <f aca="false">IF(AZ1715="","",$I1715+BB1715)</f>
        <v>0</v>
      </c>
      <c r="BG1715" s="54" t="n">
        <f aca="false">IF(AZ1715="","",$I1715)</f>
        <v>0</v>
      </c>
      <c r="BH1715" s="60" t="n">
        <f aca="false">IF(AZ1715="","",BA1715+$I1715)</f>
        <v>67.99</v>
      </c>
      <c r="BI1715" s="53" t="n">
        <f aca="false">IF(AZ1715="","",AZ1715+(BB1715*$K1715)+(BC1715*$K1715))</f>
        <v>2039.7</v>
      </c>
      <c r="BJ1715" s="51" t="n">
        <f aca="false">IF(AZ1715="","",ROUND(-BB1715*$K1715,0))</f>
        <v>-0</v>
      </c>
    </row>
    <row r="1716" customFormat="false" ht="15" hidden="false" customHeight="false" outlineLevel="0" collapsed="false">
      <c r="A1716" s="26" t="str">
        <f aca="false">+C1716&amp;D1716&amp;G1716</f>
        <v>AppleiPhone 16 Pro Max 1TBTUTTE LE OFFERTE GA -  24 Mesi</v>
      </c>
      <c r="B1716" s="49" t="s">
        <v>222</v>
      </c>
      <c r="C1716" s="50" t="s">
        <v>71</v>
      </c>
      <c r="D1716" s="51" t="s">
        <v>171</v>
      </c>
      <c r="E1716" s="52" t="n">
        <v>2009.9</v>
      </c>
      <c r="F1716" s="53" t="n">
        <v>1824.69</v>
      </c>
      <c r="G1716" s="54" t="s">
        <v>226</v>
      </c>
      <c r="H1716" s="54"/>
      <c r="I1716" s="55" t="n">
        <v>0</v>
      </c>
      <c r="J1716" s="56" t="s">
        <v>224</v>
      </c>
      <c r="K1716" s="57" t="n">
        <v>24</v>
      </c>
      <c r="L1716" s="4"/>
      <c r="M1716" s="55"/>
      <c r="N1716" s="55"/>
      <c r="O1716" s="3"/>
      <c r="P1716" s="58"/>
      <c r="Q1716" s="56"/>
      <c r="R1716" s="59"/>
      <c r="S1716" s="60"/>
      <c r="T1716" s="60"/>
      <c r="U1716" s="60"/>
      <c r="V1716" s="54"/>
      <c r="W1716" s="54"/>
      <c r="X1716" s="60"/>
      <c r="Y1716" s="51"/>
      <c r="Z1716" s="51"/>
      <c r="AA1716" s="61"/>
      <c r="AB1716" s="58"/>
      <c r="AC1716" s="56"/>
      <c r="AD1716" s="59"/>
      <c r="AE1716" s="60"/>
      <c r="AF1716" s="60"/>
      <c r="AG1716" s="60"/>
      <c r="AH1716" s="54"/>
      <c r="AI1716" s="54"/>
      <c r="AJ1716" s="60"/>
      <c r="AK1716" s="51"/>
      <c r="AL1716" s="51"/>
      <c r="AM1716" s="61"/>
      <c r="AN1716" s="58" t="n">
        <v>0</v>
      </c>
      <c r="AO1716" s="56" t="n">
        <v>83.99</v>
      </c>
      <c r="AP1716" s="59" t="n">
        <v>0</v>
      </c>
      <c r="AQ1716" s="60" t="n">
        <v>83.99</v>
      </c>
      <c r="AR1716" s="60" t="n">
        <v>0</v>
      </c>
      <c r="AS1716" s="60" t="n">
        <v>83.99</v>
      </c>
      <c r="AT1716" s="54" t="n">
        <f aca="false">IF(AN1716="","",$I1716+AP1716)</f>
        <v>0</v>
      </c>
      <c r="AU1716" s="54" t="n">
        <f aca="false">IF(AN1716="","",$I1716)</f>
        <v>0</v>
      </c>
      <c r="AV1716" s="60" t="n">
        <f aca="false">IF(AN1716="","",AO1716+$I1716)</f>
        <v>83.99</v>
      </c>
      <c r="AW1716" s="53" t="n">
        <f aca="false">IF(AN1716="","",AN1716+(AP1716*$K1716)+(AQ1716*$K1716))</f>
        <v>2015.76</v>
      </c>
      <c r="AX1716" s="51" t="n">
        <f aca="false">IF(AN1716="","",ROUND(-AP1716*$K1716,0))</f>
        <v>-0</v>
      </c>
      <c r="AY1716" s="62"/>
      <c r="AZ1716" s="58" t="n">
        <v>0</v>
      </c>
      <c r="BA1716" s="56" t="n">
        <v>83.99</v>
      </c>
      <c r="BB1716" s="59" t="n">
        <v>0</v>
      </c>
      <c r="BC1716" s="60" t="n">
        <v>83.99</v>
      </c>
      <c r="BD1716" s="60" t="n">
        <v>0</v>
      </c>
      <c r="BE1716" s="60" t="n">
        <v>83.99</v>
      </c>
      <c r="BF1716" s="54" t="n">
        <f aca="false">IF(AZ1716="","",$I1716+BB1716)</f>
        <v>0</v>
      </c>
      <c r="BG1716" s="54" t="n">
        <f aca="false">IF(AZ1716="","",$I1716)</f>
        <v>0</v>
      </c>
      <c r="BH1716" s="60" t="n">
        <f aca="false">IF(AZ1716="","",BA1716+$I1716)</f>
        <v>83.99</v>
      </c>
      <c r="BI1716" s="53" t="n">
        <f aca="false">IF(AZ1716="","",AZ1716+(BB1716*$K1716)+(BC1716*$K1716))</f>
        <v>2015.76</v>
      </c>
      <c r="BJ1716" s="51" t="n">
        <f aca="false">IF(AZ1716="","",ROUND(-BB1716*$K1716,0))</f>
        <v>-0</v>
      </c>
    </row>
    <row r="1717" customFormat="false" ht="15" hidden="false" customHeight="false" outlineLevel="0" collapsed="false">
      <c r="A1717" s="26" t="str">
        <f aca="false">+C1717&amp;D1717&amp;G1717</f>
        <v>Motorolamoto tag (single pack)TUTTE LE OFFERTE GA -  36 Mesi</v>
      </c>
      <c r="B1717" s="49" t="s">
        <v>222</v>
      </c>
      <c r="C1717" s="50" t="s">
        <v>149</v>
      </c>
      <c r="D1717" s="51" t="s">
        <v>172</v>
      </c>
      <c r="E1717" s="52" t="n">
        <v>39.9</v>
      </c>
      <c r="F1717" s="53" t="n">
        <v>39.81</v>
      </c>
      <c r="G1717" s="54" t="s">
        <v>223</v>
      </c>
      <c r="H1717" s="54"/>
      <c r="I1717" s="55" t="n">
        <v>0</v>
      </c>
      <c r="J1717" s="56" t="s">
        <v>224</v>
      </c>
      <c r="K1717" s="57" t="n">
        <v>36</v>
      </c>
      <c r="L1717" s="4"/>
      <c r="M1717" s="55"/>
      <c r="N1717" s="55"/>
      <c r="O1717" s="3"/>
      <c r="P1717" s="58"/>
      <c r="Q1717" s="56"/>
      <c r="R1717" s="59"/>
      <c r="S1717" s="60"/>
      <c r="T1717" s="60"/>
      <c r="U1717" s="60"/>
      <c r="V1717" s="54"/>
      <c r="W1717" s="54"/>
      <c r="X1717" s="60"/>
      <c r="Y1717" s="51"/>
      <c r="Z1717" s="51"/>
      <c r="AA1717" s="61"/>
      <c r="AB1717" s="58"/>
      <c r="AC1717" s="56"/>
      <c r="AD1717" s="59"/>
      <c r="AE1717" s="60"/>
      <c r="AF1717" s="60"/>
      <c r="AG1717" s="60"/>
      <c r="AH1717" s="54"/>
      <c r="AI1717" s="54"/>
      <c r="AJ1717" s="60"/>
      <c r="AK1717" s="51"/>
      <c r="AL1717" s="51"/>
      <c r="AM1717" s="61"/>
      <c r="AN1717" s="58" t="n">
        <v>0</v>
      </c>
      <c r="AO1717" s="56" t="n">
        <v>1.28</v>
      </c>
      <c r="AP1717" s="59" t="n">
        <v>0</v>
      </c>
      <c r="AQ1717" s="60" t="n">
        <v>1.28</v>
      </c>
      <c r="AR1717" s="60" t="n">
        <v>1.28</v>
      </c>
      <c r="AS1717" s="60" t="n">
        <v>1.28</v>
      </c>
      <c r="AT1717" s="54" t="n">
        <f aca="false">IF(AN1717="","",$I1717+AP1717)</f>
        <v>0</v>
      </c>
      <c r="AU1717" s="54" t="n">
        <f aca="false">IF(AN1717="","",$I1717)</f>
        <v>0</v>
      </c>
      <c r="AV1717" s="60" t="n">
        <f aca="false">IF(AN1717="","",AO1717+$I1717)</f>
        <v>1.28</v>
      </c>
      <c r="AW1717" s="53" t="n">
        <f aca="false">IF(AN1717="","",AN1717+(AP1717*$K1717)+(AQ1717*$K1717))</f>
        <v>46.08</v>
      </c>
      <c r="AX1717" s="51" t="n">
        <f aca="false">IF(AN1717="","",ROUND(-AP1717*$K1717,0))</f>
        <v>-0</v>
      </c>
      <c r="AY1717" s="62"/>
      <c r="AZ1717" s="58" t="n">
        <v>0</v>
      </c>
      <c r="BA1717" s="56" t="n">
        <v>1.28</v>
      </c>
      <c r="BB1717" s="59" t="n">
        <v>0</v>
      </c>
      <c r="BC1717" s="60" t="n">
        <v>1.28</v>
      </c>
      <c r="BD1717" s="60" t="n">
        <v>1.28</v>
      </c>
      <c r="BE1717" s="60" t="n">
        <v>1.28</v>
      </c>
      <c r="BF1717" s="54" t="n">
        <f aca="false">IF(AZ1717="","",$I1717+BB1717)</f>
        <v>0</v>
      </c>
      <c r="BG1717" s="54" t="n">
        <f aca="false">IF(AZ1717="","",$I1717)</f>
        <v>0</v>
      </c>
      <c r="BH1717" s="60" t="n">
        <f aca="false">IF(AZ1717="","",BA1717+$I1717)</f>
        <v>1.28</v>
      </c>
      <c r="BI1717" s="53" t="n">
        <f aca="false">IF(AZ1717="","",AZ1717+(BB1717*$K1717)+(BC1717*$K1717))</f>
        <v>46.08</v>
      </c>
      <c r="BJ1717" s="51" t="n">
        <f aca="false">IF(AZ1717="","",ROUND(-BB1717*$K1717,0))</f>
        <v>-0</v>
      </c>
    </row>
    <row r="1718" customFormat="false" ht="15" hidden="false" customHeight="false" outlineLevel="0" collapsed="false">
      <c r="A1718" s="26" t="str">
        <f aca="false">+C1718&amp;D1718&amp;G1718</f>
        <v>Motorolamoto tag (single pack)TUTTE LE OFFERTE GA -  30 Mesi</v>
      </c>
      <c r="B1718" s="49" t="s">
        <v>222</v>
      </c>
      <c r="C1718" s="50" t="s">
        <v>149</v>
      </c>
      <c r="D1718" s="51" t="s">
        <v>172</v>
      </c>
      <c r="E1718" s="52" t="n">
        <v>39.9</v>
      </c>
      <c r="F1718" s="53" t="n">
        <v>39.79</v>
      </c>
      <c r="G1718" s="54" t="s">
        <v>225</v>
      </c>
      <c r="H1718" s="54"/>
      <c r="I1718" s="55" t="n">
        <v>0</v>
      </c>
      <c r="J1718" s="56" t="s">
        <v>224</v>
      </c>
      <c r="K1718" s="57" t="n">
        <v>30</v>
      </c>
      <c r="L1718" s="4"/>
      <c r="M1718" s="55"/>
      <c r="N1718" s="55"/>
      <c r="O1718" s="3"/>
      <c r="P1718" s="58"/>
      <c r="Q1718" s="56"/>
      <c r="R1718" s="59"/>
      <c r="S1718" s="60"/>
      <c r="T1718" s="60"/>
      <c r="U1718" s="60"/>
      <c r="V1718" s="54"/>
      <c r="W1718" s="54"/>
      <c r="X1718" s="60"/>
      <c r="Y1718" s="51"/>
      <c r="Z1718" s="51"/>
      <c r="AA1718" s="61"/>
      <c r="AB1718" s="58"/>
      <c r="AC1718" s="56"/>
      <c r="AD1718" s="59"/>
      <c r="AE1718" s="60"/>
      <c r="AF1718" s="60"/>
      <c r="AG1718" s="60"/>
      <c r="AH1718" s="54"/>
      <c r="AI1718" s="54"/>
      <c r="AJ1718" s="60"/>
      <c r="AK1718" s="51"/>
      <c r="AL1718" s="51"/>
      <c r="AM1718" s="61"/>
      <c r="AN1718" s="58" t="n">
        <v>0</v>
      </c>
      <c r="AO1718" s="56" t="n">
        <v>1.5</v>
      </c>
      <c r="AP1718" s="59" t="n">
        <v>0</v>
      </c>
      <c r="AQ1718" s="60" t="n">
        <v>1.5</v>
      </c>
      <c r="AR1718" s="60" t="n">
        <v>1.5</v>
      </c>
      <c r="AS1718" s="60" t="n">
        <v>1.5</v>
      </c>
      <c r="AT1718" s="54" t="n">
        <f aca="false">IF(AN1718="","",$I1718+AP1718)</f>
        <v>0</v>
      </c>
      <c r="AU1718" s="54" t="n">
        <f aca="false">IF(AN1718="","",$I1718)</f>
        <v>0</v>
      </c>
      <c r="AV1718" s="60" t="n">
        <f aca="false">IF(AN1718="","",AO1718+$I1718)</f>
        <v>1.5</v>
      </c>
      <c r="AW1718" s="53" t="n">
        <f aca="false">IF(AN1718="","",AN1718+(AP1718*$K1718)+(AQ1718*$K1718))</f>
        <v>45</v>
      </c>
      <c r="AX1718" s="51" t="n">
        <f aca="false">IF(AN1718="","",ROUND(-AP1718*$K1718,0))</f>
        <v>-0</v>
      </c>
      <c r="AY1718" s="62"/>
      <c r="AZ1718" s="58" t="n">
        <v>0</v>
      </c>
      <c r="BA1718" s="56" t="n">
        <v>1.5</v>
      </c>
      <c r="BB1718" s="59" t="n">
        <v>0</v>
      </c>
      <c r="BC1718" s="60" t="n">
        <v>1.5</v>
      </c>
      <c r="BD1718" s="60" t="n">
        <v>1.5</v>
      </c>
      <c r="BE1718" s="60" t="n">
        <v>1.5</v>
      </c>
      <c r="BF1718" s="54" t="n">
        <f aca="false">IF(AZ1718="","",$I1718+BB1718)</f>
        <v>0</v>
      </c>
      <c r="BG1718" s="54" t="n">
        <f aca="false">IF(AZ1718="","",$I1718)</f>
        <v>0</v>
      </c>
      <c r="BH1718" s="60" t="n">
        <f aca="false">IF(AZ1718="","",BA1718+$I1718)</f>
        <v>1.5</v>
      </c>
      <c r="BI1718" s="53" t="n">
        <f aca="false">IF(AZ1718="","",AZ1718+(BB1718*$K1718)+(BC1718*$K1718))</f>
        <v>45</v>
      </c>
      <c r="BJ1718" s="51" t="n">
        <f aca="false">IF(AZ1718="","",ROUND(-BB1718*$K1718,0))</f>
        <v>-0</v>
      </c>
    </row>
    <row r="1719" customFormat="false" ht="15" hidden="false" customHeight="false" outlineLevel="0" collapsed="false">
      <c r="A1719" s="26" t="str">
        <f aca="false">+C1719&amp;D1719&amp;G1719</f>
        <v>Motorolamoto tag (single pack)TUTTE LE OFFERTE GA -  24 Mesi</v>
      </c>
      <c r="B1719" s="49" t="s">
        <v>222</v>
      </c>
      <c r="C1719" s="50" t="s">
        <v>149</v>
      </c>
      <c r="D1719" s="51" t="s">
        <v>172</v>
      </c>
      <c r="E1719" s="52" t="n">
        <v>39.9</v>
      </c>
      <c r="F1719" s="53" t="n">
        <v>39.54</v>
      </c>
      <c r="G1719" s="54" t="s">
        <v>226</v>
      </c>
      <c r="H1719" s="54"/>
      <c r="I1719" s="55" t="n">
        <v>0</v>
      </c>
      <c r="J1719" s="56" t="s">
        <v>224</v>
      </c>
      <c r="K1719" s="57" t="n">
        <v>24</v>
      </c>
      <c r="L1719" s="4"/>
      <c r="M1719" s="55"/>
      <c r="N1719" s="55"/>
      <c r="O1719" s="3"/>
      <c r="P1719" s="58"/>
      <c r="Q1719" s="56"/>
      <c r="R1719" s="59"/>
      <c r="S1719" s="60"/>
      <c r="T1719" s="60"/>
      <c r="U1719" s="60"/>
      <c r="V1719" s="54"/>
      <c r="W1719" s="54"/>
      <c r="X1719" s="60"/>
      <c r="Y1719" s="51"/>
      <c r="Z1719" s="51"/>
      <c r="AA1719" s="61"/>
      <c r="AB1719" s="58"/>
      <c r="AC1719" s="56"/>
      <c r="AD1719" s="59"/>
      <c r="AE1719" s="60"/>
      <c r="AF1719" s="60"/>
      <c r="AG1719" s="60"/>
      <c r="AH1719" s="54"/>
      <c r="AI1719" s="54"/>
      <c r="AJ1719" s="60"/>
      <c r="AK1719" s="51"/>
      <c r="AL1719" s="51"/>
      <c r="AM1719" s="61"/>
      <c r="AN1719" s="58" t="n">
        <v>0</v>
      </c>
      <c r="AO1719" s="56" t="n">
        <v>1.82</v>
      </c>
      <c r="AP1719" s="59" t="n">
        <v>0</v>
      </c>
      <c r="AQ1719" s="60" t="n">
        <v>1.82</v>
      </c>
      <c r="AR1719" s="60" t="n">
        <v>0</v>
      </c>
      <c r="AS1719" s="60" t="n">
        <v>1.82</v>
      </c>
      <c r="AT1719" s="54" t="n">
        <f aca="false">IF(AN1719="","",$I1719+AP1719)</f>
        <v>0</v>
      </c>
      <c r="AU1719" s="54" t="n">
        <f aca="false">IF(AN1719="","",$I1719)</f>
        <v>0</v>
      </c>
      <c r="AV1719" s="60" t="n">
        <f aca="false">IF(AN1719="","",AO1719+$I1719)</f>
        <v>1.82</v>
      </c>
      <c r="AW1719" s="53" t="n">
        <f aca="false">IF(AN1719="","",AN1719+(AP1719*$K1719)+(AQ1719*$K1719))</f>
        <v>43.68</v>
      </c>
      <c r="AX1719" s="51" t="n">
        <f aca="false">IF(AN1719="","",ROUND(-AP1719*$K1719,0))</f>
        <v>-0</v>
      </c>
      <c r="AY1719" s="62"/>
      <c r="AZ1719" s="58" t="n">
        <v>0</v>
      </c>
      <c r="BA1719" s="56" t="n">
        <v>1.82</v>
      </c>
      <c r="BB1719" s="59" t="n">
        <v>0</v>
      </c>
      <c r="BC1719" s="60" t="n">
        <v>1.82</v>
      </c>
      <c r="BD1719" s="60" t="n">
        <v>0</v>
      </c>
      <c r="BE1719" s="60" t="n">
        <v>1.82</v>
      </c>
      <c r="BF1719" s="54" t="n">
        <f aca="false">IF(AZ1719="","",$I1719+BB1719)</f>
        <v>0</v>
      </c>
      <c r="BG1719" s="54" t="n">
        <f aca="false">IF(AZ1719="","",$I1719)</f>
        <v>0</v>
      </c>
      <c r="BH1719" s="60" t="n">
        <f aca="false">IF(AZ1719="","",BA1719+$I1719)</f>
        <v>1.82</v>
      </c>
      <c r="BI1719" s="53" t="n">
        <f aca="false">IF(AZ1719="","",AZ1719+(BB1719*$K1719)+(BC1719*$K1719))</f>
        <v>43.68</v>
      </c>
      <c r="BJ1719" s="51" t="n">
        <f aca="false">IF(AZ1719="","",ROUND(-BB1719*$K1719,0))</f>
        <v>-0</v>
      </c>
    </row>
    <row r="1720" customFormat="false" ht="15" hidden="false" customHeight="false" outlineLevel="0" collapsed="false">
      <c r="A1720" s="26" t="str">
        <f aca="false">+C1720&amp;D1720&amp;G1720</f>
        <v>Honor400 LiteTUTTE LE OFFERTE GA -  36 Mesi</v>
      </c>
      <c r="B1720" s="49" t="s">
        <v>222</v>
      </c>
      <c r="C1720" s="50" t="s">
        <v>173</v>
      </c>
      <c r="D1720" s="51" t="s">
        <v>174</v>
      </c>
      <c r="E1720" s="52" t="n">
        <v>299.9</v>
      </c>
      <c r="F1720" s="53" t="n">
        <v>248.52</v>
      </c>
      <c r="G1720" s="54" t="s">
        <v>223</v>
      </c>
      <c r="H1720" s="54"/>
      <c r="I1720" s="55" t="n">
        <v>0</v>
      </c>
      <c r="J1720" s="56" t="s">
        <v>224</v>
      </c>
      <c r="K1720" s="57" t="n">
        <v>36</v>
      </c>
      <c r="L1720" s="4"/>
      <c r="M1720" s="55"/>
      <c r="N1720" s="55"/>
      <c r="O1720" s="3"/>
      <c r="P1720" s="58"/>
      <c r="Q1720" s="56"/>
      <c r="R1720" s="59"/>
      <c r="S1720" s="60"/>
      <c r="T1720" s="60"/>
      <c r="U1720" s="60"/>
      <c r="V1720" s="54"/>
      <c r="W1720" s="54"/>
      <c r="X1720" s="60"/>
      <c r="Y1720" s="51"/>
      <c r="Z1720" s="51"/>
      <c r="AA1720" s="61"/>
      <c r="AB1720" s="58"/>
      <c r="AC1720" s="56"/>
      <c r="AD1720" s="59"/>
      <c r="AE1720" s="60"/>
      <c r="AF1720" s="60"/>
      <c r="AG1720" s="60"/>
      <c r="AH1720" s="54"/>
      <c r="AI1720" s="54"/>
      <c r="AJ1720" s="60"/>
      <c r="AK1720" s="51"/>
      <c r="AL1720" s="51"/>
      <c r="AM1720" s="61"/>
      <c r="AN1720" s="58" t="n">
        <v>0</v>
      </c>
      <c r="AO1720" s="56" t="n">
        <v>7.99</v>
      </c>
      <c r="AP1720" s="59" t="n">
        <v>0</v>
      </c>
      <c r="AQ1720" s="60" t="n">
        <v>7.99</v>
      </c>
      <c r="AR1720" s="60" t="n">
        <v>7.99</v>
      </c>
      <c r="AS1720" s="60" t="n">
        <v>7.99</v>
      </c>
      <c r="AT1720" s="54" t="n">
        <f aca="false">IF(AN1720="","",$I1720+AP1720)</f>
        <v>0</v>
      </c>
      <c r="AU1720" s="54" t="n">
        <f aca="false">IF(AN1720="","",$I1720)</f>
        <v>0</v>
      </c>
      <c r="AV1720" s="60" t="n">
        <f aca="false">IF(AN1720="","",AO1720+$I1720)</f>
        <v>7.99</v>
      </c>
      <c r="AW1720" s="53" t="n">
        <f aca="false">IF(AN1720="","",AN1720+(AP1720*$K1720)+(AQ1720*$K1720))</f>
        <v>287.64</v>
      </c>
      <c r="AX1720" s="51" t="n">
        <f aca="false">IF(AN1720="","",ROUND(-AP1720*$K1720,0))</f>
        <v>-0</v>
      </c>
      <c r="AY1720" s="62"/>
      <c r="AZ1720" s="58" t="n">
        <v>0</v>
      </c>
      <c r="BA1720" s="56" t="n">
        <v>7.99</v>
      </c>
      <c r="BB1720" s="59" t="n">
        <v>0</v>
      </c>
      <c r="BC1720" s="60" t="n">
        <v>7.99</v>
      </c>
      <c r="BD1720" s="60" t="n">
        <v>7.99</v>
      </c>
      <c r="BE1720" s="60" t="n">
        <v>7.99</v>
      </c>
      <c r="BF1720" s="54" t="n">
        <f aca="false">IF(AZ1720="","",$I1720+BB1720)</f>
        <v>0</v>
      </c>
      <c r="BG1720" s="54" t="n">
        <f aca="false">IF(AZ1720="","",$I1720)</f>
        <v>0</v>
      </c>
      <c r="BH1720" s="60" t="n">
        <f aca="false">IF(AZ1720="","",BA1720+$I1720)</f>
        <v>7.99</v>
      </c>
      <c r="BI1720" s="53" t="n">
        <f aca="false">IF(AZ1720="","",AZ1720+(BB1720*$K1720)+(BC1720*$K1720))</f>
        <v>287.64</v>
      </c>
      <c r="BJ1720" s="51" t="n">
        <f aca="false">IF(AZ1720="","",ROUND(-BB1720*$K1720,0))</f>
        <v>-0</v>
      </c>
    </row>
    <row r="1721" customFormat="false" ht="15" hidden="false" customHeight="false" outlineLevel="0" collapsed="false">
      <c r="A1721" s="26" t="str">
        <f aca="false">+C1721&amp;D1721&amp;G1721</f>
        <v>Honor400 LiteTUTTE LE OFFERTE GA -  30 Mesi</v>
      </c>
      <c r="B1721" s="49" t="s">
        <v>222</v>
      </c>
      <c r="C1721" s="50" t="s">
        <v>173</v>
      </c>
      <c r="D1721" s="51" t="s">
        <v>174</v>
      </c>
      <c r="E1721" s="52" t="n">
        <v>299.9</v>
      </c>
      <c r="F1721" s="53" t="n">
        <v>238.49</v>
      </c>
      <c r="G1721" s="54" t="s">
        <v>225</v>
      </c>
      <c r="H1721" s="54"/>
      <c r="I1721" s="55" t="n">
        <v>0</v>
      </c>
      <c r="J1721" s="56" t="s">
        <v>224</v>
      </c>
      <c r="K1721" s="57" t="n">
        <v>30</v>
      </c>
      <c r="L1721" s="4"/>
      <c r="M1721" s="55"/>
      <c r="N1721" s="55"/>
      <c r="O1721" s="3"/>
      <c r="P1721" s="58"/>
      <c r="Q1721" s="56"/>
      <c r="R1721" s="59"/>
      <c r="S1721" s="60"/>
      <c r="T1721" s="60"/>
      <c r="U1721" s="60"/>
      <c r="V1721" s="54"/>
      <c r="W1721" s="54"/>
      <c r="X1721" s="60"/>
      <c r="Y1721" s="51"/>
      <c r="Z1721" s="51"/>
      <c r="AA1721" s="61"/>
      <c r="AB1721" s="58"/>
      <c r="AC1721" s="56"/>
      <c r="AD1721" s="59"/>
      <c r="AE1721" s="60"/>
      <c r="AF1721" s="60"/>
      <c r="AG1721" s="60"/>
      <c r="AH1721" s="54"/>
      <c r="AI1721" s="54"/>
      <c r="AJ1721" s="60"/>
      <c r="AK1721" s="51"/>
      <c r="AL1721" s="51"/>
      <c r="AM1721" s="61"/>
      <c r="AN1721" s="58" t="n">
        <v>0</v>
      </c>
      <c r="AO1721" s="56" t="n">
        <v>8.99</v>
      </c>
      <c r="AP1721" s="59" t="n">
        <v>0</v>
      </c>
      <c r="AQ1721" s="60" t="n">
        <v>8.99</v>
      </c>
      <c r="AR1721" s="60" t="n">
        <v>8.99</v>
      </c>
      <c r="AS1721" s="60" t="n">
        <v>8.99</v>
      </c>
      <c r="AT1721" s="54" t="n">
        <f aca="false">IF(AN1721="","",$I1721+AP1721)</f>
        <v>0</v>
      </c>
      <c r="AU1721" s="54" t="n">
        <f aca="false">IF(AN1721="","",$I1721)</f>
        <v>0</v>
      </c>
      <c r="AV1721" s="60" t="n">
        <f aca="false">IF(AN1721="","",AO1721+$I1721)</f>
        <v>8.99</v>
      </c>
      <c r="AW1721" s="53" t="n">
        <f aca="false">IF(AN1721="","",AN1721+(AP1721*$K1721)+(AQ1721*$K1721))</f>
        <v>269.7</v>
      </c>
      <c r="AX1721" s="51" t="n">
        <f aca="false">IF(AN1721="","",ROUND(-AP1721*$K1721,0))</f>
        <v>-0</v>
      </c>
      <c r="AY1721" s="62"/>
      <c r="AZ1721" s="58" t="n">
        <v>0</v>
      </c>
      <c r="BA1721" s="56" t="n">
        <v>8.99</v>
      </c>
      <c r="BB1721" s="59" t="n">
        <v>0</v>
      </c>
      <c r="BC1721" s="60" t="n">
        <v>8.99</v>
      </c>
      <c r="BD1721" s="60" t="n">
        <v>8.99</v>
      </c>
      <c r="BE1721" s="60" t="n">
        <v>8.99</v>
      </c>
      <c r="BF1721" s="54" t="n">
        <f aca="false">IF(AZ1721="","",$I1721+BB1721)</f>
        <v>0</v>
      </c>
      <c r="BG1721" s="54" t="n">
        <f aca="false">IF(AZ1721="","",$I1721)</f>
        <v>0</v>
      </c>
      <c r="BH1721" s="60" t="n">
        <f aca="false">IF(AZ1721="","",BA1721+$I1721)</f>
        <v>8.99</v>
      </c>
      <c r="BI1721" s="53" t="n">
        <f aca="false">IF(AZ1721="","",AZ1721+(BB1721*$K1721)+(BC1721*$K1721))</f>
        <v>269.7</v>
      </c>
      <c r="BJ1721" s="51" t="n">
        <f aca="false">IF(AZ1721="","",ROUND(-BB1721*$K1721,0))</f>
        <v>-0</v>
      </c>
    </row>
    <row r="1722" customFormat="false" ht="15" hidden="false" customHeight="false" outlineLevel="0" collapsed="false">
      <c r="A1722" s="26" t="str">
        <f aca="false">+C1722&amp;D1722&amp;G1722</f>
        <v>Honor400 LiteTUTTE LE OFFERTE GA -  24 Mesi</v>
      </c>
      <c r="B1722" s="49" t="s">
        <v>222</v>
      </c>
      <c r="C1722" s="50" t="s">
        <v>173</v>
      </c>
      <c r="D1722" s="51" t="s">
        <v>174</v>
      </c>
      <c r="E1722" s="52" t="n">
        <v>299.9</v>
      </c>
      <c r="F1722" s="53" t="n">
        <v>238.76</v>
      </c>
      <c r="G1722" s="54" t="s">
        <v>226</v>
      </c>
      <c r="H1722" s="54"/>
      <c r="I1722" s="55" t="n">
        <v>0</v>
      </c>
      <c r="J1722" s="56" t="s">
        <v>224</v>
      </c>
      <c r="K1722" s="57" t="n">
        <v>24</v>
      </c>
      <c r="L1722" s="4"/>
      <c r="M1722" s="55"/>
      <c r="N1722" s="55"/>
      <c r="O1722" s="3"/>
      <c r="P1722" s="58"/>
      <c r="Q1722" s="56"/>
      <c r="R1722" s="59"/>
      <c r="S1722" s="60"/>
      <c r="T1722" s="60"/>
      <c r="U1722" s="60"/>
      <c r="V1722" s="54"/>
      <c r="W1722" s="54"/>
      <c r="X1722" s="60"/>
      <c r="Y1722" s="51"/>
      <c r="Z1722" s="51"/>
      <c r="AA1722" s="61"/>
      <c r="AB1722" s="58"/>
      <c r="AC1722" s="56"/>
      <c r="AD1722" s="59"/>
      <c r="AE1722" s="60"/>
      <c r="AF1722" s="60"/>
      <c r="AG1722" s="60"/>
      <c r="AH1722" s="54"/>
      <c r="AI1722" s="54"/>
      <c r="AJ1722" s="60"/>
      <c r="AK1722" s="51"/>
      <c r="AL1722" s="51"/>
      <c r="AM1722" s="61"/>
      <c r="AN1722" s="58" t="n">
        <v>0</v>
      </c>
      <c r="AO1722" s="56" t="n">
        <v>10.99</v>
      </c>
      <c r="AP1722" s="59" t="n">
        <v>0</v>
      </c>
      <c r="AQ1722" s="60" t="n">
        <v>10.99</v>
      </c>
      <c r="AR1722" s="60" t="n">
        <v>0</v>
      </c>
      <c r="AS1722" s="60" t="n">
        <v>10.99</v>
      </c>
      <c r="AT1722" s="54" t="n">
        <f aca="false">IF(AN1722="","",$I1722+AP1722)</f>
        <v>0</v>
      </c>
      <c r="AU1722" s="54" t="n">
        <f aca="false">IF(AN1722="","",$I1722)</f>
        <v>0</v>
      </c>
      <c r="AV1722" s="60" t="n">
        <f aca="false">IF(AN1722="","",AO1722+$I1722)</f>
        <v>10.99</v>
      </c>
      <c r="AW1722" s="53" t="n">
        <f aca="false">IF(AN1722="","",AN1722+(AP1722*$K1722)+(AQ1722*$K1722))</f>
        <v>263.76</v>
      </c>
      <c r="AX1722" s="51" t="n">
        <f aca="false">IF(AN1722="","",ROUND(-AP1722*$K1722,0))</f>
        <v>-0</v>
      </c>
      <c r="AY1722" s="62"/>
      <c r="AZ1722" s="58" t="n">
        <v>0</v>
      </c>
      <c r="BA1722" s="56" t="n">
        <v>10.99</v>
      </c>
      <c r="BB1722" s="59" t="n">
        <v>0</v>
      </c>
      <c r="BC1722" s="60" t="n">
        <v>10.99</v>
      </c>
      <c r="BD1722" s="60" t="n">
        <v>0</v>
      </c>
      <c r="BE1722" s="60" t="n">
        <v>10.99</v>
      </c>
      <c r="BF1722" s="54" t="n">
        <f aca="false">IF(AZ1722="","",$I1722+BB1722)</f>
        <v>0</v>
      </c>
      <c r="BG1722" s="54" t="n">
        <f aca="false">IF(AZ1722="","",$I1722)</f>
        <v>0</v>
      </c>
      <c r="BH1722" s="60" t="n">
        <f aca="false">IF(AZ1722="","",BA1722+$I1722)</f>
        <v>10.99</v>
      </c>
      <c r="BI1722" s="53" t="n">
        <f aca="false">IF(AZ1722="","",AZ1722+(BB1722*$K1722)+(BC1722*$K1722))</f>
        <v>263.76</v>
      </c>
      <c r="BJ1722" s="51" t="n">
        <f aca="false">IF(AZ1722="","",ROUND(-BB1722*$K1722,0))</f>
        <v>-0</v>
      </c>
    </row>
    <row r="1723" customFormat="false" ht="15" hidden="false" customHeight="false" outlineLevel="0" collapsed="false">
      <c r="A1723" s="26" t="str">
        <f aca="false">+C1723&amp;D1723&amp;G1723</f>
        <v>Samsunggalaxy Watch 8TUTTE LE OFFERTE GA -  36 Mesi</v>
      </c>
      <c r="B1723" s="49" t="s">
        <v>222</v>
      </c>
      <c r="C1723" s="50" t="s">
        <v>64</v>
      </c>
      <c r="D1723" s="51" t="s">
        <v>231</v>
      </c>
      <c r="E1723" s="52" t="n">
        <v>529.9</v>
      </c>
      <c r="F1723" s="53" t="n">
        <v>507</v>
      </c>
      <c r="G1723" s="54" t="s">
        <v>223</v>
      </c>
      <c r="H1723" s="54"/>
      <c r="I1723" s="55" t="n">
        <v>0</v>
      </c>
      <c r="J1723" s="56" t="s">
        <v>224</v>
      </c>
      <c r="K1723" s="57" t="n">
        <v>36</v>
      </c>
      <c r="L1723" s="4"/>
      <c r="M1723" s="55"/>
      <c r="N1723" s="55"/>
      <c r="O1723" s="3"/>
      <c r="P1723" s="58"/>
      <c r="Q1723" s="56"/>
      <c r="R1723" s="59"/>
      <c r="S1723" s="60"/>
      <c r="T1723" s="60"/>
      <c r="U1723" s="60"/>
      <c r="V1723" s="54"/>
      <c r="W1723" s="54"/>
      <c r="X1723" s="60"/>
      <c r="Y1723" s="51"/>
      <c r="Z1723" s="51"/>
      <c r="AA1723" s="61"/>
      <c r="AB1723" s="58"/>
      <c r="AC1723" s="56"/>
      <c r="AD1723" s="59"/>
      <c r="AE1723" s="60"/>
      <c r="AF1723" s="60"/>
      <c r="AG1723" s="60"/>
      <c r="AH1723" s="54"/>
      <c r="AI1723" s="54"/>
      <c r="AJ1723" s="60"/>
      <c r="AK1723" s="51"/>
      <c r="AL1723" s="51"/>
      <c r="AM1723" s="61"/>
      <c r="AN1723" s="58" t="n">
        <v>0</v>
      </c>
      <c r="AO1723" s="56" t="n">
        <v>16.3</v>
      </c>
      <c r="AP1723" s="59" t="n">
        <v>0</v>
      </c>
      <c r="AQ1723" s="60" t="n">
        <v>16.3</v>
      </c>
      <c r="AR1723" s="60" t="n">
        <v>16.3</v>
      </c>
      <c r="AS1723" s="60" t="n">
        <v>16.3</v>
      </c>
      <c r="AT1723" s="54" t="n">
        <f aca="false">IF(AN1723="","",$I1723+AP1723)</f>
        <v>0</v>
      </c>
      <c r="AU1723" s="54" t="n">
        <f aca="false">IF(AN1723="","",$I1723)</f>
        <v>0</v>
      </c>
      <c r="AV1723" s="60" t="n">
        <f aca="false">IF(AN1723="","",AO1723+$I1723)</f>
        <v>16.3</v>
      </c>
      <c r="AW1723" s="53" t="n">
        <f aca="false">IF(AN1723="","",AN1723+(AP1723*$K1723)+(AQ1723*$K1723))</f>
        <v>586.8</v>
      </c>
      <c r="AX1723" s="51" t="n">
        <f aca="false">IF(AN1723="","",ROUND(-AP1723*$K1723,0))</f>
        <v>-0</v>
      </c>
      <c r="AY1723" s="62"/>
      <c r="AZ1723" s="58" t="n">
        <v>0</v>
      </c>
      <c r="BA1723" s="56" t="n">
        <v>16.3</v>
      </c>
      <c r="BB1723" s="59" t="n">
        <v>0</v>
      </c>
      <c r="BC1723" s="60" t="n">
        <v>16.3</v>
      </c>
      <c r="BD1723" s="60" t="n">
        <v>16.3</v>
      </c>
      <c r="BE1723" s="60" t="n">
        <v>16.3</v>
      </c>
      <c r="BF1723" s="54" t="n">
        <f aca="false">IF(AZ1723="","",$I1723+BB1723)</f>
        <v>0</v>
      </c>
      <c r="BG1723" s="54" t="n">
        <f aca="false">IF(AZ1723="","",$I1723)</f>
        <v>0</v>
      </c>
      <c r="BH1723" s="60" t="n">
        <f aca="false">IF(AZ1723="","",BA1723+$I1723)</f>
        <v>16.3</v>
      </c>
      <c r="BI1723" s="53" t="n">
        <f aca="false">IF(AZ1723="","",AZ1723+(BB1723*$K1723)+(BC1723*$K1723))</f>
        <v>586.8</v>
      </c>
      <c r="BJ1723" s="51" t="n">
        <f aca="false">IF(AZ1723="","",ROUND(-BB1723*$K1723,0))</f>
        <v>-0</v>
      </c>
    </row>
    <row r="1724" customFormat="false" ht="15" hidden="false" customHeight="false" outlineLevel="0" collapsed="false">
      <c r="A1724" s="26" t="str">
        <f aca="false">+C1724&amp;D1724&amp;G1724</f>
        <v>Samsunggalaxy Watch 8TUTTE LE OFFERTE GA -  30 Mesi</v>
      </c>
      <c r="B1724" s="49" t="s">
        <v>222</v>
      </c>
      <c r="C1724" s="50" t="s">
        <v>64</v>
      </c>
      <c r="D1724" s="51" t="s">
        <v>231</v>
      </c>
      <c r="E1724" s="52" t="n">
        <v>529.9</v>
      </c>
      <c r="F1724" s="53" t="n">
        <v>506.69</v>
      </c>
      <c r="G1724" s="54" t="s">
        <v>225</v>
      </c>
      <c r="H1724" s="54"/>
      <c r="I1724" s="55" t="n">
        <v>0</v>
      </c>
      <c r="J1724" s="56" t="s">
        <v>224</v>
      </c>
      <c r="K1724" s="57" t="n">
        <v>30</v>
      </c>
      <c r="L1724" s="4"/>
      <c r="M1724" s="55"/>
      <c r="N1724" s="55"/>
      <c r="O1724" s="3"/>
      <c r="P1724" s="58"/>
      <c r="Q1724" s="56"/>
      <c r="R1724" s="59"/>
      <c r="S1724" s="60"/>
      <c r="T1724" s="60"/>
      <c r="U1724" s="60"/>
      <c r="V1724" s="54"/>
      <c r="W1724" s="54"/>
      <c r="X1724" s="60"/>
      <c r="Y1724" s="51"/>
      <c r="Z1724" s="51"/>
      <c r="AA1724" s="61"/>
      <c r="AB1724" s="58"/>
      <c r="AC1724" s="56"/>
      <c r="AD1724" s="59"/>
      <c r="AE1724" s="60"/>
      <c r="AF1724" s="60"/>
      <c r="AG1724" s="60"/>
      <c r="AH1724" s="54"/>
      <c r="AI1724" s="54"/>
      <c r="AJ1724" s="60"/>
      <c r="AK1724" s="51"/>
      <c r="AL1724" s="51"/>
      <c r="AM1724" s="61"/>
      <c r="AN1724" s="58" t="n">
        <v>0</v>
      </c>
      <c r="AO1724" s="56" t="n">
        <v>19.1</v>
      </c>
      <c r="AP1724" s="59" t="n">
        <v>0</v>
      </c>
      <c r="AQ1724" s="60" t="n">
        <v>19.1</v>
      </c>
      <c r="AR1724" s="60" t="n">
        <v>19.1</v>
      </c>
      <c r="AS1724" s="60" t="n">
        <v>19.1</v>
      </c>
      <c r="AT1724" s="54" t="n">
        <f aca="false">IF(AN1724="","",$I1724+AP1724)</f>
        <v>0</v>
      </c>
      <c r="AU1724" s="54" t="n">
        <f aca="false">IF(AN1724="","",$I1724)</f>
        <v>0</v>
      </c>
      <c r="AV1724" s="60" t="n">
        <f aca="false">IF(AN1724="","",AO1724+$I1724)</f>
        <v>19.1</v>
      </c>
      <c r="AW1724" s="53" t="n">
        <f aca="false">IF(AN1724="","",AN1724+(AP1724*$K1724)+(AQ1724*$K1724))</f>
        <v>573</v>
      </c>
      <c r="AX1724" s="51" t="n">
        <f aca="false">IF(AN1724="","",ROUND(-AP1724*$K1724,0))</f>
        <v>-0</v>
      </c>
      <c r="AY1724" s="62"/>
      <c r="AZ1724" s="58" t="n">
        <v>0</v>
      </c>
      <c r="BA1724" s="56" t="n">
        <v>19.1</v>
      </c>
      <c r="BB1724" s="59" t="n">
        <v>0</v>
      </c>
      <c r="BC1724" s="60" t="n">
        <v>19.1</v>
      </c>
      <c r="BD1724" s="60" t="n">
        <v>19.1</v>
      </c>
      <c r="BE1724" s="60" t="n">
        <v>19.1</v>
      </c>
      <c r="BF1724" s="54" t="n">
        <f aca="false">IF(AZ1724="","",$I1724+BB1724)</f>
        <v>0</v>
      </c>
      <c r="BG1724" s="54" t="n">
        <f aca="false">IF(AZ1724="","",$I1724)</f>
        <v>0</v>
      </c>
      <c r="BH1724" s="60" t="n">
        <f aca="false">IF(AZ1724="","",BA1724+$I1724)</f>
        <v>19.1</v>
      </c>
      <c r="BI1724" s="53" t="n">
        <f aca="false">IF(AZ1724="","",AZ1724+(BB1724*$K1724)+(BC1724*$K1724))</f>
        <v>573</v>
      </c>
      <c r="BJ1724" s="51" t="n">
        <f aca="false">IF(AZ1724="","",ROUND(-BB1724*$K1724,0))</f>
        <v>-0</v>
      </c>
    </row>
    <row r="1725" customFormat="false" ht="15" hidden="false" customHeight="false" outlineLevel="0" collapsed="false">
      <c r="A1725" s="26" t="str">
        <f aca="false">+C1725&amp;D1725&amp;G1725</f>
        <v>Samsunggalaxy Watch 8TUTTE LE OFFERTE GA -  24 Mesi</v>
      </c>
      <c r="B1725" s="49" t="s">
        <v>222</v>
      </c>
      <c r="C1725" s="50" t="s">
        <v>64</v>
      </c>
      <c r="D1725" s="51" t="s">
        <v>231</v>
      </c>
      <c r="E1725" s="52" t="n">
        <v>529.9</v>
      </c>
      <c r="F1725" s="53" t="n">
        <v>506.2</v>
      </c>
      <c r="G1725" s="54" t="s">
        <v>226</v>
      </c>
      <c r="H1725" s="54"/>
      <c r="I1725" s="55" t="n">
        <v>0</v>
      </c>
      <c r="J1725" s="56" t="s">
        <v>224</v>
      </c>
      <c r="K1725" s="57" t="n">
        <v>24</v>
      </c>
      <c r="L1725" s="4"/>
      <c r="M1725" s="55"/>
      <c r="N1725" s="55"/>
      <c r="O1725" s="3"/>
      <c r="P1725" s="58"/>
      <c r="Q1725" s="56"/>
      <c r="R1725" s="59"/>
      <c r="S1725" s="60"/>
      <c r="T1725" s="60"/>
      <c r="U1725" s="60"/>
      <c r="V1725" s="54"/>
      <c r="W1725" s="54"/>
      <c r="X1725" s="60"/>
      <c r="Y1725" s="51"/>
      <c r="Z1725" s="51"/>
      <c r="AA1725" s="61"/>
      <c r="AB1725" s="58"/>
      <c r="AC1725" s="56"/>
      <c r="AD1725" s="59"/>
      <c r="AE1725" s="60"/>
      <c r="AF1725" s="60"/>
      <c r="AG1725" s="60"/>
      <c r="AH1725" s="54"/>
      <c r="AI1725" s="54"/>
      <c r="AJ1725" s="60"/>
      <c r="AK1725" s="51"/>
      <c r="AL1725" s="51"/>
      <c r="AM1725" s="61"/>
      <c r="AN1725" s="58" t="n">
        <v>0</v>
      </c>
      <c r="AO1725" s="56" t="n">
        <v>23.3</v>
      </c>
      <c r="AP1725" s="59" t="n">
        <v>0</v>
      </c>
      <c r="AQ1725" s="60" t="n">
        <v>23.3</v>
      </c>
      <c r="AR1725" s="60" t="n">
        <v>0</v>
      </c>
      <c r="AS1725" s="60" t="n">
        <v>23.3</v>
      </c>
      <c r="AT1725" s="54" t="n">
        <f aca="false">IF(AN1725="","",$I1725+AP1725)</f>
        <v>0</v>
      </c>
      <c r="AU1725" s="54" t="n">
        <f aca="false">IF(AN1725="","",$I1725)</f>
        <v>0</v>
      </c>
      <c r="AV1725" s="60" t="n">
        <f aca="false">IF(AN1725="","",AO1725+$I1725)</f>
        <v>23.3</v>
      </c>
      <c r="AW1725" s="53" t="n">
        <f aca="false">IF(AN1725="","",AN1725+(AP1725*$K1725)+(AQ1725*$K1725))</f>
        <v>559.2</v>
      </c>
      <c r="AX1725" s="51" t="n">
        <f aca="false">IF(AN1725="","",ROUND(-AP1725*$K1725,0))</f>
        <v>-0</v>
      </c>
      <c r="AY1725" s="62"/>
      <c r="AZ1725" s="58" t="n">
        <v>0</v>
      </c>
      <c r="BA1725" s="56" t="n">
        <v>23.3</v>
      </c>
      <c r="BB1725" s="59" t="n">
        <v>0</v>
      </c>
      <c r="BC1725" s="60" t="n">
        <v>23.3</v>
      </c>
      <c r="BD1725" s="60" t="n">
        <v>0</v>
      </c>
      <c r="BE1725" s="60" t="n">
        <v>23.3</v>
      </c>
      <c r="BF1725" s="54" t="n">
        <f aca="false">IF(AZ1725="","",$I1725+BB1725)</f>
        <v>0</v>
      </c>
      <c r="BG1725" s="54" t="n">
        <f aca="false">IF(AZ1725="","",$I1725)</f>
        <v>0</v>
      </c>
      <c r="BH1725" s="60" t="n">
        <f aca="false">IF(AZ1725="","",BA1725+$I1725)</f>
        <v>23.3</v>
      </c>
      <c r="BI1725" s="53" t="n">
        <f aca="false">IF(AZ1725="","",AZ1725+(BB1725*$K1725)+(BC1725*$K1725))</f>
        <v>559.2</v>
      </c>
      <c r="BJ1725" s="51" t="n">
        <f aca="false">IF(AZ1725="","",ROUND(-BB1725*$K1725,0))</f>
        <v>-0</v>
      </c>
    </row>
    <row r="1726" customFormat="false" ht="15" hidden="false" customHeight="false" outlineLevel="0" collapsed="false">
      <c r="A1726" s="26" t="str">
        <f aca="false">+C1726&amp;D1726&amp;G1726</f>
        <v>ZTEnubia Air 5G 8+512 GBTUTTE LE OFFERTE GA -  36 Mesi</v>
      </c>
      <c r="B1726" s="49" t="s">
        <v>222</v>
      </c>
      <c r="C1726" s="50" t="s">
        <v>137</v>
      </c>
      <c r="D1726" s="51" t="s">
        <v>176</v>
      </c>
      <c r="E1726" s="52" t="n">
        <v>299.9</v>
      </c>
      <c r="F1726" s="53" t="n">
        <v>248.52</v>
      </c>
      <c r="G1726" s="54" t="s">
        <v>223</v>
      </c>
      <c r="H1726" s="54"/>
      <c r="I1726" s="55" t="n">
        <v>0</v>
      </c>
      <c r="J1726" s="56" t="s">
        <v>224</v>
      </c>
      <c r="K1726" s="57" t="n">
        <v>36</v>
      </c>
      <c r="L1726" s="4"/>
      <c r="M1726" s="55"/>
      <c r="N1726" s="55"/>
      <c r="O1726" s="3"/>
      <c r="P1726" s="58"/>
      <c r="Q1726" s="56"/>
      <c r="R1726" s="59"/>
      <c r="S1726" s="60"/>
      <c r="T1726" s="60"/>
      <c r="U1726" s="60"/>
      <c r="V1726" s="54"/>
      <c r="W1726" s="54"/>
      <c r="X1726" s="60"/>
      <c r="Y1726" s="51"/>
      <c r="Z1726" s="51"/>
      <c r="AA1726" s="61"/>
      <c r="AB1726" s="58"/>
      <c r="AC1726" s="56"/>
      <c r="AD1726" s="59"/>
      <c r="AE1726" s="60"/>
      <c r="AF1726" s="60"/>
      <c r="AG1726" s="60"/>
      <c r="AH1726" s="54"/>
      <c r="AI1726" s="54"/>
      <c r="AJ1726" s="60"/>
      <c r="AK1726" s="51"/>
      <c r="AL1726" s="51"/>
      <c r="AM1726" s="61"/>
      <c r="AN1726" s="58" t="n">
        <v>0</v>
      </c>
      <c r="AO1726" s="56" t="n">
        <v>7.99</v>
      </c>
      <c r="AP1726" s="59" t="n">
        <v>0</v>
      </c>
      <c r="AQ1726" s="60" t="n">
        <v>7.99</v>
      </c>
      <c r="AR1726" s="60" t="n">
        <v>7.99</v>
      </c>
      <c r="AS1726" s="60" t="n">
        <v>7.99</v>
      </c>
      <c r="AT1726" s="54" t="n">
        <f aca="false">IF(AN1726="","",$I1726+AP1726)</f>
        <v>0</v>
      </c>
      <c r="AU1726" s="54" t="n">
        <f aca="false">IF(AN1726="","",$I1726)</f>
        <v>0</v>
      </c>
      <c r="AV1726" s="60" t="n">
        <f aca="false">IF(AN1726="","",AO1726+$I1726)</f>
        <v>7.99</v>
      </c>
      <c r="AW1726" s="53" t="n">
        <f aca="false">IF(AN1726="","",AN1726+(AP1726*$K1726)+(AQ1726*$K1726))</f>
        <v>287.64</v>
      </c>
      <c r="AX1726" s="51" t="n">
        <f aca="false">IF(AN1726="","",ROUND(-AP1726*$K1726,0))</f>
        <v>-0</v>
      </c>
      <c r="AY1726" s="62"/>
      <c r="AZ1726" s="58" t="n">
        <v>0</v>
      </c>
      <c r="BA1726" s="56" t="n">
        <v>7.99</v>
      </c>
      <c r="BB1726" s="59" t="n">
        <v>0</v>
      </c>
      <c r="BC1726" s="60" t="n">
        <v>7.99</v>
      </c>
      <c r="BD1726" s="60" t="n">
        <v>7.99</v>
      </c>
      <c r="BE1726" s="60" t="n">
        <v>7.99</v>
      </c>
      <c r="BF1726" s="54" t="n">
        <f aca="false">IF(AZ1726="","",$I1726+BB1726)</f>
        <v>0</v>
      </c>
      <c r="BG1726" s="54" t="n">
        <f aca="false">IF(AZ1726="","",$I1726)</f>
        <v>0</v>
      </c>
      <c r="BH1726" s="60" t="n">
        <f aca="false">IF(AZ1726="","",BA1726+$I1726)</f>
        <v>7.99</v>
      </c>
      <c r="BI1726" s="53" t="n">
        <f aca="false">IF(AZ1726="","",AZ1726+(BB1726*$K1726)+(BC1726*$K1726))</f>
        <v>287.64</v>
      </c>
      <c r="BJ1726" s="51" t="n">
        <f aca="false">IF(AZ1726="","",ROUND(-BB1726*$K1726,0))</f>
        <v>-0</v>
      </c>
    </row>
    <row r="1727" customFormat="false" ht="15" hidden="false" customHeight="false" outlineLevel="0" collapsed="false">
      <c r="A1727" s="26" t="str">
        <f aca="false">+C1727&amp;D1727&amp;G1727</f>
        <v>ZTEnubia Air 5G 8+512 GBTUTTE LE OFFERTE GA -  30 Mesi</v>
      </c>
      <c r="B1727" s="49" t="s">
        <v>222</v>
      </c>
      <c r="C1727" s="50" t="s">
        <v>137</v>
      </c>
      <c r="D1727" s="51" t="s">
        <v>176</v>
      </c>
      <c r="E1727" s="52" t="n">
        <v>299.9</v>
      </c>
      <c r="F1727" s="53" t="n">
        <v>238.49</v>
      </c>
      <c r="G1727" s="54" t="s">
        <v>225</v>
      </c>
      <c r="H1727" s="54"/>
      <c r="I1727" s="55" t="n">
        <v>0</v>
      </c>
      <c r="J1727" s="56" t="s">
        <v>224</v>
      </c>
      <c r="K1727" s="57" t="n">
        <v>30</v>
      </c>
      <c r="L1727" s="4"/>
      <c r="M1727" s="55"/>
      <c r="N1727" s="55"/>
      <c r="O1727" s="3"/>
      <c r="P1727" s="58"/>
      <c r="Q1727" s="56"/>
      <c r="R1727" s="59"/>
      <c r="S1727" s="60"/>
      <c r="T1727" s="60"/>
      <c r="U1727" s="60"/>
      <c r="V1727" s="54"/>
      <c r="W1727" s="54"/>
      <c r="X1727" s="60"/>
      <c r="Y1727" s="51"/>
      <c r="Z1727" s="51"/>
      <c r="AA1727" s="61"/>
      <c r="AB1727" s="58"/>
      <c r="AC1727" s="56"/>
      <c r="AD1727" s="59"/>
      <c r="AE1727" s="60"/>
      <c r="AF1727" s="60"/>
      <c r="AG1727" s="60"/>
      <c r="AH1727" s="54"/>
      <c r="AI1727" s="54"/>
      <c r="AJ1727" s="60"/>
      <c r="AK1727" s="51"/>
      <c r="AL1727" s="51"/>
      <c r="AM1727" s="61"/>
      <c r="AN1727" s="58" t="n">
        <v>0</v>
      </c>
      <c r="AO1727" s="56" t="n">
        <v>8.99</v>
      </c>
      <c r="AP1727" s="59" t="n">
        <v>0</v>
      </c>
      <c r="AQ1727" s="60" t="n">
        <v>8.99</v>
      </c>
      <c r="AR1727" s="60" t="n">
        <v>8.99</v>
      </c>
      <c r="AS1727" s="60" t="n">
        <v>8.99</v>
      </c>
      <c r="AT1727" s="54" t="n">
        <f aca="false">IF(AN1727="","",$I1727+AP1727)</f>
        <v>0</v>
      </c>
      <c r="AU1727" s="54" t="n">
        <f aca="false">IF(AN1727="","",$I1727)</f>
        <v>0</v>
      </c>
      <c r="AV1727" s="60" t="n">
        <f aca="false">IF(AN1727="","",AO1727+$I1727)</f>
        <v>8.99</v>
      </c>
      <c r="AW1727" s="53" t="n">
        <f aca="false">IF(AN1727="","",AN1727+(AP1727*$K1727)+(AQ1727*$K1727))</f>
        <v>269.7</v>
      </c>
      <c r="AX1727" s="51" t="n">
        <f aca="false">IF(AN1727="","",ROUND(-AP1727*$K1727,0))</f>
        <v>-0</v>
      </c>
      <c r="AY1727" s="62"/>
      <c r="AZ1727" s="58" t="n">
        <v>0</v>
      </c>
      <c r="BA1727" s="56" t="n">
        <v>8.99</v>
      </c>
      <c r="BB1727" s="59" t="n">
        <v>0</v>
      </c>
      <c r="BC1727" s="60" t="n">
        <v>8.99</v>
      </c>
      <c r="BD1727" s="60" t="n">
        <v>8.99</v>
      </c>
      <c r="BE1727" s="60" t="n">
        <v>8.99</v>
      </c>
      <c r="BF1727" s="54" t="n">
        <f aca="false">IF(AZ1727="","",$I1727+BB1727)</f>
        <v>0</v>
      </c>
      <c r="BG1727" s="54" t="n">
        <f aca="false">IF(AZ1727="","",$I1727)</f>
        <v>0</v>
      </c>
      <c r="BH1727" s="60" t="n">
        <f aca="false">IF(AZ1727="","",BA1727+$I1727)</f>
        <v>8.99</v>
      </c>
      <c r="BI1727" s="53" t="n">
        <f aca="false">IF(AZ1727="","",AZ1727+(BB1727*$K1727)+(BC1727*$K1727))</f>
        <v>269.7</v>
      </c>
      <c r="BJ1727" s="51" t="n">
        <f aca="false">IF(AZ1727="","",ROUND(-BB1727*$K1727,0))</f>
        <v>-0</v>
      </c>
    </row>
    <row r="1728" customFormat="false" ht="15" hidden="false" customHeight="false" outlineLevel="0" collapsed="false">
      <c r="A1728" s="26" t="str">
        <f aca="false">+C1728&amp;D1728&amp;G1728</f>
        <v>ZTEnubia Air 5G 8+512 GBTUTTE LE OFFERTE GA -  24 Mesi</v>
      </c>
      <c r="B1728" s="49" t="s">
        <v>222</v>
      </c>
      <c r="C1728" s="50" t="s">
        <v>137</v>
      </c>
      <c r="D1728" s="51" t="s">
        <v>176</v>
      </c>
      <c r="E1728" s="52" t="n">
        <v>299.9</v>
      </c>
      <c r="F1728" s="53" t="n">
        <v>238.76</v>
      </c>
      <c r="G1728" s="54" t="s">
        <v>226</v>
      </c>
      <c r="H1728" s="54"/>
      <c r="I1728" s="55" t="n">
        <v>0</v>
      </c>
      <c r="J1728" s="56" t="s">
        <v>224</v>
      </c>
      <c r="K1728" s="57" t="n">
        <v>24</v>
      </c>
      <c r="L1728" s="4"/>
      <c r="M1728" s="55"/>
      <c r="N1728" s="55"/>
      <c r="O1728" s="3"/>
      <c r="P1728" s="58"/>
      <c r="Q1728" s="56"/>
      <c r="R1728" s="59"/>
      <c r="S1728" s="60"/>
      <c r="T1728" s="60"/>
      <c r="U1728" s="60"/>
      <c r="V1728" s="54"/>
      <c r="W1728" s="54"/>
      <c r="X1728" s="60"/>
      <c r="Y1728" s="51"/>
      <c r="Z1728" s="51"/>
      <c r="AA1728" s="61"/>
      <c r="AB1728" s="58"/>
      <c r="AC1728" s="56"/>
      <c r="AD1728" s="59"/>
      <c r="AE1728" s="60"/>
      <c r="AF1728" s="60"/>
      <c r="AG1728" s="60"/>
      <c r="AH1728" s="54"/>
      <c r="AI1728" s="54"/>
      <c r="AJ1728" s="60"/>
      <c r="AK1728" s="51"/>
      <c r="AL1728" s="51"/>
      <c r="AM1728" s="61"/>
      <c r="AN1728" s="58" t="n">
        <v>0</v>
      </c>
      <c r="AO1728" s="56" t="n">
        <v>10.99</v>
      </c>
      <c r="AP1728" s="59" t="n">
        <v>0</v>
      </c>
      <c r="AQ1728" s="60" t="n">
        <v>10.99</v>
      </c>
      <c r="AR1728" s="60" t="n">
        <v>0</v>
      </c>
      <c r="AS1728" s="60" t="n">
        <v>10.99</v>
      </c>
      <c r="AT1728" s="54" t="n">
        <f aca="false">IF(AN1728="","",$I1728+AP1728)</f>
        <v>0</v>
      </c>
      <c r="AU1728" s="54" t="n">
        <f aca="false">IF(AN1728="","",$I1728)</f>
        <v>0</v>
      </c>
      <c r="AV1728" s="60" t="n">
        <f aca="false">IF(AN1728="","",AO1728+$I1728)</f>
        <v>10.99</v>
      </c>
      <c r="AW1728" s="53" t="n">
        <f aca="false">IF(AN1728="","",AN1728+(AP1728*$K1728)+(AQ1728*$K1728))</f>
        <v>263.76</v>
      </c>
      <c r="AX1728" s="51" t="n">
        <f aca="false">IF(AN1728="","",ROUND(-AP1728*$K1728,0))</f>
        <v>-0</v>
      </c>
      <c r="AY1728" s="62"/>
      <c r="AZ1728" s="58" t="n">
        <v>0</v>
      </c>
      <c r="BA1728" s="56" t="n">
        <v>10.99</v>
      </c>
      <c r="BB1728" s="59" t="n">
        <v>0</v>
      </c>
      <c r="BC1728" s="60" t="n">
        <v>10.99</v>
      </c>
      <c r="BD1728" s="60" t="n">
        <v>0</v>
      </c>
      <c r="BE1728" s="60" t="n">
        <v>10.99</v>
      </c>
      <c r="BF1728" s="54" t="n">
        <f aca="false">IF(AZ1728="","",$I1728+BB1728)</f>
        <v>0</v>
      </c>
      <c r="BG1728" s="54" t="n">
        <f aca="false">IF(AZ1728="","",$I1728)</f>
        <v>0</v>
      </c>
      <c r="BH1728" s="60" t="n">
        <f aca="false">IF(AZ1728="","",BA1728+$I1728)</f>
        <v>10.99</v>
      </c>
      <c r="BI1728" s="53" t="n">
        <f aca="false">IF(AZ1728="","",AZ1728+(BB1728*$K1728)+(BC1728*$K1728))</f>
        <v>263.76</v>
      </c>
      <c r="BJ1728" s="51" t="n">
        <f aca="false">IF(AZ1728="","",ROUND(-BB1728*$K1728,0))</f>
        <v>-0</v>
      </c>
    </row>
    <row r="1729" customFormat="false" ht="15" hidden="false" customHeight="false" outlineLevel="0" collapsed="false">
      <c r="A1729" s="26" t="str">
        <f aca="false">+C1729&amp;D1729&amp;G1729</f>
        <v>Honor 400 SmartTUTTE LE OFFERTE GA -  36 Mesi</v>
      </c>
      <c r="B1729" s="49" t="s">
        <v>222</v>
      </c>
      <c r="C1729" s="50" t="s">
        <v>173</v>
      </c>
      <c r="D1729" s="51" t="s">
        <v>232</v>
      </c>
      <c r="E1729" s="52" t="n">
        <v>199.9</v>
      </c>
      <c r="F1729" s="53" t="n">
        <v>186.31</v>
      </c>
      <c r="G1729" s="54" t="s">
        <v>223</v>
      </c>
      <c r="H1729" s="54"/>
      <c r="I1729" s="55" t="n">
        <v>0</v>
      </c>
      <c r="J1729" s="56" t="s">
        <v>224</v>
      </c>
      <c r="K1729" s="57" t="n">
        <v>36</v>
      </c>
      <c r="L1729" s="4"/>
      <c r="M1729" s="55"/>
      <c r="N1729" s="55"/>
      <c r="O1729" s="3"/>
      <c r="P1729" s="58"/>
      <c r="Q1729" s="56"/>
      <c r="R1729" s="59"/>
      <c r="S1729" s="60"/>
      <c r="T1729" s="60"/>
      <c r="U1729" s="60"/>
      <c r="V1729" s="54"/>
      <c r="W1729" s="54"/>
      <c r="X1729" s="60"/>
      <c r="Y1729" s="51"/>
      <c r="Z1729" s="51"/>
      <c r="AA1729" s="61"/>
      <c r="AB1729" s="58"/>
      <c r="AC1729" s="56"/>
      <c r="AD1729" s="59"/>
      <c r="AE1729" s="60"/>
      <c r="AF1729" s="60"/>
      <c r="AG1729" s="60"/>
      <c r="AH1729" s="54"/>
      <c r="AI1729" s="54"/>
      <c r="AJ1729" s="60"/>
      <c r="AK1729" s="51"/>
      <c r="AL1729" s="51"/>
      <c r="AM1729" s="61"/>
      <c r="AN1729" s="58" t="n">
        <v>0</v>
      </c>
      <c r="AO1729" s="56" t="n">
        <v>5.99</v>
      </c>
      <c r="AP1729" s="59" t="n">
        <v>0</v>
      </c>
      <c r="AQ1729" s="60" t="n">
        <v>5.99</v>
      </c>
      <c r="AR1729" s="60" t="n">
        <v>5.99</v>
      </c>
      <c r="AS1729" s="60" t="n">
        <v>5.99</v>
      </c>
      <c r="AT1729" s="54" t="n">
        <f aca="false">IF(AN1729="","",$I1729+AP1729)</f>
        <v>0</v>
      </c>
      <c r="AU1729" s="54" t="n">
        <f aca="false">IF(AN1729="","",$I1729)</f>
        <v>0</v>
      </c>
      <c r="AV1729" s="60" t="n">
        <f aca="false">IF(AN1729="","",AO1729+$I1729)</f>
        <v>5.99</v>
      </c>
      <c r="AW1729" s="53" t="n">
        <f aca="false">IF(AN1729="","",AN1729+(AP1729*$K1729)+(AQ1729*$K1729))</f>
        <v>215.64</v>
      </c>
      <c r="AX1729" s="51" t="n">
        <f aca="false">IF(AN1729="","",ROUND(-AP1729*$K1729,0))</f>
        <v>-0</v>
      </c>
      <c r="AY1729" s="62"/>
      <c r="AZ1729" s="58" t="n">
        <v>0</v>
      </c>
      <c r="BA1729" s="56" t="n">
        <v>5.99</v>
      </c>
      <c r="BB1729" s="59" t="n">
        <v>0</v>
      </c>
      <c r="BC1729" s="60" t="n">
        <v>5.99</v>
      </c>
      <c r="BD1729" s="60" t="n">
        <v>5.99</v>
      </c>
      <c r="BE1729" s="60" t="n">
        <v>5.99</v>
      </c>
      <c r="BF1729" s="54" t="n">
        <f aca="false">IF(AZ1729="","",$I1729+BB1729)</f>
        <v>0</v>
      </c>
      <c r="BG1729" s="54" t="n">
        <f aca="false">IF(AZ1729="","",$I1729)</f>
        <v>0</v>
      </c>
      <c r="BH1729" s="60" t="n">
        <f aca="false">IF(AZ1729="","",BA1729+$I1729)</f>
        <v>5.99</v>
      </c>
      <c r="BI1729" s="53" t="n">
        <f aca="false">IF(AZ1729="","",AZ1729+(BB1729*$K1729)+(BC1729*$K1729))</f>
        <v>215.64</v>
      </c>
      <c r="BJ1729" s="51" t="n">
        <f aca="false">IF(AZ1729="","",ROUND(-BB1729*$K1729,0))</f>
        <v>-0</v>
      </c>
    </row>
    <row r="1730" customFormat="false" ht="15" hidden="false" customHeight="false" outlineLevel="0" collapsed="false">
      <c r="A1730" s="26" t="str">
        <f aca="false">+C1730&amp;D1730&amp;G1730</f>
        <v>Honor 400 SmartTUTTE LE OFFERTE GA -  30 Mesi</v>
      </c>
      <c r="B1730" s="49" t="s">
        <v>222</v>
      </c>
      <c r="C1730" s="50" t="s">
        <v>173</v>
      </c>
      <c r="D1730" s="51" t="s">
        <v>232</v>
      </c>
      <c r="E1730" s="52" t="n">
        <v>199.9</v>
      </c>
      <c r="F1730" s="53" t="n">
        <v>185.43</v>
      </c>
      <c r="G1730" s="54" t="s">
        <v>225</v>
      </c>
      <c r="H1730" s="54"/>
      <c r="I1730" s="55" t="n">
        <v>0</v>
      </c>
      <c r="J1730" s="56" t="s">
        <v>224</v>
      </c>
      <c r="K1730" s="57" t="n">
        <v>30</v>
      </c>
      <c r="L1730" s="4"/>
      <c r="M1730" s="55"/>
      <c r="N1730" s="55"/>
      <c r="O1730" s="3"/>
      <c r="P1730" s="58"/>
      <c r="Q1730" s="56"/>
      <c r="R1730" s="59"/>
      <c r="S1730" s="60"/>
      <c r="T1730" s="60"/>
      <c r="U1730" s="60"/>
      <c r="V1730" s="54"/>
      <c r="W1730" s="54"/>
      <c r="X1730" s="60"/>
      <c r="Y1730" s="51"/>
      <c r="Z1730" s="51"/>
      <c r="AA1730" s="61"/>
      <c r="AB1730" s="58"/>
      <c r="AC1730" s="56"/>
      <c r="AD1730" s="59"/>
      <c r="AE1730" s="60"/>
      <c r="AF1730" s="60"/>
      <c r="AG1730" s="60"/>
      <c r="AH1730" s="54"/>
      <c r="AI1730" s="54"/>
      <c r="AJ1730" s="60"/>
      <c r="AK1730" s="51"/>
      <c r="AL1730" s="51"/>
      <c r="AM1730" s="61"/>
      <c r="AN1730" s="58" t="n">
        <v>0</v>
      </c>
      <c r="AO1730" s="56" t="n">
        <v>6.99</v>
      </c>
      <c r="AP1730" s="59" t="n">
        <v>0</v>
      </c>
      <c r="AQ1730" s="60" t="n">
        <v>6.99</v>
      </c>
      <c r="AR1730" s="60" t="n">
        <v>6.99</v>
      </c>
      <c r="AS1730" s="60" t="n">
        <v>6.99</v>
      </c>
      <c r="AT1730" s="54" t="n">
        <f aca="false">IF(AN1730="","",$I1730+AP1730)</f>
        <v>0</v>
      </c>
      <c r="AU1730" s="54" t="n">
        <f aca="false">IF(AN1730="","",$I1730)</f>
        <v>0</v>
      </c>
      <c r="AV1730" s="60" t="n">
        <f aca="false">IF(AN1730="","",AO1730+$I1730)</f>
        <v>6.99</v>
      </c>
      <c r="AW1730" s="53" t="n">
        <f aca="false">IF(AN1730="","",AN1730+(AP1730*$K1730)+(AQ1730*$K1730))</f>
        <v>209.7</v>
      </c>
      <c r="AX1730" s="51" t="n">
        <f aca="false">IF(AN1730="","",ROUND(-AP1730*$K1730,0))</f>
        <v>-0</v>
      </c>
      <c r="AY1730" s="62"/>
      <c r="AZ1730" s="58" t="n">
        <v>0</v>
      </c>
      <c r="BA1730" s="56" t="n">
        <v>6.99</v>
      </c>
      <c r="BB1730" s="59" t="n">
        <v>0</v>
      </c>
      <c r="BC1730" s="60" t="n">
        <v>6.99</v>
      </c>
      <c r="BD1730" s="60" t="n">
        <v>6.99</v>
      </c>
      <c r="BE1730" s="60" t="n">
        <v>6.99</v>
      </c>
      <c r="BF1730" s="54" t="n">
        <f aca="false">IF(AZ1730="","",$I1730+BB1730)</f>
        <v>0</v>
      </c>
      <c r="BG1730" s="54" t="n">
        <f aca="false">IF(AZ1730="","",$I1730)</f>
        <v>0</v>
      </c>
      <c r="BH1730" s="60" t="n">
        <f aca="false">IF(AZ1730="","",BA1730+$I1730)</f>
        <v>6.99</v>
      </c>
      <c r="BI1730" s="53" t="n">
        <f aca="false">IF(AZ1730="","",AZ1730+(BB1730*$K1730)+(BC1730*$K1730))</f>
        <v>209.7</v>
      </c>
      <c r="BJ1730" s="51" t="n">
        <f aca="false">IF(AZ1730="","",ROUND(-BB1730*$K1730,0))</f>
        <v>-0</v>
      </c>
    </row>
    <row r="1731" customFormat="false" ht="15" hidden="false" customHeight="false" outlineLevel="0" collapsed="false">
      <c r="A1731" s="26" t="str">
        <f aca="false">+C1731&amp;D1731&amp;G1731</f>
        <v>Honor 400 SmartTUTTE LE OFFERTE GA -  24 Mesi</v>
      </c>
      <c r="B1731" s="49" t="s">
        <v>222</v>
      </c>
      <c r="C1731" s="50" t="s">
        <v>173</v>
      </c>
      <c r="D1731" s="51" t="s">
        <v>232</v>
      </c>
      <c r="E1731" s="52" t="n">
        <v>199.9</v>
      </c>
      <c r="F1731" s="53" t="n">
        <v>195.31</v>
      </c>
      <c r="G1731" s="54" t="s">
        <v>226</v>
      </c>
      <c r="H1731" s="54"/>
      <c r="I1731" s="55" t="n">
        <v>0</v>
      </c>
      <c r="J1731" s="56" t="s">
        <v>224</v>
      </c>
      <c r="K1731" s="57" t="n">
        <v>24</v>
      </c>
      <c r="L1731" s="4"/>
      <c r="M1731" s="55"/>
      <c r="N1731" s="55"/>
      <c r="O1731" s="3"/>
      <c r="P1731" s="58"/>
      <c r="Q1731" s="56"/>
      <c r="R1731" s="59"/>
      <c r="S1731" s="60"/>
      <c r="T1731" s="60"/>
      <c r="U1731" s="60"/>
      <c r="V1731" s="54"/>
      <c r="W1731" s="54"/>
      <c r="X1731" s="60"/>
      <c r="Y1731" s="51"/>
      <c r="Z1731" s="51"/>
      <c r="AA1731" s="61"/>
      <c r="AB1731" s="58"/>
      <c r="AC1731" s="56"/>
      <c r="AD1731" s="59"/>
      <c r="AE1731" s="60"/>
      <c r="AF1731" s="60"/>
      <c r="AG1731" s="60"/>
      <c r="AH1731" s="54"/>
      <c r="AI1731" s="54"/>
      <c r="AJ1731" s="60"/>
      <c r="AK1731" s="51"/>
      <c r="AL1731" s="51"/>
      <c r="AM1731" s="61"/>
      <c r="AN1731" s="58" t="n">
        <v>0</v>
      </c>
      <c r="AO1731" s="56" t="n">
        <v>8.99</v>
      </c>
      <c r="AP1731" s="59" t="n">
        <v>0</v>
      </c>
      <c r="AQ1731" s="60" t="n">
        <v>8.99</v>
      </c>
      <c r="AR1731" s="60" t="n">
        <v>0</v>
      </c>
      <c r="AS1731" s="60" t="n">
        <v>8.99</v>
      </c>
      <c r="AT1731" s="54" t="n">
        <f aca="false">IF(AN1731="","",$I1731+AP1731)</f>
        <v>0</v>
      </c>
      <c r="AU1731" s="54" t="n">
        <f aca="false">IF(AN1731="","",$I1731)</f>
        <v>0</v>
      </c>
      <c r="AV1731" s="60" t="n">
        <f aca="false">IF(AN1731="","",AO1731+$I1731)</f>
        <v>8.99</v>
      </c>
      <c r="AW1731" s="53" t="n">
        <f aca="false">IF(AN1731="","",AN1731+(AP1731*$K1731)+(AQ1731*$K1731))</f>
        <v>215.76</v>
      </c>
      <c r="AX1731" s="51" t="n">
        <f aca="false">IF(AN1731="","",ROUND(-AP1731*$K1731,0))</f>
        <v>-0</v>
      </c>
      <c r="AY1731" s="62"/>
      <c r="AZ1731" s="58" t="n">
        <v>0</v>
      </c>
      <c r="BA1731" s="56" t="n">
        <v>8.99</v>
      </c>
      <c r="BB1731" s="59" t="n">
        <v>0</v>
      </c>
      <c r="BC1731" s="60" t="n">
        <v>8.99</v>
      </c>
      <c r="BD1731" s="60" t="n">
        <v>0</v>
      </c>
      <c r="BE1731" s="60" t="n">
        <v>8.99</v>
      </c>
      <c r="BF1731" s="54" t="n">
        <f aca="false">IF(AZ1731="","",$I1731+BB1731)</f>
        <v>0</v>
      </c>
      <c r="BG1731" s="54" t="n">
        <f aca="false">IF(AZ1731="","",$I1731)</f>
        <v>0</v>
      </c>
      <c r="BH1731" s="60" t="n">
        <f aca="false">IF(AZ1731="","",BA1731+$I1731)</f>
        <v>8.99</v>
      </c>
      <c r="BI1731" s="53" t="n">
        <f aca="false">IF(AZ1731="","",AZ1731+(BB1731*$K1731)+(BC1731*$K1731))</f>
        <v>215.76</v>
      </c>
      <c r="BJ1731" s="51" t="n">
        <f aca="false">IF(AZ1731="","",ROUND(-BB1731*$K1731,0))</f>
        <v>-0</v>
      </c>
    </row>
    <row r="1732" customFormat="false" ht="15" hidden="false" customHeight="false" outlineLevel="0" collapsed="false">
      <c r="A1732" s="26" t="str">
        <f aca="false">+C1732&amp;D1732&amp;G1732</f>
        <v>SamsungGalaxy A17 5G 256GBTUTTE LE OFFERTE GA -  36 Mesi</v>
      </c>
      <c r="B1732" s="49" t="s">
        <v>222</v>
      </c>
      <c r="C1732" s="50" t="s">
        <v>64</v>
      </c>
      <c r="D1732" s="51" t="s">
        <v>178</v>
      </c>
      <c r="E1732" s="52" t="n">
        <v>319.9</v>
      </c>
      <c r="F1732" s="53" t="n">
        <v>239.5</v>
      </c>
      <c r="G1732" s="54" t="s">
        <v>223</v>
      </c>
      <c r="H1732" s="54"/>
      <c r="I1732" s="55" t="n">
        <v>0</v>
      </c>
      <c r="J1732" s="56" t="s">
        <v>224</v>
      </c>
      <c r="K1732" s="57" t="n">
        <v>36</v>
      </c>
      <c r="L1732" s="4"/>
      <c r="M1732" s="55"/>
      <c r="N1732" s="55"/>
      <c r="O1732" s="3"/>
      <c r="P1732" s="58"/>
      <c r="Q1732" s="56"/>
      <c r="R1732" s="59"/>
      <c r="S1732" s="60"/>
      <c r="T1732" s="60"/>
      <c r="U1732" s="60"/>
      <c r="V1732" s="54"/>
      <c r="W1732" s="54"/>
      <c r="X1732" s="60"/>
      <c r="Y1732" s="51"/>
      <c r="Z1732" s="51"/>
      <c r="AA1732" s="61"/>
      <c r="AB1732" s="58"/>
      <c r="AC1732" s="56"/>
      <c r="AD1732" s="59"/>
      <c r="AE1732" s="60"/>
      <c r="AF1732" s="60"/>
      <c r="AG1732" s="60"/>
      <c r="AH1732" s="54"/>
      <c r="AI1732" s="54"/>
      <c r="AJ1732" s="60"/>
      <c r="AK1732" s="51"/>
      <c r="AL1732" s="51"/>
      <c r="AM1732" s="61"/>
      <c r="AN1732" s="58" t="n">
        <v>0</v>
      </c>
      <c r="AO1732" s="56" t="n">
        <v>7.7</v>
      </c>
      <c r="AP1732" s="59" t="n">
        <v>0</v>
      </c>
      <c r="AQ1732" s="60" t="n">
        <v>7.7</v>
      </c>
      <c r="AR1732" s="60" t="n">
        <v>7.7</v>
      </c>
      <c r="AS1732" s="60" t="n">
        <v>7.7</v>
      </c>
      <c r="AT1732" s="54" t="n">
        <f aca="false">IF(AN1732="","",$I1732+AP1732)</f>
        <v>0</v>
      </c>
      <c r="AU1732" s="54" t="n">
        <f aca="false">IF(AN1732="","",$I1732)</f>
        <v>0</v>
      </c>
      <c r="AV1732" s="60" t="n">
        <f aca="false">IF(AN1732="","",AO1732+$I1732)</f>
        <v>7.7</v>
      </c>
      <c r="AW1732" s="53" t="n">
        <f aca="false">IF(AN1732="","",AN1732+(AP1732*$K1732)+(AQ1732*$K1732))</f>
        <v>277.2</v>
      </c>
      <c r="AX1732" s="51" t="n">
        <f aca="false">IF(AN1732="","",ROUND(-AP1732*$K1732,0))</f>
        <v>-0</v>
      </c>
      <c r="AY1732" s="62"/>
      <c r="AZ1732" s="58" t="n">
        <v>0</v>
      </c>
      <c r="BA1732" s="56" t="n">
        <v>7.7</v>
      </c>
      <c r="BB1732" s="59" t="n">
        <v>0</v>
      </c>
      <c r="BC1732" s="60" t="n">
        <v>7.7</v>
      </c>
      <c r="BD1732" s="60" t="n">
        <v>7.7</v>
      </c>
      <c r="BE1732" s="60" t="n">
        <v>7.7</v>
      </c>
      <c r="BF1732" s="54" t="n">
        <f aca="false">IF(AZ1732="","",$I1732+BB1732)</f>
        <v>0</v>
      </c>
      <c r="BG1732" s="54" t="n">
        <f aca="false">IF(AZ1732="","",$I1732)</f>
        <v>0</v>
      </c>
      <c r="BH1732" s="60" t="n">
        <f aca="false">IF(AZ1732="","",BA1732+$I1732)</f>
        <v>7.7</v>
      </c>
      <c r="BI1732" s="53" t="n">
        <f aca="false">IF(AZ1732="","",AZ1732+(BB1732*$K1732)+(BC1732*$K1732))</f>
        <v>277.2</v>
      </c>
      <c r="BJ1732" s="51" t="n">
        <f aca="false">IF(AZ1732="","",ROUND(-BB1732*$K1732,0))</f>
        <v>-0</v>
      </c>
    </row>
    <row r="1733" customFormat="false" ht="15" hidden="false" customHeight="false" outlineLevel="0" collapsed="false">
      <c r="A1733" s="26" t="str">
        <f aca="false">+C1733&amp;D1733&amp;G1733</f>
        <v>SamsungGalaxy A17 5G 256GBTUTTE LE OFFERTE GA -  30 Mesi</v>
      </c>
      <c r="B1733" s="49" t="s">
        <v>222</v>
      </c>
      <c r="C1733" s="50" t="s">
        <v>64</v>
      </c>
      <c r="D1733" s="51" t="s">
        <v>178</v>
      </c>
      <c r="E1733" s="52" t="n">
        <v>319.9</v>
      </c>
      <c r="F1733" s="53" t="n">
        <v>238.49</v>
      </c>
      <c r="G1733" s="54" t="s">
        <v>225</v>
      </c>
      <c r="H1733" s="54"/>
      <c r="I1733" s="55" t="n">
        <v>0</v>
      </c>
      <c r="J1733" s="56" t="s">
        <v>224</v>
      </c>
      <c r="K1733" s="57" t="n">
        <v>30</v>
      </c>
      <c r="L1733" s="4"/>
      <c r="M1733" s="55"/>
      <c r="N1733" s="55"/>
      <c r="O1733" s="3"/>
      <c r="P1733" s="58"/>
      <c r="Q1733" s="56"/>
      <c r="R1733" s="59"/>
      <c r="S1733" s="60"/>
      <c r="T1733" s="60"/>
      <c r="U1733" s="60"/>
      <c r="V1733" s="54"/>
      <c r="W1733" s="54"/>
      <c r="X1733" s="60"/>
      <c r="Y1733" s="51"/>
      <c r="Z1733" s="51"/>
      <c r="AA1733" s="61"/>
      <c r="AB1733" s="58"/>
      <c r="AC1733" s="56"/>
      <c r="AD1733" s="59"/>
      <c r="AE1733" s="60"/>
      <c r="AF1733" s="60"/>
      <c r="AG1733" s="60"/>
      <c r="AH1733" s="54"/>
      <c r="AI1733" s="54"/>
      <c r="AJ1733" s="60"/>
      <c r="AK1733" s="51"/>
      <c r="AL1733" s="51"/>
      <c r="AM1733" s="61"/>
      <c r="AN1733" s="58" t="n">
        <v>0</v>
      </c>
      <c r="AO1733" s="56" t="n">
        <v>8.99</v>
      </c>
      <c r="AP1733" s="59" t="n">
        <v>0</v>
      </c>
      <c r="AQ1733" s="60" t="n">
        <v>8.99</v>
      </c>
      <c r="AR1733" s="60" t="n">
        <v>8.99</v>
      </c>
      <c r="AS1733" s="60" t="n">
        <v>8.99</v>
      </c>
      <c r="AT1733" s="54" t="n">
        <f aca="false">IF(AN1733="","",$I1733+AP1733)</f>
        <v>0</v>
      </c>
      <c r="AU1733" s="54" t="n">
        <f aca="false">IF(AN1733="","",$I1733)</f>
        <v>0</v>
      </c>
      <c r="AV1733" s="60" t="n">
        <f aca="false">IF(AN1733="","",AO1733+$I1733)</f>
        <v>8.99</v>
      </c>
      <c r="AW1733" s="53" t="n">
        <f aca="false">IF(AN1733="","",AN1733+(AP1733*$K1733)+(AQ1733*$K1733))</f>
        <v>269.7</v>
      </c>
      <c r="AX1733" s="51" t="n">
        <f aca="false">IF(AN1733="","",ROUND(-AP1733*$K1733,0))</f>
        <v>-0</v>
      </c>
      <c r="AY1733" s="62"/>
      <c r="AZ1733" s="58" t="n">
        <v>0</v>
      </c>
      <c r="BA1733" s="56" t="n">
        <v>8.99</v>
      </c>
      <c r="BB1733" s="59" t="n">
        <v>0</v>
      </c>
      <c r="BC1733" s="60" t="n">
        <v>8.99</v>
      </c>
      <c r="BD1733" s="60" t="n">
        <v>8.99</v>
      </c>
      <c r="BE1733" s="60" t="n">
        <v>8.99</v>
      </c>
      <c r="BF1733" s="54" t="n">
        <f aca="false">IF(AZ1733="","",$I1733+BB1733)</f>
        <v>0</v>
      </c>
      <c r="BG1733" s="54" t="n">
        <f aca="false">IF(AZ1733="","",$I1733)</f>
        <v>0</v>
      </c>
      <c r="BH1733" s="60" t="n">
        <f aca="false">IF(AZ1733="","",BA1733+$I1733)</f>
        <v>8.99</v>
      </c>
      <c r="BI1733" s="53" t="n">
        <f aca="false">IF(AZ1733="","",AZ1733+(BB1733*$K1733)+(BC1733*$K1733))</f>
        <v>269.7</v>
      </c>
      <c r="BJ1733" s="51" t="n">
        <f aca="false">IF(AZ1733="","",ROUND(-BB1733*$K1733,0))</f>
        <v>-0</v>
      </c>
    </row>
    <row r="1734" customFormat="false" ht="15" hidden="false" customHeight="false" outlineLevel="0" collapsed="false">
      <c r="A1734" s="26" t="str">
        <f aca="false">+C1734&amp;D1734&amp;G1734</f>
        <v>SamsungGalaxy A17 5G 256GBTUTTE LE OFFERTE GA -  24 Mesi</v>
      </c>
      <c r="B1734" s="49" t="s">
        <v>222</v>
      </c>
      <c r="C1734" s="50" t="s">
        <v>64</v>
      </c>
      <c r="D1734" s="51" t="s">
        <v>178</v>
      </c>
      <c r="E1734" s="52" t="n">
        <v>319.9</v>
      </c>
      <c r="F1734" s="53" t="n">
        <v>238.76</v>
      </c>
      <c r="G1734" s="54" t="s">
        <v>226</v>
      </c>
      <c r="H1734" s="54"/>
      <c r="I1734" s="55" t="n">
        <v>0</v>
      </c>
      <c r="J1734" s="56" t="s">
        <v>224</v>
      </c>
      <c r="K1734" s="57" t="n">
        <v>24</v>
      </c>
      <c r="L1734" s="4"/>
      <c r="M1734" s="55"/>
      <c r="N1734" s="55"/>
      <c r="O1734" s="3"/>
      <c r="P1734" s="58"/>
      <c r="Q1734" s="56"/>
      <c r="R1734" s="59"/>
      <c r="S1734" s="60"/>
      <c r="T1734" s="60"/>
      <c r="U1734" s="60"/>
      <c r="V1734" s="54"/>
      <c r="W1734" s="54"/>
      <c r="X1734" s="60"/>
      <c r="Y1734" s="51"/>
      <c r="Z1734" s="51"/>
      <c r="AA1734" s="61"/>
      <c r="AB1734" s="58"/>
      <c r="AC1734" s="56"/>
      <c r="AD1734" s="59"/>
      <c r="AE1734" s="60"/>
      <c r="AF1734" s="60"/>
      <c r="AG1734" s="60"/>
      <c r="AH1734" s="54"/>
      <c r="AI1734" s="54"/>
      <c r="AJ1734" s="60"/>
      <c r="AK1734" s="51"/>
      <c r="AL1734" s="51"/>
      <c r="AM1734" s="61"/>
      <c r="AN1734" s="58" t="n">
        <v>0</v>
      </c>
      <c r="AO1734" s="56" t="n">
        <v>10.99</v>
      </c>
      <c r="AP1734" s="59" t="n">
        <v>0</v>
      </c>
      <c r="AQ1734" s="60" t="n">
        <v>10.99</v>
      </c>
      <c r="AR1734" s="60" t="n">
        <v>0</v>
      </c>
      <c r="AS1734" s="60" t="n">
        <v>10.99</v>
      </c>
      <c r="AT1734" s="54" t="n">
        <f aca="false">IF(AN1734="","",$I1734+AP1734)</f>
        <v>0</v>
      </c>
      <c r="AU1734" s="54" t="n">
        <f aca="false">IF(AN1734="","",$I1734)</f>
        <v>0</v>
      </c>
      <c r="AV1734" s="60" t="n">
        <f aca="false">IF(AN1734="","",AO1734+$I1734)</f>
        <v>10.99</v>
      </c>
      <c r="AW1734" s="53" t="n">
        <f aca="false">IF(AN1734="","",AN1734+(AP1734*$K1734)+(AQ1734*$K1734))</f>
        <v>263.76</v>
      </c>
      <c r="AX1734" s="51" t="n">
        <f aca="false">IF(AN1734="","",ROUND(-AP1734*$K1734,0))</f>
        <v>-0</v>
      </c>
      <c r="AY1734" s="62"/>
      <c r="AZ1734" s="58" t="n">
        <v>0</v>
      </c>
      <c r="BA1734" s="56" t="n">
        <v>10.99</v>
      </c>
      <c r="BB1734" s="59" t="n">
        <v>0</v>
      </c>
      <c r="BC1734" s="60" t="n">
        <v>10.99</v>
      </c>
      <c r="BD1734" s="60" t="n">
        <v>0</v>
      </c>
      <c r="BE1734" s="60" t="n">
        <v>10.99</v>
      </c>
      <c r="BF1734" s="54" t="n">
        <f aca="false">IF(AZ1734="","",$I1734+BB1734)</f>
        <v>0</v>
      </c>
      <c r="BG1734" s="54" t="n">
        <f aca="false">IF(AZ1734="","",$I1734)</f>
        <v>0</v>
      </c>
      <c r="BH1734" s="60" t="n">
        <f aca="false">IF(AZ1734="","",BA1734+$I1734)</f>
        <v>10.99</v>
      </c>
      <c r="BI1734" s="53" t="n">
        <f aca="false">IF(AZ1734="","",AZ1734+(BB1734*$K1734)+(BC1734*$K1734))</f>
        <v>263.76</v>
      </c>
      <c r="BJ1734" s="51" t="n">
        <f aca="false">IF(AZ1734="","",ROUND(-BB1734*$K1734,0))</f>
        <v>-0</v>
      </c>
    </row>
    <row r="1735" customFormat="false" ht="15" hidden="false" customHeight="false" outlineLevel="0" collapsed="false">
      <c r="A1735" s="26" t="str">
        <f aca="false">+C1735&amp;D1735&amp;G1735</f>
        <v>SamsungGalaxy A17 4G 256GB TUTTE LE OFFERTE GA -  36 Mesi</v>
      </c>
      <c r="B1735" s="49" t="s">
        <v>222</v>
      </c>
      <c r="C1735" s="50" t="s">
        <v>64</v>
      </c>
      <c r="D1735" s="51" t="s">
        <v>233</v>
      </c>
      <c r="E1735" s="52" t="n">
        <v>289.9</v>
      </c>
      <c r="F1735" s="53" t="n">
        <v>209.33</v>
      </c>
      <c r="G1735" s="54" t="s">
        <v>223</v>
      </c>
      <c r="H1735" s="54"/>
      <c r="I1735" s="55" t="n">
        <v>0</v>
      </c>
      <c r="J1735" s="56" t="s">
        <v>224</v>
      </c>
      <c r="K1735" s="57" t="n">
        <v>36</v>
      </c>
      <c r="L1735" s="4"/>
      <c r="M1735" s="55"/>
      <c r="N1735" s="55"/>
      <c r="O1735" s="3"/>
      <c r="P1735" s="58"/>
      <c r="Q1735" s="56"/>
      <c r="R1735" s="59"/>
      <c r="S1735" s="60"/>
      <c r="T1735" s="60"/>
      <c r="U1735" s="60"/>
      <c r="V1735" s="54"/>
      <c r="W1735" s="54"/>
      <c r="X1735" s="60"/>
      <c r="Y1735" s="51"/>
      <c r="Z1735" s="51"/>
      <c r="AA1735" s="61"/>
      <c r="AB1735" s="58"/>
      <c r="AC1735" s="56"/>
      <c r="AD1735" s="59"/>
      <c r="AE1735" s="60"/>
      <c r="AF1735" s="60"/>
      <c r="AG1735" s="60"/>
      <c r="AH1735" s="54"/>
      <c r="AI1735" s="54"/>
      <c r="AJ1735" s="60"/>
      <c r="AK1735" s="51"/>
      <c r="AL1735" s="51"/>
      <c r="AM1735" s="61"/>
      <c r="AN1735" s="58" t="n">
        <v>0</v>
      </c>
      <c r="AO1735" s="56" t="n">
        <v>6.73</v>
      </c>
      <c r="AP1735" s="59" t="n">
        <v>0</v>
      </c>
      <c r="AQ1735" s="60" t="n">
        <v>6.73</v>
      </c>
      <c r="AR1735" s="60" t="n">
        <v>6.73</v>
      </c>
      <c r="AS1735" s="60" t="n">
        <v>6.73</v>
      </c>
      <c r="AT1735" s="54" t="n">
        <f aca="false">IF(AN1735="","",$I1735+AP1735)</f>
        <v>0</v>
      </c>
      <c r="AU1735" s="54" t="n">
        <f aca="false">IF(AN1735="","",$I1735)</f>
        <v>0</v>
      </c>
      <c r="AV1735" s="60" t="n">
        <f aca="false">IF(AN1735="","",AO1735+$I1735)</f>
        <v>6.73</v>
      </c>
      <c r="AW1735" s="53" t="n">
        <f aca="false">IF(AN1735="","",AN1735+(AP1735*$K1735)+(AQ1735*$K1735))</f>
        <v>242.28</v>
      </c>
      <c r="AX1735" s="51" t="n">
        <f aca="false">IF(AN1735="","",ROUND(-AP1735*$K1735,0))</f>
        <v>-0</v>
      </c>
      <c r="AY1735" s="62"/>
      <c r="AZ1735" s="58" t="n">
        <v>0</v>
      </c>
      <c r="BA1735" s="56" t="n">
        <v>6.73</v>
      </c>
      <c r="BB1735" s="59" t="n">
        <v>0</v>
      </c>
      <c r="BC1735" s="60" t="n">
        <v>6.73</v>
      </c>
      <c r="BD1735" s="60" t="n">
        <v>6.73</v>
      </c>
      <c r="BE1735" s="60" t="n">
        <v>6.73</v>
      </c>
      <c r="BF1735" s="54" t="n">
        <f aca="false">IF(AZ1735="","",$I1735+BB1735)</f>
        <v>0</v>
      </c>
      <c r="BG1735" s="54" t="n">
        <f aca="false">IF(AZ1735="","",$I1735)</f>
        <v>0</v>
      </c>
      <c r="BH1735" s="60" t="n">
        <f aca="false">IF(AZ1735="","",BA1735+$I1735)</f>
        <v>6.73</v>
      </c>
      <c r="BI1735" s="53" t="n">
        <f aca="false">IF(AZ1735="","",AZ1735+(BB1735*$K1735)+(BC1735*$K1735))</f>
        <v>242.28</v>
      </c>
      <c r="BJ1735" s="51" t="n">
        <f aca="false">IF(AZ1735="","",ROUND(-BB1735*$K1735,0))</f>
        <v>-0</v>
      </c>
    </row>
    <row r="1736" customFormat="false" ht="15" hidden="false" customHeight="false" outlineLevel="0" collapsed="false">
      <c r="A1736" s="26" t="str">
        <f aca="false">+C1736&amp;D1736&amp;G1736</f>
        <v>SamsungGalaxy A17 4G 256GB TUTTE LE OFFERTE GA -  30 Mesi</v>
      </c>
      <c r="B1736" s="49" t="s">
        <v>222</v>
      </c>
      <c r="C1736" s="50" t="s">
        <v>64</v>
      </c>
      <c r="D1736" s="51" t="s">
        <v>233</v>
      </c>
      <c r="E1736" s="52" t="n">
        <v>289.9</v>
      </c>
      <c r="F1736" s="53" t="n">
        <v>209.58</v>
      </c>
      <c r="G1736" s="54" t="s">
        <v>225</v>
      </c>
      <c r="H1736" s="54"/>
      <c r="I1736" s="55" t="n">
        <v>0</v>
      </c>
      <c r="J1736" s="56" t="s">
        <v>224</v>
      </c>
      <c r="K1736" s="57" t="n">
        <v>30</v>
      </c>
      <c r="L1736" s="4"/>
      <c r="M1736" s="55"/>
      <c r="N1736" s="55"/>
      <c r="O1736" s="3"/>
      <c r="P1736" s="58"/>
      <c r="Q1736" s="56"/>
      <c r="R1736" s="59"/>
      <c r="S1736" s="60"/>
      <c r="T1736" s="60"/>
      <c r="U1736" s="60"/>
      <c r="V1736" s="54"/>
      <c r="W1736" s="54"/>
      <c r="X1736" s="60"/>
      <c r="Y1736" s="51"/>
      <c r="Z1736" s="51"/>
      <c r="AA1736" s="61"/>
      <c r="AB1736" s="58"/>
      <c r="AC1736" s="56"/>
      <c r="AD1736" s="59"/>
      <c r="AE1736" s="60"/>
      <c r="AF1736" s="60"/>
      <c r="AG1736" s="60"/>
      <c r="AH1736" s="54"/>
      <c r="AI1736" s="54"/>
      <c r="AJ1736" s="60"/>
      <c r="AK1736" s="51"/>
      <c r="AL1736" s="51"/>
      <c r="AM1736" s="61"/>
      <c r="AN1736" s="58" t="n">
        <v>0</v>
      </c>
      <c r="AO1736" s="56" t="n">
        <v>7.9</v>
      </c>
      <c r="AP1736" s="59" t="n">
        <v>0</v>
      </c>
      <c r="AQ1736" s="60" t="n">
        <v>7.9</v>
      </c>
      <c r="AR1736" s="60" t="n">
        <v>7.9</v>
      </c>
      <c r="AS1736" s="60" t="n">
        <v>7.9</v>
      </c>
      <c r="AT1736" s="54" t="n">
        <f aca="false">IF(AN1736="","",$I1736+AP1736)</f>
        <v>0</v>
      </c>
      <c r="AU1736" s="54" t="n">
        <f aca="false">IF(AN1736="","",$I1736)</f>
        <v>0</v>
      </c>
      <c r="AV1736" s="60" t="n">
        <f aca="false">IF(AN1736="","",AO1736+$I1736)</f>
        <v>7.9</v>
      </c>
      <c r="AW1736" s="53" t="n">
        <f aca="false">IF(AN1736="","",AN1736+(AP1736*$K1736)+(AQ1736*$K1736))</f>
        <v>237</v>
      </c>
      <c r="AX1736" s="51" t="n">
        <f aca="false">IF(AN1736="","",ROUND(-AP1736*$K1736,0))</f>
        <v>-0</v>
      </c>
      <c r="AY1736" s="62"/>
      <c r="AZ1736" s="58" t="n">
        <v>0</v>
      </c>
      <c r="BA1736" s="56" t="n">
        <v>7.9</v>
      </c>
      <c r="BB1736" s="59" t="n">
        <v>0</v>
      </c>
      <c r="BC1736" s="60" t="n">
        <v>7.9</v>
      </c>
      <c r="BD1736" s="60" t="n">
        <v>7.9</v>
      </c>
      <c r="BE1736" s="60" t="n">
        <v>7.9</v>
      </c>
      <c r="BF1736" s="54" t="n">
        <f aca="false">IF(AZ1736="","",$I1736+BB1736)</f>
        <v>0</v>
      </c>
      <c r="BG1736" s="54" t="n">
        <f aca="false">IF(AZ1736="","",$I1736)</f>
        <v>0</v>
      </c>
      <c r="BH1736" s="60" t="n">
        <f aca="false">IF(AZ1736="","",BA1736+$I1736)</f>
        <v>7.9</v>
      </c>
      <c r="BI1736" s="53" t="n">
        <f aca="false">IF(AZ1736="","",AZ1736+(BB1736*$K1736)+(BC1736*$K1736))</f>
        <v>237</v>
      </c>
      <c r="BJ1736" s="51" t="n">
        <f aca="false">IF(AZ1736="","",ROUND(-BB1736*$K1736,0))</f>
        <v>-0</v>
      </c>
    </row>
    <row r="1737" customFormat="false" ht="15" hidden="false" customHeight="false" outlineLevel="0" collapsed="false">
      <c r="A1737" s="26" t="str">
        <f aca="false">+C1737&amp;D1737&amp;G1737</f>
        <v>SamsungGalaxy A17 4G 256GB TUTTE LE OFFERTE GA -  24 Mesi</v>
      </c>
      <c r="B1737" s="49" t="s">
        <v>222</v>
      </c>
      <c r="C1737" s="50" t="s">
        <v>64</v>
      </c>
      <c r="D1737" s="51" t="s">
        <v>233</v>
      </c>
      <c r="E1737" s="52" t="n">
        <v>289.9</v>
      </c>
      <c r="F1737" s="53" t="n">
        <v>209.21</v>
      </c>
      <c r="G1737" s="54" t="s">
        <v>226</v>
      </c>
      <c r="H1737" s="54"/>
      <c r="I1737" s="55" t="n">
        <v>0</v>
      </c>
      <c r="J1737" s="56" t="s">
        <v>224</v>
      </c>
      <c r="K1737" s="57" t="n">
        <v>24</v>
      </c>
      <c r="L1737" s="4"/>
      <c r="M1737" s="55"/>
      <c r="N1737" s="55"/>
      <c r="O1737" s="3"/>
      <c r="P1737" s="58"/>
      <c r="Q1737" s="56"/>
      <c r="R1737" s="59"/>
      <c r="S1737" s="60"/>
      <c r="T1737" s="60"/>
      <c r="U1737" s="60"/>
      <c r="V1737" s="54"/>
      <c r="W1737" s="54"/>
      <c r="X1737" s="60"/>
      <c r="Y1737" s="51"/>
      <c r="Z1737" s="51"/>
      <c r="AA1737" s="61"/>
      <c r="AB1737" s="58"/>
      <c r="AC1737" s="56"/>
      <c r="AD1737" s="59"/>
      <c r="AE1737" s="60"/>
      <c r="AF1737" s="60"/>
      <c r="AG1737" s="60"/>
      <c r="AH1737" s="54"/>
      <c r="AI1737" s="54"/>
      <c r="AJ1737" s="60"/>
      <c r="AK1737" s="51"/>
      <c r="AL1737" s="51"/>
      <c r="AM1737" s="61"/>
      <c r="AN1737" s="58" t="n">
        <v>0</v>
      </c>
      <c r="AO1737" s="56" t="n">
        <v>9.63</v>
      </c>
      <c r="AP1737" s="59" t="n">
        <v>0</v>
      </c>
      <c r="AQ1737" s="60" t="n">
        <v>9.63</v>
      </c>
      <c r="AR1737" s="60" t="n">
        <v>0</v>
      </c>
      <c r="AS1737" s="60" t="n">
        <v>9.63</v>
      </c>
      <c r="AT1737" s="54" t="n">
        <f aca="false">IF(AN1737="","",$I1737+AP1737)</f>
        <v>0</v>
      </c>
      <c r="AU1737" s="54" t="n">
        <f aca="false">IF(AN1737="","",$I1737)</f>
        <v>0</v>
      </c>
      <c r="AV1737" s="60" t="n">
        <f aca="false">IF(AN1737="","",AO1737+$I1737)</f>
        <v>9.63</v>
      </c>
      <c r="AW1737" s="53" t="n">
        <f aca="false">IF(AN1737="","",AN1737+(AP1737*$K1737)+(AQ1737*$K1737))</f>
        <v>231.12</v>
      </c>
      <c r="AX1737" s="51" t="n">
        <f aca="false">IF(AN1737="","",ROUND(-AP1737*$K1737,0))</f>
        <v>-0</v>
      </c>
      <c r="AY1737" s="62"/>
      <c r="AZ1737" s="58" t="n">
        <v>0</v>
      </c>
      <c r="BA1737" s="56" t="n">
        <v>9.63</v>
      </c>
      <c r="BB1737" s="59" t="n">
        <v>0</v>
      </c>
      <c r="BC1737" s="60" t="n">
        <v>9.63</v>
      </c>
      <c r="BD1737" s="60" t="n">
        <v>0</v>
      </c>
      <c r="BE1737" s="60" t="n">
        <v>9.63</v>
      </c>
      <c r="BF1737" s="54" t="n">
        <f aca="false">IF(AZ1737="","",$I1737+BB1737)</f>
        <v>0</v>
      </c>
      <c r="BG1737" s="54" t="n">
        <f aca="false">IF(AZ1737="","",$I1737)</f>
        <v>0</v>
      </c>
      <c r="BH1737" s="60" t="n">
        <f aca="false">IF(AZ1737="","",BA1737+$I1737)</f>
        <v>9.63</v>
      </c>
      <c r="BI1737" s="53" t="n">
        <f aca="false">IF(AZ1737="","",AZ1737+(BB1737*$K1737)+(BC1737*$K1737))</f>
        <v>231.12</v>
      </c>
      <c r="BJ1737" s="51" t="n">
        <f aca="false">IF(AZ1737="","",ROUND(-BB1737*$K1737,0))</f>
        <v>-0</v>
      </c>
    </row>
    <row r="1738" customFormat="false" ht="15" hidden="false" customHeight="false" outlineLevel="0" collapsed="false">
      <c r="A1738" s="26" t="str">
        <f aca="false">+C1738&amp;D1738&amp;G1738</f>
        <v>XiaomiRedmi 15 5G 8+256GBTUTTE LE OFFERTE GA -  36 Mesi</v>
      </c>
      <c r="B1738" s="49" t="s">
        <v>222</v>
      </c>
      <c r="C1738" s="50" t="s">
        <v>179</v>
      </c>
      <c r="D1738" s="51" t="s">
        <v>180</v>
      </c>
      <c r="E1738" s="52" t="n">
        <v>249.9</v>
      </c>
      <c r="F1738" s="53" t="n">
        <v>217.42</v>
      </c>
      <c r="G1738" s="54" t="s">
        <v>223</v>
      </c>
      <c r="H1738" s="54"/>
      <c r="I1738" s="55" t="n">
        <v>0</v>
      </c>
      <c r="J1738" s="56" t="s">
        <v>224</v>
      </c>
      <c r="K1738" s="57" t="n">
        <v>36</v>
      </c>
      <c r="L1738" s="4"/>
      <c r="M1738" s="55"/>
      <c r="N1738" s="55"/>
      <c r="O1738" s="3"/>
      <c r="P1738" s="58"/>
      <c r="Q1738" s="56"/>
      <c r="R1738" s="59"/>
      <c r="S1738" s="60"/>
      <c r="T1738" s="60"/>
      <c r="U1738" s="60"/>
      <c r="V1738" s="54"/>
      <c r="W1738" s="54"/>
      <c r="X1738" s="60"/>
      <c r="Y1738" s="51"/>
      <c r="Z1738" s="51"/>
      <c r="AA1738" s="61"/>
      <c r="AB1738" s="58"/>
      <c r="AC1738" s="56"/>
      <c r="AD1738" s="59"/>
      <c r="AE1738" s="60"/>
      <c r="AF1738" s="60"/>
      <c r="AG1738" s="60"/>
      <c r="AH1738" s="54"/>
      <c r="AI1738" s="54"/>
      <c r="AJ1738" s="60"/>
      <c r="AK1738" s="51"/>
      <c r="AL1738" s="51"/>
      <c r="AM1738" s="61"/>
      <c r="AN1738" s="58" t="n">
        <v>0</v>
      </c>
      <c r="AO1738" s="56" t="n">
        <v>6.99</v>
      </c>
      <c r="AP1738" s="59" t="n">
        <v>0</v>
      </c>
      <c r="AQ1738" s="60" t="n">
        <v>6.99</v>
      </c>
      <c r="AR1738" s="60" t="n">
        <v>6.99</v>
      </c>
      <c r="AS1738" s="60" t="n">
        <v>6.99</v>
      </c>
      <c r="AT1738" s="54" t="n">
        <f aca="false">IF(AN1738="","",$I1738+AP1738)</f>
        <v>0</v>
      </c>
      <c r="AU1738" s="54" t="n">
        <f aca="false">IF(AN1738="","",$I1738)</f>
        <v>0</v>
      </c>
      <c r="AV1738" s="60" t="n">
        <f aca="false">IF(AN1738="","",AO1738+$I1738)</f>
        <v>6.99</v>
      </c>
      <c r="AW1738" s="53" t="n">
        <f aca="false">IF(AN1738="","",AN1738+(AP1738*$K1738)+(AQ1738*$K1738))</f>
        <v>251.64</v>
      </c>
      <c r="AX1738" s="51" t="n">
        <f aca="false">IF(AN1738="","",ROUND(-AP1738*$K1738,0))</f>
        <v>-0</v>
      </c>
      <c r="AY1738" s="62"/>
      <c r="AZ1738" s="58" t="n">
        <v>0</v>
      </c>
      <c r="BA1738" s="56" t="n">
        <v>6.99</v>
      </c>
      <c r="BB1738" s="59" t="n">
        <v>0</v>
      </c>
      <c r="BC1738" s="60" t="n">
        <v>6.99</v>
      </c>
      <c r="BD1738" s="60" t="n">
        <v>6.99</v>
      </c>
      <c r="BE1738" s="60" t="n">
        <v>6.99</v>
      </c>
      <c r="BF1738" s="54" t="n">
        <f aca="false">IF(AZ1738="","",$I1738+BB1738)</f>
        <v>0</v>
      </c>
      <c r="BG1738" s="54" t="n">
        <f aca="false">IF(AZ1738="","",$I1738)</f>
        <v>0</v>
      </c>
      <c r="BH1738" s="60" t="n">
        <f aca="false">IF(AZ1738="","",BA1738+$I1738)</f>
        <v>6.99</v>
      </c>
      <c r="BI1738" s="53" t="n">
        <f aca="false">IF(AZ1738="","",AZ1738+(BB1738*$K1738)+(BC1738*$K1738))</f>
        <v>251.64</v>
      </c>
      <c r="BJ1738" s="51" t="n">
        <f aca="false">IF(AZ1738="","",ROUND(-BB1738*$K1738,0))</f>
        <v>-0</v>
      </c>
    </row>
    <row r="1739" customFormat="false" ht="15" hidden="false" customHeight="false" outlineLevel="0" collapsed="false">
      <c r="A1739" s="26" t="str">
        <f aca="false">+C1739&amp;D1739&amp;G1739</f>
        <v>XiaomiRedmi 15 5G 8+256GBTUTTE LE OFFERTE GA -  30 Mesi</v>
      </c>
      <c r="B1739" s="49" t="s">
        <v>222</v>
      </c>
      <c r="C1739" s="50" t="s">
        <v>179</v>
      </c>
      <c r="D1739" s="51" t="s">
        <v>180</v>
      </c>
      <c r="E1739" s="52" t="n">
        <v>249.9</v>
      </c>
      <c r="F1739" s="53" t="n">
        <v>211.96</v>
      </c>
      <c r="G1739" s="54" t="s">
        <v>225</v>
      </c>
      <c r="H1739" s="54"/>
      <c r="I1739" s="55" t="n">
        <v>0</v>
      </c>
      <c r="J1739" s="56" t="s">
        <v>224</v>
      </c>
      <c r="K1739" s="57" t="n">
        <v>30</v>
      </c>
      <c r="L1739" s="4"/>
      <c r="M1739" s="55"/>
      <c r="N1739" s="55"/>
      <c r="O1739" s="3"/>
      <c r="P1739" s="58"/>
      <c r="Q1739" s="56"/>
      <c r="R1739" s="59"/>
      <c r="S1739" s="60"/>
      <c r="T1739" s="60"/>
      <c r="U1739" s="60"/>
      <c r="V1739" s="54"/>
      <c r="W1739" s="54"/>
      <c r="X1739" s="60"/>
      <c r="Y1739" s="51"/>
      <c r="Z1739" s="51"/>
      <c r="AA1739" s="61"/>
      <c r="AB1739" s="58"/>
      <c r="AC1739" s="56"/>
      <c r="AD1739" s="59"/>
      <c r="AE1739" s="60"/>
      <c r="AF1739" s="60"/>
      <c r="AG1739" s="60"/>
      <c r="AH1739" s="54"/>
      <c r="AI1739" s="54"/>
      <c r="AJ1739" s="60"/>
      <c r="AK1739" s="51"/>
      <c r="AL1739" s="51"/>
      <c r="AM1739" s="61"/>
      <c r="AN1739" s="58" t="n">
        <v>0</v>
      </c>
      <c r="AO1739" s="56" t="n">
        <v>7.99</v>
      </c>
      <c r="AP1739" s="59" t="n">
        <v>0</v>
      </c>
      <c r="AQ1739" s="60" t="n">
        <v>7.99</v>
      </c>
      <c r="AR1739" s="60" t="n">
        <v>7.99</v>
      </c>
      <c r="AS1739" s="60" t="n">
        <v>7.99</v>
      </c>
      <c r="AT1739" s="54" t="n">
        <f aca="false">IF(AN1739="","",$I1739+AP1739)</f>
        <v>0</v>
      </c>
      <c r="AU1739" s="54" t="n">
        <f aca="false">IF(AN1739="","",$I1739)</f>
        <v>0</v>
      </c>
      <c r="AV1739" s="60" t="n">
        <f aca="false">IF(AN1739="","",AO1739+$I1739)</f>
        <v>7.99</v>
      </c>
      <c r="AW1739" s="53" t="n">
        <f aca="false">IF(AN1739="","",AN1739+(AP1739*$K1739)+(AQ1739*$K1739))</f>
        <v>239.7</v>
      </c>
      <c r="AX1739" s="51" t="n">
        <f aca="false">IF(AN1739="","",ROUND(-AP1739*$K1739,0))</f>
        <v>-0</v>
      </c>
      <c r="AY1739" s="62"/>
      <c r="AZ1739" s="58" t="n">
        <v>0</v>
      </c>
      <c r="BA1739" s="56" t="n">
        <v>7.99</v>
      </c>
      <c r="BB1739" s="59" t="n">
        <v>0</v>
      </c>
      <c r="BC1739" s="60" t="n">
        <v>7.99</v>
      </c>
      <c r="BD1739" s="60" t="n">
        <v>7.99</v>
      </c>
      <c r="BE1739" s="60" t="n">
        <v>7.99</v>
      </c>
      <c r="BF1739" s="54" t="n">
        <f aca="false">IF(AZ1739="","",$I1739+BB1739)</f>
        <v>0</v>
      </c>
      <c r="BG1739" s="54" t="n">
        <f aca="false">IF(AZ1739="","",$I1739)</f>
        <v>0</v>
      </c>
      <c r="BH1739" s="60" t="n">
        <f aca="false">IF(AZ1739="","",BA1739+$I1739)</f>
        <v>7.99</v>
      </c>
      <c r="BI1739" s="53" t="n">
        <f aca="false">IF(AZ1739="","",AZ1739+(BB1739*$K1739)+(BC1739*$K1739))</f>
        <v>239.7</v>
      </c>
      <c r="BJ1739" s="51" t="n">
        <f aca="false">IF(AZ1739="","",ROUND(-BB1739*$K1739,0))</f>
        <v>-0</v>
      </c>
    </row>
    <row r="1740" customFormat="false" ht="15" hidden="false" customHeight="false" outlineLevel="0" collapsed="false">
      <c r="A1740" s="26" t="str">
        <f aca="false">+C1740&amp;D1740&amp;G1740</f>
        <v>XiaomiRedmi 15 5G 8+256GBTUTTE LE OFFERTE GA -  24 Mesi</v>
      </c>
      <c r="B1740" s="49" t="s">
        <v>222</v>
      </c>
      <c r="C1740" s="50" t="s">
        <v>179</v>
      </c>
      <c r="D1740" s="51" t="s">
        <v>180</v>
      </c>
      <c r="E1740" s="52" t="n">
        <v>249.9</v>
      </c>
      <c r="F1740" s="53" t="n">
        <v>217.03</v>
      </c>
      <c r="G1740" s="54" t="s">
        <v>226</v>
      </c>
      <c r="H1740" s="54"/>
      <c r="I1740" s="55" t="n">
        <v>0</v>
      </c>
      <c r="J1740" s="56" t="s">
        <v>224</v>
      </c>
      <c r="K1740" s="57" t="n">
        <v>24</v>
      </c>
      <c r="L1740" s="4"/>
      <c r="M1740" s="55"/>
      <c r="N1740" s="55"/>
      <c r="O1740" s="3"/>
      <c r="P1740" s="58"/>
      <c r="Q1740" s="56"/>
      <c r="R1740" s="59"/>
      <c r="S1740" s="60"/>
      <c r="T1740" s="60"/>
      <c r="U1740" s="60"/>
      <c r="V1740" s="54"/>
      <c r="W1740" s="54"/>
      <c r="X1740" s="60"/>
      <c r="Y1740" s="51"/>
      <c r="Z1740" s="51"/>
      <c r="AA1740" s="61"/>
      <c r="AB1740" s="58"/>
      <c r="AC1740" s="56"/>
      <c r="AD1740" s="59"/>
      <c r="AE1740" s="60"/>
      <c r="AF1740" s="60"/>
      <c r="AG1740" s="60"/>
      <c r="AH1740" s="54"/>
      <c r="AI1740" s="54"/>
      <c r="AJ1740" s="60"/>
      <c r="AK1740" s="51"/>
      <c r="AL1740" s="51"/>
      <c r="AM1740" s="61"/>
      <c r="AN1740" s="58" t="n">
        <v>0</v>
      </c>
      <c r="AO1740" s="56" t="n">
        <v>9.99</v>
      </c>
      <c r="AP1740" s="59" t="n">
        <v>0</v>
      </c>
      <c r="AQ1740" s="60" t="n">
        <v>9.99</v>
      </c>
      <c r="AR1740" s="60" t="n">
        <v>0</v>
      </c>
      <c r="AS1740" s="60" t="n">
        <v>9.99</v>
      </c>
      <c r="AT1740" s="54" t="n">
        <f aca="false">IF(AN1740="","",$I1740+AP1740)</f>
        <v>0</v>
      </c>
      <c r="AU1740" s="54" t="n">
        <f aca="false">IF(AN1740="","",$I1740)</f>
        <v>0</v>
      </c>
      <c r="AV1740" s="60" t="n">
        <f aca="false">IF(AN1740="","",AO1740+$I1740)</f>
        <v>9.99</v>
      </c>
      <c r="AW1740" s="53" t="n">
        <f aca="false">IF(AN1740="","",AN1740+(AP1740*$K1740)+(AQ1740*$K1740))</f>
        <v>239.76</v>
      </c>
      <c r="AX1740" s="51" t="n">
        <f aca="false">IF(AN1740="","",ROUND(-AP1740*$K1740,0))</f>
        <v>-0</v>
      </c>
      <c r="AY1740" s="62"/>
      <c r="AZ1740" s="58" t="n">
        <v>0</v>
      </c>
      <c r="BA1740" s="56" t="n">
        <v>9.99</v>
      </c>
      <c r="BB1740" s="59" t="n">
        <v>0</v>
      </c>
      <c r="BC1740" s="60" t="n">
        <v>9.99</v>
      </c>
      <c r="BD1740" s="60" t="n">
        <v>0</v>
      </c>
      <c r="BE1740" s="60" t="n">
        <v>9.99</v>
      </c>
      <c r="BF1740" s="54" t="n">
        <f aca="false">IF(AZ1740="","",$I1740+BB1740)</f>
        <v>0</v>
      </c>
      <c r="BG1740" s="54" t="n">
        <f aca="false">IF(AZ1740="","",$I1740)</f>
        <v>0</v>
      </c>
      <c r="BH1740" s="60" t="n">
        <f aca="false">IF(AZ1740="","",BA1740+$I1740)</f>
        <v>9.99</v>
      </c>
      <c r="BI1740" s="53" t="n">
        <f aca="false">IF(AZ1740="","",AZ1740+(BB1740*$K1740)+(BC1740*$K1740))</f>
        <v>239.76</v>
      </c>
      <c r="BJ1740" s="51" t="n">
        <f aca="false">IF(AZ1740="","",ROUND(-BB1740*$K1740,0))</f>
        <v>-0</v>
      </c>
    </row>
    <row r="1741" customFormat="false" ht="15" hidden="false" customHeight="false" outlineLevel="0" collapsed="false">
      <c r="A1741" s="26" t="str">
        <f aca="false">+C1741&amp;D1741&amp;G1741</f>
        <v>SamsungGalaxy S25 FE 8+256GBTUTTE LE OFFERTE GA -  36 Mesi</v>
      </c>
      <c r="B1741" s="49" t="s">
        <v>222</v>
      </c>
      <c r="C1741" s="50" t="s">
        <v>64</v>
      </c>
      <c r="D1741" s="51" t="s">
        <v>234</v>
      </c>
      <c r="E1741" s="52" t="n">
        <v>829.9</v>
      </c>
      <c r="F1741" s="53" t="n">
        <v>466.25</v>
      </c>
      <c r="G1741" s="54" t="s">
        <v>223</v>
      </c>
      <c r="H1741" s="54"/>
      <c r="I1741" s="55" t="n">
        <v>0</v>
      </c>
      <c r="J1741" s="56" t="s">
        <v>224</v>
      </c>
      <c r="K1741" s="57" t="n">
        <v>36</v>
      </c>
      <c r="L1741" s="4"/>
      <c r="M1741" s="55"/>
      <c r="N1741" s="55"/>
      <c r="O1741" s="3"/>
      <c r="P1741" s="58"/>
      <c r="Q1741" s="56"/>
      <c r="R1741" s="59"/>
      <c r="S1741" s="60"/>
      <c r="T1741" s="60"/>
      <c r="U1741" s="60"/>
      <c r="V1741" s="54"/>
      <c r="W1741" s="54"/>
      <c r="X1741" s="60"/>
      <c r="Y1741" s="51"/>
      <c r="Z1741" s="51"/>
      <c r="AA1741" s="61"/>
      <c r="AB1741" s="58"/>
      <c r="AC1741" s="56"/>
      <c r="AD1741" s="59"/>
      <c r="AE1741" s="60"/>
      <c r="AF1741" s="60"/>
      <c r="AG1741" s="60"/>
      <c r="AH1741" s="54"/>
      <c r="AI1741" s="54"/>
      <c r="AJ1741" s="60"/>
      <c r="AK1741" s="51"/>
      <c r="AL1741" s="51"/>
      <c r="AM1741" s="61"/>
      <c r="AN1741" s="58" t="n">
        <v>0</v>
      </c>
      <c r="AO1741" s="56" t="n">
        <v>14.99</v>
      </c>
      <c r="AP1741" s="59" t="n">
        <v>0</v>
      </c>
      <c r="AQ1741" s="60" t="n">
        <v>14.99</v>
      </c>
      <c r="AR1741" s="60" t="n">
        <v>14.99</v>
      </c>
      <c r="AS1741" s="60" t="n">
        <v>14.99</v>
      </c>
      <c r="AT1741" s="54" t="n">
        <f aca="false">IF(AN1741="","",$I1741+AP1741)</f>
        <v>0</v>
      </c>
      <c r="AU1741" s="54" t="n">
        <f aca="false">IF(AN1741="","",$I1741)</f>
        <v>0</v>
      </c>
      <c r="AV1741" s="60" t="n">
        <f aca="false">IF(AN1741="","",AO1741+$I1741)</f>
        <v>14.99</v>
      </c>
      <c r="AW1741" s="53" t="n">
        <f aca="false">IF(AN1741="","",AN1741+(AP1741*$K1741)+(AQ1741*$K1741))</f>
        <v>539.64</v>
      </c>
      <c r="AX1741" s="51" t="n">
        <f aca="false">IF(AN1741="","",ROUND(-AP1741*$K1741,0))</f>
        <v>-0</v>
      </c>
      <c r="AY1741" s="62"/>
      <c r="AZ1741" s="58" t="n">
        <v>0</v>
      </c>
      <c r="BA1741" s="56" t="n">
        <v>14.99</v>
      </c>
      <c r="BB1741" s="59" t="n">
        <v>0</v>
      </c>
      <c r="BC1741" s="60" t="n">
        <v>14.99</v>
      </c>
      <c r="BD1741" s="60" t="n">
        <v>14.99</v>
      </c>
      <c r="BE1741" s="60" t="n">
        <v>14.99</v>
      </c>
      <c r="BF1741" s="54" t="n">
        <f aca="false">IF(AZ1741="","",$I1741+BB1741)</f>
        <v>0</v>
      </c>
      <c r="BG1741" s="54" t="n">
        <f aca="false">IF(AZ1741="","",$I1741)</f>
        <v>0</v>
      </c>
      <c r="BH1741" s="60" t="n">
        <f aca="false">IF(AZ1741="","",BA1741+$I1741)</f>
        <v>14.99</v>
      </c>
      <c r="BI1741" s="53" t="n">
        <f aca="false">IF(AZ1741="","",AZ1741+(BB1741*$K1741)+(BC1741*$K1741))</f>
        <v>539.64</v>
      </c>
      <c r="BJ1741" s="51" t="n">
        <f aca="false">IF(AZ1741="","",ROUND(-BB1741*$K1741,0))</f>
        <v>-0</v>
      </c>
    </row>
    <row r="1742" customFormat="false" ht="15" hidden="false" customHeight="false" outlineLevel="0" collapsed="false">
      <c r="A1742" s="26" t="str">
        <f aca="false">+C1742&amp;D1742&amp;G1742</f>
        <v>SamsungGalaxy S25 FE 8+256GBTUTTE LE OFFERTE GA -  30 Mesi</v>
      </c>
      <c r="B1742" s="49" t="s">
        <v>222</v>
      </c>
      <c r="C1742" s="50" t="s">
        <v>64</v>
      </c>
      <c r="D1742" s="51" t="s">
        <v>234</v>
      </c>
      <c r="E1742" s="52" t="n">
        <v>829.9</v>
      </c>
      <c r="F1742" s="53" t="n">
        <v>450.72</v>
      </c>
      <c r="G1742" s="54" t="s">
        <v>225</v>
      </c>
      <c r="H1742" s="54"/>
      <c r="I1742" s="55" t="n">
        <v>0</v>
      </c>
      <c r="J1742" s="56" t="s">
        <v>224</v>
      </c>
      <c r="K1742" s="57" t="n">
        <v>30</v>
      </c>
      <c r="L1742" s="4"/>
      <c r="M1742" s="55"/>
      <c r="N1742" s="55"/>
      <c r="O1742" s="3"/>
      <c r="P1742" s="58"/>
      <c r="Q1742" s="56"/>
      <c r="R1742" s="59"/>
      <c r="S1742" s="60"/>
      <c r="T1742" s="60"/>
      <c r="U1742" s="60"/>
      <c r="V1742" s="54"/>
      <c r="W1742" s="54"/>
      <c r="X1742" s="60"/>
      <c r="Y1742" s="51"/>
      <c r="Z1742" s="51"/>
      <c r="AA1742" s="61"/>
      <c r="AB1742" s="58"/>
      <c r="AC1742" s="56"/>
      <c r="AD1742" s="59"/>
      <c r="AE1742" s="60"/>
      <c r="AF1742" s="60"/>
      <c r="AG1742" s="60"/>
      <c r="AH1742" s="54"/>
      <c r="AI1742" s="54"/>
      <c r="AJ1742" s="60"/>
      <c r="AK1742" s="51"/>
      <c r="AL1742" s="51"/>
      <c r="AM1742" s="61"/>
      <c r="AN1742" s="58" t="n">
        <v>0</v>
      </c>
      <c r="AO1742" s="56" t="n">
        <v>16.99</v>
      </c>
      <c r="AP1742" s="59" t="n">
        <v>0</v>
      </c>
      <c r="AQ1742" s="60" t="n">
        <v>16.99</v>
      </c>
      <c r="AR1742" s="60" t="n">
        <v>16.99</v>
      </c>
      <c r="AS1742" s="60" t="n">
        <v>16.99</v>
      </c>
      <c r="AT1742" s="54" t="n">
        <f aca="false">IF(AN1742="","",$I1742+AP1742)</f>
        <v>0</v>
      </c>
      <c r="AU1742" s="54" t="n">
        <f aca="false">IF(AN1742="","",$I1742)</f>
        <v>0</v>
      </c>
      <c r="AV1742" s="60" t="n">
        <f aca="false">IF(AN1742="","",AO1742+$I1742)</f>
        <v>16.99</v>
      </c>
      <c r="AW1742" s="53" t="n">
        <f aca="false">IF(AN1742="","",AN1742+(AP1742*$K1742)+(AQ1742*$K1742))</f>
        <v>509.7</v>
      </c>
      <c r="AX1742" s="51" t="n">
        <f aca="false">IF(AN1742="","",ROUND(-AP1742*$K1742,0))</f>
        <v>-0</v>
      </c>
      <c r="AY1742" s="62"/>
      <c r="AZ1742" s="58" t="n">
        <v>0</v>
      </c>
      <c r="BA1742" s="56" t="n">
        <v>16.99</v>
      </c>
      <c r="BB1742" s="59" t="n">
        <v>0</v>
      </c>
      <c r="BC1742" s="60" t="n">
        <v>16.99</v>
      </c>
      <c r="BD1742" s="60" t="n">
        <v>16.99</v>
      </c>
      <c r="BE1742" s="60" t="n">
        <v>16.99</v>
      </c>
      <c r="BF1742" s="54" t="n">
        <f aca="false">IF(AZ1742="","",$I1742+BB1742)</f>
        <v>0</v>
      </c>
      <c r="BG1742" s="54" t="n">
        <f aca="false">IF(AZ1742="","",$I1742)</f>
        <v>0</v>
      </c>
      <c r="BH1742" s="60" t="n">
        <f aca="false">IF(AZ1742="","",BA1742+$I1742)</f>
        <v>16.99</v>
      </c>
      <c r="BI1742" s="53" t="n">
        <f aca="false">IF(AZ1742="","",AZ1742+(BB1742*$K1742)+(BC1742*$K1742))</f>
        <v>509.7</v>
      </c>
      <c r="BJ1742" s="51" t="n">
        <f aca="false">IF(AZ1742="","",ROUND(-BB1742*$K1742,0))</f>
        <v>-0</v>
      </c>
    </row>
    <row r="1743" customFormat="false" ht="15" hidden="false" customHeight="false" outlineLevel="0" collapsed="false">
      <c r="A1743" s="26" t="str">
        <f aca="false">+C1743&amp;D1743&amp;G1743</f>
        <v>SamsungGalaxy S25 FE 8+256GBTUTTE LE OFFERTE GA -  24 Mesi</v>
      </c>
      <c r="B1743" s="49" t="s">
        <v>222</v>
      </c>
      <c r="C1743" s="50" t="s">
        <v>64</v>
      </c>
      <c r="D1743" s="51" t="s">
        <v>234</v>
      </c>
      <c r="E1743" s="52" t="n">
        <v>829.9</v>
      </c>
      <c r="F1743" s="53" t="n">
        <v>456.01</v>
      </c>
      <c r="G1743" s="54" t="s">
        <v>226</v>
      </c>
      <c r="H1743" s="54"/>
      <c r="I1743" s="55" t="n">
        <v>0</v>
      </c>
      <c r="J1743" s="56" t="s">
        <v>224</v>
      </c>
      <c r="K1743" s="57" t="n">
        <v>24</v>
      </c>
      <c r="L1743" s="4"/>
      <c r="M1743" s="55"/>
      <c r="N1743" s="55"/>
      <c r="O1743" s="3"/>
      <c r="P1743" s="58"/>
      <c r="Q1743" s="56"/>
      <c r="R1743" s="59"/>
      <c r="S1743" s="60"/>
      <c r="T1743" s="60"/>
      <c r="U1743" s="60"/>
      <c r="V1743" s="54"/>
      <c r="W1743" s="54"/>
      <c r="X1743" s="60"/>
      <c r="Y1743" s="51"/>
      <c r="Z1743" s="51"/>
      <c r="AA1743" s="61"/>
      <c r="AB1743" s="58"/>
      <c r="AC1743" s="56"/>
      <c r="AD1743" s="59"/>
      <c r="AE1743" s="60"/>
      <c r="AF1743" s="60"/>
      <c r="AG1743" s="60"/>
      <c r="AH1743" s="54"/>
      <c r="AI1743" s="54"/>
      <c r="AJ1743" s="60"/>
      <c r="AK1743" s="51"/>
      <c r="AL1743" s="51"/>
      <c r="AM1743" s="61"/>
      <c r="AN1743" s="58" t="n">
        <v>0</v>
      </c>
      <c r="AO1743" s="56" t="n">
        <v>20.99</v>
      </c>
      <c r="AP1743" s="59" t="n">
        <v>0</v>
      </c>
      <c r="AQ1743" s="60" t="n">
        <v>20.99</v>
      </c>
      <c r="AR1743" s="60" t="n">
        <v>0</v>
      </c>
      <c r="AS1743" s="60" t="n">
        <v>20.99</v>
      </c>
      <c r="AT1743" s="54" t="n">
        <f aca="false">IF(AN1743="","",$I1743+AP1743)</f>
        <v>0</v>
      </c>
      <c r="AU1743" s="54" t="n">
        <f aca="false">IF(AN1743="","",$I1743)</f>
        <v>0</v>
      </c>
      <c r="AV1743" s="60" t="n">
        <f aca="false">IF(AN1743="","",AO1743+$I1743)</f>
        <v>20.99</v>
      </c>
      <c r="AW1743" s="53" t="n">
        <f aca="false">IF(AN1743="","",AN1743+(AP1743*$K1743)+(AQ1743*$K1743))</f>
        <v>503.76</v>
      </c>
      <c r="AX1743" s="51" t="n">
        <f aca="false">IF(AN1743="","",ROUND(-AP1743*$K1743,0))</f>
        <v>-0</v>
      </c>
      <c r="AY1743" s="62"/>
      <c r="AZ1743" s="58" t="n">
        <v>0</v>
      </c>
      <c r="BA1743" s="56" t="n">
        <v>20.99</v>
      </c>
      <c r="BB1743" s="59" t="n">
        <v>0</v>
      </c>
      <c r="BC1743" s="60" t="n">
        <v>20.99</v>
      </c>
      <c r="BD1743" s="60" t="n">
        <v>0</v>
      </c>
      <c r="BE1743" s="60" t="n">
        <v>20.99</v>
      </c>
      <c r="BF1743" s="54" t="n">
        <f aca="false">IF(AZ1743="","",$I1743+BB1743)</f>
        <v>0</v>
      </c>
      <c r="BG1743" s="54" t="n">
        <f aca="false">IF(AZ1743="","",$I1743)</f>
        <v>0</v>
      </c>
      <c r="BH1743" s="60" t="n">
        <f aca="false">IF(AZ1743="","",BA1743+$I1743)</f>
        <v>20.99</v>
      </c>
      <c r="BI1743" s="53" t="n">
        <f aca="false">IF(AZ1743="","",AZ1743+(BB1743*$K1743)+(BC1743*$K1743))</f>
        <v>503.76</v>
      </c>
      <c r="BJ1743" s="51" t="n">
        <f aca="false">IF(AZ1743="","",ROUND(-BB1743*$K1743,0))</f>
        <v>-0</v>
      </c>
    </row>
    <row r="1744" customFormat="false" ht="15" hidden="false" customHeight="false" outlineLevel="0" collapsed="false">
      <c r="A1744" s="26" t="str">
        <f aca="false">+C1744&amp;D1744&amp;G1744</f>
        <v>AppleiPhone 17 512GBTUTTE LE OFFERTE GA -  36 Mesi</v>
      </c>
      <c r="B1744" s="49" t="s">
        <v>222</v>
      </c>
      <c r="C1744" s="50" t="s">
        <v>71</v>
      </c>
      <c r="D1744" s="51" t="s">
        <v>182</v>
      </c>
      <c r="E1744" s="52" t="n">
        <v>1249.9</v>
      </c>
      <c r="F1744" s="53" t="n">
        <v>1212.75</v>
      </c>
      <c r="G1744" s="54" t="s">
        <v>223</v>
      </c>
      <c r="H1744" s="54"/>
      <c r="I1744" s="55" t="n">
        <v>0</v>
      </c>
      <c r="J1744" s="56" t="s">
        <v>224</v>
      </c>
      <c r="K1744" s="57" t="n">
        <v>36</v>
      </c>
      <c r="L1744" s="4"/>
      <c r="M1744" s="55"/>
      <c r="N1744" s="55"/>
      <c r="O1744" s="3"/>
      <c r="P1744" s="58"/>
      <c r="Q1744" s="56"/>
      <c r="R1744" s="59"/>
      <c r="S1744" s="60"/>
      <c r="T1744" s="60"/>
      <c r="U1744" s="60"/>
      <c r="V1744" s="54"/>
      <c r="W1744" s="54"/>
      <c r="X1744" s="60"/>
      <c r="Y1744" s="51"/>
      <c r="Z1744" s="51"/>
      <c r="AA1744" s="61"/>
      <c r="AB1744" s="58"/>
      <c r="AC1744" s="56"/>
      <c r="AD1744" s="59"/>
      <c r="AE1744" s="60"/>
      <c r="AF1744" s="60"/>
      <c r="AG1744" s="60"/>
      <c r="AH1744" s="54"/>
      <c r="AI1744" s="54"/>
      <c r="AJ1744" s="60"/>
      <c r="AK1744" s="51"/>
      <c r="AL1744" s="51"/>
      <c r="AM1744" s="61"/>
      <c r="AN1744" s="58" t="n">
        <v>0</v>
      </c>
      <c r="AO1744" s="56" t="n">
        <v>38.99</v>
      </c>
      <c r="AP1744" s="59" t="n">
        <v>0</v>
      </c>
      <c r="AQ1744" s="60" t="n">
        <v>38.99</v>
      </c>
      <c r="AR1744" s="60" t="n">
        <v>38.99</v>
      </c>
      <c r="AS1744" s="60" t="n">
        <v>38.99</v>
      </c>
      <c r="AT1744" s="54" t="n">
        <f aca="false">IF(AN1744="","",$I1744+AP1744)</f>
        <v>0</v>
      </c>
      <c r="AU1744" s="54" t="n">
        <f aca="false">IF(AN1744="","",$I1744)</f>
        <v>0</v>
      </c>
      <c r="AV1744" s="60" t="n">
        <f aca="false">IF(AN1744="","",AO1744+$I1744)</f>
        <v>38.99</v>
      </c>
      <c r="AW1744" s="53" t="n">
        <f aca="false">IF(AN1744="","",AN1744+(AP1744*$K1744)+(AQ1744*$K1744))</f>
        <v>1403.64</v>
      </c>
      <c r="AX1744" s="51" t="n">
        <f aca="false">IF(AN1744="","",ROUND(-AP1744*$K1744,0))</f>
        <v>-0</v>
      </c>
      <c r="AY1744" s="62"/>
      <c r="AZ1744" s="58" t="n">
        <v>0</v>
      </c>
      <c r="BA1744" s="56" t="n">
        <v>38.99</v>
      </c>
      <c r="BB1744" s="59" t="n">
        <v>0</v>
      </c>
      <c r="BC1744" s="60" t="n">
        <v>38.99</v>
      </c>
      <c r="BD1744" s="60" t="n">
        <v>38.99</v>
      </c>
      <c r="BE1744" s="60" t="n">
        <v>38.99</v>
      </c>
      <c r="BF1744" s="54" t="n">
        <f aca="false">IF(AZ1744="","",$I1744+BB1744)</f>
        <v>0</v>
      </c>
      <c r="BG1744" s="54" t="n">
        <f aca="false">IF(AZ1744="","",$I1744)</f>
        <v>0</v>
      </c>
      <c r="BH1744" s="60" t="n">
        <f aca="false">IF(AZ1744="","",BA1744+$I1744)</f>
        <v>38.99</v>
      </c>
      <c r="BI1744" s="53" t="n">
        <f aca="false">IF(AZ1744="","",AZ1744+(BB1744*$K1744)+(BC1744*$K1744))</f>
        <v>1403.64</v>
      </c>
      <c r="BJ1744" s="51" t="n">
        <f aca="false">IF(AZ1744="","",ROUND(-BB1744*$K1744,0))</f>
        <v>-0</v>
      </c>
    </row>
    <row r="1745" customFormat="false" ht="15" hidden="false" customHeight="false" outlineLevel="0" collapsed="false">
      <c r="A1745" s="26" t="str">
        <f aca="false">+C1745&amp;D1745&amp;G1745</f>
        <v>AppleiPhone 17 512GBTUTTE LE OFFERTE GA -  30 Mesi</v>
      </c>
      <c r="B1745" s="49" t="s">
        <v>222</v>
      </c>
      <c r="C1745" s="50" t="s">
        <v>71</v>
      </c>
      <c r="D1745" s="51" t="s">
        <v>182</v>
      </c>
      <c r="E1745" s="52" t="n">
        <v>1249.9</v>
      </c>
      <c r="F1745" s="53" t="n">
        <v>1220.05</v>
      </c>
      <c r="G1745" s="54" t="s">
        <v>225</v>
      </c>
      <c r="H1745" s="54"/>
      <c r="I1745" s="55" t="n">
        <v>0</v>
      </c>
      <c r="J1745" s="56" t="s">
        <v>224</v>
      </c>
      <c r="K1745" s="57" t="n">
        <v>30</v>
      </c>
      <c r="L1745" s="4"/>
      <c r="M1745" s="55"/>
      <c r="N1745" s="55"/>
      <c r="O1745" s="3"/>
      <c r="P1745" s="58"/>
      <c r="Q1745" s="56"/>
      <c r="R1745" s="59"/>
      <c r="S1745" s="60"/>
      <c r="T1745" s="60"/>
      <c r="U1745" s="60"/>
      <c r="V1745" s="54"/>
      <c r="W1745" s="54"/>
      <c r="X1745" s="60"/>
      <c r="Y1745" s="51"/>
      <c r="Z1745" s="51"/>
      <c r="AA1745" s="61"/>
      <c r="AB1745" s="58"/>
      <c r="AC1745" s="56"/>
      <c r="AD1745" s="59"/>
      <c r="AE1745" s="60"/>
      <c r="AF1745" s="60"/>
      <c r="AG1745" s="60"/>
      <c r="AH1745" s="54"/>
      <c r="AI1745" s="54"/>
      <c r="AJ1745" s="60"/>
      <c r="AK1745" s="51"/>
      <c r="AL1745" s="51"/>
      <c r="AM1745" s="61"/>
      <c r="AN1745" s="58" t="n">
        <v>0</v>
      </c>
      <c r="AO1745" s="56" t="n">
        <v>45.99</v>
      </c>
      <c r="AP1745" s="59" t="n">
        <v>0</v>
      </c>
      <c r="AQ1745" s="60" t="n">
        <v>45.99</v>
      </c>
      <c r="AR1745" s="60" t="n">
        <v>45.99</v>
      </c>
      <c r="AS1745" s="60" t="n">
        <v>45.99</v>
      </c>
      <c r="AT1745" s="54" t="n">
        <f aca="false">IF(AN1745="","",$I1745+AP1745)</f>
        <v>0</v>
      </c>
      <c r="AU1745" s="54" t="n">
        <f aca="false">IF(AN1745="","",$I1745)</f>
        <v>0</v>
      </c>
      <c r="AV1745" s="60" t="n">
        <f aca="false">IF(AN1745="","",AO1745+$I1745)</f>
        <v>45.99</v>
      </c>
      <c r="AW1745" s="53" t="n">
        <f aca="false">IF(AN1745="","",AN1745+(AP1745*$K1745)+(AQ1745*$K1745))</f>
        <v>1379.7</v>
      </c>
      <c r="AX1745" s="51" t="n">
        <f aca="false">IF(AN1745="","",ROUND(-AP1745*$K1745,0))</f>
        <v>-0</v>
      </c>
      <c r="AY1745" s="62"/>
      <c r="AZ1745" s="58" t="n">
        <v>0</v>
      </c>
      <c r="BA1745" s="56" t="n">
        <v>45.99</v>
      </c>
      <c r="BB1745" s="59" t="n">
        <v>0</v>
      </c>
      <c r="BC1745" s="60" t="n">
        <v>45.99</v>
      </c>
      <c r="BD1745" s="60" t="n">
        <v>45.99</v>
      </c>
      <c r="BE1745" s="60" t="n">
        <v>45.99</v>
      </c>
      <c r="BF1745" s="54" t="n">
        <f aca="false">IF(AZ1745="","",$I1745+BB1745)</f>
        <v>0</v>
      </c>
      <c r="BG1745" s="54" t="n">
        <f aca="false">IF(AZ1745="","",$I1745)</f>
        <v>0</v>
      </c>
      <c r="BH1745" s="60" t="n">
        <f aca="false">IF(AZ1745="","",BA1745+$I1745)</f>
        <v>45.99</v>
      </c>
      <c r="BI1745" s="53" t="n">
        <f aca="false">IF(AZ1745="","",AZ1745+(BB1745*$K1745)+(BC1745*$K1745))</f>
        <v>1379.7</v>
      </c>
      <c r="BJ1745" s="51" t="n">
        <f aca="false">IF(AZ1745="","",ROUND(-BB1745*$K1745,0))</f>
        <v>-0</v>
      </c>
    </row>
    <row r="1746" customFormat="false" ht="15" hidden="false" customHeight="false" outlineLevel="0" collapsed="false">
      <c r="A1746" s="26" t="str">
        <f aca="false">+C1746&amp;D1746&amp;G1746</f>
        <v>AppleiPhone 17 512GBTUTTE LE OFFERTE GA -  24 Mesi</v>
      </c>
      <c r="B1746" s="49" t="s">
        <v>222</v>
      </c>
      <c r="C1746" s="50" t="s">
        <v>71</v>
      </c>
      <c r="D1746" s="51" t="s">
        <v>182</v>
      </c>
      <c r="E1746" s="52" t="n">
        <v>1249.9</v>
      </c>
      <c r="F1746" s="53" t="n">
        <v>1216.39</v>
      </c>
      <c r="G1746" s="54" t="s">
        <v>226</v>
      </c>
      <c r="H1746" s="54"/>
      <c r="I1746" s="55" t="n">
        <v>0</v>
      </c>
      <c r="J1746" s="56" t="s">
        <v>224</v>
      </c>
      <c r="K1746" s="57" t="n">
        <v>24</v>
      </c>
      <c r="L1746" s="4"/>
      <c r="M1746" s="55"/>
      <c r="N1746" s="55"/>
      <c r="O1746" s="3"/>
      <c r="P1746" s="58"/>
      <c r="Q1746" s="56"/>
      <c r="R1746" s="59"/>
      <c r="S1746" s="60"/>
      <c r="T1746" s="60"/>
      <c r="U1746" s="60"/>
      <c r="V1746" s="54"/>
      <c r="W1746" s="54"/>
      <c r="X1746" s="60"/>
      <c r="Y1746" s="51"/>
      <c r="Z1746" s="51"/>
      <c r="AA1746" s="61"/>
      <c r="AB1746" s="58"/>
      <c r="AC1746" s="56"/>
      <c r="AD1746" s="59"/>
      <c r="AE1746" s="60"/>
      <c r="AF1746" s="60"/>
      <c r="AG1746" s="60"/>
      <c r="AH1746" s="54"/>
      <c r="AI1746" s="54"/>
      <c r="AJ1746" s="60"/>
      <c r="AK1746" s="51"/>
      <c r="AL1746" s="51"/>
      <c r="AM1746" s="61"/>
      <c r="AN1746" s="58" t="n">
        <v>0</v>
      </c>
      <c r="AO1746" s="56" t="n">
        <v>55.99</v>
      </c>
      <c r="AP1746" s="59" t="n">
        <v>0</v>
      </c>
      <c r="AQ1746" s="60" t="n">
        <v>55.99</v>
      </c>
      <c r="AR1746" s="60" t="n">
        <v>0</v>
      </c>
      <c r="AS1746" s="60" t="n">
        <v>55.99</v>
      </c>
      <c r="AT1746" s="54" t="n">
        <f aca="false">IF(AN1746="","",$I1746+AP1746)</f>
        <v>0</v>
      </c>
      <c r="AU1746" s="54" t="n">
        <f aca="false">IF(AN1746="","",$I1746)</f>
        <v>0</v>
      </c>
      <c r="AV1746" s="60" t="n">
        <f aca="false">IF(AN1746="","",AO1746+$I1746)</f>
        <v>55.99</v>
      </c>
      <c r="AW1746" s="53" t="n">
        <f aca="false">IF(AN1746="","",AN1746+(AP1746*$K1746)+(AQ1746*$K1746))</f>
        <v>1343.76</v>
      </c>
      <c r="AX1746" s="51" t="n">
        <f aca="false">IF(AN1746="","",ROUND(-AP1746*$K1746,0))</f>
        <v>-0</v>
      </c>
      <c r="AY1746" s="62"/>
      <c r="AZ1746" s="58" t="n">
        <v>0</v>
      </c>
      <c r="BA1746" s="56" t="n">
        <v>55.99</v>
      </c>
      <c r="BB1746" s="59" t="n">
        <v>0</v>
      </c>
      <c r="BC1746" s="60" t="n">
        <v>55.99</v>
      </c>
      <c r="BD1746" s="60" t="n">
        <v>0</v>
      </c>
      <c r="BE1746" s="60" t="n">
        <v>55.99</v>
      </c>
      <c r="BF1746" s="54" t="n">
        <f aca="false">IF(AZ1746="","",$I1746+BB1746)</f>
        <v>0</v>
      </c>
      <c r="BG1746" s="54" t="n">
        <f aca="false">IF(AZ1746="","",$I1746)</f>
        <v>0</v>
      </c>
      <c r="BH1746" s="60" t="n">
        <f aca="false">IF(AZ1746="","",BA1746+$I1746)</f>
        <v>55.99</v>
      </c>
      <c r="BI1746" s="53" t="n">
        <f aca="false">IF(AZ1746="","",AZ1746+(BB1746*$K1746)+(BC1746*$K1746))</f>
        <v>1343.76</v>
      </c>
      <c r="BJ1746" s="51" t="n">
        <f aca="false">IF(AZ1746="","",ROUND(-BB1746*$K1746,0))</f>
        <v>-0</v>
      </c>
    </row>
    <row r="1747" customFormat="false" ht="15" hidden="false" customHeight="false" outlineLevel="0" collapsed="false">
      <c r="A1747" s="26" t="str">
        <f aca="false">+C1747&amp;D1747&amp;G1747</f>
        <v>AppleiPhone AIR 256GBTUTTE LE OFFERTE GA -  36 Mesi</v>
      </c>
      <c r="B1747" s="49" t="s">
        <v>222</v>
      </c>
      <c r="C1747" s="50" t="s">
        <v>71</v>
      </c>
      <c r="D1747" s="51" t="s">
        <v>235</v>
      </c>
      <c r="E1747" s="52" t="n">
        <v>1259.9</v>
      </c>
      <c r="F1747" s="53" t="n">
        <v>1212.75</v>
      </c>
      <c r="G1747" s="54" t="s">
        <v>223</v>
      </c>
      <c r="H1747" s="54"/>
      <c r="I1747" s="55" t="n">
        <v>0</v>
      </c>
      <c r="J1747" s="56" t="s">
        <v>224</v>
      </c>
      <c r="K1747" s="57" t="n">
        <v>36</v>
      </c>
      <c r="L1747" s="4"/>
      <c r="M1747" s="55"/>
      <c r="N1747" s="55"/>
      <c r="O1747" s="3"/>
      <c r="P1747" s="58"/>
      <c r="Q1747" s="56"/>
      <c r="R1747" s="59"/>
      <c r="S1747" s="60"/>
      <c r="T1747" s="60"/>
      <c r="U1747" s="60"/>
      <c r="V1747" s="54"/>
      <c r="W1747" s="54"/>
      <c r="X1747" s="60"/>
      <c r="Y1747" s="51"/>
      <c r="Z1747" s="51"/>
      <c r="AA1747" s="61"/>
      <c r="AB1747" s="58"/>
      <c r="AC1747" s="56"/>
      <c r="AD1747" s="59"/>
      <c r="AE1747" s="60"/>
      <c r="AF1747" s="60"/>
      <c r="AG1747" s="60"/>
      <c r="AH1747" s="54"/>
      <c r="AI1747" s="54"/>
      <c r="AJ1747" s="60"/>
      <c r="AK1747" s="51"/>
      <c r="AL1747" s="51"/>
      <c r="AM1747" s="61"/>
      <c r="AN1747" s="58" t="n">
        <v>0</v>
      </c>
      <c r="AO1747" s="56" t="n">
        <v>38.99</v>
      </c>
      <c r="AP1747" s="59" t="n">
        <v>0</v>
      </c>
      <c r="AQ1747" s="60" t="n">
        <v>38.99</v>
      </c>
      <c r="AR1747" s="60" t="n">
        <v>38.99</v>
      </c>
      <c r="AS1747" s="60" t="n">
        <v>38.99</v>
      </c>
      <c r="AT1747" s="54" t="n">
        <f aca="false">IF(AN1747="","",$I1747+AP1747)</f>
        <v>0</v>
      </c>
      <c r="AU1747" s="54" t="n">
        <f aca="false">IF(AN1747="","",$I1747)</f>
        <v>0</v>
      </c>
      <c r="AV1747" s="60" t="n">
        <f aca="false">IF(AN1747="","",AO1747+$I1747)</f>
        <v>38.99</v>
      </c>
      <c r="AW1747" s="53" t="n">
        <f aca="false">IF(AN1747="","",AN1747+(AP1747*$K1747)+(AQ1747*$K1747))</f>
        <v>1403.64</v>
      </c>
      <c r="AX1747" s="51" t="n">
        <f aca="false">IF(AN1747="","",ROUND(-AP1747*$K1747,0))</f>
        <v>-0</v>
      </c>
      <c r="AY1747" s="62"/>
      <c r="AZ1747" s="58" t="n">
        <v>0</v>
      </c>
      <c r="BA1747" s="56" t="n">
        <v>38.99</v>
      </c>
      <c r="BB1747" s="59" t="n">
        <v>0</v>
      </c>
      <c r="BC1747" s="60" t="n">
        <v>38.99</v>
      </c>
      <c r="BD1747" s="60" t="n">
        <v>38.99</v>
      </c>
      <c r="BE1747" s="60" t="n">
        <v>38.99</v>
      </c>
      <c r="BF1747" s="54" t="n">
        <f aca="false">IF(AZ1747="","",$I1747+BB1747)</f>
        <v>0</v>
      </c>
      <c r="BG1747" s="54" t="n">
        <f aca="false">IF(AZ1747="","",$I1747)</f>
        <v>0</v>
      </c>
      <c r="BH1747" s="60" t="n">
        <f aca="false">IF(AZ1747="","",BA1747+$I1747)</f>
        <v>38.99</v>
      </c>
      <c r="BI1747" s="53" t="n">
        <f aca="false">IF(AZ1747="","",AZ1747+(BB1747*$K1747)+(BC1747*$K1747))</f>
        <v>1403.64</v>
      </c>
      <c r="BJ1747" s="51" t="n">
        <f aca="false">IF(AZ1747="","",ROUND(-BB1747*$K1747,0))</f>
        <v>-0</v>
      </c>
    </row>
    <row r="1748" customFormat="false" ht="15" hidden="false" customHeight="false" outlineLevel="0" collapsed="false">
      <c r="A1748" s="26" t="str">
        <f aca="false">+C1748&amp;D1748&amp;G1748</f>
        <v>AppleiPhone AIR 256GBTUTTE LE OFFERTE GA -  30 Mesi</v>
      </c>
      <c r="B1748" s="49" t="s">
        <v>222</v>
      </c>
      <c r="C1748" s="50" t="s">
        <v>71</v>
      </c>
      <c r="D1748" s="51" t="s">
        <v>235</v>
      </c>
      <c r="E1748" s="52" t="n">
        <v>1259.9</v>
      </c>
      <c r="F1748" s="53" t="n">
        <v>1220.05</v>
      </c>
      <c r="G1748" s="54" t="s">
        <v>225</v>
      </c>
      <c r="H1748" s="54"/>
      <c r="I1748" s="55" t="n">
        <v>0</v>
      </c>
      <c r="J1748" s="56" t="s">
        <v>224</v>
      </c>
      <c r="K1748" s="57" t="n">
        <v>30</v>
      </c>
      <c r="L1748" s="4"/>
      <c r="M1748" s="55"/>
      <c r="N1748" s="55"/>
      <c r="O1748" s="3"/>
      <c r="P1748" s="58"/>
      <c r="Q1748" s="56"/>
      <c r="R1748" s="59"/>
      <c r="S1748" s="60"/>
      <c r="T1748" s="60"/>
      <c r="U1748" s="60"/>
      <c r="V1748" s="54"/>
      <c r="W1748" s="54"/>
      <c r="X1748" s="60"/>
      <c r="Y1748" s="51"/>
      <c r="Z1748" s="51"/>
      <c r="AA1748" s="61"/>
      <c r="AB1748" s="58"/>
      <c r="AC1748" s="56"/>
      <c r="AD1748" s="59"/>
      <c r="AE1748" s="60"/>
      <c r="AF1748" s="60"/>
      <c r="AG1748" s="60"/>
      <c r="AH1748" s="54"/>
      <c r="AI1748" s="54"/>
      <c r="AJ1748" s="60"/>
      <c r="AK1748" s="51"/>
      <c r="AL1748" s="51"/>
      <c r="AM1748" s="61"/>
      <c r="AN1748" s="58" t="n">
        <v>0</v>
      </c>
      <c r="AO1748" s="56" t="n">
        <v>45.99</v>
      </c>
      <c r="AP1748" s="59" t="n">
        <v>0</v>
      </c>
      <c r="AQ1748" s="60" t="n">
        <v>45.99</v>
      </c>
      <c r="AR1748" s="60" t="n">
        <v>45.99</v>
      </c>
      <c r="AS1748" s="60" t="n">
        <v>45.99</v>
      </c>
      <c r="AT1748" s="54" t="n">
        <f aca="false">IF(AN1748="","",$I1748+AP1748)</f>
        <v>0</v>
      </c>
      <c r="AU1748" s="54" t="n">
        <f aca="false">IF(AN1748="","",$I1748)</f>
        <v>0</v>
      </c>
      <c r="AV1748" s="60" t="n">
        <f aca="false">IF(AN1748="","",AO1748+$I1748)</f>
        <v>45.99</v>
      </c>
      <c r="AW1748" s="53" t="n">
        <f aca="false">IF(AN1748="","",AN1748+(AP1748*$K1748)+(AQ1748*$K1748))</f>
        <v>1379.7</v>
      </c>
      <c r="AX1748" s="51" t="n">
        <f aca="false">IF(AN1748="","",ROUND(-AP1748*$K1748,0))</f>
        <v>-0</v>
      </c>
      <c r="AY1748" s="62"/>
      <c r="AZ1748" s="58" t="n">
        <v>0</v>
      </c>
      <c r="BA1748" s="56" t="n">
        <v>45.99</v>
      </c>
      <c r="BB1748" s="59" t="n">
        <v>0</v>
      </c>
      <c r="BC1748" s="60" t="n">
        <v>45.99</v>
      </c>
      <c r="BD1748" s="60" t="n">
        <v>45.99</v>
      </c>
      <c r="BE1748" s="60" t="n">
        <v>45.99</v>
      </c>
      <c r="BF1748" s="54" t="n">
        <f aca="false">IF(AZ1748="","",$I1748+BB1748)</f>
        <v>0</v>
      </c>
      <c r="BG1748" s="54" t="n">
        <f aca="false">IF(AZ1748="","",$I1748)</f>
        <v>0</v>
      </c>
      <c r="BH1748" s="60" t="n">
        <f aca="false">IF(AZ1748="","",BA1748+$I1748)</f>
        <v>45.99</v>
      </c>
      <c r="BI1748" s="53" t="n">
        <f aca="false">IF(AZ1748="","",AZ1748+(BB1748*$K1748)+(BC1748*$K1748))</f>
        <v>1379.7</v>
      </c>
      <c r="BJ1748" s="51" t="n">
        <f aca="false">IF(AZ1748="","",ROUND(-BB1748*$K1748,0))</f>
        <v>-0</v>
      </c>
    </row>
    <row r="1749" customFormat="false" ht="15" hidden="false" customHeight="false" outlineLevel="0" collapsed="false">
      <c r="A1749" s="26" t="str">
        <f aca="false">+C1749&amp;D1749&amp;G1749</f>
        <v>AppleiPhone AIR 256GBTUTTE LE OFFERTE GA -  24 Mesi</v>
      </c>
      <c r="B1749" s="49" t="s">
        <v>222</v>
      </c>
      <c r="C1749" s="50" t="s">
        <v>71</v>
      </c>
      <c r="D1749" s="51" t="s">
        <v>235</v>
      </c>
      <c r="E1749" s="52" t="n">
        <v>1259.9</v>
      </c>
      <c r="F1749" s="53" t="n">
        <v>1216.39</v>
      </c>
      <c r="G1749" s="54" t="s">
        <v>226</v>
      </c>
      <c r="H1749" s="54"/>
      <c r="I1749" s="55" t="n">
        <v>0</v>
      </c>
      <c r="J1749" s="56" t="s">
        <v>224</v>
      </c>
      <c r="K1749" s="57" t="n">
        <v>24</v>
      </c>
      <c r="L1749" s="4"/>
      <c r="M1749" s="55"/>
      <c r="N1749" s="55"/>
      <c r="O1749" s="3"/>
      <c r="P1749" s="58"/>
      <c r="Q1749" s="56"/>
      <c r="R1749" s="59"/>
      <c r="S1749" s="60"/>
      <c r="T1749" s="60"/>
      <c r="U1749" s="60"/>
      <c r="V1749" s="54"/>
      <c r="W1749" s="54"/>
      <c r="X1749" s="60"/>
      <c r="Y1749" s="51"/>
      <c r="Z1749" s="51"/>
      <c r="AA1749" s="61"/>
      <c r="AB1749" s="58"/>
      <c r="AC1749" s="56"/>
      <c r="AD1749" s="59"/>
      <c r="AE1749" s="60"/>
      <c r="AF1749" s="60"/>
      <c r="AG1749" s="60"/>
      <c r="AH1749" s="54"/>
      <c r="AI1749" s="54"/>
      <c r="AJ1749" s="60"/>
      <c r="AK1749" s="51"/>
      <c r="AL1749" s="51"/>
      <c r="AM1749" s="61"/>
      <c r="AN1749" s="58" t="n">
        <v>0</v>
      </c>
      <c r="AO1749" s="56" t="n">
        <v>55.99</v>
      </c>
      <c r="AP1749" s="59" t="n">
        <v>0</v>
      </c>
      <c r="AQ1749" s="60" t="n">
        <v>55.99</v>
      </c>
      <c r="AR1749" s="60" t="n">
        <v>0</v>
      </c>
      <c r="AS1749" s="60" t="n">
        <v>55.99</v>
      </c>
      <c r="AT1749" s="54" t="n">
        <f aca="false">IF(AN1749="","",$I1749+AP1749)</f>
        <v>0</v>
      </c>
      <c r="AU1749" s="54" t="n">
        <f aca="false">IF(AN1749="","",$I1749)</f>
        <v>0</v>
      </c>
      <c r="AV1749" s="60" t="n">
        <f aca="false">IF(AN1749="","",AO1749+$I1749)</f>
        <v>55.99</v>
      </c>
      <c r="AW1749" s="53" t="n">
        <f aca="false">IF(AN1749="","",AN1749+(AP1749*$K1749)+(AQ1749*$K1749))</f>
        <v>1343.76</v>
      </c>
      <c r="AX1749" s="51" t="n">
        <f aca="false">IF(AN1749="","",ROUND(-AP1749*$K1749,0))</f>
        <v>-0</v>
      </c>
      <c r="AY1749" s="62"/>
      <c r="AZ1749" s="58" t="n">
        <v>0</v>
      </c>
      <c r="BA1749" s="56" t="n">
        <v>55.99</v>
      </c>
      <c r="BB1749" s="59" t="n">
        <v>0</v>
      </c>
      <c r="BC1749" s="60" t="n">
        <v>55.99</v>
      </c>
      <c r="BD1749" s="60" t="n">
        <v>0</v>
      </c>
      <c r="BE1749" s="60" t="n">
        <v>55.99</v>
      </c>
      <c r="BF1749" s="54" t="n">
        <f aca="false">IF(AZ1749="","",$I1749+BB1749)</f>
        <v>0</v>
      </c>
      <c r="BG1749" s="54" t="n">
        <f aca="false">IF(AZ1749="","",$I1749)</f>
        <v>0</v>
      </c>
      <c r="BH1749" s="60" t="n">
        <f aca="false">IF(AZ1749="","",BA1749+$I1749)</f>
        <v>55.99</v>
      </c>
      <c r="BI1749" s="53" t="n">
        <f aca="false">IF(AZ1749="","",AZ1749+(BB1749*$K1749)+(BC1749*$K1749))</f>
        <v>1343.76</v>
      </c>
      <c r="BJ1749" s="51" t="n">
        <f aca="false">IF(AZ1749="","",ROUND(-BB1749*$K1749,0))</f>
        <v>-0</v>
      </c>
    </row>
    <row r="1750" customFormat="false" ht="15" hidden="false" customHeight="false" outlineLevel="0" collapsed="false">
      <c r="A1750" s="26" t="str">
        <f aca="false">+C1750&amp;D1750&amp;G1750</f>
        <v>AppleiPhone AIR 512GBTUTTE LE OFFERTE GA -  36 Mesi</v>
      </c>
      <c r="B1750" s="49" t="s">
        <v>222</v>
      </c>
      <c r="C1750" s="50" t="s">
        <v>71</v>
      </c>
      <c r="D1750" s="51" t="s">
        <v>236</v>
      </c>
      <c r="E1750" s="52" t="n">
        <v>1509.9</v>
      </c>
      <c r="F1750" s="53" t="n">
        <v>1461.59</v>
      </c>
      <c r="G1750" s="54" t="s">
        <v>223</v>
      </c>
      <c r="H1750" s="54"/>
      <c r="I1750" s="55" t="n">
        <v>0</v>
      </c>
      <c r="J1750" s="56" t="s">
        <v>224</v>
      </c>
      <c r="K1750" s="57" t="n">
        <v>36</v>
      </c>
      <c r="L1750" s="4"/>
      <c r="M1750" s="55"/>
      <c r="N1750" s="55"/>
      <c r="O1750" s="3"/>
      <c r="P1750" s="58"/>
      <c r="Q1750" s="56"/>
      <c r="R1750" s="59"/>
      <c r="S1750" s="60"/>
      <c r="T1750" s="60"/>
      <c r="U1750" s="60"/>
      <c r="V1750" s="54"/>
      <c r="W1750" s="54"/>
      <c r="X1750" s="60"/>
      <c r="Y1750" s="51"/>
      <c r="Z1750" s="51"/>
      <c r="AA1750" s="61"/>
      <c r="AB1750" s="58"/>
      <c r="AC1750" s="56"/>
      <c r="AD1750" s="59"/>
      <c r="AE1750" s="60"/>
      <c r="AF1750" s="60"/>
      <c r="AG1750" s="60"/>
      <c r="AH1750" s="54"/>
      <c r="AI1750" s="54"/>
      <c r="AJ1750" s="60"/>
      <c r="AK1750" s="51"/>
      <c r="AL1750" s="51"/>
      <c r="AM1750" s="61"/>
      <c r="AN1750" s="58" t="n">
        <v>0</v>
      </c>
      <c r="AO1750" s="56" t="n">
        <v>46.99</v>
      </c>
      <c r="AP1750" s="59" t="n">
        <v>0</v>
      </c>
      <c r="AQ1750" s="60" t="n">
        <v>46.99</v>
      </c>
      <c r="AR1750" s="60" t="n">
        <v>46.99</v>
      </c>
      <c r="AS1750" s="60" t="n">
        <v>46.99</v>
      </c>
      <c r="AT1750" s="54" t="n">
        <f aca="false">IF(AN1750="","",$I1750+AP1750)</f>
        <v>0</v>
      </c>
      <c r="AU1750" s="54" t="n">
        <f aca="false">IF(AN1750="","",$I1750)</f>
        <v>0</v>
      </c>
      <c r="AV1750" s="60" t="n">
        <f aca="false">IF(AN1750="","",AO1750+$I1750)</f>
        <v>46.99</v>
      </c>
      <c r="AW1750" s="53" t="n">
        <f aca="false">IF(AN1750="","",AN1750+(AP1750*$K1750)+(AQ1750*$K1750))</f>
        <v>1691.64</v>
      </c>
      <c r="AX1750" s="51" t="n">
        <f aca="false">IF(AN1750="","",ROUND(-AP1750*$K1750,0))</f>
        <v>-0</v>
      </c>
      <c r="AY1750" s="62"/>
      <c r="AZ1750" s="58" t="n">
        <v>0</v>
      </c>
      <c r="BA1750" s="56" t="n">
        <v>46.99</v>
      </c>
      <c r="BB1750" s="59" t="n">
        <v>0</v>
      </c>
      <c r="BC1750" s="60" t="n">
        <v>46.99</v>
      </c>
      <c r="BD1750" s="60" t="n">
        <v>46.99</v>
      </c>
      <c r="BE1750" s="60" t="n">
        <v>46.99</v>
      </c>
      <c r="BF1750" s="54" t="n">
        <f aca="false">IF(AZ1750="","",$I1750+BB1750)</f>
        <v>0</v>
      </c>
      <c r="BG1750" s="54" t="n">
        <f aca="false">IF(AZ1750="","",$I1750)</f>
        <v>0</v>
      </c>
      <c r="BH1750" s="60" t="n">
        <f aca="false">IF(AZ1750="","",BA1750+$I1750)</f>
        <v>46.99</v>
      </c>
      <c r="BI1750" s="53" t="n">
        <f aca="false">IF(AZ1750="","",AZ1750+(BB1750*$K1750)+(BC1750*$K1750))</f>
        <v>1691.64</v>
      </c>
      <c r="BJ1750" s="51" t="n">
        <f aca="false">IF(AZ1750="","",ROUND(-BB1750*$K1750,0))</f>
        <v>-0</v>
      </c>
    </row>
    <row r="1751" customFormat="false" ht="15" hidden="false" customHeight="false" outlineLevel="0" collapsed="false">
      <c r="A1751" s="26" t="str">
        <f aca="false">+C1751&amp;D1751&amp;G1751</f>
        <v>AppleiPhone AIR 512GBTUTTE LE OFFERTE GA -  30 Mesi</v>
      </c>
      <c r="B1751" s="49" t="s">
        <v>222</v>
      </c>
      <c r="C1751" s="50" t="s">
        <v>71</v>
      </c>
      <c r="D1751" s="51" t="s">
        <v>236</v>
      </c>
      <c r="E1751" s="52" t="n">
        <v>1509.9</v>
      </c>
      <c r="F1751" s="53" t="n">
        <v>1458.8</v>
      </c>
      <c r="G1751" s="54" t="s">
        <v>225</v>
      </c>
      <c r="H1751" s="54"/>
      <c r="I1751" s="55" t="n">
        <v>0</v>
      </c>
      <c r="J1751" s="56" t="s">
        <v>224</v>
      </c>
      <c r="K1751" s="57" t="n">
        <v>30</v>
      </c>
      <c r="L1751" s="4"/>
      <c r="M1751" s="55"/>
      <c r="N1751" s="55"/>
      <c r="O1751" s="3"/>
      <c r="P1751" s="58"/>
      <c r="Q1751" s="56"/>
      <c r="R1751" s="59"/>
      <c r="S1751" s="60"/>
      <c r="T1751" s="60"/>
      <c r="U1751" s="60"/>
      <c r="V1751" s="54"/>
      <c r="W1751" s="54"/>
      <c r="X1751" s="60"/>
      <c r="Y1751" s="51"/>
      <c r="Z1751" s="51"/>
      <c r="AA1751" s="61"/>
      <c r="AB1751" s="58"/>
      <c r="AC1751" s="56"/>
      <c r="AD1751" s="59"/>
      <c r="AE1751" s="60"/>
      <c r="AF1751" s="60"/>
      <c r="AG1751" s="60"/>
      <c r="AH1751" s="54"/>
      <c r="AI1751" s="54"/>
      <c r="AJ1751" s="60"/>
      <c r="AK1751" s="51"/>
      <c r="AL1751" s="51"/>
      <c r="AM1751" s="61"/>
      <c r="AN1751" s="58" t="n">
        <v>0</v>
      </c>
      <c r="AO1751" s="56" t="n">
        <v>54.99</v>
      </c>
      <c r="AP1751" s="59" t="n">
        <v>0</v>
      </c>
      <c r="AQ1751" s="60" t="n">
        <v>54.99</v>
      </c>
      <c r="AR1751" s="60" t="n">
        <v>54.99</v>
      </c>
      <c r="AS1751" s="60" t="n">
        <v>54.99</v>
      </c>
      <c r="AT1751" s="54" t="n">
        <f aca="false">IF(AN1751="","",$I1751+AP1751)</f>
        <v>0</v>
      </c>
      <c r="AU1751" s="54" t="n">
        <f aca="false">IF(AN1751="","",$I1751)</f>
        <v>0</v>
      </c>
      <c r="AV1751" s="60" t="n">
        <f aca="false">IF(AN1751="","",AO1751+$I1751)</f>
        <v>54.99</v>
      </c>
      <c r="AW1751" s="53" t="n">
        <f aca="false">IF(AN1751="","",AN1751+(AP1751*$K1751)+(AQ1751*$K1751))</f>
        <v>1649.7</v>
      </c>
      <c r="AX1751" s="51" t="n">
        <f aca="false">IF(AN1751="","",ROUND(-AP1751*$K1751,0))</f>
        <v>-0</v>
      </c>
      <c r="AY1751" s="62"/>
      <c r="AZ1751" s="58" t="n">
        <v>0</v>
      </c>
      <c r="BA1751" s="56" t="n">
        <v>54.99</v>
      </c>
      <c r="BB1751" s="59" t="n">
        <v>0</v>
      </c>
      <c r="BC1751" s="60" t="n">
        <v>54.99</v>
      </c>
      <c r="BD1751" s="60" t="n">
        <v>54.99</v>
      </c>
      <c r="BE1751" s="60" t="n">
        <v>54.99</v>
      </c>
      <c r="BF1751" s="54" t="n">
        <f aca="false">IF(AZ1751="","",$I1751+BB1751)</f>
        <v>0</v>
      </c>
      <c r="BG1751" s="54" t="n">
        <f aca="false">IF(AZ1751="","",$I1751)</f>
        <v>0</v>
      </c>
      <c r="BH1751" s="60" t="n">
        <f aca="false">IF(AZ1751="","",BA1751+$I1751)</f>
        <v>54.99</v>
      </c>
      <c r="BI1751" s="53" t="n">
        <f aca="false">IF(AZ1751="","",AZ1751+(BB1751*$K1751)+(BC1751*$K1751))</f>
        <v>1649.7</v>
      </c>
      <c r="BJ1751" s="51" t="n">
        <f aca="false">IF(AZ1751="","",ROUND(-BB1751*$K1751,0))</f>
        <v>-0</v>
      </c>
    </row>
    <row r="1752" customFormat="false" ht="15" hidden="false" customHeight="false" outlineLevel="0" collapsed="false">
      <c r="A1752" s="26" t="str">
        <f aca="false">+C1752&amp;D1752&amp;G1752</f>
        <v>AppleiPhone AIR 512GBTUTTE LE OFFERTE GA -  24 Mesi</v>
      </c>
      <c r="B1752" s="49" t="s">
        <v>222</v>
      </c>
      <c r="C1752" s="50" t="s">
        <v>71</v>
      </c>
      <c r="D1752" s="51" t="s">
        <v>236</v>
      </c>
      <c r="E1752" s="52" t="n">
        <v>1509.9</v>
      </c>
      <c r="F1752" s="53" t="n">
        <v>1455.37</v>
      </c>
      <c r="G1752" s="54" t="s">
        <v>226</v>
      </c>
      <c r="H1752" s="54"/>
      <c r="I1752" s="55" t="n">
        <v>0</v>
      </c>
      <c r="J1752" s="56" t="s">
        <v>224</v>
      </c>
      <c r="K1752" s="57" t="n">
        <v>24</v>
      </c>
      <c r="L1752" s="4"/>
      <c r="M1752" s="55"/>
      <c r="N1752" s="55"/>
      <c r="O1752" s="3"/>
      <c r="P1752" s="58"/>
      <c r="Q1752" s="56"/>
      <c r="R1752" s="59"/>
      <c r="S1752" s="60"/>
      <c r="T1752" s="60"/>
      <c r="U1752" s="60"/>
      <c r="V1752" s="54"/>
      <c r="W1752" s="54"/>
      <c r="X1752" s="60"/>
      <c r="Y1752" s="51"/>
      <c r="Z1752" s="51"/>
      <c r="AA1752" s="61"/>
      <c r="AB1752" s="58"/>
      <c r="AC1752" s="56"/>
      <c r="AD1752" s="59"/>
      <c r="AE1752" s="60"/>
      <c r="AF1752" s="60"/>
      <c r="AG1752" s="60"/>
      <c r="AH1752" s="54"/>
      <c r="AI1752" s="54"/>
      <c r="AJ1752" s="60"/>
      <c r="AK1752" s="51"/>
      <c r="AL1752" s="51"/>
      <c r="AM1752" s="61"/>
      <c r="AN1752" s="58" t="n">
        <v>0</v>
      </c>
      <c r="AO1752" s="56" t="n">
        <v>66.99</v>
      </c>
      <c r="AP1752" s="59" t="n">
        <v>0</v>
      </c>
      <c r="AQ1752" s="60" t="n">
        <v>66.99</v>
      </c>
      <c r="AR1752" s="60" t="n">
        <v>0</v>
      </c>
      <c r="AS1752" s="60" t="n">
        <v>66.99</v>
      </c>
      <c r="AT1752" s="54" t="n">
        <f aca="false">IF(AN1752="","",$I1752+AP1752)</f>
        <v>0</v>
      </c>
      <c r="AU1752" s="54" t="n">
        <f aca="false">IF(AN1752="","",$I1752)</f>
        <v>0</v>
      </c>
      <c r="AV1752" s="60" t="n">
        <f aca="false">IF(AN1752="","",AO1752+$I1752)</f>
        <v>66.99</v>
      </c>
      <c r="AW1752" s="53" t="n">
        <f aca="false">IF(AN1752="","",AN1752+(AP1752*$K1752)+(AQ1752*$K1752))</f>
        <v>1607.76</v>
      </c>
      <c r="AX1752" s="51" t="n">
        <f aca="false">IF(AN1752="","",ROUND(-AP1752*$K1752,0))</f>
        <v>-0</v>
      </c>
      <c r="AY1752" s="62"/>
      <c r="AZ1752" s="58" t="n">
        <v>0</v>
      </c>
      <c r="BA1752" s="56" t="n">
        <v>66.99</v>
      </c>
      <c r="BB1752" s="59" t="n">
        <v>0</v>
      </c>
      <c r="BC1752" s="60" t="n">
        <v>66.99</v>
      </c>
      <c r="BD1752" s="60" t="n">
        <v>0</v>
      </c>
      <c r="BE1752" s="60" t="n">
        <v>66.99</v>
      </c>
      <c r="BF1752" s="54" t="n">
        <f aca="false">IF(AZ1752="","",$I1752+BB1752)</f>
        <v>0</v>
      </c>
      <c r="BG1752" s="54" t="n">
        <f aca="false">IF(AZ1752="","",$I1752)</f>
        <v>0</v>
      </c>
      <c r="BH1752" s="60" t="n">
        <f aca="false">IF(AZ1752="","",BA1752+$I1752)</f>
        <v>66.99</v>
      </c>
      <c r="BI1752" s="53" t="n">
        <f aca="false">IF(AZ1752="","",AZ1752+(BB1752*$K1752)+(BC1752*$K1752))</f>
        <v>1607.76</v>
      </c>
      <c r="BJ1752" s="51" t="n">
        <f aca="false">IF(AZ1752="","",ROUND(-BB1752*$K1752,0))</f>
        <v>-0</v>
      </c>
    </row>
    <row r="1753" customFormat="false" ht="15" hidden="false" customHeight="false" outlineLevel="0" collapsed="false">
      <c r="A1753" s="26" t="str">
        <f aca="false">+C1753&amp;D1753&amp;G1753</f>
        <v>AppleiPhone AIR 1TBTUTTE LE OFFERTE GA -  36 Mesi</v>
      </c>
      <c r="B1753" s="49" t="s">
        <v>222</v>
      </c>
      <c r="C1753" s="50" t="s">
        <v>71</v>
      </c>
      <c r="D1753" s="51" t="s">
        <v>237</v>
      </c>
      <c r="E1753" s="52" t="n">
        <v>1759.9</v>
      </c>
      <c r="F1753" s="53" t="n">
        <v>1710.42</v>
      </c>
      <c r="G1753" s="54" t="s">
        <v>223</v>
      </c>
      <c r="H1753" s="54"/>
      <c r="I1753" s="55" t="n">
        <v>0</v>
      </c>
      <c r="J1753" s="56" t="s">
        <v>224</v>
      </c>
      <c r="K1753" s="57" t="n">
        <v>36</v>
      </c>
      <c r="L1753" s="4"/>
      <c r="M1753" s="55"/>
      <c r="N1753" s="55"/>
      <c r="O1753" s="3"/>
      <c r="P1753" s="58"/>
      <c r="Q1753" s="56"/>
      <c r="R1753" s="59"/>
      <c r="S1753" s="60"/>
      <c r="T1753" s="60"/>
      <c r="U1753" s="60"/>
      <c r="V1753" s="54"/>
      <c r="W1753" s="54"/>
      <c r="X1753" s="60"/>
      <c r="Y1753" s="51"/>
      <c r="Z1753" s="51"/>
      <c r="AA1753" s="61"/>
      <c r="AB1753" s="58"/>
      <c r="AC1753" s="56"/>
      <c r="AD1753" s="59"/>
      <c r="AE1753" s="60"/>
      <c r="AF1753" s="60"/>
      <c r="AG1753" s="60"/>
      <c r="AH1753" s="54"/>
      <c r="AI1753" s="54"/>
      <c r="AJ1753" s="60"/>
      <c r="AK1753" s="51"/>
      <c r="AL1753" s="51"/>
      <c r="AM1753" s="61"/>
      <c r="AN1753" s="58" t="n">
        <v>0</v>
      </c>
      <c r="AO1753" s="56" t="n">
        <v>54.99</v>
      </c>
      <c r="AP1753" s="59" t="n">
        <v>0</v>
      </c>
      <c r="AQ1753" s="60" t="n">
        <v>54.99</v>
      </c>
      <c r="AR1753" s="60" t="n">
        <v>54.99</v>
      </c>
      <c r="AS1753" s="60" t="n">
        <v>54.99</v>
      </c>
      <c r="AT1753" s="54" t="n">
        <f aca="false">IF(AN1753="","",$I1753+AP1753)</f>
        <v>0</v>
      </c>
      <c r="AU1753" s="54" t="n">
        <f aca="false">IF(AN1753="","",$I1753)</f>
        <v>0</v>
      </c>
      <c r="AV1753" s="60" t="n">
        <f aca="false">IF(AN1753="","",AO1753+$I1753)</f>
        <v>54.99</v>
      </c>
      <c r="AW1753" s="53" t="n">
        <f aca="false">IF(AN1753="","",AN1753+(AP1753*$K1753)+(AQ1753*$K1753))</f>
        <v>1979.64</v>
      </c>
      <c r="AX1753" s="51" t="n">
        <f aca="false">IF(AN1753="","",ROUND(-AP1753*$K1753,0))</f>
        <v>-0</v>
      </c>
      <c r="AY1753" s="62"/>
      <c r="AZ1753" s="58" t="n">
        <v>0</v>
      </c>
      <c r="BA1753" s="56" t="n">
        <v>54.99</v>
      </c>
      <c r="BB1753" s="59" t="n">
        <v>0</v>
      </c>
      <c r="BC1753" s="60" t="n">
        <v>54.99</v>
      </c>
      <c r="BD1753" s="60" t="n">
        <v>54.99</v>
      </c>
      <c r="BE1753" s="60" t="n">
        <v>54.99</v>
      </c>
      <c r="BF1753" s="54" t="n">
        <f aca="false">IF(AZ1753="","",$I1753+BB1753)</f>
        <v>0</v>
      </c>
      <c r="BG1753" s="54" t="n">
        <f aca="false">IF(AZ1753="","",$I1753)</f>
        <v>0</v>
      </c>
      <c r="BH1753" s="60" t="n">
        <f aca="false">IF(AZ1753="","",BA1753+$I1753)</f>
        <v>54.99</v>
      </c>
      <c r="BI1753" s="53" t="n">
        <f aca="false">IF(AZ1753="","",AZ1753+(BB1753*$K1753)+(BC1753*$K1753))</f>
        <v>1979.64</v>
      </c>
      <c r="BJ1753" s="51" t="n">
        <f aca="false">IF(AZ1753="","",ROUND(-BB1753*$K1753,0))</f>
        <v>-0</v>
      </c>
    </row>
    <row r="1754" customFormat="false" ht="15" hidden="false" customHeight="false" outlineLevel="0" collapsed="false">
      <c r="A1754" s="26" t="str">
        <f aca="false">+C1754&amp;D1754&amp;G1754</f>
        <v>AppleiPhone AIR 1TBTUTTE LE OFFERTE GA -  30 Mesi</v>
      </c>
      <c r="B1754" s="49" t="s">
        <v>222</v>
      </c>
      <c r="C1754" s="50" t="s">
        <v>71</v>
      </c>
      <c r="D1754" s="51" t="s">
        <v>237</v>
      </c>
      <c r="E1754" s="52" t="n">
        <v>1759.9</v>
      </c>
      <c r="F1754" s="53" t="n">
        <v>1697.56</v>
      </c>
      <c r="G1754" s="54" t="s">
        <v>225</v>
      </c>
      <c r="H1754" s="54"/>
      <c r="I1754" s="55" t="n">
        <v>0</v>
      </c>
      <c r="J1754" s="56" t="s">
        <v>224</v>
      </c>
      <c r="K1754" s="57" t="n">
        <v>30</v>
      </c>
      <c r="L1754" s="4"/>
      <c r="M1754" s="55"/>
      <c r="N1754" s="55"/>
      <c r="O1754" s="3"/>
      <c r="P1754" s="58"/>
      <c r="Q1754" s="56"/>
      <c r="R1754" s="59"/>
      <c r="S1754" s="60"/>
      <c r="T1754" s="60"/>
      <c r="U1754" s="60"/>
      <c r="V1754" s="54"/>
      <c r="W1754" s="54"/>
      <c r="X1754" s="60"/>
      <c r="Y1754" s="51"/>
      <c r="Z1754" s="51"/>
      <c r="AA1754" s="61"/>
      <c r="AB1754" s="58"/>
      <c r="AC1754" s="56"/>
      <c r="AD1754" s="59"/>
      <c r="AE1754" s="60"/>
      <c r="AF1754" s="60"/>
      <c r="AG1754" s="60"/>
      <c r="AH1754" s="54"/>
      <c r="AI1754" s="54"/>
      <c r="AJ1754" s="60"/>
      <c r="AK1754" s="51"/>
      <c r="AL1754" s="51"/>
      <c r="AM1754" s="61"/>
      <c r="AN1754" s="58" t="n">
        <v>0</v>
      </c>
      <c r="AO1754" s="56" t="n">
        <v>63.99</v>
      </c>
      <c r="AP1754" s="59" t="n">
        <v>0</v>
      </c>
      <c r="AQ1754" s="60" t="n">
        <v>63.99</v>
      </c>
      <c r="AR1754" s="60" t="n">
        <v>63.99</v>
      </c>
      <c r="AS1754" s="60" t="n">
        <v>63.99</v>
      </c>
      <c r="AT1754" s="54" t="n">
        <f aca="false">IF(AN1754="","",$I1754+AP1754)</f>
        <v>0</v>
      </c>
      <c r="AU1754" s="54" t="n">
        <f aca="false">IF(AN1754="","",$I1754)</f>
        <v>0</v>
      </c>
      <c r="AV1754" s="60" t="n">
        <f aca="false">IF(AN1754="","",AO1754+$I1754)</f>
        <v>63.99</v>
      </c>
      <c r="AW1754" s="53" t="n">
        <f aca="false">IF(AN1754="","",AN1754+(AP1754*$K1754)+(AQ1754*$K1754))</f>
        <v>1919.7</v>
      </c>
      <c r="AX1754" s="51" t="n">
        <f aca="false">IF(AN1754="","",ROUND(-AP1754*$K1754,0))</f>
        <v>-0</v>
      </c>
      <c r="AY1754" s="62"/>
      <c r="AZ1754" s="58" t="n">
        <v>0</v>
      </c>
      <c r="BA1754" s="56" t="n">
        <v>63.99</v>
      </c>
      <c r="BB1754" s="59" t="n">
        <v>0</v>
      </c>
      <c r="BC1754" s="60" t="n">
        <v>63.99</v>
      </c>
      <c r="BD1754" s="60" t="n">
        <v>63.99</v>
      </c>
      <c r="BE1754" s="60" t="n">
        <v>63.99</v>
      </c>
      <c r="BF1754" s="54" t="n">
        <f aca="false">IF(AZ1754="","",$I1754+BB1754)</f>
        <v>0</v>
      </c>
      <c r="BG1754" s="54" t="n">
        <f aca="false">IF(AZ1754="","",$I1754)</f>
        <v>0</v>
      </c>
      <c r="BH1754" s="60" t="n">
        <f aca="false">IF(AZ1754="","",BA1754+$I1754)</f>
        <v>63.99</v>
      </c>
      <c r="BI1754" s="53" t="n">
        <f aca="false">IF(AZ1754="","",AZ1754+(BB1754*$K1754)+(BC1754*$K1754))</f>
        <v>1919.7</v>
      </c>
      <c r="BJ1754" s="51" t="n">
        <f aca="false">IF(AZ1754="","",ROUND(-BB1754*$K1754,0))</f>
        <v>-0</v>
      </c>
    </row>
    <row r="1755" customFormat="false" ht="15" hidden="false" customHeight="false" outlineLevel="0" collapsed="false">
      <c r="A1755" s="26" t="str">
        <f aca="false">+C1755&amp;D1755&amp;G1755</f>
        <v>AppleiPhone AIR 1TBTUTTE LE OFFERTE GA -  24 Mesi</v>
      </c>
      <c r="B1755" s="49" t="s">
        <v>222</v>
      </c>
      <c r="C1755" s="50" t="s">
        <v>71</v>
      </c>
      <c r="D1755" s="51" t="s">
        <v>237</v>
      </c>
      <c r="E1755" s="52" t="n">
        <v>1759.9</v>
      </c>
      <c r="F1755" s="53" t="n">
        <v>1694.34</v>
      </c>
      <c r="G1755" s="54" t="s">
        <v>226</v>
      </c>
      <c r="H1755" s="54"/>
      <c r="I1755" s="55" t="n">
        <v>0</v>
      </c>
      <c r="J1755" s="56" t="s">
        <v>224</v>
      </c>
      <c r="K1755" s="57" t="n">
        <v>24</v>
      </c>
      <c r="L1755" s="4"/>
      <c r="M1755" s="55"/>
      <c r="N1755" s="55"/>
      <c r="O1755" s="3"/>
      <c r="P1755" s="58"/>
      <c r="Q1755" s="56"/>
      <c r="R1755" s="59"/>
      <c r="S1755" s="60"/>
      <c r="T1755" s="60"/>
      <c r="U1755" s="60"/>
      <c r="V1755" s="54"/>
      <c r="W1755" s="54"/>
      <c r="X1755" s="60"/>
      <c r="Y1755" s="51"/>
      <c r="Z1755" s="51"/>
      <c r="AA1755" s="61"/>
      <c r="AB1755" s="58"/>
      <c r="AC1755" s="56"/>
      <c r="AD1755" s="59"/>
      <c r="AE1755" s="60"/>
      <c r="AF1755" s="60"/>
      <c r="AG1755" s="60"/>
      <c r="AH1755" s="54"/>
      <c r="AI1755" s="54"/>
      <c r="AJ1755" s="60"/>
      <c r="AK1755" s="51"/>
      <c r="AL1755" s="51"/>
      <c r="AM1755" s="61"/>
      <c r="AN1755" s="58" t="n">
        <v>0</v>
      </c>
      <c r="AO1755" s="56" t="n">
        <v>77.99</v>
      </c>
      <c r="AP1755" s="59" t="n">
        <v>0</v>
      </c>
      <c r="AQ1755" s="60" t="n">
        <v>77.99</v>
      </c>
      <c r="AR1755" s="60" t="n">
        <v>0</v>
      </c>
      <c r="AS1755" s="60" t="n">
        <v>77.99</v>
      </c>
      <c r="AT1755" s="54" t="n">
        <f aca="false">IF(AN1755="","",$I1755+AP1755)</f>
        <v>0</v>
      </c>
      <c r="AU1755" s="54" t="n">
        <f aca="false">IF(AN1755="","",$I1755)</f>
        <v>0</v>
      </c>
      <c r="AV1755" s="60" t="n">
        <f aca="false">IF(AN1755="","",AO1755+$I1755)</f>
        <v>77.99</v>
      </c>
      <c r="AW1755" s="53" t="n">
        <f aca="false">IF(AN1755="","",AN1755+(AP1755*$K1755)+(AQ1755*$K1755))</f>
        <v>1871.76</v>
      </c>
      <c r="AX1755" s="51" t="n">
        <f aca="false">IF(AN1755="","",ROUND(-AP1755*$K1755,0))</f>
        <v>-0</v>
      </c>
      <c r="AY1755" s="62"/>
      <c r="AZ1755" s="58" t="n">
        <v>0</v>
      </c>
      <c r="BA1755" s="56" t="n">
        <v>77.99</v>
      </c>
      <c r="BB1755" s="59" t="n">
        <v>0</v>
      </c>
      <c r="BC1755" s="60" t="n">
        <v>77.99</v>
      </c>
      <c r="BD1755" s="60" t="n">
        <v>0</v>
      </c>
      <c r="BE1755" s="60" t="n">
        <v>77.99</v>
      </c>
      <c r="BF1755" s="54" t="n">
        <f aca="false">IF(AZ1755="","",$I1755+BB1755)</f>
        <v>0</v>
      </c>
      <c r="BG1755" s="54" t="n">
        <f aca="false">IF(AZ1755="","",$I1755)</f>
        <v>0</v>
      </c>
      <c r="BH1755" s="60" t="n">
        <f aca="false">IF(AZ1755="","",BA1755+$I1755)</f>
        <v>77.99</v>
      </c>
      <c r="BI1755" s="53" t="n">
        <f aca="false">IF(AZ1755="","",AZ1755+(BB1755*$K1755)+(BC1755*$K1755))</f>
        <v>1871.76</v>
      </c>
      <c r="BJ1755" s="51" t="n">
        <f aca="false">IF(AZ1755="","",ROUND(-BB1755*$K1755,0))</f>
        <v>-0</v>
      </c>
    </row>
    <row r="1756" customFormat="false" ht="15" hidden="false" customHeight="false" outlineLevel="0" collapsed="false">
      <c r="A1756" s="26" t="str">
        <f aca="false">+C1756&amp;D1756&amp;G1756</f>
        <v>AppleiPhone 17 Pro 256GBTUTTE LE OFFERTE GA -  36 Mesi</v>
      </c>
      <c r="B1756" s="49" t="s">
        <v>222</v>
      </c>
      <c r="C1756" s="50" t="s">
        <v>71</v>
      </c>
      <c r="D1756" s="51" t="s">
        <v>186</v>
      </c>
      <c r="E1756" s="52" t="n">
        <v>1359.9</v>
      </c>
      <c r="F1756" s="53" t="n">
        <v>1306.07</v>
      </c>
      <c r="G1756" s="54" t="s">
        <v>223</v>
      </c>
      <c r="H1756" s="54"/>
      <c r="I1756" s="55" t="n">
        <v>0</v>
      </c>
      <c r="J1756" s="56" t="s">
        <v>224</v>
      </c>
      <c r="K1756" s="57" t="n">
        <v>36</v>
      </c>
      <c r="L1756" s="4"/>
      <c r="M1756" s="55"/>
      <c r="N1756" s="55"/>
      <c r="O1756" s="3"/>
      <c r="P1756" s="58"/>
      <c r="Q1756" s="56"/>
      <c r="R1756" s="59"/>
      <c r="S1756" s="60"/>
      <c r="T1756" s="60"/>
      <c r="U1756" s="60"/>
      <c r="V1756" s="54"/>
      <c r="W1756" s="54"/>
      <c r="X1756" s="60"/>
      <c r="Y1756" s="51"/>
      <c r="Z1756" s="51"/>
      <c r="AA1756" s="61"/>
      <c r="AB1756" s="58"/>
      <c r="AC1756" s="56"/>
      <c r="AD1756" s="59"/>
      <c r="AE1756" s="60"/>
      <c r="AF1756" s="60"/>
      <c r="AG1756" s="60"/>
      <c r="AH1756" s="54"/>
      <c r="AI1756" s="54"/>
      <c r="AJ1756" s="60"/>
      <c r="AK1756" s="51"/>
      <c r="AL1756" s="51"/>
      <c r="AM1756" s="61"/>
      <c r="AN1756" s="58" t="n">
        <v>0</v>
      </c>
      <c r="AO1756" s="56" t="n">
        <v>41.99</v>
      </c>
      <c r="AP1756" s="59" t="n">
        <v>0</v>
      </c>
      <c r="AQ1756" s="60" t="n">
        <v>41.99</v>
      </c>
      <c r="AR1756" s="60" t="n">
        <v>41.99</v>
      </c>
      <c r="AS1756" s="60" t="n">
        <v>41.99</v>
      </c>
      <c r="AT1756" s="54" t="n">
        <f aca="false">IF(AN1756="","",$I1756+AP1756)</f>
        <v>0</v>
      </c>
      <c r="AU1756" s="54" t="n">
        <f aca="false">IF(AN1756="","",$I1756)</f>
        <v>0</v>
      </c>
      <c r="AV1756" s="60" t="n">
        <f aca="false">IF(AN1756="","",AO1756+$I1756)</f>
        <v>41.99</v>
      </c>
      <c r="AW1756" s="53" t="n">
        <f aca="false">IF(AN1756="","",AN1756+(AP1756*$K1756)+(AQ1756*$K1756))</f>
        <v>1511.64</v>
      </c>
      <c r="AX1756" s="51" t="n">
        <f aca="false">IF(AN1756="","",ROUND(-AP1756*$K1756,0))</f>
        <v>-0</v>
      </c>
      <c r="AY1756" s="62"/>
      <c r="AZ1756" s="58" t="n">
        <v>0</v>
      </c>
      <c r="BA1756" s="56" t="n">
        <v>41.99</v>
      </c>
      <c r="BB1756" s="59" t="n">
        <v>0</v>
      </c>
      <c r="BC1756" s="60" t="n">
        <v>41.99</v>
      </c>
      <c r="BD1756" s="60" t="n">
        <v>41.99</v>
      </c>
      <c r="BE1756" s="60" t="n">
        <v>41.99</v>
      </c>
      <c r="BF1756" s="54" t="n">
        <f aca="false">IF(AZ1756="","",$I1756+BB1756)</f>
        <v>0</v>
      </c>
      <c r="BG1756" s="54" t="n">
        <f aca="false">IF(AZ1756="","",$I1756)</f>
        <v>0</v>
      </c>
      <c r="BH1756" s="60" t="n">
        <f aca="false">IF(AZ1756="","",BA1756+$I1756)</f>
        <v>41.99</v>
      </c>
      <c r="BI1756" s="53" t="n">
        <f aca="false">IF(AZ1756="","",AZ1756+(BB1756*$K1756)+(BC1756*$K1756))</f>
        <v>1511.64</v>
      </c>
      <c r="BJ1756" s="51" t="n">
        <f aca="false">IF(AZ1756="","",ROUND(-BB1756*$K1756,0))</f>
        <v>-0</v>
      </c>
    </row>
    <row r="1757" customFormat="false" ht="15" hidden="false" customHeight="false" outlineLevel="0" collapsed="false">
      <c r="A1757" s="26" t="str">
        <f aca="false">+C1757&amp;D1757&amp;G1757</f>
        <v>AppleiPhone 17 Pro 256GBTUTTE LE OFFERTE GA -  30 Mesi</v>
      </c>
      <c r="B1757" s="49" t="s">
        <v>222</v>
      </c>
      <c r="C1757" s="50" t="s">
        <v>71</v>
      </c>
      <c r="D1757" s="51" t="s">
        <v>186</v>
      </c>
      <c r="E1757" s="52" t="n">
        <v>1359.9</v>
      </c>
      <c r="F1757" s="53" t="n">
        <v>1326.16</v>
      </c>
      <c r="G1757" s="54" t="s">
        <v>225</v>
      </c>
      <c r="H1757" s="54"/>
      <c r="I1757" s="55" t="n">
        <v>0</v>
      </c>
      <c r="J1757" s="56" t="s">
        <v>224</v>
      </c>
      <c r="K1757" s="57" t="n">
        <v>30</v>
      </c>
      <c r="L1757" s="4"/>
      <c r="M1757" s="55"/>
      <c r="N1757" s="55"/>
      <c r="O1757" s="3"/>
      <c r="P1757" s="58"/>
      <c r="Q1757" s="56"/>
      <c r="R1757" s="59"/>
      <c r="S1757" s="60"/>
      <c r="T1757" s="60"/>
      <c r="U1757" s="60"/>
      <c r="V1757" s="54"/>
      <c r="W1757" s="54"/>
      <c r="X1757" s="60"/>
      <c r="Y1757" s="51"/>
      <c r="Z1757" s="51"/>
      <c r="AA1757" s="61"/>
      <c r="AB1757" s="58"/>
      <c r="AC1757" s="56"/>
      <c r="AD1757" s="59"/>
      <c r="AE1757" s="60"/>
      <c r="AF1757" s="60"/>
      <c r="AG1757" s="60"/>
      <c r="AH1757" s="54"/>
      <c r="AI1757" s="54"/>
      <c r="AJ1757" s="60"/>
      <c r="AK1757" s="51"/>
      <c r="AL1757" s="51"/>
      <c r="AM1757" s="61"/>
      <c r="AN1757" s="58" t="n">
        <v>0</v>
      </c>
      <c r="AO1757" s="56" t="n">
        <v>49.99</v>
      </c>
      <c r="AP1757" s="59" t="n">
        <v>0</v>
      </c>
      <c r="AQ1757" s="60" t="n">
        <v>49.99</v>
      </c>
      <c r="AR1757" s="60" t="n">
        <v>49.99</v>
      </c>
      <c r="AS1757" s="60" t="n">
        <v>49.99</v>
      </c>
      <c r="AT1757" s="54" t="n">
        <f aca="false">IF(AN1757="","",$I1757+AP1757)</f>
        <v>0</v>
      </c>
      <c r="AU1757" s="54" t="n">
        <f aca="false">IF(AN1757="","",$I1757)</f>
        <v>0</v>
      </c>
      <c r="AV1757" s="60" t="n">
        <f aca="false">IF(AN1757="","",AO1757+$I1757)</f>
        <v>49.99</v>
      </c>
      <c r="AW1757" s="53" t="n">
        <f aca="false">IF(AN1757="","",AN1757+(AP1757*$K1757)+(AQ1757*$K1757))</f>
        <v>1499.7</v>
      </c>
      <c r="AX1757" s="51" t="n">
        <f aca="false">IF(AN1757="","",ROUND(-AP1757*$K1757,0))</f>
        <v>-0</v>
      </c>
      <c r="AY1757" s="62"/>
      <c r="AZ1757" s="58" t="n">
        <v>0</v>
      </c>
      <c r="BA1757" s="56" t="n">
        <v>49.99</v>
      </c>
      <c r="BB1757" s="59" t="n">
        <v>0</v>
      </c>
      <c r="BC1757" s="60" t="n">
        <v>49.99</v>
      </c>
      <c r="BD1757" s="60" t="n">
        <v>49.99</v>
      </c>
      <c r="BE1757" s="60" t="n">
        <v>49.99</v>
      </c>
      <c r="BF1757" s="54" t="n">
        <f aca="false">IF(AZ1757="","",$I1757+BB1757)</f>
        <v>0</v>
      </c>
      <c r="BG1757" s="54" t="n">
        <f aca="false">IF(AZ1757="","",$I1757)</f>
        <v>0</v>
      </c>
      <c r="BH1757" s="60" t="n">
        <f aca="false">IF(AZ1757="","",BA1757+$I1757)</f>
        <v>49.99</v>
      </c>
      <c r="BI1757" s="53" t="n">
        <f aca="false">IF(AZ1757="","",AZ1757+(BB1757*$K1757)+(BC1757*$K1757))</f>
        <v>1499.7</v>
      </c>
      <c r="BJ1757" s="51" t="n">
        <f aca="false">IF(AZ1757="","",ROUND(-BB1757*$K1757,0))</f>
        <v>-0</v>
      </c>
    </row>
    <row r="1758" customFormat="false" ht="15" hidden="false" customHeight="false" outlineLevel="0" collapsed="false">
      <c r="A1758" s="26" t="str">
        <f aca="false">+C1758&amp;D1758&amp;G1758</f>
        <v>AppleiPhone 17 Pro 256GBTUTTE LE OFFERTE GA -  24 Mesi</v>
      </c>
      <c r="B1758" s="49" t="s">
        <v>222</v>
      </c>
      <c r="C1758" s="50" t="s">
        <v>71</v>
      </c>
      <c r="D1758" s="51" t="s">
        <v>186</v>
      </c>
      <c r="E1758" s="52" t="n">
        <v>1359.9</v>
      </c>
      <c r="F1758" s="53" t="n">
        <v>1325.02</v>
      </c>
      <c r="G1758" s="54" t="s">
        <v>226</v>
      </c>
      <c r="H1758" s="54"/>
      <c r="I1758" s="55" t="n">
        <v>0</v>
      </c>
      <c r="J1758" s="56" t="s">
        <v>224</v>
      </c>
      <c r="K1758" s="57" t="n">
        <v>24</v>
      </c>
      <c r="L1758" s="4"/>
      <c r="M1758" s="55"/>
      <c r="N1758" s="55"/>
      <c r="O1758" s="3"/>
      <c r="P1758" s="58"/>
      <c r="Q1758" s="56"/>
      <c r="R1758" s="59"/>
      <c r="S1758" s="60"/>
      <c r="T1758" s="60"/>
      <c r="U1758" s="60"/>
      <c r="V1758" s="54"/>
      <c r="W1758" s="54"/>
      <c r="X1758" s="60"/>
      <c r="Y1758" s="51"/>
      <c r="Z1758" s="51"/>
      <c r="AA1758" s="61"/>
      <c r="AB1758" s="58"/>
      <c r="AC1758" s="56"/>
      <c r="AD1758" s="59"/>
      <c r="AE1758" s="60"/>
      <c r="AF1758" s="60"/>
      <c r="AG1758" s="60"/>
      <c r="AH1758" s="54"/>
      <c r="AI1758" s="54"/>
      <c r="AJ1758" s="60"/>
      <c r="AK1758" s="51"/>
      <c r="AL1758" s="51"/>
      <c r="AM1758" s="61"/>
      <c r="AN1758" s="58" t="n">
        <v>0</v>
      </c>
      <c r="AO1758" s="56" t="n">
        <v>60.99</v>
      </c>
      <c r="AP1758" s="59" t="n">
        <v>0</v>
      </c>
      <c r="AQ1758" s="60" t="n">
        <v>60.99</v>
      </c>
      <c r="AR1758" s="60" t="n">
        <v>0</v>
      </c>
      <c r="AS1758" s="60" t="n">
        <v>60.99</v>
      </c>
      <c r="AT1758" s="54" t="n">
        <f aca="false">IF(AN1758="","",$I1758+AP1758)</f>
        <v>0</v>
      </c>
      <c r="AU1758" s="54" t="n">
        <f aca="false">IF(AN1758="","",$I1758)</f>
        <v>0</v>
      </c>
      <c r="AV1758" s="60" t="n">
        <f aca="false">IF(AN1758="","",AO1758+$I1758)</f>
        <v>60.99</v>
      </c>
      <c r="AW1758" s="53" t="n">
        <f aca="false">IF(AN1758="","",AN1758+(AP1758*$K1758)+(AQ1758*$K1758))</f>
        <v>1463.76</v>
      </c>
      <c r="AX1758" s="51" t="n">
        <f aca="false">IF(AN1758="","",ROUND(-AP1758*$K1758,0))</f>
        <v>-0</v>
      </c>
      <c r="AY1758" s="62"/>
      <c r="AZ1758" s="58" t="n">
        <v>0</v>
      </c>
      <c r="BA1758" s="56" t="n">
        <v>60.99</v>
      </c>
      <c r="BB1758" s="59" t="n">
        <v>0</v>
      </c>
      <c r="BC1758" s="60" t="n">
        <v>60.99</v>
      </c>
      <c r="BD1758" s="60" t="n">
        <v>0</v>
      </c>
      <c r="BE1758" s="60" t="n">
        <v>60.99</v>
      </c>
      <c r="BF1758" s="54" t="n">
        <f aca="false">IF(AZ1758="","",$I1758+BB1758)</f>
        <v>0</v>
      </c>
      <c r="BG1758" s="54" t="n">
        <f aca="false">IF(AZ1758="","",$I1758)</f>
        <v>0</v>
      </c>
      <c r="BH1758" s="60" t="n">
        <f aca="false">IF(AZ1758="","",BA1758+$I1758)</f>
        <v>60.99</v>
      </c>
      <c r="BI1758" s="53" t="n">
        <f aca="false">IF(AZ1758="","",AZ1758+(BB1758*$K1758)+(BC1758*$K1758))</f>
        <v>1463.76</v>
      </c>
      <c r="BJ1758" s="51" t="n">
        <f aca="false">IF(AZ1758="","",ROUND(-BB1758*$K1758,0))</f>
        <v>-0</v>
      </c>
    </row>
    <row r="1759" customFormat="false" ht="15" hidden="false" customHeight="false" outlineLevel="0" collapsed="false">
      <c r="A1759" s="26" t="str">
        <f aca="false">+C1759&amp;D1759&amp;G1759</f>
        <v>AppleiPhone 17 Pro 512GBTUTTE LE OFFERTE GA -  36 Mesi</v>
      </c>
      <c r="B1759" s="49" t="s">
        <v>222</v>
      </c>
      <c r="C1759" s="50" t="s">
        <v>71</v>
      </c>
      <c r="D1759" s="51" t="s">
        <v>187</v>
      </c>
      <c r="E1759" s="52" t="n">
        <v>1609.9</v>
      </c>
      <c r="F1759" s="53" t="n">
        <v>1554.9</v>
      </c>
      <c r="G1759" s="54" t="s">
        <v>223</v>
      </c>
      <c r="H1759" s="54"/>
      <c r="I1759" s="55" t="n">
        <v>0</v>
      </c>
      <c r="J1759" s="56" t="s">
        <v>224</v>
      </c>
      <c r="K1759" s="57" t="n">
        <v>36</v>
      </c>
      <c r="L1759" s="4"/>
      <c r="M1759" s="55"/>
      <c r="N1759" s="55"/>
      <c r="O1759" s="3"/>
      <c r="P1759" s="58"/>
      <c r="Q1759" s="56"/>
      <c r="R1759" s="59"/>
      <c r="S1759" s="60"/>
      <c r="T1759" s="60"/>
      <c r="U1759" s="60"/>
      <c r="V1759" s="54"/>
      <c r="W1759" s="54"/>
      <c r="X1759" s="60"/>
      <c r="Y1759" s="51"/>
      <c r="Z1759" s="51"/>
      <c r="AA1759" s="61"/>
      <c r="AB1759" s="58"/>
      <c r="AC1759" s="56"/>
      <c r="AD1759" s="59"/>
      <c r="AE1759" s="60"/>
      <c r="AF1759" s="60"/>
      <c r="AG1759" s="60"/>
      <c r="AH1759" s="54"/>
      <c r="AI1759" s="54"/>
      <c r="AJ1759" s="60"/>
      <c r="AK1759" s="51"/>
      <c r="AL1759" s="51"/>
      <c r="AM1759" s="61"/>
      <c r="AN1759" s="58" t="n">
        <v>0</v>
      </c>
      <c r="AO1759" s="56" t="n">
        <v>49.99</v>
      </c>
      <c r="AP1759" s="59" t="n">
        <v>0</v>
      </c>
      <c r="AQ1759" s="60" t="n">
        <v>49.99</v>
      </c>
      <c r="AR1759" s="60" t="n">
        <v>49.99</v>
      </c>
      <c r="AS1759" s="60" t="n">
        <v>49.99</v>
      </c>
      <c r="AT1759" s="54" t="n">
        <f aca="false">IF(AN1759="","",$I1759+AP1759)</f>
        <v>0</v>
      </c>
      <c r="AU1759" s="54" t="n">
        <f aca="false">IF(AN1759="","",$I1759)</f>
        <v>0</v>
      </c>
      <c r="AV1759" s="60" t="n">
        <f aca="false">IF(AN1759="","",AO1759+$I1759)</f>
        <v>49.99</v>
      </c>
      <c r="AW1759" s="53" t="n">
        <f aca="false">IF(AN1759="","",AN1759+(AP1759*$K1759)+(AQ1759*$K1759))</f>
        <v>1799.64</v>
      </c>
      <c r="AX1759" s="51" t="n">
        <f aca="false">IF(AN1759="","",ROUND(-AP1759*$K1759,0))</f>
        <v>-0</v>
      </c>
      <c r="AY1759" s="62"/>
      <c r="AZ1759" s="58" t="n">
        <v>0</v>
      </c>
      <c r="BA1759" s="56" t="n">
        <v>49.99</v>
      </c>
      <c r="BB1759" s="59" t="n">
        <v>0</v>
      </c>
      <c r="BC1759" s="60" t="n">
        <v>49.99</v>
      </c>
      <c r="BD1759" s="60" t="n">
        <v>49.99</v>
      </c>
      <c r="BE1759" s="60" t="n">
        <v>49.99</v>
      </c>
      <c r="BF1759" s="54" t="n">
        <f aca="false">IF(AZ1759="","",$I1759+BB1759)</f>
        <v>0</v>
      </c>
      <c r="BG1759" s="54" t="n">
        <f aca="false">IF(AZ1759="","",$I1759)</f>
        <v>0</v>
      </c>
      <c r="BH1759" s="60" t="n">
        <f aca="false">IF(AZ1759="","",BA1759+$I1759)</f>
        <v>49.99</v>
      </c>
      <c r="BI1759" s="53" t="n">
        <f aca="false">IF(AZ1759="","",AZ1759+(BB1759*$K1759)+(BC1759*$K1759))</f>
        <v>1799.64</v>
      </c>
      <c r="BJ1759" s="51" t="n">
        <f aca="false">IF(AZ1759="","",ROUND(-BB1759*$K1759,0))</f>
        <v>-0</v>
      </c>
    </row>
    <row r="1760" customFormat="false" ht="15" hidden="false" customHeight="false" outlineLevel="0" collapsed="false">
      <c r="A1760" s="26" t="str">
        <f aca="false">+C1760&amp;D1760&amp;G1760</f>
        <v>AppleiPhone 17 Pro 512GBTUTTE LE OFFERTE GA -  30 Mesi</v>
      </c>
      <c r="B1760" s="49" t="s">
        <v>222</v>
      </c>
      <c r="C1760" s="50" t="s">
        <v>71</v>
      </c>
      <c r="D1760" s="51" t="s">
        <v>187</v>
      </c>
      <c r="E1760" s="52" t="n">
        <v>1609.9</v>
      </c>
      <c r="F1760" s="53" t="n">
        <v>1564.92</v>
      </c>
      <c r="G1760" s="54" t="s">
        <v>225</v>
      </c>
      <c r="H1760" s="54"/>
      <c r="I1760" s="55" t="n">
        <v>0</v>
      </c>
      <c r="J1760" s="56" t="s">
        <v>224</v>
      </c>
      <c r="K1760" s="57" t="n">
        <v>30</v>
      </c>
      <c r="L1760" s="4"/>
      <c r="M1760" s="55"/>
      <c r="N1760" s="55"/>
      <c r="O1760" s="3"/>
      <c r="P1760" s="58"/>
      <c r="Q1760" s="56"/>
      <c r="R1760" s="59"/>
      <c r="S1760" s="60"/>
      <c r="T1760" s="60"/>
      <c r="U1760" s="60"/>
      <c r="V1760" s="54"/>
      <c r="W1760" s="54"/>
      <c r="X1760" s="60"/>
      <c r="Y1760" s="51"/>
      <c r="Z1760" s="51"/>
      <c r="AA1760" s="61"/>
      <c r="AB1760" s="58"/>
      <c r="AC1760" s="56"/>
      <c r="AD1760" s="59"/>
      <c r="AE1760" s="60"/>
      <c r="AF1760" s="60"/>
      <c r="AG1760" s="60"/>
      <c r="AH1760" s="54"/>
      <c r="AI1760" s="54"/>
      <c r="AJ1760" s="60"/>
      <c r="AK1760" s="51"/>
      <c r="AL1760" s="51"/>
      <c r="AM1760" s="61"/>
      <c r="AN1760" s="58" t="n">
        <v>0</v>
      </c>
      <c r="AO1760" s="56" t="n">
        <v>58.99</v>
      </c>
      <c r="AP1760" s="59" t="n">
        <v>0</v>
      </c>
      <c r="AQ1760" s="60" t="n">
        <v>58.99</v>
      </c>
      <c r="AR1760" s="60" t="n">
        <v>58.99</v>
      </c>
      <c r="AS1760" s="60" t="n">
        <v>58.99</v>
      </c>
      <c r="AT1760" s="54" t="n">
        <f aca="false">IF(AN1760="","",$I1760+AP1760)</f>
        <v>0</v>
      </c>
      <c r="AU1760" s="54" t="n">
        <f aca="false">IF(AN1760="","",$I1760)</f>
        <v>0</v>
      </c>
      <c r="AV1760" s="60" t="n">
        <f aca="false">IF(AN1760="","",AO1760+$I1760)</f>
        <v>58.99</v>
      </c>
      <c r="AW1760" s="53" t="n">
        <f aca="false">IF(AN1760="","",AN1760+(AP1760*$K1760)+(AQ1760*$K1760))</f>
        <v>1769.7</v>
      </c>
      <c r="AX1760" s="51" t="n">
        <f aca="false">IF(AN1760="","",ROUND(-AP1760*$K1760,0))</f>
        <v>-0</v>
      </c>
      <c r="AY1760" s="62"/>
      <c r="AZ1760" s="58" t="n">
        <v>0</v>
      </c>
      <c r="BA1760" s="56" t="n">
        <v>58.99</v>
      </c>
      <c r="BB1760" s="59" t="n">
        <v>0</v>
      </c>
      <c r="BC1760" s="60" t="n">
        <v>58.99</v>
      </c>
      <c r="BD1760" s="60" t="n">
        <v>58.99</v>
      </c>
      <c r="BE1760" s="60" t="n">
        <v>58.99</v>
      </c>
      <c r="BF1760" s="54" t="n">
        <f aca="false">IF(AZ1760="","",$I1760+BB1760)</f>
        <v>0</v>
      </c>
      <c r="BG1760" s="54" t="n">
        <f aca="false">IF(AZ1760="","",$I1760)</f>
        <v>0</v>
      </c>
      <c r="BH1760" s="60" t="n">
        <f aca="false">IF(AZ1760="","",BA1760+$I1760)</f>
        <v>58.99</v>
      </c>
      <c r="BI1760" s="53" t="n">
        <f aca="false">IF(AZ1760="","",AZ1760+(BB1760*$K1760)+(BC1760*$K1760))</f>
        <v>1769.7</v>
      </c>
      <c r="BJ1760" s="51" t="n">
        <f aca="false">IF(AZ1760="","",ROUND(-BB1760*$K1760,0))</f>
        <v>-0</v>
      </c>
    </row>
    <row r="1761" customFormat="false" ht="15" hidden="false" customHeight="false" outlineLevel="0" collapsed="false">
      <c r="A1761" s="26" t="str">
        <f aca="false">+C1761&amp;D1761&amp;G1761</f>
        <v>AppleiPhone 17 Pro 512GBTUTTE LE OFFERTE GA -  24 Mesi</v>
      </c>
      <c r="B1761" s="49" t="s">
        <v>222</v>
      </c>
      <c r="C1761" s="50" t="s">
        <v>71</v>
      </c>
      <c r="D1761" s="51" t="s">
        <v>187</v>
      </c>
      <c r="E1761" s="52" t="n">
        <v>1609.9</v>
      </c>
      <c r="F1761" s="53" t="n">
        <v>1563.99</v>
      </c>
      <c r="G1761" s="54" t="s">
        <v>226</v>
      </c>
      <c r="H1761" s="54"/>
      <c r="I1761" s="55" t="n">
        <v>0</v>
      </c>
      <c r="J1761" s="56" t="s">
        <v>224</v>
      </c>
      <c r="K1761" s="57" t="n">
        <v>24</v>
      </c>
      <c r="L1761" s="4"/>
      <c r="M1761" s="55"/>
      <c r="N1761" s="55"/>
      <c r="O1761" s="3"/>
      <c r="P1761" s="58"/>
      <c r="Q1761" s="56"/>
      <c r="R1761" s="59"/>
      <c r="S1761" s="60"/>
      <c r="T1761" s="60"/>
      <c r="U1761" s="60"/>
      <c r="V1761" s="54"/>
      <c r="W1761" s="54"/>
      <c r="X1761" s="60"/>
      <c r="Y1761" s="51"/>
      <c r="Z1761" s="51"/>
      <c r="AA1761" s="61"/>
      <c r="AB1761" s="58"/>
      <c r="AC1761" s="56"/>
      <c r="AD1761" s="59"/>
      <c r="AE1761" s="60"/>
      <c r="AF1761" s="60"/>
      <c r="AG1761" s="60"/>
      <c r="AH1761" s="54"/>
      <c r="AI1761" s="54"/>
      <c r="AJ1761" s="60"/>
      <c r="AK1761" s="51"/>
      <c r="AL1761" s="51"/>
      <c r="AM1761" s="61"/>
      <c r="AN1761" s="58" t="n">
        <v>0</v>
      </c>
      <c r="AO1761" s="56" t="n">
        <v>71.99</v>
      </c>
      <c r="AP1761" s="59" t="n">
        <v>0</v>
      </c>
      <c r="AQ1761" s="60" t="n">
        <v>71.99</v>
      </c>
      <c r="AR1761" s="60" t="n">
        <v>0</v>
      </c>
      <c r="AS1761" s="60" t="n">
        <v>71.99</v>
      </c>
      <c r="AT1761" s="54" t="n">
        <f aca="false">IF(AN1761="","",$I1761+AP1761)</f>
        <v>0</v>
      </c>
      <c r="AU1761" s="54" t="n">
        <f aca="false">IF(AN1761="","",$I1761)</f>
        <v>0</v>
      </c>
      <c r="AV1761" s="60" t="n">
        <f aca="false">IF(AN1761="","",AO1761+$I1761)</f>
        <v>71.99</v>
      </c>
      <c r="AW1761" s="53" t="n">
        <f aca="false">IF(AN1761="","",AN1761+(AP1761*$K1761)+(AQ1761*$K1761))</f>
        <v>1727.76</v>
      </c>
      <c r="AX1761" s="51" t="n">
        <f aca="false">IF(AN1761="","",ROUND(-AP1761*$K1761,0))</f>
        <v>-0</v>
      </c>
      <c r="AY1761" s="62"/>
      <c r="AZ1761" s="58" t="n">
        <v>0</v>
      </c>
      <c r="BA1761" s="56" t="n">
        <v>71.99</v>
      </c>
      <c r="BB1761" s="59" t="n">
        <v>0</v>
      </c>
      <c r="BC1761" s="60" t="n">
        <v>71.99</v>
      </c>
      <c r="BD1761" s="60" t="n">
        <v>0</v>
      </c>
      <c r="BE1761" s="60" t="n">
        <v>71.99</v>
      </c>
      <c r="BF1761" s="54" t="n">
        <f aca="false">IF(AZ1761="","",$I1761+BB1761)</f>
        <v>0</v>
      </c>
      <c r="BG1761" s="54" t="n">
        <f aca="false">IF(AZ1761="","",$I1761)</f>
        <v>0</v>
      </c>
      <c r="BH1761" s="60" t="n">
        <f aca="false">IF(AZ1761="","",BA1761+$I1761)</f>
        <v>71.99</v>
      </c>
      <c r="BI1761" s="53" t="n">
        <f aca="false">IF(AZ1761="","",AZ1761+(BB1761*$K1761)+(BC1761*$K1761))</f>
        <v>1727.76</v>
      </c>
      <c r="BJ1761" s="51" t="n">
        <f aca="false">IF(AZ1761="","",ROUND(-BB1761*$K1761,0))</f>
        <v>-0</v>
      </c>
    </row>
    <row r="1762" customFormat="false" ht="15" hidden="false" customHeight="false" outlineLevel="0" collapsed="false">
      <c r="A1762" s="26" t="str">
        <f aca="false">+C1762&amp;D1762&amp;G1762</f>
        <v>AppleiPhone 17 Pro 1TBTUTTE LE OFFERTE GA -  36 Mesi</v>
      </c>
      <c r="B1762" s="49" t="s">
        <v>222</v>
      </c>
      <c r="C1762" s="50" t="s">
        <v>71</v>
      </c>
      <c r="D1762" s="51" t="s">
        <v>188</v>
      </c>
      <c r="E1762" s="52" t="n">
        <v>1859.9</v>
      </c>
      <c r="F1762" s="53" t="n">
        <v>1803.74</v>
      </c>
      <c r="G1762" s="54" t="s">
        <v>223</v>
      </c>
      <c r="H1762" s="54"/>
      <c r="I1762" s="55" t="n">
        <v>0</v>
      </c>
      <c r="J1762" s="56" t="s">
        <v>224</v>
      </c>
      <c r="K1762" s="57" t="n">
        <v>36</v>
      </c>
      <c r="L1762" s="4"/>
      <c r="M1762" s="55"/>
      <c r="N1762" s="55"/>
      <c r="O1762" s="3"/>
      <c r="P1762" s="58"/>
      <c r="Q1762" s="56"/>
      <c r="R1762" s="59"/>
      <c r="S1762" s="60"/>
      <c r="T1762" s="60"/>
      <c r="U1762" s="60"/>
      <c r="V1762" s="54"/>
      <c r="W1762" s="54"/>
      <c r="X1762" s="60"/>
      <c r="Y1762" s="51"/>
      <c r="Z1762" s="51"/>
      <c r="AA1762" s="61"/>
      <c r="AB1762" s="58"/>
      <c r="AC1762" s="56"/>
      <c r="AD1762" s="59"/>
      <c r="AE1762" s="60"/>
      <c r="AF1762" s="60"/>
      <c r="AG1762" s="60"/>
      <c r="AH1762" s="54"/>
      <c r="AI1762" s="54"/>
      <c r="AJ1762" s="60"/>
      <c r="AK1762" s="51"/>
      <c r="AL1762" s="51"/>
      <c r="AM1762" s="61"/>
      <c r="AN1762" s="58" t="n">
        <v>0</v>
      </c>
      <c r="AO1762" s="56" t="n">
        <v>57.99</v>
      </c>
      <c r="AP1762" s="59" t="n">
        <v>0</v>
      </c>
      <c r="AQ1762" s="60" t="n">
        <v>57.99</v>
      </c>
      <c r="AR1762" s="60" t="n">
        <v>57.99</v>
      </c>
      <c r="AS1762" s="60" t="n">
        <v>57.99</v>
      </c>
      <c r="AT1762" s="54" t="n">
        <f aca="false">IF(AN1762="","",$I1762+AP1762)</f>
        <v>0</v>
      </c>
      <c r="AU1762" s="54" t="n">
        <f aca="false">IF(AN1762="","",$I1762)</f>
        <v>0</v>
      </c>
      <c r="AV1762" s="60" t="n">
        <f aca="false">IF(AN1762="","",AO1762+$I1762)</f>
        <v>57.99</v>
      </c>
      <c r="AW1762" s="53" t="n">
        <f aca="false">IF(AN1762="","",AN1762+(AP1762*$K1762)+(AQ1762*$K1762))</f>
        <v>2087.64</v>
      </c>
      <c r="AX1762" s="51" t="n">
        <f aca="false">IF(AN1762="","",ROUND(-AP1762*$K1762,0))</f>
        <v>-0</v>
      </c>
      <c r="AY1762" s="62"/>
      <c r="AZ1762" s="58" t="n">
        <v>0</v>
      </c>
      <c r="BA1762" s="56" t="n">
        <v>57.99</v>
      </c>
      <c r="BB1762" s="59" t="n">
        <v>0</v>
      </c>
      <c r="BC1762" s="60" t="n">
        <v>57.99</v>
      </c>
      <c r="BD1762" s="60" t="n">
        <v>57.99</v>
      </c>
      <c r="BE1762" s="60" t="n">
        <v>57.99</v>
      </c>
      <c r="BF1762" s="54" t="n">
        <f aca="false">IF(AZ1762="","",$I1762+BB1762)</f>
        <v>0</v>
      </c>
      <c r="BG1762" s="54" t="n">
        <f aca="false">IF(AZ1762="","",$I1762)</f>
        <v>0</v>
      </c>
      <c r="BH1762" s="60" t="n">
        <f aca="false">IF(AZ1762="","",BA1762+$I1762)</f>
        <v>57.99</v>
      </c>
      <c r="BI1762" s="53" t="n">
        <f aca="false">IF(AZ1762="","",AZ1762+(BB1762*$K1762)+(BC1762*$K1762))</f>
        <v>2087.64</v>
      </c>
      <c r="BJ1762" s="51" t="n">
        <f aca="false">IF(AZ1762="","",ROUND(-BB1762*$K1762,0))</f>
        <v>-0</v>
      </c>
    </row>
    <row r="1763" customFormat="false" ht="15" hidden="false" customHeight="false" outlineLevel="0" collapsed="false">
      <c r="A1763" s="26" t="str">
        <f aca="false">+C1763&amp;D1763&amp;G1763</f>
        <v>AppleiPhone 17 Pro 1TBTUTTE LE OFFERTE GA -  30 Mesi</v>
      </c>
      <c r="B1763" s="49" t="s">
        <v>222</v>
      </c>
      <c r="C1763" s="50" t="s">
        <v>71</v>
      </c>
      <c r="D1763" s="51" t="s">
        <v>188</v>
      </c>
      <c r="E1763" s="52" t="n">
        <v>1859.9</v>
      </c>
      <c r="F1763" s="53" t="n">
        <v>1803.67</v>
      </c>
      <c r="G1763" s="54" t="s">
        <v>225</v>
      </c>
      <c r="H1763" s="54"/>
      <c r="I1763" s="55" t="n">
        <v>0</v>
      </c>
      <c r="J1763" s="56" t="s">
        <v>224</v>
      </c>
      <c r="K1763" s="57" t="n">
        <v>30</v>
      </c>
      <c r="L1763" s="4"/>
      <c r="M1763" s="55"/>
      <c r="N1763" s="55"/>
      <c r="O1763" s="3"/>
      <c r="P1763" s="58"/>
      <c r="Q1763" s="56"/>
      <c r="R1763" s="59"/>
      <c r="S1763" s="60"/>
      <c r="T1763" s="60"/>
      <c r="U1763" s="60"/>
      <c r="V1763" s="54"/>
      <c r="W1763" s="54"/>
      <c r="X1763" s="60"/>
      <c r="Y1763" s="51"/>
      <c r="Z1763" s="51"/>
      <c r="AA1763" s="61"/>
      <c r="AB1763" s="58"/>
      <c r="AC1763" s="56"/>
      <c r="AD1763" s="59"/>
      <c r="AE1763" s="60"/>
      <c r="AF1763" s="60"/>
      <c r="AG1763" s="60"/>
      <c r="AH1763" s="54"/>
      <c r="AI1763" s="54"/>
      <c r="AJ1763" s="60"/>
      <c r="AK1763" s="51"/>
      <c r="AL1763" s="51"/>
      <c r="AM1763" s="61"/>
      <c r="AN1763" s="58" t="n">
        <v>0</v>
      </c>
      <c r="AO1763" s="56" t="n">
        <v>67.99</v>
      </c>
      <c r="AP1763" s="59" t="n">
        <v>0</v>
      </c>
      <c r="AQ1763" s="60" t="n">
        <v>67.99</v>
      </c>
      <c r="AR1763" s="60" t="n">
        <v>67.99</v>
      </c>
      <c r="AS1763" s="60" t="n">
        <v>67.99</v>
      </c>
      <c r="AT1763" s="54" t="n">
        <f aca="false">IF(AN1763="","",$I1763+AP1763)</f>
        <v>0</v>
      </c>
      <c r="AU1763" s="54" t="n">
        <f aca="false">IF(AN1763="","",$I1763)</f>
        <v>0</v>
      </c>
      <c r="AV1763" s="60" t="n">
        <f aca="false">IF(AN1763="","",AO1763+$I1763)</f>
        <v>67.99</v>
      </c>
      <c r="AW1763" s="53" t="n">
        <f aca="false">IF(AN1763="","",AN1763+(AP1763*$K1763)+(AQ1763*$K1763))</f>
        <v>2039.7</v>
      </c>
      <c r="AX1763" s="51" t="n">
        <f aca="false">IF(AN1763="","",ROUND(-AP1763*$K1763,0))</f>
        <v>-0</v>
      </c>
      <c r="AY1763" s="62"/>
      <c r="AZ1763" s="58" t="n">
        <v>0</v>
      </c>
      <c r="BA1763" s="56" t="n">
        <v>67.99</v>
      </c>
      <c r="BB1763" s="59" t="n">
        <v>0</v>
      </c>
      <c r="BC1763" s="60" t="n">
        <v>67.99</v>
      </c>
      <c r="BD1763" s="60" t="n">
        <v>67.99</v>
      </c>
      <c r="BE1763" s="60" t="n">
        <v>67.99</v>
      </c>
      <c r="BF1763" s="54" t="n">
        <f aca="false">IF(AZ1763="","",$I1763+BB1763)</f>
        <v>0</v>
      </c>
      <c r="BG1763" s="54" t="n">
        <f aca="false">IF(AZ1763="","",$I1763)</f>
        <v>0</v>
      </c>
      <c r="BH1763" s="60" t="n">
        <f aca="false">IF(AZ1763="","",BA1763+$I1763)</f>
        <v>67.99</v>
      </c>
      <c r="BI1763" s="53" t="n">
        <f aca="false">IF(AZ1763="","",AZ1763+(BB1763*$K1763)+(BC1763*$K1763))</f>
        <v>2039.7</v>
      </c>
      <c r="BJ1763" s="51" t="n">
        <f aca="false">IF(AZ1763="","",ROUND(-BB1763*$K1763,0))</f>
        <v>-0</v>
      </c>
    </row>
    <row r="1764" customFormat="false" ht="15" hidden="false" customHeight="false" outlineLevel="0" collapsed="false">
      <c r="A1764" s="26" t="str">
        <f aca="false">+C1764&amp;D1764&amp;G1764</f>
        <v>AppleiPhone 17 Pro 1TBTUTTE LE OFFERTE GA -  24 Mesi</v>
      </c>
      <c r="B1764" s="49" t="s">
        <v>222</v>
      </c>
      <c r="C1764" s="50" t="s">
        <v>71</v>
      </c>
      <c r="D1764" s="51" t="s">
        <v>188</v>
      </c>
      <c r="E1764" s="52" t="n">
        <v>1859.9</v>
      </c>
      <c r="F1764" s="53" t="n">
        <v>1824.69</v>
      </c>
      <c r="G1764" s="54" t="s">
        <v>226</v>
      </c>
      <c r="H1764" s="54"/>
      <c r="I1764" s="55" t="n">
        <v>0</v>
      </c>
      <c r="J1764" s="56" t="s">
        <v>224</v>
      </c>
      <c r="K1764" s="57" t="n">
        <v>24</v>
      </c>
      <c r="L1764" s="4"/>
      <c r="M1764" s="55"/>
      <c r="N1764" s="55"/>
      <c r="O1764" s="3"/>
      <c r="P1764" s="58"/>
      <c r="Q1764" s="56"/>
      <c r="R1764" s="59"/>
      <c r="S1764" s="60"/>
      <c r="T1764" s="60"/>
      <c r="U1764" s="60"/>
      <c r="V1764" s="54"/>
      <c r="W1764" s="54"/>
      <c r="X1764" s="60"/>
      <c r="Y1764" s="51"/>
      <c r="Z1764" s="51"/>
      <c r="AA1764" s="61"/>
      <c r="AB1764" s="58"/>
      <c r="AC1764" s="56"/>
      <c r="AD1764" s="59"/>
      <c r="AE1764" s="60"/>
      <c r="AF1764" s="60"/>
      <c r="AG1764" s="60"/>
      <c r="AH1764" s="54"/>
      <c r="AI1764" s="54"/>
      <c r="AJ1764" s="60"/>
      <c r="AK1764" s="51"/>
      <c r="AL1764" s="51"/>
      <c r="AM1764" s="61"/>
      <c r="AN1764" s="58" t="n">
        <v>0</v>
      </c>
      <c r="AO1764" s="56" t="n">
        <v>83.99</v>
      </c>
      <c r="AP1764" s="59" t="n">
        <v>0</v>
      </c>
      <c r="AQ1764" s="60" t="n">
        <v>83.99</v>
      </c>
      <c r="AR1764" s="60" t="n">
        <v>0</v>
      </c>
      <c r="AS1764" s="60" t="n">
        <v>83.99</v>
      </c>
      <c r="AT1764" s="54" t="n">
        <f aca="false">IF(AN1764="","",$I1764+AP1764)</f>
        <v>0</v>
      </c>
      <c r="AU1764" s="54" t="n">
        <f aca="false">IF(AN1764="","",$I1764)</f>
        <v>0</v>
      </c>
      <c r="AV1764" s="60" t="n">
        <f aca="false">IF(AN1764="","",AO1764+$I1764)</f>
        <v>83.99</v>
      </c>
      <c r="AW1764" s="53" t="n">
        <f aca="false">IF(AN1764="","",AN1764+(AP1764*$K1764)+(AQ1764*$K1764))</f>
        <v>2015.76</v>
      </c>
      <c r="AX1764" s="51" t="n">
        <f aca="false">IF(AN1764="","",ROUND(-AP1764*$K1764,0))</f>
        <v>-0</v>
      </c>
      <c r="AY1764" s="62"/>
      <c r="AZ1764" s="58" t="n">
        <v>0</v>
      </c>
      <c r="BA1764" s="56" t="n">
        <v>83.99</v>
      </c>
      <c r="BB1764" s="59" t="n">
        <v>0</v>
      </c>
      <c r="BC1764" s="60" t="n">
        <v>83.99</v>
      </c>
      <c r="BD1764" s="60" t="n">
        <v>0</v>
      </c>
      <c r="BE1764" s="60" t="n">
        <v>83.99</v>
      </c>
      <c r="BF1764" s="54" t="n">
        <f aca="false">IF(AZ1764="","",$I1764+BB1764)</f>
        <v>0</v>
      </c>
      <c r="BG1764" s="54" t="n">
        <f aca="false">IF(AZ1764="","",$I1764)</f>
        <v>0</v>
      </c>
      <c r="BH1764" s="60" t="n">
        <f aca="false">IF(AZ1764="","",BA1764+$I1764)</f>
        <v>83.99</v>
      </c>
      <c r="BI1764" s="53" t="n">
        <f aca="false">IF(AZ1764="","",AZ1764+(BB1764*$K1764)+(BC1764*$K1764))</f>
        <v>2015.76</v>
      </c>
      <c r="BJ1764" s="51" t="n">
        <f aca="false">IF(AZ1764="","",ROUND(-BB1764*$K1764,0))</f>
        <v>-0</v>
      </c>
    </row>
    <row r="1765" customFormat="false" ht="15" hidden="false" customHeight="false" outlineLevel="0" collapsed="false">
      <c r="A1765" s="26" t="str">
        <f aca="false">+C1765&amp;D1765&amp;G1765</f>
        <v>AppleiPhone 17 Pro Max 256GBTUTTE LE OFFERTE GA -  36 Mesi</v>
      </c>
      <c r="B1765" s="49" t="s">
        <v>222</v>
      </c>
      <c r="C1765" s="50" t="s">
        <v>71</v>
      </c>
      <c r="D1765" s="51" t="s">
        <v>189</v>
      </c>
      <c r="E1765" s="52" t="n">
        <v>1509.9</v>
      </c>
      <c r="F1765" s="53" t="n">
        <v>1461.59</v>
      </c>
      <c r="G1765" s="54" t="s">
        <v>223</v>
      </c>
      <c r="H1765" s="54"/>
      <c r="I1765" s="55" t="n">
        <v>0</v>
      </c>
      <c r="J1765" s="56" t="s">
        <v>224</v>
      </c>
      <c r="K1765" s="57" t="n">
        <v>36</v>
      </c>
      <c r="L1765" s="4"/>
      <c r="M1765" s="55"/>
      <c r="N1765" s="55"/>
      <c r="O1765" s="3"/>
      <c r="P1765" s="58"/>
      <c r="Q1765" s="56"/>
      <c r="R1765" s="59"/>
      <c r="S1765" s="60"/>
      <c r="T1765" s="60"/>
      <c r="U1765" s="60"/>
      <c r="V1765" s="54"/>
      <c r="W1765" s="54"/>
      <c r="X1765" s="60"/>
      <c r="Y1765" s="51"/>
      <c r="Z1765" s="51"/>
      <c r="AA1765" s="61"/>
      <c r="AB1765" s="58"/>
      <c r="AC1765" s="56"/>
      <c r="AD1765" s="59"/>
      <c r="AE1765" s="60"/>
      <c r="AF1765" s="60"/>
      <c r="AG1765" s="60"/>
      <c r="AH1765" s="54"/>
      <c r="AI1765" s="54"/>
      <c r="AJ1765" s="60"/>
      <c r="AK1765" s="51"/>
      <c r="AL1765" s="51"/>
      <c r="AM1765" s="61"/>
      <c r="AN1765" s="58" t="n">
        <v>0</v>
      </c>
      <c r="AO1765" s="56" t="n">
        <v>46.99</v>
      </c>
      <c r="AP1765" s="59" t="n">
        <v>0</v>
      </c>
      <c r="AQ1765" s="60" t="n">
        <v>46.99</v>
      </c>
      <c r="AR1765" s="60" t="n">
        <v>46.99</v>
      </c>
      <c r="AS1765" s="60" t="n">
        <v>46.99</v>
      </c>
      <c r="AT1765" s="54" t="n">
        <f aca="false">IF(AN1765="","",$I1765+AP1765)</f>
        <v>0</v>
      </c>
      <c r="AU1765" s="54" t="n">
        <f aca="false">IF(AN1765="","",$I1765)</f>
        <v>0</v>
      </c>
      <c r="AV1765" s="60" t="n">
        <f aca="false">IF(AN1765="","",AO1765+$I1765)</f>
        <v>46.99</v>
      </c>
      <c r="AW1765" s="53" t="n">
        <f aca="false">IF(AN1765="","",AN1765+(AP1765*$K1765)+(AQ1765*$K1765))</f>
        <v>1691.64</v>
      </c>
      <c r="AX1765" s="51" t="n">
        <f aca="false">IF(AN1765="","",ROUND(-AP1765*$K1765,0))</f>
        <v>-0</v>
      </c>
      <c r="AY1765" s="62"/>
      <c r="AZ1765" s="58" t="n">
        <v>0</v>
      </c>
      <c r="BA1765" s="56" t="n">
        <v>46.99</v>
      </c>
      <c r="BB1765" s="59" t="n">
        <v>0</v>
      </c>
      <c r="BC1765" s="60" t="n">
        <v>46.99</v>
      </c>
      <c r="BD1765" s="60" t="n">
        <v>46.99</v>
      </c>
      <c r="BE1765" s="60" t="n">
        <v>46.99</v>
      </c>
      <c r="BF1765" s="54" t="n">
        <f aca="false">IF(AZ1765="","",$I1765+BB1765)</f>
        <v>0</v>
      </c>
      <c r="BG1765" s="54" t="n">
        <f aca="false">IF(AZ1765="","",$I1765)</f>
        <v>0</v>
      </c>
      <c r="BH1765" s="60" t="n">
        <f aca="false">IF(AZ1765="","",BA1765+$I1765)</f>
        <v>46.99</v>
      </c>
      <c r="BI1765" s="53" t="n">
        <f aca="false">IF(AZ1765="","",AZ1765+(BB1765*$K1765)+(BC1765*$K1765))</f>
        <v>1691.64</v>
      </c>
      <c r="BJ1765" s="51" t="n">
        <f aca="false">IF(AZ1765="","",ROUND(-BB1765*$K1765,0))</f>
        <v>-0</v>
      </c>
    </row>
    <row r="1766" customFormat="false" ht="15" hidden="false" customHeight="false" outlineLevel="0" collapsed="false">
      <c r="A1766" s="26" t="str">
        <f aca="false">+C1766&amp;D1766&amp;G1766</f>
        <v>AppleiPhone 17 Pro Max 256GBTUTTE LE OFFERTE GA -  30 Mesi</v>
      </c>
      <c r="B1766" s="49" t="s">
        <v>222</v>
      </c>
      <c r="C1766" s="50" t="s">
        <v>71</v>
      </c>
      <c r="D1766" s="51" t="s">
        <v>189</v>
      </c>
      <c r="E1766" s="52" t="n">
        <v>1509.9</v>
      </c>
      <c r="F1766" s="53" t="n">
        <v>1458.8</v>
      </c>
      <c r="G1766" s="54" t="s">
        <v>225</v>
      </c>
      <c r="H1766" s="54"/>
      <c r="I1766" s="55" t="n">
        <v>0</v>
      </c>
      <c r="J1766" s="56" t="s">
        <v>224</v>
      </c>
      <c r="K1766" s="57" t="n">
        <v>30</v>
      </c>
      <c r="L1766" s="4"/>
      <c r="M1766" s="55"/>
      <c r="N1766" s="55"/>
      <c r="O1766" s="3"/>
      <c r="P1766" s="58"/>
      <c r="Q1766" s="56"/>
      <c r="R1766" s="59"/>
      <c r="S1766" s="60"/>
      <c r="T1766" s="60"/>
      <c r="U1766" s="60"/>
      <c r="V1766" s="54"/>
      <c r="W1766" s="54"/>
      <c r="X1766" s="60"/>
      <c r="Y1766" s="51"/>
      <c r="Z1766" s="51"/>
      <c r="AA1766" s="61"/>
      <c r="AB1766" s="58"/>
      <c r="AC1766" s="56"/>
      <c r="AD1766" s="59"/>
      <c r="AE1766" s="60"/>
      <c r="AF1766" s="60"/>
      <c r="AG1766" s="60"/>
      <c r="AH1766" s="54"/>
      <c r="AI1766" s="54"/>
      <c r="AJ1766" s="60"/>
      <c r="AK1766" s="51"/>
      <c r="AL1766" s="51"/>
      <c r="AM1766" s="61"/>
      <c r="AN1766" s="58" t="n">
        <v>0</v>
      </c>
      <c r="AO1766" s="56" t="n">
        <v>54.99</v>
      </c>
      <c r="AP1766" s="59" t="n">
        <v>0</v>
      </c>
      <c r="AQ1766" s="60" t="n">
        <v>54.99</v>
      </c>
      <c r="AR1766" s="60" t="n">
        <v>54.99</v>
      </c>
      <c r="AS1766" s="60" t="n">
        <v>54.99</v>
      </c>
      <c r="AT1766" s="54" t="n">
        <f aca="false">IF(AN1766="","",$I1766+AP1766)</f>
        <v>0</v>
      </c>
      <c r="AU1766" s="54" t="n">
        <f aca="false">IF(AN1766="","",$I1766)</f>
        <v>0</v>
      </c>
      <c r="AV1766" s="60" t="n">
        <f aca="false">IF(AN1766="","",AO1766+$I1766)</f>
        <v>54.99</v>
      </c>
      <c r="AW1766" s="53" t="n">
        <f aca="false">IF(AN1766="","",AN1766+(AP1766*$K1766)+(AQ1766*$K1766))</f>
        <v>1649.7</v>
      </c>
      <c r="AX1766" s="51" t="n">
        <f aca="false">IF(AN1766="","",ROUND(-AP1766*$K1766,0))</f>
        <v>-0</v>
      </c>
      <c r="AY1766" s="62"/>
      <c r="AZ1766" s="58" t="n">
        <v>0</v>
      </c>
      <c r="BA1766" s="56" t="n">
        <v>54.99</v>
      </c>
      <c r="BB1766" s="59" t="n">
        <v>0</v>
      </c>
      <c r="BC1766" s="60" t="n">
        <v>54.99</v>
      </c>
      <c r="BD1766" s="60" t="n">
        <v>54.99</v>
      </c>
      <c r="BE1766" s="60" t="n">
        <v>54.99</v>
      </c>
      <c r="BF1766" s="54" t="n">
        <f aca="false">IF(AZ1766="","",$I1766+BB1766)</f>
        <v>0</v>
      </c>
      <c r="BG1766" s="54" t="n">
        <f aca="false">IF(AZ1766="","",$I1766)</f>
        <v>0</v>
      </c>
      <c r="BH1766" s="60" t="n">
        <f aca="false">IF(AZ1766="","",BA1766+$I1766)</f>
        <v>54.99</v>
      </c>
      <c r="BI1766" s="53" t="n">
        <f aca="false">IF(AZ1766="","",AZ1766+(BB1766*$K1766)+(BC1766*$K1766))</f>
        <v>1649.7</v>
      </c>
      <c r="BJ1766" s="51" t="n">
        <f aca="false">IF(AZ1766="","",ROUND(-BB1766*$K1766,0))</f>
        <v>-0</v>
      </c>
    </row>
    <row r="1767" customFormat="false" ht="15" hidden="false" customHeight="false" outlineLevel="0" collapsed="false">
      <c r="A1767" s="26" t="str">
        <f aca="false">+C1767&amp;D1767&amp;G1767</f>
        <v>AppleiPhone 17 Pro Max 256GBTUTTE LE OFFERTE GA -  24 Mesi</v>
      </c>
      <c r="B1767" s="49" t="s">
        <v>222</v>
      </c>
      <c r="C1767" s="50" t="s">
        <v>71</v>
      </c>
      <c r="D1767" s="51" t="s">
        <v>189</v>
      </c>
      <c r="E1767" s="52" t="n">
        <v>1509.9</v>
      </c>
      <c r="F1767" s="53" t="n">
        <v>1455.37</v>
      </c>
      <c r="G1767" s="54" t="s">
        <v>226</v>
      </c>
      <c r="H1767" s="54"/>
      <c r="I1767" s="55" t="n">
        <v>0</v>
      </c>
      <c r="J1767" s="56" t="s">
        <v>224</v>
      </c>
      <c r="K1767" s="57" t="n">
        <v>24</v>
      </c>
      <c r="L1767" s="4"/>
      <c r="M1767" s="55"/>
      <c r="N1767" s="55"/>
      <c r="O1767" s="3"/>
      <c r="P1767" s="58"/>
      <c r="Q1767" s="56"/>
      <c r="R1767" s="59"/>
      <c r="S1767" s="60"/>
      <c r="T1767" s="60"/>
      <c r="U1767" s="60"/>
      <c r="V1767" s="54"/>
      <c r="W1767" s="54"/>
      <c r="X1767" s="60"/>
      <c r="Y1767" s="51"/>
      <c r="Z1767" s="51"/>
      <c r="AA1767" s="61"/>
      <c r="AB1767" s="58"/>
      <c r="AC1767" s="56"/>
      <c r="AD1767" s="59"/>
      <c r="AE1767" s="60"/>
      <c r="AF1767" s="60"/>
      <c r="AG1767" s="60"/>
      <c r="AH1767" s="54"/>
      <c r="AI1767" s="54"/>
      <c r="AJ1767" s="60"/>
      <c r="AK1767" s="51"/>
      <c r="AL1767" s="51"/>
      <c r="AM1767" s="61"/>
      <c r="AN1767" s="58" t="n">
        <v>0</v>
      </c>
      <c r="AO1767" s="56" t="n">
        <v>66.99</v>
      </c>
      <c r="AP1767" s="59" t="n">
        <v>0</v>
      </c>
      <c r="AQ1767" s="60" t="n">
        <v>66.99</v>
      </c>
      <c r="AR1767" s="60" t="n">
        <v>0</v>
      </c>
      <c r="AS1767" s="60" t="n">
        <v>66.99</v>
      </c>
      <c r="AT1767" s="54" t="n">
        <f aca="false">IF(AN1767="","",$I1767+AP1767)</f>
        <v>0</v>
      </c>
      <c r="AU1767" s="54" t="n">
        <f aca="false">IF(AN1767="","",$I1767)</f>
        <v>0</v>
      </c>
      <c r="AV1767" s="60" t="n">
        <f aca="false">IF(AN1767="","",AO1767+$I1767)</f>
        <v>66.99</v>
      </c>
      <c r="AW1767" s="53" t="n">
        <f aca="false">IF(AN1767="","",AN1767+(AP1767*$K1767)+(AQ1767*$K1767))</f>
        <v>1607.76</v>
      </c>
      <c r="AX1767" s="51" t="n">
        <f aca="false">IF(AN1767="","",ROUND(-AP1767*$K1767,0))</f>
        <v>-0</v>
      </c>
      <c r="AY1767" s="62"/>
      <c r="AZ1767" s="58" t="n">
        <v>0</v>
      </c>
      <c r="BA1767" s="56" t="n">
        <v>66.99</v>
      </c>
      <c r="BB1767" s="59" t="n">
        <v>0</v>
      </c>
      <c r="BC1767" s="60" t="n">
        <v>66.99</v>
      </c>
      <c r="BD1767" s="60" t="n">
        <v>0</v>
      </c>
      <c r="BE1767" s="60" t="n">
        <v>66.99</v>
      </c>
      <c r="BF1767" s="54" t="n">
        <f aca="false">IF(AZ1767="","",$I1767+BB1767)</f>
        <v>0</v>
      </c>
      <c r="BG1767" s="54" t="n">
        <f aca="false">IF(AZ1767="","",$I1767)</f>
        <v>0</v>
      </c>
      <c r="BH1767" s="60" t="n">
        <f aca="false">IF(AZ1767="","",BA1767+$I1767)</f>
        <v>66.99</v>
      </c>
      <c r="BI1767" s="53" t="n">
        <f aca="false">IF(AZ1767="","",AZ1767+(BB1767*$K1767)+(BC1767*$K1767))</f>
        <v>1607.76</v>
      </c>
      <c r="BJ1767" s="51" t="n">
        <f aca="false">IF(AZ1767="","",ROUND(-BB1767*$K1767,0))</f>
        <v>-0</v>
      </c>
    </row>
    <row r="1768" customFormat="false" ht="15" hidden="false" customHeight="false" outlineLevel="0" collapsed="false">
      <c r="A1768" s="26" t="str">
        <f aca="false">+C1768&amp;D1768&amp;G1768</f>
        <v>AppleiPhone 17 Pro Max 512GBTUTTE LE OFFERTE GA -  36 Mesi</v>
      </c>
      <c r="B1768" s="49" t="s">
        <v>222</v>
      </c>
      <c r="C1768" s="50" t="s">
        <v>71</v>
      </c>
      <c r="D1768" s="51" t="s">
        <v>190</v>
      </c>
      <c r="E1768" s="52" t="n">
        <v>1759.9</v>
      </c>
      <c r="F1768" s="53" t="n">
        <v>1710.42</v>
      </c>
      <c r="G1768" s="54" t="s">
        <v>223</v>
      </c>
      <c r="H1768" s="54"/>
      <c r="I1768" s="55" t="n">
        <v>0</v>
      </c>
      <c r="J1768" s="56" t="s">
        <v>224</v>
      </c>
      <c r="K1768" s="57" t="n">
        <v>36</v>
      </c>
      <c r="L1768" s="4"/>
      <c r="M1768" s="55"/>
      <c r="N1768" s="55"/>
      <c r="O1768" s="3"/>
      <c r="P1768" s="58"/>
      <c r="Q1768" s="56"/>
      <c r="R1768" s="59"/>
      <c r="S1768" s="60"/>
      <c r="T1768" s="60"/>
      <c r="U1768" s="60"/>
      <c r="V1768" s="54"/>
      <c r="W1768" s="54"/>
      <c r="X1768" s="60"/>
      <c r="Y1768" s="51"/>
      <c r="Z1768" s="51"/>
      <c r="AA1768" s="61"/>
      <c r="AB1768" s="58"/>
      <c r="AC1768" s="56"/>
      <c r="AD1768" s="59"/>
      <c r="AE1768" s="60"/>
      <c r="AF1768" s="60"/>
      <c r="AG1768" s="60"/>
      <c r="AH1768" s="54"/>
      <c r="AI1768" s="54"/>
      <c r="AJ1768" s="60"/>
      <c r="AK1768" s="51"/>
      <c r="AL1768" s="51"/>
      <c r="AM1768" s="61"/>
      <c r="AN1768" s="58" t="n">
        <v>0</v>
      </c>
      <c r="AO1768" s="56" t="n">
        <v>54.99</v>
      </c>
      <c r="AP1768" s="59" t="n">
        <v>0</v>
      </c>
      <c r="AQ1768" s="60" t="n">
        <v>54.99</v>
      </c>
      <c r="AR1768" s="60" t="n">
        <v>54.99</v>
      </c>
      <c r="AS1768" s="60" t="n">
        <v>54.99</v>
      </c>
      <c r="AT1768" s="54" t="n">
        <f aca="false">IF(AN1768="","",$I1768+AP1768)</f>
        <v>0</v>
      </c>
      <c r="AU1768" s="54" t="n">
        <f aca="false">IF(AN1768="","",$I1768)</f>
        <v>0</v>
      </c>
      <c r="AV1768" s="60" t="n">
        <f aca="false">IF(AN1768="","",AO1768+$I1768)</f>
        <v>54.99</v>
      </c>
      <c r="AW1768" s="53" t="n">
        <f aca="false">IF(AN1768="","",AN1768+(AP1768*$K1768)+(AQ1768*$K1768))</f>
        <v>1979.64</v>
      </c>
      <c r="AX1768" s="51" t="n">
        <f aca="false">IF(AN1768="","",ROUND(-AP1768*$K1768,0))</f>
        <v>-0</v>
      </c>
      <c r="AY1768" s="62"/>
      <c r="AZ1768" s="58" t="n">
        <v>0</v>
      </c>
      <c r="BA1768" s="56" t="n">
        <v>54.99</v>
      </c>
      <c r="BB1768" s="59" t="n">
        <v>0</v>
      </c>
      <c r="BC1768" s="60" t="n">
        <v>54.99</v>
      </c>
      <c r="BD1768" s="60" t="n">
        <v>54.99</v>
      </c>
      <c r="BE1768" s="60" t="n">
        <v>54.99</v>
      </c>
      <c r="BF1768" s="54" t="n">
        <f aca="false">IF(AZ1768="","",$I1768+BB1768)</f>
        <v>0</v>
      </c>
      <c r="BG1768" s="54" t="n">
        <f aca="false">IF(AZ1768="","",$I1768)</f>
        <v>0</v>
      </c>
      <c r="BH1768" s="60" t="n">
        <f aca="false">IF(AZ1768="","",BA1768+$I1768)</f>
        <v>54.99</v>
      </c>
      <c r="BI1768" s="53" t="n">
        <f aca="false">IF(AZ1768="","",AZ1768+(BB1768*$K1768)+(BC1768*$K1768))</f>
        <v>1979.64</v>
      </c>
      <c r="BJ1768" s="51" t="n">
        <f aca="false">IF(AZ1768="","",ROUND(-BB1768*$K1768,0))</f>
        <v>-0</v>
      </c>
    </row>
    <row r="1769" customFormat="false" ht="15" hidden="false" customHeight="false" outlineLevel="0" collapsed="false">
      <c r="A1769" s="26" t="str">
        <f aca="false">+C1769&amp;D1769&amp;G1769</f>
        <v>AppleiPhone 17 Pro Max 512GBTUTTE LE OFFERTE GA -  30 Mesi</v>
      </c>
      <c r="B1769" s="49" t="s">
        <v>222</v>
      </c>
      <c r="C1769" s="50" t="s">
        <v>71</v>
      </c>
      <c r="D1769" s="51" t="s">
        <v>190</v>
      </c>
      <c r="E1769" s="52" t="n">
        <v>1759.9</v>
      </c>
      <c r="F1769" s="53" t="n">
        <v>1697.56</v>
      </c>
      <c r="G1769" s="54" t="s">
        <v>225</v>
      </c>
      <c r="H1769" s="54"/>
      <c r="I1769" s="55" t="n">
        <v>0</v>
      </c>
      <c r="J1769" s="56" t="s">
        <v>224</v>
      </c>
      <c r="K1769" s="57" t="n">
        <v>30</v>
      </c>
      <c r="L1769" s="4"/>
      <c r="M1769" s="55"/>
      <c r="N1769" s="55"/>
      <c r="O1769" s="3"/>
      <c r="P1769" s="58"/>
      <c r="Q1769" s="56"/>
      <c r="R1769" s="59"/>
      <c r="S1769" s="60"/>
      <c r="T1769" s="60"/>
      <c r="U1769" s="60"/>
      <c r="V1769" s="54"/>
      <c r="W1769" s="54"/>
      <c r="X1769" s="60"/>
      <c r="Y1769" s="51"/>
      <c r="Z1769" s="51"/>
      <c r="AA1769" s="61"/>
      <c r="AB1769" s="58"/>
      <c r="AC1769" s="56"/>
      <c r="AD1769" s="59"/>
      <c r="AE1769" s="60"/>
      <c r="AF1769" s="60"/>
      <c r="AG1769" s="60"/>
      <c r="AH1769" s="54"/>
      <c r="AI1769" s="54"/>
      <c r="AJ1769" s="60"/>
      <c r="AK1769" s="51"/>
      <c r="AL1769" s="51"/>
      <c r="AM1769" s="61"/>
      <c r="AN1769" s="58" t="n">
        <v>0</v>
      </c>
      <c r="AO1769" s="56" t="n">
        <v>63.99</v>
      </c>
      <c r="AP1769" s="59" t="n">
        <v>0</v>
      </c>
      <c r="AQ1769" s="60" t="n">
        <v>63.99</v>
      </c>
      <c r="AR1769" s="60" t="n">
        <v>63.99</v>
      </c>
      <c r="AS1769" s="60" t="n">
        <v>63.99</v>
      </c>
      <c r="AT1769" s="54" t="n">
        <f aca="false">IF(AN1769="","",$I1769+AP1769)</f>
        <v>0</v>
      </c>
      <c r="AU1769" s="54" t="n">
        <f aca="false">IF(AN1769="","",$I1769)</f>
        <v>0</v>
      </c>
      <c r="AV1769" s="60" t="n">
        <f aca="false">IF(AN1769="","",AO1769+$I1769)</f>
        <v>63.99</v>
      </c>
      <c r="AW1769" s="53" t="n">
        <f aca="false">IF(AN1769="","",AN1769+(AP1769*$K1769)+(AQ1769*$K1769))</f>
        <v>1919.7</v>
      </c>
      <c r="AX1769" s="51" t="n">
        <f aca="false">IF(AN1769="","",ROUND(-AP1769*$K1769,0))</f>
        <v>-0</v>
      </c>
      <c r="AY1769" s="62"/>
      <c r="AZ1769" s="58" t="n">
        <v>0</v>
      </c>
      <c r="BA1769" s="56" t="n">
        <v>63.99</v>
      </c>
      <c r="BB1769" s="59" t="n">
        <v>0</v>
      </c>
      <c r="BC1769" s="60" t="n">
        <v>63.99</v>
      </c>
      <c r="BD1769" s="60" t="n">
        <v>63.99</v>
      </c>
      <c r="BE1769" s="60" t="n">
        <v>63.99</v>
      </c>
      <c r="BF1769" s="54" t="n">
        <f aca="false">IF(AZ1769="","",$I1769+BB1769)</f>
        <v>0</v>
      </c>
      <c r="BG1769" s="54" t="n">
        <f aca="false">IF(AZ1769="","",$I1769)</f>
        <v>0</v>
      </c>
      <c r="BH1769" s="60" t="n">
        <f aca="false">IF(AZ1769="","",BA1769+$I1769)</f>
        <v>63.99</v>
      </c>
      <c r="BI1769" s="53" t="n">
        <f aca="false">IF(AZ1769="","",AZ1769+(BB1769*$K1769)+(BC1769*$K1769))</f>
        <v>1919.7</v>
      </c>
      <c r="BJ1769" s="51" t="n">
        <f aca="false">IF(AZ1769="","",ROUND(-BB1769*$K1769,0))</f>
        <v>-0</v>
      </c>
    </row>
    <row r="1770" customFormat="false" ht="15" hidden="false" customHeight="false" outlineLevel="0" collapsed="false">
      <c r="A1770" s="26" t="str">
        <f aca="false">+C1770&amp;D1770&amp;G1770</f>
        <v>AppleiPhone 17 Pro Max 512GBTUTTE LE OFFERTE GA -  24 Mesi</v>
      </c>
      <c r="B1770" s="49" t="s">
        <v>222</v>
      </c>
      <c r="C1770" s="50" t="s">
        <v>71</v>
      </c>
      <c r="D1770" s="51" t="s">
        <v>190</v>
      </c>
      <c r="E1770" s="52" t="n">
        <v>1759.9</v>
      </c>
      <c r="F1770" s="53" t="n">
        <v>1694.34</v>
      </c>
      <c r="G1770" s="54" t="s">
        <v>226</v>
      </c>
      <c r="H1770" s="54"/>
      <c r="I1770" s="55" t="n">
        <v>0</v>
      </c>
      <c r="J1770" s="56" t="s">
        <v>224</v>
      </c>
      <c r="K1770" s="57" t="n">
        <v>24</v>
      </c>
      <c r="L1770" s="4"/>
      <c r="M1770" s="55"/>
      <c r="N1770" s="55"/>
      <c r="O1770" s="3"/>
      <c r="P1770" s="58"/>
      <c r="Q1770" s="56"/>
      <c r="R1770" s="59"/>
      <c r="S1770" s="60"/>
      <c r="T1770" s="60"/>
      <c r="U1770" s="60"/>
      <c r="V1770" s="54"/>
      <c r="W1770" s="54"/>
      <c r="X1770" s="60"/>
      <c r="Y1770" s="51"/>
      <c r="Z1770" s="51"/>
      <c r="AA1770" s="61"/>
      <c r="AB1770" s="58"/>
      <c r="AC1770" s="56"/>
      <c r="AD1770" s="59"/>
      <c r="AE1770" s="60"/>
      <c r="AF1770" s="60"/>
      <c r="AG1770" s="60"/>
      <c r="AH1770" s="54"/>
      <c r="AI1770" s="54"/>
      <c r="AJ1770" s="60"/>
      <c r="AK1770" s="51"/>
      <c r="AL1770" s="51"/>
      <c r="AM1770" s="61"/>
      <c r="AN1770" s="58" t="n">
        <v>0</v>
      </c>
      <c r="AO1770" s="56" t="n">
        <v>77.99</v>
      </c>
      <c r="AP1770" s="59" t="n">
        <v>0</v>
      </c>
      <c r="AQ1770" s="60" t="n">
        <v>77.99</v>
      </c>
      <c r="AR1770" s="60" t="n">
        <v>0</v>
      </c>
      <c r="AS1770" s="60" t="n">
        <v>77.99</v>
      </c>
      <c r="AT1770" s="54" t="n">
        <f aca="false">IF(AN1770="","",$I1770+AP1770)</f>
        <v>0</v>
      </c>
      <c r="AU1770" s="54" t="n">
        <f aca="false">IF(AN1770="","",$I1770)</f>
        <v>0</v>
      </c>
      <c r="AV1770" s="60" t="n">
        <f aca="false">IF(AN1770="","",AO1770+$I1770)</f>
        <v>77.99</v>
      </c>
      <c r="AW1770" s="53" t="n">
        <f aca="false">IF(AN1770="","",AN1770+(AP1770*$K1770)+(AQ1770*$K1770))</f>
        <v>1871.76</v>
      </c>
      <c r="AX1770" s="51" t="n">
        <f aca="false">IF(AN1770="","",ROUND(-AP1770*$K1770,0))</f>
        <v>-0</v>
      </c>
      <c r="AY1770" s="62"/>
      <c r="AZ1770" s="58" t="n">
        <v>0</v>
      </c>
      <c r="BA1770" s="56" t="n">
        <v>77.99</v>
      </c>
      <c r="BB1770" s="59" t="n">
        <v>0</v>
      </c>
      <c r="BC1770" s="60" t="n">
        <v>77.99</v>
      </c>
      <c r="BD1770" s="60" t="n">
        <v>0</v>
      </c>
      <c r="BE1770" s="60" t="n">
        <v>77.99</v>
      </c>
      <c r="BF1770" s="54" t="n">
        <f aca="false">IF(AZ1770="","",$I1770+BB1770)</f>
        <v>0</v>
      </c>
      <c r="BG1770" s="54" t="n">
        <f aca="false">IF(AZ1770="","",$I1770)</f>
        <v>0</v>
      </c>
      <c r="BH1770" s="60" t="n">
        <f aca="false">IF(AZ1770="","",BA1770+$I1770)</f>
        <v>77.99</v>
      </c>
      <c r="BI1770" s="53" t="n">
        <f aca="false">IF(AZ1770="","",AZ1770+(BB1770*$K1770)+(BC1770*$K1770))</f>
        <v>1871.76</v>
      </c>
      <c r="BJ1770" s="51" t="n">
        <f aca="false">IF(AZ1770="","",ROUND(-BB1770*$K1770,0))</f>
        <v>-0</v>
      </c>
    </row>
    <row r="1771" customFormat="false" ht="15" hidden="false" customHeight="false" outlineLevel="0" collapsed="false">
      <c r="A1771" s="26" t="str">
        <f aca="false">+C1771&amp;D1771&amp;G1771</f>
        <v>AppleiPhone 17 Pro Max 1TBTUTTE LE OFFERTE GA -  36 Mesi</v>
      </c>
      <c r="B1771" s="49" t="s">
        <v>222</v>
      </c>
      <c r="C1771" s="50" t="s">
        <v>71</v>
      </c>
      <c r="D1771" s="51" t="s">
        <v>192</v>
      </c>
      <c r="E1771" s="52" t="n">
        <v>2009.9</v>
      </c>
      <c r="F1771" s="53" t="n">
        <v>1959.26</v>
      </c>
      <c r="G1771" s="54" t="s">
        <v>223</v>
      </c>
      <c r="H1771" s="54"/>
      <c r="I1771" s="55" t="n">
        <v>0</v>
      </c>
      <c r="J1771" s="56" t="s">
        <v>224</v>
      </c>
      <c r="K1771" s="57" t="n">
        <v>36</v>
      </c>
      <c r="L1771" s="4"/>
      <c r="M1771" s="55"/>
      <c r="N1771" s="55"/>
      <c r="O1771" s="3"/>
      <c r="P1771" s="58"/>
      <c r="Q1771" s="56"/>
      <c r="R1771" s="59"/>
      <c r="S1771" s="60"/>
      <c r="T1771" s="60"/>
      <c r="U1771" s="60"/>
      <c r="V1771" s="54"/>
      <c r="W1771" s="54"/>
      <c r="X1771" s="60"/>
      <c r="Y1771" s="51"/>
      <c r="Z1771" s="51"/>
      <c r="AA1771" s="61"/>
      <c r="AB1771" s="58"/>
      <c r="AC1771" s="56"/>
      <c r="AD1771" s="59"/>
      <c r="AE1771" s="60"/>
      <c r="AF1771" s="60"/>
      <c r="AG1771" s="60"/>
      <c r="AH1771" s="54"/>
      <c r="AI1771" s="54"/>
      <c r="AJ1771" s="60"/>
      <c r="AK1771" s="51"/>
      <c r="AL1771" s="51"/>
      <c r="AM1771" s="61"/>
      <c r="AN1771" s="58" t="n">
        <v>0</v>
      </c>
      <c r="AO1771" s="56" t="n">
        <v>62.99</v>
      </c>
      <c r="AP1771" s="59" t="n">
        <v>0</v>
      </c>
      <c r="AQ1771" s="60" t="n">
        <v>62.99</v>
      </c>
      <c r="AR1771" s="60" t="n">
        <v>62.99</v>
      </c>
      <c r="AS1771" s="60" t="n">
        <v>62.99</v>
      </c>
      <c r="AT1771" s="54" t="n">
        <f aca="false">IF(AN1771="","",$I1771+AP1771)</f>
        <v>0</v>
      </c>
      <c r="AU1771" s="54" t="n">
        <f aca="false">IF(AN1771="","",$I1771)</f>
        <v>0</v>
      </c>
      <c r="AV1771" s="60" t="n">
        <f aca="false">IF(AN1771="","",AO1771+$I1771)</f>
        <v>62.99</v>
      </c>
      <c r="AW1771" s="53" t="n">
        <f aca="false">IF(AN1771="","",AN1771+(AP1771*$K1771)+(AQ1771*$K1771))</f>
        <v>2267.64</v>
      </c>
      <c r="AX1771" s="51" t="n">
        <f aca="false">IF(AN1771="","",ROUND(-AP1771*$K1771,0))</f>
        <v>-0</v>
      </c>
      <c r="AY1771" s="62"/>
      <c r="AZ1771" s="58" t="n">
        <v>0</v>
      </c>
      <c r="BA1771" s="56" t="n">
        <v>62.99</v>
      </c>
      <c r="BB1771" s="59" t="n">
        <v>0</v>
      </c>
      <c r="BC1771" s="60" t="n">
        <v>62.99</v>
      </c>
      <c r="BD1771" s="60" t="n">
        <v>62.99</v>
      </c>
      <c r="BE1771" s="60" t="n">
        <v>62.99</v>
      </c>
      <c r="BF1771" s="54" t="n">
        <f aca="false">IF(AZ1771="","",$I1771+BB1771)</f>
        <v>0</v>
      </c>
      <c r="BG1771" s="54" t="n">
        <f aca="false">IF(AZ1771="","",$I1771)</f>
        <v>0</v>
      </c>
      <c r="BH1771" s="60" t="n">
        <f aca="false">IF(AZ1771="","",BA1771+$I1771)</f>
        <v>62.99</v>
      </c>
      <c r="BI1771" s="53" t="n">
        <f aca="false">IF(AZ1771="","",AZ1771+(BB1771*$K1771)+(BC1771*$K1771))</f>
        <v>2267.64</v>
      </c>
      <c r="BJ1771" s="51" t="n">
        <f aca="false">IF(AZ1771="","",ROUND(-BB1771*$K1771,0))</f>
        <v>-0</v>
      </c>
    </row>
    <row r="1772" customFormat="false" ht="15" hidden="false" customHeight="false" outlineLevel="0" collapsed="false">
      <c r="A1772" s="26" t="str">
        <f aca="false">+C1772&amp;D1772&amp;G1772</f>
        <v>AppleiPhone 17 Pro Max 1TBTUTTE LE OFFERTE GA -  30 Mesi</v>
      </c>
      <c r="B1772" s="49" t="s">
        <v>222</v>
      </c>
      <c r="C1772" s="50" t="s">
        <v>71</v>
      </c>
      <c r="D1772" s="51" t="s">
        <v>192</v>
      </c>
      <c r="E1772" s="52" t="n">
        <v>2009.9</v>
      </c>
      <c r="F1772" s="53" t="n">
        <v>1962.85</v>
      </c>
      <c r="G1772" s="54" t="s">
        <v>225</v>
      </c>
      <c r="H1772" s="54"/>
      <c r="I1772" s="55" t="n">
        <v>0</v>
      </c>
      <c r="J1772" s="56" t="s">
        <v>224</v>
      </c>
      <c r="K1772" s="57" t="n">
        <v>30</v>
      </c>
      <c r="L1772" s="4"/>
      <c r="M1772" s="55"/>
      <c r="N1772" s="55"/>
      <c r="O1772" s="3"/>
      <c r="P1772" s="58"/>
      <c r="Q1772" s="56"/>
      <c r="R1772" s="59"/>
      <c r="S1772" s="60"/>
      <c r="T1772" s="60"/>
      <c r="U1772" s="60"/>
      <c r="V1772" s="54"/>
      <c r="W1772" s="54"/>
      <c r="X1772" s="60"/>
      <c r="Y1772" s="51"/>
      <c r="Z1772" s="51"/>
      <c r="AA1772" s="61"/>
      <c r="AB1772" s="58"/>
      <c r="AC1772" s="56"/>
      <c r="AD1772" s="59"/>
      <c r="AE1772" s="60"/>
      <c r="AF1772" s="60"/>
      <c r="AG1772" s="60"/>
      <c r="AH1772" s="54"/>
      <c r="AI1772" s="54"/>
      <c r="AJ1772" s="60"/>
      <c r="AK1772" s="51"/>
      <c r="AL1772" s="51"/>
      <c r="AM1772" s="61"/>
      <c r="AN1772" s="58" t="n">
        <v>0</v>
      </c>
      <c r="AO1772" s="56" t="n">
        <v>73.99</v>
      </c>
      <c r="AP1772" s="59" t="n">
        <v>0</v>
      </c>
      <c r="AQ1772" s="60" t="n">
        <v>73.99</v>
      </c>
      <c r="AR1772" s="60" t="n">
        <v>73.99</v>
      </c>
      <c r="AS1772" s="60" t="n">
        <v>73.99</v>
      </c>
      <c r="AT1772" s="54" t="n">
        <f aca="false">IF(AN1772="","",$I1772+AP1772)</f>
        <v>0</v>
      </c>
      <c r="AU1772" s="54" t="n">
        <f aca="false">IF(AN1772="","",$I1772)</f>
        <v>0</v>
      </c>
      <c r="AV1772" s="60" t="n">
        <f aca="false">IF(AN1772="","",AO1772+$I1772)</f>
        <v>73.99</v>
      </c>
      <c r="AW1772" s="53" t="n">
        <f aca="false">IF(AN1772="","",AN1772+(AP1772*$K1772)+(AQ1772*$K1772))</f>
        <v>2219.7</v>
      </c>
      <c r="AX1772" s="51" t="n">
        <f aca="false">IF(AN1772="","",ROUND(-AP1772*$K1772,0))</f>
        <v>-0</v>
      </c>
      <c r="AY1772" s="62"/>
      <c r="AZ1772" s="58" t="n">
        <v>0</v>
      </c>
      <c r="BA1772" s="56" t="n">
        <v>73.99</v>
      </c>
      <c r="BB1772" s="59" t="n">
        <v>0</v>
      </c>
      <c r="BC1772" s="60" t="n">
        <v>73.99</v>
      </c>
      <c r="BD1772" s="60" t="n">
        <v>73.99</v>
      </c>
      <c r="BE1772" s="60" t="n">
        <v>73.99</v>
      </c>
      <c r="BF1772" s="54" t="n">
        <f aca="false">IF(AZ1772="","",$I1772+BB1772)</f>
        <v>0</v>
      </c>
      <c r="BG1772" s="54" t="n">
        <f aca="false">IF(AZ1772="","",$I1772)</f>
        <v>0</v>
      </c>
      <c r="BH1772" s="60" t="n">
        <f aca="false">IF(AZ1772="","",BA1772+$I1772)</f>
        <v>73.99</v>
      </c>
      <c r="BI1772" s="53" t="n">
        <f aca="false">IF(AZ1772="","",AZ1772+(BB1772*$K1772)+(BC1772*$K1772))</f>
        <v>2219.7</v>
      </c>
      <c r="BJ1772" s="51" t="n">
        <f aca="false">IF(AZ1772="","",ROUND(-BB1772*$K1772,0))</f>
        <v>-0</v>
      </c>
    </row>
    <row r="1773" customFormat="false" ht="15" hidden="false" customHeight="false" outlineLevel="0" collapsed="false">
      <c r="A1773" s="26" t="str">
        <f aca="false">+C1773&amp;D1773&amp;G1773</f>
        <v>AppleiPhone 17 Pro Max 1TBTUTTE LE OFFERTE GA -  24 Mesi</v>
      </c>
      <c r="B1773" s="49" t="s">
        <v>222</v>
      </c>
      <c r="C1773" s="50" t="s">
        <v>71</v>
      </c>
      <c r="D1773" s="51" t="s">
        <v>192</v>
      </c>
      <c r="E1773" s="52" t="n">
        <v>2009.9</v>
      </c>
      <c r="F1773" s="53" t="n">
        <v>1955.05</v>
      </c>
      <c r="G1773" s="54" t="s">
        <v>226</v>
      </c>
      <c r="H1773" s="54"/>
      <c r="I1773" s="55" t="n">
        <v>0</v>
      </c>
      <c r="J1773" s="56" t="s">
        <v>224</v>
      </c>
      <c r="K1773" s="57" t="n">
        <v>24</v>
      </c>
      <c r="L1773" s="4"/>
      <c r="M1773" s="55"/>
      <c r="N1773" s="55"/>
      <c r="O1773" s="3"/>
      <c r="P1773" s="58"/>
      <c r="Q1773" s="56"/>
      <c r="R1773" s="59"/>
      <c r="S1773" s="60"/>
      <c r="T1773" s="60"/>
      <c r="U1773" s="60"/>
      <c r="V1773" s="54"/>
      <c r="W1773" s="54"/>
      <c r="X1773" s="60"/>
      <c r="Y1773" s="51"/>
      <c r="Z1773" s="51"/>
      <c r="AA1773" s="61"/>
      <c r="AB1773" s="58"/>
      <c r="AC1773" s="56"/>
      <c r="AD1773" s="59"/>
      <c r="AE1773" s="60"/>
      <c r="AF1773" s="60"/>
      <c r="AG1773" s="60"/>
      <c r="AH1773" s="54"/>
      <c r="AI1773" s="54"/>
      <c r="AJ1773" s="60"/>
      <c r="AK1773" s="51"/>
      <c r="AL1773" s="51"/>
      <c r="AM1773" s="61"/>
      <c r="AN1773" s="58" t="n">
        <v>0</v>
      </c>
      <c r="AO1773" s="56" t="n">
        <v>89.99</v>
      </c>
      <c r="AP1773" s="59" t="n">
        <v>0</v>
      </c>
      <c r="AQ1773" s="60" t="n">
        <v>89.99</v>
      </c>
      <c r="AR1773" s="60" t="n">
        <v>0</v>
      </c>
      <c r="AS1773" s="60" t="n">
        <v>89.99</v>
      </c>
      <c r="AT1773" s="54" t="n">
        <f aca="false">IF(AN1773="","",$I1773+AP1773)</f>
        <v>0</v>
      </c>
      <c r="AU1773" s="54" t="n">
        <f aca="false">IF(AN1773="","",$I1773)</f>
        <v>0</v>
      </c>
      <c r="AV1773" s="60" t="n">
        <f aca="false">IF(AN1773="","",AO1773+$I1773)</f>
        <v>89.99</v>
      </c>
      <c r="AW1773" s="53" t="n">
        <f aca="false">IF(AN1773="","",AN1773+(AP1773*$K1773)+(AQ1773*$K1773))</f>
        <v>2159.76</v>
      </c>
      <c r="AX1773" s="51" t="n">
        <f aca="false">IF(AN1773="","",ROUND(-AP1773*$K1773,0))</f>
        <v>-0</v>
      </c>
      <c r="AY1773" s="62"/>
      <c r="AZ1773" s="58" t="n">
        <v>0</v>
      </c>
      <c r="BA1773" s="56" t="n">
        <v>89.99</v>
      </c>
      <c r="BB1773" s="59" t="n">
        <v>0</v>
      </c>
      <c r="BC1773" s="60" t="n">
        <v>89.99</v>
      </c>
      <c r="BD1773" s="60" t="n">
        <v>0</v>
      </c>
      <c r="BE1773" s="60" t="n">
        <v>89.99</v>
      </c>
      <c r="BF1773" s="54" t="n">
        <f aca="false">IF(AZ1773="","",$I1773+BB1773)</f>
        <v>0</v>
      </c>
      <c r="BG1773" s="54" t="n">
        <f aca="false">IF(AZ1773="","",$I1773)</f>
        <v>0</v>
      </c>
      <c r="BH1773" s="60" t="n">
        <f aca="false">IF(AZ1773="","",BA1773+$I1773)</f>
        <v>89.99</v>
      </c>
      <c r="BI1773" s="53" t="n">
        <f aca="false">IF(AZ1773="","",AZ1773+(BB1773*$K1773)+(BC1773*$K1773))</f>
        <v>2159.76</v>
      </c>
      <c r="BJ1773" s="51" t="n">
        <f aca="false">IF(AZ1773="","",ROUND(-BB1773*$K1773,0))</f>
        <v>-0</v>
      </c>
    </row>
    <row r="1774" customFormat="false" ht="15" hidden="false" customHeight="false" outlineLevel="0" collapsed="false">
      <c r="A1774" s="26" t="str">
        <f aca="false">+C1774&amp;D1774&amp;G1774</f>
        <v>AppleiPhone 17 Pro Max 2TBTUTTE LE OFFERTE GA -  36 Mesi</v>
      </c>
      <c r="B1774" s="49" t="s">
        <v>222</v>
      </c>
      <c r="C1774" s="50" t="s">
        <v>71</v>
      </c>
      <c r="D1774" s="51" t="s">
        <v>221</v>
      </c>
      <c r="E1774" s="52" t="n">
        <v>2509.9</v>
      </c>
      <c r="F1774" s="53" t="n">
        <v>2456.93</v>
      </c>
      <c r="G1774" s="54" t="s">
        <v>223</v>
      </c>
      <c r="H1774" s="54"/>
      <c r="I1774" s="55" t="n">
        <v>0</v>
      </c>
      <c r="J1774" s="56" t="s">
        <v>224</v>
      </c>
      <c r="K1774" s="57" t="n">
        <v>36</v>
      </c>
      <c r="L1774" s="4"/>
      <c r="M1774" s="55"/>
      <c r="N1774" s="55"/>
      <c r="O1774" s="3"/>
      <c r="P1774" s="58"/>
      <c r="Q1774" s="56"/>
      <c r="R1774" s="59"/>
      <c r="S1774" s="60"/>
      <c r="T1774" s="60"/>
      <c r="U1774" s="60"/>
      <c r="V1774" s="54"/>
      <c r="W1774" s="54"/>
      <c r="X1774" s="60"/>
      <c r="Y1774" s="51"/>
      <c r="Z1774" s="51"/>
      <c r="AA1774" s="61"/>
      <c r="AB1774" s="58"/>
      <c r="AC1774" s="56"/>
      <c r="AD1774" s="59"/>
      <c r="AE1774" s="60"/>
      <c r="AF1774" s="60"/>
      <c r="AG1774" s="60"/>
      <c r="AH1774" s="54"/>
      <c r="AI1774" s="54"/>
      <c r="AJ1774" s="60"/>
      <c r="AK1774" s="51"/>
      <c r="AL1774" s="51"/>
      <c r="AM1774" s="61"/>
      <c r="AN1774" s="58" t="n">
        <v>0</v>
      </c>
      <c r="AO1774" s="56" t="n">
        <v>78.99</v>
      </c>
      <c r="AP1774" s="59" t="n">
        <v>0</v>
      </c>
      <c r="AQ1774" s="60" t="n">
        <v>78.99</v>
      </c>
      <c r="AR1774" s="60" t="n">
        <v>78.99</v>
      </c>
      <c r="AS1774" s="60" t="n">
        <v>78.99</v>
      </c>
      <c r="AT1774" s="54" t="n">
        <f aca="false">IF(AN1774="","",$I1774+AP1774)</f>
        <v>0</v>
      </c>
      <c r="AU1774" s="54" t="n">
        <f aca="false">IF(AN1774="","",$I1774)</f>
        <v>0</v>
      </c>
      <c r="AV1774" s="60" t="n">
        <f aca="false">IF(AN1774="","",AO1774+$I1774)</f>
        <v>78.99</v>
      </c>
      <c r="AW1774" s="53" t="n">
        <f aca="false">IF(AN1774="","",AN1774+(AP1774*$K1774)+(AQ1774*$K1774))</f>
        <v>2843.64</v>
      </c>
      <c r="AX1774" s="51" t="n">
        <f aca="false">IF(AN1774="","",ROUND(-AP1774*$K1774,0))</f>
        <v>-0</v>
      </c>
      <c r="AY1774" s="62"/>
      <c r="AZ1774" s="58" t="n">
        <v>0</v>
      </c>
      <c r="BA1774" s="56" t="n">
        <v>78.99</v>
      </c>
      <c r="BB1774" s="59" t="n">
        <v>0</v>
      </c>
      <c r="BC1774" s="60" t="n">
        <v>78.99</v>
      </c>
      <c r="BD1774" s="60" t="n">
        <v>78.99</v>
      </c>
      <c r="BE1774" s="60" t="n">
        <v>78.99</v>
      </c>
      <c r="BF1774" s="54" t="n">
        <f aca="false">IF(AZ1774="","",$I1774+BB1774)</f>
        <v>0</v>
      </c>
      <c r="BG1774" s="54" t="n">
        <f aca="false">IF(AZ1774="","",$I1774)</f>
        <v>0</v>
      </c>
      <c r="BH1774" s="60" t="n">
        <f aca="false">IF(AZ1774="","",BA1774+$I1774)</f>
        <v>78.99</v>
      </c>
      <c r="BI1774" s="53" t="n">
        <f aca="false">IF(AZ1774="","",AZ1774+(BB1774*$K1774)+(BC1774*$K1774))</f>
        <v>2843.64</v>
      </c>
      <c r="BJ1774" s="51" t="n">
        <f aca="false">IF(AZ1774="","",ROUND(-BB1774*$K1774,0))</f>
        <v>-0</v>
      </c>
    </row>
    <row r="1775" customFormat="false" ht="15" hidden="false" customHeight="false" outlineLevel="0" collapsed="false">
      <c r="A1775" s="26" t="str">
        <f aca="false">+C1775&amp;D1775&amp;G1775</f>
        <v>AppleiPhone 17 Pro Max 2TBTUTTE LE OFFERTE GA -  30 Mesi</v>
      </c>
      <c r="B1775" s="49" t="s">
        <v>222</v>
      </c>
      <c r="C1775" s="50" t="s">
        <v>71</v>
      </c>
      <c r="D1775" s="51" t="s">
        <v>221</v>
      </c>
      <c r="E1775" s="52" t="n">
        <v>2509.9</v>
      </c>
      <c r="F1775" s="53" t="n">
        <v>2440.36</v>
      </c>
      <c r="G1775" s="54" t="s">
        <v>225</v>
      </c>
      <c r="H1775" s="54"/>
      <c r="I1775" s="55" t="n">
        <v>0</v>
      </c>
      <c r="J1775" s="56" t="s">
        <v>224</v>
      </c>
      <c r="K1775" s="57" t="n">
        <v>30</v>
      </c>
      <c r="L1775" s="4"/>
      <c r="M1775" s="55"/>
      <c r="N1775" s="55"/>
      <c r="O1775" s="3"/>
      <c r="P1775" s="58"/>
      <c r="Q1775" s="56"/>
      <c r="R1775" s="59"/>
      <c r="S1775" s="60"/>
      <c r="T1775" s="60"/>
      <c r="U1775" s="60"/>
      <c r="V1775" s="54"/>
      <c r="W1775" s="54"/>
      <c r="X1775" s="60"/>
      <c r="Y1775" s="51"/>
      <c r="Z1775" s="51"/>
      <c r="AA1775" s="61"/>
      <c r="AB1775" s="58"/>
      <c r="AC1775" s="56"/>
      <c r="AD1775" s="59"/>
      <c r="AE1775" s="60"/>
      <c r="AF1775" s="60"/>
      <c r="AG1775" s="60"/>
      <c r="AH1775" s="54"/>
      <c r="AI1775" s="54"/>
      <c r="AJ1775" s="60"/>
      <c r="AK1775" s="51"/>
      <c r="AL1775" s="51"/>
      <c r="AM1775" s="61"/>
      <c r="AN1775" s="58" t="n">
        <v>0</v>
      </c>
      <c r="AO1775" s="56" t="n">
        <v>91.99</v>
      </c>
      <c r="AP1775" s="59" t="n">
        <v>0</v>
      </c>
      <c r="AQ1775" s="60" t="n">
        <v>91.99</v>
      </c>
      <c r="AR1775" s="60" t="n">
        <v>91.99</v>
      </c>
      <c r="AS1775" s="60" t="n">
        <v>91.99</v>
      </c>
      <c r="AT1775" s="54" t="n">
        <f aca="false">IF(AN1775="","",$I1775+AP1775)</f>
        <v>0</v>
      </c>
      <c r="AU1775" s="54" t="n">
        <f aca="false">IF(AN1775="","",$I1775)</f>
        <v>0</v>
      </c>
      <c r="AV1775" s="60" t="n">
        <f aca="false">IF(AN1775="","",AO1775+$I1775)</f>
        <v>91.99</v>
      </c>
      <c r="AW1775" s="53" t="n">
        <f aca="false">IF(AN1775="","",AN1775+(AP1775*$K1775)+(AQ1775*$K1775))</f>
        <v>2759.7</v>
      </c>
      <c r="AX1775" s="51" t="n">
        <f aca="false">IF(AN1775="","",ROUND(-AP1775*$K1775,0))</f>
        <v>-0</v>
      </c>
      <c r="AY1775" s="62"/>
      <c r="AZ1775" s="58" t="n">
        <v>0</v>
      </c>
      <c r="BA1775" s="56" t="n">
        <v>91.99</v>
      </c>
      <c r="BB1775" s="59" t="n">
        <v>0</v>
      </c>
      <c r="BC1775" s="60" t="n">
        <v>91.99</v>
      </c>
      <c r="BD1775" s="60" t="n">
        <v>91.99</v>
      </c>
      <c r="BE1775" s="60" t="n">
        <v>91.99</v>
      </c>
      <c r="BF1775" s="54" t="n">
        <f aca="false">IF(AZ1775="","",$I1775+BB1775)</f>
        <v>0</v>
      </c>
      <c r="BG1775" s="54" t="n">
        <f aca="false">IF(AZ1775="","",$I1775)</f>
        <v>0</v>
      </c>
      <c r="BH1775" s="60" t="n">
        <f aca="false">IF(AZ1775="","",BA1775+$I1775)</f>
        <v>91.99</v>
      </c>
      <c r="BI1775" s="53" t="n">
        <f aca="false">IF(AZ1775="","",AZ1775+(BB1775*$K1775)+(BC1775*$K1775))</f>
        <v>2759.7</v>
      </c>
      <c r="BJ1775" s="51" t="n">
        <f aca="false">IF(AZ1775="","",ROUND(-BB1775*$K1775,0))</f>
        <v>-0</v>
      </c>
    </row>
    <row r="1776" customFormat="false" ht="15" hidden="false" customHeight="false" outlineLevel="0" collapsed="false">
      <c r="A1776" s="26" t="str">
        <f aca="false">+C1776&amp;D1776&amp;G1776</f>
        <v>AppleiPhone 17 Pro Max 2TBTUTTE LE OFFERTE GA -  24 Mesi</v>
      </c>
      <c r="B1776" s="49" t="s">
        <v>222</v>
      </c>
      <c r="C1776" s="50" t="s">
        <v>71</v>
      </c>
      <c r="D1776" s="51" t="s">
        <v>221</v>
      </c>
      <c r="E1776" s="52" t="n">
        <v>2509.9</v>
      </c>
      <c r="F1776" s="53" t="n">
        <v>2433</v>
      </c>
      <c r="G1776" s="54" t="s">
        <v>226</v>
      </c>
      <c r="H1776" s="54"/>
      <c r="I1776" s="55" t="n">
        <v>0</v>
      </c>
      <c r="J1776" s="56" t="s">
        <v>224</v>
      </c>
      <c r="K1776" s="57" t="n">
        <v>24</v>
      </c>
      <c r="L1776" s="4"/>
      <c r="M1776" s="55"/>
      <c r="N1776" s="55"/>
      <c r="O1776" s="3"/>
      <c r="P1776" s="58"/>
      <c r="Q1776" s="56"/>
      <c r="R1776" s="59"/>
      <c r="S1776" s="60"/>
      <c r="T1776" s="60"/>
      <c r="U1776" s="60"/>
      <c r="V1776" s="54"/>
      <c r="W1776" s="54"/>
      <c r="X1776" s="60"/>
      <c r="Y1776" s="51"/>
      <c r="Z1776" s="51"/>
      <c r="AA1776" s="61"/>
      <c r="AB1776" s="58"/>
      <c r="AC1776" s="56"/>
      <c r="AD1776" s="59"/>
      <c r="AE1776" s="60"/>
      <c r="AF1776" s="60"/>
      <c r="AG1776" s="60"/>
      <c r="AH1776" s="54"/>
      <c r="AI1776" s="54"/>
      <c r="AJ1776" s="60"/>
      <c r="AK1776" s="51"/>
      <c r="AL1776" s="51"/>
      <c r="AM1776" s="61"/>
      <c r="AN1776" s="58" t="n">
        <v>0</v>
      </c>
      <c r="AO1776" s="56" t="n">
        <v>111.99</v>
      </c>
      <c r="AP1776" s="59" t="n">
        <v>0</v>
      </c>
      <c r="AQ1776" s="60" t="n">
        <v>111.99</v>
      </c>
      <c r="AR1776" s="60" t="n">
        <v>0</v>
      </c>
      <c r="AS1776" s="60" t="n">
        <v>111.99</v>
      </c>
      <c r="AT1776" s="54" t="n">
        <f aca="false">IF(AN1776="","",$I1776+AP1776)</f>
        <v>0</v>
      </c>
      <c r="AU1776" s="54" t="n">
        <f aca="false">IF(AN1776="","",$I1776)</f>
        <v>0</v>
      </c>
      <c r="AV1776" s="60" t="n">
        <f aca="false">IF(AN1776="","",AO1776+$I1776)</f>
        <v>111.99</v>
      </c>
      <c r="AW1776" s="53" t="n">
        <f aca="false">IF(AN1776="","",AN1776+(AP1776*$K1776)+(AQ1776*$K1776))</f>
        <v>2687.76</v>
      </c>
      <c r="AX1776" s="51" t="n">
        <f aca="false">IF(AN1776="","",ROUND(-AP1776*$K1776,0))</f>
        <v>-0</v>
      </c>
      <c r="AY1776" s="62"/>
      <c r="AZ1776" s="58" t="n">
        <v>0</v>
      </c>
      <c r="BA1776" s="56" t="n">
        <v>111.99</v>
      </c>
      <c r="BB1776" s="59" t="n">
        <v>0</v>
      </c>
      <c r="BC1776" s="60" t="n">
        <v>111.99</v>
      </c>
      <c r="BD1776" s="60" t="n">
        <v>0</v>
      </c>
      <c r="BE1776" s="60" t="n">
        <v>111.99</v>
      </c>
      <c r="BF1776" s="54" t="n">
        <f aca="false">IF(AZ1776="","",$I1776+BB1776)</f>
        <v>0</v>
      </c>
      <c r="BG1776" s="54" t="n">
        <f aca="false">IF(AZ1776="","",$I1776)</f>
        <v>0</v>
      </c>
      <c r="BH1776" s="60" t="n">
        <f aca="false">IF(AZ1776="","",BA1776+$I1776)</f>
        <v>111.99</v>
      </c>
      <c r="BI1776" s="53" t="n">
        <f aca="false">IF(AZ1776="","",AZ1776+(BB1776*$K1776)+(BC1776*$K1776))</f>
        <v>2687.76</v>
      </c>
      <c r="BJ1776" s="51" t="n">
        <f aca="false">IF(AZ1776="","",ROUND(-BB1776*$K1776,0))</f>
        <v>-0</v>
      </c>
    </row>
    <row r="1777" customFormat="false" ht="15" hidden="false" customHeight="false" outlineLevel="0" collapsed="false">
      <c r="A1777" s="26" t="str">
        <f aca="false">+C1777&amp;D1777&amp;G1777</f>
        <v>SamsungGalaxy Z Fold7 1TBTUTTE LE OFFERTE GA -  36 Mesi</v>
      </c>
      <c r="B1777" s="49" t="s">
        <v>222</v>
      </c>
      <c r="C1777" s="50" t="s">
        <v>64</v>
      </c>
      <c r="D1777" s="51" t="s">
        <v>199</v>
      </c>
      <c r="E1777" s="52" t="n">
        <v>2619.9</v>
      </c>
      <c r="F1777" s="53" t="n">
        <v>1803.74</v>
      </c>
      <c r="G1777" s="54" t="s">
        <v>223</v>
      </c>
      <c r="H1777" s="54"/>
      <c r="I1777" s="55" t="n">
        <v>0</v>
      </c>
      <c r="J1777" s="56" t="s">
        <v>224</v>
      </c>
      <c r="K1777" s="57" t="n">
        <v>36</v>
      </c>
      <c r="L1777" s="4"/>
      <c r="M1777" s="55"/>
      <c r="N1777" s="55"/>
      <c r="O1777" s="3"/>
      <c r="P1777" s="58"/>
      <c r="Q1777" s="56"/>
      <c r="R1777" s="59"/>
      <c r="S1777" s="60"/>
      <c r="T1777" s="60"/>
      <c r="U1777" s="60"/>
      <c r="V1777" s="54"/>
      <c r="W1777" s="54"/>
      <c r="X1777" s="60"/>
      <c r="Y1777" s="51"/>
      <c r="Z1777" s="51"/>
      <c r="AA1777" s="61"/>
      <c r="AB1777" s="58"/>
      <c r="AC1777" s="56"/>
      <c r="AD1777" s="59"/>
      <c r="AE1777" s="60"/>
      <c r="AF1777" s="60"/>
      <c r="AG1777" s="60"/>
      <c r="AH1777" s="54"/>
      <c r="AI1777" s="54"/>
      <c r="AJ1777" s="60"/>
      <c r="AK1777" s="51"/>
      <c r="AL1777" s="51"/>
      <c r="AM1777" s="61"/>
      <c r="AN1777" s="58" t="n">
        <v>0</v>
      </c>
      <c r="AO1777" s="56" t="n">
        <v>57.99</v>
      </c>
      <c r="AP1777" s="59" t="n">
        <v>0</v>
      </c>
      <c r="AQ1777" s="60" t="n">
        <v>57.99</v>
      </c>
      <c r="AR1777" s="60" t="n">
        <v>57.99</v>
      </c>
      <c r="AS1777" s="60" t="n">
        <v>57.99</v>
      </c>
      <c r="AT1777" s="54" t="n">
        <f aca="false">IF(AN1777="","",$I1777+AP1777)</f>
        <v>0</v>
      </c>
      <c r="AU1777" s="54" t="n">
        <f aca="false">IF(AN1777="","",$I1777)</f>
        <v>0</v>
      </c>
      <c r="AV1777" s="60" t="n">
        <f aca="false">IF(AN1777="","",AO1777+$I1777)</f>
        <v>57.99</v>
      </c>
      <c r="AW1777" s="53" t="n">
        <f aca="false">IF(AN1777="","",AN1777+(AP1777*$K1777)+(AQ1777*$K1777))</f>
        <v>2087.64</v>
      </c>
      <c r="AX1777" s="51" t="n">
        <f aca="false">IF(AN1777="","",ROUND(-AP1777*$K1777,0))</f>
        <v>-0</v>
      </c>
      <c r="AY1777" s="62"/>
      <c r="AZ1777" s="58" t="n">
        <v>0</v>
      </c>
      <c r="BA1777" s="56" t="n">
        <v>57.99</v>
      </c>
      <c r="BB1777" s="59" t="n">
        <v>0</v>
      </c>
      <c r="BC1777" s="60" t="n">
        <v>57.99</v>
      </c>
      <c r="BD1777" s="60" t="n">
        <v>57.99</v>
      </c>
      <c r="BE1777" s="60" t="n">
        <v>57.99</v>
      </c>
      <c r="BF1777" s="54" t="n">
        <f aca="false">IF(AZ1777="","",$I1777+BB1777)</f>
        <v>0</v>
      </c>
      <c r="BG1777" s="54" t="n">
        <f aca="false">IF(AZ1777="","",$I1777)</f>
        <v>0</v>
      </c>
      <c r="BH1777" s="60" t="n">
        <f aca="false">IF(AZ1777="","",BA1777+$I1777)</f>
        <v>57.99</v>
      </c>
      <c r="BI1777" s="53" t="n">
        <f aca="false">IF(AZ1777="","",AZ1777+(BB1777*$K1777)+(BC1777*$K1777))</f>
        <v>2087.64</v>
      </c>
      <c r="BJ1777" s="51" t="n">
        <f aca="false">IF(AZ1777="","",ROUND(-BB1777*$K1777,0))</f>
        <v>-0</v>
      </c>
    </row>
    <row r="1778" customFormat="false" ht="15" hidden="false" customHeight="false" outlineLevel="0" collapsed="false">
      <c r="A1778" s="26" t="str">
        <f aca="false">+C1778&amp;D1778&amp;G1778</f>
        <v>SamsungGalaxy Z Fold7 1TBTUTTE LE OFFERTE GA -  30 Mesi</v>
      </c>
      <c r="B1778" s="49" t="s">
        <v>222</v>
      </c>
      <c r="C1778" s="50" t="s">
        <v>64</v>
      </c>
      <c r="D1778" s="51" t="s">
        <v>199</v>
      </c>
      <c r="E1778" s="52" t="n">
        <v>2619.9</v>
      </c>
      <c r="F1778" s="53" t="n">
        <v>1803.67</v>
      </c>
      <c r="G1778" s="54" t="s">
        <v>225</v>
      </c>
      <c r="H1778" s="54"/>
      <c r="I1778" s="55" t="n">
        <v>0</v>
      </c>
      <c r="J1778" s="56" t="s">
        <v>224</v>
      </c>
      <c r="K1778" s="57" t="n">
        <v>30</v>
      </c>
      <c r="L1778" s="4"/>
      <c r="M1778" s="55"/>
      <c r="N1778" s="55"/>
      <c r="O1778" s="3"/>
      <c r="P1778" s="58"/>
      <c r="Q1778" s="56"/>
      <c r="R1778" s="59"/>
      <c r="S1778" s="60"/>
      <c r="T1778" s="60"/>
      <c r="U1778" s="60"/>
      <c r="V1778" s="54"/>
      <c r="W1778" s="54"/>
      <c r="X1778" s="60"/>
      <c r="Y1778" s="51"/>
      <c r="Z1778" s="51"/>
      <c r="AA1778" s="61"/>
      <c r="AB1778" s="58"/>
      <c r="AC1778" s="56"/>
      <c r="AD1778" s="59"/>
      <c r="AE1778" s="60"/>
      <c r="AF1778" s="60"/>
      <c r="AG1778" s="60"/>
      <c r="AH1778" s="54"/>
      <c r="AI1778" s="54"/>
      <c r="AJ1778" s="60"/>
      <c r="AK1778" s="51"/>
      <c r="AL1778" s="51"/>
      <c r="AM1778" s="61"/>
      <c r="AN1778" s="58" t="n">
        <v>0</v>
      </c>
      <c r="AO1778" s="56" t="n">
        <v>67.99</v>
      </c>
      <c r="AP1778" s="59" t="n">
        <v>0</v>
      </c>
      <c r="AQ1778" s="60" t="n">
        <v>67.99</v>
      </c>
      <c r="AR1778" s="60" t="n">
        <v>67.99</v>
      </c>
      <c r="AS1778" s="60" t="n">
        <v>67.99</v>
      </c>
      <c r="AT1778" s="54" t="n">
        <f aca="false">IF(AN1778="","",$I1778+AP1778)</f>
        <v>0</v>
      </c>
      <c r="AU1778" s="54" t="n">
        <f aca="false">IF(AN1778="","",$I1778)</f>
        <v>0</v>
      </c>
      <c r="AV1778" s="60" t="n">
        <f aca="false">IF(AN1778="","",AO1778+$I1778)</f>
        <v>67.99</v>
      </c>
      <c r="AW1778" s="53" t="n">
        <f aca="false">IF(AN1778="","",AN1778+(AP1778*$K1778)+(AQ1778*$K1778))</f>
        <v>2039.7</v>
      </c>
      <c r="AX1778" s="51" t="n">
        <f aca="false">IF(AN1778="","",ROUND(-AP1778*$K1778,0))</f>
        <v>-0</v>
      </c>
      <c r="AY1778" s="62"/>
      <c r="AZ1778" s="58" t="n">
        <v>0</v>
      </c>
      <c r="BA1778" s="56" t="n">
        <v>67.99</v>
      </c>
      <c r="BB1778" s="59" t="n">
        <v>0</v>
      </c>
      <c r="BC1778" s="60" t="n">
        <v>67.99</v>
      </c>
      <c r="BD1778" s="60" t="n">
        <v>67.99</v>
      </c>
      <c r="BE1778" s="60" t="n">
        <v>67.99</v>
      </c>
      <c r="BF1778" s="54" t="n">
        <f aca="false">IF(AZ1778="","",$I1778+BB1778)</f>
        <v>0</v>
      </c>
      <c r="BG1778" s="54" t="n">
        <f aca="false">IF(AZ1778="","",$I1778)</f>
        <v>0</v>
      </c>
      <c r="BH1778" s="60" t="n">
        <f aca="false">IF(AZ1778="","",BA1778+$I1778)</f>
        <v>67.99</v>
      </c>
      <c r="BI1778" s="53" t="n">
        <f aca="false">IF(AZ1778="","",AZ1778+(BB1778*$K1778)+(BC1778*$K1778))</f>
        <v>2039.7</v>
      </c>
      <c r="BJ1778" s="51" t="n">
        <f aca="false">IF(AZ1778="","",ROUND(-BB1778*$K1778,0))</f>
        <v>-0</v>
      </c>
    </row>
    <row r="1779" customFormat="false" ht="15" hidden="false" customHeight="false" outlineLevel="0" collapsed="false">
      <c r="A1779" s="26" t="str">
        <f aca="false">+C1779&amp;D1779&amp;G1779</f>
        <v>SamsungGalaxy Z Fold7 1TBTUTTE LE OFFERTE GA -  24 Mesi</v>
      </c>
      <c r="B1779" s="49" t="s">
        <v>222</v>
      </c>
      <c r="C1779" s="50" t="s">
        <v>64</v>
      </c>
      <c r="D1779" s="51" t="s">
        <v>199</v>
      </c>
      <c r="E1779" s="52" t="n">
        <v>2619.9</v>
      </c>
      <c r="F1779" s="53" t="n">
        <v>1824.69</v>
      </c>
      <c r="G1779" s="54" t="s">
        <v>226</v>
      </c>
      <c r="H1779" s="54"/>
      <c r="I1779" s="55" t="n">
        <v>0</v>
      </c>
      <c r="J1779" s="56" t="s">
        <v>224</v>
      </c>
      <c r="K1779" s="57" t="n">
        <v>24</v>
      </c>
      <c r="L1779" s="4"/>
      <c r="M1779" s="55"/>
      <c r="N1779" s="55"/>
      <c r="O1779" s="3"/>
      <c r="P1779" s="58"/>
      <c r="Q1779" s="56"/>
      <c r="R1779" s="59"/>
      <c r="S1779" s="60"/>
      <c r="T1779" s="60"/>
      <c r="U1779" s="60"/>
      <c r="V1779" s="54"/>
      <c r="W1779" s="54"/>
      <c r="X1779" s="60"/>
      <c r="Y1779" s="51"/>
      <c r="Z1779" s="51"/>
      <c r="AA1779" s="61"/>
      <c r="AB1779" s="58"/>
      <c r="AC1779" s="56"/>
      <c r="AD1779" s="59"/>
      <c r="AE1779" s="60"/>
      <c r="AF1779" s="60"/>
      <c r="AG1779" s="60"/>
      <c r="AH1779" s="54"/>
      <c r="AI1779" s="54"/>
      <c r="AJ1779" s="60"/>
      <c r="AK1779" s="51"/>
      <c r="AL1779" s="51"/>
      <c r="AM1779" s="61"/>
      <c r="AN1779" s="58" t="n">
        <v>0</v>
      </c>
      <c r="AO1779" s="56" t="n">
        <v>83.99</v>
      </c>
      <c r="AP1779" s="59" t="n">
        <v>0</v>
      </c>
      <c r="AQ1779" s="60" t="n">
        <v>83.99</v>
      </c>
      <c r="AR1779" s="60" t="n">
        <v>0</v>
      </c>
      <c r="AS1779" s="60" t="n">
        <v>83.99</v>
      </c>
      <c r="AT1779" s="54" t="n">
        <f aca="false">IF(AN1779="","",$I1779+AP1779)</f>
        <v>0</v>
      </c>
      <c r="AU1779" s="54" t="n">
        <f aca="false">IF(AN1779="","",$I1779)</f>
        <v>0</v>
      </c>
      <c r="AV1779" s="60" t="n">
        <f aca="false">IF(AN1779="","",AO1779+$I1779)</f>
        <v>83.99</v>
      </c>
      <c r="AW1779" s="53" t="n">
        <f aca="false">IF(AN1779="","",AN1779+(AP1779*$K1779)+(AQ1779*$K1779))</f>
        <v>2015.76</v>
      </c>
      <c r="AX1779" s="51" t="n">
        <f aca="false">IF(AN1779="","",ROUND(-AP1779*$K1779,0))</f>
        <v>-0</v>
      </c>
      <c r="AY1779" s="62"/>
      <c r="AZ1779" s="58" t="n">
        <v>0</v>
      </c>
      <c r="BA1779" s="56" t="n">
        <v>83.99</v>
      </c>
      <c r="BB1779" s="59" t="n">
        <v>0</v>
      </c>
      <c r="BC1779" s="60" t="n">
        <v>83.99</v>
      </c>
      <c r="BD1779" s="60" t="n">
        <v>0</v>
      </c>
      <c r="BE1779" s="60" t="n">
        <v>83.99</v>
      </c>
      <c r="BF1779" s="54" t="n">
        <f aca="false">IF(AZ1779="","",$I1779+BB1779)</f>
        <v>0</v>
      </c>
      <c r="BG1779" s="54" t="n">
        <f aca="false">IF(AZ1779="","",$I1779)</f>
        <v>0</v>
      </c>
      <c r="BH1779" s="60" t="n">
        <f aca="false">IF(AZ1779="","",BA1779+$I1779)</f>
        <v>83.99</v>
      </c>
      <c r="BI1779" s="53" t="n">
        <f aca="false">IF(AZ1779="","",AZ1779+(BB1779*$K1779)+(BC1779*$K1779))</f>
        <v>2015.76</v>
      </c>
      <c r="BJ1779" s="51" t="n">
        <f aca="false">IF(AZ1779="","",ROUND(-BB1779*$K1779,0))</f>
        <v>-0</v>
      </c>
    </row>
    <row r="1780" customFormat="false" ht="15" hidden="false" customHeight="false" outlineLevel="0" collapsed="false">
      <c r="A1780" s="26" t="str">
        <f aca="false">+C1780&amp;D1780&amp;G1780</f>
        <v>SamsungGalaxy Z Fold7 512GBTUTTE LE OFFERTE GA -  36 Mesi</v>
      </c>
      <c r="B1780" s="49" t="s">
        <v>222</v>
      </c>
      <c r="C1780" s="50" t="s">
        <v>64</v>
      </c>
      <c r="D1780" s="51" t="s">
        <v>200</v>
      </c>
      <c r="E1780" s="52" t="n">
        <v>2319.9</v>
      </c>
      <c r="F1780" s="53" t="n">
        <v>1648.21</v>
      </c>
      <c r="G1780" s="54" t="s">
        <v>223</v>
      </c>
      <c r="H1780" s="54"/>
      <c r="I1780" s="55" t="n">
        <v>0</v>
      </c>
      <c r="J1780" s="56" t="s">
        <v>224</v>
      </c>
      <c r="K1780" s="57" t="n">
        <v>36</v>
      </c>
      <c r="L1780" s="4"/>
      <c r="M1780" s="55"/>
      <c r="N1780" s="55"/>
      <c r="O1780" s="3"/>
      <c r="P1780" s="58"/>
      <c r="Q1780" s="56"/>
      <c r="R1780" s="59"/>
      <c r="S1780" s="60"/>
      <c r="T1780" s="60"/>
      <c r="U1780" s="60"/>
      <c r="V1780" s="54"/>
      <c r="W1780" s="54"/>
      <c r="X1780" s="60"/>
      <c r="Y1780" s="51"/>
      <c r="Z1780" s="51"/>
      <c r="AA1780" s="61"/>
      <c r="AB1780" s="58"/>
      <c r="AC1780" s="56"/>
      <c r="AD1780" s="59"/>
      <c r="AE1780" s="60"/>
      <c r="AF1780" s="60"/>
      <c r="AG1780" s="60"/>
      <c r="AH1780" s="54"/>
      <c r="AI1780" s="54"/>
      <c r="AJ1780" s="60"/>
      <c r="AK1780" s="51"/>
      <c r="AL1780" s="51"/>
      <c r="AM1780" s="61"/>
      <c r="AN1780" s="58" t="n">
        <v>0</v>
      </c>
      <c r="AO1780" s="56" t="n">
        <v>52.99</v>
      </c>
      <c r="AP1780" s="59" t="n">
        <v>0</v>
      </c>
      <c r="AQ1780" s="60" t="n">
        <v>52.99</v>
      </c>
      <c r="AR1780" s="60" t="n">
        <v>52.99</v>
      </c>
      <c r="AS1780" s="60" t="n">
        <v>52.99</v>
      </c>
      <c r="AT1780" s="54" t="n">
        <f aca="false">IF(AN1780="","",$I1780+AP1780)</f>
        <v>0</v>
      </c>
      <c r="AU1780" s="54" t="n">
        <f aca="false">IF(AN1780="","",$I1780)</f>
        <v>0</v>
      </c>
      <c r="AV1780" s="60" t="n">
        <f aca="false">IF(AN1780="","",AO1780+$I1780)</f>
        <v>52.99</v>
      </c>
      <c r="AW1780" s="53" t="n">
        <f aca="false">IF(AN1780="","",AN1780+(AP1780*$K1780)+(AQ1780*$K1780))</f>
        <v>1907.64</v>
      </c>
      <c r="AX1780" s="51" t="n">
        <f aca="false">IF(AN1780="","",ROUND(-AP1780*$K1780,0))</f>
        <v>-0</v>
      </c>
      <c r="AY1780" s="62"/>
      <c r="AZ1780" s="58" t="n">
        <v>0</v>
      </c>
      <c r="BA1780" s="56" t="n">
        <v>52.99</v>
      </c>
      <c r="BB1780" s="59" t="n">
        <v>0</v>
      </c>
      <c r="BC1780" s="60" t="n">
        <v>52.99</v>
      </c>
      <c r="BD1780" s="60" t="n">
        <v>52.99</v>
      </c>
      <c r="BE1780" s="60" t="n">
        <v>52.99</v>
      </c>
      <c r="BF1780" s="54" t="n">
        <f aca="false">IF(AZ1780="","",$I1780+BB1780)</f>
        <v>0</v>
      </c>
      <c r="BG1780" s="54" t="n">
        <f aca="false">IF(AZ1780="","",$I1780)</f>
        <v>0</v>
      </c>
      <c r="BH1780" s="60" t="n">
        <f aca="false">IF(AZ1780="","",BA1780+$I1780)</f>
        <v>52.99</v>
      </c>
      <c r="BI1780" s="53" t="n">
        <f aca="false">IF(AZ1780="","",AZ1780+(BB1780*$K1780)+(BC1780*$K1780))</f>
        <v>1907.64</v>
      </c>
      <c r="BJ1780" s="51" t="n">
        <f aca="false">IF(AZ1780="","",ROUND(-BB1780*$K1780,0))</f>
        <v>-0</v>
      </c>
    </row>
    <row r="1781" customFormat="false" ht="15" hidden="false" customHeight="false" outlineLevel="0" collapsed="false">
      <c r="A1781" s="26" t="str">
        <f aca="false">+C1781&amp;D1781&amp;G1781</f>
        <v>SamsungGalaxy Z Fold7 512GBTUTTE LE OFFERTE GA -  30 Mesi</v>
      </c>
      <c r="B1781" s="49" t="s">
        <v>222</v>
      </c>
      <c r="C1781" s="50" t="s">
        <v>64</v>
      </c>
      <c r="D1781" s="51" t="s">
        <v>200</v>
      </c>
      <c r="E1781" s="52" t="n">
        <v>2319.9</v>
      </c>
      <c r="F1781" s="53" t="n">
        <v>1644.5</v>
      </c>
      <c r="G1781" s="54" t="s">
        <v>225</v>
      </c>
      <c r="H1781" s="54"/>
      <c r="I1781" s="55" t="n">
        <v>0</v>
      </c>
      <c r="J1781" s="56" t="s">
        <v>224</v>
      </c>
      <c r="K1781" s="57" t="n">
        <v>30</v>
      </c>
      <c r="L1781" s="4"/>
      <c r="M1781" s="55"/>
      <c r="N1781" s="55"/>
      <c r="O1781" s="3"/>
      <c r="P1781" s="58"/>
      <c r="Q1781" s="56"/>
      <c r="R1781" s="59"/>
      <c r="S1781" s="60"/>
      <c r="T1781" s="60"/>
      <c r="U1781" s="60"/>
      <c r="V1781" s="54"/>
      <c r="W1781" s="54"/>
      <c r="X1781" s="60"/>
      <c r="Y1781" s="51"/>
      <c r="Z1781" s="51"/>
      <c r="AA1781" s="61"/>
      <c r="AB1781" s="58"/>
      <c r="AC1781" s="56"/>
      <c r="AD1781" s="59"/>
      <c r="AE1781" s="60"/>
      <c r="AF1781" s="60"/>
      <c r="AG1781" s="60"/>
      <c r="AH1781" s="54"/>
      <c r="AI1781" s="54"/>
      <c r="AJ1781" s="60"/>
      <c r="AK1781" s="51"/>
      <c r="AL1781" s="51"/>
      <c r="AM1781" s="61"/>
      <c r="AN1781" s="58" t="n">
        <v>0</v>
      </c>
      <c r="AO1781" s="56" t="n">
        <v>61.99</v>
      </c>
      <c r="AP1781" s="59" t="n">
        <v>0</v>
      </c>
      <c r="AQ1781" s="60" t="n">
        <v>61.99</v>
      </c>
      <c r="AR1781" s="60" t="n">
        <v>61.99</v>
      </c>
      <c r="AS1781" s="60" t="n">
        <v>61.99</v>
      </c>
      <c r="AT1781" s="54" t="n">
        <f aca="false">IF(AN1781="","",$I1781+AP1781)</f>
        <v>0</v>
      </c>
      <c r="AU1781" s="54" t="n">
        <f aca="false">IF(AN1781="","",$I1781)</f>
        <v>0</v>
      </c>
      <c r="AV1781" s="60" t="n">
        <f aca="false">IF(AN1781="","",AO1781+$I1781)</f>
        <v>61.99</v>
      </c>
      <c r="AW1781" s="53" t="n">
        <f aca="false">IF(AN1781="","",AN1781+(AP1781*$K1781)+(AQ1781*$K1781))</f>
        <v>1859.7</v>
      </c>
      <c r="AX1781" s="51" t="n">
        <f aca="false">IF(AN1781="","",ROUND(-AP1781*$K1781,0))</f>
        <v>-0</v>
      </c>
      <c r="AY1781" s="62"/>
      <c r="AZ1781" s="58" t="n">
        <v>0</v>
      </c>
      <c r="BA1781" s="56" t="n">
        <v>61.99</v>
      </c>
      <c r="BB1781" s="59" t="n">
        <v>0</v>
      </c>
      <c r="BC1781" s="60" t="n">
        <v>61.99</v>
      </c>
      <c r="BD1781" s="60" t="n">
        <v>61.99</v>
      </c>
      <c r="BE1781" s="60" t="n">
        <v>61.99</v>
      </c>
      <c r="BF1781" s="54" t="n">
        <f aca="false">IF(AZ1781="","",$I1781+BB1781)</f>
        <v>0</v>
      </c>
      <c r="BG1781" s="54" t="n">
        <f aca="false">IF(AZ1781="","",$I1781)</f>
        <v>0</v>
      </c>
      <c r="BH1781" s="60" t="n">
        <f aca="false">IF(AZ1781="","",BA1781+$I1781)</f>
        <v>61.99</v>
      </c>
      <c r="BI1781" s="53" t="n">
        <f aca="false">IF(AZ1781="","",AZ1781+(BB1781*$K1781)+(BC1781*$K1781))</f>
        <v>1859.7</v>
      </c>
      <c r="BJ1781" s="51" t="n">
        <f aca="false">IF(AZ1781="","",ROUND(-BB1781*$K1781,0))</f>
        <v>-0</v>
      </c>
    </row>
    <row r="1782" customFormat="false" ht="15" hidden="false" customHeight="false" outlineLevel="0" collapsed="false">
      <c r="A1782" s="26" t="str">
        <f aca="false">+C1782&amp;D1782&amp;G1782</f>
        <v>SamsungGalaxy Z Fold7 512GBTUTTE LE OFFERTE GA -  24 Mesi</v>
      </c>
      <c r="B1782" s="49" t="s">
        <v>222</v>
      </c>
      <c r="C1782" s="50" t="s">
        <v>64</v>
      </c>
      <c r="D1782" s="51" t="s">
        <v>200</v>
      </c>
      <c r="E1782" s="52" t="n">
        <v>2319.9</v>
      </c>
      <c r="F1782" s="53" t="n">
        <v>1650.89</v>
      </c>
      <c r="G1782" s="54" t="s">
        <v>226</v>
      </c>
      <c r="H1782" s="54"/>
      <c r="I1782" s="55" t="n">
        <v>0</v>
      </c>
      <c r="J1782" s="56" t="s">
        <v>224</v>
      </c>
      <c r="K1782" s="57" t="n">
        <v>24</v>
      </c>
      <c r="L1782" s="4"/>
      <c r="M1782" s="55"/>
      <c r="N1782" s="55"/>
      <c r="O1782" s="3"/>
      <c r="P1782" s="58"/>
      <c r="Q1782" s="56"/>
      <c r="R1782" s="59"/>
      <c r="S1782" s="60"/>
      <c r="T1782" s="60"/>
      <c r="U1782" s="60"/>
      <c r="V1782" s="54"/>
      <c r="W1782" s="54"/>
      <c r="X1782" s="60"/>
      <c r="Y1782" s="51"/>
      <c r="Z1782" s="51"/>
      <c r="AA1782" s="61"/>
      <c r="AB1782" s="58"/>
      <c r="AC1782" s="56"/>
      <c r="AD1782" s="59"/>
      <c r="AE1782" s="60"/>
      <c r="AF1782" s="60"/>
      <c r="AG1782" s="60"/>
      <c r="AH1782" s="54"/>
      <c r="AI1782" s="54"/>
      <c r="AJ1782" s="60"/>
      <c r="AK1782" s="51"/>
      <c r="AL1782" s="51"/>
      <c r="AM1782" s="61"/>
      <c r="AN1782" s="58" t="n">
        <v>0</v>
      </c>
      <c r="AO1782" s="56" t="n">
        <v>75.99</v>
      </c>
      <c r="AP1782" s="59" t="n">
        <v>0</v>
      </c>
      <c r="AQ1782" s="60" t="n">
        <v>75.99</v>
      </c>
      <c r="AR1782" s="60" t="n">
        <v>0</v>
      </c>
      <c r="AS1782" s="60" t="n">
        <v>75.99</v>
      </c>
      <c r="AT1782" s="54" t="n">
        <f aca="false">IF(AN1782="","",$I1782+AP1782)</f>
        <v>0</v>
      </c>
      <c r="AU1782" s="54" t="n">
        <f aca="false">IF(AN1782="","",$I1782)</f>
        <v>0</v>
      </c>
      <c r="AV1782" s="60" t="n">
        <f aca="false">IF(AN1782="","",AO1782+$I1782)</f>
        <v>75.99</v>
      </c>
      <c r="AW1782" s="53" t="n">
        <f aca="false">IF(AN1782="","",AN1782+(AP1782*$K1782)+(AQ1782*$K1782))</f>
        <v>1823.76</v>
      </c>
      <c r="AX1782" s="51" t="n">
        <f aca="false">IF(AN1782="","",ROUND(-AP1782*$K1782,0))</f>
        <v>-0</v>
      </c>
      <c r="AY1782" s="62"/>
      <c r="AZ1782" s="58" t="n">
        <v>0</v>
      </c>
      <c r="BA1782" s="56" t="n">
        <v>75.99</v>
      </c>
      <c r="BB1782" s="59" t="n">
        <v>0</v>
      </c>
      <c r="BC1782" s="60" t="n">
        <v>75.99</v>
      </c>
      <c r="BD1782" s="60" t="n">
        <v>0</v>
      </c>
      <c r="BE1782" s="60" t="n">
        <v>75.99</v>
      </c>
      <c r="BF1782" s="54" t="n">
        <f aca="false">IF(AZ1782="","",$I1782+BB1782)</f>
        <v>0</v>
      </c>
      <c r="BG1782" s="54" t="n">
        <f aca="false">IF(AZ1782="","",$I1782)</f>
        <v>0</v>
      </c>
      <c r="BH1782" s="60" t="n">
        <f aca="false">IF(AZ1782="","",BA1782+$I1782)</f>
        <v>75.99</v>
      </c>
      <c r="BI1782" s="53" t="n">
        <f aca="false">IF(AZ1782="","",AZ1782+(BB1782*$K1782)+(BC1782*$K1782))</f>
        <v>1823.76</v>
      </c>
      <c r="BJ1782" s="51" t="n">
        <f aca="false">IF(AZ1782="","",ROUND(-BB1782*$K1782,0))</f>
        <v>-0</v>
      </c>
    </row>
    <row r="1783" customFormat="false" ht="15" hidden="false" customHeight="false" outlineLevel="0" collapsed="false">
      <c r="A1783" s="26" t="str">
        <f aca="false">+C1783&amp;D1783&amp;G1783</f>
        <v>SamsungGalaxy Z Fold7 256GBTUTTE LE OFFERTE GA -  36 Mesi</v>
      </c>
      <c r="B1783" s="49" t="s">
        <v>222</v>
      </c>
      <c r="C1783" s="50" t="s">
        <v>64</v>
      </c>
      <c r="D1783" s="51" t="s">
        <v>201</v>
      </c>
      <c r="E1783" s="52" t="n">
        <v>2199.9</v>
      </c>
      <c r="F1783" s="53" t="n">
        <v>1554.9</v>
      </c>
      <c r="G1783" s="54" t="s">
        <v>223</v>
      </c>
      <c r="H1783" s="54"/>
      <c r="I1783" s="55" t="n">
        <v>0</v>
      </c>
      <c r="J1783" s="56" t="s">
        <v>224</v>
      </c>
      <c r="K1783" s="57" t="n">
        <v>36</v>
      </c>
      <c r="L1783" s="4"/>
      <c r="M1783" s="55"/>
      <c r="N1783" s="55"/>
      <c r="O1783" s="3"/>
      <c r="P1783" s="58"/>
      <c r="Q1783" s="56"/>
      <c r="R1783" s="59"/>
      <c r="S1783" s="60"/>
      <c r="T1783" s="60"/>
      <c r="U1783" s="60"/>
      <c r="V1783" s="54"/>
      <c r="W1783" s="54"/>
      <c r="X1783" s="60"/>
      <c r="Y1783" s="51"/>
      <c r="Z1783" s="51"/>
      <c r="AA1783" s="61"/>
      <c r="AB1783" s="58"/>
      <c r="AC1783" s="56"/>
      <c r="AD1783" s="59"/>
      <c r="AE1783" s="60"/>
      <c r="AF1783" s="60"/>
      <c r="AG1783" s="60"/>
      <c r="AH1783" s="54"/>
      <c r="AI1783" s="54"/>
      <c r="AJ1783" s="60"/>
      <c r="AK1783" s="51"/>
      <c r="AL1783" s="51"/>
      <c r="AM1783" s="61"/>
      <c r="AN1783" s="58" t="n">
        <v>0</v>
      </c>
      <c r="AO1783" s="56" t="n">
        <v>49.99</v>
      </c>
      <c r="AP1783" s="59" t="n">
        <v>0</v>
      </c>
      <c r="AQ1783" s="60" t="n">
        <v>49.99</v>
      </c>
      <c r="AR1783" s="60" t="n">
        <v>49.99</v>
      </c>
      <c r="AS1783" s="60" t="n">
        <v>49.99</v>
      </c>
      <c r="AT1783" s="54" t="n">
        <f aca="false">IF(AN1783="","",$I1783+AP1783)</f>
        <v>0</v>
      </c>
      <c r="AU1783" s="54" t="n">
        <f aca="false">IF(AN1783="","",$I1783)</f>
        <v>0</v>
      </c>
      <c r="AV1783" s="60" t="n">
        <f aca="false">IF(AN1783="","",AO1783+$I1783)</f>
        <v>49.99</v>
      </c>
      <c r="AW1783" s="53" t="n">
        <f aca="false">IF(AN1783="","",AN1783+(AP1783*$K1783)+(AQ1783*$K1783))</f>
        <v>1799.64</v>
      </c>
      <c r="AX1783" s="51" t="n">
        <f aca="false">IF(AN1783="","",ROUND(-AP1783*$K1783,0))</f>
        <v>-0</v>
      </c>
      <c r="AY1783" s="62"/>
      <c r="AZ1783" s="58" t="n">
        <v>0</v>
      </c>
      <c r="BA1783" s="56" t="n">
        <v>49.99</v>
      </c>
      <c r="BB1783" s="59" t="n">
        <v>0</v>
      </c>
      <c r="BC1783" s="60" t="n">
        <v>49.99</v>
      </c>
      <c r="BD1783" s="60" t="n">
        <v>49.99</v>
      </c>
      <c r="BE1783" s="60" t="n">
        <v>49.99</v>
      </c>
      <c r="BF1783" s="54" t="n">
        <f aca="false">IF(AZ1783="","",$I1783+BB1783)</f>
        <v>0</v>
      </c>
      <c r="BG1783" s="54" t="n">
        <f aca="false">IF(AZ1783="","",$I1783)</f>
        <v>0</v>
      </c>
      <c r="BH1783" s="60" t="n">
        <f aca="false">IF(AZ1783="","",BA1783+$I1783)</f>
        <v>49.99</v>
      </c>
      <c r="BI1783" s="53" t="n">
        <f aca="false">IF(AZ1783="","",AZ1783+(BB1783*$K1783)+(BC1783*$K1783))</f>
        <v>1799.64</v>
      </c>
      <c r="BJ1783" s="51" t="n">
        <f aca="false">IF(AZ1783="","",ROUND(-BB1783*$K1783,0))</f>
        <v>-0</v>
      </c>
    </row>
    <row r="1784" customFormat="false" ht="15" hidden="false" customHeight="false" outlineLevel="0" collapsed="false">
      <c r="A1784" s="26" t="str">
        <f aca="false">+C1784&amp;D1784&amp;G1784</f>
        <v>SamsungGalaxy Z Fold7 256GBTUTTE LE OFFERTE GA -  30 Mesi</v>
      </c>
      <c r="B1784" s="49" t="s">
        <v>222</v>
      </c>
      <c r="C1784" s="50" t="s">
        <v>64</v>
      </c>
      <c r="D1784" s="51" t="s">
        <v>201</v>
      </c>
      <c r="E1784" s="52" t="n">
        <v>2199.9</v>
      </c>
      <c r="F1784" s="53" t="n">
        <v>1564.92</v>
      </c>
      <c r="G1784" s="54" t="s">
        <v>225</v>
      </c>
      <c r="H1784" s="54"/>
      <c r="I1784" s="55" t="n">
        <v>0</v>
      </c>
      <c r="J1784" s="56" t="s">
        <v>224</v>
      </c>
      <c r="K1784" s="57" t="n">
        <v>30</v>
      </c>
      <c r="L1784" s="4"/>
      <c r="M1784" s="55"/>
      <c r="N1784" s="55"/>
      <c r="O1784" s="3"/>
      <c r="P1784" s="58"/>
      <c r="Q1784" s="56"/>
      <c r="R1784" s="59"/>
      <c r="S1784" s="60"/>
      <c r="T1784" s="60"/>
      <c r="U1784" s="60"/>
      <c r="V1784" s="54"/>
      <c r="W1784" s="54"/>
      <c r="X1784" s="60"/>
      <c r="Y1784" s="51"/>
      <c r="Z1784" s="51"/>
      <c r="AA1784" s="61"/>
      <c r="AB1784" s="58"/>
      <c r="AC1784" s="56"/>
      <c r="AD1784" s="59"/>
      <c r="AE1784" s="60"/>
      <c r="AF1784" s="60"/>
      <c r="AG1784" s="60"/>
      <c r="AH1784" s="54"/>
      <c r="AI1784" s="54"/>
      <c r="AJ1784" s="60"/>
      <c r="AK1784" s="51"/>
      <c r="AL1784" s="51"/>
      <c r="AM1784" s="61"/>
      <c r="AN1784" s="58" t="n">
        <v>0</v>
      </c>
      <c r="AO1784" s="56" t="n">
        <v>58.99</v>
      </c>
      <c r="AP1784" s="59" t="n">
        <v>0</v>
      </c>
      <c r="AQ1784" s="60" t="n">
        <v>58.99</v>
      </c>
      <c r="AR1784" s="60" t="n">
        <v>58.99</v>
      </c>
      <c r="AS1784" s="60" t="n">
        <v>58.99</v>
      </c>
      <c r="AT1784" s="54" t="n">
        <f aca="false">IF(AN1784="","",$I1784+AP1784)</f>
        <v>0</v>
      </c>
      <c r="AU1784" s="54" t="n">
        <f aca="false">IF(AN1784="","",$I1784)</f>
        <v>0</v>
      </c>
      <c r="AV1784" s="60" t="n">
        <f aca="false">IF(AN1784="","",AO1784+$I1784)</f>
        <v>58.99</v>
      </c>
      <c r="AW1784" s="53" t="n">
        <f aca="false">IF(AN1784="","",AN1784+(AP1784*$K1784)+(AQ1784*$K1784))</f>
        <v>1769.7</v>
      </c>
      <c r="AX1784" s="51" t="n">
        <f aca="false">IF(AN1784="","",ROUND(-AP1784*$K1784,0))</f>
        <v>-0</v>
      </c>
      <c r="AY1784" s="62"/>
      <c r="AZ1784" s="58" t="n">
        <v>0</v>
      </c>
      <c r="BA1784" s="56" t="n">
        <v>58.99</v>
      </c>
      <c r="BB1784" s="59" t="n">
        <v>0</v>
      </c>
      <c r="BC1784" s="60" t="n">
        <v>58.99</v>
      </c>
      <c r="BD1784" s="60" t="n">
        <v>58.99</v>
      </c>
      <c r="BE1784" s="60" t="n">
        <v>58.99</v>
      </c>
      <c r="BF1784" s="54" t="n">
        <f aca="false">IF(AZ1784="","",$I1784+BB1784)</f>
        <v>0</v>
      </c>
      <c r="BG1784" s="54" t="n">
        <f aca="false">IF(AZ1784="","",$I1784)</f>
        <v>0</v>
      </c>
      <c r="BH1784" s="60" t="n">
        <f aca="false">IF(AZ1784="","",BA1784+$I1784)</f>
        <v>58.99</v>
      </c>
      <c r="BI1784" s="53" t="n">
        <f aca="false">IF(AZ1784="","",AZ1784+(BB1784*$K1784)+(BC1784*$K1784))</f>
        <v>1769.7</v>
      </c>
      <c r="BJ1784" s="51" t="n">
        <f aca="false">IF(AZ1784="","",ROUND(-BB1784*$K1784,0))</f>
        <v>-0</v>
      </c>
    </row>
    <row r="1785" customFormat="false" ht="15" hidden="false" customHeight="false" outlineLevel="0" collapsed="false">
      <c r="A1785" s="26" t="str">
        <f aca="false">+C1785&amp;D1785&amp;G1785</f>
        <v>SamsungGalaxy Z Fold7 256GBTUTTE LE OFFERTE GA -  24 Mesi</v>
      </c>
      <c r="B1785" s="49" t="s">
        <v>222</v>
      </c>
      <c r="C1785" s="50" t="s">
        <v>64</v>
      </c>
      <c r="D1785" s="51" t="s">
        <v>201</v>
      </c>
      <c r="E1785" s="52" t="n">
        <v>2199.9</v>
      </c>
      <c r="F1785" s="53" t="n">
        <v>1563.99</v>
      </c>
      <c r="G1785" s="54" t="s">
        <v>226</v>
      </c>
      <c r="H1785" s="54"/>
      <c r="I1785" s="55" t="n">
        <v>0</v>
      </c>
      <c r="J1785" s="56" t="s">
        <v>224</v>
      </c>
      <c r="K1785" s="57" t="n">
        <v>24</v>
      </c>
      <c r="L1785" s="4"/>
      <c r="M1785" s="55"/>
      <c r="N1785" s="55"/>
      <c r="O1785" s="3"/>
      <c r="P1785" s="58"/>
      <c r="Q1785" s="56"/>
      <c r="R1785" s="59"/>
      <c r="S1785" s="60"/>
      <c r="T1785" s="60"/>
      <c r="U1785" s="60"/>
      <c r="V1785" s="54"/>
      <c r="W1785" s="54"/>
      <c r="X1785" s="60"/>
      <c r="Y1785" s="51"/>
      <c r="Z1785" s="51"/>
      <c r="AA1785" s="61"/>
      <c r="AB1785" s="58"/>
      <c r="AC1785" s="56"/>
      <c r="AD1785" s="59"/>
      <c r="AE1785" s="60"/>
      <c r="AF1785" s="60"/>
      <c r="AG1785" s="60"/>
      <c r="AH1785" s="54"/>
      <c r="AI1785" s="54"/>
      <c r="AJ1785" s="60"/>
      <c r="AK1785" s="51"/>
      <c r="AL1785" s="51"/>
      <c r="AM1785" s="61"/>
      <c r="AN1785" s="58" t="n">
        <v>0</v>
      </c>
      <c r="AO1785" s="56" t="n">
        <v>71.99</v>
      </c>
      <c r="AP1785" s="59" t="n">
        <v>0</v>
      </c>
      <c r="AQ1785" s="60" t="n">
        <v>71.99</v>
      </c>
      <c r="AR1785" s="60" t="n">
        <v>0</v>
      </c>
      <c r="AS1785" s="60" t="n">
        <v>71.99</v>
      </c>
      <c r="AT1785" s="54" t="n">
        <f aca="false">IF(AN1785="","",$I1785+AP1785)</f>
        <v>0</v>
      </c>
      <c r="AU1785" s="54" t="n">
        <f aca="false">IF(AN1785="","",$I1785)</f>
        <v>0</v>
      </c>
      <c r="AV1785" s="60" t="n">
        <f aca="false">IF(AN1785="","",AO1785+$I1785)</f>
        <v>71.99</v>
      </c>
      <c r="AW1785" s="53" t="n">
        <f aca="false">IF(AN1785="","",AN1785+(AP1785*$K1785)+(AQ1785*$K1785))</f>
        <v>1727.76</v>
      </c>
      <c r="AX1785" s="51" t="n">
        <f aca="false">IF(AN1785="","",ROUND(-AP1785*$K1785,0))</f>
        <v>-0</v>
      </c>
      <c r="AY1785" s="62"/>
      <c r="AZ1785" s="58" t="n">
        <v>0</v>
      </c>
      <c r="BA1785" s="56" t="n">
        <v>71.99</v>
      </c>
      <c r="BB1785" s="59" t="n">
        <v>0</v>
      </c>
      <c r="BC1785" s="60" t="n">
        <v>71.99</v>
      </c>
      <c r="BD1785" s="60" t="n">
        <v>0</v>
      </c>
      <c r="BE1785" s="60" t="n">
        <v>71.99</v>
      </c>
      <c r="BF1785" s="54" t="n">
        <f aca="false">IF(AZ1785="","",$I1785+BB1785)</f>
        <v>0</v>
      </c>
      <c r="BG1785" s="54" t="n">
        <f aca="false">IF(AZ1785="","",$I1785)</f>
        <v>0</v>
      </c>
      <c r="BH1785" s="60" t="n">
        <f aca="false">IF(AZ1785="","",BA1785+$I1785)</f>
        <v>71.99</v>
      </c>
      <c r="BI1785" s="53" t="n">
        <f aca="false">IF(AZ1785="","",AZ1785+(BB1785*$K1785)+(BC1785*$K1785))</f>
        <v>1727.76</v>
      </c>
      <c r="BJ1785" s="51" t="n">
        <f aca="false">IF(AZ1785="","",ROUND(-BB1785*$K1785,0))</f>
        <v>-0</v>
      </c>
    </row>
    <row r="1786" customFormat="false" ht="15" hidden="false" customHeight="false" outlineLevel="0" collapsed="false">
      <c r="A1786" s="26" t="str">
        <f aca="false">+C1786&amp;D1786&amp;G1786</f>
        <v>SamsungGalaxy Z Flip7 256GBTUTTE LE OFFERTE GA -  36 Mesi</v>
      </c>
      <c r="B1786" s="49" t="s">
        <v>222</v>
      </c>
      <c r="C1786" s="50" t="s">
        <v>64</v>
      </c>
      <c r="D1786" s="51" t="s">
        <v>202</v>
      </c>
      <c r="E1786" s="52" t="n">
        <v>1279.9</v>
      </c>
      <c r="F1786" s="53" t="n">
        <v>932.82</v>
      </c>
      <c r="G1786" s="54" t="s">
        <v>223</v>
      </c>
      <c r="H1786" s="54"/>
      <c r="I1786" s="55" t="n">
        <v>0</v>
      </c>
      <c r="J1786" s="56" t="s">
        <v>224</v>
      </c>
      <c r="K1786" s="57" t="n">
        <v>36</v>
      </c>
      <c r="L1786" s="4"/>
      <c r="M1786" s="55"/>
      <c r="N1786" s="55"/>
      <c r="O1786" s="3"/>
      <c r="P1786" s="58"/>
      <c r="Q1786" s="56"/>
      <c r="R1786" s="59"/>
      <c r="S1786" s="60"/>
      <c r="T1786" s="60"/>
      <c r="U1786" s="60"/>
      <c r="V1786" s="54"/>
      <c r="W1786" s="54"/>
      <c r="X1786" s="60"/>
      <c r="Y1786" s="51"/>
      <c r="Z1786" s="51"/>
      <c r="AA1786" s="61"/>
      <c r="AB1786" s="58"/>
      <c r="AC1786" s="56"/>
      <c r="AD1786" s="59"/>
      <c r="AE1786" s="60"/>
      <c r="AF1786" s="60"/>
      <c r="AG1786" s="60"/>
      <c r="AH1786" s="54"/>
      <c r="AI1786" s="54"/>
      <c r="AJ1786" s="60"/>
      <c r="AK1786" s="51"/>
      <c r="AL1786" s="51"/>
      <c r="AM1786" s="61"/>
      <c r="AN1786" s="58" t="n">
        <v>0</v>
      </c>
      <c r="AO1786" s="56" t="n">
        <v>29.99</v>
      </c>
      <c r="AP1786" s="59" t="n">
        <v>0</v>
      </c>
      <c r="AQ1786" s="60" t="n">
        <v>29.99</v>
      </c>
      <c r="AR1786" s="60" t="n">
        <v>29.99</v>
      </c>
      <c r="AS1786" s="60" t="n">
        <v>29.99</v>
      </c>
      <c r="AT1786" s="54" t="n">
        <f aca="false">IF(AN1786="","",$I1786+AP1786)</f>
        <v>0</v>
      </c>
      <c r="AU1786" s="54" t="n">
        <f aca="false">IF(AN1786="","",$I1786)</f>
        <v>0</v>
      </c>
      <c r="AV1786" s="60" t="n">
        <f aca="false">IF(AN1786="","",AO1786+$I1786)</f>
        <v>29.99</v>
      </c>
      <c r="AW1786" s="53" t="n">
        <f aca="false">IF(AN1786="","",AN1786+(AP1786*$K1786)+(AQ1786*$K1786))</f>
        <v>1079.64</v>
      </c>
      <c r="AX1786" s="51" t="n">
        <f aca="false">IF(AN1786="","",ROUND(-AP1786*$K1786,0))</f>
        <v>-0</v>
      </c>
      <c r="AY1786" s="62"/>
      <c r="AZ1786" s="58" t="n">
        <v>0</v>
      </c>
      <c r="BA1786" s="56" t="n">
        <v>29.99</v>
      </c>
      <c r="BB1786" s="59" t="n">
        <v>0</v>
      </c>
      <c r="BC1786" s="60" t="n">
        <v>29.99</v>
      </c>
      <c r="BD1786" s="60" t="n">
        <v>29.99</v>
      </c>
      <c r="BE1786" s="60" t="n">
        <v>29.99</v>
      </c>
      <c r="BF1786" s="54" t="n">
        <f aca="false">IF(AZ1786="","",$I1786+BB1786)</f>
        <v>0</v>
      </c>
      <c r="BG1786" s="54" t="n">
        <f aca="false">IF(AZ1786="","",$I1786)</f>
        <v>0</v>
      </c>
      <c r="BH1786" s="60" t="n">
        <f aca="false">IF(AZ1786="","",BA1786+$I1786)</f>
        <v>29.99</v>
      </c>
      <c r="BI1786" s="53" t="n">
        <f aca="false">IF(AZ1786="","",AZ1786+(BB1786*$K1786)+(BC1786*$K1786))</f>
        <v>1079.64</v>
      </c>
      <c r="BJ1786" s="51" t="n">
        <f aca="false">IF(AZ1786="","",ROUND(-BB1786*$K1786,0))</f>
        <v>-0</v>
      </c>
    </row>
    <row r="1787" customFormat="false" ht="15" hidden="false" customHeight="false" outlineLevel="0" collapsed="false">
      <c r="A1787" s="26" t="str">
        <f aca="false">+C1787&amp;D1787&amp;G1787</f>
        <v>SamsungGalaxy Z Flip7 256GBTUTTE LE OFFERTE GA -  30 Mesi</v>
      </c>
      <c r="B1787" s="49" t="s">
        <v>222</v>
      </c>
      <c r="C1787" s="50" t="s">
        <v>64</v>
      </c>
      <c r="D1787" s="51" t="s">
        <v>202</v>
      </c>
      <c r="E1787" s="52" t="n">
        <v>1279.9</v>
      </c>
      <c r="F1787" s="53" t="n">
        <v>928.23</v>
      </c>
      <c r="G1787" s="54" t="s">
        <v>225</v>
      </c>
      <c r="H1787" s="54"/>
      <c r="I1787" s="55" t="n">
        <v>0</v>
      </c>
      <c r="J1787" s="56" t="s">
        <v>224</v>
      </c>
      <c r="K1787" s="57" t="n">
        <v>30</v>
      </c>
      <c r="L1787" s="4"/>
      <c r="M1787" s="55"/>
      <c r="N1787" s="55"/>
      <c r="O1787" s="3"/>
      <c r="P1787" s="58"/>
      <c r="Q1787" s="56"/>
      <c r="R1787" s="59"/>
      <c r="S1787" s="60"/>
      <c r="T1787" s="60"/>
      <c r="U1787" s="60"/>
      <c r="V1787" s="54"/>
      <c r="W1787" s="54"/>
      <c r="X1787" s="60"/>
      <c r="Y1787" s="51"/>
      <c r="Z1787" s="51"/>
      <c r="AA1787" s="61"/>
      <c r="AB1787" s="58"/>
      <c r="AC1787" s="56"/>
      <c r="AD1787" s="59"/>
      <c r="AE1787" s="60"/>
      <c r="AF1787" s="60"/>
      <c r="AG1787" s="60"/>
      <c r="AH1787" s="54"/>
      <c r="AI1787" s="54"/>
      <c r="AJ1787" s="60"/>
      <c r="AK1787" s="51"/>
      <c r="AL1787" s="51"/>
      <c r="AM1787" s="61"/>
      <c r="AN1787" s="58" t="n">
        <v>0</v>
      </c>
      <c r="AO1787" s="56" t="n">
        <v>34.99</v>
      </c>
      <c r="AP1787" s="59" t="n">
        <v>0</v>
      </c>
      <c r="AQ1787" s="60" t="n">
        <v>34.99</v>
      </c>
      <c r="AR1787" s="60" t="n">
        <v>34.99</v>
      </c>
      <c r="AS1787" s="60" t="n">
        <v>34.99</v>
      </c>
      <c r="AT1787" s="54" t="n">
        <f aca="false">IF(AN1787="","",$I1787+AP1787)</f>
        <v>0</v>
      </c>
      <c r="AU1787" s="54" t="n">
        <f aca="false">IF(AN1787="","",$I1787)</f>
        <v>0</v>
      </c>
      <c r="AV1787" s="60" t="n">
        <f aca="false">IF(AN1787="","",AO1787+$I1787)</f>
        <v>34.99</v>
      </c>
      <c r="AW1787" s="53" t="n">
        <f aca="false">IF(AN1787="","",AN1787+(AP1787*$K1787)+(AQ1787*$K1787))</f>
        <v>1049.7</v>
      </c>
      <c r="AX1787" s="51" t="n">
        <f aca="false">IF(AN1787="","",ROUND(-AP1787*$K1787,0))</f>
        <v>-0</v>
      </c>
      <c r="AY1787" s="62"/>
      <c r="AZ1787" s="58" t="n">
        <v>0</v>
      </c>
      <c r="BA1787" s="56" t="n">
        <v>34.99</v>
      </c>
      <c r="BB1787" s="59" t="n">
        <v>0</v>
      </c>
      <c r="BC1787" s="60" t="n">
        <v>34.99</v>
      </c>
      <c r="BD1787" s="60" t="n">
        <v>34.99</v>
      </c>
      <c r="BE1787" s="60" t="n">
        <v>34.99</v>
      </c>
      <c r="BF1787" s="54" t="n">
        <f aca="false">IF(AZ1787="","",$I1787+BB1787)</f>
        <v>0</v>
      </c>
      <c r="BG1787" s="54" t="n">
        <f aca="false">IF(AZ1787="","",$I1787)</f>
        <v>0</v>
      </c>
      <c r="BH1787" s="60" t="n">
        <f aca="false">IF(AZ1787="","",BA1787+$I1787)</f>
        <v>34.99</v>
      </c>
      <c r="BI1787" s="53" t="n">
        <f aca="false">IF(AZ1787="","",AZ1787+(BB1787*$K1787)+(BC1787*$K1787))</f>
        <v>1049.7</v>
      </c>
      <c r="BJ1787" s="51" t="n">
        <f aca="false">IF(AZ1787="","",ROUND(-BB1787*$K1787,0))</f>
        <v>-0</v>
      </c>
    </row>
    <row r="1788" customFormat="false" ht="15" hidden="false" customHeight="false" outlineLevel="0" collapsed="false">
      <c r="A1788" s="26" t="str">
        <f aca="false">+C1788&amp;D1788&amp;G1788</f>
        <v>SamsungGalaxy Z Flip7 256GBTUTTE LE OFFERTE GA -  24 Mesi</v>
      </c>
      <c r="B1788" s="49" t="s">
        <v>222</v>
      </c>
      <c r="C1788" s="50" t="s">
        <v>64</v>
      </c>
      <c r="D1788" s="51" t="s">
        <v>202</v>
      </c>
      <c r="E1788" s="52" t="n">
        <v>1279.9</v>
      </c>
      <c r="F1788" s="53" t="n">
        <v>912.24</v>
      </c>
      <c r="G1788" s="54" t="s">
        <v>226</v>
      </c>
      <c r="H1788" s="54"/>
      <c r="I1788" s="55" t="n">
        <v>0</v>
      </c>
      <c r="J1788" s="56" t="s">
        <v>224</v>
      </c>
      <c r="K1788" s="57" t="n">
        <v>24</v>
      </c>
      <c r="L1788" s="4"/>
      <c r="M1788" s="55"/>
      <c r="N1788" s="55"/>
      <c r="O1788" s="3"/>
      <c r="P1788" s="58"/>
      <c r="Q1788" s="56"/>
      <c r="R1788" s="59"/>
      <c r="S1788" s="60"/>
      <c r="T1788" s="60"/>
      <c r="U1788" s="60"/>
      <c r="V1788" s="54"/>
      <c r="W1788" s="54"/>
      <c r="X1788" s="60"/>
      <c r="Y1788" s="51"/>
      <c r="Z1788" s="51"/>
      <c r="AA1788" s="61"/>
      <c r="AB1788" s="58"/>
      <c r="AC1788" s="56"/>
      <c r="AD1788" s="59"/>
      <c r="AE1788" s="60"/>
      <c r="AF1788" s="60"/>
      <c r="AG1788" s="60"/>
      <c r="AH1788" s="54"/>
      <c r="AI1788" s="54"/>
      <c r="AJ1788" s="60"/>
      <c r="AK1788" s="51"/>
      <c r="AL1788" s="51"/>
      <c r="AM1788" s="61"/>
      <c r="AN1788" s="58" t="n">
        <v>0</v>
      </c>
      <c r="AO1788" s="56" t="n">
        <v>41.99</v>
      </c>
      <c r="AP1788" s="59" t="n">
        <v>0</v>
      </c>
      <c r="AQ1788" s="60" t="n">
        <v>41.99</v>
      </c>
      <c r="AR1788" s="60" t="n">
        <v>0</v>
      </c>
      <c r="AS1788" s="60" t="n">
        <v>41.99</v>
      </c>
      <c r="AT1788" s="54" t="n">
        <f aca="false">IF(AN1788="","",$I1788+AP1788)</f>
        <v>0</v>
      </c>
      <c r="AU1788" s="54" t="n">
        <f aca="false">IF(AN1788="","",$I1788)</f>
        <v>0</v>
      </c>
      <c r="AV1788" s="60" t="n">
        <f aca="false">IF(AN1788="","",AO1788+$I1788)</f>
        <v>41.99</v>
      </c>
      <c r="AW1788" s="53" t="n">
        <f aca="false">IF(AN1788="","",AN1788+(AP1788*$K1788)+(AQ1788*$K1788))</f>
        <v>1007.76</v>
      </c>
      <c r="AX1788" s="51" t="n">
        <f aca="false">IF(AN1788="","",ROUND(-AP1788*$K1788,0))</f>
        <v>-0</v>
      </c>
      <c r="AY1788" s="62"/>
      <c r="AZ1788" s="58" t="n">
        <v>0</v>
      </c>
      <c r="BA1788" s="56" t="n">
        <v>41.99</v>
      </c>
      <c r="BB1788" s="59" t="n">
        <v>0</v>
      </c>
      <c r="BC1788" s="60" t="n">
        <v>41.99</v>
      </c>
      <c r="BD1788" s="60" t="n">
        <v>0</v>
      </c>
      <c r="BE1788" s="60" t="n">
        <v>41.99</v>
      </c>
      <c r="BF1788" s="54" t="n">
        <f aca="false">IF(AZ1788="","",$I1788+BB1788)</f>
        <v>0</v>
      </c>
      <c r="BG1788" s="54" t="n">
        <f aca="false">IF(AZ1788="","",$I1788)</f>
        <v>0</v>
      </c>
      <c r="BH1788" s="60" t="n">
        <f aca="false">IF(AZ1788="","",BA1788+$I1788)</f>
        <v>41.99</v>
      </c>
      <c r="BI1788" s="53" t="n">
        <f aca="false">IF(AZ1788="","",AZ1788+(BB1788*$K1788)+(BC1788*$K1788))</f>
        <v>1007.76</v>
      </c>
      <c r="BJ1788" s="51" t="n">
        <f aca="false">IF(AZ1788="","",ROUND(-BB1788*$K1788,0))</f>
        <v>-0</v>
      </c>
    </row>
    <row r="1789" customFormat="false" ht="15" hidden="false" customHeight="false" outlineLevel="0" collapsed="false">
      <c r="A1789" s="26" t="str">
        <f aca="false">+C1789&amp;D1789&amp;G1789</f>
        <v>SamsungGalaxy Z Flip7 512GBTUTTE LE OFFERTE GA -  36 Mesi</v>
      </c>
      <c r="B1789" s="49" t="s">
        <v>222</v>
      </c>
      <c r="C1789" s="50" t="s">
        <v>64</v>
      </c>
      <c r="D1789" s="51" t="s">
        <v>203</v>
      </c>
      <c r="E1789" s="52" t="n">
        <v>1399.9</v>
      </c>
      <c r="F1789" s="53" t="n">
        <v>995.03</v>
      </c>
      <c r="G1789" s="54" t="s">
        <v>223</v>
      </c>
      <c r="H1789" s="54"/>
      <c r="I1789" s="55" t="n">
        <v>0</v>
      </c>
      <c r="J1789" s="56" t="s">
        <v>224</v>
      </c>
      <c r="K1789" s="57" t="n">
        <v>36</v>
      </c>
      <c r="L1789" s="4"/>
      <c r="M1789" s="55"/>
      <c r="N1789" s="55"/>
      <c r="O1789" s="3"/>
      <c r="P1789" s="58"/>
      <c r="Q1789" s="56"/>
      <c r="R1789" s="59"/>
      <c r="S1789" s="60"/>
      <c r="T1789" s="60"/>
      <c r="U1789" s="60"/>
      <c r="V1789" s="54"/>
      <c r="W1789" s="54"/>
      <c r="X1789" s="60"/>
      <c r="Y1789" s="51"/>
      <c r="Z1789" s="51"/>
      <c r="AA1789" s="61"/>
      <c r="AB1789" s="58"/>
      <c r="AC1789" s="56"/>
      <c r="AD1789" s="59"/>
      <c r="AE1789" s="60"/>
      <c r="AF1789" s="60"/>
      <c r="AG1789" s="60"/>
      <c r="AH1789" s="54"/>
      <c r="AI1789" s="54"/>
      <c r="AJ1789" s="60"/>
      <c r="AK1789" s="51"/>
      <c r="AL1789" s="51"/>
      <c r="AM1789" s="61"/>
      <c r="AN1789" s="58" t="n">
        <v>0</v>
      </c>
      <c r="AO1789" s="56" t="n">
        <v>31.99</v>
      </c>
      <c r="AP1789" s="59" t="n">
        <v>0</v>
      </c>
      <c r="AQ1789" s="60" t="n">
        <v>31.99</v>
      </c>
      <c r="AR1789" s="60" t="n">
        <v>31.99</v>
      </c>
      <c r="AS1789" s="60" t="n">
        <v>31.99</v>
      </c>
      <c r="AT1789" s="54" t="n">
        <f aca="false">IF(AN1789="","",$I1789+AP1789)</f>
        <v>0</v>
      </c>
      <c r="AU1789" s="54" t="n">
        <f aca="false">IF(AN1789="","",$I1789)</f>
        <v>0</v>
      </c>
      <c r="AV1789" s="60" t="n">
        <f aca="false">IF(AN1789="","",AO1789+$I1789)</f>
        <v>31.99</v>
      </c>
      <c r="AW1789" s="53" t="n">
        <f aca="false">IF(AN1789="","",AN1789+(AP1789*$K1789)+(AQ1789*$K1789))</f>
        <v>1151.64</v>
      </c>
      <c r="AX1789" s="51" t="n">
        <f aca="false">IF(AN1789="","",ROUND(-AP1789*$K1789,0))</f>
        <v>-0</v>
      </c>
      <c r="AY1789" s="62"/>
      <c r="AZ1789" s="58" t="n">
        <v>0</v>
      </c>
      <c r="BA1789" s="56" t="n">
        <v>31.99</v>
      </c>
      <c r="BB1789" s="59" t="n">
        <v>0</v>
      </c>
      <c r="BC1789" s="60" t="n">
        <v>31.99</v>
      </c>
      <c r="BD1789" s="60" t="n">
        <v>31.99</v>
      </c>
      <c r="BE1789" s="60" t="n">
        <v>31.99</v>
      </c>
      <c r="BF1789" s="54" t="n">
        <f aca="false">IF(AZ1789="","",$I1789+BB1789)</f>
        <v>0</v>
      </c>
      <c r="BG1789" s="54" t="n">
        <f aca="false">IF(AZ1789="","",$I1789)</f>
        <v>0</v>
      </c>
      <c r="BH1789" s="60" t="n">
        <f aca="false">IF(AZ1789="","",BA1789+$I1789)</f>
        <v>31.99</v>
      </c>
      <c r="BI1789" s="53" t="n">
        <f aca="false">IF(AZ1789="","",AZ1789+(BB1789*$K1789)+(BC1789*$K1789))</f>
        <v>1151.64</v>
      </c>
      <c r="BJ1789" s="51" t="n">
        <f aca="false">IF(AZ1789="","",ROUND(-BB1789*$K1789,0))</f>
        <v>-0</v>
      </c>
    </row>
    <row r="1790" customFormat="false" ht="15" hidden="false" customHeight="false" outlineLevel="0" collapsed="false">
      <c r="A1790" s="26" t="str">
        <f aca="false">+C1790&amp;D1790&amp;G1790</f>
        <v>SamsungGalaxy Z Flip7 512GBTUTTE LE OFFERTE GA -  30 Mesi</v>
      </c>
      <c r="B1790" s="49" t="s">
        <v>222</v>
      </c>
      <c r="C1790" s="50" t="s">
        <v>64</v>
      </c>
      <c r="D1790" s="51" t="s">
        <v>203</v>
      </c>
      <c r="E1790" s="52" t="n">
        <v>1399.9</v>
      </c>
      <c r="F1790" s="53" t="n">
        <v>1007.82</v>
      </c>
      <c r="G1790" s="54" t="s">
        <v>225</v>
      </c>
      <c r="H1790" s="54"/>
      <c r="I1790" s="55" t="n">
        <v>0</v>
      </c>
      <c r="J1790" s="56" t="s">
        <v>224</v>
      </c>
      <c r="K1790" s="57" t="n">
        <v>30</v>
      </c>
      <c r="L1790" s="4"/>
      <c r="M1790" s="55"/>
      <c r="N1790" s="55"/>
      <c r="O1790" s="3"/>
      <c r="P1790" s="58"/>
      <c r="Q1790" s="56"/>
      <c r="R1790" s="59"/>
      <c r="S1790" s="60"/>
      <c r="T1790" s="60"/>
      <c r="U1790" s="60"/>
      <c r="V1790" s="54"/>
      <c r="W1790" s="54"/>
      <c r="X1790" s="60"/>
      <c r="Y1790" s="51"/>
      <c r="Z1790" s="51"/>
      <c r="AA1790" s="61"/>
      <c r="AB1790" s="58"/>
      <c r="AC1790" s="56"/>
      <c r="AD1790" s="59"/>
      <c r="AE1790" s="60"/>
      <c r="AF1790" s="60"/>
      <c r="AG1790" s="60"/>
      <c r="AH1790" s="54"/>
      <c r="AI1790" s="54"/>
      <c r="AJ1790" s="60"/>
      <c r="AK1790" s="51"/>
      <c r="AL1790" s="51"/>
      <c r="AM1790" s="61"/>
      <c r="AN1790" s="58" t="n">
        <v>0</v>
      </c>
      <c r="AO1790" s="56" t="n">
        <v>37.99</v>
      </c>
      <c r="AP1790" s="59" t="n">
        <v>0</v>
      </c>
      <c r="AQ1790" s="60" t="n">
        <v>37.99</v>
      </c>
      <c r="AR1790" s="60" t="n">
        <v>37.99</v>
      </c>
      <c r="AS1790" s="60" t="n">
        <v>37.99</v>
      </c>
      <c r="AT1790" s="54" t="n">
        <f aca="false">IF(AN1790="","",$I1790+AP1790)</f>
        <v>0</v>
      </c>
      <c r="AU1790" s="54" t="n">
        <f aca="false">IF(AN1790="","",$I1790)</f>
        <v>0</v>
      </c>
      <c r="AV1790" s="60" t="n">
        <f aca="false">IF(AN1790="","",AO1790+$I1790)</f>
        <v>37.99</v>
      </c>
      <c r="AW1790" s="53" t="n">
        <f aca="false">IF(AN1790="","",AN1790+(AP1790*$K1790)+(AQ1790*$K1790))</f>
        <v>1139.7</v>
      </c>
      <c r="AX1790" s="51" t="n">
        <f aca="false">IF(AN1790="","",ROUND(-AP1790*$K1790,0))</f>
        <v>-0</v>
      </c>
      <c r="AY1790" s="62"/>
      <c r="AZ1790" s="58" t="n">
        <v>0</v>
      </c>
      <c r="BA1790" s="56" t="n">
        <v>37.99</v>
      </c>
      <c r="BB1790" s="59" t="n">
        <v>0</v>
      </c>
      <c r="BC1790" s="60" t="n">
        <v>37.99</v>
      </c>
      <c r="BD1790" s="60" t="n">
        <v>37.99</v>
      </c>
      <c r="BE1790" s="60" t="n">
        <v>37.99</v>
      </c>
      <c r="BF1790" s="54" t="n">
        <f aca="false">IF(AZ1790="","",$I1790+BB1790)</f>
        <v>0</v>
      </c>
      <c r="BG1790" s="54" t="n">
        <f aca="false">IF(AZ1790="","",$I1790)</f>
        <v>0</v>
      </c>
      <c r="BH1790" s="60" t="n">
        <f aca="false">IF(AZ1790="","",BA1790+$I1790)</f>
        <v>37.99</v>
      </c>
      <c r="BI1790" s="53" t="n">
        <f aca="false">IF(AZ1790="","",AZ1790+(BB1790*$K1790)+(BC1790*$K1790))</f>
        <v>1139.7</v>
      </c>
      <c r="BJ1790" s="51" t="n">
        <f aca="false">IF(AZ1790="","",ROUND(-BB1790*$K1790,0))</f>
        <v>-0</v>
      </c>
    </row>
    <row r="1791" customFormat="false" ht="15" hidden="false" customHeight="false" outlineLevel="0" collapsed="false">
      <c r="A1791" s="26" t="str">
        <f aca="false">+C1791&amp;D1791&amp;G1791</f>
        <v>SamsungGalaxy Z Flip7 512GBTUTTE LE OFFERTE GA -  24 Mesi</v>
      </c>
      <c r="B1791" s="49" t="s">
        <v>222</v>
      </c>
      <c r="C1791" s="50" t="s">
        <v>64</v>
      </c>
      <c r="D1791" s="51" t="s">
        <v>203</v>
      </c>
      <c r="E1791" s="52" t="n">
        <v>1399.9</v>
      </c>
      <c r="F1791" s="53" t="n">
        <v>1020.86</v>
      </c>
      <c r="G1791" s="54" t="s">
        <v>226</v>
      </c>
      <c r="H1791" s="54"/>
      <c r="I1791" s="55" t="n">
        <v>0</v>
      </c>
      <c r="J1791" s="56" t="s">
        <v>224</v>
      </c>
      <c r="K1791" s="57" t="n">
        <v>24</v>
      </c>
      <c r="L1791" s="4"/>
      <c r="M1791" s="55"/>
      <c r="N1791" s="55"/>
      <c r="O1791" s="3"/>
      <c r="P1791" s="58"/>
      <c r="Q1791" s="56"/>
      <c r="R1791" s="59"/>
      <c r="S1791" s="60"/>
      <c r="T1791" s="60"/>
      <c r="U1791" s="60"/>
      <c r="V1791" s="54"/>
      <c r="W1791" s="54"/>
      <c r="X1791" s="60"/>
      <c r="Y1791" s="51"/>
      <c r="Z1791" s="51"/>
      <c r="AA1791" s="61"/>
      <c r="AB1791" s="58"/>
      <c r="AC1791" s="56"/>
      <c r="AD1791" s="59"/>
      <c r="AE1791" s="60"/>
      <c r="AF1791" s="60"/>
      <c r="AG1791" s="60"/>
      <c r="AH1791" s="54"/>
      <c r="AI1791" s="54"/>
      <c r="AJ1791" s="60"/>
      <c r="AK1791" s="51"/>
      <c r="AL1791" s="51"/>
      <c r="AM1791" s="61"/>
      <c r="AN1791" s="58" t="n">
        <v>0</v>
      </c>
      <c r="AO1791" s="56" t="n">
        <v>46.99</v>
      </c>
      <c r="AP1791" s="59" t="n">
        <v>0</v>
      </c>
      <c r="AQ1791" s="60" t="n">
        <v>46.99</v>
      </c>
      <c r="AR1791" s="60" t="n">
        <v>0</v>
      </c>
      <c r="AS1791" s="60" t="n">
        <v>46.99</v>
      </c>
      <c r="AT1791" s="54" t="n">
        <f aca="false">IF(AN1791="","",$I1791+AP1791)</f>
        <v>0</v>
      </c>
      <c r="AU1791" s="54" t="n">
        <f aca="false">IF(AN1791="","",$I1791)</f>
        <v>0</v>
      </c>
      <c r="AV1791" s="60" t="n">
        <f aca="false">IF(AN1791="","",AO1791+$I1791)</f>
        <v>46.99</v>
      </c>
      <c r="AW1791" s="53" t="n">
        <f aca="false">IF(AN1791="","",AN1791+(AP1791*$K1791)+(AQ1791*$K1791))</f>
        <v>1127.76</v>
      </c>
      <c r="AX1791" s="51" t="n">
        <f aca="false">IF(AN1791="","",ROUND(-AP1791*$K1791,0))</f>
        <v>-0</v>
      </c>
      <c r="AY1791" s="62"/>
      <c r="AZ1791" s="58" t="n">
        <v>0</v>
      </c>
      <c r="BA1791" s="56" t="n">
        <v>46.99</v>
      </c>
      <c r="BB1791" s="59" t="n">
        <v>0</v>
      </c>
      <c r="BC1791" s="60" t="n">
        <v>46.99</v>
      </c>
      <c r="BD1791" s="60" t="n">
        <v>0</v>
      </c>
      <c r="BE1791" s="60" t="n">
        <v>46.99</v>
      </c>
      <c r="BF1791" s="54" t="n">
        <f aca="false">IF(AZ1791="","",$I1791+BB1791)</f>
        <v>0</v>
      </c>
      <c r="BG1791" s="54" t="n">
        <f aca="false">IF(AZ1791="","",$I1791)</f>
        <v>0</v>
      </c>
      <c r="BH1791" s="60" t="n">
        <f aca="false">IF(AZ1791="","",BA1791+$I1791)</f>
        <v>46.99</v>
      </c>
      <c r="BI1791" s="53" t="n">
        <f aca="false">IF(AZ1791="","",AZ1791+(BB1791*$K1791)+(BC1791*$K1791))</f>
        <v>1127.76</v>
      </c>
      <c r="BJ1791" s="51" t="n">
        <f aca="false">IF(AZ1791="","",ROUND(-BB1791*$K1791,0))</f>
        <v>-0</v>
      </c>
    </row>
    <row r="1792" customFormat="false" ht="15" hidden="false" customHeight="false" outlineLevel="0" collapsed="false">
      <c r="A1792" s="26" t="str">
        <f aca="false">+C1792&amp;D1792&amp;G1792</f>
        <v>SamsungGalaxy Z Flip7 FE 256GBTUTTE LE OFFERTE GA -  36 Mesi</v>
      </c>
      <c r="B1792" s="49" t="s">
        <v>222</v>
      </c>
      <c r="C1792" s="50" t="s">
        <v>64</v>
      </c>
      <c r="D1792" s="51" t="s">
        <v>204</v>
      </c>
      <c r="E1792" s="52" t="n">
        <v>1129.9</v>
      </c>
      <c r="F1792" s="53" t="n">
        <v>808.4</v>
      </c>
      <c r="G1792" s="54" t="s">
        <v>223</v>
      </c>
      <c r="H1792" s="54"/>
      <c r="I1792" s="55" t="n">
        <v>0</v>
      </c>
      <c r="J1792" s="56" t="s">
        <v>224</v>
      </c>
      <c r="K1792" s="57" t="n">
        <v>36</v>
      </c>
      <c r="L1792" s="4"/>
      <c r="M1792" s="55"/>
      <c r="N1792" s="55"/>
      <c r="O1792" s="3"/>
      <c r="P1792" s="58"/>
      <c r="Q1792" s="56"/>
      <c r="R1792" s="59"/>
      <c r="S1792" s="60"/>
      <c r="T1792" s="60"/>
      <c r="U1792" s="60"/>
      <c r="V1792" s="54"/>
      <c r="W1792" s="54"/>
      <c r="X1792" s="60"/>
      <c r="Y1792" s="51"/>
      <c r="Z1792" s="51"/>
      <c r="AA1792" s="61"/>
      <c r="AB1792" s="58"/>
      <c r="AC1792" s="56"/>
      <c r="AD1792" s="59"/>
      <c r="AE1792" s="60"/>
      <c r="AF1792" s="60"/>
      <c r="AG1792" s="60"/>
      <c r="AH1792" s="54"/>
      <c r="AI1792" s="54"/>
      <c r="AJ1792" s="60"/>
      <c r="AK1792" s="51"/>
      <c r="AL1792" s="51"/>
      <c r="AM1792" s="61"/>
      <c r="AN1792" s="58" t="n">
        <v>0</v>
      </c>
      <c r="AO1792" s="56" t="n">
        <v>25.99</v>
      </c>
      <c r="AP1792" s="59" t="n">
        <v>0</v>
      </c>
      <c r="AQ1792" s="60" t="n">
        <v>25.99</v>
      </c>
      <c r="AR1792" s="60" t="n">
        <v>25.99</v>
      </c>
      <c r="AS1792" s="60" t="n">
        <v>25.99</v>
      </c>
      <c r="AT1792" s="54" t="n">
        <f aca="false">IF(AN1792="","",$I1792+AP1792)</f>
        <v>0</v>
      </c>
      <c r="AU1792" s="54" t="n">
        <f aca="false">IF(AN1792="","",$I1792)</f>
        <v>0</v>
      </c>
      <c r="AV1792" s="60" t="n">
        <f aca="false">IF(AN1792="","",AO1792+$I1792)</f>
        <v>25.99</v>
      </c>
      <c r="AW1792" s="53" t="n">
        <f aca="false">IF(AN1792="","",AN1792+(AP1792*$K1792)+(AQ1792*$K1792))</f>
        <v>935.64</v>
      </c>
      <c r="AX1792" s="51" t="n">
        <f aca="false">IF(AN1792="","",ROUND(-AP1792*$K1792,0))</f>
        <v>-0</v>
      </c>
      <c r="AY1792" s="62"/>
      <c r="AZ1792" s="58" t="n">
        <v>0</v>
      </c>
      <c r="BA1792" s="56" t="n">
        <v>25.99</v>
      </c>
      <c r="BB1792" s="59" t="n">
        <v>0</v>
      </c>
      <c r="BC1792" s="60" t="n">
        <v>25.99</v>
      </c>
      <c r="BD1792" s="60" t="n">
        <v>25.99</v>
      </c>
      <c r="BE1792" s="60" t="n">
        <v>25.99</v>
      </c>
      <c r="BF1792" s="54" t="n">
        <f aca="false">IF(AZ1792="","",$I1792+BB1792)</f>
        <v>0</v>
      </c>
      <c r="BG1792" s="54" t="n">
        <f aca="false">IF(AZ1792="","",$I1792)</f>
        <v>0</v>
      </c>
      <c r="BH1792" s="60" t="n">
        <f aca="false">IF(AZ1792="","",BA1792+$I1792)</f>
        <v>25.99</v>
      </c>
      <c r="BI1792" s="53" t="n">
        <f aca="false">IF(AZ1792="","",AZ1792+(BB1792*$K1792)+(BC1792*$K1792))</f>
        <v>935.64</v>
      </c>
      <c r="BJ1792" s="51" t="n">
        <f aca="false">IF(AZ1792="","",ROUND(-BB1792*$K1792,0))</f>
        <v>-0</v>
      </c>
    </row>
    <row r="1793" customFormat="false" ht="15" hidden="false" customHeight="false" outlineLevel="0" collapsed="false">
      <c r="A1793" s="26" t="str">
        <f aca="false">+C1793&amp;D1793&amp;G1793</f>
        <v>SamsungGalaxy Z Flip7 FE 256GBTUTTE LE OFFERTE GA -  30 Mesi</v>
      </c>
      <c r="B1793" s="49" t="s">
        <v>222</v>
      </c>
      <c r="C1793" s="50" t="s">
        <v>64</v>
      </c>
      <c r="D1793" s="51" t="s">
        <v>204</v>
      </c>
      <c r="E1793" s="52" t="n">
        <v>1129.9</v>
      </c>
      <c r="F1793" s="53" t="n">
        <v>822.12</v>
      </c>
      <c r="G1793" s="54" t="s">
        <v>225</v>
      </c>
      <c r="H1793" s="54"/>
      <c r="I1793" s="55" t="n">
        <v>0</v>
      </c>
      <c r="J1793" s="56" t="s">
        <v>224</v>
      </c>
      <c r="K1793" s="57" t="n">
        <v>30</v>
      </c>
      <c r="L1793" s="4"/>
      <c r="M1793" s="55"/>
      <c r="N1793" s="55"/>
      <c r="O1793" s="3"/>
      <c r="P1793" s="58"/>
      <c r="Q1793" s="56"/>
      <c r="R1793" s="59"/>
      <c r="S1793" s="60"/>
      <c r="T1793" s="60"/>
      <c r="U1793" s="60"/>
      <c r="V1793" s="54"/>
      <c r="W1793" s="54"/>
      <c r="X1793" s="60"/>
      <c r="Y1793" s="51"/>
      <c r="Z1793" s="51"/>
      <c r="AA1793" s="61"/>
      <c r="AB1793" s="58"/>
      <c r="AC1793" s="56"/>
      <c r="AD1793" s="59"/>
      <c r="AE1793" s="60"/>
      <c r="AF1793" s="60"/>
      <c r="AG1793" s="60"/>
      <c r="AH1793" s="54"/>
      <c r="AI1793" s="54"/>
      <c r="AJ1793" s="60"/>
      <c r="AK1793" s="51"/>
      <c r="AL1793" s="51"/>
      <c r="AM1793" s="61"/>
      <c r="AN1793" s="58" t="n">
        <v>0</v>
      </c>
      <c r="AO1793" s="56" t="n">
        <v>30.99</v>
      </c>
      <c r="AP1793" s="59" t="n">
        <v>0</v>
      </c>
      <c r="AQ1793" s="60" t="n">
        <v>30.99</v>
      </c>
      <c r="AR1793" s="60" t="n">
        <v>30.99</v>
      </c>
      <c r="AS1793" s="60" t="n">
        <v>30.99</v>
      </c>
      <c r="AT1793" s="54" t="n">
        <f aca="false">IF(AN1793="","",$I1793+AP1793)</f>
        <v>0</v>
      </c>
      <c r="AU1793" s="54" t="n">
        <f aca="false">IF(AN1793="","",$I1793)</f>
        <v>0</v>
      </c>
      <c r="AV1793" s="60" t="n">
        <f aca="false">IF(AN1793="","",AO1793+$I1793)</f>
        <v>30.99</v>
      </c>
      <c r="AW1793" s="53" t="n">
        <f aca="false">IF(AN1793="","",AN1793+(AP1793*$K1793)+(AQ1793*$K1793))</f>
        <v>929.7</v>
      </c>
      <c r="AX1793" s="51" t="n">
        <f aca="false">IF(AN1793="","",ROUND(-AP1793*$K1793,0))</f>
        <v>-0</v>
      </c>
      <c r="AY1793" s="62"/>
      <c r="AZ1793" s="58" t="n">
        <v>0</v>
      </c>
      <c r="BA1793" s="56" t="n">
        <v>30.99</v>
      </c>
      <c r="BB1793" s="59" t="n">
        <v>0</v>
      </c>
      <c r="BC1793" s="60" t="n">
        <v>30.99</v>
      </c>
      <c r="BD1793" s="60" t="n">
        <v>30.99</v>
      </c>
      <c r="BE1793" s="60" t="n">
        <v>30.99</v>
      </c>
      <c r="BF1793" s="54" t="n">
        <f aca="false">IF(AZ1793="","",$I1793+BB1793)</f>
        <v>0</v>
      </c>
      <c r="BG1793" s="54" t="n">
        <f aca="false">IF(AZ1793="","",$I1793)</f>
        <v>0</v>
      </c>
      <c r="BH1793" s="60" t="n">
        <f aca="false">IF(AZ1793="","",BA1793+$I1793)</f>
        <v>30.99</v>
      </c>
      <c r="BI1793" s="53" t="n">
        <f aca="false">IF(AZ1793="","",AZ1793+(BB1793*$K1793)+(BC1793*$K1793))</f>
        <v>929.7</v>
      </c>
      <c r="BJ1793" s="51" t="n">
        <f aca="false">IF(AZ1793="","",ROUND(-BB1793*$K1793,0))</f>
        <v>-0</v>
      </c>
    </row>
    <row r="1794" customFormat="false" ht="15" hidden="false" customHeight="false" outlineLevel="0" collapsed="false">
      <c r="A1794" s="26" t="str">
        <f aca="false">+C1794&amp;D1794&amp;G1794</f>
        <v>SamsungGalaxy Z Flip7 FE 256GBTUTTE LE OFFERTE GA -  24 Mesi</v>
      </c>
      <c r="B1794" s="49" t="s">
        <v>222</v>
      </c>
      <c r="C1794" s="50" t="s">
        <v>64</v>
      </c>
      <c r="D1794" s="51" t="s">
        <v>204</v>
      </c>
      <c r="E1794" s="52" t="n">
        <v>1129.9</v>
      </c>
      <c r="F1794" s="53" t="n">
        <v>825.34</v>
      </c>
      <c r="G1794" s="54" t="s">
        <v>226</v>
      </c>
      <c r="H1794" s="54"/>
      <c r="I1794" s="55" t="n">
        <v>0</v>
      </c>
      <c r="J1794" s="56" t="s">
        <v>224</v>
      </c>
      <c r="K1794" s="57" t="n">
        <v>24</v>
      </c>
      <c r="L1794" s="4"/>
      <c r="M1794" s="55"/>
      <c r="N1794" s="55"/>
      <c r="O1794" s="3"/>
      <c r="P1794" s="58"/>
      <c r="Q1794" s="56"/>
      <c r="R1794" s="59"/>
      <c r="S1794" s="60"/>
      <c r="T1794" s="60"/>
      <c r="U1794" s="60"/>
      <c r="V1794" s="54"/>
      <c r="W1794" s="54"/>
      <c r="X1794" s="60"/>
      <c r="Y1794" s="51"/>
      <c r="Z1794" s="51"/>
      <c r="AA1794" s="61"/>
      <c r="AB1794" s="58"/>
      <c r="AC1794" s="56"/>
      <c r="AD1794" s="59"/>
      <c r="AE1794" s="60"/>
      <c r="AF1794" s="60"/>
      <c r="AG1794" s="60"/>
      <c r="AH1794" s="54"/>
      <c r="AI1794" s="54"/>
      <c r="AJ1794" s="60"/>
      <c r="AK1794" s="51"/>
      <c r="AL1794" s="51"/>
      <c r="AM1794" s="61"/>
      <c r="AN1794" s="58" t="n">
        <v>0</v>
      </c>
      <c r="AO1794" s="56" t="n">
        <v>37.99</v>
      </c>
      <c r="AP1794" s="59" t="n">
        <v>0</v>
      </c>
      <c r="AQ1794" s="60" t="n">
        <v>37.99</v>
      </c>
      <c r="AR1794" s="60" t="n">
        <v>0</v>
      </c>
      <c r="AS1794" s="60" t="n">
        <v>37.99</v>
      </c>
      <c r="AT1794" s="54" t="n">
        <f aca="false">IF(AN1794="","",$I1794+AP1794)</f>
        <v>0</v>
      </c>
      <c r="AU1794" s="54" t="n">
        <f aca="false">IF(AN1794="","",$I1794)</f>
        <v>0</v>
      </c>
      <c r="AV1794" s="60" t="n">
        <f aca="false">IF(AN1794="","",AO1794+$I1794)</f>
        <v>37.99</v>
      </c>
      <c r="AW1794" s="53" t="n">
        <f aca="false">IF(AN1794="","",AN1794+(AP1794*$K1794)+(AQ1794*$K1794))</f>
        <v>911.76</v>
      </c>
      <c r="AX1794" s="51" t="n">
        <f aca="false">IF(AN1794="","",ROUND(-AP1794*$K1794,0))</f>
        <v>-0</v>
      </c>
      <c r="AY1794" s="62"/>
      <c r="AZ1794" s="58" t="n">
        <v>0</v>
      </c>
      <c r="BA1794" s="56" t="n">
        <v>37.99</v>
      </c>
      <c r="BB1794" s="59" t="n">
        <v>0</v>
      </c>
      <c r="BC1794" s="60" t="n">
        <v>37.99</v>
      </c>
      <c r="BD1794" s="60" t="n">
        <v>0</v>
      </c>
      <c r="BE1794" s="60" t="n">
        <v>37.99</v>
      </c>
      <c r="BF1794" s="54" t="n">
        <f aca="false">IF(AZ1794="","",$I1794+BB1794)</f>
        <v>0</v>
      </c>
      <c r="BG1794" s="54" t="n">
        <f aca="false">IF(AZ1794="","",$I1794)</f>
        <v>0</v>
      </c>
      <c r="BH1794" s="60" t="n">
        <f aca="false">IF(AZ1794="","",BA1794+$I1794)</f>
        <v>37.99</v>
      </c>
      <c r="BI1794" s="53" t="n">
        <f aca="false">IF(AZ1794="","",AZ1794+(BB1794*$K1794)+(BC1794*$K1794))</f>
        <v>911.76</v>
      </c>
      <c r="BJ1794" s="51" t="n">
        <f aca="false">IF(AZ1794="","",ROUND(-BB1794*$K1794,0))</f>
        <v>-0</v>
      </c>
    </row>
    <row r="1795" customFormat="false" ht="15" hidden="false" customHeight="false" outlineLevel="0" collapsed="false">
      <c r="A1795" s="26" t="str">
        <f aca="false">+C1795&amp;D1795&amp;G1795</f>
        <v>SamsungGalaxy Tab S11 5G (12GB / 128GB)TUTTE LE OFFERTE GA -  36 Mesi</v>
      </c>
      <c r="B1795" s="49" t="s">
        <v>222</v>
      </c>
      <c r="C1795" s="50" t="s">
        <v>64</v>
      </c>
      <c r="D1795" s="51" t="s">
        <v>238</v>
      </c>
      <c r="E1795" s="52" t="n">
        <v>1049.9</v>
      </c>
      <c r="F1795" s="53" t="n">
        <v>932.82</v>
      </c>
      <c r="G1795" s="54" t="s">
        <v>223</v>
      </c>
      <c r="H1795" s="54"/>
      <c r="I1795" s="55" t="n">
        <v>0</v>
      </c>
      <c r="J1795" s="56" t="s">
        <v>224</v>
      </c>
      <c r="K1795" s="57" t="n">
        <v>36</v>
      </c>
      <c r="L1795" s="4"/>
      <c r="M1795" s="55"/>
      <c r="N1795" s="55"/>
      <c r="O1795" s="3"/>
      <c r="P1795" s="58"/>
      <c r="Q1795" s="56"/>
      <c r="R1795" s="59"/>
      <c r="S1795" s="60"/>
      <c r="T1795" s="60"/>
      <c r="U1795" s="60"/>
      <c r="V1795" s="54"/>
      <c r="W1795" s="54"/>
      <c r="X1795" s="60"/>
      <c r="Y1795" s="51"/>
      <c r="Z1795" s="51"/>
      <c r="AA1795" s="61"/>
      <c r="AB1795" s="58"/>
      <c r="AC1795" s="56"/>
      <c r="AD1795" s="59"/>
      <c r="AE1795" s="60"/>
      <c r="AF1795" s="60"/>
      <c r="AG1795" s="60"/>
      <c r="AH1795" s="54"/>
      <c r="AI1795" s="54"/>
      <c r="AJ1795" s="60"/>
      <c r="AK1795" s="51"/>
      <c r="AL1795" s="51"/>
      <c r="AM1795" s="61"/>
      <c r="AN1795" s="58" t="n">
        <v>0</v>
      </c>
      <c r="AO1795" s="56" t="n">
        <v>29.99</v>
      </c>
      <c r="AP1795" s="59" t="n">
        <v>0</v>
      </c>
      <c r="AQ1795" s="60" t="n">
        <v>29.99</v>
      </c>
      <c r="AR1795" s="60" t="n">
        <v>29.99</v>
      </c>
      <c r="AS1795" s="60" t="n">
        <v>29.99</v>
      </c>
      <c r="AT1795" s="54" t="n">
        <f aca="false">IF(AN1795="","",$I1795+AP1795)</f>
        <v>0</v>
      </c>
      <c r="AU1795" s="54" t="n">
        <f aca="false">IF(AN1795="","",$I1795)</f>
        <v>0</v>
      </c>
      <c r="AV1795" s="60" t="n">
        <f aca="false">IF(AN1795="","",AO1795+$I1795)</f>
        <v>29.99</v>
      </c>
      <c r="AW1795" s="53" t="n">
        <f aca="false">IF(AN1795="","",AN1795+(AP1795*$K1795)+(AQ1795*$K1795))</f>
        <v>1079.64</v>
      </c>
      <c r="AX1795" s="51" t="n">
        <f aca="false">IF(AN1795="","",ROUND(-AP1795*$K1795,0))</f>
        <v>-0</v>
      </c>
      <c r="AY1795" s="62"/>
      <c r="AZ1795" s="58" t="n">
        <v>0</v>
      </c>
      <c r="BA1795" s="56" t="n">
        <v>29.99</v>
      </c>
      <c r="BB1795" s="59" t="n">
        <v>0</v>
      </c>
      <c r="BC1795" s="60" t="n">
        <v>29.99</v>
      </c>
      <c r="BD1795" s="60" t="n">
        <v>29.99</v>
      </c>
      <c r="BE1795" s="60" t="n">
        <v>29.99</v>
      </c>
      <c r="BF1795" s="54" t="n">
        <f aca="false">IF(AZ1795="","",$I1795+BB1795)</f>
        <v>0</v>
      </c>
      <c r="BG1795" s="54" t="n">
        <f aca="false">IF(AZ1795="","",$I1795)</f>
        <v>0</v>
      </c>
      <c r="BH1795" s="60" t="n">
        <f aca="false">IF(AZ1795="","",BA1795+$I1795)</f>
        <v>29.99</v>
      </c>
      <c r="BI1795" s="53" t="n">
        <f aca="false">IF(AZ1795="","",AZ1795+(BB1795*$K1795)+(BC1795*$K1795))</f>
        <v>1079.64</v>
      </c>
      <c r="BJ1795" s="51" t="n">
        <f aca="false">IF(AZ1795="","",ROUND(-BB1795*$K1795,0))</f>
        <v>-0</v>
      </c>
    </row>
    <row r="1796" customFormat="false" ht="15" hidden="false" customHeight="false" outlineLevel="0" collapsed="false">
      <c r="A1796" s="26" t="str">
        <f aca="false">+C1796&amp;D1796&amp;G1796</f>
        <v>SamsungGalaxy Tab S11 5G (12GB / 128GB)TUTTE LE OFFERTE GA -  30 Mesi</v>
      </c>
      <c r="B1796" s="49" t="s">
        <v>222</v>
      </c>
      <c r="C1796" s="50" t="s">
        <v>64</v>
      </c>
      <c r="D1796" s="51" t="s">
        <v>238</v>
      </c>
      <c r="E1796" s="52" t="n">
        <v>1049.9</v>
      </c>
      <c r="F1796" s="53" t="n">
        <v>928.23</v>
      </c>
      <c r="G1796" s="54" t="s">
        <v>225</v>
      </c>
      <c r="H1796" s="54"/>
      <c r="I1796" s="55" t="n">
        <v>0</v>
      </c>
      <c r="J1796" s="56" t="s">
        <v>224</v>
      </c>
      <c r="K1796" s="57" t="n">
        <v>30</v>
      </c>
      <c r="L1796" s="4"/>
      <c r="M1796" s="55"/>
      <c r="N1796" s="55"/>
      <c r="O1796" s="3"/>
      <c r="P1796" s="58"/>
      <c r="Q1796" s="56"/>
      <c r="R1796" s="59"/>
      <c r="S1796" s="60"/>
      <c r="T1796" s="60"/>
      <c r="U1796" s="60"/>
      <c r="V1796" s="54"/>
      <c r="W1796" s="54"/>
      <c r="X1796" s="60"/>
      <c r="Y1796" s="51"/>
      <c r="Z1796" s="51"/>
      <c r="AA1796" s="61"/>
      <c r="AB1796" s="58"/>
      <c r="AC1796" s="56"/>
      <c r="AD1796" s="59"/>
      <c r="AE1796" s="60"/>
      <c r="AF1796" s="60"/>
      <c r="AG1796" s="60"/>
      <c r="AH1796" s="54"/>
      <c r="AI1796" s="54"/>
      <c r="AJ1796" s="60"/>
      <c r="AK1796" s="51"/>
      <c r="AL1796" s="51"/>
      <c r="AM1796" s="61"/>
      <c r="AN1796" s="58" t="n">
        <v>0</v>
      </c>
      <c r="AO1796" s="56" t="n">
        <v>34.99</v>
      </c>
      <c r="AP1796" s="59" t="n">
        <v>0</v>
      </c>
      <c r="AQ1796" s="60" t="n">
        <v>34.99</v>
      </c>
      <c r="AR1796" s="60" t="n">
        <v>34.99</v>
      </c>
      <c r="AS1796" s="60" t="n">
        <v>34.99</v>
      </c>
      <c r="AT1796" s="54" t="n">
        <f aca="false">IF(AN1796="","",$I1796+AP1796)</f>
        <v>0</v>
      </c>
      <c r="AU1796" s="54" t="n">
        <f aca="false">IF(AN1796="","",$I1796)</f>
        <v>0</v>
      </c>
      <c r="AV1796" s="60" t="n">
        <f aca="false">IF(AN1796="","",AO1796+$I1796)</f>
        <v>34.99</v>
      </c>
      <c r="AW1796" s="53" t="n">
        <f aca="false">IF(AN1796="","",AN1796+(AP1796*$K1796)+(AQ1796*$K1796))</f>
        <v>1049.7</v>
      </c>
      <c r="AX1796" s="51" t="n">
        <f aca="false">IF(AN1796="","",ROUND(-AP1796*$K1796,0))</f>
        <v>-0</v>
      </c>
      <c r="AY1796" s="62"/>
      <c r="AZ1796" s="58" t="n">
        <v>0</v>
      </c>
      <c r="BA1796" s="56" t="n">
        <v>34.99</v>
      </c>
      <c r="BB1796" s="59" t="n">
        <v>0</v>
      </c>
      <c r="BC1796" s="60" t="n">
        <v>34.99</v>
      </c>
      <c r="BD1796" s="60" t="n">
        <v>34.99</v>
      </c>
      <c r="BE1796" s="60" t="n">
        <v>34.99</v>
      </c>
      <c r="BF1796" s="54" t="n">
        <f aca="false">IF(AZ1796="","",$I1796+BB1796)</f>
        <v>0</v>
      </c>
      <c r="BG1796" s="54" t="n">
        <f aca="false">IF(AZ1796="","",$I1796)</f>
        <v>0</v>
      </c>
      <c r="BH1796" s="60" t="n">
        <f aca="false">IF(AZ1796="","",BA1796+$I1796)</f>
        <v>34.99</v>
      </c>
      <c r="BI1796" s="53" t="n">
        <f aca="false">IF(AZ1796="","",AZ1796+(BB1796*$K1796)+(BC1796*$K1796))</f>
        <v>1049.7</v>
      </c>
      <c r="BJ1796" s="51" t="n">
        <f aca="false">IF(AZ1796="","",ROUND(-BB1796*$K1796,0))</f>
        <v>-0</v>
      </c>
    </row>
    <row r="1797" customFormat="false" ht="15" hidden="false" customHeight="false" outlineLevel="0" collapsed="false">
      <c r="A1797" s="26" t="str">
        <f aca="false">+C1797&amp;D1797&amp;G1797</f>
        <v>SamsungGalaxy Tab S11 5G (12GB / 128GB)TUTTE LE OFFERTE GA -  24 Mesi</v>
      </c>
      <c r="B1797" s="49" t="s">
        <v>222</v>
      </c>
      <c r="C1797" s="50" t="s">
        <v>64</v>
      </c>
      <c r="D1797" s="51" t="s">
        <v>238</v>
      </c>
      <c r="E1797" s="52" t="n">
        <v>1049.9</v>
      </c>
      <c r="F1797" s="53" t="n">
        <v>933.96</v>
      </c>
      <c r="G1797" s="54" t="s">
        <v>226</v>
      </c>
      <c r="H1797" s="54"/>
      <c r="I1797" s="55" t="n">
        <v>0</v>
      </c>
      <c r="J1797" s="56" t="s">
        <v>224</v>
      </c>
      <c r="K1797" s="57" t="n">
        <v>24</v>
      </c>
      <c r="L1797" s="4"/>
      <c r="M1797" s="55"/>
      <c r="N1797" s="55"/>
      <c r="O1797" s="3"/>
      <c r="P1797" s="58"/>
      <c r="Q1797" s="56"/>
      <c r="R1797" s="59"/>
      <c r="S1797" s="60"/>
      <c r="T1797" s="60"/>
      <c r="U1797" s="60"/>
      <c r="V1797" s="54"/>
      <c r="W1797" s="54"/>
      <c r="X1797" s="60"/>
      <c r="Y1797" s="51"/>
      <c r="Z1797" s="51"/>
      <c r="AA1797" s="61"/>
      <c r="AB1797" s="58"/>
      <c r="AC1797" s="56"/>
      <c r="AD1797" s="59"/>
      <c r="AE1797" s="60"/>
      <c r="AF1797" s="60"/>
      <c r="AG1797" s="60"/>
      <c r="AH1797" s="54"/>
      <c r="AI1797" s="54"/>
      <c r="AJ1797" s="60"/>
      <c r="AK1797" s="51"/>
      <c r="AL1797" s="51"/>
      <c r="AM1797" s="61"/>
      <c r="AN1797" s="58" t="n">
        <v>0</v>
      </c>
      <c r="AO1797" s="56" t="n">
        <v>42.99</v>
      </c>
      <c r="AP1797" s="59" t="n">
        <v>0</v>
      </c>
      <c r="AQ1797" s="60" t="n">
        <v>42.99</v>
      </c>
      <c r="AR1797" s="60" t="n">
        <v>0</v>
      </c>
      <c r="AS1797" s="60" t="n">
        <v>42.99</v>
      </c>
      <c r="AT1797" s="54" t="n">
        <f aca="false">IF(AN1797="","",$I1797+AP1797)</f>
        <v>0</v>
      </c>
      <c r="AU1797" s="54" t="n">
        <f aca="false">IF(AN1797="","",$I1797)</f>
        <v>0</v>
      </c>
      <c r="AV1797" s="60" t="n">
        <f aca="false">IF(AN1797="","",AO1797+$I1797)</f>
        <v>42.99</v>
      </c>
      <c r="AW1797" s="53" t="n">
        <f aca="false">IF(AN1797="","",AN1797+(AP1797*$K1797)+(AQ1797*$K1797))</f>
        <v>1031.76</v>
      </c>
      <c r="AX1797" s="51" t="n">
        <f aca="false">IF(AN1797="","",ROUND(-AP1797*$K1797,0))</f>
        <v>-0</v>
      </c>
      <c r="AY1797" s="62"/>
      <c r="AZ1797" s="58" t="n">
        <v>0</v>
      </c>
      <c r="BA1797" s="56" t="n">
        <v>42.99</v>
      </c>
      <c r="BB1797" s="59" t="n">
        <v>0</v>
      </c>
      <c r="BC1797" s="60" t="n">
        <v>42.99</v>
      </c>
      <c r="BD1797" s="60" t="n">
        <v>0</v>
      </c>
      <c r="BE1797" s="60" t="n">
        <v>42.99</v>
      </c>
      <c r="BF1797" s="54" t="n">
        <f aca="false">IF(AZ1797="","",$I1797+BB1797)</f>
        <v>0</v>
      </c>
      <c r="BG1797" s="54" t="n">
        <f aca="false">IF(AZ1797="","",$I1797)</f>
        <v>0</v>
      </c>
      <c r="BH1797" s="60" t="n">
        <f aca="false">IF(AZ1797="","",BA1797+$I1797)</f>
        <v>42.99</v>
      </c>
      <c r="BI1797" s="53" t="n">
        <f aca="false">IF(AZ1797="","",AZ1797+(BB1797*$K1797)+(BC1797*$K1797))</f>
        <v>1031.76</v>
      </c>
      <c r="BJ1797" s="51" t="n">
        <f aca="false">IF(AZ1797="","",ROUND(-BB1797*$K1797,0))</f>
        <v>-0</v>
      </c>
    </row>
    <row r="1798" customFormat="false" ht="15" hidden="false" customHeight="false" outlineLevel="0" collapsed="false">
      <c r="A1798" s="26" t="str">
        <f aca="false">+C1798&amp;D1798&amp;G1798</f>
        <v>SamsungGalaxy Tab S10 Lite 5G (6GB / 128GB)TUTTE LE OFFERTE GA -  36 Mesi</v>
      </c>
      <c r="B1798" s="49" t="s">
        <v>222</v>
      </c>
      <c r="C1798" s="50" t="s">
        <v>64</v>
      </c>
      <c r="D1798" s="51" t="s">
        <v>239</v>
      </c>
      <c r="E1798" s="52" t="n">
        <v>459.9</v>
      </c>
      <c r="F1798" s="53" t="n">
        <v>372.94</v>
      </c>
      <c r="G1798" s="54" t="s">
        <v>223</v>
      </c>
      <c r="H1798" s="54"/>
      <c r="I1798" s="55" t="n">
        <v>0</v>
      </c>
      <c r="J1798" s="56" t="s">
        <v>224</v>
      </c>
      <c r="K1798" s="57" t="n">
        <v>36</v>
      </c>
      <c r="L1798" s="4"/>
      <c r="M1798" s="55"/>
      <c r="N1798" s="55"/>
      <c r="O1798" s="3"/>
      <c r="P1798" s="58"/>
      <c r="Q1798" s="56"/>
      <c r="R1798" s="59"/>
      <c r="S1798" s="60"/>
      <c r="T1798" s="60"/>
      <c r="U1798" s="60"/>
      <c r="V1798" s="54"/>
      <c r="W1798" s="54"/>
      <c r="X1798" s="60"/>
      <c r="Y1798" s="51"/>
      <c r="Z1798" s="51"/>
      <c r="AA1798" s="61"/>
      <c r="AB1798" s="58"/>
      <c r="AC1798" s="56"/>
      <c r="AD1798" s="59"/>
      <c r="AE1798" s="60"/>
      <c r="AF1798" s="60"/>
      <c r="AG1798" s="60"/>
      <c r="AH1798" s="54"/>
      <c r="AI1798" s="54"/>
      <c r="AJ1798" s="60"/>
      <c r="AK1798" s="51"/>
      <c r="AL1798" s="51"/>
      <c r="AM1798" s="61"/>
      <c r="AN1798" s="58" t="n">
        <v>0</v>
      </c>
      <c r="AO1798" s="56" t="n">
        <v>11.99</v>
      </c>
      <c r="AP1798" s="59" t="n">
        <v>0</v>
      </c>
      <c r="AQ1798" s="60" t="n">
        <v>11.99</v>
      </c>
      <c r="AR1798" s="60" t="n">
        <v>11.99</v>
      </c>
      <c r="AS1798" s="60" t="n">
        <v>11.99</v>
      </c>
      <c r="AT1798" s="54" t="n">
        <f aca="false">IF(AN1798="","",$I1798+AP1798)</f>
        <v>0</v>
      </c>
      <c r="AU1798" s="54" t="n">
        <f aca="false">IF(AN1798="","",$I1798)</f>
        <v>0</v>
      </c>
      <c r="AV1798" s="60" t="n">
        <f aca="false">IF(AN1798="","",AO1798+$I1798)</f>
        <v>11.99</v>
      </c>
      <c r="AW1798" s="53" t="n">
        <f aca="false">IF(AN1798="","",AN1798+(AP1798*$K1798)+(AQ1798*$K1798))</f>
        <v>431.64</v>
      </c>
      <c r="AX1798" s="51" t="n">
        <f aca="false">IF(AN1798="","",ROUND(-AP1798*$K1798,0))</f>
        <v>-0</v>
      </c>
      <c r="AY1798" s="62"/>
      <c r="AZ1798" s="58" t="n">
        <v>0</v>
      </c>
      <c r="BA1798" s="56" t="n">
        <v>11.99</v>
      </c>
      <c r="BB1798" s="59" t="n">
        <v>0</v>
      </c>
      <c r="BC1798" s="60" t="n">
        <v>11.99</v>
      </c>
      <c r="BD1798" s="60" t="n">
        <v>11.99</v>
      </c>
      <c r="BE1798" s="60" t="n">
        <v>11.99</v>
      </c>
      <c r="BF1798" s="54" t="n">
        <f aca="false">IF(AZ1798="","",$I1798+BB1798)</f>
        <v>0</v>
      </c>
      <c r="BG1798" s="54" t="n">
        <f aca="false">IF(AZ1798="","",$I1798)</f>
        <v>0</v>
      </c>
      <c r="BH1798" s="60" t="n">
        <f aca="false">IF(AZ1798="","",BA1798+$I1798)</f>
        <v>11.99</v>
      </c>
      <c r="BI1798" s="53" t="n">
        <f aca="false">IF(AZ1798="","",AZ1798+(BB1798*$K1798)+(BC1798*$K1798))</f>
        <v>431.64</v>
      </c>
      <c r="BJ1798" s="51" t="n">
        <f aca="false">IF(AZ1798="","",ROUND(-BB1798*$K1798,0))</f>
        <v>-0</v>
      </c>
    </row>
    <row r="1799" customFormat="false" ht="15" hidden="false" customHeight="false" outlineLevel="0" collapsed="false">
      <c r="A1799" s="26" t="str">
        <f aca="false">+C1799&amp;D1799&amp;G1799</f>
        <v>SamsungGalaxy Tab S10 Lite 5G (6GB / 128GB)TUTTE LE OFFERTE GA -  30 Mesi</v>
      </c>
      <c r="B1799" s="49" t="s">
        <v>222</v>
      </c>
      <c r="C1799" s="50" t="s">
        <v>64</v>
      </c>
      <c r="D1799" s="51" t="s">
        <v>239</v>
      </c>
      <c r="E1799" s="52" t="n">
        <v>459.9</v>
      </c>
      <c r="F1799" s="53" t="n">
        <v>344.61</v>
      </c>
      <c r="G1799" s="54" t="s">
        <v>225</v>
      </c>
      <c r="H1799" s="54"/>
      <c r="I1799" s="55" t="n">
        <v>0</v>
      </c>
      <c r="J1799" s="56" t="s">
        <v>224</v>
      </c>
      <c r="K1799" s="57" t="n">
        <v>30</v>
      </c>
      <c r="L1799" s="4"/>
      <c r="M1799" s="55"/>
      <c r="N1799" s="55"/>
      <c r="O1799" s="3"/>
      <c r="P1799" s="58"/>
      <c r="Q1799" s="56"/>
      <c r="R1799" s="59"/>
      <c r="S1799" s="60"/>
      <c r="T1799" s="60"/>
      <c r="U1799" s="60"/>
      <c r="V1799" s="54"/>
      <c r="W1799" s="54"/>
      <c r="X1799" s="60"/>
      <c r="Y1799" s="51"/>
      <c r="Z1799" s="51"/>
      <c r="AA1799" s="61"/>
      <c r="AB1799" s="58"/>
      <c r="AC1799" s="56"/>
      <c r="AD1799" s="59"/>
      <c r="AE1799" s="60"/>
      <c r="AF1799" s="60"/>
      <c r="AG1799" s="60"/>
      <c r="AH1799" s="54"/>
      <c r="AI1799" s="54"/>
      <c r="AJ1799" s="60"/>
      <c r="AK1799" s="51"/>
      <c r="AL1799" s="51"/>
      <c r="AM1799" s="61"/>
      <c r="AN1799" s="58" t="n">
        <v>0</v>
      </c>
      <c r="AO1799" s="56" t="n">
        <v>12.99</v>
      </c>
      <c r="AP1799" s="59" t="n">
        <v>0</v>
      </c>
      <c r="AQ1799" s="60" t="n">
        <v>12.99</v>
      </c>
      <c r="AR1799" s="60" t="n">
        <v>12.99</v>
      </c>
      <c r="AS1799" s="60" t="n">
        <v>12.99</v>
      </c>
      <c r="AT1799" s="54" t="n">
        <f aca="false">IF(AN1799="","",$I1799+AP1799)</f>
        <v>0</v>
      </c>
      <c r="AU1799" s="54" t="n">
        <f aca="false">IF(AN1799="","",$I1799)</f>
        <v>0</v>
      </c>
      <c r="AV1799" s="60" t="n">
        <f aca="false">IF(AN1799="","",AO1799+$I1799)</f>
        <v>12.99</v>
      </c>
      <c r="AW1799" s="53" t="n">
        <f aca="false">IF(AN1799="","",AN1799+(AP1799*$K1799)+(AQ1799*$K1799))</f>
        <v>389.7</v>
      </c>
      <c r="AX1799" s="51" t="n">
        <f aca="false">IF(AN1799="","",ROUND(-AP1799*$K1799,0))</f>
        <v>-0</v>
      </c>
      <c r="AY1799" s="62"/>
      <c r="AZ1799" s="58" t="n">
        <v>0</v>
      </c>
      <c r="BA1799" s="56" t="n">
        <v>12.99</v>
      </c>
      <c r="BB1799" s="59" t="n">
        <v>0</v>
      </c>
      <c r="BC1799" s="60" t="n">
        <v>12.99</v>
      </c>
      <c r="BD1799" s="60" t="n">
        <v>12.99</v>
      </c>
      <c r="BE1799" s="60" t="n">
        <v>12.99</v>
      </c>
      <c r="BF1799" s="54" t="n">
        <f aca="false">IF(AZ1799="","",$I1799+BB1799)</f>
        <v>0</v>
      </c>
      <c r="BG1799" s="54" t="n">
        <f aca="false">IF(AZ1799="","",$I1799)</f>
        <v>0</v>
      </c>
      <c r="BH1799" s="60" t="n">
        <f aca="false">IF(AZ1799="","",BA1799+$I1799)</f>
        <v>12.99</v>
      </c>
      <c r="BI1799" s="53" t="n">
        <f aca="false">IF(AZ1799="","",AZ1799+(BB1799*$K1799)+(BC1799*$K1799))</f>
        <v>389.7</v>
      </c>
      <c r="BJ1799" s="51" t="n">
        <f aca="false">IF(AZ1799="","",ROUND(-BB1799*$K1799,0))</f>
        <v>-0</v>
      </c>
    </row>
    <row r="1800" customFormat="false" ht="15" hidden="false" customHeight="false" outlineLevel="0" collapsed="false">
      <c r="A1800" s="26" t="str">
        <f aca="false">+C1800&amp;D1800&amp;G1800</f>
        <v>SamsungGalaxy Tab S10 Lite 5G (6GB / 128GB)TUTTE LE OFFERTE GA -  24 Mesi</v>
      </c>
      <c r="B1800" s="49" t="s">
        <v>222</v>
      </c>
      <c r="C1800" s="50" t="s">
        <v>64</v>
      </c>
      <c r="D1800" s="51" t="s">
        <v>239</v>
      </c>
      <c r="E1800" s="52" t="n">
        <v>459.9</v>
      </c>
      <c r="F1800" s="53" t="n">
        <v>347.38</v>
      </c>
      <c r="G1800" s="54" t="s">
        <v>226</v>
      </c>
      <c r="H1800" s="54"/>
      <c r="I1800" s="55" t="n">
        <v>0</v>
      </c>
      <c r="J1800" s="56" t="s">
        <v>224</v>
      </c>
      <c r="K1800" s="57" t="n">
        <v>24</v>
      </c>
      <c r="L1800" s="4"/>
      <c r="M1800" s="55"/>
      <c r="N1800" s="55"/>
      <c r="O1800" s="3"/>
      <c r="P1800" s="58"/>
      <c r="Q1800" s="56"/>
      <c r="R1800" s="59"/>
      <c r="S1800" s="60"/>
      <c r="T1800" s="60"/>
      <c r="U1800" s="60"/>
      <c r="V1800" s="54"/>
      <c r="W1800" s="54"/>
      <c r="X1800" s="60"/>
      <c r="Y1800" s="51"/>
      <c r="Z1800" s="51"/>
      <c r="AA1800" s="61"/>
      <c r="AB1800" s="58"/>
      <c r="AC1800" s="56"/>
      <c r="AD1800" s="59"/>
      <c r="AE1800" s="60"/>
      <c r="AF1800" s="60"/>
      <c r="AG1800" s="60"/>
      <c r="AH1800" s="54"/>
      <c r="AI1800" s="54"/>
      <c r="AJ1800" s="60"/>
      <c r="AK1800" s="51"/>
      <c r="AL1800" s="51"/>
      <c r="AM1800" s="61"/>
      <c r="AN1800" s="58" t="n">
        <v>0</v>
      </c>
      <c r="AO1800" s="56" t="n">
        <v>15.99</v>
      </c>
      <c r="AP1800" s="59" t="n">
        <v>0</v>
      </c>
      <c r="AQ1800" s="60" t="n">
        <v>15.99</v>
      </c>
      <c r="AR1800" s="60" t="n">
        <v>0</v>
      </c>
      <c r="AS1800" s="60" t="n">
        <v>15.99</v>
      </c>
      <c r="AT1800" s="54" t="n">
        <f aca="false">IF(AN1800="","",$I1800+AP1800)</f>
        <v>0</v>
      </c>
      <c r="AU1800" s="54" t="n">
        <f aca="false">IF(AN1800="","",$I1800)</f>
        <v>0</v>
      </c>
      <c r="AV1800" s="60" t="n">
        <f aca="false">IF(AN1800="","",AO1800+$I1800)</f>
        <v>15.99</v>
      </c>
      <c r="AW1800" s="53" t="n">
        <f aca="false">IF(AN1800="","",AN1800+(AP1800*$K1800)+(AQ1800*$K1800))</f>
        <v>383.76</v>
      </c>
      <c r="AX1800" s="51" t="n">
        <f aca="false">IF(AN1800="","",ROUND(-AP1800*$K1800,0))</f>
        <v>-0</v>
      </c>
      <c r="AY1800" s="62"/>
      <c r="AZ1800" s="58" t="n">
        <v>0</v>
      </c>
      <c r="BA1800" s="56" t="n">
        <v>15.99</v>
      </c>
      <c r="BB1800" s="59" t="n">
        <v>0</v>
      </c>
      <c r="BC1800" s="60" t="n">
        <v>15.99</v>
      </c>
      <c r="BD1800" s="60" t="n">
        <v>0</v>
      </c>
      <c r="BE1800" s="60" t="n">
        <v>15.99</v>
      </c>
      <c r="BF1800" s="54" t="n">
        <f aca="false">IF(AZ1800="","",$I1800+BB1800)</f>
        <v>0</v>
      </c>
      <c r="BG1800" s="54" t="n">
        <f aca="false">IF(AZ1800="","",$I1800)</f>
        <v>0</v>
      </c>
      <c r="BH1800" s="60" t="n">
        <f aca="false">IF(AZ1800="","",BA1800+$I1800)</f>
        <v>15.99</v>
      </c>
      <c r="BI1800" s="53" t="n">
        <f aca="false">IF(AZ1800="","",AZ1800+(BB1800*$K1800)+(BC1800*$K1800))</f>
        <v>383.76</v>
      </c>
      <c r="BJ1800" s="51" t="n">
        <f aca="false">IF(AZ1800="","",ROUND(-BB1800*$K1800,0))</f>
        <v>-0</v>
      </c>
    </row>
    <row r="1801" customFormat="false" ht="15" hidden="false" customHeight="false" outlineLevel="0" collapsed="false">
      <c r="A1801" s="26" t="str">
        <f aca="false">+C1801&amp;D1801&amp;G1801</f>
        <v>vivoV60 Lite 5G Special PackTUTTE LE OFFERTE GA -  36 Mesi</v>
      </c>
      <c r="B1801" s="49" t="s">
        <v>222</v>
      </c>
      <c r="C1801" s="50" t="s">
        <v>140</v>
      </c>
      <c r="D1801" s="51" t="s">
        <v>205</v>
      </c>
      <c r="E1801" s="52" t="n">
        <v>379.9</v>
      </c>
      <c r="F1801" s="53" t="n">
        <v>310.73</v>
      </c>
      <c r="G1801" s="54" t="s">
        <v>223</v>
      </c>
      <c r="H1801" s="54"/>
      <c r="I1801" s="55" t="n">
        <v>0</v>
      </c>
      <c r="J1801" s="56" t="s">
        <v>224</v>
      </c>
      <c r="K1801" s="57" t="n">
        <v>36</v>
      </c>
      <c r="L1801" s="4"/>
      <c r="M1801" s="55"/>
      <c r="N1801" s="55"/>
      <c r="O1801" s="3"/>
      <c r="P1801" s="58"/>
      <c r="Q1801" s="56"/>
      <c r="R1801" s="59"/>
      <c r="S1801" s="60"/>
      <c r="T1801" s="60"/>
      <c r="U1801" s="60"/>
      <c r="V1801" s="54"/>
      <c r="W1801" s="54"/>
      <c r="X1801" s="60"/>
      <c r="Y1801" s="51"/>
      <c r="Z1801" s="51"/>
      <c r="AA1801" s="61"/>
      <c r="AB1801" s="58"/>
      <c r="AC1801" s="56"/>
      <c r="AD1801" s="59"/>
      <c r="AE1801" s="60"/>
      <c r="AF1801" s="60"/>
      <c r="AG1801" s="60"/>
      <c r="AH1801" s="54"/>
      <c r="AI1801" s="54"/>
      <c r="AJ1801" s="60"/>
      <c r="AK1801" s="51"/>
      <c r="AL1801" s="51"/>
      <c r="AM1801" s="61"/>
      <c r="AN1801" s="58" t="n">
        <v>0</v>
      </c>
      <c r="AO1801" s="56" t="n">
        <v>9.99</v>
      </c>
      <c r="AP1801" s="59" t="n">
        <v>0</v>
      </c>
      <c r="AQ1801" s="60" t="n">
        <v>9.99</v>
      </c>
      <c r="AR1801" s="60" t="n">
        <v>9.99</v>
      </c>
      <c r="AS1801" s="60" t="n">
        <v>9.99</v>
      </c>
      <c r="AT1801" s="54" t="n">
        <f aca="false">IF(AN1801="","",$I1801+AP1801)</f>
        <v>0</v>
      </c>
      <c r="AU1801" s="54" t="n">
        <f aca="false">IF(AN1801="","",$I1801)</f>
        <v>0</v>
      </c>
      <c r="AV1801" s="60" t="n">
        <f aca="false">IF(AN1801="","",AO1801+$I1801)</f>
        <v>9.99</v>
      </c>
      <c r="AW1801" s="53" t="n">
        <f aca="false">IF(AN1801="","",AN1801+(AP1801*$K1801)+(AQ1801*$K1801))</f>
        <v>359.64</v>
      </c>
      <c r="AX1801" s="51" t="n">
        <f aca="false">IF(AN1801="","",ROUND(-AP1801*$K1801,0))</f>
        <v>-0</v>
      </c>
      <c r="AY1801" s="62"/>
      <c r="AZ1801" s="58" t="n">
        <v>0</v>
      </c>
      <c r="BA1801" s="56" t="n">
        <v>9.99</v>
      </c>
      <c r="BB1801" s="59" t="n">
        <v>0</v>
      </c>
      <c r="BC1801" s="60" t="n">
        <v>9.99</v>
      </c>
      <c r="BD1801" s="60" t="n">
        <v>9.99</v>
      </c>
      <c r="BE1801" s="60" t="n">
        <v>9.99</v>
      </c>
      <c r="BF1801" s="54" t="n">
        <f aca="false">IF(AZ1801="","",$I1801+BB1801)</f>
        <v>0</v>
      </c>
      <c r="BG1801" s="54" t="n">
        <f aca="false">IF(AZ1801="","",$I1801)</f>
        <v>0</v>
      </c>
      <c r="BH1801" s="60" t="n">
        <f aca="false">IF(AZ1801="","",BA1801+$I1801)</f>
        <v>9.99</v>
      </c>
      <c r="BI1801" s="53" t="n">
        <f aca="false">IF(AZ1801="","",AZ1801+(BB1801*$K1801)+(BC1801*$K1801))</f>
        <v>359.64</v>
      </c>
      <c r="BJ1801" s="51" t="n">
        <f aca="false">IF(AZ1801="","",ROUND(-BB1801*$K1801,0))</f>
        <v>-0</v>
      </c>
    </row>
    <row r="1802" customFormat="false" ht="15" hidden="false" customHeight="false" outlineLevel="0" collapsed="false">
      <c r="A1802" s="26" t="str">
        <f aca="false">+C1802&amp;D1802&amp;G1802</f>
        <v>vivoV60 Lite 5G Special PackTUTTE LE OFFERTE GA -  30 Mesi</v>
      </c>
      <c r="B1802" s="49" t="s">
        <v>222</v>
      </c>
      <c r="C1802" s="50" t="s">
        <v>140</v>
      </c>
      <c r="D1802" s="51" t="s">
        <v>205</v>
      </c>
      <c r="E1802" s="52" t="n">
        <v>379.9</v>
      </c>
      <c r="F1802" s="53" t="n">
        <v>318.08</v>
      </c>
      <c r="G1802" s="54" t="s">
        <v>225</v>
      </c>
      <c r="H1802" s="54"/>
      <c r="I1802" s="55" t="n">
        <v>0</v>
      </c>
      <c r="J1802" s="56" t="s">
        <v>224</v>
      </c>
      <c r="K1802" s="57" t="n">
        <v>30</v>
      </c>
      <c r="L1802" s="4"/>
      <c r="M1802" s="55"/>
      <c r="N1802" s="55"/>
      <c r="O1802" s="3"/>
      <c r="P1802" s="58"/>
      <c r="Q1802" s="56"/>
      <c r="R1802" s="59"/>
      <c r="S1802" s="60"/>
      <c r="T1802" s="60"/>
      <c r="U1802" s="60"/>
      <c r="V1802" s="54"/>
      <c r="W1802" s="54"/>
      <c r="X1802" s="60"/>
      <c r="Y1802" s="51"/>
      <c r="Z1802" s="51"/>
      <c r="AA1802" s="61"/>
      <c r="AB1802" s="58"/>
      <c r="AC1802" s="56"/>
      <c r="AD1802" s="59"/>
      <c r="AE1802" s="60"/>
      <c r="AF1802" s="60"/>
      <c r="AG1802" s="60"/>
      <c r="AH1802" s="54"/>
      <c r="AI1802" s="54"/>
      <c r="AJ1802" s="60"/>
      <c r="AK1802" s="51"/>
      <c r="AL1802" s="51"/>
      <c r="AM1802" s="61"/>
      <c r="AN1802" s="58" t="n">
        <v>0</v>
      </c>
      <c r="AO1802" s="56" t="n">
        <v>11.99</v>
      </c>
      <c r="AP1802" s="59" t="n">
        <v>0</v>
      </c>
      <c r="AQ1802" s="60" t="n">
        <v>11.99</v>
      </c>
      <c r="AR1802" s="60" t="n">
        <v>11.99</v>
      </c>
      <c r="AS1802" s="60" t="n">
        <v>11.99</v>
      </c>
      <c r="AT1802" s="54" t="n">
        <f aca="false">IF(AN1802="","",$I1802+AP1802)</f>
        <v>0</v>
      </c>
      <c r="AU1802" s="54" t="n">
        <f aca="false">IF(AN1802="","",$I1802)</f>
        <v>0</v>
      </c>
      <c r="AV1802" s="60" t="n">
        <f aca="false">IF(AN1802="","",AO1802+$I1802)</f>
        <v>11.99</v>
      </c>
      <c r="AW1802" s="53" t="n">
        <f aca="false">IF(AN1802="","",AN1802+(AP1802*$K1802)+(AQ1802*$K1802))</f>
        <v>359.7</v>
      </c>
      <c r="AX1802" s="51" t="n">
        <f aca="false">IF(AN1802="","",ROUND(-AP1802*$K1802,0))</f>
        <v>-0</v>
      </c>
      <c r="AY1802" s="62"/>
      <c r="AZ1802" s="58" t="n">
        <v>0</v>
      </c>
      <c r="BA1802" s="56" t="n">
        <v>11.99</v>
      </c>
      <c r="BB1802" s="59" t="n">
        <v>0</v>
      </c>
      <c r="BC1802" s="60" t="n">
        <v>11.99</v>
      </c>
      <c r="BD1802" s="60" t="n">
        <v>11.99</v>
      </c>
      <c r="BE1802" s="60" t="n">
        <v>11.99</v>
      </c>
      <c r="BF1802" s="54" t="n">
        <f aca="false">IF(AZ1802="","",$I1802+BB1802)</f>
        <v>0</v>
      </c>
      <c r="BG1802" s="54" t="n">
        <f aca="false">IF(AZ1802="","",$I1802)</f>
        <v>0</v>
      </c>
      <c r="BH1802" s="60" t="n">
        <f aca="false">IF(AZ1802="","",BA1802+$I1802)</f>
        <v>11.99</v>
      </c>
      <c r="BI1802" s="53" t="n">
        <f aca="false">IF(AZ1802="","",AZ1802+(BB1802*$K1802)+(BC1802*$K1802))</f>
        <v>359.7</v>
      </c>
      <c r="BJ1802" s="51" t="n">
        <f aca="false">IF(AZ1802="","",ROUND(-BB1802*$K1802,0))</f>
        <v>-0</v>
      </c>
    </row>
    <row r="1803" customFormat="false" ht="15" hidden="false" customHeight="false" outlineLevel="0" collapsed="false">
      <c r="A1803" s="26" t="str">
        <f aca="false">+C1803&amp;D1803&amp;G1803</f>
        <v>vivoV60 Lite 5G Special PackTUTTE LE OFFERTE GA -  24 Mesi</v>
      </c>
      <c r="B1803" s="49" t="s">
        <v>222</v>
      </c>
      <c r="C1803" s="50" t="s">
        <v>140</v>
      </c>
      <c r="D1803" s="51" t="s">
        <v>205</v>
      </c>
      <c r="E1803" s="52" t="n">
        <v>379.9</v>
      </c>
      <c r="F1803" s="53" t="n">
        <v>303.93</v>
      </c>
      <c r="G1803" s="54" t="s">
        <v>226</v>
      </c>
      <c r="H1803" s="54"/>
      <c r="I1803" s="55" t="n">
        <v>0</v>
      </c>
      <c r="J1803" s="56" t="s">
        <v>224</v>
      </c>
      <c r="K1803" s="57" t="n">
        <v>24</v>
      </c>
      <c r="L1803" s="4"/>
      <c r="M1803" s="55"/>
      <c r="N1803" s="55"/>
      <c r="O1803" s="3"/>
      <c r="P1803" s="58"/>
      <c r="Q1803" s="56"/>
      <c r="R1803" s="59"/>
      <c r="S1803" s="60"/>
      <c r="T1803" s="60"/>
      <c r="U1803" s="60"/>
      <c r="V1803" s="54"/>
      <c r="W1803" s="54"/>
      <c r="X1803" s="60"/>
      <c r="Y1803" s="51"/>
      <c r="Z1803" s="51"/>
      <c r="AA1803" s="61"/>
      <c r="AB1803" s="58"/>
      <c r="AC1803" s="56"/>
      <c r="AD1803" s="59"/>
      <c r="AE1803" s="60"/>
      <c r="AF1803" s="60"/>
      <c r="AG1803" s="60"/>
      <c r="AH1803" s="54"/>
      <c r="AI1803" s="54"/>
      <c r="AJ1803" s="60"/>
      <c r="AK1803" s="51"/>
      <c r="AL1803" s="51"/>
      <c r="AM1803" s="61"/>
      <c r="AN1803" s="58" t="n">
        <v>0</v>
      </c>
      <c r="AO1803" s="56" t="n">
        <v>13.99</v>
      </c>
      <c r="AP1803" s="59" t="n">
        <v>0</v>
      </c>
      <c r="AQ1803" s="60" t="n">
        <v>13.99</v>
      </c>
      <c r="AR1803" s="60" t="n">
        <v>0</v>
      </c>
      <c r="AS1803" s="60" t="n">
        <v>13.99</v>
      </c>
      <c r="AT1803" s="54" t="n">
        <f aca="false">IF(AN1803="","",$I1803+AP1803)</f>
        <v>0</v>
      </c>
      <c r="AU1803" s="54" t="n">
        <f aca="false">IF(AN1803="","",$I1803)</f>
        <v>0</v>
      </c>
      <c r="AV1803" s="60" t="n">
        <f aca="false">IF(AN1803="","",AO1803+$I1803)</f>
        <v>13.99</v>
      </c>
      <c r="AW1803" s="53" t="n">
        <f aca="false">IF(AN1803="","",AN1803+(AP1803*$K1803)+(AQ1803*$K1803))</f>
        <v>335.76</v>
      </c>
      <c r="AX1803" s="51" t="n">
        <f aca="false">IF(AN1803="","",ROUND(-AP1803*$K1803,0))</f>
        <v>-0</v>
      </c>
      <c r="AY1803" s="62"/>
      <c r="AZ1803" s="58" t="n">
        <v>0</v>
      </c>
      <c r="BA1803" s="56" t="n">
        <v>13.99</v>
      </c>
      <c r="BB1803" s="59" t="n">
        <v>0</v>
      </c>
      <c r="BC1803" s="60" t="n">
        <v>13.99</v>
      </c>
      <c r="BD1803" s="60" t="n">
        <v>0</v>
      </c>
      <c r="BE1803" s="60" t="n">
        <v>13.99</v>
      </c>
      <c r="BF1803" s="54" t="n">
        <f aca="false">IF(AZ1803="","",$I1803+BB1803)</f>
        <v>0</v>
      </c>
      <c r="BG1803" s="54" t="n">
        <f aca="false">IF(AZ1803="","",$I1803)</f>
        <v>0</v>
      </c>
      <c r="BH1803" s="60" t="n">
        <f aca="false">IF(AZ1803="","",BA1803+$I1803)</f>
        <v>13.99</v>
      </c>
      <c r="BI1803" s="53" t="n">
        <f aca="false">IF(AZ1803="","",AZ1803+(BB1803*$K1803)+(BC1803*$K1803))</f>
        <v>335.76</v>
      </c>
      <c r="BJ1803" s="51" t="n">
        <f aca="false">IF(AZ1803="","",ROUND(-BB1803*$K1803,0))</f>
        <v>-0</v>
      </c>
    </row>
    <row r="1804" customFormat="false" ht="15" hidden="false" customHeight="false" outlineLevel="0" collapsed="false">
      <c r="A1804" s="26" t="str">
        <f aca="false">+C1804&amp;D1804&amp;G1804</f>
        <v>XiaomiRedmi 15c 5G 4+128GBTUTTE LE OFFERTE GA -  36 Mesi</v>
      </c>
      <c r="B1804" s="49" t="s">
        <v>222</v>
      </c>
      <c r="C1804" s="50" t="s">
        <v>179</v>
      </c>
      <c r="D1804" s="51" t="s">
        <v>240</v>
      </c>
      <c r="E1804" s="52" t="n">
        <v>199.9</v>
      </c>
      <c r="F1804" s="53" t="n">
        <v>139.66</v>
      </c>
      <c r="G1804" s="54" t="s">
        <v>223</v>
      </c>
      <c r="H1804" s="54"/>
      <c r="I1804" s="55" t="n">
        <v>0</v>
      </c>
      <c r="J1804" s="56" t="s">
        <v>224</v>
      </c>
      <c r="K1804" s="57" t="n">
        <v>36</v>
      </c>
      <c r="L1804" s="4"/>
      <c r="M1804" s="55"/>
      <c r="N1804" s="55"/>
      <c r="O1804" s="3"/>
      <c r="P1804" s="58"/>
      <c r="Q1804" s="56"/>
      <c r="R1804" s="59"/>
      <c r="S1804" s="60"/>
      <c r="T1804" s="60"/>
      <c r="U1804" s="60"/>
      <c r="V1804" s="54"/>
      <c r="W1804" s="54"/>
      <c r="X1804" s="60"/>
      <c r="Y1804" s="51"/>
      <c r="Z1804" s="51"/>
      <c r="AA1804" s="61"/>
      <c r="AB1804" s="58"/>
      <c r="AC1804" s="56"/>
      <c r="AD1804" s="59"/>
      <c r="AE1804" s="60"/>
      <c r="AF1804" s="60"/>
      <c r="AG1804" s="60"/>
      <c r="AH1804" s="54"/>
      <c r="AI1804" s="54"/>
      <c r="AJ1804" s="60"/>
      <c r="AK1804" s="51"/>
      <c r="AL1804" s="51"/>
      <c r="AM1804" s="61"/>
      <c r="AN1804" s="58" t="n">
        <v>0</v>
      </c>
      <c r="AO1804" s="56" t="n">
        <v>4.49</v>
      </c>
      <c r="AP1804" s="59" t="n">
        <v>0</v>
      </c>
      <c r="AQ1804" s="60" t="n">
        <v>4.49</v>
      </c>
      <c r="AR1804" s="60" t="n">
        <v>4.49</v>
      </c>
      <c r="AS1804" s="60" t="n">
        <v>4.49</v>
      </c>
      <c r="AT1804" s="54" t="n">
        <f aca="false">IF(AN1804="","",$I1804+AP1804)</f>
        <v>0</v>
      </c>
      <c r="AU1804" s="54" t="n">
        <f aca="false">IF(AN1804="","",$I1804)</f>
        <v>0</v>
      </c>
      <c r="AV1804" s="60" t="n">
        <f aca="false">IF(AN1804="","",AO1804+$I1804)</f>
        <v>4.49</v>
      </c>
      <c r="AW1804" s="53" t="n">
        <f aca="false">IF(AN1804="","",AN1804+(AP1804*$K1804)+(AQ1804*$K1804))</f>
        <v>161.64</v>
      </c>
      <c r="AX1804" s="51" t="n">
        <f aca="false">IF(AN1804="","",ROUND(-AP1804*$K1804,0))</f>
        <v>-0</v>
      </c>
      <c r="AY1804" s="62"/>
      <c r="AZ1804" s="58" t="n">
        <v>0</v>
      </c>
      <c r="BA1804" s="56" t="n">
        <v>4.49</v>
      </c>
      <c r="BB1804" s="59" t="n">
        <v>0</v>
      </c>
      <c r="BC1804" s="60" t="n">
        <v>4.49</v>
      </c>
      <c r="BD1804" s="60" t="n">
        <v>4.49</v>
      </c>
      <c r="BE1804" s="60" t="n">
        <v>4.49</v>
      </c>
      <c r="BF1804" s="54" t="n">
        <f aca="false">IF(AZ1804="","",$I1804+BB1804)</f>
        <v>0</v>
      </c>
      <c r="BG1804" s="54" t="n">
        <f aca="false">IF(AZ1804="","",$I1804)</f>
        <v>0</v>
      </c>
      <c r="BH1804" s="60" t="n">
        <f aca="false">IF(AZ1804="","",BA1804+$I1804)</f>
        <v>4.49</v>
      </c>
      <c r="BI1804" s="53" t="n">
        <f aca="false">IF(AZ1804="","",AZ1804+(BB1804*$K1804)+(BC1804*$K1804))</f>
        <v>161.64</v>
      </c>
      <c r="BJ1804" s="51" t="n">
        <f aca="false">IF(AZ1804="","",ROUND(-BB1804*$K1804,0))</f>
        <v>-0</v>
      </c>
    </row>
    <row r="1805" customFormat="false" ht="15" hidden="false" customHeight="false" outlineLevel="0" collapsed="false">
      <c r="A1805" s="26" t="str">
        <f aca="false">+C1805&amp;D1805&amp;G1805</f>
        <v>XiaomiRedmi 15c 5G 4+128GBTUTTE LE OFFERTE GA -  30 Mesi</v>
      </c>
      <c r="B1805" s="49" t="s">
        <v>222</v>
      </c>
      <c r="C1805" s="50" t="s">
        <v>179</v>
      </c>
      <c r="D1805" s="51" t="s">
        <v>240</v>
      </c>
      <c r="E1805" s="52" t="n">
        <v>199.9</v>
      </c>
      <c r="F1805" s="53" t="n">
        <v>145.64</v>
      </c>
      <c r="G1805" s="54" t="s">
        <v>225</v>
      </c>
      <c r="H1805" s="54"/>
      <c r="I1805" s="55" t="n">
        <v>0</v>
      </c>
      <c r="J1805" s="56" t="s">
        <v>224</v>
      </c>
      <c r="K1805" s="57" t="n">
        <v>30</v>
      </c>
      <c r="L1805" s="4"/>
      <c r="M1805" s="55"/>
      <c r="N1805" s="55"/>
      <c r="O1805" s="3"/>
      <c r="P1805" s="58"/>
      <c r="Q1805" s="56"/>
      <c r="R1805" s="59"/>
      <c r="S1805" s="60"/>
      <c r="T1805" s="60"/>
      <c r="U1805" s="60"/>
      <c r="V1805" s="54"/>
      <c r="W1805" s="54"/>
      <c r="X1805" s="60"/>
      <c r="Y1805" s="51"/>
      <c r="Z1805" s="51"/>
      <c r="AA1805" s="61"/>
      <c r="AB1805" s="58"/>
      <c r="AC1805" s="56"/>
      <c r="AD1805" s="59"/>
      <c r="AE1805" s="60"/>
      <c r="AF1805" s="60"/>
      <c r="AG1805" s="60"/>
      <c r="AH1805" s="54"/>
      <c r="AI1805" s="54"/>
      <c r="AJ1805" s="60"/>
      <c r="AK1805" s="51"/>
      <c r="AL1805" s="51"/>
      <c r="AM1805" s="61"/>
      <c r="AN1805" s="58" t="n">
        <v>0</v>
      </c>
      <c r="AO1805" s="56" t="n">
        <v>5.49</v>
      </c>
      <c r="AP1805" s="59" t="n">
        <v>0</v>
      </c>
      <c r="AQ1805" s="60" t="n">
        <v>5.49</v>
      </c>
      <c r="AR1805" s="60" t="n">
        <v>5.49</v>
      </c>
      <c r="AS1805" s="60" t="n">
        <v>5.49</v>
      </c>
      <c r="AT1805" s="54" t="n">
        <f aca="false">IF(AN1805="","",$I1805+AP1805)</f>
        <v>0</v>
      </c>
      <c r="AU1805" s="54" t="n">
        <f aca="false">IF(AN1805="","",$I1805)</f>
        <v>0</v>
      </c>
      <c r="AV1805" s="60" t="n">
        <f aca="false">IF(AN1805="","",AO1805+$I1805)</f>
        <v>5.49</v>
      </c>
      <c r="AW1805" s="53" t="n">
        <f aca="false">IF(AN1805="","",AN1805+(AP1805*$K1805)+(AQ1805*$K1805))</f>
        <v>164.7</v>
      </c>
      <c r="AX1805" s="51" t="n">
        <f aca="false">IF(AN1805="","",ROUND(-AP1805*$K1805,0))</f>
        <v>-0</v>
      </c>
      <c r="AY1805" s="62"/>
      <c r="AZ1805" s="58" t="n">
        <v>0</v>
      </c>
      <c r="BA1805" s="56" t="n">
        <v>5.49</v>
      </c>
      <c r="BB1805" s="59" t="n">
        <v>0</v>
      </c>
      <c r="BC1805" s="60" t="n">
        <v>5.49</v>
      </c>
      <c r="BD1805" s="60" t="n">
        <v>5.49</v>
      </c>
      <c r="BE1805" s="60" t="n">
        <v>5.49</v>
      </c>
      <c r="BF1805" s="54" t="n">
        <f aca="false">IF(AZ1805="","",$I1805+BB1805)</f>
        <v>0</v>
      </c>
      <c r="BG1805" s="54" t="n">
        <f aca="false">IF(AZ1805="","",$I1805)</f>
        <v>0</v>
      </c>
      <c r="BH1805" s="60" t="n">
        <f aca="false">IF(AZ1805="","",BA1805+$I1805)</f>
        <v>5.49</v>
      </c>
      <c r="BI1805" s="53" t="n">
        <f aca="false">IF(AZ1805="","",AZ1805+(BB1805*$K1805)+(BC1805*$K1805))</f>
        <v>164.7</v>
      </c>
      <c r="BJ1805" s="51" t="n">
        <f aca="false">IF(AZ1805="","",ROUND(-BB1805*$K1805,0))</f>
        <v>-0</v>
      </c>
    </row>
    <row r="1806" customFormat="false" ht="15" hidden="false" customHeight="false" outlineLevel="0" collapsed="false">
      <c r="A1806" s="26" t="str">
        <f aca="false">+C1806&amp;D1806&amp;G1806</f>
        <v>XiaomiRedmi 15c 5G 4+128GBTUTTE LE OFFERTE GA -  24 Mesi</v>
      </c>
      <c r="B1806" s="49" t="s">
        <v>222</v>
      </c>
      <c r="C1806" s="50" t="s">
        <v>179</v>
      </c>
      <c r="D1806" s="51" t="s">
        <v>240</v>
      </c>
      <c r="E1806" s="52" t="n">
        <v>199.9</v>
      </c>
      <c r="F1806" s="53" t="n">
        <v>141</v>
      </c>
      <c r="G1806" s="54" t="s">
        <v>226</v>
      </c>
      <c r="H1806" s="54"/>
      <c r="I1806" s="55" t="n">
        <v>0</v>
      </c>
      <c r="J1806" s="56" t="s">
        <v>224</v>
      </c>
      <c r="K1806" s="57" t="n">
        <v>24</v>
      </c>
      <c r="L1806" s="4"/>
      <c r="M1806" s="55"/>
      <c r="N1806" s="55"/>
      <c r="O1806" s="3"/>
      <c r="P1806" s="58"/>
      <c r="Q1806" s="56"/>
      <c r="R1806" s="59"/>
      <c r="S1806" s="60"/>
      <c r="T1806" s="60"/>
      <c r="U1806" s="60"/>
      <c r="V1806" s="54"/>
      <c r="W1806" s="54"/>
      <c r="X1806" s="60"/>
      <c r="Y1806" s="51"/>
      <c r="Z1806" s="51"/>
      <c r="AA1806" s="61"/>
      <c r="AB1806" s="58"/>
      <c r="AC1806" s="56"/>
      <c r="AD1806" s="59"/>
      <c r="AE1806" s="60"/>
      <c r="AF1806" s="60"/>
      <c r="AG1806" s="60"/>
      <c r="AH1806" s="54"/>
      <c r="AI1806" s="54"/>
      <c r="AJ1806" s="60"/>
      <c r="AK1806" s="51"/>
      <c r="AL1806" s="51"/>
      <c r="AM1806" s="61"/>
      <c r="AN1806" s="58" t="n">
        <v>0</v>
      </c>
      <c r="AO1806" s="56" t="n">
        <v>6.49</v>
      </c>
      <c r="AP1806" s="59" t="n">
        <v>0</v>
      </c>
      <c r="AQ1806" s="60" t="n">
        <v>6.49</v>
      </c>
      <c r="AR1806" s="60" t="n">
        <v>0</v>
      </c>
      <c r="AS1806" s="60" t="n">
        <v>6.49</v>
      </c>
      <c r="AT1806" s="54" t="n">
        <f aca="false">IF(AN1806="","",$I1806+AP1806)</f>
        <v>0</v>
      </c>
      <c r="AU1806" s="54" t="n">
        <f aca="false">IF(AN1806="","",$I1806)</f>
        <v>0</v>
      </c>
      <c r="AV1806" s="60" t="n">
        <f aca="false">IF(AN1806="","",AO1806+$I1806)</f>
        <v>6.49</v>
      </c>
      <c r="AW1806" s="53" t="n">
        <f aca="false">IF(AN1806="","",AN1806+(AP1806*$K1806)+(AQ1806*$K1806))</f>
        <v>155.76</v>
      </c>
      <c r="AX1806" s="51" t="n">
        <f aca="false">IF(AN1806="","",ROUND(-AP1806*$K1806,0))</f>
        <v>-0</v>
      </c>
      <c r="AY1806" s="62"/>
      <c r="AZ1806" s="58" t="n">
        <v>0</v>
      </c>
      <c r="BA1806" s="56" t="n">
        <v>6.49</v>
      </c>
      <c r="BB1806" s="59" t="n">
        <v>0</v>
      </c>
      <c r="BC1806" s="60" t="n">
        <v>6.49</v>
      </c>
      <c r="BD1806" s="60" t="n">
        <v>0</v>
      </c>
      <c r="BE1806" s="60" t="n">
        <v>6.49</v>
      </c>
      <c r="BF1806" s="54" t="n">
        <f aca="false">IF(AZ1806="","",$I1806+BB1806)</f>
        <v>0</v>
      </c>
      <c r="BG1806" s="54" t="n">
        <f aca="false">IF(AZ1806="","",$I1806)</f>
        <v>0</v>
      </c>
      <c r="BH1806" s="60" t="n">
        <f aca="false">IF(AZ1806="","",BA1806+$I1806)</f>
        <v>6.49</v>
      </c>
      <c r="BI1806" s="53" t="n">
        <f aca="false">IF(AZ1806="","",AZ1806+(BB1806*$K1806)+(BC1806*$K1806))</f>
        <v>155.76</v>
      </c>
      <c r="BJ1806" s="51" t="n">
        <f aca="false">IF(AZ1806="","",ROUND(-BB1806*$K1806,0))</f>
        <v>-0</v>
      </c>
    </row>
    <row r="1807" customFormat="false" ht="15" hidden="false" customHeight="false" outlineLevel="0" collapsed="false">
      <c r="A1807" s="26" t="str">
        <f aca="false">+C1807&amp;D1807&amp;G1807</f>
        <v>HonorMagic V5TUTTE LE OFFERTE GA -  36 Mesi</v>
      </c>
      <c r="B1807" s="49" t="s">
        <v>222</v>
      </c>
      <c r="C1807" s="50" t="s">
        <v>173</v>
      </c>
      <c r="D1807" s="51" t="s">
        <v>194</v>
      </c>
      <c r="E1807" s="52" t="n">
        <v>1999.9</v>
      </c>
      <c r="F1807" s="53" t="n">
        <v>1461.59</v>
      </c>
      <c r="G1807" s="54" t="s">
        <v>223</v>
      </c>
      <c r="H1807" s="54"/>
      <c r="I1807" s="55" t="n">
        <v>0</v>
      </c>
      <c r="J1807" s="56" t="s">
        <v>224</v>
      </c>
      <c r="K1807" s="57" t="n">
        <v>36</v>
      </c>
      <c r="L1807" s="4"/>
      <c r="M1807" s="55"/>
      <c r="N1807" s="55"/>
      <c r="O1807" s="3"/>
      <c r="P1807" s="58"/>
      <c r="Q1807" s="56"/>
      <c r="R1807" s="59"/>
      <c r="S1807" s="60"/>
      <c r="T1807" s="60"/>
      <c r="U1807" s="60"/>
      <c r="V1807" s="54"/>
      <c r="W1807" s="54"/>
      <c r="X1807" s="60"/>
      <c r="Y1807" s="51"/>
      <c r="Z1807" s="51"/>
      <c r="AA1807" s="61"/>
      <c r="AB1807" s="58"/>
      <c r="AC1807" s="56"/>
      <c r="AD1807" s="59"/>
      <c r="AE1807" s="60"/>
      <c r="AF1807" s="60"/>
      <c r="AG1807" s="60"/>
      <c r="AH1807" s="54"/>
      <c r="AI1807" s="54"/>
      <c r="AJ1807" s="60"/>
      <c r="AK1807" s="51"/>
      <c r="AL1807" s="51"/>
      <c r="AM1807" s="61"/>
      <c r="AN1807" s="58" t="n">
        <v>0</v>
      </c>
      <c r="AO1807" s="56" t="n">
        <v>46.99</v>
      </c>
      <c r="AP1807" s="59" t="n">
        <v>0</v>
      </c>
      <c r="AQ1807" s="60" t="n">
        <v>46.99</v>
      </c>
      <c r="AR1807" s="60" t="n">
        <v>46.99</v>
      </c>
      <c r="AS1807" s="60" t="n">
        <v>46.99</v>
      </c>
      <c r="AT1807" s="54" t="n">
        <f aca="false">IF(AN1807="","",$I1807+AP1807)</f>
        <v>0</v>
      </c>
      <c r="AU1807" s="54" t="n">
        <f aca="false">IF(AN1807="","",$I1807)</f>
        <v>0</v>
      </c>
      <c r="AV1807" s="60" t="n">
        <f aca="false">IF(AN1807="","",AO1807+$I1807)</f>
        <v>46.99</v>
      </c>
      <c r="AW1807" s="53" t="n">
        <f aca="false">IF(AN1807="","",AN1807+(AP1807*$K1807)+(AQ1807*$K1807))</f>
        <v>1691.64</v>
      </c>
      <c r="AX1807" s="51" t="n">
        <f aca="false">IF(AN1807="","",ROUND(-AP1807*$K1807,0))</f>
        <v>-0</v>
      </c>
      <c r="AY1807" s="62"/>
      <c r="AZ1807" s="58" t="n">
        <v>0</v>
      </c>
      <c r="BA1807" s="56" t="n">
        <v>46.99</v>
      </c>
      <c r="BB1807" s="59" t="n">
        <v>0</v>
      </c>
      <c r="BC1807" s="60" t="n">
        <v>46.99</v>
      </c>
      <c r="BD1807" s="60" t="n">
        <v>46.99</v>
      </c>
      <c r="BE1807" s="60" t="n">
        <v>46.99</v>
      </c>
      <c r="BF1807" s="54" t="n">
        <f aca="false">IF(AZ1807="","",$I1807+BB1807)</f>
        <v>0</v>
      </c>
      <c r="BG1807" s="54" t="n">
        <f aca="false">IF(AZ1807="","",$I1807)</f>
        <v>0</v>
      </c>
      <c r="BH1807" s="60" t="n">
        <f aca="false">IF(AZ1807="","",BA1807+$I1807)</f>
        <v>46.99</v>
      </c>
      <c r="BI1807" s="53" t="n">
        <f aca="false">IF(AZ1807="","",AZ1807+(BB1807*$K1807)+(BC1807*$K1807))</f>
        <v>1691.64</v>
      </c>
      <c r="BJ1807" s="51" t="n">
        <f aca="false">IF(AZ1807="","",ROUND(-BB1807*$K1807,0))</f>
        <v>-0</v>
      </c>
    </row>
    <row r="1808" customFormat="false" ht="15" hidden="false" customHeight="false" outlineLevel="0" collapsed="false">
      <c r="A1808" s="26" t="str">
        <f aca="false">+C1808&amp;D1808&amp;G1808</f>
        <v>HonorMagic V5TUTTE LE OFFERTE GA -  30 Mesi</v>
      </c>
      <c r="B1808" s="49" t="s">
        <v>222</v>
      </c>
      <c r="C1808" s="50" t="s">
        <v>173</v>
      </c>
      <c r="D1808" s="51" t="s">
        <v>194</v>
      </c>
      <c r="E1808" s="52" t="n">
        <v>1999.9</v>
      </c>
      <c r="F1808" s="53" t="n">
        <v>1458.8</v>
      </c>
      <c r="G1808" s="54" t="s">
        <v>225</v>
      </c>
      <c r="H1808" s="54"/>
      <c r="I1808" s="55" t="n">
        <v>0</v>
      </c>
      <c r="J1808" s="56" t="s">
        <v>224</v>
      </c>
      <c r="K1808" s="57" t="n">
        <v>30</v>
      </c>
      <c r="L1808" s="4"/>
      <c r="M1808" s="55"/>
      <c r="N1808" s="55"/>
      <c r="O1808" s="3"/>
      <c r="P1808" s="58"/>
      <c r="Q1808" s="56"/>
      <c r="R1808" s="59"/>
      <c r="S1808" s="60"/>
      <c r="T1808" s="60"/>
      <c r="U1808" s="60"/>
      <c r="V1808" s="54"/>
      <c r="W1808" s="54"/>
      <c r="X1808" s="60"/>
      <c r="Y1808" s="51"/>
      <c r="Z1808" s="51"/>
      <c r="AA1808" s="61"/>
      <c r="AB1808" s="58"/>
      <c r="AC1808" s="56"/>
      <c r="AD1808" s="59"/>
      <c r="AE1808" s="60"/>
      <c r="AF1808" s="60"/>
      <c r="AG1808" s="60"/>
      <c r="AH1808" s="54"/>
      <c r="AI1808" s="54"/>
      <c r="AJ1808" s="60"/>
      <c r="AK1808" s="51"/>
      <c r="AL1808" s="51"/>
      <c r="AM1808" s="61"/>
      <c r="AN1808" s="58" t="n">
        <v>0</v>
      </c>
      <c r="AO1808" s="56" t="n">
        <v>54.99</v>
      </c>
      <c r="AP1808" s="59" t="n">
        <v>0</v>
      </c>
      <c r="AQ1808" s="60" t="n">
        <v>54.99</v>
      </c>
      <c r="AR1808" s="60" t="n">
        <v>54.99</v>
      </c>
      <c r="AS1808" s="60" t="n">
        <v>54.99</v>
      </c>
      <c r="AT1808" s="54" t="n">
        <f aca="false">IF(AN1808="","",$I1808+AP1808)</f>
        <v>0</v>
      </c>
      <c r="AU1808" s="54" t="n">
        <f aca="false">IF(AN1808="","",$I1808)</f>
        <v>0</v>
      </c>
      <c r="AV1808" s="60" t="n">
        <f aca="false">IF(AN1808="","",AO1808+$I1808)</f>
        <v>54.99</v>
      </c>
      <c r="AW1808" s="53" t="n">
        <f aca="false">IF(AN1808="","",AN1808+(AP1808*$K1808)+(AQ1808*$K1808))</f>
        <v>1649.7</v>
      </c>
      <c r="AX1808" s="51" t="n">
        <f aca="false">IF(AN1808="","",ROUND(-AP1808*$K1808,0))</f>
        <v>-0</v>
      </c>
      <c r="AY1808" s="62"/>
      <c r="AZ1808" s="58" t="n">
        <v>0</v>
      </c>
      <c r="BA1808" s="56" t="n">
        <v>54.99</v>
      </c>
      <c r="BB1808" s="59" t="n">
        <v>0</v>
      </c>
      <c r="BC1808" s="60" t="n">
        <v>54.99</v>
      </c>
      <c r="BD1808" s="60" t="n">
        <v>54.99</v>
      </c>
      <c r="BE1808" s="60" t="n">
        <v>54.99</v>
      </c>
      <c r="BF1808" s="54" t="n">
        <f aca="false">IF(AZ1808="","",$I1808+BB1808)</f>
        <v>0</v>
      </c>
      <c r="BG1808" s="54" t="n">
        <f aca="false">IF(AZ1808="","",$I1808)</f>
        <v>0</v>
      </c>
      <c r="BH1808" s="60" t="n">
        <f aca="false">IF(AZ1808="","",BA1808+$I1808)</f>
        <v>54.99</v>
      </c>
      <c r="BI1808" s="53" t="n">
        <f aca="false">IF(AZ1808="","",AZ1808+(BB1808*$K1808)+(BC1808*$K1808))</f>
        <v>1649.7</v>
      </c>
      <c r="BJ1808" s="51" t="n">
        <f aca="false">IF(AZ1808="","",ROUND(-BB1808*$K1808,0))</f>
        <v>-0</v>
      </c>
    </row>
    <row r="1809" customFormat="false" ht="15" hidden="false" customHeight="false" outlineLevel="0" collapsed="false">
      <c r="A1809" s="26" t="str">
        <f aca="false">+C1809&amp;D1809&amp;G1809</f>
        <v>HonorMagic V5TUTTE LE OFFERTE GA -  24 Mesi</v>
      </c>
      <c r="B1809" s="49" t="s">
        <v>222</v>
      </c>
      <c r="C1809" s="50" t="s">
        <v>173</v>
      </c>
      <c r="D1809" s="51" t="s">
        <v>194</v>
      </c>
      <c r="E1809" s="52" t="n">
        <v>1999.9</v>
      </c>
      <c r="F1809" s="53" t="n">
        <v>1455.37</v>
      </c>
      <c r="G1809" s="54" t="s">
        <v>226</v>
      </c>
      <c r="H1809" s="54"/>
      <c r="I1809" s="55" t="n">
        <v>0</v>
      </c>
      <c r="J1809" s="56" t="s">
        <v>224</v>
      </c>
      <c r="K1809" s="57" t="n">
        <v>24</v>
      </c>
      <c r="L1809" s="4"/>
      <c r="M1809" s="55"/>
      <c r="N1809" s="55"/>
      <c r="O1809" s="3"/>
      <c r="P1809" s="58"/>
      <c r="Q1809" s="56"/>
      <c r="R1809" s="59"/>
      <c r="S1809" s="60"/>
      <c r="T1809" s="60"/>
      <c r="U1809" s="60"/>
      <c r="V1809" s="54"/>
      <c r="W1809" s="54"/>
      <c r="X1809" s="60"/>
      <c r="Y1809" s="51"/>
      <c r="Z1809" s="51"/>
      <c r="AA1809" s="61"/>
      <c r="AB1809" s="58"/>
      <c r="AC1809" s="56"/>
      <c r="AD1809" s="59"/>
      <c r="AE1809" s="60"/>
      <c r="AF1809" s="60"/>
      <c r="AG1809" s="60"/>
      <c r="AH1809" s="54"/>
      <c r="AI1809" s="54"/>
      <c r="AJ1809" s="60"/>
      <c r="AK1809" s="51"/>
      <c r="AL1809" s="51"/>
      <c r="AM1809" s="61"/>
      <c r="AN1809" s="58" t="n">
        <v>0</v>
      </c>
      <c r="AO1809" s="56" t="n">
        <v>66.99</v>
      </c>
      <c r="AP1809" s="59" t="n">
        <v>0</v>
      </c>
      <c r="AQ1809" s="60" t="n">
        <v>66.99</v>
      </c>
      <c r="AR1809" s="60" t="n">
        <v>0</v>
      </c>
      <c r="AS1809" s="60" t="n">
        <v>66.99</v>
      </c>
      <c r="AT1809" s="54" t="n">
        <f aca="false">IF(AN1809="","",$I1809+AP1809)</f>
        <v>0</v>
      </c>
      <c r="AU1809" s="54" t="n">
        <f aca="false">IF(AN1809="","",$I1809)</f>
        <v>0</v>
      </c>
      <c r="AV1809" s="60" t="n">
        <f aca="false">IF(AN1809="","",AO1809+$I1809)</f>
        <v>66.99</v>
      </c>
      <c r="AW1809" s="53" t="n">
        <f aca="false">IF(AN1809="","",AN1809+(AP1809*$K1809)+(AQ1809*$K1809))</f>
        <v>1607.76</v>
      </c>
      <c r="AX1809" s="51" t="n">
        <f aca="false">IF(AN1809="","",ROUND(-AP1809*$K1809,0))</f>
        <v>-0</v>
      </c>
      <c r="AY1809" s="62"/>
      <c r="AZ1809" s="58" t="n">
        <v>0</v>
      </c>
      <c r="BA1809" s="56" t="n">
        <v>66.99</v>
      </c>
      <c r="BB1809" s="59" t="n">
        <v>0</v>
      </c>
      <c r="BC1809" s="60" t="n">
        <v>66.99</v>
      </c>
      <c r="BD1809" s="60" t="n">
        <v>0</v>
      </c>
      <c r="BE1809" s="60" t="n">
        <v>66.99</v>
      </c>
      <c r="BF1809" s="54" t="n">
        <f aca="false">IF(AZ1809="","",$I1809+BB1809)</f>
        <v>0</v>
      </c>
      <c r="BG1809" s="54" t="n">
        <f aca="false">IF(AZ1809="","",$I1809)</f>
        <v>0</v>
      </c>
      <c r="BH1809" s="60" t="n">
        <f aca="false">IF(AZ1809="","",BA1809+$I1809)</f>
        <v>66.99</v>
      </c>
      <c r="BI1809" s="53" t="n">
        <f aca="false">IF(AZ1809="","",AZ1809+(BB1809*$K1809)+(BC1809*$K1809))</f>
        <v>1607.76</v>
      </c>
      <c r="BJ1809" s="51" t="n">
        <f aca="false">IF(AZ1809="","",ROUND(-BB1809*$K1809,0))</f>
        <v>-0</v>
      </c>
    </row>
    <row r="1810" customFormat="false" ht="15" hidden="false" customHeight="false" outlineLevel="0" collapsed="false">
      <c r="A1810" s="26" t="str">
        <f aca="false">+C1810&amp;D1810&amp;G1810</f>
        <v>AppleAir Pods Pro 3TUTTE LE OFFERTE GA -  36 Mesi</v>
      </c>
      <c r="B1810" s="49" t="s">
        <v>222</v>
      </c>
      <c r="C1810" s="50" t="s">
        <v>71</v>
      </c>
      <c r="D1810" s="51" t="s">
        <v>195</v>
      </c>
      <c r="E1810" s="52" t="n">
        <v>249.9</v>
      </c>
      <c r="F1810" s="53" t="n">
        <v>248.52</v>
      </c>
      <c r="G1810" s="54" t="s">
        <v>223</v>
      </c>
      <c r="H1810" s="54"/>
      <c r="I1810" s="55" t="n">
        <v>0</v>
      </c>
      <c r="J1810" s="56" t="s">
        <v>224</v>
      </c>
      <c r="K1810" s="57" t="n">
        <v>36</v>
      </c>
      <c r="L1810" s="4"/>
      <c r="M1810" s="55"/>
      <c r="N1810" s="55"/>
      <c r="O1810" s="3"/>
      <c r="P1810" s="58"/>
      <c r="Q1810" s="56"/>
      <c r="R1810" s="59"/>
      <c r="S1810" s="60"/>
      <c r="T1810" s="60"/>
      <c r="U1810" s="60"/>
      <c r="V1810" s="54"/>
      <c r="W1810" s="54"/>
      <c r="X1810" s="60"/>
      <c r="Y1810" s="51"/>
      <c r="Z1810" s="51"/>
      <c r="AA1810" s="61"/>
      <c r="AB1810" s="58"/>
      <c r="AC1810" s="56"/>
      <c r="AD1810" s="59"/>
      <c r="AE1810" s="60"/>
      <c r="AF1810" s="60"/>
      <c r="AG1810" s="60"/>
      <c r="AH1810" s="54"/>
      <c r="AI1810" s="54"/>
      <c r="AJ1810" s="60"/>
      <c r="AK1810" s="51"/>
      <c r="AL1810" s="51"/>
      <c r="AM1810" s="61"/>
      <c r="AN1810" s="58" t="n">
        <v>0</v>
      </c>
      <c r="AO1810" s="56" t="n">
        <v>7.99</v>
      </c>
      <c r="AP1810" s="59" t="n">
        <v>0</v>
      </c>
      <c r="AQ1810" s="60" t="n">
        <v>7.99</v>
      </c>
      <c r="AR1810" s="60" t="n">
        <v>7.99</v>
      </c>
      <c r="AS1810" s="60" t="n">
        <v>7.99</v>
      </c>
      <c r="AT1810" s="54" t="n">
        <f aca="false">IF(AN1810="","",$I1810+AP1810)</f>
        <v>0</v>
      </c>
      <c r="AU1810" s="54" t="n">
        <f aca="false">IF(AN1810="","",$I1810)</f>
        <v>0</v>
      </c>
      <c r="AV1810" s="60" t="n">
        <f aca="false">IF(AN1810="","",AO1810+$I1810)</f>
        <v>7.99</v>
      </c>
      <c r="AW1810" s="53" t="n">
        <f aca="false">IF(AN1810="","",AN1810+(AP1810*$K1810)+(AQ1810*$K1810))</f>
        <v>287.64</v>
      </c>
      <c r="AX1810" s="51" t="n">
        <f aca="false">IF(AN1810="","",ROUND(-AP1810*$K1810,0))</f>
        <v>-0</v>
      </c>
      <c r="AY1810" s="62"/>
      <c r="AZ1810" s="58" t="n">
        <v>0</v>
      </c>
      <c r="BA1810" s="56" t="n">
        <v>7.99</v>
      </c>
      <c r="BB1810" s="59" t="n">
        <v>0</v>
      </c>
      <c r="BC1810" s="60" t="n">
        <v>7.99</v>
      </c>
      <c r="BD1810" s="60" t="n">
        <v>7.99</v>
      </c>
      <c r="BE1810" s="60" t="n">
        <v>7.99</v>
      </c>
      <c r="BF1810" s="54" t="n">
        <f aca="false">IF(AZ1810="","",$I1810+BB1810)</f>
        <v>0</v>
      </c>
      <c r="BG1810" s="54" t="n">
        <f aca="false">IF(AZ1810="","",$I1810)</f>
        <v>0</v>
      </c>
      <c r="BH1810" s="60" t="n">
        <f aca="false">IF(AZ1810="","",BA1810+$I1810)</f>
        <v>7.99</v>
      </c>
      <c r="BI1810" s="53" t="n">
        <f aca="false">IF(AZ1810="","",AZ1810+(BB1810*$K1810)+(BC1810*$K1810))</f>
        <v>287.64</v>
      </c>
      <c r="BJ1810" s="51" t="n">
        <f aca="false">IF(AZ1810="","",ROUND(-BB1810*$K1810,0))</f>
        <v>-0</v>
      </c>
    </row>
    <row r="1811" customFormat="false" ht="15" hidden="false" customHeight="false" outlineLevel="0" collapsed="false">
      <c r="A1811" s="26" t="str">
        <f aca="false">+C1811&amp;D1811&amp;G1811</f>
        <v>AppleAir Pods Pro 3TUTTE LE OFFERTE GA -  30 Mesi</v>
      </c>
      <c r="B1811" s="49" t="s">
        <v>222</v>
      </c>
      <c r="C1811" s="50" t="s">
        <v>71</v>
      </c>
      <c r="D1811" s="51" t="s">
        <v>195</v>
      </c>
      <c r="E1811" s="52" t="n">
        <v>249.9</v>
      </c>
      <c r="F1811" s="53" t="n">
        <v>249.37</v>
      </c>
      <c r="G1811" s="54" t="s">
        <v>225</v>
      </c>
      <c r="H1811" s="54"/>
      <c r="I1811" s="55" t="n">
        <v>0</v>
      </c>
      <c r="J1811" s="56" t="s">
        <v>224</v>
      </c>
      <c r="K1811" s="57" t="n">
        <v>30</v>
      </c>
      <c r="L1811" s="4"/>
      <c r="M1811" s="55"/>
      <c r="N1811" s="55"/>
      <c r="O1811" s="3"/>
      <c r="P1811" s="58"/>
      <c r="Q1811" s="56"/>
      <c r="R1811" s="59"/>
      <c r="S1811" s="60"/>
      <c r="T1811" s="60"/>
      <c r="U1811" s="60"/>
      <c r="V1811" s="54"/>
      <c r="W1811" s="54"/>
      <c r="X1811" s="60"/>
      <c r="Y1811" s="51"/>
      <c r="Z1811" s="51"/>
      <c r="AA1811" s="61"/>
      <c r="AB1811" s="58"/>
      <c r="AC1811" s="56"/>
      <c r="AD1811" s="59"/>
      <c r="AE1811" s="60"/>
      <c r="AF1811" s="60"/>
      <c r="AG1811" s="60"/>
      <c r="AH1811" s="54"/>
      <c r="AI1811" s="54"/>
      <c r="AJ1811" s="60"/>
      <c r="AK1811" s="51"/>
      <c r="AL1811" s="51"/>
      <c r="AM1811" s="61"/>
      <c r="AN1811" s="58" t="n">
        <v>0</v>
      </c>
      <c r="AO1811" s="56" t="n">
        <v>9.4</v>
      </c>
      <c r="AP1811" s="59" t="n">
        <v>0</v>
      </c>
      <c r="AQ1811" s="60" t="n">
        <v>9.4</v>
      </c>
      <c r="AR1811" s="60" t="n">
        <v>9.4</v>
      </c>
      <c r="AS1811" s="60" t="n">
        <v>9.4</v>
      </c>
      <c r="AT1811" s="54" t="n">
        <f aca="false">IF(AN1811="","",$I1811+AP1811)</f>
        <v>0</v>
      </c>
      <c r="AU1811" s="54" t="n">
        <f aca="false">IF(AN1811="","",$I1811)</f>
        <v>0</v>
      </c>
      <c r="AV1811" s="60" t="n">
        <f aca="false">IF(AN1811="","",AO1811+$I1811)</f>
        <v>9.4</v>
      </c>
      <c r="AW1811" s="53" t="n">
        <f aca="false">IF(AN1811="","",AN1811+(AP1811*$K1811)+(AQ1811*$K1811))</f>
        <v>282</v>
      </c>
      <c r="AX1811" s="51" t="n">
        <f aca="false">IF(AN1811="","",ROUND(-AP1811*$K1811,0))</f>
        <v>-0</v>
      </c>
      <c r="AY1811" s="62"/>
      <c r="AZ1811" s="58" t="n">
        <v>0</v>
      </c>
      <c r="BA1811" s="56" t="n">
        <v>9.4</v>
      </c>
      <c r="BB1811" s="59" t="n">
        <v>0</v>
      </c>
      <c r="BC1811" s="60" t="n">
        <v>9.4</v>
      </c>
      <c r="BD1811" s="60" t="n">
        <v>9.4</v>
      </c>
      <c r="BE1811" s="60" t="n">
        <v>9.4</v>
      </c>
      <c r="BF1811" s="54" t="n">
        <f aca="false">IF(AZ1811="","",$I1811+BB1811)</f>
        <v>0</v>
      </c>
      <c r="BG1811" s="54" t="n">
        <f aca="false">IF(AZ1811="","",$I1811)</f>
        <v>0</v>
      </c>
      <c r="BH1811" s="60" t="n">
        <f aca="false">IF(AZ1811="","",BA1811+$I1811)</f>
        <v>9.4</v>
      </c>
      <c r="BI1811" s="53" t="n">
        <f aca="false">IF(AZ1811="","",AZ1811+(BB1811*$K1811)+(BC1811*$K1811))</f>
        <v>282</v>
      </c>
      <c r="BJ1811" s="51" t="n">
        <f aca="false">IF(AZ1811="","",ROUND(-BB1811*$K1811,0))</f>
        <v>-0</v>
      </c>
    </row>
    <row r="1812" customFormat="false" ht="15" hidden="false" customHeight="false" outlineLevel="0" collapsed="false">
      <c r="A1812" s="26" t="str">
        <f aca="false">+C1812&amp;D1812&amp;G1812</f>
        <v>AppleAir Pods Pro 3TUTTE LE OFFERTE GA -  24 Mesi</v>
      </c>
      <c r="B1812" s="49" t="s">
        <v>222</v>
      </c>
      <c r="C1812" s="50" t="s">
        <v>71</v>
      </c>
      <c r="D1812" s="51" t="s">
        <v>195</v>
      </c>
      <c r="E1812" s="52" t="n">
        <v>249.9</v>
      </c>
      <c r="F1812" s="53" t="n">
        <v>247.67</v>
      </c>
      <c r="G1812" s="54" t="s">
        <v>226</v>
      </c>
      <c r="H1812" s="54"/>
      <c r="I1812" s="55" t="n">
        <v>0</v>
      </c>
      <c r="J1812" s="56" t="s">
        <v>224</v>
      </c>
      <c r="K1812" s="57" t="n">
        <v>24</v>
      </c>
      <c r="L1812" s="4"/>
      <c r="M1812" s="55"/>
      <c r="N1812" s="55"/>
      <c r="O1812" s="3"/>
      <c r="P1812" s="58"/>
      <c r="Q1812" s="56"/>
      <c r="R1812" s="59"/>
      <c r="S1812" s="60"/>
      <c r="T1812" s="60"/>
      <c r="U1812" s="60"/>
      <c r="V1812" s="54"/>
      <c r="W1812" s="54"/>
      <c r="X1812" s="60"/>
      <c r="Y1812" s="51"/>
      <c r="Z1812" s="51"/>
      <c r="AA1812" s="61"/>
      <c r="AB1812" s="58"/>
      <c r="AC1812" s="56"/>
      <c r="AD1812" s="59"/>
      <c r="AE1812" s="60"/>
      <c r="AF1812" s="60"/>
      <c r="AG1812" s="60"/>
      <c r="AH1812" s="54"/>
      <c r="AI1812" s="54"/>
      <c r="AJ1812" s="60"/>
      <c r="AK1812" s="51"/>
      <c r="AL1812" s="51"/>
      <c r="AM1812" s="61"/>
      <c r="AN1812" s="58" t="n">
        <v>0</v>
      </c>
      <c r="AO1812" s="56" t="n">
        <v>11.4</v>
      </c>
      <c r="AP1812" s="59" t="n">
        <v>0</v>
      </c>
      <c r="AQ1812" s="60" t="n">
        <v>11.4</v>
      </c>
      <c r="AR1812" s="60" t="n">
        <v>0</v>
      </c>
      <c r="AS1812" s="60" t="n">
        <v>11.4</v>
      </c>
      <c r="AT1812" s="54" t="n">
        <f aca="false">IF(AN1812="","",$I1812+AP1812)</f>
        <v>0</v>
      </c>
      <c r="AU1812" s="54" t="n">
        <f aca="false">IF(AN1812="","",$I1812)</f>
        <v>0</v>
      </c>
      <c r="AV1812" s="60" t="n">
        <f aca="false">IF(AN1812="","",AO1812+$I1812)</f>
        <v>11.4</v>
      </c>
      <c r="AW1812" s="53" t="n">
        <f aca="false">IF(AN1812="","",AN1812+(AP1812*$K1812)+(AQ1812*$K1812))</f>
        <v>273.6</v>
      </c>
      <c r="AX1812" s="51" t="n">
        <f aca="false">IF(AN1812="","",ROUND(-AP1812*$K1812,0))</f>
        <v>-0</v>
      </c>
      <c r="AY1812" s="62"/>
      <c r="AZ1812" s="58" t="n">
        <v>0</v>
      </c>
      <c r="BA1812" s="56" t="n">
        <v>11.4</v>
      </c>
      <c r="BB1812" s="59" t="n">
        <v>0</v>
      </c>
      <c r="BC1812" s="60" t="n">
        <v>11.4</v>
      </c>
      <c r="BD1812" s="60" t="n">
        <v>0</v>
      </c>
      <c r="BE1812" s="60" t="n">
        <v>11.4</v>
      </c>
      <c r="BF1812" s="54" t="n">
        <f aca="false">IF(AZ1812="","",$I1812+BB1812)</f>
        <v>0</v>
      </c>
      <c r="BG1812" s="54" t="n">
        <f aca="false">IF(AZ1812="","",$I1812)</f>
        <v>0</v>
      </c>
      <c r="BH1812" s="60" t="n">
        <f aca="false">IF(AZ1812="","",BA1812+$I1812)</f>
        <v>11.4</v>
      </c>
      <c r="BI1812" s="53" t="n">
        <f aca="false">IF(AZ1812="","",AZ1812+(BB1812*$K1812)+(BC1812*$K1812))</f>
        <v>273.6</v>
      </c>
      <c r="BJ1812" s="51" t="n">
        <f aca="false">IF(AZ1812="","",ROUND(-BB1812*$K1812,0))</f>
        <v>-0</v>
      </c>
    </row>
    <row r="1813" customFormat="false" ht="15" hidden="false" customHeight="false" outlineLevel="0" collapsed="false">
      <c r="A1813" s="26" t="str">
        <f aca="false">+C1813&amp;D1813&amp;G1813</f>
        <v>Appleiphone 15 128GBTUTTE LE OFFERTE GA -  36 Mesi</v>
      </c>
      <c r="B1813" s="49" t="s">
        <v>222</v>
      </c>
      <c r="C1813" s="50" t="s">
        <v>71</v>
      </c>
      <c r="D1813" s="51" t="s">
        <v>241</v>
      </c>
      <c r="E1813" s="52" t="n">
        <v>799.9</v>
      </c>
      <c r="F1813" s="53" t="n">
        <v>715.09</v>
      </c>
      <c r="G1813" s="54" t="s">
        <v>223</v>
      </c>
      <c r="H1813" s="54"/>
      <c r="I1813" s="55" t="n">
        <v>0</v>
      </c>
      <c r="J1813" s="56" t="s">
        <v>224</v>
      </c>
      <c r="K1813" s="57" t="n">
        <v>36</v>
      </c>
      <c r="L1813" s="4"/>
      <c r="M1813" s="55"/>
      <c r="N1813" s="55"/>
      <c r="O1813" s="3"/>
      <c r="P1813" s="58"/>
      <c r="Q1813" s="56"/>
      <c r="R1813" s="59"/>
      <c r="S1813" s="60"/>
      <c r="T1813" s="60"/>
      <c r="U1813" s="60"/>
      <c r="V1813" s="54"/>
      <c r="W1813" s="54"/>
      <c r="X1813" s="60"/>
      <c r="Y1813" s="51"/>
      <c r="Z1813" s="51"/>
      <c r="AA1813" s="61"/>
      <c r="AB1813" s="58"/>
      <c r="AC1813" s="56"/>
      <c r="AD1813" s="59"/>
      <c r="AE1813" s="60"/>
      <c r="AF1813" s="60"/>
      <c r="AG1813" s="60"/>
      <c r="AH1813" s="54"/>
      <c r="AI1813" s="54"/>
      <c r="AJ1813" s="60"/>
      <c r="AK1813" s="51"/>
      <c r="AL1813" s="51"/>
      <c r="AM1813" s="61"/>
      <c r="AN1813" s="58" t="n">
        <v>0</v>
      </c>
      <c r="AO1813" s="56" t="n">
        <v>22.99</v>
      </c>
      <c r="AP1813" s="59" t="n">
        <v>0</v>
      </c>
      <c r="AQ1813" s="60" t="n">
        <v>22.99</v>
      </c>
      <c r="AR1813" s="60" t="n">
        <v>22.99</v>
      </c>
      <c r="AS1813" s="60" t="n">
        <v>22.99</v>
      </c>
      <c r="AT1813" s="54" t="n">
        <f aca="false">IF(AN1813="","",$I1813+AP1813)</f>
        <v>0</v>
      </c>
      <c r="AU1813" s="54" t="n">
        <f aca="false">IF(AN1813="","",$I1813)</f>
        <v>0</v>
      </c>
      <c r="AV1813" s="60" t="n">
        <f aca="false">IF(AN1813="","",AO1813+$I1813)</f>
        <v>22.99</v>
      </c>
      <c r="AW1813" s="53" t="n">
        <f aca="false">IF(AN1813="","",AN1813+(AP1813*$K1813)+(AQ1813*$K1813))</f>
        <v>827.64</v>
      </c>
      <c r="AX1813" s="51" t="n">
        <f aca="false">IF(AN1813="","",ROUND(-AP1813*$K1813,0))</f>
        <v>-0</v>
      </c>
      <c r="AY1813" s="62"/>
      <c r="AZ1813" s="58" t="n">
        <v>0</v>
      </c>
      <c r="BA1813" s="56" t="n">
        <v>22.99</v>
      </c>
      <c r="BB1813" s="59" t="n">
        <v>0</v>
      </c>
      <c r="BC1813" s="60" t="n">
        <v>22.99</v>
      </c>
      <c r="BD1813" s="60" t="n">
        <v>22.99</v>
      </c>
      <c r="BE1813" s="60" t="n">
        <v>22.99</v>
      </c>
      <c r="BF1813" s="54" t="n">
        <f aca="false">IF(AZ1813="","",$I1813+BB1813)</f>
        <v>0</v>
      </c>
      <c r="BG1813" s="54" t="n">
        <f aca="false">IF(AZ1813="","",$I1813)</f>
        <v>0</v>
      </c>
      <c r="BH1813" s="60" t="n">
        <f aca="false">IF(AZ1813="","",BA1813+$I1813)</f>
        <v>22.99</v>
      </c>
      <c r="BI1813" s="53" t="n">
        <f aca="false">IF(AZ1813="","",AZ1813+(BB1813*$K1813)+(BC1813*$K1813))</f>
        <v>827.64</v>
      </c>
      <c r="BJ1813" s="51" t="n">
        <f aca="false">IF(AZ1813="","",ROUND(-BB1813*$K1813,0))</f>
        <v>-0</v>
      </c>
    </row>
    <row r="1814" customFormat="false" ht="15" hidden="false" customHeight="false" outlineLevel="0" collapsed="false">
      <c r="A1814" s="26" t="str">
        <f aca="false">+C1814&amp;D1814&amp;G1814</f>
        <v>Appleiphone 15 128GBTUTTE LE OFFERTE GA -  30 Mesi</v>
      </c>
      <c r="B1814" s="49" t="s">
        <v>222</v>
      </c>
      <c r="C1814" s="50" t="s">
        <v>71</v>
      </c>
      <c r="D1814" s="51" t="s">
        <v>241</v>
      </c>
      <c r="E1814" s="52" t="n">
        <v>799.9</v>
      </c>
      <c r="F1814" s="53" t="n">
        <v>716</v>
      </c>
      <c r="G1814" s="54" t="s">
        <v>225</v>
      </c>
      <c r="H1814" s="54"/>
      <c r="I1814" s="55" t="n">
        <v>0</v>
      </c>
      <c r="J1814" s="56" t="s">
        <v>224</v>
      </c>
      <c r="K1814" s="57" t="n">
        <v>30</v>
      </c>
      <c r="L1814" s="4"/>
      <c r="M1814" s="55"/>
      <c r="N1814" s="55"/>
      <c r="O1814" s="3"/>
      <c r="P1814" s="58"/>
      <c r="Q1814" s="56"/>
      <c r="R1814" s="59"/>
      <c r="S1814" s="60"/>
      <c r="T1814" s="60"/>
      <c r="U1814" s="60"/>
      <c r="V1814" s="54"/>
      <c r="W1814" s="54"/>
      <c r="X1814" s="60"/>
      <c r="Y1814" s="51"/>
      <c r="Z1814" s="51"/>
      <c r="AA1814" s="61"/>
      <c r="AB1814" s="58"/>
      <c r="AC1814" s="56"/>
      <c r="AD1814" s="59"/>
      <c r="AE1814" s="60"/>
      <c r="AF1814" s="60"/>
      <c r="AG1814" s="60"/>
      <c r="AH1814" s="54"/>
      <c r="AI1814" s="54"/>
      <c r="AJ1814" s="60"/>
      <c r="AK1814" s="51"/>
      <c r="AL1814" s="51"/>
      <c r="AM1814" s="61"/>
      <c r="AN1814" s="58" t="n">
        <v>0</v>
      </c>
      <c r="AO1814" s="56" t="n">
        <v>26.99</v>
      </c>
      <c r="AP1814" s="59" t="n">
        <v>0</v>
      </c>
      <c r="AQ1814" s="60" t="n">
        <v>26.99</v>
      </c>
      <c r="AR1814" s="60" t="n">
        <v>26.99</v>
      </c>
      <c r="AS1814" s="60" t="n">
        <v>26.99</v>
      </c>
      <c r="AT1814" s="54" t="n">
        <f aca="false">IF(AN1814="","",$I1814+AP1814)</f>
        <v>0</v>
      </c>
      <c r="AU1814" s="54" t="n">
        <f aca="false">IF(AN1814="","",$I1814)</f>
        <v>0</v>
      </c>
      <c r="AV1814" s="60" t="n">
        <f aca="false">IF(AN1814="","",AO1814+$I1814)</f>
        <v>26.99</v>
      </c>
      <c r="AW1814" s="53" t="n">
        <f aca="false">IF(AN1814="","",AN1814+(AP1814*$K1814)+(AQ1814*$K1814))</f>
        <v>809.7</v>
      </c>
      <c r="AX1814" s="51" t="n">
        <f aca="false">IF(AN1814="","",ROUND(-AP1814*$K1814,0))</f>
        <v>-0</v>
      </c>
      <c r="AY1814" s="62"/>
      <c r="AZ1814" s="58" t="n">
        <v>0</v>
      </c>
      <c r="BA1814" s="56" t="n">
        <v>26.99</v>
      </c>
      <c r="BB1814" s="59" t="n">
        <v>0</v>
      </c>
      <c r="BC1814" s="60" t="n">
        <v>26.99</v>
      </c>
      <c r="BD1814" s="60" t="n">
        <v>26.99</v>
      </c>
      <c r="BE1814" s="60" t="n">
        <v>26.99</v>
      </c>
      <c r="BF1814" s="54" t="n">
        <f aca="false">IF(AZ1814="","",$I1814+BB1814)</f>
        <v>0</v>
      </c>
      <c r="BG1814" s="54" t="n">
        <f aca="false">IF(AZ1814="","",$I1814)</f>
        <v>0</v>
      </c>
      <c r="BH1814" s="60" t="n">
        <f aca="false">IF(AZ1814="","",BA1814+$I1814)</f>
        <v>26.99</v>
      </c>
      <c r="BI1814" s="53" t="n">
        <f aca="false">IF(AZ1814="","",AZ1814+(BB1814*$K1814)+(BC1814*$K1814))</f>
        <v>809.7</v>
      </c>
      <c r="BJ1814" s="51" t="n">
        <f aca="false">IF(AZ1814="","",ROUND(-BB1814*$K1814,0))</f>
        <v>-0</v>
      </c>
    </row>
    <row r="1815" customFormat="false" ht="15" hidden="false" customHeight="false" outlineLevel="0" collapsed="false">
      <c r="A1815" s="26" t="str">
        <f aca="false">+C1815&amp;D1815&amp;G1815</f>
        <v>Appleiphone 15 128GBTUTTE LE OFFERTE GA -  24 Mesi</v>
      </c>
      <c r="B1815" s="49" t="s">
        <v>222</v>
      </c>
      <c r="C1815" s="50" t="s">
        <v>71</v>
      </c>
      <c r="D1815" s="51" t="s">
        <v>241</v>
      </c>
      <c r="E1815" s="52" t="n">
        <v>799.9</v>
      </c>
      <c r="F1815" s="53" t="n">
        <v>716.71</v>
      </c>
      <c r="G1815" s="54" t="s">
        <v>226</v>
      </c>
      <c r="H1815" s="54"/>
      <c r="I1815" s="55" t="n">
        <v>0</v>
      </c>
      <c r="J1815" s="56" t="s">
        <v>224</v>
      </c>
      <c r="K1815" s="57" t="n">
        <v>24</v>
      </c>
      <c r="L1815" s="4"/>
      <c r="M1815" s="55"/>
      <c r="N1815" s="55"/>
      <c r="O1815" s="3"/>
      <c r="P1815" s="58"/>
      <c r="Q1815" s="56"/>
      <c r="R1815" s="59"/>
      <c r="S1815" s="60"/>
      <c r="T1815" s="60"/>
      <c r="U1815" s="60"/>
      <c r="V1815" s="54"/>
      <c r="W1815" s="54"/>
      <c r="X1815" s="60"/>
      <c r="Y1815" s="51"/>
      <c r="Z1815" s="51"/>
      <c r="AA1815" s="61"/>
      <c r="AB1815" s="58"/>
      <c r="AC1815" s="56"/>
      <c r="AD1815" s="59"/>
      <c r="AE1815" s="60"/>
      <c r="AF1815" s="60"/>
      <c r="AG1815" s="60"/>
      <c r="AH1815" s="54"/>
      <c r="AI1815" s="54"/>
      <c r="AJ1815" s="60"/>
      <c r="AK1815" s="51"/>
      <c r="AL1815" s="51"/>
      <c r="AM1815" s="61"/>
      <c r="AN1815" s="58" t="n">
        <v>0</v>
      </c>
      <c r="AO1815" s="56" t="n">
        <v>32.99</v>
      </c>
      <c r="AP1815" s="59" t="n">
        <v>0</v>
      </c>
      <c r="AQ1815" s="60" t="n">
        <v>32.99</v>
      </c>
      <c r="AR1815" s="60" t="n">
        <v>0</v>
      </c>
      <c r="AS1815" s="60" t="n">
        <v>32.99</v>
      </c>
      <c r="AT1815" s="54" t="n">
        <f aca="false">IF(AN1815="","",$I1815+AP1815)</f>
        <v>0</v>
      </c>
      <c r="AU1815" s="54" t="n">
        <f aca="false">IF(AN1815="","",$I1815)</f>
        <v>0</v>
      </c>
      <c r="AV1815" s="60" t="n">
        <f aca="false">IF(AN1815="","",AO1815+$I1815)</f>
        <v>32.99</v>
      </c>
      <c r="AW1815" s="53" t="n">
        <f aca="false">IF(AN1815="","",AN1815+(AP1815*$K1815)+(AQ1815*$K1815))</f>
        <v>791.76</v>
      </c>
      <c r="AX1815" s="51" t="n">
        <f aca="false">IF(AN1815="","",ROUND(-AP1815*$K1815,0))</f>
        <v>-0</v>
      </c>
      <c r="AY1815" s="62"/>
      <c r="AZ1815" s="58" t="n">
        <v>0</v>
      </c>
      <c r="BA1815" s="56" t="n">
        <v>32.99</v>
      </c>
      <c r="BB1815" s="59" t="n">
        <v>0</v>
      </c>
      <c r="BC1815" s="60" t="n">
        <v>32.99</v>
      </c>
      <c r="BD1815" s="60" t="n">
        <v>0</v>
      </c>
      <c r="BE1815" s="60" t="n">
        <v>32.99</v>
      </c>
      <c r="BF1815" s="54" t="n">
        <f aca="false">IF(AZ1815="","",$I1815+BB1815)</f>
        <v>0</v>
      </c>
      <c r="BG1815" s="54" t="n">
        <f aca="false">IF(AZ1815="","",$I1815)</f>
        <v>0</v>
      </c>
      <c r="BH1815" s="60" t="n">
        <f aca="false">IF(AZ1815="","",BA1815+$I1815)</f>
        <v>32.99</v>
      </c>
      <c r="BI1815" s="53" t="n">
        <f aca="false">IF(AZ1815="","",AZ1815+(BB1815*$K1815)+(BC1815*$K1815))</f>
        <v>791.76</v>
      </c>
      <c r="BJ1815" s="51" t="n">
        <f aca="false">IF(AZ1815="","",ROUND(-BB1815*$K1815,0))</f>
        <v>-0</v>
      </c>
    </row>
    <row r="1816" customFormat="false" ht="15" hidden="false" customHeight="false" outlineLevel="0" collapsed="false">
      <c r="A1816" s="26" t="str">
        <f aca="false">+C1816&amp;D1816&amp;G1816</f>
        <v>Oakley metaVanguard (Black 24K)TUTTE LE OFFERTE GA -  36 Mesi</v>
      </c>
      <c r="B1816" s="49" t="s">
        <v>222</v>
      </c>
      <c r="C1816" s="50" t="s">
        <v>242</v>
      </c>
      <c r="D1816" s="51" t="s">
        <v>208</v>
      </c>
      <c r="E1816" s="52" t="n">
        <v>549.9</v>
      </c>
      <c r="F1816" s="53" t="n">
        <v>497.36</v>
      </c>
      <c r="G1816" s="54" t="s">
        <v>223</v>
      </c>
      <c r="H1816" s="54"/>
      <c r="I1816" s="55" t="n">
        <v>0</v>
      </c>
      <c r="J1816" s="56" t="s">
        <v>224</v>
      </c>
      <c r="K1816" s="57" t="n">
        <v>36</v>
      </c>
      <c r="L1816" s="4"/>
      <c r="M1816" s="55"/>
      <c r="N1816" s="55"/>
      <c r="O1816" s="3"/>
      <c r="P1816" s="58"/>
      <c r="Q1816" s="56"/>
      <c r="R1816" s="59"/>
      <c r="S1816" s="60"/>
      <c r="T1816" s="60"/>
      <c r="U1816" s="60"/>
      <c r="V1816" s="54"/>
      <c r="W1816" s="54"/>
      <c r="X1816" s="60"/>
      <c r="Y1816" s="51"/>
      <c r="Z1816" s="51"/>
      <c r="AA1816" s="61"/>
      <c r="AB1816" s="58"/>
      <c r="AC1816" s="56"/>
      <c r="AD1816" s="59"/>
      <c r="AE1816" s="60"/>
      <c r="AF1816" s="60"/>
      <c r="AG1816" s="60"/>
      <c r="AH1816" s="54"/>
      <c r="AI1816" s="54"/>
      <c r="AJ1816" s="60"/>
      <c r="AK1816" s="51"/>
      <c r="AL1816" s="51"/>
      <c r="AM1816" s="61"/>
      <c r="AN1816" s="58" t="n">
        <v>0</v>
      </c>
      <c r="AO1816" s="56" t="n">
        <v>15.99</v>
      </c>
      <c r="AP1816" s="59" t="n">
        <v>0</v>
      </c>
      <c r="AQ1816" s="60" t="n">
        <v>15.99</v>
      </c>
      <c r="AR1816" s="60" t="n">
        <v>15.99</v>
      </c>
      <c r="AS1816" s="60" t="n">
        <v>15.99</v>
      </c>
      <c r="AT1816" s="54" t="n">
        <f aca="false">IF(AN1816="","",$I1816+AP1816)</f>
        <v>0</v>
      </c>
      <c r="AU1816" s="54" t="n">
        <f aca="false">IF(AN1816="","",$I1816)</f>
        <v>0</v>
      </c>
      <c r="AV1816" s="60" t="n">
        <f aca="false">IF(AN1816="","",AO1816+$I1816)</f>
        <v>15.99</v>
      </c>
      <c r="AW1816" s="53" t="n">
        <f aca="false">IF(AN1816="","",AN1816+(AP1816*$K1816)+(AQ1816*$K1816))</f>
        <v>575.64</v>
      </c>
      <c r="AX1816" s="51" t="n">
        <f aca="false">IF(AN1816="","",ROUND(-AP1816*$K1816,0))</f>
        <v>-0</v>
      </c>
      <c r="AY1816" s="62"/>
      <c r="AZ1816" s="58" t="n">
        <v>0</v>
      </c>
      <c r="BA1816" s="56" t="n">
        <v>15.99</v>
      </c>
      <c r="BB1816" s="59" t="n">
        <v>0</v>
      </c>
      <c r="BC1816" s="60" t="n">
        <v>15.99</v>
      </c>
      <c r="BD1816" s="60" t="n">
        <v>15.99</v>
      </c>
      <c r="BE1816" s="60" t="n">
        <v>15.99</v>
      </c>
      <c r="BF1816" s="54" t="n">
        <f aca="false">IF(AZ1816="","",$I1816+BB1816)</f>
        <v>0</v>
      </c>
      <c r="BG1816" s="54" t="n">
        <f aca="false">IF(AZ1816="","",$I1816)</f>
        <v>0</v>
      </c>
      <c r="BH1816" s="60" t="n">
        <f aca="false">IF(AZ1816="","",BA1816+$I1816)</f>
        <v>15.99</v>
      </c>
      <c r="BI1816" s="53" t="n">
        <f aca="false">IF(AZ1816="","",AZ1816+(BB1816*$K1816)+(BC1816*$K1816))</f>
        <v>575.64</v>
      </c>
      <c r="BJ1816" s="51" t="n">
        <f aca="false">IF(AZ1816="","",ROUND(-BB1816*$K1816,0))</f>
        <v>-0</v>
      </c>
    </row>
    <row r="1817" customFormat="false" ht="15" hidden="false" customHeight="false" outlineLevel="0" collapsed="false">
      <c r="A1817" s="26" t="str">
        <f aca="false">+C1817&amp;D1817&amp;G1817</f>
        <v>Oakley metaVanguard (Black 24K)TUTTE LE OFFERTE GA -  30 Mesi</v>
      </c>
      <c r="B1817" s="49" t="s">
        <v>222</v>
      </c>
      <c r="C1817" s="50" t="s">
        <v>242</v>
      </c>
      <c r="D1817" s="51" t="s">
        <v>208</v>
      </c>
      <c r="E1817" s="52" t="n">
        <v>549.9</v>
      </c>
      <c r="F1817" s="53" t="n">
        <v>503.78</v>
      </c>
      <c r="G1817" s="54" t="s">
        <v>225</v>
      </c>
      <c r="H1817" s="54"/>
      <c r="I1817" s="55" t="n">
        <v>0</v>
      </c>
      <c r="J1817" s="56" t="s">
        <v>224</v>
      </c>
      <c r="K1817" s="57" t="n">
        <v>30</v>
      </c>
      <c r="L1817" s="4"/>
      <c r="M1817" s="55"/>
      <c r="N1817" s="55"/>
      <c r="O1817" s="3"/>
      <c r="P1817" s="58"/>
      <c r="Q1817" s="56"/>
      <c r="R1817" s="59"/>
      <c r="S1817" s="60"/>
      <c r="T1817" s="60"/>
      <c r="U1817" s="60"/>
      <c r="V1817" s="54"/>
      <c r="W1817" s="54"/>
      <c r="X1817" s="60"/>
      <c r="Y1817" s="51"/>
      <c r="Z1817" s="51"/>
      <c r="AA1817" s="61"/>
      <c r="AB1817" s="58"/>
      <c r="AC1817" s="56"/>
      <c r="AD1817" s="59"/>
      <c r="AE1817" s="60"/>
      <c r="AF1817" s="60"/>
      <c r="AG1817" s="60"/>
      <c r="AH1817" s="54"/>
      <c r="AI1817" s="54"/>
      <c r="AJ1817" s="60"/>
      <c r="AK1817" s="51"/>
      <c r="AL1817" s="51"/>
      <c r="AM1817" s="61"/>
      <c r="AN1817" s="58" t="n">
        <v>0</v>
      </c>
      <c r="AO1817" s="56" t="n">
        <v>18.99</v>
      </c>
      <c r="AP1817" s="59" t="n">
        <v>0</v>
      </c>
      <c r="AQ1817" s="60" t="n">
        <v>18.99</v>
      </c>
      <c r="AR1817" s="60" t="n">
        <v>18.99</v>
      </c>
      <c r="AS1817" s="60" t="n">
        <v>18.99</v>
      </c>
      <c r="AT1817" s="54" t="n">
        <f aca="false">IF(AN1817="","",$I1817+AP1817)</f>
        <v>0</v>
      </c>
      <c r="AU1817" s="54" t="n">
        <f aca="false">IF(AN1817="","",$I1817)</f>
        <v>0</v>
      </c>
      <c r="AV1817" s="60" t="n">
        <f aca="false">IF(AN1817="","",AO1817+$I1817)</f>
        <v>18.99</v>
      </c>
      <c r="AW1817" s="53" t="n">
        <f aca="false">IF(AN1817="","",AN1817+(AP1817*$K1817)+(AQ1817*$K1817))</f>
        <v>569.7</v>
      </c>
      <c r="AX1817" s="51" t="n">
        <f aca="false">IF(AN1817="","",ROUND(-AP1817*$K1817,0))</f>
        <v>-0</v>
      </c>
      <c r="AY1817" s="62"/>
      <c r="AZ1817" s="58" t="n">
        <v>0</v>
      </c>
      <c r="BA1817" s="56" t="n">
        <v>18.99</v>
      </c>
      <c r="BB1817" s="59" t="n">
        <v>0</v>
      </c>
      <c r="BC1817" s="60" t="n">
        <v>18.99</v>
      </c>
      <c r="BD1817" s="60" t="n">
        <v>18.99</v>
      </c>
      <c r="BE1817" s="60" t="n">
        <v>18.99</v>
      </c>
      <c r="BF1817" s="54" t="n">
        <f aca="false">IF(AZ1817="","",$I1817+BB1817)</f>
        <v>0</v>
      </c>
      <c r="BG1817" s="54" t="n">
        <f aca="false">IF(AZ1817="","",$I1817)</f>
        <v>0</v>
      </c>
      <c r="BH1817" s="60" t="n">
        <f aca="false">IF(AZ1817="","",BA1817+$I1817)</f>
        <v>18.99</v>
      </c>
      <c r="BI1817" s="53" t="n">
        <f aca="false">IF(AZ1817="","",AZ1817+(BB1817*$K1817)+(BC1817*$K1817))</f>
        <v>569.7</v>
      </c>
      <c r="BJ1817" s="51" t="n">
        <f aca="false">IF(AZ1817="","",ROUND(-BB1817*$K1817,0))</f>
        <v>-0</v>
      </c>
    </row>
    <row r="1818" customFormat="false" ht="15" hidden="false" customHeight="false" outlineLevel="0" collapsed="false">
      <c r="A1818" s="26" t="str">
        <f aca="false">+C1818&amp;D1818&amp;G1818</f>
        <v>Oakley metaVanguard (Black 24K)TUTTE LE OFFERTE GA -  24 Mesi</v>
      </c>
      <c r="B1818" s="49" t="s">
        <v>222</v>
      </c>
      <c r="C1818" s="50" t="s">
        <v>242</v>
      </c>
      <c r="D1818" s="51" t="s">
        <v>208</v>
      </c>
      <c r="E1818" s="52" t="n">
        <v>549.9</v>
      </c>
      <c r="F1818" s="53" t="n">
        <v>499.46</v>
      </c>
      <c r="G1818" s="54" t="s">
        <v>226</v>
      </c>
      <c r="H1818" s="54"/>
      <c r="I1818" s="55" t="n">
        <v>0</v>
      </c>
      <c r="J1818" s="56" t="s">
        <v>224</v>
      </c>
      <c r="K1818" s="57" t="n">
        <v>24</v>
      </c>
      <c r="L1818" s="4"/>
      <c r="M1818" s="55"/>
      <c r="N1818" s="55"/>
      <c r="O1818" s="3"/>
      <c r="P1818" s="58"/>
      <c r="Q1818" s="56"/>
      <c r="R1818" s="59"/>
      <c r="S1818" s="60"/>
      <c r="T1818" s="60"/>
      <c r="U1818" s="60"/>
      <c r="V1818" s="54"/>
      <c r="W1818" s="54"/>
      <c r="X1818" s="60"/>
      <c r="Y1818" s="51"/>
      <c r="Z1818" s="51"/>
      <c r="AA1818" s="61"/>
      <c r="AB1818" s="58"/>
      <c r="AC1818" s="56"/>
      <c r="AD1818" s="59"/>
      <c r="AE1818" s="60"/>
      <c r="AF1818" s="60"/>
      <c r="AG1818" s="60"/>
      <c r="AH1818" s="54"/>
      <c r="AI1818" s="54"/>
      <c r="AJ1818" s="60"/>
      <c r="AK1818" s="51"/>
      <c r="AL1818" s="51"/>
      <c r="AM1818" s="61"/>
      <c r="AN1818" s="58" t="n">
        <v>0</v>
      </c>
      <c r="AO1818" s="56" t="n">
        <v>22.99</v>
      </c>
      <c r="AP1818" s="59" t="n">
        <v>0</v>
      </c>
      <c r="AQ1818" s="60" t="n">
        <v>22.99</v>
      </c>
      <c r="AR1818" s="60" t="n">
        <v>0</v>
      </c>
      <c r="AS1818" s="60" t="n">
        <v>22.99</v>
      </c>
      <c r="AT1818" s="54" t="n">
        <f aca="false">IF(AN1818="","",$I1818+AP1818)</f>
        <v>0</v>
      </c>
      <c r="AU1818" s="54" t="n">
        <f aca="false">IF(AN1818="","",$I1818)</f>
        <v>0</v>
      </c>
      <c r="AV1818" s="60" t="n">
        <f aca="false">IF(AN1818="","",AO1818+$I1818)</f>
        <v>22.99</v>
      </c>
      <c r="AW1818" s="53" t="n">
        <f aca="false">IF(AN1818="","",AN1818+(AP1818*$K1818)+(AQ1818*$K1818))</f>
        <v>551.76</v>
      </c>
      <c r="AX1818" s="51" t="n">
        <f aca="false">IF(AN1818="","",ROUND(-AP1818*$K1818,0))</f>
        <v>-0</v>
      </c>
      <c r="AY1818" s="62"/>
      <c r="AZ1818" s="58" t="n">
        <v>0</v>
      </c>
      <c r="BA1818" s="56" t="n">
        <v>22.99</v>
      </c>
      <c r="BB1818" s="59" t="n">
        <v>0</v>
      </c>
      <c r="BC1818" s="60" t="n">
        <v>22.99</v>
      </c>
      <c r="BD1818" s="60" t="n">
        <v>0</v>
      </c>
      <c r="BE1818" s="60" t="n">
        <v>22.99</v>
      </c>
      <c r="BF1818" s="54" t="n">
        <f aca="false">IF(AZ1818="","",$I1818+BB1818)</f>
        <v>0</v>
      </c>
      <c r="BG1818" s="54" t="n">
        <f aca="false">IF(AZ1818="","",$I1818)</f>
        <v>0</v>
      </c>
      <c r="BH1818" s="60" t="n">
        <f aca="false">IF(AZ1818="","",BA1818+$I1818)</f>
        <v>22.99</v>
      </c>
      <c r="BI1818" s="53" t="n">
        <f aca="false">IF(AZ1818="","",AZ1818+(BB1818*$K1818)+(BC1818*$K1818))</f>
        <v>551.76</v>
      </c>
      <c r="BJ1818" s="51" t="n">
        <f aca="false">IF(AZ1818="","",ROUND(-BB1818*$K1818,0))</f>
        <v>-0</v>
      </c>
    </row>
    <row r="1819" customFormat="false" ht="15" hidden="false" customHeight="false" outlineLevel="0" collapsed="false">
      <c r="A1819" s="26" t="str">
        <f aca="false">+C1819&amp;D1819&amp;G1819</f>
        <v>vivoX200 FETUTTE LE OFFERTE GA -  36 Mesi</v>
      </c>
      <c r="B1819" s="49" t="s">
        <v>222</v>
      </c>
      <c r="C1819" s="50" t="s">
        <v>140</v>
      </c>
      <c r="D1819" s="51" t="s">
        <v>197</v>
      </c>
      <c r="E1819" s="52" t="n">
        <v>849.9</v>
      </c>
      <c r="F1819" s="53" t="n">
        <v>683.98</v>
      </c>
      <c r="G1819" s="54" t="s">
        <v>223</v>
      </c>
      <c r="H1819" s="54"/>
      <c r="I1819" s="55" t="n">
        <v>0</v>
      </c>
      <c r="J1819" s="56" t="s">
        <v>224</v>
      </c>
      <c r="K1819" s="57" t="n">
        <v>36</v>
      </c>
      <c r="L1819" s="4"/>
      <c r="M1819" s="55"/>
      <c r="N1819" s="55"/>
      <c r="O1819" s="3"/>
      <c r="P1819" s="58"/>
      <c r="Q1819" s="56"/>
      <c r="R1819" s="59"/>
      <c r="S1819" s="60"/>
      <c r="T1819" s="60"/>
      <c r="U1819" s="60"/>
      <c r="V1819" s="54"/>
      <c r="W1819" s="54"/>
      <c r="X1819" s="60"/>
      <c r="Y1819" s="51"/>
      <c r="Z1819" s="51"/>
      <c r="AA1819" s="61"/>
      <c r="AB1819" s="58"/>
      <c r="AC1819" s="56"/>
      <c r="AD1819" s="59"/>
      <c r="AE1819" s="60"/>
      <c r="AF1819" s="60"/>
      <c r="AG1819" s="60"/>
      <c r="AH1819" s="54"/>
      <c r="AI1819" s="54"/>
      <c r="AJ1819" s="60"/>
      <c r="AK1819" s="51"/>
      <c r="AL1819" s="51"/>
      <c r="AM1819" s="61"/>
      <c r="AN1819" s="58" t="n">
        <v>0</v>
      </c>
      <c r="AO1819" s="56" t="n">
        <v>21.99</v>
      </c>
      <c r="AP1819" s="59" t="n">
        <v>0</v>
      </c>
      <c r="AQ1819" s="60" t="n">
        <v>21.99</v>
      </c>
      <c r="AR1819" s="60" t="n">
        <v>21.99</v>
      </c>
      <c r="AS1819" s="60" t="n">
        <v>21.99</v>
      </c>
      <c r="AT1819" s="54" t="n">
        <f aca="false">IF(AN1819="","",$I1819+AP1819)</f>
        <v>0</v>
      </c>
      <c r="AU1819" s="54" t="n">
        <f aca="false">IF(AN1819="","",$I1819)</f>
        <v>0</v>
      </c>
      <c r="AV1819" s="60" t="n">
        <f aca="false">IF(AN1819="","",AO1819+$I1819)</f>
        <v>21.99</v>
      </c>
      <c r="AW1819" s="53" t="n">
        <f aca="false">IF(AN1819="","",AN1819+(AP1819*$K1819)+(AQ1819*$K1819))</f>
        <v>791.64</v>
      </c>
      <c r="AX1819" s="51" t="n">
        <f aca="false">IF(AN1819="","",ROUND(-AP1819*$K1819,0))</f>
        <v>-0</v>
      </c>
      <c r="AY1819" s="62"/>
      <c r="AZ1819" s="58" t="n">
        <v>0</v>
      </c>
      <c r="BA1819" s="56" t="n">
        <v>21.99</v>
      </c>
      <c r="BB1819" s="59" t="n">
        <v>0</v>
      </c>
      <c r="BC1819" s="60" t="n">
        <v>21.99</v>
      </c>
      <c r="BD1819" s="60" t="n">
        <v>21.99</v>
      </c>
      <c r="BE1819" s="60" t="n">
        <v>21.99</v>
      </c>
      <c r="BF1819" s="54" t="n">
        <f aca="false">IF(AZ1819="","",$I1819+BB1819)</f>
        <v>0</v>
      </c>
      <c r="BG1819" s="54" t="n">
        <f aca="false">IF(AZ1819="","",$I1819)</f>
        <v>0</v>
      </c>
      <c r="BH1819" s="60" t="n">
        <f aca="false">IF(AZ1819="","",BA1819+$I1819)</f>
        <v>21.99</v>
      </c>
      <c r="BI1819" s="53" t="n">
        <f aca="false">IF(AZ1819="","",AZ1819+(BB1819*$K1819)+(BC1819*$K1819))</f>
        <v>791.64</v>
      </c>
      <c r="BJ1819" s="51" t="n">
        <f aca="false">IF(AZ1819="","",ROUND(-BB1819*$K1819,0))</f>
        <v>-0</v>
      </c>
    </row>
    <row r="1820" customFormat="false" ht="15" hidden="false" customHeight="false" outlineLevel="0" collapsed="false">
      <c r="A1820" s="26" t="str">
        <f aca="false">+C1820&amp;D1820&amp;G1820</f>
        <v>vivoX200 FETUTTE LE OFFERTE GA -  30 Mesi</v>
      </c>
      <c r="B1820" s="49" t="s">
        <v>222</v>
      </c>
      <c r="C1820" s="50" t="s">
        <v>140</v>
      </c>
      <c r="D1820" s="51" t="s">
        <v>197</v>
      </c>
      <c r="E1820" s="52" t="n">
        <v>849.9</v>
      </c>
      <c r="F1820" s="53" t="n">
        <v>689.48</v>
      </c>
      <c r="G1820" s="54" t="s">
        <v>225</v>
      </c>
      <c r="H1820" s="54"/>
      <c r="I1820" s="55" t="n">
        <v>0</v>
      </c>
      <c r="J1820" s="56" t="s">
        <v>224</v>
      </c>
      <c r="K1820" s="57" t="n">
        <v>30</v>
      </c>
      <c r="L1820" s="4"/>
      <c r="M1820" s="55"/>
      <c r="N1820" s="55"/>
      <c r="O1820" s="3"/>
      <c r="P1820" s="58"/>
      <c r="Q1820" s="56"/>
      <c r="R1820" s="59"/>
      <c r="S1820" s="60"/>
      <c r="T1820" s="60"/>
      <c r="U1820" s="60"/>
      <c r="V1820" s="54"/>
      <c r="W1820" s="54"/>
      <c r="X1820" s="60"/>
      <c r="Y1820" s="51"/>
      <c r="Z1820" s="51"/>
      <c r="AA1820" s="61"/>
      <c r="AB1820" s="58"/>
      <c r="AC1820" s="56"/>
      <c r="AD1820" s="59"/>
      <c r="AE1820" s="60"/>
      <c r="AF1820" s="60"/>
      <c r="AG1820" s="60"/>
      <c r="AH1820" s="54"/>
      <c r="AI1820" s="54"/>
      <c r="AJ1820" s="60"/>
      <c r="AK1820" s="51"/>
      <c r="AL1820" s="51"/>
      <c r="AM1820" s="61"/>
      <c r="AN1820" s="58" t="n">
        <v>0</v>
      </c>
      <c r="AO1820" s="56" t="n">
        <v>25.99</v>
      </c>
      <c r="AP1820" s="59" t="n">
        <v>0</v>
      </c>
      <c r="AQ1820" s="60" t="n">
        <v>25.99</v>
      </c>
      <c r="AR1820" s="60" t="n">
        <v>25.99</v>
      </c>
      <c r="AS1820" s="60" t="n">
        <v>25.99</v>
      </c>
      <c r="AT1820" s="54" t="n">
        <f aca="false">IF(AN1820="","",$I1820+AP1820)</f>
        <v>0</v>
      </c>
      <c r="AU1820" s="54" t="n">
        <f aca="false">IF(AN1820="","",$I1820)</f>
        <v>0</v>
      </c>
      <c r="AV1820" s="60" t="n">
        <f aca="false">IF(AN1820="","",AO1820+$I1820)</f>
        <v>25.99</v>
      </c>
      <c r="AW1820" s="53" t="n">
        <f aca="false">IF(AN1820="","",AN1820+(AP1820*$K1820)+(AQ1820*$K1820))</f>
        <v>779.7</v>
      </c>
      <c r="AX1820" s="51" t="n">
        <f aca="false">IF(AN1820="","",ROUND(-AP1820*$K1820,0))</f>
        <v>-0</v>
      </c>
      <c r="AY1820" s="62"/>
      <c r="AZ1820" s="58" t="n">
        <v>0</v>
      </c>
      <c r="BA1820" s="56" t="n">
        <v>25.99</v>
      </c>
      <c r="BB1820" s="59" t="n">
        <v>0</v>
      </c>
      <c r="BC1820" s="60" t="n">
        <v>25.99</v>
      </c>
      <c r="BD1820" s="60" t="n">
        <v>25.99</v>
      </c>
      <c r="BE1820" s="60" t="n">
        <v>25.99</v>
      </c>
      <c r="BF1820" s="54" t="n">
        <f aca="false">IF(AZ1820="","",$I1820+BB1820)</f>
        <v>0</v>
      </c>
      <c r="BG1820" s="54" t="n">
        <f aca="false">IF(AZ1820="","",$I1820)</f>
        <v>0</v>
      </c>
      <c r="BH1820" s="60" t="n">
        <f aca="false">IF(AZ1820="","",BA1820+$I1820)</f>
        <v>25.99</v>
      </c>
      <c r="BI1820" s="53" t="n">
        <f aca="false">IF(AZ1820="","",AZ1820+(BB1820*$K1820)+(BC1820*$K1820))</f>
        <v>779.7</v>
      </c>
      <c r="BJ1820" s="51" t="n">
        <f aca="false">IF(AZ1820="","",ROUND(-BB1820*$K1820,0))</f>
        <v>-0</v>
      </c>
    </row>
    <row r="1821" customFormat="false" ht="15" hidden="false" customHeight="false" outlineLevel="0" collapsed="false">
      <c r="A1821" s="26" t="str">
        <f aca="false">+C1821&amp;D1821&amp;G1821</f>
        <v>vivoX200 FETUTTE LE OFFERTE GA -  24 Mesi</v>
      </c>
      <c r="B1821" s="49" t="s">
        <v>222</v>
      </c>
      <c r="C1821" s="50" t="s">
        <v>140</v>
      </c>
      <c r="D1821" s="51" t="s">
        <v>197</v>
      </c>
      <c r="E1821" s="52" t="n">
        <v>849.9</v>
      </c>
      <c r="F1821" s="53" t="n">
        <v>694.99</v>
      </c>
      <c r="G1821" s="54" t="s">
        <v>226</v>
      </c>
      <c r="H1821" s="54"/>
      <c r="I1821" s="55" t="n">
        <v>0</v>
      </c>
      <c r="J1821" s="56" t="s">
        <v>224</v>
      </c>
      <c r="K1821" s="57" t="n">
        <v>24</v>
      </c>
      <c r="L1821" s="4"/>
      <c r="M1821" s="55"/>
      <c r="N1821" s="55"/>
      <c r="O1821" s="3"/>
      <c r="P1821" s="58"/>
      <c r="Q1821" s="56"/>
      <c r="R1821" s="59"/>
      <c r="S1821" s="60"/>
      <c r="T1821" s="60"/>
      <c r="U1821" s="60"/>
      <c r="V1821" s="54"/>
      <c r="W1821" s="54"/>
      <c r="X1821" s="60"/>
      <c r="Y1821" s="51"/>
      <c r="Z1821" s="51"/>
      <c r="AA1821" s="61"/>
      <c r="AB1821" s="58"/>
      <c r="AC1821" s="56"/>
      <c r="AD1821" s="59"/>
      <c r="AE1821" s="60"/>
      <c r="AF1821" s="60"/>
      <c r="AG1821" s="60"/>
      <c r="AH1821" s="54"/>
      <c r="AI1821" s="54"/>
      <c r="AJ1821" s="60"/>
      <c r="AK1821" s="51"/>
      <c r="AL1821" s="51"/>
      <c r="AM1821" s="61"/>
      <c r="AN1821" s="58" t="n">
        <v>0</v>
      </c>
      <c r="AO1821" s="56" t="n">
        <v>31.99</v>
      </c>
      <c r="AP1821" s="59" t="n">
        <v>0</v>
      </c>
      <c r="AQ1821" s="60" t="n">
        <v>31.99</v>
      </c>
      <c r="AR1821" s="60" t="n">
        <v>0</v>
      </c>
      <c r="AS1821" s="60" t="n">
        <v>31.99</v>
      </c>
      <c r="AT1821" s="54" t="n">
        <f aca="false">IF(AN1821="","",$I1821+AP1821)</f>
        <v>0</v>
      </c>
      <c r="AU1821" s="54" t="n">
        <f aca="false">IF(AN1821="","",$I1821)</f>
        <v>0</v>
      </c>
      <c r="AV1821" s="60" t="n">
        <f aca="false">IF(AN1821="","",AO1821+$I1821)</f>
        <v>31.99</v>
      </c>
      <c r="AW1821" s="53" t="n">
        <f aca="false">IF(AN1821="","",AN1821+(AP1821*$K1821)+(AQ1821*$K1821))</f>
        <v>767.76</v>
      </c>
      <c r="AX1821" s="51" t="n">
        <f aca="false">IF(AN1821="","",ROUND(-AP1821*$K1821,0))</f>
        <v>-0</v>
      </c>
      <c r="AY1821" s="62"/>
      <c r="AZ1821" s="58" t="n">
        <v>0</v>
      </c>
      <c r="BA1821" s="56" t="n">
        <v>31.99</v>
      </c>
      <c r="BB1821" s="59" t="n">
        <v>0</v>
      </c>
      <c r="BC1821" s="60" t="n">
        <v>31.99</v>
      </c>
      <c r="BD1821" s="60" t="n">
        <v>0</v>
      </c>
      <c r="BE1821" s="60" t="n">
        <v>31.99</v>
      </c>
      <c r="BF1821" s="54" t="n">
        <f aca="false">IF(AZ1821="","",$I1821+BB1821)</f>
        <v>0</v>
      </c>
      <c r="BG1821" s="54" t="n">
        <f aca="false">IF(AZ1821="","",$I1821)</f>
        <v>0</v>
      </c>
      <c r="BH1821" s="60" t="n">
        <f aca="false">IF(AZ1821="","",BA1821+$I1821)</f>
        <v>31.99</v>
      </c>
      <c r="BI1821" s="53" t="n">
        <f aca="false">IF(AZ1821="","",AZ1821+(BB1821*$K1821)+(BC1821*$K1821))</f>
        <v>767.76</v>
      </c>
      <c r="BJ1821" s="51" t="n">
        <f aca="false">IF(AZ1821="","",ROUND(-BB1821*$K1821,0))</f>
        <v>-0</v>
      </c>
    </row>
    <row r="1822" customFormat="false" ht="15" hidden="false" customHeight="false" outlineLevel="0" collapsed="false">
      <c r="A1822" s="26" t="str">
        <f aca="false">+C1822&amp;D1822&amp;G1822</f>
        <v>SamsungGalaxy A26 5G 128GBTUTTE LE OFFERTE GA -  36 Mesi</v>
      </c>
      <c r="B1822" s="49" t="s">
        <v>222</v>
      </c>
      <c r="C1822" s="50" t="s">
        <v>64</v>
      </c>
      <c r="D1822" s="51" t="s">
        <v>209</v>
      </c>
      <c r="E1822" s="52" t="n">
        <v>319.9</v>
      </c>
      <c r="F1822" s="53" t="n">
        <v>248.52</v>
      </c>
      <c r="G1822" s="54" t="s">
        <v>223</v>
      </c>
      <c r="H1822" s="54"/>
      <c r="I1822" s="55" t="n">
        <v>0</v>
      </c>
      <c r="J1822" s="56" t="s">
        <v>224</v>
      </c>
      <c r="K1822" s="57" t="n">
        <v>36</v>
      </c>
      <c r="L1822" s="4"/>
      <c r="M1822" s="55"/>
      <c r="N1822" s="55"/>
      <c r="O1822" s="3"/>
      <c r="P1822" s="58"/>
      <c r="Q1822" s="56"/>
      <c r="R1822" s="59"/>
      <c r="S1822" s="60"/>
      <c r="T1822" s="60"/>
      <c r="U1822" s="60"/>
      <c r="V1822" s="54"/>
      <c r="W1822" s="54"/>
      <c r="X1822" s="60"/>
      <c r="Y1822" s="51"/>
      <c r="Z1822" s="51"/>
      <c r="AA1822" s="61"/>
      <c r="AB1822" s="58"/>
      <c r="AC1822" s="56"/>
      <c r="AD1822" s="59"/>
      <c r="AE1822" s="60"/>
      <c r="AF1822" s="60"/>
      <c r="AG1822" s="60"/>
      <c r="AH1822" s="54"/>
      <c r="AI1822" s="54"/>
      <c r="AJ1822" s="60"/>
      <c r="AK1822" s="51"/>
      <c r="AL1822" s="51"/>
      <c r="AM1822" s="61"/>
      <c r="AN1822" s="58" t="n">
        <v>0</v>
      </c>
      <c r="AO1822" s="56" t="n">
        <v>7.99</v>
      </c>
      <c r="AP1822" s="59" t="n">
        <v>0</v>
      </c>
      <c r="AQ1822" s="60" t="n">
        <v>7.99</v>
      </c>
      <c r="AR1822" s="60" t="n">
        <v>7.99</v>
      </c>
      <c r="AS1822" s="60" t="n">
        <v>7.99</v>
      </c>
      <c r="AT1822" s="54" t="n">
        <f aca="false">IF(AN1822="","",$I1822+AP1822)</f>
        <v>0</v>
      </c>
      <c r="AU1822" s="54" t="n">
        <f aca="false">IF(AN1822="","",$I1822)</f>
        <v>0</v>
      </c>
      <c r="AV1822" s="60" t="n">
        <f aca="false">IF(AN1822="","",AO1822+$I1822)</f>
        <v>7.99</v>
      </c>
      <c r="AW1822" s="53" t="n">
        <f aca="false">IF(AN1822="","",AN1822+(AP1822*$K1822)+(AQ1822*$K1822))</f>
        <v>287.64</v>
      </c>
      <c r="AX1822" s="51" t="n">
        <f aca="false">IF(AN1822="","",ROUND(-AP1822*$K1822,0))</f>
        <v>-0</v>
      </c>
      <c r="AY1822" s="62"/>
      <c r="AZ1822" s="58" t="n">
        <v>0</v>
      </c>
      <c r="BA1822" s="56" t="n">
        <v>7.99</v>
      </c>
      <c r="BB1822" s="59" t="n">
        <v>0</v>
      </c>
      <c r="BC1822" s="60" t="n">
        <v>7.99</v>
      </c>
      <c r="BD1822" s="60" t="n">
        <v>7.99</v>
      </c>
      <c r="BE1822" s="60" t="n">
        <v>7.99</v>
      </c>
      <c r="BF1822" s="54" t="n">
        <f aca="false">IF(AZ1822="","",$I1822+BB1822)</f>
        <v>0</v>
      </c>
      <c r="BG1822" s="54" t="n">
        <f aca="false">IF(AZ1822="","",$I1822)</f>
        <v>0</v>
      </c>
      <c r="BH1822" s="60" t="n">
        <f aca="false">IF(AZ1822="","",BA1822+$I1822)</f>
        <v>7.99</v>
      </c>
      <c r="BI1822" s="53" t="n">
        <f aca="false">IF(AZ1822="","",AZ1822+(BB1822*$K1822)+(BC1822*$K1822))</f>
        <v>287.64</v>
      </c>
      <c r="BJ1822" s="51" t="n">
        <f aca="false">IF(AZ1822="","",ROUND(-BB1822*$K1822,0))</f>
        <v>-0</v>
      </c>
    </row>
    <row r="1823" customFormat="false" ht="15" hidden="false" customHeight="false" outlineLevel="0" collapsed="false">
      <c r="A1823" s="26" t="str">
        <f aca="false">+C1823&amp;D1823&amp;G1823</f>
        <v>SamsungGalaxy A26 5G 128GBTUTTE LE OFFERTE GA -  30 Mesi</v>
      </c>
      <c r="B1823" s="49" t="s">
        <v>222</v>
      </c>
      <c r="C1823" s="50" t="s">
        <v>64</v>
      </c>
      <c r="D1823" s="51" t="s">
        <v>209</v>
      </c>
      <c r="E1823" s="52" t="n">
        <v>319.9</v>
      </c>
      <c r="F1823" s="53" t="n">
        <v>238.49</v>
      </c>
      <c r="G1823" s="54" t="s">
        <v>225</v>
      </c>
      <c r="H1823" s="54"/>
      <c r="I1823" s="55" t="n">
        <v>0</v>
      </c>
      <c r="J1823" s="56" t="s">
        <v>224</v>
      </c>
      <c r="K1823" s="57" t="n">
        <v>30</v>
      </c>
      <c r="L1823" s="4"/>
      <c r="M1823" s="55"/>
      <c r="N1823" s="55"/>
      <c r="O1823" s="3"/>
      <c r="P1823" s="58"/>
      <c r="Q1823" s="56"/>
      <c r="R1823" s="59"/>
      <c r="S1823" s="60"/>
      <c r="T1823" s="60"/>
      <c r="U1823" s="60"/>
      <c r="V1823" s="54"/>
      <c r="W1823" s="54"/>
      <c r="X1823" s="60"/>
      <c r="Y1823" s="51"/>
      <c r="Z1823" s="51"/>
      <c r="AA1823" s="61"/>
      <c r="AB1823" s="58"/>
      <c r="AC1823" s="56"/>
      <c r="AD1823" s="59"/>
      <c r="AE1823" s="60"/>
      <c r="AF1823" s="60"/>
      <c r="AG1823" s="60"/>
      <c r="AH1823" s="54"/>
      <c r="AI1823" s="54"/>
      <c r="AJ1823" s="60"/>
      <c r="AK1823" s="51"/>
      <c r="AL1823" s="51"/>
      <c r="AM1823" s="61"/>
      <c r="AN1823" s="58" t="n">
        <v>0</v>
      </c>
      <c r="AO1823" s="56" t="n">
        <v>8.99</v>
      </c>
      <c r="AP1823" s="59" t="n">
        <v>0</v>
      </c>
      <c r="AQ1823" s="60" t="n">
        <v>8.99</v>
      </c>
      <c r="AR1823" s="60" t="n">
        <v>8.99</v>
      </c>
      <c r="AS1823" s="60" t="n">
        <v>8.99</v>
      </c>
      <c r="AT1823" s="54" t="n">
        <f aca="false">IF(AN1823="","",$I1823+AP1823)</f>
        <v>0</v>
      </c>
      <c r="AU1823" s="54" t="n">
        <f aca="false">IF(AN1823="","",$I1823)</f>
        <v>0</v>
      </c>
      <c r="AV1823" s="60" t="n">
        <f aca="false">IF(AN1823="","",AO1823+$I1823)</f>
        <v>8.99</v>
      </c>
      <c r="AW1823" s="53" t="n">
        <f aca="false">IF(AN1823="","",AN1823+(AP1823*$K1823)+(AQ1823*$K1823))</f>
        <v>269.7</v>
      </c>
      <c r="AX1823" s="51" t="n">
        <f aca="false">IF(AN1823="","",ROUND(-AP1823*$K1823,0))</f>
        <v>-0</v>
      </c>
      <c r="AY1823" s="62"/>
      <c r="AZ1823" s="58" t="n">
        <v>0</v>
      </c>
      <c r="BA1823" s="56" t="n">
        <v>8.99</v>
      </c>
      <c r="BB1823" s="59" t="n">
        <v>0</v>
      </c>
      <c r="BC1823" s="60" t="n">
        <v>8.99</v>
      </c>
      <c r="BD1823" s="60" t="n">
        <v>8.99</v>
      </c>
      <c r="BE1823" s="60" t="n">
        <v>8.99</v>
      </c>
      <c r="BF1823" s="54" t="n">
        <f aca="false">IF(AZ1823="","",$I1823+BB1823)</f>
        <v>0</v>
      </c>
      <c r="BG1823" s="54" t="n">
        <f aca="false">IF(AZ1823="","",$I1823)</f>
        <v>0</v>
      </c>
      <c r="BH1823" s="60" t="n">
        <f aca="false">IF(AZ1823="","",BA1823+$I1823)</f>
        <v>8.99</v>
      </c>
      <c r="BI1823" s="53" t="n">
        <f aca="false">IF(AZ1823="","",AZ1823+(BB1823*$K1823)+(BC1823*$K1823))</f>
        <v>269.7</v>
      </c>
      <c r="BJ1823" s="51" t="n">
        <f aca="false">IF(AZ1823="","",ROUND(-BB1823*$K1823,0))</f>
        <v>-0</v>
      </c>
    </row>
    <row r="1824" customFormat="false" ht="15" hidden="false" customHeight="false" outlineLevel="0" collapsed="false">
      <c r="A1824" s="26" t="str">
        <f aca="false">+C1824&amp;D1824&amp;G1824</f>
        <v>SamsungGalaxy A26 5G 128GBTUTTE LE OFFERTE GA -  24 Mesi</v>
      </c>
      <c r="B1824" s="49" t="s">
        <v>222</v>
      </c>
      <c r="C1824" s="50" t="s">
        <v>64</v>
      </c>
      <c r="D1824" s="51" t="s">
        <v>209</v>
      </c>
      <c r="E1824" s="52" t="n">
        <v>319.9</v>
      </c>
      <c r="F1824" s="53" t="n">
        <v>238.76</v>
      </c>
      <c r="G1824" s="54" t="s">
        <v>226</v>
      </c>
      <c r="H1824" s="54"/>
      <c r="I1824" s="55" t="n">
        <v>0</v>
      </c>
      <c r="J1824" s="56" t="s">
        <v>224</v>
      </c>
      <c r="K1824" s="57" t="n">
        <v>24</v>
      </c>
      <c r="L1824" s="4"/>
      <c r="M1824" s="55"/>
      <c r="N1824" s="55"/>
      <c r="O1824" s="3"/>
      <c r="P1824" s="58"/>
      <c r="Q1824" s="56"/>
      <c r="R1824" s="59"/>
      <c r="S1824" s="60"/>
      <c r="T1824" s="60"/>
      <c r="U1824" s="60"/>
      <c r="V1824" s="54"/>
      <c r="W1824" s="54"/>
      <c r="X1824" s="60"/>
      <c r="Y1824" s="51"/>
      <c r="Z1824" s="51"/>
      <c r="AA1824" s="61"/>
      <c r="AB1824" s="58"/>
      <c r="AC1824" s="56"/>
      <c r="AD1824" s="59"/>
      <c r="AE1824" s="60"/>
      <c r="AF1824" s="60"/>
      <c r="AG1824" s="60"/>
      <c r="AH1824" s="54"/>
      <c r="AI1824" s="54"/>
      <c r="AJ1824" s="60"/>
      <c r="AK1824" s="51"/>
      <c r="AL1824" s="51"/>
      <c r="AM1824" s="61"/>
      <c r="AN1824" s="58" t="n">
        <v>0</v>
      </c>
      <c r="AO1824" s="56" t="n">
        <v>10.99</v>
      </c>
      <c r="AP1824" s="59" t="n">
        <v>0</v>
      </c>
      <c r="AQ1824" s="60" t="n">
        <v>10.99</v>
      </c>
      <c r="AR1824" s="60" t="n">
        <v>0</v>
      </c>
      <c r="AS1824" s="60" t="n">
        <v>10.99</v>
      </c>
      <c r="AT1824" s="54" t="n">
        <f aca="false">IF(AN1824="","",$I1824+AP1824)</f>
        <v>0</v>
      </c>
      <c r="AU1824" s="54" t="n">
        <f aca="false">IF(AN1824="","",$I1824)</f>
        <v>0</v>
      </c>
      <c r="AV1824" s="60" t="n">
        <f aca="false">IF(AN1824="","",AO1824+$I1824)</f>
        <v>10.99</v>
      </c>
      <c r="AW1824" s="53" t="n">
        <f aca="false">IF(AN1824="","",AN1824+(AP1824*$K1824)+(AQ1824*$K1824))</f>
        <v>263.76</v>
      </c>
      <c r="AX1824" s="51" t="n">
        <f aca="false">IF(AN1824="","",ROUND(-AP1824*$K1824,0))</f>
        <v>-0</v>
      </c>
      <c r="AY1824" s="62"/>
      <c r="AZ1824" s="58" t="n">
        <v>0</v>
      </c>
      <c r="BA1824" s="56" t="n">
        <v>10.99</v>
      </c>
      <c r="BB1824" s="59" t="n">
        <v>0</v>
      </c>
      <c r="BC1824" s="60" t="n">
        <v>10.99</v>
      </c>
      <c r="BD1824" s="60" t="n">
        <v>0</v>
      </c>
      <c r="BE1824" s="60" t="n">
        <v>10.99</v>
      </c>
      <c r="BF1824" s="54" t="n">
        <f aca="false">IF(AZ1824="","",$I1824+BB1824)</f>
        <v>0</v>
      </c>
      <c r="BG1824" s="54" t="n">
        <f aca="false">IF(AZ1824="","",$I1824)</f>
        <v>0</v>
      </c>
      <c r="BH1824" s="60" t="n">
        <f aca="false">IF(AZ1824="","",BA1824+$I1824)</f>
        <v>10.99</v>
      </c>
      <c r="BI1824" s="53" t="n">
        <f aca="false">IF(AZ1824="","",AZ1824+(BB1824*$K1824)+(BC1824*$K1824))</f>
        <v>263.76</v>
      </c>
      <c r="BJ1824" s="51" t="n">
        <f aca="false">IF(AZ1824="","",ROUND(-BB1824*$K1824,0))</f>
        <v>-0</v>
      </c>
    </row>
    <row r="1825" customFormat="false" ht="15" hidden="false" customHeight="false" outlineLevel="0" collapsed="false">
      <c r="A1825" s="26" t="str">
        <f aca="false">+C1825&amp;D1825&amp;G1825</f>
        <v>SamsungGalaxy A36 5G 128GBTUTTE LE OFFERTE GA -  36 Mesi</v>
      </c>
      <c r="B1825" s="49" t="s">
        <v>222</v>
      </c>
      <c r="C1825" s="50" t="s">
        <v>64</v>
      </c>
      <c r="D1825" s="51" t="s">
        <v>210</v>
      </c>
      <c r="E1825" s="52" t="n">
        <v>399.9</v>
      </c>
      <c r="F1825" s="53" t="n">
        <v>310.73</v>
      </c>
      <c r="G1825" s="54" t="s">
        <v>223</v>
      </c>
      <c r="H1825" s="54"/>
      <c r="I1825" s="55" t="n">
        <v>0</v>
      </c>
      <c r="J1825" s="56" t="s">
        <v>224</v>
      </c>
      <c r="K1825" s="57" t="n">
        <v>36</v>
      </c>
      <c r="L1825" s="4"/>
      <c r="M1825" s="55"/>
      <c r="N1825" s="55"/>
      <c r="O1825" s="3"/>
      <c r="P1825" s="58"/>
      <c r="Q1825" s="56"/>
      <c r="R1825" s="59"/>
      <c r="S1825" s="60"/>
      <c r="T1825" s="60"/>
      <c r="U1825" s="60"/>
      <c r="V1825" s="54"/>
      <c r="W1825" s="54"/>
      <c r="X1825" s="60"/>
      <c r="Y1825" s="51"/>
      <c r="Z1825" s="51"/>
      <c r="AA1825" s="61"/>
      <c r="AB1825" s="58"/>
      <c r="AC1825" s="56"/>
      <c r="AD1825" s="59"/>
      <c r="AE1825" s="60"/>
      <c r="AF1825" s="60"/>
      <c r="AG1825" s="60"/>
      <c r="AH1825" s="54"/>
      <c r="AI1825" s="54"/>
      <c r="AJ1825" s="60"/>
      <c r="AK1825" s="51"/>
      <c r="AL1825" s="51"/>
      <c r="AM1825" s="61"/>
      <c r="AN1825" s="58" t="n">
        <v>0</v>
      </c>
      <c r="AO1825" s="56" t="n">
        <v>9.99</v>
      </c>
      <c r="AP1825" s="59" t="n">
        <v>0</v>
      </c>
      <c r="AQ1825" s="60" t="n">
        <v>9.99</v>
      </c>
      <c r="AR1825" s="60" t="n">
        <v>9.99</v>
      </c>
      <c r="AS1825" s="60" t="n">
        <v>9.99</v>
      </c>
      <c r="AT1825" s="54" t="n">
        <f aca="false">IF(AN1825="","",$I1825+AP1825)</f>
        <v>0</v>
      </c>
      <c r="AU1825" s="54" t="n">
        <f aca="false">IF(AN1825="","",$I1825)</f>
        <v>0</v>
      </c>
      <c r="AV1825" s="60" t="n">
        <f aca="false">IF(AN1825="","",AO1825+$I1825)</f>
        <v>9.99</v>
      </c>
      <c r="AW1825" s="53" t="n">
        <f aca="false">IF(AN1825="","",AN1825+(AP1825*$K1825)+(AQ1825*$K1825))</f>
        <v>359.64</v>
      </c>
      <c r="AX1825" s="51" t="n">
        <f aca="false">IF(AN1825="","",ROUND(-AP1825*$K1825,0))</f>
        <v>-0</v>
      </c>
      <c r="AY1825" s="62"/>
      <c r="AZ1825" s="58" t="n">
        <v>0</v>
      </c>
      <c r="BA1825" s="56" t="n">
        <v>9.99</v>
      </c>
      <c r="BB1825" s="59" t="n">
        <v>0</v>
      </c>
      <c r="BC1825" s="60" t="n">
        <v>9.99</v>
      </c>
      <c r="BD1825" s="60" t="n">
        <v>9.99</v>
      </c>
      <c r="BE1825" s="60" t="n">
        <v>9.99</v>
      </c>
      <c r="BF1825" s="54" t="n">
        <f aca="false">IF(AZ1825="","",$I1825+BB1825)</f>
        <v>0</v>
      </c>
      <c r="BG1825" s="54" t="n">
        <f aca="false">IF(AZ1825="","",$I1825)</f>
        <v>0</v>
      </c>
      <c r="BH1825" s="60" t="n">
        <f aca="false">IF(AZ1825="","",BA1825+$I1825)</f>
        <v>9.99</v>
      </c>
      <c r="BI1825" s="53" t="n">
        <f aca="false">IF(AZ1825="","",AZ1825+(BB1825*$K1825)+(BC1825*$K1825))</f>
        <v>359.64</v>
      </c>
      <c r="BJ1825" s="51" t="n">
        <f aca="false">IF(AZ1825="","",ROUND(-BB1825*$K1825,0))</f>
        <v>-0</v>
      </c>
    </row>
    <row r="1826" customFormat="false" ht="15" hidden="false" customHeight="false" outlineLevel="0" collapsed="false">
      <c r="A1826" s="26" t="str">
        <f aca="false">+C1826&amp;D1826&amp;G1826</f>
        <v>SamsungGalaxy A36 5G 128GBTUTTE LE OFFERTE GA -  30 Mesi</v>
      </c>
      <c r="B1826" s="49" t="s">
        <v>222</v>
      </c>
      <c r="C1826" s="50" t="s">
        <v>64</v>
      </c>
      <c r="D1826" s="51" t="s">
        <v>210</v>
      </c>
      <c r="E1826" s="52" t="n">
        <v>399.9</v>
      </c>
      <c r="F1826" s="53" t="n">
        <v>291.55</v>
      </c>
      <c r="G1826" s="54" t="s">
        <v>225</v>
      </c>
      <c r="H1826" s="54"/>
      <c r="I1826" s="55" t="n">
        <v>0</v>
      </c>
      <c r="J1826" s="56" t="s">
        <v>224</v>
      </c>
      <c r="K1826" s="57" t="n">
        <v>30</v>
      </c>
      <c r="L1826" s="4"/>
      <c r="M1826" s="55"/>
      <c r="N1826" s="55"/>
      <c r="O1826" s="3"/>
      <c r="P1826" s="58"/>
      <c r="Q1826" s="56"/>
      <c r="R1826" s="59"/>
      <c r="S1826" s="60"/>
      <c r="T1826" s="60"/>
      <c r="U1826" s="60"/>
      <c r="V1826" s="54"/>
      <c r="W1826" s="54"/>
      <c r="X1826" s="60"/>
      <c r="Y1826" s="51"/>
      <c r="Z1826" s="51"/>
      <c r="AA1826" s="61"/>
      <c r="AB1826" s="58"/>
      <c r="AC1826" s="56"/>
      <c r="AD1826" s="59"/>
      <c r="AE1826" s="60"/>
      <c r="AF1826" s="60"/>
      <c r="AG1826" s="60"/>
      <c r="AH1826" s="54"/>
      <c r="AI1826" s="54"/>
      <c r="AJ1826" s="60"/>
      <c r="AK1826" s="51"/>
      <c r="AL1826" s="51"/>
      <c r="AM1826" s="61"/>
      <c r="AN1826" s="58" t="n">
        <v>0</v>
      </c>
      <c r="AO1826" s="56" t="n">
        <v>10.99</v>
      </c>
      <c r="AP1826" s="59" t="n">
        <v>0</v>
      </c>
      <c r="AQ1826" s="60" t="n">
        <v>10.99</v>
      </c>
      <c r="AR1826" s="60" t="n">
        <v>10.99</v>
      </c>
      <c r="AS1826" s="60" t="n">
        <v>10.99</v>
      </c>
      <c r="AT1826" s="54" t="n">
        <f aca="false">IF(AN1826="","",$I1826+AP1826)</f>
        <v>0</v>
      </c>
      <c r="AU1826" s="54" t="n">
        <f aca="false">IF(AN1826="","",$I1826)</f>
        <v>0</v>
      </c>
      <c r="AV1826" s="60" t="n">
        <f aca="false">IF(AN1826="","",AO1826+$I1826)</f>
        <v>10.99</v>
      </c>
      <c r="AW1826" s="53" t="n">
        <f aca="false">IF(AN1826="","",AN1826+(AP1826*$K1826)+(AQ1826*$K1826))</f>
        <v>329.7</v>
      </c>
      <c r="AX1826" s="51" t="n">
        <f aca="false">IF(AN1826="","",ROUND(-AP1826*$K1826,0))</f>
        <v>-0</v>
      </c>
      <c r="AY1826" s="62"/>
      <c r="AZ1826" s="58" t="n">
        <v>0</v>
      </c>
      <c r="BA1826" s="56" t="n">
        <v>10.99</v>
      </c>
      <c r="BB1826" s="59" t="n">
        <v>0</v>
      </c>
      <c r="BC1826" s="60" t="n">
        <v>10.99</v>
      </c>
      <c r="BD1826" s="60" t="n">
        <v>10.99</v>
      </c>
      <c r="BE1826" s="60" t="n">
        <v>10.99</v>
      </c>
      <c r="BF1826" s="54" t="n">
        <f aca="false">IF(AZ1826="","",$I1826+BB1826)</f>
        <v>0</v>
      </c>
      <c r="BG1826" s="54" t="n">
        <f aca="false">IF(AZ1826="","",$I1826)</f>
        <v>0</v>
      </c>
      <c r="BH1826" s="60" t="n">
        <f aca="false">IF(AZ1826="","",BA1826+$I1826)</f>
        <v>10.99</v>
      </c>
      <c r="BI1826" s="53" t="n">
        <f aca="false">IF(AZ1826="","",AZ1826+(BB1826*$K1826)+(BC1826*$K1826))</f>
        <v>329.7</v>
      </c>
      <c r="BJ1826" s="51" t="n">
        <f aca="false">IF(AZ1826="","",ROUND(-BB1826*$K1826,0))</f>
        <v>-0</v>
      </c>
    </row>
    <row r="1827" customFormat="false" ht="15" hidden="false" customHeight="false" outlineLevel="0" collapsed="false">
      <c r="A1827" s="26" t="str">
        <f aca="false">+C1827&amp;D1827&amp;G1827</f>
        <v>SamsungGalaxy A36 5G 128GBTUTTE LE OFFERTE GA -  24 Mesi</v>
      </c>
      <c r="B1827" s="49" t="s">
        <v>222</v>
      </c>
      <c r="C1827" s="50" t="s">
        <v>64</v>
      </c>
      <c r="D1827" s="51" t="s">
        <v>210</v>
      </c>
      <c r="E1827" s="52" t="n">
        <v>399.9</v>
      </c>
      <c r="F1827" s="53" t="n">
        <v>303.93</v>
      </c>
      <c r="G1827" s="54" t="s">
        <v>226</v>
      </c>
      <c r="H1827" s="54"/>
      <c r="I1827" s="55" t="n">
        <v>0</v>
      </c>
      <c r="J1827" s="56" t="s">
        <v>224</v>
      </c>
      <c r="K1827" s="57" t="n">
        <v>24</v>
      </c>
      <c r="L1827" s="4"/>
      <c r="M1827" s="55"/>
      <c r="N1827" s="55"/>
      <c r="O1827" s="3"/>
      <c r="P1827" s="58"/>
      <c r="Q1827" s="56"/>
      <c r="R1827" s="59"/>
      <c r="S1827" s="60"/>
      <c r="T1827" s="60"/>
      <c r="U1827" s="60"/>
      <c r="V1827" s="54"/>
      <c r="W1827" s="54"/>
      <c r="X1827" s="60"/>
      <c r="Y1827" s="51"/>
      <c r="Z1827" s="51"/>
      <c r="AA1827" s="61"/>
      <c r="AB1827" s="58"/>
      <c r="AC1827" s="56"/>
      <c r="AD1827" s="59"/>
      <c r="AE1827" s="60"/>
      <c r="AF1827" s="60"/>
      <c r="AG1827" s="60"/>
      <c r="AH1827" s="54"/>
      <c r="AI1827" s="54"/>
      <c r="AJ1827" s="60"/>
      <c r="AK1827" s="51"/>
      <c r="AL1827" s="51"/>
      <c r="AM1827" s="61"/>
      <c r="AN1827" s="58" t="n">
        <v>0</v>
      </c>
      <c r="AO1827" s="56" t="n">
        <v>13.99</v>
      </c>
      <c r="AP1827" s="59" t="n">
        <v>0</v>
      </c>
      <c r="AQ1827" s="60" t="n">
        <v>13.99</v>
      </c>
      <c r="AR1827" s="60" t="n">
        <v>0</v>
      </c>
      <c r="AS1827" s="60" t="n">
        <v>13.99</v>
      </c>
      <c r="AT1827" s="54" t="n">
        <f aca="false">IF(AN1827="","",$I1827+AP1827)</f>
        <v>0</v>
      </c>
      <c r="AU1827" s="54" t="n">
        <f aca="false">IF(AN1827="","",$I1827)</f>
        <v>0</v>
      </c>
      <c r="AV1827" s="60" t="n">
        <f aca="false">IF(AN1827="","",AO1827+$I1827)</f>
        <v>13.99</v>
      </c>
      <c r="AW1827" s="53" t="n">
        <f aca="false">IF(AN1827="","",AN1827+(AP1827*$K1827)+(AQ1827*$K1827))</f>
        <v>335.76</v>
      </c>
      <c r="AX1827" s="51" t="n">
        <f aca="false">IF(AN1827="","",ROUND(-AP1827*$K1827,0))</f>
        <v>-0</v>
      </c>
      <c r="AY1827" s="62"/>
      <c r="AZ1827" s="58" t="n">
        <v>0</v>
      </c>
      <c r="BA1827" s="56" t="n">
        <v>13.99</v>
      </c>
      <c r="BB1827" s="59" t="n">
        <v>0</v>
      </c>
      <c r="BC1827" s="60" t="n">
        <v>13.99</v>
      </c>
      <c r="BD1827" s="60" t="n">
        <v>0</v>
      </c>
      <c r="BE1827" s="60" t="n">
        <v>13.99</v>
      </c>
      <c r="BF1827" s="54" t="n">
        <f aca="false">IF(AZ1827="","",$I1827+BB1827)</f>
        <v>0</v>
      </c>
      <c r="BG1827" s="54" t="n">
        <f aca="false">IF(AZ1827="","",$I1827)</f>
        <v>0</v>
      </c>
      <c r="BH1827" s="60" t="n">
        <f aca="false">IF(AZ1827="","",BA1827+$I1827)</f>
        <v>13.99</v>
      </c>
      <c r="BI1827" s="53" t="n">
        <f aca="false">IF(AZ1827="","",AZ1827+(BB1827*$K1827)+(BC1827*$K1827))</f>
        <v>335.76</v>
      </c>
      <c r="BJ1827" s="51" t="n">
        <f aca="false">IF(AZ1827="","",ROUND(-BB1827*$K1827,0))</f>
        <v>-0</v>
      </c>
    </row>
    <row r="1828" customFormat="false" ht="15" hidden="false" customHeight="false" outlineLevel="0" collapsed="false">
      <c r="A1828" s="26" t="str">
        <f aca="false">+C1828&amp;D1828&amp;G1828</f>
        <v>AppleiPhone 16E 128GBTUTTE LE OFFERTE GA -  36 Mesi</v>
      </c>
      <c r="B1828" s="49" t="s">
        <v>222</v>
      </c>
      <c r="C1828" s="50" t="s">
        <v>71</v>
      </c>
      <c r="D1828" s="51" t="s">
        <v>243</v>
      </c>
      <c r="E1828" s="52" t="n">
        <v>739.9</v>
      </c>
      <c r="F1828" s="53" t="n">
        <v>683.98</v>
      </c>
      <c r="G1828" s="54" t="s">
        <v>223</v>
      </c>
      <c r="H1828" s="54"/>
      <c r="I1828" s="55" t="n">
        <v>0</v>
      </c>
      <c r="J1828" s="56" t="s">
        <v>224</v>
      </c>
      <c r="K1828" s="57" t="n">
        <v>36</v>
      </c>
      <c r="L1828" s="4"/>
      <c r="M1828" s="55"/>
      <c r="N1828" s="55"/>
      <c r="O1828" s="3"/>
      <c r="P1828" s="58"/>
      <c r="Q1828" s="56"/>
      <c r="R1828" s="59"/>
      <c r="S1828" s="60"/>
      <c r="T1828" s="60"/>
      <c r="U1828" s="60"/>
      <c r="V1828" s="54"/>
      <c r="W1828" s="54"/>
      <c r="X1828" s="60"/>
      <c r="Y1828" s="51"/>
      <c r="Z1828" s="51"/>
      <c r="AA1828" s="61"/>
      <c r="AB1828" s="58"/>
      <c r="AC1828" s="56"/>
      <c r="AD1828" s="59"/>
      <c r="AE1828" s="60"/>
      <c r="AF1828" s="60"/>
      <c r="AG1828" s="60"/>
      <c r="AH1828" s="54"/>
      <c r="AI1828" s="54"/>
      <c r="AJ1828" s="60"/>
      <c r="AK1828" s="51"/>
      <c r="AL1828" s="51"/>
      <c r="AM1828" s="61"/>
      <c r="AN1828" s="58" t="n">
        <v>0</v>
      </c>
      <c r="AO1828" s="56" t="n">
        <v>21.99</v>
      </c>
      <c r="AP1828" s="59" t="n">
        <v>0</v>
      </c>
      <c r="AQ1828" s="60" t="n">
        <v>21.99</v>
      </c>
      <c r="AR1828" s="60" t="n">
        <v>21.99</v>
      </c>
      <c r="AS1828" s="60" t="n">
        <v>21.99</v>
      </c>
      <c r="AT1828" s="54" t="n">
        <f aca="false">IF(AN1828="","",$I1828+AP1828)</f>
        <v>0</v>
      </c>
      <c r="AU1828" s="54" t="n">
        <f aca="false">IF(AN1828="","",$I1828)</f>
        <v>0</v>
      </c>
      <c r="AV1828" s="60" t="n">
        <f aca="false">IF(AN1828="","",AO1828+$I1828)</f>
        <v>21.99</v>
      </c>
      <c r="AW1828" s="53" t="n">
        <f aca="false">IF(AN1828="","",AN1828+(AP1828*$K1828)+(AQ1828*$K1828))</f>
        <v>791.64</v>
      </c>
      <c r="AX1828" s="51" t="n">
        <f aca="false">IF(AN1828="","",ROUND(-AP1828*$K1828,0))</f>
        <v>-0</v>
      </c>
      <c r="AY1828" s="62"/>
      <c r="AZ1828" s="58" t="n">
        <v>0</v>
      </c>
      <c r="BA1828" s="56" t="n">
        <v>21.99</v>
      </c>
      <c r="BB1828" s="59" t="n">
        <v>0</v>
      </c>
      <c r="BC1828" s="60" t="n">
        <v>21.99</v>
      </c>
      <c r="BD1828" s="60" t="n">
        <v>21.99</v>
      </c>
      <c r="BE1828" s="60" t="n">
        <v>21.99</v>
      </c>
      <c r="BF1828" s="54" t="n">
        <f aca="false">IF(AZ1828="","",$I1828+BB1828)</f>
        <v>0</v>
      </c>
      <c r="BG1828" s="54" t="n">
        <f aca="false">IF(AZ1828="","",$I1828)</f>
        <v>0</v>
      </c>
      <c r="BH1828" s="60" t="n">
        <f aca="false">IF(AZ1828="","",BA1828+$I1828)</f>
        <v>21.99</v>
      </c>
      <c r="BI1828" s="53" t="n">
        <f aca="false">IF(AZ1828="","",AZ1828+(BB1828*$K1828)+(BC1828*$K1828))</f>
        <v>791.64</v>
      </c>
      <c r="BJ1828" s="51" t="n">
        <f aca="false">IF(AZ1828="","",ROUND(-BB1828*$K1828,0))</f>
        <v>-0</v>
      </c>
    </row>
    <row r="1829" customFormat="false" ht="15" hidden="false" customHeight="false" outlineLevel="0" collapsed="false">
      <c r="A1829" s="26" t="str">
        <f aca="false">+C1829&amp;D1829&amp;G1829</f>
        <v>AppleiPhone 16E 128GBTUTTE LE OFFERTE GA -  30 Mesi</v>
      </c>
      <c r="B1829" s="49" t="s">
        <v>222</v>
      </c>
      <c r="C1829" s="50" t="s">
        <v>71</v>
      </c>
      <c r="D1829" s="51" t="s">
        <v>243</v>
      </c>
      <c r="E1829" s="52" t="n">
        <v>739.9</v>
      </c>
      <c r="F1829" s="53" t="n">
        <v>662.95</v>
      </c>
      <c r="G1829" s="54" t="s">
        <v>225</v>
      </c>
      <c r="H1829" s="54"/>
      <c r="I1829" s="55" t="n">
        <v>0</v>
      </c>
      <c r="J1829" s="56" t="s">
        <v>224</v>
      </c>
      <c r="K1829" s="57" t="n">
        <v>30</v>
      </c>
      <c r="L1829" s="4"/>
      <c r="M1829" s="55"/>
      <c r="N1829" s="55"/>
      <c r="O1829" s="3"/>
      <c r="P1829" s="58"/>
      <c r="Q1829" s="56"/>
      <c r="R1829" s="59"/>
      <c r="S1829" s="60"/>
      <c r="T1829" s="60"/>
      <c r="U1829" s="60"/>
      <c r="V1829" s="54"/>
      <c r="W1829" s="54"/>
      <c r="X1829" s="60"/>
      <c r="Y1829" s="51"/>
      <c r="Z1829" s="51"/>
      <c r="AA1829" s="61"/>
      <c r="AB1829" s="58"/>
      <c r="AC1829" s="56"/>
      <c r="AD1829" s="59"/>
      <c r="AE1829" s="60"/>
      <c r="AF1829" s="60"/>
      <c r="AG1829" s="60"/>
      <c r="AH1829" s="54"/>
      <c r="AI1829" s="54"/>
      <c r="AJ1829" s="60"/>
      <c r="AK1829" s="51"/>
      <c r="AL1829" s="51"/>
      <c r="AM1829" s="61"/>
      <c r="AN1829" s="58" t="n">
        <v>0</v>
      </c>
      <c r="AO1829" s="56" t="n">
        <v>24.99</v>
      </c>
      <c r="AP1829" s="59" t="n">
        <v>0</v>
      </c>
      <c r="AQ1829" s="60" t="n">
        <v>24.99</v>
      </c>
      <c r="AR1829" s="60" t="n">
        <v>24.99</v>
      </c>
      <c r="AS1829" s="60" t="n">
        <v>24.99</v>
      </c>
      <c r="AT1829" s="54" t="n">
        <f aca="false">IF(AN1829="","",$I1829+AP1829)</f>
        <v>0</v>
      </c>
      <c r="AU1829" s="54" t="n">
        <f aca="false">IF(AN1829="","",$I1829)</f>
        <v>0</v>
      </c>
      <c r="AV1829" s="60" t="n">
        <f aca="false">IF(AN1829="","",AO1829+$I1829)</f>
        <v>24.99</v>
      </c>
      <c r="AW1829" s="53" t="n">
        <f aca="false">IF(AN1829="","",AN1829+(AP1829*$K1829)+(AQ1829*$K1829))</f>
        <v>749.7</v>
      </c>
      <c r="AX1829" s="51" t="n">
        <f aca="false">IF(AN1829="","",ROUND(-AP1829*$K1829,0))</f>
        <v>-0</v>
      </c>
      <c r="AY1829" s="62"/>
      <c r="AZ1829" s="58" t="n">
        <v>0</v>
      </c>
      <c r="BA1829" s="56" t="n">
        <v>24.99</v>
      </c>
      <c r="BB1829" s="59" t="n">
        <v>0</v>
      </c>
      <c r="BC1829" s="60" t="n">
        <v>24.99</v>
      </c>
      <c r="BD1829" s="60" t="n">
        <v>24.99</v>
      </c>
      <c r="BE1829" s="60" t="n">
        <v>24.99</v>
      </c>
      <c r="BF1829" s="54" t="n">
        <f aca="false">IF(AZ1829="","",$I1829+BB1829)</f>
        <v>0</v>
      </c>
      <c r="BG1829" s="54" t="n">
        <f aca="false">IF(AZ1829="","",$I1829)</f>
        <v>0</v>
      </c>
      <c r="BH1829" s="60" t="n">
        <f aca="false">IF(AZ1829="","",BA1829+$I1829)</f>
        <v>24.99</v>
      </c>
      <c r="BI1829" s="53" t="n">
        <f aca="false">IF(AZ1829="","",AZ1829+(BB1829*$K1829)+(BC1829*$K1829))</f>
        <v>749.7</v>
      </c>
      <c r="BJ1829" s="51" t="n">
        <f aca="false">IF(AZ1829="","",ROUND(-BB1829*$K1829,0))</f>
        <v>-0</v>
      </c>
    </row>
    <row r="1830" customFormat="false" ht="15" hidden="false" customHeight="false" outlineLevel="0" collapsed="false">
      <c r="A1830" s="26" t="str">
        <f aca="false">+C1830&amp;D1830&amp;G1830</f>
        <v>AppleiPhone 16E 128GBTUTTE LE OFFERTE GA -  24 Mesi</v>
      </c>
      <c r="B1830" s="49" t="s">
        <v>222</v>
      </c>
      <c r="C1830" s="50" t="s">
        <v>71</v>
      </c>
      <c r="D1830" s="51" t="s">
        <v>243</v>
      </c>
      <c r="E1830" s="52" t="n">
        <v>739.9</v>
      </c>
      <c r="F1830" s="53" t="n">
        <v>673.26</v>
      </c>
      <c r="G1830" s="54" t="s">
        <v>226</v>
      </c>
      <c r="H1830" s="54"/>
      <c r="I1830" s="55" t="n">
        <v>0</v>
      </c>
      <c r="J1830" s="56" t="s">
        <v>224</v>
      </c>
      <c r="K1830" s="57" t="n">
        <v>24</v>
      </c>
      <c r="L1830" s="4"/>
      <c r="M1830" s="55"/>
      <c r="N1830" s="55"/>
      <c r="O1830" s="3"/>
      <c r="P1830" s="58"/>
      <c r="Q1830" s="56"/>
      <c r="R1830" s="59"/>
      <c r="S1830" s="60"/>
      <c r="T1830" s="60"/>
      <c r="U1830" s="60"/>
      <c r="V1830" s="54"/>
      <c r="W1830" s="54"/>
      <c r="X1830" s="60"/>
      <c r="Y1830" s="51"/>
      <c r="Z1830" s="51"/>
      <c r="AA1830" s="61"/>
      <c r="AB1830" s="58"/>
      <c r="AC1830" s="56"/>
      <c r="AD1830" s="59"/>
      <c r="AE1830" s="60"/>
      <c r="AF1830" s="60"/>
      <c r="AG1830" s="60"/>
      <c r="AH1830" s="54"/>
      <c r="AI1830" s="54"/>
      <c r="AJ1830" s="60"/>
      <c r="AK1830" s="51"/>
      <c r="AL1830" s="51"/>
      <c r="AM1830" s="61"/>
      <c r="AN1830" s="58" t="n">
        <v>0</v>
      </c>
      <c r="AO1830" s="56" t="n">
        <v>30.99</v>
      </c>
      <c r="AP1830" s="59" t="n">
        <v>0</v>
      </c>
      <c r="AQ1830" s="60" t="n">
        <v>30.99</v>
      </c>
      <c r="AR1830" s="60" t="n">
        <v>0</v>
      </c>
      <c r="AS1830" s="60" t="n">
        <v>30.99</v>
      </c>
      <c r="AT1830" s="54" t="n">
        <f aca="false">IF(AN1830="","",$I1830+AP1830)</f>
        <v>0</v>
      </c>
      <c r="AU1830" s="54" t="n">
        <f aca="false">IF(AN1830="","",$I1830)</f>
        <v>0</v>
      </c>
      <c r="AV1830" s="60" t="n">
        <f aca="false">IF(AN1830="","",AO1830+$I1830)</f>
        <v>30.99</v>
      </c>
      <c r="AW1830" s="53" t="n">
        <f aca="false">IF(AN1830="","",AN1830+(AP1830*$K1830)+(AQ1830*$K1830))</f>
        <v>743.76</v>
      </c>
      <c r="AX1830" s="51" t="n">
        <f aca="false">IF(AN1830="","",ROUND(-AP1830*$K1830,0))</f>
        <v>-0</v>
      </c>
      <c r="AY1830" s="62"/>
      <c r="AZ1830" s="58" t="n">
        <v>0</v>
      </c>
      <c r="BA1830" s="56" t="n">
        <v>30.99</v>
      </c>
      <c r="BB1830" s="59" t="n">
        <v>0</v>
      </c>
      <c r="BC1830" s="60" t="n">
        <v>30.99</v>
      </c>
      <c r="BD1830" s="60" t="n">
        <v>0</v>
      </c>
      <c r="BE1830" s="60" t="n">
        <v>30.99</v>
      </c>
      <c r="BF1830" s="54" t="n">
        <f aca="false">IF(AZ1830="","",$I1830+BB1830)</f>
        <v>0</v>
      </c>
      <c r="BG1830" s="54" t="n">
        <f aca="false">IF(AZ1830="","",$I1830)</f>
        <v>0</v>
      </c>
      <c r="BH1830" s="60" t="n">
        <f aca="false">IF(AZ1830="","",BA1830+$I1830)</f>
        <v>30.99</v>
      </c>
      <c r="BI1830" s="53" t="n">
        <f aca="false">IF(AZ1830="","",AZ1830+(BB1830*$K1830)+(BC1830*$K1830))</f>
        <v>743.76</v>
      </c>
      <c r="BJ1830" s="51" t="n">
        <f aca="false">IF(AZ1830="","",ROUND(-BB1830*$K1830,0))</f>
        <v>-0</v>
      </c>
    </row>
    <row r="1831" customFormat="false" ht="15" hidden="false" customHeight="false" outlineLevel="0" collapsed="false">
      <c r="A1831" s="26" t="str">
        <f aca="false">+C1831&amp;D1831&amp;G1831</f>
        <v>AppleiPhone 16E 256GBTUTTE LE OFFERTE GA -  36 Mesi</v>
      </c>
      <c r="B1831" s="49" t="s">
        <v>222</v>
      </c>
      <c r="C1831" s="50" t="s">
        <v>71</v>
      </c>
      <c r="D1831" s="51" t="s">
        <v>244</v>
      </c>
      <c r="E1831" s="52" t="n">
        <v>869.9</v>
      </c>
      <c r="F1831" s="53" t="n">
        <v>808.4</v>
      </c>
      <c r="G1831" s="54" t="s">
        <v>223</v>
      </c>
      <c r="H1831" s="54"/>
      <c r="I1831" s="55" t="n">
        <v>0</v>
      </c>
      <c r="J1831" s="56" t="s">
        <v>224</v>
      </c>
      <c r="K1831" s="57" t="n">
        <v>36</v>
      </c>
      <c r="L1831" s="4"/>
      <c r="M1831" s="55"/>
      <c r="N1831" s="55"/>
      <c r="O1831" s="3"/>
      <c r="P1831" s="58"/>
      <c r="Q1831" s="56"/>
      <c r="R1831" s="59"/>
      <c r="S1831" s="60"/>
      <c r="T1831" s="60"/>
      <c r="U1831" s="60"/>
      <c r="V1831" s="54"/>
      <c r="W1831" s="54"/>
      <c r="X1831" s="60"/>
      <c r="Y1831" s="51"/>
      <c r="Z1831" s="51"/>
      <c r="AA1831" s="61"/>
      <c r="AB1831" s="58"/>
      <c r="AC1831" s="56"/>
      <c r="AD1831" s="59"/>
      <c r="AE1831" s="60"/>
      <c r="AF1831" s="60"/>
      <c r="AG1831" s="60"/>
      <c r="AH1831" s="54"/>
      <c r="AI1831" s="54"/>
      <c r="AJ1831" s="60"/>
      <c r="AK1831" s="51"/>
      <c r="AL1831" s="51"/>
      <c r="AM1831" s="61"/>
      <c r="AN1831" s="58" t="n">
        <v>0</v>
      </c>
      <c r="AO1831" s="56" t="n">
        <v>25.99</v>
      </c>
      <c r="AP1831" s="59" t="n">
        <v>0</v>
      </c>
      <c r="AQ1831" s="60" t="n">
        <v>25.99</v>
      </c>
      <c r="AR1831" s="60" t="n">
        <v>25.99</v>
      </c>
      <c r="AS1831" s="60" t="n">
        <v>25.99</v>
      </c>
      <c r="AT1831" s="54" t="n">
        <f aca="false">IF(AN1831="","",$I1831+AP1831)</f>
        <v>0</v>
      </c>
      <c r="AU1831" s="54" t="n">
        <f aca="false">IF(AN1831="","",$I1831)</f>
        <v>0</v>
      </c>
      <c r="AV1831" s="60" t="n">
        <f aca="false">IF(AN1831="","",AO1831+$I1831)</f>
        <v>25.99</v>
      </c>
      <c r="AW1831" s="53" t="n">
        <f aca="false">IF(AN1831="","",AN1831+(AP1831*$K1831)+(AQ1831*$K1831))</f>
        <v>935.64</v>
      </c>
      <c r="AX1831" s="51" t="n">
        <f aca="false">IF(AN1831="","",ROUND(-AP1831*$K1831,0))</f>
        <v>-0</v>
      </c>
      <c r="AY1831" s="62"/>
      <c r="AZ1831" s="58" t="n">
        <v>0</v>
      </c>
      <c r="BA1831" s="56" t="n">
        <v>25.99</v>
      </c>
      <c r="BB1831" s="59" t="n">
        <v>0</v>
      </c>
      <c r="BC1831" s="60" t="n">
        <v>25.99</v>
      </c>
      <c r="BD1831" s="60" t="n">
        <v>25.99</v>
      </c>
      <c r="BE1831" s="60" t="n">
        <v>25.99</v>
      </c>
      <c r="BF1831" s="54" t="n">
        <f aca="false">IF(AZ1831="","",$I1831+BB1831)</f>
        <v>0</v>
      </c>
      <c r="BG1831" s="54" t="n">
        <f aca="false">IF(AZ1831="","",$I1831)</f>
        <v>0</v>
      </c>
      <c r="BH1831" s="60" t="n">
        <f aca="false">IF(AZ1831="","",BA1831+$I1831)</f>
        <v>25.99</v>
      </c>
      <c r="BI1831" s="53" t="n">
        <f aca="false">IF(AZ1831="","",AZ1831+(BB1831*$K1831)+(BC1831*$K1831))</f>
        <v>935.64</v>
      </c>
      <c r="BJ1831" s="51" t="n">
        <f aca="false">IF(AZ1831="","",ROUND(-BB1831*$K1831,0))</f>
        <v>-0</v>
      </c>
    </row>
    <row r="1832" customFormat="false" ht="15" hidden="false" customHeight="false" outlineLevel="0" collapsed="false">
      <c r="A1832" s="26" t="str">
        <f aca="false">+C1832&amp;D1832&amp;G1832</f>
        <v>AppleiPhone 16E 256GBTUTTE LE OFFERTE GA -  30 Mesi</v>
      </c>
      <c r="B1832" s="49" t="s">
        <v>222</v>
      </c>
      <c r="C1832" s="50" t="s">
        <v>71</v>
      </c>
      <c r="D1832" s="51" t="s">
        <v>244</v>
      </c>
      <c r="E1832" s="52" t="n">
        <v>869.9</v>
      </c>
      <c r="F1832" s="53" t="n">
        <v>795.59</v>
      </c>
      <c r="G1832" s="54" t="s">
        <v>225</v>
      </c>
      <c r="H1832" s="54"/>
      <c r="I1832" s="55" t="n">
        <v>0</v>
      </c>
      <c r="J1832" s="56" t="s">
        <v>224</v>
      </c>
      <c r="K1832" s="57" t="n">
        <v>30</v>
      </c>
      <c r="L1832" s="4"/>
      <c r="M1832" s="55"/>
      <c r="N1832" s="55"/>
      <c r="O1832" s="3"/>
      <c r="P1832" s="58"/>
      <c r="Q1832" s="56"/>
      <c r="R1832" s="59"/>
      <c r="S1832" s="60"/>
      <c r="T1832" s="60"/>
      <c r="U1832" s="60"/>
      <c r="V1832" s="54"/>
      <c r="W1832" s="54"/>
      <c r="X1832" s="60"/>
      <c r="Y1832" s="51"/>
      <c r="Z1832" s="51"/>
      <c r="AA1832" s="61"/>
      <c r="AB1832" s="58"/>
      <c r="AC1832" s="56"/>
      <c r="AD1832" s="59"/>
      <c r="AE1832" s="60"/>
      <c r="AF1832" s="60"/>
      <c r="AG1832" s="60"/>
      <c r="AH1832" s="54"/>
      <c r="AI1832" s="54"/>
      <c r="AJ1832" s="60"/>
      <c r="AK1832" s="51"/>
      <c r="AL1832" s="51"/>
      <c r="AM1832" s="61"/>
      <c r="AN1832" s="58" t="n">
        <v>0</v>
      </c>
      <c r="AO1832" s="56" t="n">
        <v>29.99</v>
      </c>
      <c r="AP1832" s="59" t="n">
        <v>0</v>
      </c>
      <c r="AQ1832" s="60" t="n">
        <v>29.99</v>
      </c>
      <c r="AR1832" s="60" t="n">
        <v>29.99</v>
      </c>
      <c r="AS1832" s="60" t="n">
        <v>29.99</v>
      </c>
      <c r="AT1832" s="54" t="n">
        <f aca="false">IF(AN1832="","",$I1832+AP1832)</f>
        <v>0</v>
      </c>
      <c r="AU1832" s="54" t="n">
        <f aca="false">IF(AN1832="","",$I1832)</f>
        <v>0</v>
      </c>
      <c r="AV1832" s="60" t="n">
        <f aca="false">IF(AN1832="","",AO1832+$I1832)</f>
        <v>29.99</v>
      </c>
      <c r="AW1832" s="53" t="n">
        <f aca="false">IF(AN1832="","",AN1832+(AP1832*$K1832)+(AQ1832*$K1832))</f>
        <v>899.7</v>
      </c>
      <c r="AX1832" s="51" t="n">
        <f aca="false">IF(AN1832="","",ROUND(-AP1832*$K1832,0))</f>
        <v>-0</v>
      </c>
      <c r="AY1832" s="62"/>
      <c r="AZ1832" s="58" t="n">
        <v>0</v>
      </c>
      <c r="BA1832" s="56" t="n">
        <v>29.99</v>
      </c>
      <c r="BB1832" s="59" t="n">
        <v>0</v>
      </c>
      <c r="BC1832" s="60" t="n">
        <v>29.99</v>
      </c>
      <c r="BD1832" s="60" t="n">
        <v>29.99</v>
      </c>
      <c r="BE1832" s="60" t="n">
        <v>29.99</v>
      </c>
      <c r="BF1832" s="54" t="n">
        <f aca="false">IF(AZ1832="","",$I1832+BB1832)</f>
        <v>0</v>
      </c>
      <c r="BG1832" s="54" t="n">
        <f aca="false">IF(AZ1832="","",$I1832)</f>
        <v>0</v>
      </c>
      <c r="BH1832" s="60" t="n">
        <f aca="false">IF(AZ1832="","",BA1832+$I1832)</f>
        <v>29.99</v>
      </c>
      <c r="BI1832" s="53" t="n">
        <f aca="false">IF(AZ1832="","",AZ1832+(BB1832*$K1832)+(BC1832*$K1832))</f>
        <v>899.7</v>
      </c>
      <c r="BJ1832" s="51" t="n">
        <f aca="false">IF(AZ1832="","",ROUND(-BB1832*$K1832,0))</f>
        <v>-0</v>
      </c>
    </row>
    <row r="1833" customFormat="false" ht="15" hidden="false" customHeight="false" outlineLevel="0" collapsed="false">
      <c r="A1833" s="26" t="str">
        <f aca="false">+C1833&amp;D1833&amp;G1833</f>
        <v>AppleiPhone 16E 256GBTUTTE LE OFFERTE GA -  24 Mesi</v>
      </c>
      <c r="B1833" s="49" t="s">
        <v>222</v>
      </c>
      <c r="C1833" s="50" t="s">
        <v>71</v>
      </c>
      <c r="D1833" s="51" t="s">
        <v>244</v>
      </c>
      <c r="E1833" s="52" t="n">
        <v>869.9</v>
      </c>
      <c r="F1833" s="53" t="n">
        <v>803.61</v>
      </c>
      <c r="G1833" s="54" t="s">
        <v>226</v>
      </c>
      <c r="H1833" s="54"/>
      <c r="I1833" s="55" t="n">
        <v>0</v>
      </c>
      <c r="J1833" s="56" t="s">
        <v>224</v>
      </c>
      <c r="K1833" s="57" t="n">
        <v>24</v>
      </c>
      <c r="L1833" s="4"/>
      <c r="M1833" s="55"/>
      <c r="N1833" s="55"/>
      <c r="O1833" s="3"/>
      <c r="P1833" s="58"/>
      <c r="Q1833" s="56"/>
      <c r="R1833" s="59"/>
      <c r="S1833" s="60"/>
      <c r="T1833" s="60"/>
      <c r="U1833" s="60"/>
      <c r="V1833" s="54"/>
      <c r="W1833" s="54"/>
      <c r="X1833" s="60"/>
      <c r="Y1833" s="51"/>
      <c r="Z1833" s="51"/>
      <c r="AA1833" s="61"/>
      <c r="AB1833" s="58"/>
      <c r="AC1833" s="56"/>
      <c r="AD1833" s="59"/>
      <c r="AE1833" s="60"/>
      <c r="AF1833" s="60"/>
      <c r="AG1833" s="60"/>
      <c r="AH1833" s="54"/>
      <c r="AI1833" s="54"/>
      <c r="AJ1833" s="60"/>
      <c r="AK1833" s="51"/>
      <c r="AL1833" s="51"/>
      <c r="AM1833" s="61"/>
      <c r="AN1833" s="58" t="n">
        <v>0</v>
      </c>
      <c r="AO1833" s="56" t="n">
        <v>36.99</v>
      </c>
      <c r="AP1833" s="59" t="n">
        <v>0</v>
      </c>
      <c r="AQ1833" s="60" t="n">
        <v>36.99</v>
      </c>
      <c r="AR1833" s="60" t="n">
        <v>0</v>
      </c>
      <c r="AS1833" s="60" t="n">
        <v>36.99</v>
      </c>
      <c r="AT1833" s="54" t="n">
        <f aca="false">IF(AN1833="","",$I1833+AP1833)</f>
        <v>0</v>
      </c>
      <c r="AU1833" s="54" t="n">
        <f aca="false">IF(AN1833="","",$I1833)</f>
        <v>0</v>
      </c>
      <c r="AV1833" s="60" t="n">
        <f aca="false">IF(AN1833="","",AO1833+$I1833)</f>
        <v>36.99</v>
      </c>
      <c r="AW1833" s="53" t="n">
        <f aca="false">IF(AN1833="","",AN1833+(AP1833*$K1833)+(AQ1833*$K1833))</f>
        <v>887.76</v>
      </c>
      <c r="AX1833" s="51" t="n">
        <f aca="false">IF(AN1833="","",ROUND(-AP1833*$K1833,0))</f>
        <v>-0</v>
      </c>
      <c r="AY1833" s="62"/>
      <c r="AZ1833" s="58" t="n">
        <v>0</v>
      </c>
      <c r="BA1833" s="56" t="n">
        <v>36.99</v>
      </c>
      <c r="BB1833" s="59" t="n">
        <v>0</v>
      </c>
      <c r="BC1833" s="60" t="n">
        <v>36.99</v>
      </c>
      <c r="BD1833" s="60" t="n">
        <v>0</v>
      </c>
      <c r="BE1833" s="60" t="n">
        <v>36.99</v>
      </c>
      <c r="BF1833" s="54" t="n">
        <f aca="false">IF(AZ1833="","",$I1833+BB1833)</f>
        <v>0</v>
      </c>
      <c r="BG1833" s="54" t="n">
        <f aca="false">IF(AZ1833="","",$I1833)</f>
        <v>0</v>
      </c>
      <c r="BH1833" s="60" t="n">
        <f aca="false">IF(AZ1833="","",BA1833+$I1833)</f>
        <v>36.99</v>
      </c>
      <c r="BI1833" s="53" t="n">
        <f aca="false">IF(AZ1833="","",AZ1833+(BB1833*$K1833)+(BC1833*$K1833))</f>
        <v>887.76</v>
      </c>
      <c r="BJ1833" s="51" t="n">
        <f aca="false">IF(AZ1833="","",ROUND(-BB1833*$K1833,0))</f>
        <v>-0</v>
      </c>
    </row>
    <row r="1834" customFormat="false" ht="15" hidden="false" customHeight="false" outlineLevel="0" collapsed="false">
      <c r="A1834" s="26" t="str">
        <f aca="false">+C1834&amp;D1834&amp;G1834</f>
        <v>AppleiPhone 16E 512GBTUTTE LE OFFERTE GA -  36 Mesi</v>
      </c>
      <c r="B1834" s="49" t="s">
        <v>222</v>
      </c>
      <c r="C1834" s="50" t="s">
        <v>71</v>
      </c>
      <c r="D1834" s="51" t="s">
        <v>245</v>
      </c>
      <c r="E1834" s="52" t="n">
        <v>1129.9</v>
      </c>
      <c r="F1834" s="53" t="n">
        <v>1057.23</v>
      </c>
      <c r="G1834" s="54" t="s">
        <v>223</v>
      </c>
      <c r="H1834" s="54"/>
      <c r="I1834" s="55" t="n">
        <v>0</v>
      </c>
      <c r="J1834" s="56" t="s">
        <v>224</v>
      </c>
      <c r="K1834" s="57" t="n">
        <v>36</v>
      </c>
      <c r="L1834" s="4"/>
      <c r="M1834" s="55"/>
      <c r="N1834" s="55"/>
      <c r="O1834" s="3"/>
      <c r="P1834" s="58"/>
      <c r="Q1834" s="56"/>
      <c r="R1834" s="59"/>
      <c r="S1834" s="60"/>
      <c r="T1834" s="60"/>
      <c r="U1834" s="60"/>
      <c r="V1834" s="54"/>
      <c r="W1834" s="54"/>
      <c r="X1834" s="60"/>
      <c r="Y1834" s="51"/>
      <c r="Z1834" s="51"/>
      <c r="AA1834" s="61"/>
      <c r="AB1834" s="58"/>
      <c r="AC1834" s="56"/>
      <c r="AD1834" s="59"/>
      <c r="AE1834" s="60"/>
      <c r="AF1834" s="60"/>
      <c r="AG1834" s="60"/>
      <c r="AH1834" s="54"/>
      <c r="AI1834" s="54"/>
      <c r="AJ1834" s="60"/>
      <c r="AK1834" s="51"/>
      <c r="AL1834" s="51"/>
      <c r="AM1834" s="61"/>
      <c r="AN1834" s="58" t="n">
        <v>0</v>
      </c>
      <c r="AO1834" s="56" t="n">
        <v>33.99</v>
      </c>
      <c r="AP1834" s="59" t="n">
        <v>0</v>
      </c>
      <c r="AQ1834" s="60" t="n">
        <v>33.99</v>
      </c>
      <c r="AR1834" s="60" t="n">
        <v>33.99</v>
      </c>
      <c r="AS1834" s="60" t="n">
        <v>33.99</v>
      </c>
      <c r="AT1834" s="54" t="n">
        <f aca="false">IF(AN1834="","",$I1834+AP1834)</f>
        <v>0</v>
      </c>
      <c r="AU1834" s="54" t="n">
        <f aca="false">IF(AN1834="","",$I1834)</f>
        <v>0</v>
      </c>
      <c r="AV1834" s="60" t="n">
        <f aca="false">IF(AN1834="","",AO1834+$I1834)</f>
        <v>33.99</v>
      </c>
      <c r="AW1834" s="53" t="n">
        <f aca="false">IF(AN1834="","",AN1834+(AP1834*$K1834)+(AQ1834*$K1834))</f>
        <v>1223.64</v>
      </c>
      <c r="AX1834" s="51" t="n">
        <f aca="false">IF(AN1834="","",ROUND(-AP1834*$K1834,0))</f>
        <v>-0</v>
      </c>
      <c r="AY1834" s="62"/>
      <c r="AZ1834" s="58" t="n">
        <v>0</v>
      </c>
      <c r="BA1834" s="56" t="n">
        <v>33.99</v>
      </c>
      <c r="BB1834" s="59" t="n">
        <v>0</v>
      </c>
      <c r="BC1834" s="60" t="n">
        <v>33.99</v>
      </c>
      <c r="BD1834" s="60" t="n">
        <v>33.99</v>
      </c>
      <c r="BE1834" s="60" t="n">
        <v>33.99</v>
      </c>
      <c r="BF1834" s="54" t="n">
        <f aca="false">IF(AZ1834="","",$I1834+BB1834)</f>
        <v>0</v>
      </c>
      <c r="BG1834" s="54" t="n">
        <f aca="false">IF(AZ1834="","",$I1834)</f>
        <v>0</v>
      </c>
      <c r="BH1834" s="60" t="n">
        <f aca="false">IF(AZ1834="","",BA1834+$I1834)</f>
        <v>33.99</v>
      </c>
      <c r="BI1834" s="53" t="n">
        <f aca="false">IF(AZ1834="","",AZ1834+(BB1834*$K1834)+(BC1834*$K1834))</f>
        <v>1223.64</v>
      </c>
      <c r="BJ1834" s="51" t="n">
        <f aca="false">IF(AZ1834="","",ROUND(-BB1834*$K1834,0))</f>
        <v>-0</v>
      </c>
    </row>
    <row r="1835" customFormat="false" ht="15" hidden="false" customHeight="false" outlineLevel="0" collapsed="false">
      <c r="A1835" s="26" t="str">
        <f aca="false">+C1835&amp;D1835&amp;G1835</f>
        <v>AppleiPhone 16E 512GBTUTTE LE OFFERTE GA -  30 Mesi</v>
      </c>
      <c r="B1835" s="49" t="s">
        <v>222</v>
      </c>
      <c r="C1835" s="50" t="s">
        <v>71</v>
      </c>
      <c r="D1835" s="51" t="s">
        <v>245</v>
      </c>
      <c r="E1835" s="52" t="n">
        <v>1129.9</v>
      </c>
      <c r="F1835" s="53" t="n">
        <v>1034.35</v>
      </c>
      <c r="G1835" s="54" t="s">
        <v>225</v>
      </c>
      <c r="H1835" s="54"/>
      <c r="I1835" s="55" t="n">
        <v>0</v>
      </c>
      <c r="J1835" s="56" t="s">
        <v>224</v>
      </c>
      <c r="K1835" s="57" t="n">
        <v>30</v>
      </c>
      <c r="L1835" s="4"/>
      <c r="M1835" s="55"/>
      <c r="N1835" s="55"/>
      <c r="O1835" s="3"/>
      <c r="P1835" s="58"/>
      <c r="Q1835" s="56"/>
      <c r="R1835" s="59"/>
      <c r="S1835" s="60"/>
      <c r="T1835" s="60"/>
      <c r="U1835" s="60"/>
      <c r="V1835" s="54"/>
      <c r="W1835" s="54"/>
      <c r="X1835" s="60"/>
      <c r="Y1835" s="51"/>
      <c r="Z1835" s="51"/>
      <c r="AA1835" s="61"/>
      <c r="AB1835" s="58"/>
      <c r="AC1835" s="56"/>
      <c r="AD1835" s="59"/>
      <c r="AE1835" s="60"/>
      <c r="AF1835" s="60"/>
      <c r="AG1835" s="60"/>
      <c r="AH1835" s="54"/>
      <c r="AI1835" s="54"/>
      <c r="AJ1835" s="60"/>
      <c r="AK1835" s="51"/>
      <c r="AL1835" s="51"/>
      <c r="AM1835" s="61"/>
      <c r="AN1835" s="58" t="n">
        <v>0</v>
      </c>
      <c r="AO1835" s="56" t="n">
        <v>38.99</v>
      </c>
      <c r="AP1835" s="59" t="n">
        <v>0</v>
      </c>
      <c r="AQ1835" s="60" t="n">
        <v>38.99</v>
      </c>
      <c r="AR1835" s="60" t="n">
        <v>38.99</v>
      </c>
      <c r="AS1835" s="60" t="n">
        <v>38.99</v>
      </c>
      <c r="AT1835" s="54" t="n">
        <f aca="false">IF(AN1835="","",$I1835+AP1835)</f>
        <v>0</v>
      </c>
      <c r="AU1835" s="54" t="n">
        <f aca="false">IF(AN1835="","",$I1835)</f>
        <v>0</v>
      </c>
      <c r="AV1835" s="60" t="n">
        <f aca="false">IF(AN1835="","",AO1835+$I1835)</f>
        <v>38.99</v>
      </c>
      <c r="AW1835" s="53" t="n">
        <f aca="false">IF(AN1835="","",AN1835+(AP1835*$K1835)+(AQ1835*$K1835))</f>
        <v>1169.7</v>
      </c>
      <c r="AX1835" s="51" t="n">
        <f aca="false">IF(AN1835="","",ROUND(-AP1835*$K1835,0))</f>
        <v>-0</v>
      </c>
      <c r="AY1835" s="62"/>
      <c r="AZ1835" s="58" t="n">
        <v>0</v>
      </c>
      <c r="BA1835" s="56" t="n">
        <v>38.99</v>
      </c>
      <c r="BB1835" s="59" t="n">
        <v>0</v>
      </c>
      <c r="BC1835" s="60" t="n">
        <v>38.99</v>
      </c>
      <c r="BD1835" s="60" t="n">
        <v>38.99</v>
      </c>
      <c r="BE1835" s="60" t="n">
        <v>38.99</v>
      </c>
      <c r="BF1835" s="54" t="n">
        <f aca="false">IF(AZ1835="","",$I1835+BB1835)</f>
        <v>0</v>
      </c>
      <c r="BG1835" s="54" t="n">
        <f aca="false">IF(AZ1835="","",$I1835)</f>
        <v>0</v>
      </c>
      <c r="BH1835" s="60" t="n">
        <f aca="false">IF(AZ1835="","",BA1835+$I1835)</f>
        <v>38.99</v>
      </c>
      <c r="BI1835" s="53" t="n">
        <f aca="false">IF(AZ1835="","",AZ1835+(BB1835*$K1835)+(BC1835*$K1835))</f>
        <v>1169.7</v>
      </c>
      <c r="BJ1835" s="51" t="n">
        <f aca="false">IF(AZ1835="","",ROUND(-BB1835*$K1835,0))</f>
        <v>-0</v>
      </c>
    </row>
    <row r="1836" customFormat="false" ht="15" hidden="false" customHeight="false" outlineLevel="0" collapsed="false">
      <c r="A1836" s="26" t="str">
        <f aca="false">+C1836&amp;D1836&amp;G1836</f>
        <v>AppleiPhone 16E 512GBTUTTE LE OFFERTE GA -  24 Mesi</v>
      </c>
      <c r="B1836" s="49" t="s">
        <v>222</v>
      </c>
      <c r="C1836" s="50" t="s">
        <v>71</v>
      </c>
      <c r="D1836" s="51" t="s">
        <v>245</v>
      </c>
      <c r="E1836" s="52" t="n">
        <v>1129.9</v>
      </c>
      <c r="F1836" s="53" t="n">
        <v>1042.59</v>
      </c>
      <c r="G1836" s="54" t="s">
        <v>226</v>
      </c>
      <c r="H1836" s="54"/>
      <c r="I1836" s="55" t="n">
        <v>0</v>
      </c>
      <c r="J1836" s="56" t="s">
        <v>224</v>
      </c>
      <c r="K1836" s="57" t="n">
        <v>24</v>
      </c>
      <c r="L1836" s="4"/>
      <c r="M1836" s="55"/>
      <c r="N1836" s="55"/>
      <c r="O1836" s="3"/>
      <c r="P1836" s="58"/>
      <c r="Q1836" s="56"/>
      <c r="R1836" s="59"/>
      <c r="S1836" s="60"/>
      <c r="T1836" s="60"/>
      <c r="U1836" s="60"/>
      <c r="V1836" s="54"/>
      <c r="W1836" s="54"/>
      <c r="X1836" s="60"/>
      <c r="Y1836" s="51"/>
      <c r="Z1836" s="51"/>
      <c r="AA1836" s="61"/>
      <c r="AB1836" s="58"/>
      <c r="AC1836" s="56"/>
      <c r="AD1836" s="59"/>
      <c r="AE1836" s="60"/>
      <c r="AF1836" s="60"/>
      <c r="AG1836" s="60"/>
      <c r="AH1836" s="54"/>
      <c r="AI1836" s="54"/>
      <c r="AJ1836" s="60"/>
      <c r="AK1836" s="51"/>
      <c r="AL1836" s="51"/>
      <c r="AM1836" s="61"/>
      <c r="AN1836" s="58" t="n">
        <v>0</v>
      </c>
      <c r="AO1836" s="56" t="n">
        <v>47.99</v>
      </c>
      <c r="AP1836" s="59" t="n">
        <v>0</v>
      </c>
      <c r="AQ1836" s="60" t="n">
        <v>47.99</v>
      </c>
      <c r="AR1836" s="60" t="n">
        <v>0</v>
      </c>
      <c r="AS1836" s="60" t="n">
        <v>47.99</v>
      </c>
      <c r="AT1836" s="54" t="n">
        <f aca="false">IF(AN1836="","",$I1836+AP1836)</f>
        <v>0</v>
      </c>
      <c r="AU1836" s="54" t="n">
        <f aca="false">IF(AN1836="","",$I1836)</f>
        <v>0</v>
      </c>
      <c r="AV1836" s="60" t="n">
        <f aca="false">IF(AN1836="","",AO1836+$I1836)</f>
        <v>47.99</v>
      </c>
      <c r="AW1836" s="53" t="n">
        <f aca="false">IF(AN1836="","",AN1836+(AP1836*$K1836)+(AQ1836*$K1836))</f>
        <v>1151.76</v>
      </c>
      <c r="AX1836" s="51" t="n">
        <f aca="false">IF(AN1836="","",ROUND(-AP1836*$K1836,0))</f>
        <v>-0</v>
      </c>
      <c r="AY1836" s="62"/>
      <c r="AZ1836" s="58" t="n">
        <v>0</v>
      </c>
      <c r="BA1836" s="56" t="n">
        <v>47.99</v>
      </c>
      <c r="BB1836" s="59" t="n">
        <v>0</v>
      </c>
      <c r="BC1836" s="60" t="n">
        <v>47.99</v>
      </c>
      <c r="BD1836" s="60" t="n">
        <v>0</v>
      </c>
      <c r="BE1836" s="60" t="n">
        <v>47.99</v>
      </c>
      <c r="BF1836" s="54" t="n">
        <f aca="false">IF(AZ1836="","",$I1836+BB1836)</f>
        <v>0</v>
      </c>
      <c r="BG1836" s="54" t="n">
        <f aca="false">IF(AZ1836="","",$I1836)</f>
        <v>0</v>
      </c>
      <c r="BH1836" s="60" t="n">
        <f aca="false">IF(AZ1836="","",BA1836+$I1836)</f>
        <v>47.99</v>
      </c>
      <c r="BI1836" s="53" t="n">
        <f aca="false">IF(AZ1836="","",AZ1836+(BB1836*$K1836)+(BC1836*$K1836))</f>
        <v>1151.76</v>
      </c>
      <c r="BJ1836" s="51" t="n">
        <f aca="false">IF(AZ1836="","",ROUND(-BB1836*$K1836,0))</f>
        <v>-0</v>
      </c>
    </row>
    <row r="1837" customFormat="false" ht="15" hidden="false" customHeight="false" outlineLevel="0" collapsed="false">
      <c r="A1837" s="26" t="str">
        <f aca="false">+C1837&amp;D1837&amp;G1837</f>
        <v>MotorolaMoto G35 5G 4+128GBTUTTE LE OFFERTE GA -  36 Mesi</v>
      </c>
      <c r="B1837" s="49" t="s">
        <v>222</v>
      </c>
      <c r="C1837" s="50" t="s">
        <v>149</v>
      </c>
      <c r="D1837" s="51" t="s">
        <v>198</v>
      </c>
      <c r="E1837" s="52" t="n">
        <v>199.9</v>
      </c>
      <c r="F1837" s="53" t="n">
        <v>124.11</v>
      </c>
      <c r="G1837" s="54" t="s">
        <v>223</v>
      </c>
      <c r="H1837" s="54"/>
      <c r="I1837" s="55" t="n">
        <v>0</v>
      </c>
      <c r="J1837" s="56" t="s">
        <v>224</v>
      </c>
      <c r="K1837" s="57" t="n">
        <v>36</v>
      </c>
      <c r="L1837" s="4"/>
      <c r="M1837" s="55"/>
      <c r="N1837" s="55"/>
      <c r="O1837" s="3"/>
      <c r="P1837" s="58"/>
      <c r="Q1837" s="56"/>
      <c r="R1837" s="59"/>
      <c r="S1837" s="60"/>
      <c r="T1837" s="60"/>
      <c r="U1837" s="60"/>
      <c r="V1837" s="54"/>
      <c r="W1837" s="54"/>
      <c r="X1837" s="60"/>
      <c r="Y1837" s="51"/>
      <c r="Z1837" s="51"/>
      <c r="AA1837" s="61"/>
      <c r="AB1837" s="58"/>
      <c r="AC1837" s="56"/>
      <c r="AD1837" s="59"/>
      <c r="AE1837" s="60"/>
      <c r="AF1837" s="60"/>
      <c r="AG1837" s="60"/>
      <c r="AH1837" s="54"/>
      <c r="AI1837" s="54"/>
      <c r="AJ1837" s="60"/>
      <c r="AK1837" s="51"/>
      <c r="AL1837" s="51"/>
      <c r="AM1837" s="61"/>
      <c r="AN1837" s="58" t="n">
        <v>0</v>
      </c>
      <c r="AO1837" s="56" t="n">
        <v>3.99</v>
      </c>
      <c r="AP1837" s="59" t="n">
        <v>0</v>
      </c>
      <c r="AQ1837" s="60" t="n">
        <v>3.99</v>
      </c>
      <c r="AR1837" s="60" t="n">
        <v>3.99</v>
      </c>
      <c r="AS1837" s="60" t="n">
        <v>3.99</v>
      </c>
      <c r="AT1837" s="54" t="n">
        <f aca="false">IF(AN1837="","",$I1837+AP1837)</f>
        <v>0</v>
      </c>
      <c r="AU1837" s="54" t="n">
        <f aca="false">IF(AN1837="","",$I1837)</f>
        <v>0</v>
      </c>
      <c r="AV1837" s="60" t="n">
        <f aca="false">IF(AN1837="","",AO1837+$I1837)</f>
        <v>3.99</v>
      </c>
      <c r="AW1837" s="53" t="n">
        <f aca="false">IF(AN1837="","",AN1837+(AP1837*$K1837)+(AQ1837*$K1837))</f>
        <v>143.64</v>
      </c>
      <c r="AX1837" s="51" t="n">
        <f aca="false">IF(AN1837="","",ROUND(-AP1837*$K1837,0))</f>
        <v>-0</v>
      </c>
      <c r="AY1837" s="62"/>
      <c r="AZ1837" s="58" t="n">
        <v>0</v>
      </c>
      <c r="BA1837" s="56" t="n">
        <v>3.99</v>
      </c>
      <c r="BB1837" s="59" t="n">
        <v>0</v>
      </c>
      <c r="BC1837" s="60" t="n">
        <v>3.99</v>
      </c>
      <c r="BD1837" s="60" t="n">
        <v>3.99</v>
      </c>
      <c r="BE1837" s="60" t="n">
        <v>3.99</v>
      </c>
      <c r="BF1837" s="54" t="n">
        <f aca="false">IF(AZ1837="","",$I1837+BB1837)</f>
        <v>0</v>
      </c>
      <c r="BG1837" s="54" t="n">
        <f aca="false">IF(AZ1837="","",$I1837)</f>
        <v>0</v>
      </c>
      <c r="BH1837" s="60" t="n">
        <f aca="false">IF(AZ1837="","",BA1837+$I1837)</f>
        <v>3.99</v>
      </c>
      <c r="BI1837" s="53" t="n">
        <f aca="false">IF(AZ1837="","",AZ1837+(BB1837*$K1837)+(BC1837*$K1837))</f>
        <v>143.64</v>
      </c>
      <c r="BJ1837" s="51" t="n">
        <f aca="false">IF(AZ1837="","",ROUND(-BB1837*$K1837,0))</f>
        <v>-0</v>
      </c>
    </row>
    <row r="1838" customFormat="false" ht="15" hidden="false" customHeight="false" outlineLevel="0" collapsed="false">
      <c r="A1838" s="26" t="str">
        <f aca="false">+C1838&amp;D1838&amp;G1838</f>
        <v>MotorolaMoto G35 5G 4+128GBTUTTE LE OFFERTE GA -  30 Mesi</v>
      </c>
      <c r="B1838" s="49" t="s">
        <v>222</v>
      </c>
      <c r="C1838" s="50" t="s">
        <v>149</v>
      </c>
      <c r="D1838" s="51" t="s">
        <v>198</v>
      </c>
      <c r="E1838" s="52" t="n">
        <v>199.9</v>
      </c>
      <c r="F1838" s="53" t="n">
        <v>132.38</v>
      </c>
      <c r="G1838" s="54" t="s">
        <v>225</v>
      </c>
      <c r="H1838" s="54"/>
      <c r="I1838" s="55" t="n">
        <v>0</v>
      </c>
      <c r="J1838" s="56" t="s">
        <v>224</v>
      </c>
      <c r="K1838" s="57" t="n">
        <v>30</v>
      </c>
      <c r="L1838" s="4"/>
      <c r="M1838" s="55"/>
      <c r="N1838" s="55"/>
      <c r="O1838" s="3"/>
      <c r="P1838" s="58"/>
      <c r="Q1838" s="56"/>
      <c r="R1838" s="59"/>
      <c r="S1838" s="60"/>
      <c r="T1838" s="60"/>
      <c r="U1838" s="60"/>
      <c r="V1838" s="54"/>
      <c r="W1838" s="54"/>
      <c r="X1838" s="60"/>
      <c r="Y1838" s="51"/>
      <c r="Z1838" s="51"/>
      <c r="AA1838" s="61"/>
      <c r="AB1838" s="58"/>
      <c r="AC1838" s="56"/>
      <c r="AD1838" s="59"/>
      <c r="AE1838" s="60"/>
      <c r="AF1838" s="60"/>
      <c r="AG1838" s="60"/>
      <c r="AH1838" s="54"/>
      <c r="AI1838" s="54"/>
      <c r="AJ1838" s="60"/>
      <c r="AK1838" s="51"/>
      <c r="AL1838" s="51"/>
      <c r="AM1838" s="61"/>
      <c r="AN1838" s="58" t="n">
        <v>0</v>
      </c>
      <c r="AO1838" s="56" t="n">
        <v>4.99</v>
      </c>
      <c r="AP1838" s="59" t="n">
        <v>0</v>
      </c>
      <c r="AQ1838" s="60" t="n">
        <v>4.99</v>
      </c>
      <c r="AR1838" s="60" t="n">
        <v>4.99</v>
      </c>
      <c r="AS1838" s="60" t="n">
        <v>4.99</v>
      </c>
      <c r="AT1838" s="54" t="n">
        <f aca="false">IF(AN1838="","",$I1838+AP1838)</f>
        <v>0</v>
      </c>
      <c r="AU1838" s="54" t="n">
        <f aca="false">IF(AN1838="","",$I1838)</f>
        <v>0</v>
      </c>
      <c r="AV1838" s="60" t="n">
        <f aca="false">IF(AN1838="","",AO1838+$I1838)</f>
        <v>4.99</v>
      </c>
      <c r="AW1838" s="53" t="n">
        <f aca="false">IF(AN1838="","",AN1838+(AP1838*$K1838)+(AQ1838*$K1838))</f>
        <v>149.7</v>
      </c>
      <c r="AX1838" s="51" t="n">
        <f aca="false">IF(AN1838="","",ROUND(-AP1838*$K1838,0))</f>
        <v>-0</v>
      </c>
      <c r="AY1838" s="62"/>
      <c r="AZ1838" s="58" t="n">
        <v>0</v>
      </c>
      <c r="BA1838" s="56" t="n">
        <v>4.99</v>
      </c>
      <c r="BB1838" s="59" t="n">
        <v>0</v>
      </c>
      <c r="BC1838" s="60" t="n">
        <v>4.99</v>
      </c>
      <c r="BD1838" s="60" t="n">
        <v>4.99</v>
      </c>
      <c r="BE1838" s="60" t="n">
        <v>4.99</v>
      </c>
      <c r="BF1838" s="54" t="n">
        <f aca="false">IF(AZ1838="","",$I1838+BB1838)</f>
        <v>0</v>
      </c>
      <c r="BG1838" s="54" t="n">
        <f aca="false">IF(AZ1838="","",$I1838)</f>
        <v>0</v>
      </c>
      <c r="BH1838" s="60" t="n">
        <f aca="false">IF(AZ1838="","",BA1838+$I1838)</f>
        <v>4.99</v>
      </c>
      <c r="BI1838" s="53" t="n">
        <f aca="false">IF(AZ1838="","",AZ1838+(BB1838*$K1838)+(BC1838*$K1838))</f>
        <v>149.7</v>
      </c>
      <c r="BJ1838" s="51" t="n">
        <f aca="false">IF(AZ1838="","",ROUND(-BB1838*$K1838,0))</f>
        <v>-0</v>
      </c>
    </row>
    <row r="1839" customFormat="false" ht="15" hidden="false" customHeight="false" outlineLevel="0" collapsed="false">
      <c r="A1839" s="26" t="str">
        <f aca="false">+C1839&amp;D1839&amp;G1839</f>
        <v>MotorolaMoto G35 5G 4+128GBTUTTE LE OFFERTE GA -  24 Mesi</v>
      </c>
      <c r="B1839" s="49" t="s">
        <v>222</v>
      </c>
      <c r="C1839" s="50" t="s">
        <v>149</v>
      </c>
      <c r="D1839" s="51" t="s">
        <v>198</v>
      </c>
      <c r="E1839" s="52" t="n">
        <v>199.9</v>
      </c>
      <c r="F1839" s="53" t="n">
        <v>130.13</v>
      </c>
      <c r="G1839" s="54" t="s">
        <v>226</v>
      </c>
      <c r="H1839" s="54"/>
      <c r="I1839" s="55" t="n">
        <v>0</v>
      </c>
      <c r="J1839" s="56" t="s">
        <v>224</v>
      </c>
      <c r="K1839" s="57" t="n">
        <v>24</v>
      </c>
      <c r="L1839" s="4"/>
      <c r="M1839" s="55"/>
      <c r="N1839" s="55"/>
      <c r="O1839" s="3"/>
      <c r="P1839" s="58"/>
      <c r="Q1839" s="56"/>
      <c r="R1839" s="59"/>
      <c r="S1839" s="60"/>
      <c r="T1839" s="60"/>
      <c r="U1839" s="60"/>
      <c r="V1839" s="54"/>
      <c r="W1839" s="54"/>
      <c r="X1839" s="60"/>
      <c r="Y1839" s="51"/>
      <c r="Z1839" s="51"/>
      <c r="AA1839" s="61"/>
      <c r="AB1839" s="58"/>
      <c r="AC1839" s="56"/>
      <c r="AD1839" s="59"/>
      <c r="AE1839" s="60"/>
      <c r="AF1839" s="60"/>
      <c r="AG1839" s="60"/>
      <c r="AH1839" s="54"/>
      <c r="AI1839" s="54"/>
      <c r="AJ1839" s="60"/>
      <c r="AK1839" s="51"/>
      <c r="AL1839" s="51"/>
      <c r="AM1839" s="61"/>
      <c r="AN1839" s="58" t="n">
        <v>0</v>
      </c>
      <c r="AO1839" s="56" t="n">
        <v>5.99</v>
      </c>
      <c r="AP1839" s="59" t="n">
        <v>0</v>
      </c>
      <c r="AQ1839" s="60" t="n">
        <v>5.99</v>
      </c>
      <c r="AR1839" s="60" t="n">
        <v>0</v>
      </c>
      <c r="AS1839" s="60" t="n">
        <v>5.99</v>
      </c>
      <c r="AT1839" s="54" t="n">
        <f aca="false">IF(AN1839="","",$I1839+AP1839)</f>
        <v>0</v>
      </c>
      <c r="AU1839" s="54" t="n">
        <f aca="false">IF(AN1839="","",$I1839)</f>
        <v>0</v>
      </c>
      <c r="AV1839" s="60" t="n">
        <f aca="false">IF(AN1839="","",AO1839+$I1839)</f>
        <v>5.99</v>
      </c>
      <c r="AW1839" s="53" t="n">
        <f aca="false">IF(AN1839="","",AN1839+(AP1839*$K1839)+(AQ1839*$K1839))</f>
        <v>143.76</v>
      </c>
      <c r="AX1839" s="51" t="n">
        <f aca="false">IF(AN1839="","",ROUND(-AP1839*$K1839,0))</f>
        <v>-0</v>
      </c>
      <c r="AY1839" s="62"/>
      <c r="AZ1839" s="58" t="n">
        <v>0</v>
      </c>
      <c r="BA1839" s="56" t="n">
        <v>5.99</v>
      </c>
      <c r="BB1839" s="59" t="n">
        <v>0</v>
      </c>
      <c r="BC1839" s="60" t="n">
        <v>5.99</v>
      </c>
      <c r="BD1839" s="60" t="n">
        <v>0</v>
      </c>
      <c r="BE1839" s="60" t="n">
        <v>5.99</v>
      </c>
      <c r="BF1839" s="54" t="n">
        <f aca="false">IF(AZ1839="","",$I1839+BB1839)</f>
        <v>0</v>
      </c>
      <c r="BG1839" s="54" t="n">
        <f aca="false">IF(AZ1839="","",$I1839)</f>
        <v>0</v>
      </c>
      <c r="BH1839" s="60" t="n">
        <f aca="false">IF(AZ1839="","",BA1839+$I1839)</f>
        <v>5.99</v>
      </c>
      <c r="BI1839" s="53" t="n">
        <f aca="false">IF(AZ1839="","",AZ1839+(BB1839*$K1839)+(BC1839*$K1839))</f>
        <v>143.76</v>
      </c>
      <c r="BJ1839" s="51" t="n">
        <f aca="false">IF(AZ1839="","",ROUND(-BB1839*$K1839,0))</f>
        <v>-0</v>
      </c>
    </row>
    <row r="1840" customFormat="false" ht="15" hidden="false" customHeight="false" outlineLevel="0" collapsed="false">
      <c r="A1840" s="26" t="str">
        <f aca="false">+C1840&amp;D1840&amp;G1840</f>
        <v>Xiaomi15TCANONE SIM 14,99€ - 36 Mesi</v>
      </c>
      <c r="B1840" s="27" t="s">
        <v>95</v>
      </c>
      <c r="C1840" s="28" t="s">
        <v>179</v>
      </c>
      <c r="D1840" s="29" t="s">
        <v>246</v>
      </c>
      <c r="E1840" s="30" t="n">
        <v>699.9</v>
      </c>
      <c r="F1840" s="31" t="n">
        <v>479.9</v>
      </c>
      <c r="G1840" s="32" t="s">
        <v>97</v>
      </c>
      <c r="H1840" s="32" t="s">
        <v>98</v>
      </c>
      <c r="I1840" s="33" t="n">
        <v>14.99</v>
      </c>
      <c r="J1840" s="34" t="s">
        <v>35</v>
      </c>
      <c r="K1840" s="35" t="n">
        <v>36</v>
      </c>
      <c r="L1840" s="33"/>
      <c r="M1840" s="33" t="n">
        <f aca="false">+IF(E1840&lt;=150,1.49,IF(AND(E1840&gt;150,E1840&lt;=300),2.99,(IF(E1840&gt;1200,8.99,IF(AND(E1840&gt;300,E1840&lt;=700),4.99,IF(AND(E1840&gt;=700,E1840&lt;=1200),6.99))))))</f>
        <v>4.99</v>
      </c>
      <c r="N1840" s="33" t="n">
        <f aca="false">IF(E1840="","",IF(E1840&gt;=1200,9.99,IF(AND(E1840&gt;700,E1840&lt;1200),7.99,IF(AND(E1840&gt;=299.9,E1840&lt;=699.9),5.99))))</f>
        <v>5.99</v>
      </c>
      <c r="O1840" s="37" t="s">
        <v>99</v>
      </c>
      <c r="P1840" s="38" t="n">
        <v>49.99</v>
      </c>
      <c r="Q1840" s="34" t="n">
        <v>6.99</v>
      </c>
      <c r="R1840" s="39" t="n">
        <v>-4.95</v>
      </c>
      <c r="S1840" s="40" t="n">
        <v>11.94</v>
      </c>
      <c r="T1840" s="40" t="n">
        <v>11.94</v>
      </c>
      <c r="U1840" s="40" t="n">
        <v>12.01</v>
      </c>
      <c r="V1840" s="32" t="n">
        <f aca="false">IF(P1840="","",$I1840+R1840)</f>
        <v>10.04</v>
      </c>
      <c r="W1840" s="32" t="n">
        <f aca="false">IF(P1840="","",$I1840)</f>
        <v>14.99</v>
      </c>
      <c r="X1840" s="40" t="n">
        <f aca="false">IF(P1840="","",Q1840+$I1840)</f>
        <v>21.98</v>
      </c>
      <c r="Y1840" s="29" t="n">
        <f aca="false">IF(P1840="","",P1840+(R1840*$K1840)+(S1840*$K1840))</f>
        <v>301.63</v>
      </c>
      <c r="Z1840" s="29" t="n">
        <f aca="false">IF(P1840="","",ROUND(-R1840*$K1840,0))</f>
        <v>178</v>
      </c>
      <c r="AA1840" s="41"/>
      <c r="AB1840" s="38"/>
      <c r="AC1840" s="34"/>
      <c r="AD1840" s="39"/>
      <c r="AE1840" s="40"/>
      <c r="AF1840" s="40"/>
      <c r="AG1840" s="40"/>
      <c r="AH1840" s="32"/>
      <c r="AI1840" s="32"/>
      <c r="AJ1840" s="40"/>
      <c r="AK1840" s="29"/>
      <c r="AL1840" s="29"/>
      <c r="AM1840" s="41"/>
      <c r="AN1840" s="38" t="n">
        <v>0</v>
      </c>
      <c r="AO1840" s="34" t="n">
        <v>6.99</v>
      </c>
      <c r="AP1840" s="39" t="n">
        <v>-7.07</v>
      </c>
      <c r="AQ1840" s="40" t="n">
        <v>14.06</v>
      </c>
      <c r="AR1840" s="40" t="n">
        <v>14.06</v>
      </c>
      <c r="AS1840" s="40" t="n">
        <v>14.06</v>
      </c>
      <c r="AT1840" s="32" t="n">
        <f aca="false">IF(AN1840="","",$I1840+AP1840)</f>
        <v>7.92</v>
      </c>
      <c r="AU1840" s="32" t="n">
        <f aca="false">IF(AN1840="","",$I1840)</f>
        <v>14.99</v>
      </c>
      <c r="AV1840" s="40" t="n">
        <f aca="false">IF(AN1840="","",AO1840+$I1840)</f>
        <v>21.98</v>
      </c>
      <c r="AW1840" s="31" t="n">
        <f aca="false">IF(AN1840="","",AN1840+(AP1840*$K1840)+(AQ1840*$K1840))</f>
        <v>251.64</v>
      </c>
      <c r="AX1840" s="29" t="n">
        <f aca="false">IF(AN1840="","",ROUND(-AP1840*$K1840,0))</f>
        <v>255</v>
      </c>
      <c r="AY1840" s="42"/>
      <c r="AZ1840" s="38" t="n">
        <v>0</v>
      </c>
      <c r="BA1840" s="34" t="n">
        <v>6.99</v>
      </c>
      <c r="BB1840" s="39" t="n">
        <v>-7.07</v>
      </c>
      <c r="BC1840" s="40" t="n">
        <v>14.06</v>
      </c>
      <c r="BD1840" s="40" t="n">
        <v>14.06</v>
      </c>
      <c r="BE1840" s="40" t="n">
        <v>14.06</v>
      </c>
      <c r="BF1840" s="32" t="n">
        <f aca="false">IF(AZ1840="","",$I1840+BB1840)</f>
        <v>7.92</v>
      </c>
      <c r="BG1840" s="32" t="n">
        <f aca="false">IF(AZ1840="","",$I1840)</f>
        <v>14.99</v>
      </c>
      <c r="BH1840" s="40" t="n">
        <f aca="false">IF(AZ1840="","",BA1840+$I1840)</f>
        <v>21.98</v>
      </c>
      <c r="BI1840" s="31" t="n">
        <f aca="false">IF(AZ1840="","",AZ1840+(BB1840*$K1840)+(BC1840*$K1840))</f>
        <v>251.64</v>
      </c>
      <c r="BJ1840" s="29" t="n">
        <f aca="false">IF(AZ1840="","",ROUND(-BB1840*$K1840,0))</f>
        <v>255</v>
      </c>
    </row>
    <row r="1841" customFormat="false" ht="15" hidden="false" customHeight="false" outlineLevel="0" collapsed="false">
      <c r="A1841" s="26" t="str">
        <f aca="false">+C1841&amp;D1841&amp;G1841</f>
        <v>Xiaomi15TCANONE SIM 14,99€ - 30 Mesi</v>
      </c>
      <c r="B1841" s="27" t="s">
        <v>95</v>
      </c>
      <c r="C1841" s="28" t="s">
        <v>179</v>
      </c>
      <c r="D1841" s="29" t="s">
        <v>246</v>
      </c>
      <c r="E1841" s="30" t="n">
        <v>699.9</v>
      </c>
      <c r="F1841" s="31" t="n">
        <v>479.9</v>
      </c>
      <c r="G1841" s="32" t="s">
        <v>100</v>
      </c>
      <c r="H1841" s="32" t="s">
        <v>98</v>
      </c>
      <c r="I1841" s="33" t="n">
        <v>14.99</v>
      </c>
      <c r="J1841" s="34" t="s">
        <v>35</v>
      </c>
      <c r="K1841" s="35" t="n">
        <v>30</v>
      </c>
      <c r="L1841" s="33"/>
      <c r="M1841" s="33" t="n">
        <f aca="false">+IF(E1841&lt;=150,1.49,IF(AND(E1841&gt;150,E1841&lt;=300),2.99,(IF(E1841&gt;1200,8.99,IF(AND(E1841&gt;300,E1841&lt;=700),4.99,IF(AND(E1841&gt;=700,E1841&lt;=1200),6.99))))))</f>
        <v>4.99</v>
      </c>
      <c r="N1841" s="33" t="n">
        <f aca="false">IF(E1841="","",IF(E1841&gt;=1200,9.99,IF(AND(E1841&gt;700,E1841&lt;1200),7.99,IF(AND(E1841&gt;=299.9,E1841&lt;=699.9),5.99))))</f>
        <v>5.99</v>
      </c>
      <c r="O1841" s="37" t="s">
        <v>101</v>
      </c>
      <c r="P1841" s="38" t="n">
        <v>49.99</v>
      </c>
      <c r="Q1841" s="34" t="n">
        <v>9.99</v>
      </c>
      <c r="R1841" s="39" t="n">
        <v>-4.34</v>
      </c>
      <c r="S1841" s="40" t="n">
        <v>14.33</v>
      </c>
      <c r="T1841" s="40" t="n">
        <v>14.33</v>
      </c>
      <c r="U1841" s="40" t="n">
        <v>14.34</v>
      </c>
      <c r="V1841" s="32" t="n">
        <f aca="false">IF(P1841="","",$I1841+R1841)</f>
        <v>10.65</v>
      </c>
      <c r="W1841" s="32" t="n">
        <f aca="false">IF(P1841="","",$I1841)</f>
        <v>14.99</v>
      </c>
      <c r="X1841" s="40" t="n">
        <f aca="false">IF(P1841="","",Q1841+$I1841)</f>
        <v>24.98</v>
      </c>
      <c r="Y1841" s="29" t="n">
        <f aca="false">IF(P1841="","",P1841+(R1841*$K1841)+(S1841*$K1841))</f>
        <v>349.69</v>
      </c>
      <c r="Z1841" s="29" t="n">
        <f aca="false">IF(P1841="","",ROUND(-R1841*$K1841,0))</f>
        <v>130</v>
      </c>
      <c r="AA1841" s="41"/>
      <c r="AB1841" s="38"/>
      <c r="AC1841" s="34"/>
      <c r="AD1841" s="39"/>
      <c r="AE1841" s="40"/>
      <c r="AF1841" s="40"/>
      <c r="AG1841" s="40"/>
      <c r="AH1841" s="32"/>
      <c r="AI1841" s="32"/>
      <c r="AJ1841" s="40"/>
      <c r="AK1841" s="29"/>
      <c r="AL1841" s="29"/>
      <c r="AM1841" s="41"/>
      <c r="AN1841" s="38" t="n">
        <v>0</v>
      </c>
      <c r="AO1841" s="34" t="n">
        <v>9.99</v>
      </c>
      <c r="AP1841" s="39" t="n">
        <v>-6.74</v>
      </c>
      <c r="AQ1841" s="40" t="n">
        <v>16.73</v>
      </c>
      <c r="AR1841" s="40" t="n">
        <v>16.73</v>
      </c>
      <c r="AS1841" s="40" t="n">
        <v>16.73</v>
      </c>
      <c r="AT1841" s="32" t="n">
        <f aca="false">IF(AN1841="","",$I1841+AP1841)</f>
        <v>8.25</v>
      </c>
      <c r="AU1841" s="32" t="n">
        <f aca="false">IF(AN1841="","",$I1841)</f>
        <v>14.99</v>
      </c>
      <c r="AV1841" s="40" t="n">
        <f aca="false">IF(AN1841="","",AO1841+$I1841)</f>
        <v>24.98</v>
      </c>
      <c r="AW1841" s="31" t="n">
        <f aca="false">IF(AN1841="","",AN1841+(AP1841*$K1841)+(AQ1841*$K1841))</f>
        <v>299.7</v>
      </c>
      <c r="AX1841" s="29" t="n">
        <f aca="false">IF(AN1841="","",ROUND(-AP1841*$K1841,0))</f>
        <v>202</v>
      </c>
      <c r="AY1841" s="42"/>
      <c r="AZ1841" s="38" t="n">
        <v>0</v>
      </c>
      <c r="BA1841" s="34" t="n">
        <v>9.99</v>
      </c>
      <c r="BB1841" s="39" t="n">
        <v>-6.74</v>
      </c>
      <c r="BC1841" s="40" t="n">
        <v>16.73</v>
      </c>
      <c r="BD1841" s="40" t="n">
        <v>16.73</v>
      </c>
      <c r="BE1841" s="40" t="n">
        <v>16.73</v>
      </c>
      <c r="BF1841" s="32" t="n">
        <f aca="false">IF(AZ1841="","",$I1841+BB1841)</f>
        <v>8.25</v>
      </c>
      <c r="BG1841" s="32" t="n">
        <f aca="false">IF(AZ1841="","",$I1841)</f>
        <v>14.99</v>
      </c>
      <c r="BH1841" s="40" t="n">
        <f aca="false">IF(AZ1841="","",BA1841+$I1841)</f>
        <v>24.98</v>
      </c>
      <c r="BI1841" s="31" t="n">
        <f aca="false">IF(AZ1841="","",AZ1841+(BB1841*$K1841)+(BC1841*$K1841))</f>
        <v>299.7</v>
      </c>
      <c r="BJ1841" s="29" t="n">
        <f aca="false">IF(AZ1841="","",ROUND(-BB1841*$K1841,0))</f>
        <v>202</v>
      </c>
    </row>
    <row r="1842" customFormat="false" ht="15" hidden="false" customHeight="false" outlineLevel="0" collapsed="false">
      <c r="A1842" s="26" t="str">
        <f aca="false">+C1842&amp;D1842&amp;G1842</f>
        <v>Xiaomi15TCANONE SIM 14,99€ - 24 Mesi</v>
      </c>
      <c r="B1842" s="27" t="s">
        <v>95</v>
      </c>
      <c r="C1842" s="28" t="s">
        <v>179</v>
      </c>
      <c r="D1842" s="29" t="s">
        <v>246</v>
      </c>
      <c r="E1842" s="30" t="n">
        <v>699.9</v>
      </c>
      <c r="F1842" s="31" t="n">
        <v>479.9</v>
      </c>
      <c r="G1842" s="32" t="s">
        <v>102</v>
      </c>
      <c r="H1842" s="32" t="s">
        <v>98</v>
      </c>
      <c r="I1842" s="33" t="n">
        <v>14.99</v>
      </c>
      <c r="J1842" s="34" t="s">
        <v>35</v>
      </c>
      <c r="K1842" s="35" t="n">
        <v>24</v>
      </c>
      <c r="L1842" s="33"/>
      <c r="M1842" s="33" t="n">
        <f aca="false">+IF(E1842&lt;=150,1.49,IF(AND(E1842&gt;150,E1842&lt;=300),2.99,(IF(E1842&gt;1200,8.99,IF(AND(E1842&gt;300,E1842&lt;=700),4.99,IF(AND(E1842&gt;=700,E1842&lt;=1200),6.99))))))</f>
        <v>4.99</v>
      </c>
      <c r="N1842" s="33" t="n">
        <f aca="false">IF(E1842="","",IF(E1842&gt;=1200,9.99,IF(AND(E1842&gt;700,E1842&lt;1200),7.99,IF(AND(E1842&gt;=299.9,E1842&lt;=699.9),5.99))))</f>
        <v>5.99</v>
      </c>
      <c r="O1842" s="37" t="s">
        <v>103</v>
      </c>
      <c r="P1842" s="38" t="n">
        <v>49.99</v>
      </c>
      <c r="Q1842" s="34" t="n">
        <v>12.99</v>
      </c>
      <c r="R1842" s="39" t="n">
        <v>-4.92</v>
      </c>
      <c r="S1842" s="40" t="n">
        <v>17.91</v>
      </c>
      <c r="T1842" s="40" t="n">
        <v>0</v>
      </c>
      <c r="U1842" s="40" t="n">
        <v>17.98</v>
      </c>
      <c r="V1842" s="32" t="n">
        <f aca="false">IF(P1842="","",$I1842+R1842)</f>
        <v>10.07</v>
      </c>
      <c r="W1842" s="32" t="n">
        <f aca="false">IF(P1842="","",$I1842)</f>
        <v>14.99</v>
      </c>
      <c r="X1842" s="40" t="n">
        <f aca="false">IF(P1842="","",Q1842+$I1842)</f>
        <v>27.98</v>
      </c>
      <c r="Y1842" s="29" t="n">
        <f aca="false">IF(P1842="","",P1842+(R1842*$K1842)+(S1842*$K1842))</f>
        <v>361.75</v>
      </c>
      <c r="Z1842" s="29" t="n">
        <f aca="false">IF(P1842="","",ROUND(-R1842*$K1842,0))</f>
        <v>118</v>
      </c>
      <c r="AA1842" s="41"/>
      <c r="AB1842" s="38"/>
      <c r="AC1842" s="34"/>
      <c r="AD1842" s="39"/>
      <c r="AE1842" s="40"/>
      <c r="AF1842" s="40"/>
      <c r="AG1842" s="40"/>
      <c r="AH1842" s="32"/>
      <c r="AI1842" s="32"/>
      <c r="AJ1842" s="40"/>
      <c r="AK1842" s="29"/>
      <c r="AL1842" s="29"/>
      <c r="AM1842" s="41"/>
      <c r="AN1842" s="38" t="n">
        <v>0</v>
      </c>
      <c r="AO1842" s="34" t="n">
        <v>12.99</v>
      </c>
      <c r="AP1842" s="39" t="n">
        <v>-7</v>
      </c>
      <c r="AQ1842" s="40" t="n">
        <v>19.99</v>
      </c>
      <c r="AR1842" s="40" t="n">
        <v>0</v>
      </c>
      <c r="AS1842" s="40" t="n">
        <v>20.13</v>
      </c>
      <c r="AT1842" s="32" t="n">
        <f aca="false">IF(AN1842="","",$I1842+AP1842)</f>
        <v>7.99</v>
      </c>
      <c r="AU1842" s="32" t="n">
        <f aca="false">IF(AN1842="","",$I1842)</f>
        <v>14.99</v>
      </c>
      <c r="AV1842" s="40" t="n">
        <f aca="false">IF(AN1842="","",AO1842+$I1842)</f>
        <v>27.98</v>
      </c>
      <c r="AW1842" s="31" t="n">
        <f aca="false">IF(AN1842="","",AN1842+(AP1842*$K1842)+(AQ1842*$K1842))</f>
        <v>311.76</v>
      </c>
      <c r="AX1842" s="29" t="n">
        <f aca="false">IF(AN1842="","",ROUND(-AP1842*$K1842,0))</f>
        <v>168</v>
      </c>
      <c r="AY1842" s="42"/>
      <c r="AZ1842" s="38" t="n">
        <v>0</v>
      </c>
      <c r="BA1842" s="34" t="n">
        <v>12.99</v>
      </c>
      <c r="BB1842" s="39" t="n">
        <v>-7</v>
      </c>
      <c r="BC1842" s="40" t="n">
        <v>19.99</v>
      </c>
      <c r="BD1842" s="40" t="n">
        <v>0</v>
      </c>
      <c r="BE1842" s="40" t="n">
        <v>20.13</v>
      </c>
      <c r="BF1842" s="32" t="n">
        <f aca="false">IF(AZ1842="","",$I1842+BB1842)</f>
        <v>7.99</v>
      </c>
      <c r="BG1842" s="32" t="n">
        <f aca="false">IF(AZ1842="","",$I1842)</f>
        <v>14.99</v>
      </c>
      <c r="BH1842" s="40" t="n">
        <f aca="false">IF(AZ1842="","",BA1842+$I1842)</f>
        <v>27.98</v>
      </c>
      <c r="BI1842" s="31" t="n">
        <f aca="false">IF(AZ1842="","",AZ1842+(BB1842*$K1842)+(BC1842*$K1842))</f>
        <v>311.76</v>
      </c>
      <c r="BJ1842" s="29" t="n">
        <f aca="false">IF(AZ1842="","",ROUND(-BB1842*$K1842,0))</f>
        <v>168</v>
      </c>
    </row>
    <row r="1843" customFormat="false" ht="15" hidden="false" customHeight="false" outlineLevel="0" collapsed="false">
      <c r="A1843" s="26" t="str">
        <f aca="false">+C1843&amp;D1843&amp;G1843</f>
        <v>Xiaomi15TCANONE SIM 12,99€ - 36 Mesi</v>
      </c>
      <c r="B1843" s="27" t="s">
        <v>95</v>
      </c>
      <c r="C1843" s="28" t="s">
        <v>179</v>
      </c>
      <c r="D1843" s="29" t="s">
        <v>246</v>
      </c>
      <c r="E1843" s="30" t="n">
        <v>699.9</v>
      </c>
      <c r="F1843" s="31" t="n">
        <v>479.9</v>
      </c>
      <c r="G1843" s="32" t="s">
        <v>104</v>
      </c>
      <c r="H1843" s="32" t="s">
        <v>98</v>
      </c>
      <c r="I1843" s="33" t="n">
        <v>12.99</v>
      </c>
      <c r="J1843" s="34" t="s">
        <v>35</v>
      </c>
      <c r="K1843" s="35" t="n">
        <v>36</v>
      </c>
      <c r="L1843" s="33"/>
      <c r="M1843" s="33" t="n">
        <f aca="false">+IF(E1843&lt;=150,1.49,IF(AND(E1843&gt;150,E1843&lt;=300),2.99,(IF(E1843&gt;1200,8.99,IF(AND(E1843&gt;300,E1843&lt;=700),4.99,IF(AND(E1843&gt;=700,E1843&lt;=1200),6.99))))))</f>
        <v>4.99</v>
      </c>
      <c r="N1843" s="33" t="n">
        <f aca="false">IF(E1843="","",IF(E1843&gt;=1200,9.99,IF(AND(E1843&gt;700,E1843&lt;1200),7.99,IF(AND(E1843&gt;=299.9,E1843&lt;=699.9),5.99))))</f>
        <v>5.99</v>
      </c>
      <c r="O1843" s="37" t="s">
        <v>105</v>
      </c>
      <c r="P1843" s="38" t="n">
        <v>59.99</v>
      </c>
      <c r="Q1843" s="34" t="n">
        <v>6.99</v>
      </c>
      <c r="R1843" s="39" t="n">
        <v>-4.67</v>
      </c>
      <c r="S1843" s="40" t="n">
        <v>11.66</v>
      </c>
      <c r="T1843" s="40" t="n">
        <v>11.66</v>
      </c>
      <c r="U1843" s="40" t="n">
        <v>11.81</v>
      </c>
      <c r="V1843" s="32" t="n">
        <f aca="false">IF(P1843="","",$I1843+R1843)</f>
        <v>8.32</v>
      </c>
      <c r="W1843" s="32" t="n">
        <f aca="false">IF(P1843="","",$I1843)</f>
        <v>12.99</v>
      </c>
      <c r="X1843" s="40" t="n">
        <f aca="false">IF(P1843="","",Q1843+$I1843)</f>
        <v>19.98</v>
      </c>
      <c r="Y1843" s="29" t="n">
        <f aca="false">IF(P1843="","",P1843+(R1843*$K1843)+(S1843*$K1843))</f>
        <v>311.63</v>
      </c>
      <c r="Z1843" s="29" t="n">
        <f aca="false">IF(P1843="","",ROUND(-R1843*$K1843,0))</f>
        <v>168</v>
      </c>
      <c r="AA1843" s="41"/>
      <c r="AB1843" s="38"/>
      <c r="AC1843" s="34"/>
      <c r="AD1843" s="39"/>
      <c r="AE1843" s="40"/>
      <c r="AF1843" s="40"/>
      <c r="AG1843" s="40"/>
      <c r="AH1843" s="32"/>
      <c r="AI1843" s="32"/>
      <c r="AJ1843" s="40"/>
      <c r="AK1843" s="29"/>
      <c r="AL1843" s="29"/>
      <c r="AM1843" s="41"/>
      <c r="AN1843" s="38" t="n">
        <v>0</v>
      </c>
      <c r="AO1843" s="34" t="n">
        <v>6.99</v>
      </c>
      <c r="AP1843" s="39" t="n">
        <v>-7.07</v>
      </c>
      <c r="AQ1843" s="40" t="n">
        <v>14.06</v>
      </c>
      <c r="AR1843" s="40" t="n">
        <v>14.06</v>
      </c>
      <c r="AS1843" s="40" t="n">
        <v>14.06</v>
      </c>
      <c r="AT1843" s="32" t="n">
        <f aca="false">IF(AN1843="","",$I1843+AP1843)</f>
        <v>5.92</v>
      </c>
      <c r="AU1843" s="32" t="n">
        <f aca="false">IF(AN1843="","",$I1843)</f>
        <v>12.99</v>
      </c>
      <c r="AV1843" s="40" t="n">
        <f aca="false">IF(AN1843="","",AO1843+$I1843)</f>
        <v>19.98</v>
      </c>
      <c r="AW1843" s="31" t="n">
        <f aca="false">IF(AN1843="","",AN1843+(AP1843*$K1843)+(AQ1843*$K1843))</f>
        <v>251.64</v>
      </c>
      <c r="AX1843" s="29" t="n">
        <f aca="false">IF(AN1843="","",ROUND(-AP1843*$K1843,0))</f>
        <v>255</v>
      </c>
      <c r="AY1843" s="42"/>
      <c r="AZ1843" s="38" t="n">
        <v>0</v>
      </c>
      <c r="BA1843" s="34" t="n">
        <v>6.99</v>
      </c>
      <c r="BB1843" s="39" t="n">
        <v>-7.07</v>
      </c>
      <c r="BC1843" s="40" t="n">
        <v>14.06</v>
      </c>
      <c r="BD1843" s="40" t="n">
        <v>14.06</v>
      </c>
      <c r="BE1843" s="40" t="n">
        <v>14.06</v>
      </c>
      <c r="BF1843" s="32" t="n">
        <f aca="false">IF(AZ1843="","",$I1843+BB1843)</f>
        <v>5.92</v>
      </c>
      <c r="BG1843" s="32" t="n">
        <f aca="false">IF(AZ1843="","",$I1843)</f>
        <v>12.99</v>
      </c>
      <c r="BH1843" s="40" t="n">
        <f aca="false">IF(AZ1843="","",BA1843+$I1843)</f>
        <v>19.98</v>
      </c>
      <c r="BI1843" s="31" t="n">
        <f aca="false">IF(AZ1843="","",AZ1843+(BB1843*$K1843)+(BC1843*$K1843))</f>
        <v>251.64</v>
      </c>
      <c r="BJ1843" s="29" t="n">
        <f aca="false">IF(AZ1843="","",ROUND(-BB1843*$K1843,0))</f>
        <v>255</v>
      </c>
    </row>
    <row r="1844" customFormat="false" ht="15" hidden="false" customHeight="false" outlineLevel="0" collapsed="false">
      <c r="A1844" s="26" t="str">
        <f aca="false">+C1844&amp;D1844&amp;G1844</f>
        <v>Xiaomi15TCANONE SIM 12,99€ - 30 Mesi</v>
      </c>
      <c r="B1844" s="27" t="s">
        <v>95</v>
      </c>
      <c r="C1844" s="28" t="s">
        <v>179</v>
      </c>
      <c r="D1844" s="29" t="s">
        <v>246</v>
      </c>
      <c r="E1844" s="30" t="n">
        <v>699.9</v>
      </c>
      <c r="F1844" s="31" t="n">
        <v>479.9</v>
      </c>
      <c r="G1844" s="32" t="s">
        <v>106</v>
      </c>
      <c r="H1844" s="32" t="s">
        <v>98</v>
      </c>
      <c r="I1844" s="33" t="n">
        <v>12.99</v>
      </c>
      <c r="J1844" s="34" t="s">
        <v>35</v>
      </c>
      <c r="K1844" s="35" t="n">
        <v>30</v>
      </c>
      <c r="L1844" s="33"/>
      <c r="M1844" s="33" t="n">
        <f aca="false">+IF(E1844&lt;=150,1.49,IF(AND(E1844&gt;150,E1844&lt;=300),2.99,(IF(E1844&gt;1200,8.99,IF(AND(E1844&gt;300,E1844&lt;=700),4.99,IF(AND(E1844&gt;=700,E1844&lt;=1200),6.99))))))</f>
        <v>4.99</v>
      </c>
      <c r="N1844" s="33" t="n">
        <f aca="false">IF(E1844="","",IF(E1844&gt;=1200,9.99,IF(AND(E1844&gt;700,E1844&lt;1200),7.99,IF(AND(E1844&gt;=299.9,E1844&lt;=699.9),5.99))))</f>
        <v>5.99</v>
      </c>
      <c r="O1844" s="37" t="s">
        <v>107</v>
      </c>
      <c r="P1844" s="38" t="n">
        <v>59.99</v>
      </c>
      <c r="Q1844" s="34" t="n">
        <v>9.99</v>
      </c>
      <c r="R1844" s="39" t="n">
        <v>-4.01</v>
      </c>
      <c r="S1844" s="40" t="n">
        <v>14</v>
      </c>
      <c r="T1844" s="40" t="n">
        <v>14</v>
      </c>
      <c r="U1844" s="40" t="n">
        <v>13.91</v>
      </c>
      <c r="V1844" s="32" t="n">
        <f aca="false">IF(P1844="","",$I1844+R1844)</f>
        <v>8.98</v>
      </c>
      <c r="W1844" s="32" t="n">
        <f aca="false">IF(P1844="","",$I1844)</f>
        <v>12.99</v>
      </c>
      <c r="X1844" s="40" t="n">
        <f aca="false">IF(P1844="","",Q1844+$I1844)</f>
        <v>22.98</v>
      </c>
      <c r="Y1844" s="29" t="n">
        <f aca="false">IF(P1844="","",P1844+(R1844*$K1844)+(S1844*$K1844))</f>
        <v>359.69</v>
      </c>
      <c r="Z1844" s="29" t="n">
        <f aca="false">IF(P1844="","",ROUND(-R1844*$K1844,0))</f>
        <v>120</v>
      </c>
      <c r="AA1844" s="41"/>
      <c r="AB1844" s="38"/>
      <c r="AC1844" s="34"/>
      <c r="AD1844" s="39"/>
      <c r="AE1844" s="40"/>
      <c r="AF1844" s="40"/>
      <c r="AG1844" s="40"/>
      <c r="AH1844" s="32"/>
      <c r="AI1844" s="32"/>
      <c r="AJ1844" s="40"/>
      <c r="AK1844" s="29"/>
      <c r="AL1844" s="29"/>
      <c r="AM1844" s="41"/>
      <c r="AN1844" s="38" t="n">
        <v>0</v>
      </c>
      <c r="AO1844" s="34" t="n">
        <v>9.99</v>
      </c>
      <c r="AP1844" s="39" t="n">
        <v>-6.74</v>
      </c>
      <c r="AQ1844" s="40" t="n">
        <v>16.73</v>
      </c>
      <c r="AR1844" s="40" t="n">
        <v>16.73</v>
      </c>
      <c r="AS1844" s="40" t="n">
        <v>16.73</v>
      </c>
      <c r="AT1844" s="32" t="n">
        <f aca="false">IF(AN1844="","",$I1844+AP1844)</f>
        <v>6.25</v>
      </c>
      <c r="AU1844" s="32" t="n">
        <f aca="false">IF(AN1844="","",$I1844)</f>
        <v>12.99</v>
      </c>
      <c r="AV1844" s="40" t="n">
        <f aca="false">IF(AN1844="","",AO1844+$I1844)</f>
        <v>22.98</v>
      </c>
      <c r="AW1844" s="31" t="n">
        <f aca="false">IF(AN1844="","",AN1844+(AP1844*$K1844)+(AQ1844*$K1844))</f>
        <v>299.7</v>
      </c>
      <c r="AX1844" s="29" t="n">
        <f aca="false">IF(AN1844="","",ROUND(-AP1844*$K1844,0))</f>
        <v>202</v>
      </c>
      <c r="AY1844" s="42"/>
      <c r="AZ1844" s="38" t="n">
        <v>0</v>
      </c>
      <c r="BA1844" s="34" t="n">
        <v>9.99</v>
      </c>
      <c r="BB1844" s="39" t="n">
        <v>-6.74</v>
      </c>
      <c r="BC1844" s="40" t="n">
        <v>16.73</v>
      </c>
      <c r="BD1844" s="40" t="n">
        <v>16.73</v>
      </c>
      <c r="BE1844" s="40" t="n">
        <v>16.73</v>
      </c>
      <c r="BF1844" s="32" t="n">
        <f aca="false">IF(AZ1844="","",$I1844+BB1844)</f>
        <v>6.25</v>
      </c>
      <c r="BG1844" s="32" t="n">
        <f aca="false">IF(AZ1844="","",$I1844)</f>
        <v>12.99</v>
      </c>
      <c r="BH1844" s="40" t="n">
        <f aca="false">IF(AZ1844="","",BA1844+$I1844)</f>
        <v>22.98</v>
      </c>
      <c r="BI1844" s="31" t="n">
        <f aca="false">IF(AZ1844="","",AZ1844+(BB1844*$K1844)+(BC1844*$K1844))</f>
        <v>299.7</v>
      </c>
      <c r="BJ1844" s="29" t="n">
        <f aca="false">IF(AZ1844="","",ROUND(-BB1844*$K1844,0))</f>
        <v>202</v>
      </c>
    </row>
    <row r="1845" customFormat="false" ht="15" hidden="false" customHeight="false" outlineLevel="0" collapsed="false">
      <c r="A1845" s="26" t="str">
        <f aca="false">+C1845&amp;D1845&amp;G1845</f>
        <v>Xiaomi15TCANONE SIM 12,99€ - 24 Mesi</v>
      </c>
      <c r="B1845" s="27" t="s">
        <v>95</v>
      </c>
      <c r="C1845" s="28" t="s">
        <v>179</v>
      </c>
      <c r="D1845" s="29" t="s">
        <v>246</v>
      </c>
      <c r="E1845" s="30" t="n">
        <v>699.9</v>
      </c>
      <c r="F1845" s="31" t="n">
        <v>479.9</v>
      </c>
      <c r="G1845" s="32" t="s">
        <v>108</v>
      </c>
      <c r="H1845" s="32" t="s">
        <v>98</v>
      </c>
      <c r="I1845" s="33" t="n">
        <v>12.99</v>
      </c>
      <c r="J1845" s="34" t="s">
        <v>35</v>
      </c>
      <c r="K1845" s="35" t="n">
        <v>24</v>
      </c>
      <c r="L1845" s="33"/>
      <c r="M1845" s="33" t="n">
        <f aca="false">+IF(E1845&lt;=150,1.49,IF(AND(E1845&gt;150,E1845&lt;=300),2.99,(IF(E1845&gt;1200,8.99,IF(AND(E1845&gt;300,E1845&lt;=700),4.99,IF(AND(E1845&gt;=700,E1845&lt;=1200),6.99))))))</f>
        <v>4.99</v>
      </c>
      <c r="N1845" s="33" t="n">
        <f aca="false">IF(E1845="","",IF(E1845&gt;=1200,9.99,IF(AND(E1845&gt;700,E1845&lt;1200),7.99,IF(AND(E1845&gt;=299.9,E1845&lt;=699.9),5.99))))</f>
        <v>5.99</v>
      </c>
      <c r="O1845" s="37" t="s">
        <v>109</v>
      </c>
      <c r="P1845" s="38" t="n">
        <v>59.99</v>
      </c>
      <c r="Q1845" s="34" t="n">
        <v>12.99</v>
      </c>
      <c r="R1845" s="39" t="n">
        <v>-4.51</v>
      </c>
      <c r="S1845" s="40" t="n">
        <v>17.5</v>
      </c>
      <c r="T1845" s="40" t="n">
        <v>0</v>
      </c>
      <c r="U1845" s="40" t="n">
        <v>17.41</v>
      </c>
      <c r="V1845" s="32" t="n">
        <f aca="false">IF(P1845="","",$I1845+R1845)</f>
        <v>8.48</v>
      </c>
      <c r="W1845" s="32" t="n">
        <f aca="false">IF(P1845="","",$I1845)</f>
        <v>12.99</v>
      </c>
      <c r="X1845" s="40" t="n">
        <f aca="false">IF(P1845="","",Q1845+$I1845)</f>
        <v>25.98</v>
      </c>
      <c r="Y1845" s="29" t="n">
        <f aca="false">IF(P1845="","",P1845+(R1845*$K1845)+(S1845*$K1845))</f>
        <v>371.75</v>
      </c>
      <c r="Z1845" s="29" t="n">
        <f aca="false">IF(P1845="","",ROUND(-R1845*$K1845,0))</f>
        <v>108</v>
      </c>
      <c r="AA1845" s="41"/>
      <c r="AB1845" s="38"/>
      <c r="AC1845" s="34"/>
      <c r="AD1845" s="39"/>
      <c r="AE1845" s="40"/>
      <c r="AF1845" s="40"/>
      <c r="AG1845" s="40"/>
      <c r="AH1845" s="32"/>
      <c r="AI1845" s="32"/>
      <c r="AJ1845" s="40"/>
      <c r="AK1845" s="29"/>
      <c r="AL1845" s="29"/>
      <c r="AM1845" s="41"/>
      <c r="AN1845" s="38" t="n">
        <v>0</v>
      </c>
      <c r="AO1845" s="34" t="n">
        <v>12.99</v>
      </c>
      <c r="AP1845" s="39" t="n">
        <v>-7</v>
      </c>
      <c r="AQ1845" s="40" t="n">
        <v>19.99</v>
      </c>
      <c r="AR1845" s="40" t="n">
        <v>0</v>
      </c>
      <c r="AS1845" s="40" t="n">
        <v>20.13</v>
      </c>
      <c r="AT1845" s="32" t="n">
        <f aca="false">IF(AN1845="","",$I1845+AP1845)</f>
        <v>5.99</v>
      </c>
      <c r="AU1845" s="32" t="n">
        <f aca="false">IF(AN1845="","",$I1845)</f>
        <v>12.99</v>
      </c>
      <c r="AV1845" s="40" t="n">
        <f aca="false">IF(AN1845="","",AO1845+$I1845)</f>
        <v>25.98</v>
      </c>
      <c r="AW1845" s="31" t="n">
        <f aca="false">IF(AN1845="","",AN1845+(AP1845*$K1845)+(AQ1845*$K1845))</f>
        <v>311.76</v>
      </c>
      <c r="AX1845" s="29" t="n">
        <f aca="false">IF(AN1845="","",ROUND(-AP1845*$K1845,0))</f>
        <v>168</v>
      </c>
      <c r="AY1845" s="42"/>
      <c r="AZ1845" s="38" t="n">
        <v>0</v>
      </c>
      <c r="BA1845" s="34" t="n">
        <v>12.99</v>
      </c>
      <c r="BB1845" s="39" t="n">
        <v>-7</v>
      </c>
      <c r="BC1845" s="40" t="n">
        <v>19.99</v>
      </c>
      <c r="BD1845" s="40" t="n">
        <v>0</v>
      </c>
      <c r="BE1845" s="40" t="n">
        <v>20.13</v>
      </c>
      <c r="BF1845" s="32" t="n">
        <f aca="false">IF(AZ1845="","",$I1845+BB1845)</f>
        <v>5.99</v>
      </c>
      <c r="BG1845" s="32" t="n">
        <f aca="false">IF(AZ1845="","",$I1845)</f>
        <v>12.99</v>
      </c>
      <c r="BH1845" s="40" t="n">
        <f aca="false">IF(AZ1845="","",BA1845+$I1845)</f>
        <v>25.98</v>
      </c>
      <c r="BI1845" s="31" t="n">
        <f aca="false">IF(AZ1845="","",AZ1845+(BB1845*$K1845)+(BC1845*$K1845))</f>
        <v>311.76</v>
      </c>
      <c r="BJ1845" s="29" t="n">
        <f aca="false">IF(AZ1845="","",ROUND(-BB1845*$K1845,0))</f>
        <v>168</v>
      </c>
    </row>
    <row r="1846" customFormat="false" ht="15" hidden="false" customHeight="false" outlineLevel="0" collapsed="false">
      <c r="A1846" s="26" t="str">
        <f aca="false">+C1846&amp;D1846&amp;G1846</f>
        <v>Xiaomi15TPack 5G Reload Exchange-12,99-36</v>
      </c>
      <c r="B1846" s="27" t="s">
        <v>95</v>
      </c>
      <c r="C1846" s="28" t="s">
        <v>179</v>
      </c>
      <c r="D1846" s="29" t="s">
        <v>246</v>
      </c>
      <c r="E1846" s="30" t="n">
        <v>699.9</v>
      </c>
      <c r="F1846" s="31" t="n">
        <v>479.9</v>
      </c>
      <c r="G1846" s="32" t="s">
        <v>110</v>
      </c>
      <c r="H1846" s="32" t="s">
        <v>98</v>
      </c>
      <c r="I1846" s="33" t="n">
        <v>12.99</v>
      </c>
      <c r="J1846" s="34" t="s">
        <v>35</v>
      </c>
      <c r="K1846" s="35" t="n">
        <v>36</v>
      </c>
      <c r="L1846" s="33"/>
      <c r="M1846" s="33" t="n">
        <f aca="false">+IF(E1846&lt;=150,1.49,IF(AND(E1846&gt;150,E1846&lt;=300),2.99,(IF(E1846&gt;1200,8.99,IF(AND(E1846&gt;300,E1846&lt;=700),4.99,IF(AND(E1846&gt;=700,E1846&lt;=1200),6.99))))))</f>
        <v>4.99</v>
      </c>
      <c r="N1846" s="33" t="n">
        <f aca="false">IF(E1846="","",IF(E1846&gt;=1200,9.99,IF(AND(E1846&gt;700,E1846&lt;1200),7.99,IF(AND(E1846&gt;=299.9,E1846&lt;=699.9),5.99))))</f>
        <v>5.99</v>
      </c>
      <c r="O1846" s="37" t="s">
        <v>111</v>
      </c>
      <c r="P1846" s="38" t="n">
        <v>59.99</v>
      </c>
      <c r="Q1846" s="34" t="n">
        <v>6.99</v>
      </c>
      <c r="R1846" s="39" t="n">
        <v>-4.67</v>
      </c>
      <c r="S1846" s="40" t="n">
        <v>11.66</v>
      </c>
      <c r="T1846" s="40" t="n">
        <v>11.66</v>
      </c>
      <c r="U1846" s="40" t="n">
        <v>11.81</v>
      </c>
      <c r="V1846" s="32" t="n">
        <f aca="false">IF(P1846="","",$I1846+R1846)</f>
        <v>8.32</v>
      </c>
      <c r="W1846" s="32" t="n">
        <f aca="false">IF(P1846="","",$I1846)</f>
        <v>12.99</v>
      </c>
      <c r="X1846" s="40" t="n">
        <f aca="false">IF(P1846="","",Q1846+$I1846)</f>
        <v>19.98</v>
      </c>
      <c r="Y1846" s="29" t="n">
        <f aca="false">IF(P1846="","",P1846+(R1846*$K1846)+(S1846*$K1846))</f>
        <v>311.63</v>
      </c>
      <c r="Z1846" s="29" t="n">
        <f aca="false">IF(P1846="","",ROUND(-R1846*$K1846,0))</f>
        <v>168</v>
      </c>
      <c r="AA1846" s="41"/>
      <c r="AB1846" s="38"/>
      <c r="AC1846" s="34"/>
      <c r="AD1846" s="39"/>
      <c r="AE1846" s="40"/>
      <c r="AF1846" s="40"/>
      <c r="AG1846" s="40"/>
      <c r="AH1846" s="32"/>
      <c r="AI1846" s="32"/>
      <c r="AJ1846" s="40"/>
      <c r="AK1846" s="29"/>
      <c r="AL1846" s="29"/>
      <c r="AM1846" s="41"/>
      <c r="AN1846" s="38" t="n">
        <v>0</v>
      </c>
      <c r="AO1846" s="34" t="n">
        <v>6.99</v>
      </c>
      <c r="AP1846" s="39" t="n">
        <v>-7.07</v>
      </c>
      <c r="AQ1846" s="40" t="n">
        <v>14.06</v>
      </c>
      <c r="AR1846" s="40" t="n">
        <v>14.06</v>
      </c>
      <c r="AS1846" s="40" t="n">
        <v>14.06</v>
      </c>
      <c r="AT1846" s="32" t="n">
        <f aca="false">IF(AN1846="","",$I1846+AP1846)</f>
        <v>5.92</v>
      </c>
      <c r="AU1846" s="32" t="n">
        <f aca="false">IF(AN1846="","",$I1846)</f>
        <v>12.99</v>
      </c>
      <c r="AV1846" s="40" t="n">
        <f aca="false">IF(AN1846="","",AO1846+$I1846)</f>
        <v>19.98</v>
      </c>
      <c r="AW1846" s="31" t="n">
        <f aca="false">IF(AN1846="","",AN1846+(AP1846*$K1846)+(AQ1846*$K1846))</f>
        <v>251.64</v>
      </c>
      <c r="AX1846" s="29" t="n">
        <f aca="false">IF(AN1846="","",ROUND(-AP1846*$K1846,0))</f>
        <v>255</v>
      </c>
      <c r="AY1846" s="42"/>
      <c r="AZ1846" s="38" t="n">
        <v>0</v>
      </c>
      <c r="BA1846" s="34" t="n">
        <v>6.99</v>
      </c>
      <c r="BB1846" s="39" t="n">
        <v>-7.07</v>
      </c>
      <c r="BC1846" s="40" t="n">
        <v>14.06</v>
      </c>
      <c r="BD1846" s="40" t="n">
        <v>14.06</v>
      </c>
      <c r="BE1846" s="40" t="n">
        <v>14.06</v>
      </c>
      <c r="BF1846" s="32" t="n">
        <f aca="false">IF(AZ1846="","",$I1846+BB1846)</f>
        <v>5.92</v>
      </c>
      <c r="BG1846" s="32" t="n">
        <f aca="false">IF(AZ1846="","",$I1846)</f>
        <v>12.99</v>
      </c>
      <c r="BH1846" s="40" t="n">
        <f aca="false">IF(AZ1846="","",BA1846+$I1846)</f>
        <v>19.98</v>
      </c>
      <c r="BI1846" s="31" t="n">
        <f aca="false">IF(AZ1846="","",AZ1846+(BB1846*$K1846)+(BC1846*$K1846))</f>
        <v>251.64</v>
      </c>
      <c r="BJ1846" s="29" t="n">
        <f aca="false">IF(AZ1846="","",ROUND(-BB1846*$K1846,0))</f>
        <v>255</v>
      </c>
    </row>
    <row r="1847" customFormat="false" ht="15" hidden="false" customHeight="false" outlineLevel="0" collapsed="false">
      <c r="A1847" s="26" t="str">
        <f aca="false">+C1847&amp;D1847&amp;G1847</f>
        <v>Xiaomi15TPack 5G Reload Exchange-12,99-30</v>
      </c>
      <c r="B1847" s="27" t="s">
        <v>95</v>
      </c>
      <c r="C1847" s="28" t="s">
        <v>179</v>
      </c>
      <c r="D1847" s="29" t="s">
        <v>246</v>
      </c>
      <c r="E1847" s="30" t="n">
        <v>699.9</v>
      </c>
      <c r="F1847" s="31" t="n">
        <v>479.9</v>
      </c>
      <c r="G1847" s="32" t="s">
        <v>112</v>
      </c>
      <c r="H1847" s="32" t="s">
        <v>98</v>
      </c>
      <c r="I1847" s="33" t="n">
        <v>12.99</v>
      </c>
      <c r="J1847" s="34" t="s">
        <v>35</v>
      </c>
      <c r="K1847" s="35" t="n">
        <v>30</v>
      </c>
      <c r="L1847" s="33"/>
      <c r="M1847" s="33" t="n">
        <f aca="false">+IF(E1847&lt;=150,1.49,IF(AND(E1847&gt;150,E1847&lt;=300),2.99,(IF(E1847&gt;1200,8.99,IF(AND(E1847&gt;300,E1847&lt;=700),4.99,IF(AND(E1847&gt;=700,E1847&lt;=1200),6.99))))))</f>
        <v>4.99</v>
      </c>
      <c r="N1847" s="33" t="n">
        <f aca="false">IF(E1847="","",IF(E1847&gt;=1200,9.99,IF(AND(E1847&gt;700,E1847&lt;1200),7.99,IF(AND(E1847&gt;=299.9,E1847&lt;=699.9),5.99))))</f>
        <v>5.99</v>
      </c>
      <c r="O1847" s="37" t="s">
        <v>113</v>
      </c>
      <c r="P1847" s="38" t="n">
        <v>59.99</v>
      </c>
      <c r="Q1847" s="34" t="n">
        <v>9.99</v>
      </c>
      <c r="R1847" s="39" t="n">
        <v>-4.01</v>
      </c>
      <c r="S1847" s="40" t="n">
        <v>14</v>
      </c>
      <c r="T1847" s="40" t="n">
        <v>14</v>
      </c>
      <c r="U1847" s="40" t="n">
        <v>13.91</v>
      </c>
      <c r="V1847" s="32" t="n">
        <f aca="false">IF(P1847="","",$I1847+R1847)</f>
        <v>8.98</v>
      </c>
      <c r="W1847" s="32" t="n">
        <f aca="false">IF(P1847="","",$I1847)</f>
        <v>12.99</v>
      </c>
      <c r="X1847" s="40" t="n">
        <f aca="false">IF(P1847="","",Q1847+$I1847)</f>
        <v>22.98</v>
      </c>
      <c r="Y1847" s="29" t="n">
        <f aca="false">IF(P1847="","",P1847+(R1847*$K1847)+(S1847*$K1847))</f>
        <v>359.69</v>
      </c>
      <c r="Z1847" s="29" t="n">
        <f aca="false">IF(P1847="","",ROUND(-R1847*$K1847,0))</f>
        <v>120</v>
      </c>
      <c r="AA1847" s="41"/>
      <c r="AB1847" s="38"/>
      <c r="AC1847" s="34"/>
      <c r="AD1847" s="39"/>
      <c r="AE1847" s="40"/>
      <c r="AF1847" s="40"/>
      <c r="AG1847" s="40"/>
      <c r="AH1847" s="32"/>
      <c r="AI1847" s="32"/>
      <c r="AJ1847" s="40"/>
      <c r="AK1847" s="29"/>
      <c r="AL1847" s="29"/>
      <c r="AM1847" s="41"/>
      <c r="AN1847" s="38" t="n">
        <v>0</v>
      </c>
      <c r="AO1847" s="34" t="n">
        <v>9.99</v>
      </c>
      <c r="AP1847" s="39" t="n">
        <v>-6.74</v>
      </c>
      <c r="AQ1847" s="40" t="n">
        <v>16.73</v>
      </c>
      <c r="AR1847" s="40" t="n">
        <v>16.73</v>
      </c>
      <c r="AS1847" s="40" t="n">
        <v>16.73</v>
      </c>
      <c r="AT1847" s="32" t="n">
        <f aca="false">IF(AN1847="","",$I1847+AP1847)</f>
        <v>6.25</v>
      </c>
      <c r="AU1847" s="32" t="n">
        <f aca="false">IF(AN1847="","",$I1847)</f>
        <v>12.99</v>
      </c>
      <c r="AV1847" s="40" t="n">
        <f aca="false">IF(AN1847="","",AO1847+$I1847)</f>
        <v>22.98</v>
      </c>
      <c r="AW1847" s="31" t="n">
        <f aca="false">IF(AN1847="","",AN1847+(AP1847*$K1847)+(AQ1847*$K1847))</f>
        <v>299.7</v>
      </c>
      <c r="AX1847" s="29" t="n">
        <f aca="false">IF(AN1847="","",ROUND(-AP1847*$K1847,0))</f>
        <v>202</v>
      </c>
      <c r="AY1847" s="42"/>
      <c r="AZ1847" s="38" t="n">
        <v>0</v>
      </c>
      <c r="BA1847" s="34" t="n">
        <v>9.99</v>
      </c>
      <c r="BB1847" s="39" t="n">
        <v>-6.74</v>
      </c>
      <c r="BC1847" s="40" t="n">
        <v>16.73</v>
      </c>
      <c r="BD1847" s="40" t="n">
        <v>16.73</v>
      </c>
      <c r="BE1847" s="40" t="n">
        <v>16.73</v>
      </c>
      <c r="BF1847" s="32" t="n">
        <f aca="false">IF(AZ1847="","",$I1847+BB1847)</f>
        <v>6.25</v>
      </c>
      <c r="BG1847" s="32" t="n">
        <f aca="false">IF(AZ1847="","",$I1847)</f>
        <v>12.99</v>
      </c>
      <c r="BH1847" s="40" t="n">
        <f aca="false">IF(AZ1847="","",BA1847+$I1847)</f>
        <v>22.98</v>
      </c>
      <c r="BI1847" s="31" t="n">
        <f aca="false">IF(AZ1847="","",AZ1847+(BB1847*$K1847)+(BC1847*$K1847))</f>
        <v>299.7</v>
      </c>
      <c r="BJ1847" s="29" t="n">
        <f aca="false">IF(AZ1847="","",ROUND(-BB1847*$K1847,0))</f>
        <v>202</v>
      </c>
    </row>
    <row r="1848" customFormat="false" ht="15" hidden="false" customHeight="false" outlineLevel="0" collapsed="false">
      <c r="A1848" s="26" t="str">
        <f aca="false">+C1848&amp;D1848&amp;G1848</f>
        <v>Xiaomi15TPack 5G Reload Exchange-12,99-24</v>
      </c>
      <c r="B1848" s="27" t="s">
        <v>95</v>
      </c>
      <c r="C1848" s="28" t="s">
        <v>179</v>
      </c>
      <c r="D1848" s="29" t="s">
        <v>246</v>
      </c>
      <c r="E1848" s="30" t="n">
        <v>699.9</v>
      </c>
      <c r="F1848" s="31" t="n">
        <v>479.9</v>
      </c>
      <c r="G1848" s="32" t="s">
        <v>114</v>
      </c>
      <c r="H1848" s="32" t="s">
        <v>98</v>
      </c>
      <c r="I1848" s="33" t="n">
        <v>12.99</v>
      </c>
      <c r="J1848" s="34" t="s">
        <v>35</v>
      </c>
      <c r="K1848" s="35" t="n">
        <v>24</v>
      </c>
      <c r="L1848" s="33"/>
      <c r="M1848" s="33" t="n">
        <f aca="false">+IF(E1848&lt;=150,1.49,IF(AND(E1848&gt;150,E1848&lt;=300),2.99,(IF(E1848&gt;1200,8.99,IF(AND(E1848&gt;300,E1848&lt;=700),4.99,IF(AND(E1848&gt;=700,E1848&lt;=1200),6.99))))))</f>
        <v>4.99</v>
      </c>
      <c r="N1848" s="33" t="n">
        <f aca="false">IF(E1848="","",IF(E1848&gt;=1200,9.99,IF(AND(E1848&gt;700,E1848&lt;1200),7.99,IF(AND(E1848&gt;=299.9,E1848&lt;=699.9),5.99))))</f>
        <v>5.99</v>
      </c>
      <c r="O1848" s="37" t="s">
        <v>115</v>
      </c>
      <c r="P1848" s="38" t="n">
        <v>59.99</v>
      </c>
      <c r="Q1848" s="34" t="n">
        <v>12.99</v>
      </c>
      <c r="R1848" s="39" t="n">
        <v>-4.51</v>
      </c>
      <c r="S1848" s="40" t="n">
        <v>17.5</v>
      </c>
      <c r="T1848" s="40" t="n">
        <v>0</v>
      </c>
      <c r="U1848" s="40" t="n">
        <v>17.41</v>
      </c>
      <c r="V1848" s="32" t="n">
        <f aca="false">IF(P1848="","",$I1848+R1848)</f>
        <v>8.48</v>
      </c>
      <c r="W1848" s="32" t="n">
        <f aca="false">IF(P1848="","",$I1848)</f>
        <v>12.99</v>
      </c>
      <c r="X1848" s="40" t="n">
        <f aca="false">IF(P1848="","",Q1848+$I1848)</f>
        <v>25.98</v>
      </c>
      <c r="Y1848" s="29" t="n">
        <f aca="false">IF(P1848="","",P1848+(R1848*$K1848)+(S1848*$K1848))</f>
        <v>371.75</v>
      </c>
      <c r="Z1848" s="29" t="n">
        <f aca="false">IF(P1848="","",ROUND(-R1848*$K1848,0))</f>
        <v>108</v>
      </c>
      <c r="AA1848" s="41"/>
      <c r="AB1848" s="38"/>
      <c r="AC1848" s="34"/>
      <c r="AD1848" s="39"/>
      <c r="AE1848" s="40"/>
      <c r="AF1848" s="40"/>
      <c r="AG1848" s="40"/>
      <c r="AH1848" s="32"/>
      <c r="AI1848" s="32"/>
      <c r="AJ1848" s="40"/>
      <c r="AK1848" s="29"/>
      <c r="AL1848" s="29"/>
      <c r="AM1848" s="41"/>
      <c r="AN1848" s="38" t="n">
        <v>0</v>
      </c>
      <c r="AO1848" s="34" t="n">
        <v>12.99</v>
      </c>
      <c r="AP1848" s="39" t="n">
        <v>-7</v>
      </c>
      <c r="AQ1848" s="40" t="n">
        <v>19.99</v>
      </c>
      <c r="AR1848" s="40" t="n">
        <v>0</v>
      </c>
      <c r="AS1848" s="40" t="n">
        <v>20.13</v>
      </c>
      <c r="AT1848" s="32" t="n">
        <f aca="false">IF(AN1848="","",$I1848+AP1848)</f>
        <v>5.99</v>
      </c>
      <c r="AU1848" s="32" t="n">
        <f aca="false">IF(AN1848="","",$I1848)</f>
        <v>12.99</v>
      </c>
      <c r="AV1848" s="40" t="n">
        <f aca="false">IF(AN1848="","",AO1848+$I1848)</f>
        <v>25.98</v>
      </c>
      <c r="AW1848" s="31" t="n">
        <f aca="false">IF(AN1848="","",AN1848+(AP1848*$K1848)+(AQ1848*$K1848))</f>
        <v>311.76</v>
      </c>
      <c r="AX1848" s="29" t="n">
        <f aca="false">IF(AN1848="","",ROUND(-AP1848*$K1848,0))</f>
        <v>168</v>
      </c>
      <c r="AY1848" s="42"/>
      <c r="AZ1848" s="38" t="n">
        <v>0</v>
      </c>
      <c r="BA1848" s="34" t="n">
        <v>12.99</v>
      </c>
      <c r="BB1848" s="39" t="n">
        <v>-7</v>
      </c>
      <c r="BC1848" s="40" t="n">
        <v>19.99</v>
      </c>
      <c r="BD1848" s="40" t="n">
        <v>0</v>
      </c>
      <c r="BE1848" s="40" t="n">
        <v>20.13</v>
      </c>
      <c r="BF1848" s="32" t="n">
        <f aca="false">IF(AZ1848="","",$I1848+BB1848)</f>
        <v>5.99</v>
      </c>
      <c r="BG1848" s="32" t="n">
        <f aca="false">IF(AZ1848="","",$I1848)</f>
        <v>12.99</v>
      </c>
      <c r="BH1848" s="40" t="n">
        <f aca="false">IF(AZ1848="","",BA1848+$I1848)</f>
        <v>25.98</v>
      </c>
      <c r="BI1848" s="31" t="n">
        <f aca="false">IF(AZ1848="","",AZ1848+(BB1848*$K1848)+(BC1848*$K1848))</f>
        <v>311.76</v>
      </c>
      <c r="BJ1848" s="29" t="n">
        <f aca="false">IF(AZ1848="","",ROUND(-BB1848*$K1848,0))</f>
        <v>168</v>
      </c>
    </row>
    <row r="1849" customFormat="false" ht="15" hidden="false" customHeight="false" outlineLevel="0" collapsed="false">
      <c r="A1849" s="26" t="str">
        <f aca="false">+C1849&amp;D1849&amp;G1849</f>
        <v>Xiaomi15TCANONE SIM  9,99€ - 36 Mesi</v>
      </c>
      <c r="B1849" s="27" t="s">
        <v>95</v>
      </c>
      <c r="C1849" s="28" t="s">
        <v>179</v>
      </c>
      <c r="D1849" s="29" t="s">
        <v>246</v>
      </c>
      <c r="E1849" s="30" t="n">
        <v>699.9</v>
      </c>
      <c r="F1849" s="31" t="n">
        <v>479.9</v>
      </c>
      <c r="G1849" s="32" t="s">
        <v>116</v>
      </c>
      <c r="H1849" s="32" t="s">
        <v>98</v>
      </c>
      <c r="I1849" s="33" t="n">
        <v>9.99</v>
      </c>
      <c r="J1849" s="34" t="s">
        <v>35</v>
      </c>
      <c r="K1849" s="35" t="n">
        <v>36</v>
      </c>
      <c r="L1849" s="33"/>
      <c r="M1849" s="33" t="n">
        <f aca="false">+IF(E1849&lt;=150,1.49,IF(AND(E1849&gt;150,E1849&lt;=300),2.99,(IF(E1849&gt;1200,8.99,IF(AND(E1849&gt;300,E1849&lt;=700),4.99,IF(AND(E1849&gt;=700,E1849&lt;=1200),6.99))))))</f>
        <v>4.99</v>
      </c>
      <c r="N1849" s="33" t="n">
        <f aca="false">IF(E1849="","",IF(E1849&gt;=1200,9.99,IF(AND(E1849&gt;700,E1849&lt;1200),7.99,IF(AND(E1849&gt;=299.9,E1849&lt;=699.9),5.99))))</f>
        <v>5.99</v>
      </c>
      <c r="O1849" s="37" t="s">
        <v>117</v>
      </c>
      <c r="P1849" s="38" t="n">
        <v>49.99</v>
      </c>
      <c r="Q1849" s="34" t="n">
        <v>10</v>
      </c>
      <c r="R1849" s="39" t="n">
        <v>-1.94</v>
      </c>
      <c r="S1849" s="40" t="n">
        <v>11.94</v>
      </c>
      <c r="T1849" s="40" t="n">
        <v>11.94</v>
      </c>
      <c r="U1849" s="40" t="n">
        <v>12.01</v>
      </c>
      <c r="V1849" s="32" t="n">
        <f aca="false">IF(P1849="","",$I1849+R1849)</f>
        <v>8.05</v>
      </c>
      <c r="W1849" s="32" t="n">
        <f aca="false">IF(P1849="","",$I1849)</f>
        <v>9.99</v>
      </c>
      <c r="X1849" s="40" t="n">
        <f aca="false">IF(P1849="","",Q1849+$I1849)</f>
        <v>19.99</v>
      </c>
      <c r="Y1849" s="29" t="n">
        <f aca="false">IF(P1849="","",P1849+(R1849*$K1849)+(S1849*$K1849))</f>
        <v>409.99</v>
      </c>
      <c r="Z1849" s="29" t="n">
        <f aca="false">IF(P1849="","",ROUND(-R1849*$K1849,0))</f>
        <v>70</v>
      </c>
      <c r="AA1849" s="41"/>
      <c r="AB1849" s="38"/>
      <c r="AC1849" s="34"/>
      <c r="AD1849" s="39"/>
      <c r="AE1849" s="40"/>
      <c r="AF1849" s="40"/>
      <c r="AG1849" s="40"/>
      <c r="AH1849" s="32"/>
      <c r="AI1849" s="32"/>
      <c r="AJ1849" s="40"/>
      <c r="AK1849" s="29"/>
      <c r="AL1849" s="29"/>
      <c r="AM1849" s="41"/>
      <c r="AN1849" s="38" t="n">
        <v>0</v>
      </c>
      <c r="AO1849" s="34" t="n">
        <v>10</v>
      </c>
      <c r="AP1849" s="39" t="n">
        <v>-4.06</v>
      </c>
      <c r="AQ1849" s="40" t="n">
        <v>14.06</v>
      </c>
      <c r="AR1849" s="40" t="n">
        <v>14.06</v>
      </c>
      <c r="AS1849" s="40" t="n">
        <v>14.06</v>
      </c>
      <c r="AT1849" s="32" t="n">
        <f aca="false">IF(AN1849="","",$I1849+AP1849)</f>
        <v>5.93</v>
      </c>
      <c r="AU1849" s="32" t="n">
        <f aca="false">IF(AN1849="","",$I1849)</f>
        <v>9.99</v>
      </c>
      <c r="AV1849" s="40" t="n">
        <f aca="false">IF(AN1849="","",AO1849+$I1849)</f>
        <v>19.99</v>
      </c>
      <c r="AW1849" s="31" t="n">
        <f aca="false">IF(AN1849="","",AN1849+(AP1849*$K1849)+(AQ1849*$K1849))</f>
        <v>360</v>
      </c>
      <c r="AX1849" s="29" t="n">
        <f aca="false">IF(AN1849="","",ROUND(-AP1849*$K1849,0))</f>
        <v>146</v>
      </c>
      <c r="AY1849" s="42"/>
      <c r="AZ1849" s="38" t="n">
        <v>0</v>
      </c>
      <c r="BA1849" s="34" t="n">
        <v>10</v>
      </c>
      <c r="BB1849" s="39" t="n">
        <v>-4.06</v>
      </c>
      <c r="BC1849" s="40" t="n">
        <v>14.06</v>
      </c>
      <c r="BD1849" s="40" t="n">
        <v>14.06</v>
      </c>
      <c r="BE1849" s="40" t="n">
        <v>14.06</v>
      </c>
      <c r="BF1849" s="32" t="n">
        <f aca="false">IF(AZ1849="","",$I1849+BB1849)</f>
        <v>5.93</v>
      </c>
      <c r="BG1849" s="32" t="n">
        <f aca="false">IF(AZ1849="","",$I1849)</f>
        <v>9.99</v>
      </c>
      <c r="BH1849" s="40" t="n">
        <f aca="false">IF(AZ1849="","",BA1849+$I1849)</f>
        <v>19.99</v>
      </c>
      <c r="BI1849" s="31" t="n">
        <f aca="false">IF(AZ1849="","",AZ1849+(BB1849*$K1849)+(BC1849*$K1849))</f>
        <v>360</v>
      </c>
      <c r="BJ1849" s="29" t="n">
        <f aca="false">IF(AZ1849="","",ROUND(-BB1849*$K1849,0))</f>
        <v>146</v>
      </c>
    </row>
    <row r="1850" customFormat="false" ht="15" hidden="false" customHeight="false" outlineLevel="0" collapsed="false">
      <c r="A1850" s="26" t="str">
        <f aca="false">+C1850&amp;D1850&amp;G1850</f>
        <v>Xiaomi15TCANONE SIM  9,99€ - 30 Mesi</v>
      </c>
      <c r="B1850" s="27" t="s">
        <v>95</v>
      </c>
      <c r="C1850" s="28" t="s">
        <v>179</v>
      </c>
      <c r="D1850" s="29" t="s">
        <v>246</v>
      </c>
      <c r="E1850" s="30" t="n">
        <v>699.9</v>
      </c>
      <c r="F1850" s="31" t="n">
        <v>479.9</v>
      </c>
      <c r="G1850" s="32" t="s">
        <v>118</v>
      </c>
      <c r="H1850" s="32" t="s">
        <v>98</v>
      </c>
      <c r="I1850" s="33" t="n">
        <v>9.99</v>
      </c>
      <c r="J1850" s="34" t="s">
        <v>35</v>
      </c>
      <c r="K1850" s="35" t="n">
        <v>30</v>
      </c>
      <c r="L1850" s="33"/>
      <c r="M1850" s="33" t="n">
        <f aca="false">+IF(E1850&lt;=150,1.49,IF(AND(E1850&gt;150,E1850&lt;=300),2.99,(IF(E1850&gt;1200,8.99,IF(AND(E1850&gt;300,E1850&lt;=700),4.99,IF(AND(E1850&gt;=700,E1850&lt;=1200),6.99))))))</f>
        <v>4.99</v>
      </c>
      <c r="N1850" s="33" t="n">
        <f aca="false">IF(E1850="","",IF(E1850&gt;=1200,9.99,IF(AND(E1850&gt;700,E1850&lt;1200),7.99,IF(AND(E1850&gt;=299.9,E1850&lt;=699.9),5.99))))</f>
        <v>5.99</v>
      </c>
      <c r="O1850" s="37" t="s">
        <v>119</v>
      </c>
      <c r="P1850" s="38" t="n">
        <v>49.99</v>
      </c>
      <c r="Q1850" s="34" t="n">
        <v>12</v>
      </c>
      <c r="R1850" s="39" t="n">
        <v>-2.33</v>
      </c>
      <c r="S1850" s="40" t="n">
        <v>14.33</v>
      </c>
      <c r="T1850" s="40" t="n">
        <v>14.33</v>
      </c>
      <c r="U1850" s="40" t="n">
        <v>14.34</v>
      </c>
      <c r="V1850" s="32" t="n">
        <f aca="false">IF(P1850="","",$I1850+R1850)</f>
        <v>7.66</v>
      </c>
      <c r="W1850" s="32" t="n">
        <f aca="false">IF(P1850="","",$I1850)</f>
        <v>9.99</v>
      </c>
      <c r="X1850" s="40" t="n">
        <f aca="false">IF(P1850="","",Q1850+$I1850)</f>
        <v>21.99</v>
      </c>
      <c r="Y1850" s="29" t="n">
        <f aca="false">IF(P1850="","",P1850+(R1850*$K1850)+(S1850*$K1850))</f>
        <v>409.99</v>
      </c>
      <c r="Z1850" s="29" t="n">
        <f aca="false">IF(P1850="","",ROUND(-R1850*$K1850,0))</f>
        <v>70</v>
      </c>
      <c r="AA1850" s="41"/>
      <c r="AB1850" s="38"/>
      <c r="AC1850" s="34"/>
      <c r="AD1850" s="39"/>
      <c r="AE1850" s="40"/>
      <c r="AF1850" s="40"/>
      <c r="AG1850" s="40"/>
      <c r="AH1850" s="32"/>
      <c r="AI1850" s="32"/>
      <c r="AJ1850" s="40"/>
      <c r="AK1850" s="29"/>
      <c r="AL1850" s="29"/>
      <c r="AM1850" s="41"/>
      <c r="AN1850" s="38" t="n">
        <v>0</v>
      </c>
      <c r="AO1850" s="34" t="n">
        <v>12</v>
      </c>
      <c r="AP1850" s="39" t="n">
        <v>-4.73</v>
      </c>
      <c r="AQ1850" s="40" t="n">
        <v>16.73</v>
      </c>
      <c r="AR1850" s="40" t="n">
        <v>16.73</v>
      </c>
      <c r="AS1850" s="40" t="n">
        <v>16.73</v>
      </c>
      <c r="AT1850" s="32" t="n">
        <f aca="false">IF(AN1850="","",$I1850+AP1850)</f>
        <v>5.26</v>
      </c>
      <c r="AU1850" s="32" t="n">
        <f aca="false">IF(AN1850="","",$I1850)</f>
        <v>9.99</v>
      </c>
      <c r="AV1850" s="40" t="n">
        <f aca="false">IF(AN1850="","",AO1850+$I1850)</f>
        <v>21.99</v>
      </c>
      <c r="AW1850" s="31" t="n">
        <f aca="false">IF(AN1850="","",AN1850+(AP1850*$K1850)+(AQ1850*$K1850))</f>
        <v>360</v>
      </c>
      <c r="AX1850" s="29" t="n">
        <f aca="false">IF(AN1850="","",ROUND(-AP1850*$K1850,0))</f>
        <v>142</v>
      </c>
      <c r="AY1850" s="42"/>
      <c r="AZ1850" s="38" t="n">
        <v>0</v>
      </c>
      <c r="BA1850" s="34" t="n">
        <v>12</v>
      </c>
      <c r="BB1850" s="39" t="n">
        <v>-4.73</v>
      </c>
      <c r="BC1850" s="40" t="n">
        <v>16.73</v>
      </c>
      <c r="BD1850" s="40" t="n">
        <v>16.73</v>
      </c>
      <c r="BE1850" s="40" t="n">
        <v>16.73</v>
      </c>
      <c r="BF1850" s="32" t="n">
        <f aca="false">IF(AZ1850="","",$I1850+BB1850)</f>
        <v>5.26</v>
      </c>
      <c r="BG1850" s="32" t="n">
        <f aca="false">IF(AZ1850="","",$I1850)</f>
        <v>9.99</v>
      </c>
      <c r="BH1850" s="40" t="n">
        <f aca="false">IF(AZ1850="","",BA1850+$I1850)</f>
        <v>21.99</v>
      </c>
      <c r="BI1850" s="31" t="n">
        <f aca="false">IF(AZ1850="","",AZ1850+(BB1850*$K1850)+(BC1850*$K1850))</f>
        <v>360</v>
      </c>
      <c r="BJ1850" s="29" t="n">
        <f aca="false">IF(AZ1850="","",ROUND(-BB1850*$K1850,0))</f>
        <v>142</v>
      </c>
    </row>
    <row r="1851" customFormat="false" ht="15" hidden="false" customHeight="false" outlineLevel="0" collapsed="false">
      <c r="A1851" s="26" t="str">
        <f aca="false">+C1851&amp;D1851&amp;G1851</f>
        <v>Xiaomi15TCANONE SIM  9,99€ - 24 Mesi</v>
      </c>
      <c r="B1851" s="27" t="s">
        <v>95</v>
      </c>
      <c r="C1851" s="28" t="s">
        <v>179</v>
      </c>
      <c r="D1851" s="29" t="s">
        <v>246</v>
      </c>
      <c r="E1851" s="30" t="n">
        <v>699.9</v>
      </c>
      <c r="F1851" s="31" t="n">
        <v>479.9</v>
      </c>
      <c r="G1851" s="32" t="s">
        <v>120</v>
      </c>
      <c r="H1851" s="32" t="s">
        <v>98</v>
      </c>
      <c r="I1851" s="33" t="n">
        <v>9.99</v>
      </c>
      <c r="J1851" s="34" t="s">
        <v>35</v>
      </c>
      <c r="K1851" s="35" t="n">
        <v>24</v>
      </c>
      <c r="L1851" s="33"/>
      <c r="M1851" s="33" t="n">
        <f aca="false">+IF(E1851&lt;=150,1.49,IF(AND(E1851&gt;150,E1851&lt;=300),2.99,(IF(E1851&gt;1200,8.99,IF(AND(E1851&gt;300,E1851&lt;=700),4.99,IF(AND(E1851&gt;=700,E1851&lt;=1200),6.99))))))</f>
        <v>4.99</v>
      </c>
      <c r="N1851" s="33" t="n">
        <f aca="false">IF(E1851="","",IF(E1851&gt;=1200,9.99,IF(AND(E1851&gt;700,E1851&lt;1200),7.99,IF(AND(E1851&gt;=299.9,E1851&lt;=699.9),5.99))))</f>
        <v>5.99</v>
      </c>
      <c r="O1851" s="37" t="s">
        <v>121</v>
      </c>
      <c r="P1851" s="38" t="n">
        <v>49.99</v>
      </c>
      <c r="Q1851" s="34" t="n">
        <v>15</v>
      </c>
      <c r="R1851" s="39" t="n">
        <v>-2.91</v>
      </c>
      <c r="S1851" s="40" t="n">
        <v>17.91</v>
      </c>
      <c r="T1851" s="40" t="n">
        <v>0</v>
      </c>
      <c r="U1851" s="40" t="n">
        <v>17.98</v>
      </c>
      <c r="V1851" s="32" t="n">
        <f aca="false">IF(P1851="","",$I1851+R1851)</f>
        <v>7.08</v>
      </c>
      <c r="W1851" s="32" t="n">
        <f aca="false">IF(P1851="","",$I1851)</f>
        <v>9.99</v>
      </c>
      <c r="X1851" s="40" t="n">
        <f aca="false">IF(P1851="","",Q1851+$I1851)</f>
        <v>24.99</v>
      </c>
      <c r="Y1851" s="29" t="n">
        <f aca="false">IF(P1851="","",P1851+(R1851*$K1851)+(S1851*$K1851))</f>
        <v>409.99</v>
      </c>
      <c r="Z1851" s="29" t="n">
        <f aca="false">IF(P1851="","",ROUND(-R1851*$K1851,0))</f>
        <v>70</v>
      </c>
      <c r="AA1851" s="41"/>
      <c r="AB1851" s="38"/>
      <c r="AC1851" s="34"/>
      <c r="AD1851" s="39"/>
      <c r="AE1851" s="40"/>
      <c r="AF1851" s="40"/>
      <c r="AG1851" s="40"/>
      <c r="AH1851" s="32"/>
      <c r="AI1851" s="32"/>
      <c r="AJ1851" s="40"/>
      <c r="AK1851" s="29"/>
      <c r="AL1851" s="29"/>
      <c r="AM1851" s="41"/>
      <c r="AN1851" s="38" t="n">
        <v>0</v>
      </c>
      <c r="AO1851" s="34" t="n">
        <v>17</v>
      </c>
      <c r="AP1851" s="39" t="n">
        <v>-2.99</v>
      </c>
      <c r="AQ1851" s="40" t="n">
        <v>19.99</v>
      </c>
      <c r="AR1851" s="40" t="n">
        <v>0</v>
      </c>
      <c r="AS1851" s="40" t="n">
        <v>20.13</v>
      </c>
      <c r="AT1851" s="32" t="n">
        <f aca="false">IF(AN1851="","",$I1851+AP1851)</f>
        <v>7</v>
      </c>
      <c r="AU1851" s="32" t="n">
        <f aca="false">IF(AN1851="","",$I1851)</f>
        <v>9.99</v>
      </c>
      <c r="AV1851" s="40" t="n">
        <f aca="false">IF(AN1851="","",AO1851+$I1851)</f>
        <v>26.99</v>
      </c>
      <c r="AW1851" s="31" t="n">
        <f aca="false">IF(AN1851="","",AN1851+(AP1851*$K1851)+(AQ1851*$K1851))</f>
        <v>408</v>
      </c>
      <c r="AX1851" s="29" t="n">
        <f aca="false">IF(AN1851="","",ROUND(-AP1851*$K1851,0))</f>
        <v>72</v>
      </c>
      <c r="AY1851" s="42"/>
      <c r="AZ1851" s="38" t="n">
        <v>0</v>
      </c>
      <c r="BA1851" s="34" t="n">
        <v>17</v>
      </c>
      <c r="BB1851" s="39" t="n">
        <v>-2.99</v>
      </c>
      <c r="BC1851" s="40" t="n">
        <v>19.99</v>
      </c>
      <c r="BD1851" s="40" t="n">
        <v>0</v>
      </c>
      <c r="BE1851" s="40" t="n">
        <v>20.13</v>
      </c>
      <c r="BF1851" s="32" t="n">
        <f aca="false">IF(AZ1851="","",$I1851+BB1851)</f>
        <v>7</v>
      </c>
      <c r="BG1851" s="32" t="n">
        <f aca="false">IF(AZ1851="","",$I1851)</f>
        <v>9.99</v>
      </c>
      <c r="BH1851" s="40" t="n">
        <f aca="false">IF(AZ1851="","",BA1851+$I1851)</f>
        <v>26.99</v>
      </c>
      <c r="BI1851" s="31" t="n">
        <f aca="false">IF(AZ1851="","",AZ1851+(BB1851*$K1851)+(BC1851*$K1851))</f>
        <v>408</v>
      </c>
      <c r="BJ1851" s="29" t="n">
        <f aca="false">IF(AZ1851="","",ROUND(-BB1851*$K1851,0))</f>
        <v>72</v>
      </c>
    </row>
    <row r="1852" customFormat="false" ht="15" hidden="false" customHeight="false" outlineLevel="0" collapsed="false">
      <c r="A1852" s="26" t="str">
        <f aca="false">+C1852&amp;D1852&amp;G1852</f>
        <v>Xiaomi15TCANONE SIM 7,99€ - 36 Mesi</v>
      </c>
      <c r="B1852" s="27" t="s">
        <v>95</v>
      </c>
      <c r="C1852" s="28" t="s">
        <v>179</v>
      </c>
      <c r="D1852" s="29" t="s">
        <v>246</v>
      </c>
      <c r="E1852" s="30" t="n">
        <v>699.9</v>
      </c>
      <c r="F1852" s="31" t="n">
        <v>479.9</v>
      </c>
      <c r="G1852" s="32" t="s">
        <v>122</v>
      </c>
      <c r="H1852" s="32" t="s">
        <v>98</v>
      </c>
      <c r="I1852" s="33" t="n">
        <v>7.99</v>
      </c>
      <c r="J1852" s="34" t="s">
        <v>35</v>
      </c>
      <c r="K1852" s="35" t="n">
        <v>36</v>
      </c>
      <c r="L1852" s="33"/>
      <c r="M1852" s="33" t="n">
        <f aca="false">+IF(E1852&lt;=150,1.49,IF(AND(E1852&gt;150,E1852&lt;=300),2.99,(IF(E1852&gt;1200,8.99,IF(AND(E1852&gt;300,E1852&lt;=700),4.99,IF(AND(E1852&gt;=700,E1852&lt;=1200),6.99))))))</f>
        <v>4.99</v>
      </c>
      <c r="N1852" s="33" t="n">
        <f aca="false">IF(E1852="","",IF(E1852&gt;=1200,9.99,IF(AND(E1852&gt;700,E1852&lt;1200),7.99,IF(AND(E1852&gt;=299.9,E1852&lt;=699.9),5.99))))</f>
        <v>5.99</v>
      </c>
      <c r="O1852" s="37" t="s">
        <v>123</v>
      </c>
      <c r="P1852" s="38" t="n">
        <v>69.99</v>
      </c>
      <c r="Q1852" s="34" t="n">
        <v>9.99</v>
      </c>
      <c r="R1852" s="39" t="n">
        <v>-1.4</v>
      </c>
      <c r="S1852" s="40" t="n">
        <v>11.39</v>
      </c>
      <c r="T1852" s="40" t="n">
        <v>11.39</v>
      </c>
      <c r="U1852" s="40" t="n">
        <v>11.26</v>
      </c>
      <c r="V1852" s="32" t="n">
        <f aca="false">IF(P1852="","",$I1852+R1852)</f>
        <v>6.59</v>
      </c>
      <c r="W1852" s="32" t="n">
        <f aca="false">IF(P1852="","",$I1852)</f>
        <v>7.99</v>
      </c>
      <c r="X1852" s="40" t="n">
        <f aca="false">IF(P1852="","",Q1852+$I1852)</f>
        <v>17.98</v>
      </c>
      <c r="Y1852" s="29" t="n">
        <f aca="false">IF(P1852="","",P1852+(R1852*$K1852)+(S1852*$K1852))</f>
        <v>429.63</v>
      </c>
      <c r="Z1852" s="29" t="n">
        <f aca="false">IF(P1852="","",ROUND(-R1852*$K1852,0))</f>
        <v>50</v>
      </c>
      <c r="AA1852" s="41"/>
      <c r="AB1852" s="38"/>
      <c r="AC1852" s="34"/>
      <c r="AD1852" s="39"/>
      <c r="AE1852" s="40"/>
      <c r="AF1852" s="40"/>
      <c r="AG1852" s="40"/>
      <c r="AH1852" s="32"/>
      <c r="AI1852" s="32"/>
      <c r="AJ1852" s="40"/>
      <c r="AK1852" s="29"/>
      <c r="AL1852" s="29"/>
      <c r="AM1852" s="41"/>
      <c r="AN1852" s="38" t="n">
        <v>0</v>
      </c>
      <c r="AO1852" s="34" t="n">
        <v>10.99</v>
      </c>
      <c r="AP1852" s="39" t="n">
        <v>-3.07</v>
      </c>
      <c r="AQ1852" s="40" t="n">
        <v>14.06</v>
      </c>
      <c r="AR1852" s="40" t="n">
        <v>14.06</v>
      </c>
      <c r="AS1852" s="40" t="n">
        <v>14.06</v>
      </c>
      <c r="AT1852" s="32" t="n">
        <f aca="false">IF(AN1852="","",$I1852+AP1852)</f>
        <v>4.92</v>
      </c>
      <c r="AU1852" s="32" t="n">
        <f aca="false">IF(AN1852="","",$I1852)</f>
        <v>7.99</v>
      </c>
      <c r="AV1852" s="40" t="n">
        <f aca="false">IF(AN1852="","",AO1852+$I1852)</f>
        <v>18.98</v>
      </c>
      <c r="AW1852" s="31" t="n">
        <f aca="false">IF(AN1852="","",AN1852+(AP1852*$K1852)+(AQ1852*$K1852))</f>
        <v>395.64</v>
      </c>
      <c r="AX1852" s="29" t="n">
        <f aca="false">IF(AN1852="","",ROUND(-AP1852*$K1852,0))</f>
        <v>111</v>
      </c>
      <c r="AY1852" s="42"/>
      <c r="AZ1852" s="38" t="n">
        <v>0</v>
      </c>
      <c r="BA1852" s="34" t="n">
        <v>10.99</v>
      </c>
      <c r="BB1852" s="39" t="n">
        <v>-3.07</v>
      </c>
      <c r="BC1852" s="40" t="n">
        <v>14.06</v>
      </c>
      <c r="BD1852" s="40" t="n">
        <v>14.06</v>
      </c>
      <c r="BE1852" s="40" t="n">
        <v>14.06</v>
      </c>
      <c r="BF1852" s="32" t="n">
        <f aca="false">IF(AZ1852="","",$I1852+BB1852)</f>
        <v>4.92</v>
      </c>
      <c r="BG1852" s="32" t="n">
        <f aca="false">IF(AZ1852="","",$I1852)</f>
        <v>7.99</v>
      </c>
      <c r="BH1852" s="40" t="n">
        <f aca="false">IF(AZ1852="","",BA1852+$I1852)</f>
        <v>18.98</v>
      </c>
      <c r="BI1852" s="31" t="n">
        <f aca="false">IF(AZ1852="","",AZ1852+(BB1852*$K1852)+(BC1852*$K1852))</f>
        <v>395.64</v>
      </c>
      <c r="BJ1852" s="29" t="n">
        <f aca="false">IF(AZ1852="","",ROUND(-BB1852*$K1852,0))</f>
        <v>111</v>
      </c>
    </row>
    <row r="1853" customFormat="false" ht="15" hidden="false" customHeight="false" outlineLevel="0" collapsed="false">
      <c r="A1853" s="26" t="str">
        <f aca="false">+C1853&amp;D1853&amp;G1853</f>
        <v>Xiaomi15TCANONE SIM 7,99€ - 30 Mesi</v>
      </c>
      <c r="B1853" s="27" t="s">
        <v>95</v>
      </c>
      <c r="C1853" s="28" t="s">
        <v>179</v>
      </c>
      <c r="D1853" s="29" t="s">
        <v>246</v>
      </c>
      <c r="E1853" s="30" t="n">
        <v>699.9</v>
      </c>
      <c r="F1853" s="31" t="n">
        <v>479.9</v>
      </c>
      <c r="G1853" s="32" t="s">
        <v>124</v>
      </c>
      <c r="H1853" s="32" t="s">
        <v>98</v>
      </c>
      <c r="I1853" s="33" t="n">
        <v>7.99</v>
      </c>
      <c r="J1853" s="34" t="s">
        <v>35</v>
      </c>
      <c r="K1853" s="35" t="n">
        <v>30</v>
      </c>
      <c r="L1853" s="33"/>
      <c r="M1853" s="33" t="n">
        <f aca="false">+IF(E1853&lt;=150,1.49,IF(AND(E1853&gt;150,E1853&lt;=300),2.99,(IF(E1853&gt;1200,8.99,IF(AND(E1853&gt;300,E1853&lt;=700),4.99,IF(AND(E1853&gt;=700,E1853&lt;=1200),6.99))))))</f>
        <v>4.99</v>
      </c>
      <c r="N1853" s="33" t="n">
        <f aca="false">IF(E1853="","",IF(E1853&gt;=1200,9.99,IF(AND(E1853&gt;700,E1853&lt;1200),7.99,IF(AND(E1853&gt;=299.9,E1853&lt;=699.9),5.99))))</f>
        <v>5.99</v>
      </c>
      <c r="O1853" s="37" t="s">
        <v>125</v>
      </c>
      <c r="P1853" s="38" t="n">
        <v>69.99</v>
      </c>
      <c r="Q1853" s="34" t="n">
        <v>11.99</v>
      </c>
      <c r="R1853" s="39" t="n">
        <v>-1.67</v>
      </c>
      <c r="S1853" s="40" t="n">
        <v>13.66</v>
      </c>
      <c r="T1853" s="40" t="n">
        <v>13.66</v>
      </c>
      <c r="U1853" s="40" t="n">
        <v>13.77</v>
      </c>
      <c r="V1853" s="32" t="n">
        <f aca="false">IF(P1853="","",$I1853+R1853)</f>
        <v>6.32</v>
      </c>
      <c r="W1853" s="32" t="n">
        <f aca="false">IF(P1853="","",$I1853)</f>
        <v>7.99</v>
      </c>
      <c r="X1853" s="40" t="n">
        <f aca="false">IF(P1853="","",Q1853+$I1853)</f>
        <v>19.98</v>
      </c>
      <c r="Y1853" s="29" t="n">
        <f aca="false">IF(P1853="","",P1853+(R1853*$K1853)+(S1853*$K1853))</f>
        <v>429.69</v>
      </c>
      <c r="Z1853" s="29" t="n">
        <f aca="false">IF(P1853="","",ROUND(-R1853*$K1853,0))</f>
        <v>50</v>
      </c>
      <c r="AA1853" s="41"/>
      <c r="AB1853" s="38"/>
      <c r="AC1853" s="34"/>
      <c r="AD1853" s="39"/>
      <c r="AE1853" s="40"/>
      <c r="AF1853" s="40"/>
      <c r="AG1853" s="40"/>
      <c r="AH1853" s="32"/>
      <c r="AI1853" s="32"/>
      <c r="AJ1853" s="40"/>
      <c r="AK1853" s="29"/>
      <c r="AL1853" s="29"/>
      <c r="AM1853" s="41"/>
      <c r="AN1853" s="38" t="n">
        <v>0</v>
      </c>
      <c r="AO1853" s="34" t="n">
        <v>13.99</v>
      </c>
      <c r="AP1853" s="39" t="n">
        <v>-2.74</v>
      </c>
      <c r="AQ1853" s="40" t="n">
        <v>16.73</v>
      </c>
      <c r="AR1853" s="40" t="n">
        <v>16.73</v>
      </c>
      <c r="AS1853" s="40" t="n">
        <v>16.73</v>
      </c>
      <c r="AT1853" s="32" t="n">
        <f aca="false">IF(AN1853="","",$I1853+AP1853)</f>
        <v>5.25</v>
      </c>
      <c r="AU1853" s="32" t="n">
        <f aca="false">IF(AN1853="","",$I1853)</f>
        <v>7.99</v>
      </c>
      <c r="AV1853" s="40" t="n">
        <f aca="false">IF(AN1853="","",AO1853+$I1853)</f>
        <v>21.98</v>
      </c>
      <c r="AW1853" s="31" t="n">
        <f aca="false">IF(AN1853="","",AN1853+(AP1853*$K1853)+(AQ1853*$K1853))</f>
        <v>419.7</v>
      </c>
      <c r="AX1853" s="29" t="n">
        <f aca="false">IF(AN1853="","",ROUND(-AP1853*$K1853,0))</f>
        <v>82</v>
      </c>
      <c r="AY1853" s="42"/>
      <c r="AZ1853" s="38" t="n">
        <v>0</v>
      </c>
      <c r="BA1853" s="34" t="n">
        <v>13.99</v>
      </c>
      <c r="BB1853" s="39" t="n">
        <v>-2.74</v>
      </c>
      <c r="BC1853" s="40" t="n">
        <v>16.73</v>
      </c>
      <c r="BD1853" s="40" t="n">
        <v>16.73</v>
      </c>
      <c r="BE1853" s="40" t="n">
        <v>16.73</v>
      </c>
      <c r="BF1853" s="32" t="n">
        <f aca="false">IF(AZ1853="","",$I1853+BB1853)</f>
        <v>5.25</v>
      </c>
      <c r="BG1853" s="32" t="n">
        <f aca="false">IF(AZ1853="","",$I1853)</f>
        <v>7.99</v>
      </c>
      <c r="BH1853" s="40" t="n">
        <f aca="false">IF(AZ1853="","",BA1853+$I1853)</f>
        <v>21.98</v>
      </c>
      <c r="BI1853" s="31" t="n">
        <f aca="false">IF(AZ1853="","",AZ1853+(BB1853*$K1853)+(BC1853*$K1853))</f>
        <v>419.7</v>
      </c>
      <c r="BJ1853" s="29" t="n">
        <f aca="false">IF(AZ1853="","",ROUND(-BB1853*$K1853,0))</f>
        <v>82</v>
      </c>
    </row>
    <row r="1854" customFormat="false" ht="15" hidden="false" customHeight="false" outlineLevel="0" collapsed="false">
      <c r="A1854" s="26" t="str">
        <f aca="false">+C1854&amp;D1854&amp;G1854</f>
        <v>Xiaomi15TCANONE SIM 7,99€  - 24 Mesi</v>
      </c>
      <c r="B1854" s="27" t="s">
        <v>95</v>
      </c>
      <c r="C1854" s="28" t="s">
        <v>179</v>
      </c>
      <c r="D1854" s="29" t="s">
        <v>246</v>
      </c>
      <c r="E1854" s="30" t="n">
        <v>699.9</v>
      </c>
      <c r="F1854" s="31" t="n">
        <v>479.9</v>
      </c>
      <c r="G1854" s="32" t="s">
        <v>126</v>
      </c>
      <c r="H1854" s="32" t="s">
        <v>98</v>
      </c>
      <c r="I1854" s="33" t="n">
        <v>7.99</v>
      </c>
      <c r="J1854" s="34" t="s">
        <v>35</v>
      </c>
      <c r="K1854" s="35" t="n">
        <v>24</v>
      </c>
      <c r="L1854" s="33"/>
      <c r="M1854" s="33" t="n">
        <f aca="false">+IF(E1854&lt;=150,1.49,IF(AND(E1854&gt;150,E1854&lt;=300),2.99,(IF(E1854&gt;1200,8.99,IF(AND(E1854&gt;300,E1854&lt;=700),4.99,IF(AND(E1854&gt;=700,E1854&lt;=1200),6.99))))))</f>
        <v>4.99</v>
      </c>
      <c r="N1854" s="33" t="n">
        <f aca="false">IF(E1854="","",IF(E1854&gt;=1200,9.99,IF(AND(E1854&gt;700,E1854&lt;1200),7.99,IF(AND(E1854&gt;=299.9,E1854&lt;=699.9),5.99))))</f>
        <v>5.99</v>
      </c>
      <c r="O1854" s="37" t="s">
        <v>127</v>
      </c>
      <c r="P1854" s="38" t="n">
        <v>69.99</v>
      </c>
      <c r="Q1854" s="34" t="n">
        <v>15.99</v>
      </c>
      <c r="R1854" s="39" t="n">
        <v>-1.09</v>
      </c>
      <c r="S1854" s="40" t="n">
        <v>17.08</v>
      </c>
      <c r="T1854" s="40" t="n">
        <v>0</v>
      </c>
      <c r="U1854" s="40" t="n">
        <v>17.07</v>
      </c>
      <c r="V1854" s="32" t="n">
        <f aca="false">IF(P1854="","",$I1854+R1854)</f>
        <v>6.9</v>
      </c>
      <c r="W1854" s="32" t="n">
        <f aca="false">IF(P1854="","",$I1854)</f>
        <v>7.99</v>
      </c>
      <c r="X1854" s="40" t="n">
        <f aca="false">IF(P1854="","",Q1854+$I1854)</f>
        <v>23.98</v>
      </c>
      <c r="Y1854" s="29" t="n">
        <f aca="false">IF(P1854="","",P1854+(R1854*$K1854)+(S1854*$K1854))</f>
        <v>453.75</v>
      </c>
      <c r="Z1854" s="29" t="n">
        <f aca="false">IF(P1854="","",ROUND(-R1854*$K1854,0))</f>
        <v>26</v>
      </c>
      <c r="AA1854" s="41"/>
      <c r="AB1854" s="38"/>
      <c r="AC1854" s="34"/>
      <c r="AD1854" s="39"/>
      <c r="AE1854" s="40"/>
      <c r="AF1854" s="40"/>
      <c r="AG1854" s="40"/>
      <c r="AH1854" s="32"/>
      <c r="AI1854" s="32"/>
      <c r="AJ1854" s="40"/>
      <c r="AK1854" s="29"/>
      <c r="AL1854" s="29"/>
      <c r="AM1854" s="41"/>
      <c r="AN1854" s="38" t="n">
        <v>0</v>
      </c>
      <c r="AO1854" s="34" t="n">
        <v>17.99</v>
      </c>
      <c r="AP1854" s="39" t="n">
        <v>-2.74</v>
      </c>
      <c r="AQ1854" s="40" t="n">
        <v>20.73</v>
      </c>
      <c r="AR1854" s="40" t="n">
        <v>0</v>
      </c>
      <c r="AS1854" s="40" t="n">
        <v>20.73</v>
      </c>
      <c r="AT1854" s="32" t="n">
        <f aca="false">IF(AN1854="","",$I1854+AP1854)</f>
        <v>5.25</v>
      </c>
      <c r="AU1854" s="32" t="n">
        <f aca="false">IF(AN1854="","",$I1854)</f>
        <v>7.99</v>
      </c>
      <c r="AV1854" s="40" t="n">
        <f aca="false">IF(AN1854="","",AO1854+$I1854)</f>
        <v>25.98</v>
      </c>
      <c r="AW1854" s="31" t="n">
        <f aca="false">IF(AN1854="","",AN1854+(AP1854*$K1854)+(AQ1854*$K1854))</f>
        <v>431.76</v>
      </c>
      <c r="AX1854" s="29" t="n">
        <f aca="false">IF(AN1854="","",ROUND(-AP1854*$K1854,0))</f>
        <v>66</v>
      </c>
      <c r="AY1854" s="42"/>
      <c r="AZ1854" s="38" t="n">
        <v>0</v>
      </c>
      <c r="BA1854" s="34" t="n">
        <v>17.99</v>
      </c>
      <c r="BB1854" s="39" t="n">
        <v>-2.74</v>
      </c>
      <c r="BC1854" s="40" t="n">
        <v>20.73</v>
      </c>
      <c r="BD1854" s="40" t="n">
        <v>0</v>
      </c>
      <c r="BE1854" s="40" t="n">
        <v>20.73</v>
      </c>
      <c r="BF1854" s="32" t="n">
        <f aca="false">IF(AZ1854="","",$I1854+BB1854)</f>
        <v>5.25</v>
      </c>
      <c r="BG1854" s="32" t="n">
        <f aca="false">IF(AZ1854="","",$I1854)</f>
        <v>7.99</v>
      </c>
      <c r="BH1854" s="40" t="n">
        <f aca="false">IF(AZ1854="","",BA1854+$I1854)</f>
        <v>25.98</v>
      </c>
      <c r="BI1854" s="31" t="n">
        <f aca="false">IF(AZ1854="","",AZ1854+(BB1854*$K1854)+(BC1854*$K1854))</f>
        <v>431.76</v>
      </c>
      <c r="BJ1854" s="29" t="n">
        <f aca="false">IF(AZ1854="","",ROUND(-BB1854*$K1854,0))</f>
        <v>66</v>
      </c>
    </row>
    <row r="1855" customFormat="false" ht="15" hidden="false" customHeight="false" outlineLevel="0" collapsed="false">
      <c r="A1855" s="26" t="str">
        <f aca="false">+C1855&amp;D1855&amp;G1855</f>
        <v>Xiaomi15TCANONE SIM 5,99€ - 30 Mesi</v>
      </c>
      <c r="B1855" s="27" t="s">
        <v>95</v>
      </c>
      <c r="C1855" s="28" t="s">
        <v>179</v>
      </c>
      <c r="D1855" s="29" t="s">
        <v>246</v>
      </c>
      <c r="E1855" s="30" t="n">
        <v>699.9</v>
      </c>
      <c r="F1855" s="31" t="n">
        <v>479.9</v>
      </c>
      <c r="G1855" s="32" t="s">
        <v>128</v>
      </c>
      <c r="H1855" s="32" t="s">
        <v>98</v>
      </c>
      <c r="I1855" s="33" t="n">
        <v>5.99</v>
      </c>
      <c r="J1855" s="34" t="s">
        <v>35</v>
      </c>
      <c r="K1855" s="35" t="n">
        <v>30</v>
      </c>
      <c r="L1855" s="33"/>
      <c r="M1855" s="33" t="n">
        <f aca="false">+IF(E1855&lt;=150,1.49,IF(AND(E1855&gt;150,E1855&lt;=300),2.99,(IF(E1855&gt;1200,8.99,IF(AND(E1855&gt;300,E1855&lt;=700),4.99,IF(AND(E1855&gt;=700,E1855&lt;=1200),6.99))))))</f>
        <v>4.99</v>
      </c>
      <c r="N1855" s="33" t="n">
        <f aca="false">IF(E1855="","",IF(E1855&gt;=1200,9.99,IF(AND(E1855&gt;700,E1855&lt;1200),7.99,IF(AND(E1855&gt;=299.9,E1855&lt;=699.9),5.99))))</f>
        <v>5.99</v>
      </c>
      <c r="O1855" s="37" t="s">
        <v>129</v>
      </c>
      <c r="P1855" s="38" t="n">
        <v>69.99</v>
      </c>
      <c r="Q1855" s="34" t="n">
        <v>12.99</v>
      </c>
      <c r="R1855" s="39" t="n">
        <v>-0.67</v>
      </c>
      <c r="S1855" s="40" t="n">
        <v>13.66</v>
      </c>
      <c r="T1855" s="40" t="n">
        <v>13.66</v>
      </c>
      <c r="U1855" s="40" t="n">
        <v>13.77</v>
      </c>
      <c r="V1855" s="32" t="n">
        <f aca="false">IF(P1855="","",$I1855+R1855)</f>
        <v>5.32</v>
      </c>
      <c r="W1855" s="32" t="n">
        <f aca="false">IF(P1855="","",$I1855)</f>
        <v>5.99</v>
      </c>
      <c r="X1855" s="40" t="n">
        <f aca="false">IF(P1855="","",Q1855+$I1855)</f>
        <v>18.98</v>
      </c>
      <c r="Y1855" s="29" t="n">
        <f aca="false">IF(P1855="","",P1855+(R1855*$K1855)+(S1855*$K1855))</f>
        <v>459.69</v>
      </c>
      <c r="Z1855" s="29" t="n">
        <f aca="false">IF(P1855="","",ROUND(-R1855*$K1855,0))</f>
        <v>20</v>
      </c>
      <c r="AA1855" s="41"/>
      <c r="AB1855" s="38"/>
      <c r="AC1855" s="34"/>
      <c r="AD1855" s="39"/>
      <c r="AE1855" s="40"/>
      <c r="AF1855" s="40"/>
      <c r="AG1855" s="40"/>
      <c r="AH1855" s="32"/>
      <c r="AI1855" s="32"/>
      <c r="AJ1855" s="40"/>
      <c r="AK1855" s="29"/>
      <c r="AL1855" s="29"/>
      <c r="AM1855" s="41"/>
      <c r="AN1855" s="38" t="n">
        <v>9.99</v>
      </c>
      <c r="AO1855" s="34" t="n">
        <v>14.99</v>
      </c>
      <c r="AP1855" s="39" t="n">
        <v>-1.39</v>
      </c>
      <c r="AQ1855" s="40" t="n">
        <v>16.38</v>
      </c>
      <c r="AR1855" s="40" t="n">
        <v>16.38</v>
      </c>
      <c r="AS1855" s="40" t="n">
        <v>16.38</v>
      </c>
      <c r="AT1855" s="32" t="n">
        <f aca="false">IF(AN1855="","",$I1855+AP1855)</f>
        <v>4.6</v>
      </c>
      <c r="AU1855" s="32" t="n">
        <f aca="false">IF(AN1855="","",$I1855)</f>
        <v>5.99</v>
      </c>
      <c r="AV1855" s="40" t="n">
        <f aca="false">IF(AN1855="","",AO1855+$I1855)</f>
        <v>20.98</v>
      </c>
      <c r="AW1855" s="31" t="n">
        <f aca="false">IF(AN1855="","",AN1855+(AP1855*$K1855)+(AQ1855*$K1855))</f>
        <v>459.69</v>
      </c>
      <c r="AX1855" s="29" t="n">
        <f aca="false">IF(AN1855="","",ROUND(-AP1855*$K1855,0))</f>
        <v>42</v>
      </c>
      <c r="AY1855" s="42"/>
      <c r="AZ1855" s="38" t="n">
        <v>9.99</v>
      </c>
      <c r="BA1855" s="34" t="n">
        <v>14.99</v>
      </c>
      <c r="BB1855" s="39" t="n">
        <v>-1.39</v>
      </c>
      <c r="BC1855" s="40" t="n">
        <v>16.38</v>
      </c>
      <c r="BD1855" s="40" t="n">
        <v>16.38</v>
      </c>
      <c r="BE1855" s="40" t="n">
        <v>16.38</v>
      </c>
      <c r="BF1855" s="32" t="n">
        <f aca="false">IF(AZ1855="","",$I1855+BB1855)</f>
        <v>4.6</v>
      </c>
      <c r="BG1855" s="32" t="n">
        <f aca="false">IF(AZ1855="","",$I1855)</f>
        <v>5.99</v>
      </c>
      <c r="BH1855" s="40" t="n">
        <f aca="false">IF(AZ1855="","",BA1855+$I1855)</f>
        <v>20.98</v>
      </c>
      <c r="BI1855" s="31" t="n">
        <f aca="false">IF(AZ1855="","",AZ1855+(BB1855*$K1855)+(BC1855*$K1855))</f>
        <v>459.69</v>
      </c>
      <c r="BJ1855" s="29" t="n">
        <f aca="false">IF(AZ1855="","",ROUND(-BB1855*$K1855,0))</f>
        <v>42</v>
      </c>
    </row>
    <row r="1856" customFormat="false" ht="15" hidden="false" customHeight="false" outlineLevel="0" collapsed="false">
      <c r="A1856" s="26" t="str">
        <f aca="false">+C1856&amp;D1856&amp;G1856</f>
        <v>Xiaomi15TCANONE SIM 5,99€ - 24 Mesi</v>
      </c>
      <c r="B1856" s="27" t="s">
        <v>95</v>
      </c>
      <c r="C1856" s="28" t="s">
        <v>179</v>
      </c>
      <c r="D1856" s="29" t="s">
        <v>246</v>
      </c>
      <c r="E1856" s="30" t="n">
        <v>699.9</v>
      </c>
      <c r="F1856" s="31" t="n">
        <v>479.9</v>
      </c>
      <c r="G1856" s="32" t="s">
        <v>134</v>
      </c>
      <c r="H1856" s="32" t="s">
        <v>98</v>
      </c>
      <c r="I1856" s="33" t="n">
        <v>5.99</v>
      </c>
      <c r="J1856" s="34" t="s">
        <v>35</v>
      </c>
      <c r="K1856" s="35" t="n">
        <v>24</v>
      </c>
      <c r="L1856" s="33"/>
      <c r="M1856" s="33" t="n">
        <f aca="false">+IF(E1856&lt;=150,1.49,IF(AND(E1856&gt;150,E1856&lt;=300),2.99,(IF(E1856&gt;1200,8.99,IF(AND(E1856&gt;300,E1856&lt;=700),4.99,IF(AND(E1856&gt;=700,E1856&lt;=1200),6.99))))))</f>
        <v>4.99</v>
      </c>
      <c r="N1856" s="33" t="n">
        <f aca="false">IF(E1856="","",IF(E1856&gt;=1200,9.99,IF(AND(E1856&gt;700,E1856&lt;1200),7.99,IF(AND(E1856&gt;=299.9,E1856&lt;=699.9),5.99))))</f>
        <v>5.99</v>
      </c>
      <c r="O1856" s="37" t="s">
        <v>135</v>
      </c>
      <c r="P1856" s="38" t="n">
        <v>69.99</v>
      </c>
      <c r="Q1856" s="34" t="n">
        <v>16.99</v>
      </c>
      <c r="R1856" s="39" t="n">
        <v>-0.09</v>
      </c>
      <c r="S1856" s="40" t="n">
        <v>17.08</v>
      </c>
      <c r="T1856" s="40" t="n">
        <v>0</v>
      </c>
      <c r="U1856" s="40" t="n">
        <v>17.07</v>
      </c>
      <c r="V1856" s="32" t="n">
        <f aca="false">IF(P1856="","",$I1856+R1856)</f>
        <v>5.9</v>
      </c>
      <c r="W1856" s="32" t="n">
        <f aca="false">IF(P1856="","",$I1856)</f>
        <v>5.99</v>
      </c>
      <c r="X1856" s="40" t="n">
        <f aca="false">IF(P1856="","",Q1856+$I1856)</f>
        <v>22.98</v>
      </c>
      <c r="Y1856" s="29" t="n">
        <f aca="false">IF(P1856="","",P1856+(R1856*$K1856)+(S1856*$K1856))</f>
        <v>477.75</v>
      </c>
      <c r="Z1856" s="29" t="n">
        <f aca="false">IF(P1856="","",ROUND(-R1856*$K1856,0))</f>
        <v>2</v>
      </c>
      <c r="AA1856" s="41"/>
      <c r="AB1856" s="38"/>
      <c r="AC1856" s="34"/>
      <c r="AD1856" s="39"/>
      <c r="AE1856" s="40"/>
      <c r="AF1856" s="40"/>
      <c r="AG1856" s="40"/>
      <c r="AH1856" s="32"/>
      <c r="AI1856" s="32"/>
      <c r="AJ1856" s="40"/>
      <c r="AK1856" s="29"/>
      <c r="AL1856" s="29"/>
      <c r="AM1856" s="41"/>
      <c r="AN1856" s="38" t="n">
        <v>9.99</v>
      </c>
      <c r="AO1856" s="34" t="n">
        <v>18.99</v>
      </c>
      <c r="AP1856" s="39" t="n">
        <v>-1.31</v>
      </c>
      <c r="AQ1856" s="40" t="n">
        <v>20.3</v>
      </c>
      <c r="AR1856" s="40" t="n">
        <v>0</v>
      </c>
      <c r="AS1856" s="40" t="n">
        <v>20.3</v>
      </c>
      <c r="AT1856" s="32" t="n">
        <f aca="false">IF(AN1856="","",$I1856+AP1856)</f>
        <v>4.68</v>
      </c>
      <c r="AU1856" s="32" t="n">
        <f aca="false">IF(AN1856="","",$I1856)</f>
        <v>5.99</v>
      </c>
      <c r="AV1856" s="40" t="n">
        <f aca="false">IF(AN1856="","",AO1856+$I1856)</f>
        <v>24.98</v>
      </c>
      <c r="AW1856" s="31" t="n">
        <f aca="false">IF(AN1856="","",AN1856+(AP1856*$K1856)+(AQ1856*$K1856))</f>
        <v>465.75</v>
      </c>
      <c r="AX1856" s="29" t="n">
        <f aca="false">IF(AN1856="","",ROUND(-AP1856*$K1856,0))</f>
        <v>31</v>
      </c>
      <c r="AY1856" s="42"/>
      <c r="AZ1856" s="38" t="n">
        <v>9.99</v>
      </c>
      <c r="BA1856" s="34" t="n">
        <v>18.99</v>
      </c>
      <c r="BB1856" s="39" t="n">
        <v>-1.31</v>
      </c>
      <c r="BC1856" s="40" t="n">
        <v>20.3</v>
      </c>
      <c r="BD1856" s="40" t="n">
        <v>0</v>
      </c>
      <c r="BE1856" s="40" t="n">
        <v>20.3</v>
      </c>
      <c r="BF1856" s="32" t="n">
        <f aca="false">IF(AZ1856="","",$I1856+BB1856)</f>
        <v>4.68</v>
      </c>
      <c r="BG1856" s="32" t="n">
        <f aca="false">IF(AZ1856="","",$I1856)</f>
        <v>5.99</v>
      </c>
      <c r="BH1856" s="40" t="n">
        <f aca="false">IF(AZ1856="","",BA1856+$I1856)</f>
        <v>24.98</v>
      </c>
      <c r="BI1856" s="31" t="n">
        <f aca="false">IF(AZ1856="","",AZ1856+(BB1856*$K1856)+(BC1856*$K1856))</f>
        <v>465.75</v>
      </c>
      <c r="BJ1856" s="29" t="n">
        <f aca="false">IF(AZ1856="","",ROUND(-BB1856*$K1856,0))</f>
        <v>31</v>
      </c>
    </row>
    <row r="1857" customFormat="false" ht="15" hidden="false" customHeight="false" outlineLevel="0" collapsed="false">
      <c r="A1857" s="26" t="str">
        <f aca="false">+C1857&amp;D1857&amp;G1857</f>
        <v>Motorolaedge 70CANONE SIM 14,99€ - 36 Mesi</v>
      </c>
      <c r="B1857" s="27" t="s">
        <v>95</v>
      </c>
      <c r="C1857" s="28" t="s">
        <v>149</v>
      </c>
      <c r="D1857" s="29" t="s">
        <v>247</v>
      </c>
      <c r="E1857" s="30" t="n">
        <v>799.9</v>
      </c>
      <c r="F1857" s="31" t="n">
        <v>649.9</v>
      </c>
      <c r="G1857" s="32" t="s">
        <v>97</v>
      </c>
      <c r="H1857" s="32" t="s">
        <v>98</v>
      </c>
      <c r="I1857" s="33" t="n">
        <v>14.99</v>
      </c>
      <c r="J1857" s="34" t="s">
        <v>35</v>
      </c>
      <c r="K1857" s="35" t="n">
        <v>36</v>
      </c>
      <c r="L1857" s="33"/>
      <c r="M1857" s="33" t="n">
        <f aca="false">+IF(E1857&lt;=150,1.49,IF(AND(E1857&gt;150,E1857&lt;=300),2.99,(IF(E1857&gt;1200,8.99,IF(AND(E1857&gt;300,E1857&lt;=700),4.99,IF(AND(E1857&gt;=700,E1857&lt;=1200),6.99))))))</f>
        <v>6.99</v>
      </c>
      <c r="N1857" s="33" t="n">
        <f aca="false">IF(E1857="","",IF(E1857&gt;=1200,9.99,IF(AND(E1857&gt;700,E1857&lt;1200),7.99,IF(AND(E1857&gt;=299.9,E1857&lt;=699.9),5.99))))</f>
        <v>7.99</v>
      </c>
      <c r="O1857" s="37" t="s">
        <v>99</v>
      </c>
      <c r="P1857" s="38" t="n">
        <v>99.99</v>
      </c>
      <c r="Q1857" s="34" t="n">
        <v>11.99</v>
      </c>
      <c r="R1857" s="39" t="n">
        <v>-3.29</v>
      </c>
      <c r="S1857" s="40" t="n">
        <v>15.28</v>
      </c>
      <c r="T1857" s="40" t="n">
        <v>15.28</v>
      </c>
      <c r="U1857" s="40" t="n">
        <v>15.11</v>
      </c>
      <c r="V1857" s="32" t="n">
        <f aca="false">IF(P1857="","",$I1857+R1857)</f>
        <v>11.7</v>
      </c>
      <c r="W1857" s="32" t="n">
        <f aca="false">IF(P1857="","",$I1857)</f>
        <v>14.99</v>
      </c>
      <c r="X1857" s="40" t="n">
        <f aca="false">IF(P1857="","",Q1857+$I1857)</f>
        <v>26.98</v>
      </c>
      <c r="Y1857" s="29" t="n">
        <f aca="false">IF(P1857="","",P1857+(R1857*$K1857)+(S1857*$K1857))</f>
        <v>531.63</v>
      </c>
      <c r="Z1857" s="29" t="n">
        <f aca="false">IF(P1857="","",ROUND(-R1857*$K1857,0))</f>
        <v>118</v>
      </c>
      <c r="AA1857" s="41"/>
      <c r="AB1857" s="38"/>
      <c r="AC1857" s="34"/>
      <c r="AD1857" s="39"/>
      <c r="AE1857" s="40"/>
      <c r="AF1857" s="40"/>
      <c r="AG1857" s="40"/>
      <c r="AH1857" s="32"/>
      <c r="AI1857" s="32"/>
      <c r="AJ1857" s="40"/>
      <c r="AK1857" s="29"/>
      <c r="AL1857" s="29"/>
      <c r="AM1857" s="41"/>
      <c r="AN1857" s="38" t="n">
        <v>0</v>
      </c>
      <c r="AO1857" s="34" t="n">
        <v>11.99</v>
      </c>
      <c r="AP1857" s="39" t="n">
        <v>-7.05</v>
      </c>
      <c r="AQ1857" s="40" t="n">
        <v>19.04</v>
      </c>
      <c r="AR1857" s="40" t="n">
        <v>19.04</v>
      </c>
      <c r="AS1857" s="40" t="n">
        <v>19.04</v>
      </c>
      <c r="AT1857" s="32" t="n">
        <f aca="false">IF(AN1857="","",$I1857+AP1857)</f>
        <v>7.94</v>
      </c>
      <c r="AU1857" s="32" t="n">
        <f aca="false">IF(AN1857="","",$I1857)</f>
        <v>14.99</v>
      </c>
      <c r="AV1857" s="40" t="n">
        <f aca="false">IF(AN1857="","",AO1857+$I1857)</f>
        <v>26.98</v>
      </c>
      <c r="AW1857" s="31" t="n">
        <f aca="false">IF(AN1857="","",AN1857+(AP1857*$K1857)+(AQ1857*$K1857))</f>
        <v>431.64</v>
      </c>
      <c r="AX1857" s="29" t="n">
        <f aca="false">IF(AN1857="","",ROUND(-AP1857*$K1857,0))</f>
        <v>254</v>
      </c>
      <c r="AY1857" s="42"/>
      <c r="AZ1857" s="38" t="n">
        <v>0</v>
      </c>
      <c r="BA1857" s="34" t="n">
        <v>11.99</v>
      </c>
      <c r="BB1857" s="39" t="n">
        <v>-7.05</v>
      </c>
      <c r="BC1857" s="40" t="n">
        <v>19.04</v>
      </c>
      <c r="BD1857" s="40" t="n">
        <v>19.04</v>
      </c>
      <c r="BE1857" s="40" t="n">
        <v>19.04</v>
      </c>
      <c r="BF1857" s="32" t="n">
        <f aca="false">IF(AZ1857="","",$I1857+BB1857)</f>
        <v>7.94</v>
      </c>
      <c r="BG1857" s="32" t="n">
        <f aca="false">IF(AZ1857="","",$I1857)</f>
        <v>14.99</v>
      </c>
      <c r="BH1857" s="40" t="n">
        <f aca="false">IF(AZ1857="","",BA1857+$I1857)</f>
        <v>26.98</v>
      </c>
      <c r="BI1857" s="31" t="n">
        <f aca="false">IF(AZ1857="","",AZ1857+(BB1857*$K1857)+(BC1857*$K1857))</f>
        <v>431.64</v>
      </c>
      <c r="BJ1857" s="29" t="n">
        <f aca="false">IF(AZ1857="","",ROUND(-BB1857*$K1857,0))</f>
        <v>254</v>
      </c>
    </row>
    <row r="1858" customFormat="false" ht="15" hidden="false" customHeight="false" outlineLevel="0" collapsed="false">
      <c r="A1858" s="26" t="str">
        <f aca="false">+C1858&amp;D1858&amp;G1858</f>
        <v>Motorolaedge 70CANONE SIM 14,99€ - 30 Mesi</v>
      </c>
      <c r="B1858" s="27" t="s">
        <v>95</v>
      </c>
      <c r="C1858" s="28" t="s">
        <v>149</v>
      </c>
      <c r="D1858" s="29" t="s">
        <v>247</v>
      </c>
      <c r="E1858" s="30" t="n">
        <v>799.9</v>
      </c>
      <c r="F1858" s="31" t="n">
        <v>649.9</v>
      </c>
      <c r="G1858" s="32" t="s">
        <v>100</v>
      </c>
      <c r="H1858" s="32" t="s">
        <v>98</v>
      </c>
      <c r="I1858" s="33" t="n">
        <v>14.99</v>
      </c>
      <c r="J1858" s="34" t="s">
        <v>35</v>
      </c>
      <c r="K1858" s="35" t="n">
        <v>30</v>
      </c>
      <c r="L1858" s="33"/>
      <c r="M1858" s="33" t="n">
        <f aca="false">+IF(E1858&lt;=150,1.49,IF(AND(E1858&gt;150,E1858&lt;=300),2.99,(IF(E1858&gt;1200,8.99,IF(AND(E1858&gt;300,E1858&lt;=700),4.99,IF(AND(E1858&gt;=700,E1858&lt;=1200),6.99))))))</f>
        <v>6.99</v>
      </c>
      <c r="N1858" s="33" t="n">
        <f aca="false">IF(E1858="","",IF(E1858&gt;=1200,9.99,IF(AND(E1858&gt;700,E1858&lt;1200),7.99,IF(AND(E1858&gt;=299.9,E1858&lt;=699.9),5.99))))</f>
        <v>7.99</v>
      </c>
      <c r="O1858" s="37" t="s">
        <v>101</v>
      </c>
      <c r="P1858" s="38" t="n">
        <v>99.99</v>
      </c>
      <c r="Q1858" s="34" t="n">
        <v>15.99</v>
      </c>
      <c r="R1858" s="39" t="n">
        <v>-2.34</v>
      </c>
      <c r="S1858" s="40" t="n">
        <v>18.33</v>
      </c>
      <c r="T1858" s="40" t="n">
        <v>18.33</v>
      </c>
      <c r="U1858" s="40" t="n">
        <v>18.34</v>
      </c>
      <c r="V1858" s="32" t="n">
        <f aca="false">IF(P1858="","",$I1858+R1858)</f>
        <v>12.65</v>
      </c>
      <c r="W1858" s="32" t="n">
        <f aca="false">IF(P1858="","",$I1858)</f>
        <v>14.99</v>
      </c>
      <c r="X1858" s="40" t="n">
        <f aca="false">IF(P1858="","",Q1858+$I1858)</f>
        <v>30.98</v>
      </c>
      <c r="Y1858" s="29" t="n">
        <f aca="false">IF(P1858="","",P1858+(R1858*$K1858)+(S1858*$K1858))</f>
        <v>579.69</v>
      </c>
      <c r="Z1858" s="29" t="n">
        <f aca="false">IF(P1858="","",ROUND(-R1858*$K1858,0))</f>
        <v>70</v>
      </c>
      <c r="AA1858" s="41"/>
      <c r="AB1858" s="38"/>
      <c r="AC1858" s="34"/>
      <c r="AD1858" s="39"/>
      <c r="AE1858" s="40"/>
      <c r="AF1858" s="40"/>
      <c r="AG1858" s="40"/>
      <c r="AH1858" s="32"/>
      <c r="AI1858" s="32"/>
      <c r="AJ1858" s="40"/>
      <c r="AK1858" s="29"/>
      <c r="AL1858" s="29"/>
      <c r="AM1858" s="41"/>
      <c r="AN1858" s="38" t="n">
        <v>0</v>
      </c>
      <c r="AO1858" s="34" t="n">
        <v>15.99</v>
      </c>
      <c r="AP1858" s="39" t="n">
        <v>-6.67</v>
      </c>
      <c r="AQ1858" s="40" t="n">
        <v>22.66</v>
      </c>
      <c r="AR1858" s="40" t="n">
        <v>22.66</v>
      </c>
      <c r="AS1858" s="40" t="n">
        <v>22.66</v>
      </c>
      <c r="AT1858" s="32" t="n">
        <f aca="false">IF(AN1858="","",$I1858+AP1858)</f>
        <v>8.32</v>
      </c>
      <c r="AU1858" s="32" t="n">
        <f aca="false">IF(AN1858="","",$I1858)</f>
        <v>14.99</v>
      </c>
      <c r="AV1858" s="40" t="n">
        <f aca="false">IF(AN1858="","",AO1858+$I1858)</f>
        <v>30.98</v>
      </c>
      <c r="AW1858" s="31" t="n">
        <f aca="false">IF(AN1858="","",AN1858+(AP1858*$K1858)+(AQ1858*$K1858))</f>
        <v>479.7</v>
      </c>
      <c r="AX1858" s="29" t="n">
        <f aca="false">IF(AN1858="","",ROUND(-AP1858*$K1858,0))</f>
        <v>200</v>
      </c>
      <c r="AY1858" s="42"/>
      <c r="AZ1858" s="38" t="n">
        <v>0</v>
      </c>
      <c r="BA1858" s="34" t="n">
        <v>15.99</v>
      </c>
      <c r="BB1858" s="39" t="n">
        <v>-6.67</v>
      </c>
      <c r="BC1858" s="40" t="n">
        <v>22.66</v>
      </c>
      <c r="BD1858" s="40" t="n">
        <v>22.66</v>
      </c>
      <c r="BE1858" s="40" t="n">
        <v>22.66</v>
      </c>
      <c r="BF1858" s="32" t="n">
        <f aca="false">IF(AZ1858="","",$I1858+BB1858)</f>
        <v>8.32</v>
      </c>
      <c r="BG1858" s="32" t="n">
        <f aca="false">IF(AZ1858="","",$I1858)</f>
        <v>14.99</v>
      </c>
      <c r="BH1858" s="40" t="n">
        <f aca="false">IF(AZ1858="","",BA1858+$I1858)</f>
        <v>30.98</v>
      </c>
      <c r="BI1858" s="31" t="n">
        <f aca="false">IF(AZ1858="","",AZ1858+(BB1858*$K1858)+(BC1858*$K1858))</f>
        <v>479.7</v>
      </c>
      <c r="BJ1858" s="29" t="n">
        <f aca="false">IF(AZ1858="","",ROUND(-BB1858*$K1858,0))</f>
        <v>200</v>
      </c>
    </row>
    <row r="1859" customFormat="false" ht="15" hidden="false" customHeight="false" outlineLevel="0" collapsed="false">
      <c r="A1859" s="26" t="str">
        <f aca="false">+C1859&amp;D1859&amp;G1859</f>
        <v>Motorolaedge 70CANONE SIM 14,99€ - 24 Mesi</v>
      </c>
      <c r="B1859" s="27" t="s">
        <v>95</v>
      </c>
      <c r="C1859" s="28" t="s">
        <v>149</v>
      </c>
      <c r="D1859" s="29" t="s">
        <v>247</v>
      </c>
      <c r="E1859" s="30" t="n">
        <v>799.9</v>
      </c>
      <c r="F1859" s="31" t="n">
        <v>649.9</v>
      </c>
      <c r="G1859" s="32" t="s">
        <v>102</v>
      </c>
      <c r="H1859" s="32" t="s">
        <v>98</v>
      </c>
      <c r="I1859" s="33" t="n">
        <v>14.99</v>
      </c>
      <c r="J1859" s="34" t="s">
        <v>35</v>
      </c>
      <c r="K1859" s="35" t="n">
        <v>24</v>
      </c>
      <c r="L1859" s="33"/>
      <c r="M1859" s="33" t="n">
        <f aca="false">+IF(E1859&lt;=150,1.49,IF(AND(E1859&gt;150,E1859&lt;=300),2.99,(IF(E1859&gt;1200,8.99,IF(AND(E1859&gt;300,E1859&lt;=700),4.99,IF(AND(E1859&gt;=700,E1859&lt;=1200),6.99))))))</f>
        <v>6.99</v>
      </c>
      <c r="N1859" s="33" t="n">
        <f aca="false">IF(E1859="","",IF(E1859&gt;=1200,9.99,IF(AND(E1859&gt;700,E1859&lt;1200),7.99,IF(AND(E1859&gt;=299.9,E1859&lt;=699.9),5.99))))</f>
        <v>7.99</v>
      </c>
      <c r="O1859" s="37" t="s">
        <v>103</v>
      </c>
      <c r="P1859" s="38" t="n">
        <v>99.99</v>
      </c>
      <c r="Q1859" s="34" t="n">
        <v>20.99</v>
      </c>
      <c r="R1859" s="39" t="n">
        <v>-1.92</v>
      </c>
      <c r="S1859" s="40" t="n">
        <v>22.91</v>
      </c>
      <c r="T1859" s="40" t="n">
        <v>0</v>
      </c>
      <c r="U1859" s="40" t="n">
        <v>22.98</v>
      </c>
      <c r="V1859" s="32" t="n">
        <f aca="false">IF(P1859="","",$I1859+R1859)</f>
        <v>13.07</v>
      </c>
      <c r="W1859" s="32" t="n">
        <f aca="false">IF(P1859="","",$I1859)</f>
        <v>14.99</v>
      </c>
      <c r="X1859" s="40" t="n">
        <f aca="false">IF(P1859="","",Q1859+$I1859)</f>
        <v>35.98</v>
      </c>
      <c r="Y1859" s="29" t="n">
        <f aca="false">IF(P1859="","",P1859+(R1859*$K1859)+(S1859*$K1859))</f>
        <v>603.75</v>
      </c>
      <c r="Z1859" s="29" t="n">
        <f aca="false">IF(P1859="","",ROUND(-R1859*$K1859,0))</f>
        <v>46</v>
      </c>
      <c r="AA1859" s="41"/>
      <c r="AB1859" s="38"/>
      <c r="AC1859" s="34"/>
      <c r="AD1859" s="39"/>
      <c r="AE1859" s="40"/>
      <c r="AF1859" s="40"/>
      <c r="AG1859" s="40"/>
      <c r="AH1859" s="32"/>
      <c r="AI1859" s="32"/>
      <c r="AJ1859" s="40"/>
      <c r="AK1859" s="29"/>
      <c r="AL1859" s="29"/>
      <c r="AM1859" s="41"/>
      <c r="AN1859" s="38" t="n">
        <v>0</v>
      </c>
      <c r="AO1859" s="34" t="n">
        <v>20.99</v>
      </c>
      <c r="AP1859" s="39" t="n">
        <v>-6.08</v>
      </c>
      <c r="AQ1859" s="40" t="n">
        <v>27.07</v>
      </c>
      <c r="AR1859" s="40" t="n">
        <v>0</v>
      </c>
      <c r="AS1859" s="40" t="n">
        <v>27.29</v>
      </c>
      <c r="AT1859" s="32" t="n">
        <f aca="false">IF(AN1859="","",$I1859+AP1859)</f>
        <v>8.91</v>
      </c>
      <c r="AU1859" s="32" t="n">
        <f aca="false">IF(AN1859="","",$I1859)</f>
        <v>14.99</v>
      </c>
      <c r="AV1859" s="40" t="n">
        <f aca="false">IF(AN1859="","",AO1859+$I1859)</f>
        <v>35.98</v>
      </c>
      <c r="AW1859" s="31" t="n">
        <f aca="false">IF(AN1859="","",AN1859+(AP1859*$K1859)+(AQ1859*$K1859))</f>
        <v>503.76</v>
      </c>
      <c r="AX1859" s="29" t="n">
        <f aca="false">IF(AN1859="","",ROUND(-AP1859*$K1859,0))</f>
        <v>146</v>
      </c>
      <c r="AY1859" s="42"/>
      <c r="AZ1859" s="38" t="n">
        <v>0</v>
      </c>
      <c r="BA1859" s="34" t="n">
        <v>20.99</v>
      </c>
      <c r="BB1859" s="39" t="n">
        <v>-6.08</v>
      </c>
      <c r="BC1859" s="40" t="n">
        <v>27.07</v>
      </c>
      <c r="BD1859" s="40" t="n">
        <v>0</v>
      </c>
      <c r="BE1859" s="40" t="n">
        <v>27.29</v>
      </c>
      <c r="BF1859" s="32" t="n">
        <f aca="false">IF(AZ1859="","",$I1859+BB1859)</f>
        <v>8.91</v>
      </c>
      <c r="BG1859" s="32" t="n">
        <f aca="false">IF(AZ1859="","",$I1859)</f>
        <v>14.99</v>
      </c>
      <c r="BH1859" s="40" t="n">
        <f aca="false">IF(AZ1859="","",BA1859+$I1859)</f>
        <v>35.98</v>
      </c>
      <c r="BI1859" s="31" t="n">
        <f aca="false">IF(AZ1859="","",AZ1859+(BB1859*$K1859)+(BC1859*$K1859))</f>
        <v>503.76</v>
      </c>
      <c r="BJ1859" s="29" t="n">
        <f aca="false">IF(AZ1859="","",ROUND(-BB1859*$K1859,0))</f>
        <v>146</v>
      </c>
    </row>
    <row r="1860" customFormat="false" ht="15" hidden="false" customHeight="false" outlineLevel="0" collapsed="false">
      <c r="A1860" s="26" t="str">
        <f aca="false">+C1860&amp;D1860&amp;G1860</f>
        <v>Motorolaedge 70CANONE SIM 12,99€ - 36 Mesi</v>
      </c>
      <c r="B1860" s="27" t="s">
        <v>95</v>
      </c>
      <c r="C1860" s="28" t="s">
        <v>149</v>
      </c>
      <c r="D1860" s="29" t="s">
        <v>247</v>
      </c>
      <c r="E1860" s="30" t="n">
        <v>799.9</v>
      </c>
      <c r="F1860" s="31" t="n">
        <v>649.9</v>
      </c>
      <c r="G1860" s="32" t="s">
        <v>104</v>
      </c>
      <c r="H1860" s="32" t="s">
        <v>98</v>
      </c>
      <c r="I1860" s="33" t="n">
        <v>12.99</v>
      </c>
      <c r="J1860" s="34" t="s">
        <v>35</v>
      </c>
      <c r="K1860" s="35" t="n">
        <v>36</v>
      </c>
      <c r="L1860" s="33"/>
      <c r="M1860" s="33" t="n">
        <f aca="false">+IF(E1860&lt;=150,1.49,IF(AND(E1860&gt;150,E1860&lt;=300),2.99,(IF(E1860&gt;1200,8.99,IF(AND(E1860&gt;300,E1860&lt;=700),4.99,IF(AND(E1860&gt;=700,E1860&lt;=1200),6.99))))))</f>
        <v>6.99</v>
      </c>
      <c r="N1860" s="33" t="n">
        <f aca="false">IF(E1860="","",IF(E1860&gt;=1200,9.99,IF(AND(E1860&gt;700,E1860&lt;1200),7.99,IF(AND(E1860&gt;=299.9,E1860&lt;=699.9),5.99))))</f>
        <v>7.99</v>
      </c>
      <c r="O1860" s="37" t="s">
        <v>105</v>
      </c>
      <c r="P1860" s="38" t="n">
        <v>99.99</v>
      </c>
      <c r="Q1860" s="34" t="n">
        <v>12.99</v>
      </c>
      <c r="R1860" s="39" t="n">
        <v>-2.29</v>
      </c>
      <c r="S1860" s="40" t="n">
        <v>15.28</v>
      </c>
      <c r="T1860" s="40" t="n">
        <v>15.28</v>
      </c>
      <c r="U1860" s="40" t="n">
        <v>15.11</v>
      </c>
      <c r="V1860" s="32" t="n">
        <f aca="false">IF(P1860="","",$I1860+R1860)</f>
        <v>10.7</v>
      </c>
      <c r="W1860" s="32" t="n">
        <f aca="false">IF(P1860="","",$I1860)</f>
        <v>12.99</v>
      </c>
      <c r="X1860" s="40" t="n">
        <f aca="false">IF(P1860="","",Q1860+$I1860)</f>
        <v>25.98</v>
      </c>
      <c r="Y1860" s="29" t="n">
        <f aca="false">IF(P1860="","",P1860+(R1860*$K1860)+(S1860*$K1860))</f>
        <v>567.63</v>
      </c>
      <c r="Z1860" s="29" t="n">
        <f aca="false">IF(P1860="","",ROUND(-R1860*$K1860,0))</f>
        <v>82</v>
      </c>
      <c r="AA1860" s="41"/>
      <c r="AB1860" s="38"/>
      <c r="AC1860" s="34"/>
      <c r="AD1860" s="39"/>
      <c r="AE1860" s="40"/>
      <c r="AF1860" s="40"/>
      <c r="AG1860" s="40"/>
      <c r="AH1860" s="32"/>
      <c r="AI1860" s="32"/>
      <c r="AJ1860" s="40"/>
      <c r="AK1860" s="29"/>
      <c r="AL1860" s="29"/>
      <c r="AM1860" s="41"/>
      <c r="AN1860" s="38" t="n">
        <v>0</v>
      </c>
      <c r="AO1860" s="34" t="n">
        <v>12.99</v>
      </c>
      <c r="AP1860" s="39" t="n">
        <v>-6.05</v>
      </c>
      <c r="AQ1860" s="40" t="n">
        <v>19.04</v>
      </c>
      <c r="AR1860" s="40" t="n">
        <v>19.04</v>
      </c>
      <c r="AS1860" s="40" t="n">
        <v>19.04</v>
      </c>
      <c r="AT1860" s="32" t="n">
        <f aca="false">IF(AN1860="","",$I1860+AP1860)</f>
        <v>6.94</v>
      </c>
      <c r="AU1860" s="32" t="n">
        <f aca="false">IF(AN1860="","",$I1860)</f>
        <v>12.99</v>
      </c>
      <c r="AV1860" s="40" t="n">
        <f aca="false">IF(AN1860="","",AO1860+$I1860)</f>
        <v>25.98</v>
      </c>
      <c r="AW1860" s="31" t="n">
        <f aca="false">IF(AN1860="","",AN1860+(AP1860*$K1860)+(AQ1860*$K1860))</f>
        <v>467.64</v>
      </c>
      <c r="AX1860" s="29" t="n">
        <f aca="false">IF(AN1860="","",ROUND(-AP1860*$K1860,0))</f>
        <v>218</v>
      </c>
      <c r="AY1860" s="42"/>
      <c r="AZ1860" s="38" t="n">
        <v>0</v>
      </c>
      <c r="BA1860" s="34" t="n">
        <v>12.99</v>
      </c>
      <c r="BB1860" s="39" t="n">
        <v>-6.05</v>
      </c>
      <c r="BC1860" s="40" t="n">
        <v>19.04</v>
      </c>
      <c r="BD1860" s="40" t="n">
        <v>19.04</v>
      </c>
      <c r="BE1860" s="40" t="n">
        <v>19.04</v>
      </c>
      <c r="BF1860" s="32" t="n">
        <f aca="false">IF(AZ1860="","",$I1860+BB1860)</f>
        <v>6.94</v>
      </c>
      <c r="BG1860" s="32" t="n">
        <f aca="false">IF(AZ1860="","",$I1860)</f>
        <v>12.99</v>
      </c>
      <c r="BH1860" s="40" t="n">
        <f aca="false">IF(AZ1860="","",BA1860+$I1860)</f>
        <v>25.98</v>
      </c>
      <c r="BI1860" s="31" t="n">
        <f aca="false">IF(AZ1860="","",AZ1860+(BB1860*$K1860)+(BC1860*$K1860))</f>
        <v>467.64</v>
      </c>
      <c r="BJ1860" s="29" t="n">
        <f aca="false">IF(AZ1860="","",ROUND(-BB1860*$K1860,0))</f>
        <v>218</v>
      </c>
    </row>
    <row r="1861" customFormat="false" ht="15" hidden="false" customHeight="false" outlineLevel="0" collapsed="false">
      <c r="A1861" s="26" t="str">
        <f aca="false">+C1861&amp;D1861&amp;G1861</f>
        <v>Motorolaedge 70CANONE SIM 12,99€ - 30 Mesi</v>
      </c>
      <c r="B1861" s="27" t="s">
        <v>95</v>
      </c>
      <c r="C1861" s="28" t="s">
        <v>149</v>
      </c>
      <c r="D1861" s="29" t="s">
        <v>247</v>
      </c>
      <c r="E1861" s="30" t="n">
        <v>799.9</v>
      </c>
      <c r="F1861" s="31" t="n">
        <v>649.9</v>
      </c>
      <c r="G1861" s="32" t="s">
        <v>106</v>
      </c>
      <c r="H1861" s="32" t="s">
        <v>98</v>
      </c>
      <c r="I1861" s="33" t="n">
        <v>12.99</v>
      </c>
      <c r="J1861" s="34" t="s">
        <v>35</v>
      </c>
      <c r="K1861" s="35" t="n">
        <v>30</v>
      </c>
      <c r="L1861" s="33"/>
      <c r="M1861" s="33" t="n">
        <f aca="false">+IF(E1861&lt;=150,1.49,IF(AND(E1861&gt;150,E1861&lt;=300),2.99,(IF(E1861&gt;1200,8.99,IF(AND(E1861&gt;300,E1861&lt;=700),4.99,IF(AND(E1861&gt;=700,E1861&lt;=1200),6.99))))))</f>
        <v>6.99</v>
      </c>
      <c r="N1861" s="33" t="n">
        <f aca="false">IF(E1861="","",IF(E1861&gt;=1200,9.99,IF(AND(E1861&gt;700,E1861&lt;1200),7.99,IF(AND(E1861&gt;=299.9,E1861&lt;=699.9),5.99))))</f>
        <v>7.99</v>
      </c>
      <c r="O1861" s="37" t="s">
        <v>107</v>
      </c>
      <c r="P1861" s="38" t="n">
        <v>99.99</v>
      </c>
      <c r="Q1861" s="34" t="n">
        <v>16.99</v>
      </c>
      <c r="R1861" s="39" t="n">
        <v>-1.34</v>
      </c>
      <c r="S1861" s="40" t="n">
        <v>18.33</v>
      </c>
      <c r="T1861" s="40" t="n">
        <v>18.33</v>
      </c>
      <c r="U1861" s="40" t="n">
        <v>18.34</v>
      </c>
      <c r="V1861" s="32" t="n">
        <f aca="false">IF(P1861="","",$I1861+R1861)</f>
        <v>11.65</v>
      </c>
      <c r="W1861" s="32" t="n">
        <f aca="false">IF(P1861="","",$I1861)</f>
        <v>12.99</v>
      </c>
      <c r="X1861" s="40" t="n">
        <f aca="false">IF(P1861="","",Q1861+$I1861)</f>
        <v>29.98</v>
      </c>
      <c r="Y1861" s="29" t="n">
        <f aca="false">IF(P1861="","",P1861+(R1861*$K1861)+(S1861*$K1861))</f>
        <v>609.69</v>
      </c>
      <c r="Z1861" s="29" t="n">
        <f aca="false">IF(P1861="","",ROUND(-R1861*$K1861,0))</f>
        <v>40</v>
      </c>
      <c r="AA1861" s="41"/>
      <c r="AB1861" s="38"/>
      <c r="AC1861" s="34"/>
      <c r="AD1861" s="39"/>
      <c r="AE1861" s="40"/>
      <c r="AF1861" s="40"/>
      <c r="AG1861" s="40"/>
      <c r="AH1861" s="32"/>
      <c r="AI1861" s="32"/>
      <c r="AJ1861" s="40"/>
      <c r="AK1861" s="29"/>
      <c r="AL1861" s="29"/>
      <c r="AM1861" s="41"/>
      <c r="AN1861" s="38" t="n">
        <v>0</v>
      </c>
      <c r="AO1861" s="34" t="n">
        <v>16.99</v>
      </c>
      <c r="AP1861" s="39" t="n">
        <v>-5.67</v>
      </c>
      <c r="AQ1861" s="40" t="n">
        <v>22.66</v>
      </c>
      <c r="AR1861" s="40" t="n">
        <v>22.66</v>
      </c>
      <c r="AS1861" s="40" t="n">
        <v>22.66</v>
      </c>
      <c r="AT1861" s="32" t="n">
        <f aca="false">IF(AN1861="","",$I1861+AP1861)</f>
        <v>7.32</v>
      </c>
      <c r="AU1861" s="32" t="n">
        <f aca="false">IF(AN1861="","",$I1861)</f>
        <v>12.99</v>
      </c>
      <c r="AV1861" s="40" t="n">
        <f aca="false">IF(AN1861="","",AO1861+$I1861)</f>
        <v>29.98</v>
      </c>
      <c r="AW1861" s="31" t="n">
        <f aca="false">IF(AN1861="","",AN1861+(AP1861*$K1861)+(AQ1861*$K1861))</f>
        <v>509.7</v>
      </c>
      <c r="AX1861" s="29" t="n">
        <f aca="false">IF(AN1861="","",ROUND(-AP1861*$K1861,0))</f>
        <v>170</v>
      </c>
      <c r="AY1861" s="42"/>
      <c r="AZ1861" s="38" t="n">
        <v>0</v>
      </c>
      <c r="BA1861" s="34" t="n">
        <v>16.99</v>
      </c>
      <c r="BB1861" s="39" t="n">
        <v>-5.67</v>
      </c>
      <c r="BC1861" s="40" t="n">
        <v>22.66</v>
      </c>
      <c r="BD1861" s="40" t="n">
        <v>22.66</v>
      </c>
      <c r="BE1861" s="40" t="n">
        <v>22.66</v>
      </c>
      <c r="BF1861" s="32" t="n">
        <f aca="false">IF(AZ1861="","",$I1861+BB1861)</f>
        <v>7.32</v>
      </c>
      <c r="BG1861" s="32" t="n">
        <f aca="false">IF(AZ1861="","",$I1861)</f>
        <v>12.99</v>
      </c>
      <c r="BH1861" s="40" t="n">
        <f aca="false">IF(AZ1861="","",BA1861+$I1861)</f>
        <v>29.98</v>
      </c>
      <c r="BI1861" s="31" t="n">
        <f aca="false">IF(AZ1861="","",AZ1861+(BB1861*$K1861)+(BC1861*$K1861))</f>
        <v>509.7</v>
      </c>
      <c r="BJ1861" s="29" t="n">
        <f aca="false">IF(AZ1861="","",ROUND(-BB1861*$K1861,0))</f>
        <v>170</v>
      </c>
    </row>
    <row r="1862" customFormat="false" ht="15" hidden="false" customHeight="false" outlineLevel="0" collapsed="false">
      <c r="A1862" s="26" t="str">
        <f aca="false">+C1862&amp;D1862&amp;G1862</f>
        <v>Motorolaedge 70CANONE SIM 12,99€ - 24 Mesi</v>
      </c>
      <c r="B1862" s="27" t="s">
        <v>95</v>
      </c>
      <c r="C1862" s="28" t="s">
        <v>149</v>
      </c>
      <c r="D1862" s="29" t="s">
        <v>247</v>
      </c>
      <c r="E1862" s="30" t="n">
        <v>799.9</v>
      </c>
      <c r="F1862" s="31" t="n">
        <v>649.9</v>
      </c>
      <c r="G1862" s="32" t="s">
        <v>108</v>
      </c>
      <c r="H1862" s="32" t="s">
        <v>98</v>
      </c>
      <c r="I1862" s="33" t="n">
        <v>12.99</v>
      </c>
      <c r="J1862" s="34" t="s">
        <v>35</v>
      </c>
      <c r="K1862" s="35" t="n">
        <v>24</v>
      </c>
      <c r="L1862" s="33"/>
      <c r="M1862" s="33" t="n">
        <f aca="false">+IF(E1862&lt;=150,1.49,IF(AND(E1862&gt;150,E1862&lt;=300),2.99,(IF(E1862&gt;1200,8.99,IF(AND(E1862&gt;300,E1862&lt;=700),4.99,IF(AND(E1862&gt;=700,E1862&lt;=1200),6.99))))))</f>
        <v>6.99</v>
      </c>
      <c r="N1862" s="33" t="n">
        <f aca="false">IF(E1862="","",IF(E1862&gt;=1200,9.99,IF(AND(E1862&gt;700,E1862&lt;1200),7.99,IF(AND(E1862&gt;=299.9,E1862&lt;=699.9),5.99))))</f>
        <v>7.99</v>
      </c>
      <c r="O1862" s="37" t="s">
        <v>109</v>
      </c>
      <c r="P1862" s="38" t="n">
        <v>99.99</v>
      </c>
      <c r="Q1862" s="34" t="n">
        <v>21.99</v>
      </c>
      <c r="R1862" s="39" t="n">
        <v>-0.92</v>
      </c>
      <c r="S1862" s="40" t="n">
        <v>22.91</v>
      </c>
      <c r="T1862" s="40" t="n">
        <v>0</v>
      </c>
      <c r="U1862" s="40" t="n">
        <v>22.98</v>
      </c>
      <c r="V1862" s="32" t="n">
        <f aca="false">IF(P1862="","",$I1862+R1862)</f>
        <v>12.07</v>
      </c>
      <c r="W1862" s="32" t="n">
        <f aca="false">IF(P1862="","",$I1862)</f>
        <v>12.99</v>
      </c>
      <c r="X1862" s="40" t="n">
        <f aca="false">IF(P1862="","",Q1862+$I1862)</f>
        <v>34.98</v>
      </c>
      <c r="Y1862" s="29" t="n">
        <f aca="false">IF(P1862="","",P1862+(R1862*$K1862)+(S1862*$K1862))</f>
        <v>627.75</v>
      </c>
      <c r="Z1862" s="29" t="n">
        <f aca="false">IF(P1862="","",ROUND(-R1862*$K1862,0))</f>
        <v>22</v>
      </c>
      <c r="AA1862" s="41"/>
      <c r="AB1862" s="38"/>
      <c r="AC1862" s="34"/>
      <c r="AD1862" s="39"/>
      <c r="AE1862" s="40"/>
      <c r="AF1862" s="40"/>
      <c r="AG1862" s="40"/>
      <c r="AH1862" s="32"/>
      <c r="AI1862" s="32"/>
      <c r="AJ1862" s="40"/>
      <c r="AK1862" s="29"/>
      <c r="AL1862" s="29"/>
      <c r="AM1862" s="41"/>
      <c r="AN1862" s="38" t="n">
        <v>0</v>
      </c>
      <c r="AO1862" s="34" t="n">
        <v>21.99</v>
      </c>
      <c r="AP1862" s="39" t="n">
        <v>-5.08</v>
      </c>
      <c r="AQ1862" s="40" t="n">
        <v>27.07</v>
      </c>
      <c r="AR1862" s="40" t="n">
        <v>0</v>
      </c>
      <c r="AS1862" s="40" t="n">
        <v>27.29</v>
      </c>
      <c r="AT1862" s="32" t="n">
        <f aca="false">IF(AN1862="","",$I1862+AP1862)</f>
        <v>7.91</v>
      </c>
      <c r="AU1862" s="32" t="n">
        <f aca="false">IF(AN1862="","",$I1862)</f>
        <v>12.99</v>
      </c>
      <c r="AV1862" s="40" t="n">
        <f aca="false">IF(AN1862="","",AO1862+$I1862)</f>
        <v>34.98</v>
      </c>
      <c r="AW1862" s="31" t="n">
        <f aca="false">IF(AN1862="","",AN1862+(AP1862*$K1862)+(AQ1862*$K1862))</f>
        <v>527.76</v>
      </c>
      <c r="AX1862" s="29" t="n">
        <f aca="false">IF(AN1862="","",ROUND(-AP1862*$K1862,0))</f>
        <v>122</v>
      </c>
      <c r="AY1862" s="42"/>
      <c r="AZ1862" s="38" t="n">
        <v>0</v>
      </c>
      <c r="BA1862" s="34" t="n">
        <v>21.99</v>
      </c>
      <c r="BB1862" s="39" t="n">
        <v>-5.08</v>
      </c>
      <c r="BC1862" s="40" t="n">
        <v>27.07</v>
      </c>
      <c r="BD1862" s="40" t="n">
        <v>0</v>
      </c>
      <c r="BE1862" s="40" t="n">
        <v>27.29</v>
      </c>
      <c r="BF1862" s="32" t="n">
        <f aca="false">IF(AZ1862="","",$I1862+BB1862)</f>
        <v>7.91</v>
      </c>
      <c r="BG1862" s="32" t="n">
        <f aca="false">IF(AZ1862="","",$I1862)</f>
        <v>12.99</v>
      </c>
      <c r="BH1862" s="40" t="n">
        <f aca="false">IF(AZ1862="","",BA1862+$I1862)</f>
        <v>34.98</v>
      </c>
      <c r="BI1862" s="31" t="n">
        <f aca="false">IF(AZ1862="","",AZ1862+(BB1862*$K1862)+(BC1862*$K1862))</f>
        <v>527.76</v>
      </c>
      <c r="BJ1862" s="29" t="n">
        <f aca="false">IF(AZ1862="","",ROUND(-BB1862*$K1862,0))</f>
        <v>122</v>
      </c>
    </row>
    <row r="1863" customFormat="false" ht="15" hidden="false" customHeight="false" outlineLevel="0" collapsed="false">
      <c r="A1863" s="26" t="str">
        <f aca="false">+C1863&amp;D1863&amp;G1863</f>
        <v>Motorolaedge 70Pack 5G Reload Exchange-12,99-36</v>
      </c>
      <c r="B1863" s="27" t="s">
        <v>95</v>
      </c>
      <c r="C1863" s="28" t="s">
        <v>149</v>
      </c>
      <c r="D1863" s="29" t="s">
        <v>247</v>
      </c>
      <c r="E1863" s="30" t="n">
        <v>799.9</v>
      </c>
      <c r="F1863" s="31" t="n">
        <v>649.9</v>
      </c>
      <c r="G1863" s="32" t="s">
        <v>110</v>
      </c>
      <c r="H1863" s="32" t="s">
        <v>98</v>
      </c>
      <c r="I1863" s="33" t="n">
        <v>12.99</v>
      </c>
      <c r="J1863" s="34" t="s">
        <v>35</v>
      </c>
      <c r="K1863" s="35" t="n">
        <v>36</v>
      </c>
      <c r="L1863" s="33"/>
      <c r="M1863" s="33" t="n">
        <f aca="false">+IF(E1863&lt;=150,1.49,IF(AND(E1863&gt;150,E1863&lt;=300),2.99,(IF(E1863&gt;1200,8.99,IF(AND(E1863&gt;300,E1863&lt;=700),4.99,IF(AND(E1863&gt;=700,E1863&lt;=1200),6.99))))))</f>
        <v>6.99</v>
      </c>
      <c r="N1863" s="33" t="n">
        <f aca="false">IF(E1863="","",IF(E1863&gt;=1200,9.99,IF(AND(E1863&gt;700,E1863&lt;1200),7.99,IF(AND(E1863&gt;=299.9,E1863&lt;=699.9),5.99))))</f>
        <v>7.99</v>
      </c>
      <c r="O1863" s="37" t="s">
        <v>111</v>
      </c>
      <c r="P1863" s="38" t="n">
        <v>99.99</v>
      </c>
      <c r="Q1863" s="34" t="n">
        <v>12.99</v>
      </c>
      <c r="R1863" s="39" t="n">
        <v>-2.29</v>
      </c>
      <c r="S1863" s="40" t="n">
        <v>15.28</v>
      </c>
      <c r="T1863" s="40" t="n">
        <v>15.28</v>
      </c>
      <c r="U1863" s="40" t="n">
        <v>15.11</v>
      </c>
      <c r="V1863" s="32" t="n">
        <f aca="false">IF(P1863="","",$I1863+R1863)</f>
        <v>10.7</v>
      </c>
      <c r="W1863" s="32" t="n">
        <f aca="false">IF(P1863="","",$I1863)</f>
        <v>12.99</v>
      </c>
      <c r="X1863" s="40" t="n">
        <f aca="false">IF(P1863="","",Q1863+$I1863)</f>
        <v>25.98</v>
      </c>
      <c r="Y1863" s="29" t="n">
        <f aca="false">IF(P1863="","",P1863+(R1863*$K1863)+(S1863*$K1863))</f>
        <v>567.63</v>
      </c>
      <c r="Z1863" s="29" t="n">
        <f aca="false">IF(P1863="","",ROUND(-R1863*$K1863,0))</f>
        <v>82</v>
      </c>
      <c r="AA1863" s="41"/>
      <c r="AB1863" s="38"/>
      <c r="AC1863" s="34"/>
      <c r="AD1863" s="39"/>
      <c r="AE1863" s="40"/>
      <c r="AF1863" s="40"/>
      <c r="AG1863" s="40"/>
      <c r="AH1863" s="32"/>
      <c r="AI1863" s="32"/>
      <c r="AJ1863" s="40"/>
      <c r="AK1863" s="29"/>
      <c r="AL1863" s="29"/>
      <c r="AM1863" s="41"/>
      <c r="AN1863" s="38" t="n">
        <v>0</v>
      </c>
      <c r="AO1863" s="34" t="n">
        <v>12.99</v>
      </c>
      <c r="AP1863" s="39" t="n">
        <v>-6.05</v>
      </c>
      <c r="AQ1863" s="40" t="n">
        <v>19.04</v>
      </c>
      <c r="AR1863" s="40" t="n">
        <v>19.04</v>
      </c>
      <c r="AS1863" s="40" t="n">
        <v>19.04</v>
      </c>
      <c r="AT1863" s="32" t="n">
        <f aca="false">IF(AN1863="","",$I1863+AP1863)</f>
        <v>6.94</v>
      </c>
      <c r="AU1863" s="32" t="n">
        <f aca="false">IF(AN1863="","",$I1863)</f>
        <v>12.99</v>
      </c>
      <c r="AV1863" s="40" t="n">
        <f aca="false">IF(AN1863="","",AO1863+$I1863)</f>
        <v>25.98</v>
      </c>
      <c r="AW1863" s="31" t="n">
        <f aca="false">IF(AN1863="","",AN1863+(AP1863*$K1863)+(AQ1863*$K1863))</f>
        <v>467.64</v>
      </c>
      <c r="AX1863" s="29" t="n">
        <f aca="false">IF(AN1863="","",ROUND(-AP1863*$K1863,0))</f>
        <v>218</v>
      </c>
      <c r="AY1863" s="42"/>
      <c r="AZ1863" s="38" t="n">
        <v>0</v>
      </c>
      <c r="BA1863" s="34" t="n">
        <v>12.99</v>
      </c>
      <c r="BB1863" s="39" t="n">
        <v>-6.05</v>
      </c>
      <c r="BC1863" s="40" t="n">
        <v>19.04</v>
      </c>
      <c r="BD1863" s="40" t="n">
        <v>19.04</v>
      </c>
      <c r="BE1863" s="40" t="n">
        <v>19.04</v>
      </c>
      <c r="BF1863" s="32" t="n">
        <f aca="false">IF(AZ1863="","",$I1863+BB1863)</f>
        <v>6.94</v>
      </c>
      <c r="BG1863" s="32" t="n">
        <f aca="false">IF(AZ1863="","",$I1863)</f>
        <v>12.99</v>
      </c>
      <c r="BH1863" s="40" t="n">
        <f aca="false">IF(AZ1863="","",BA1863+$I1863)</f>
        <v>25.98</v>
      </c>
      <c r="BI1863" s="31" t="n">
        <f aca="false">IF(AZ1863="","",AZ1863+(BB1863*$K1863)+(BC1863*$K1863))</f>
        <v>467.64</v>
      </c>
      <c r="BJ1863" s="29" t="n">
        <f aca="false">IF(AZ1863="","",ROUND(-BB1863*$K1863,0))</f>
        <v>218</v>
      </c>
    </row>
    <row r="1864" customFormat="false" ht="15" hidden="false" customHeight="false" outlineLevel="0" collapsed="false">
      <c r="A1864" s="26" t="str">
        <f aca="false">+C1864&amp;D1864&amp;G1864</f>
        <v>Motorolaedge 70Pack 5G Reload Exchange-12,99-30</v>
      </c>
      <c r="B1864" s="27" t="s">
        <v>95</v>
      </c>
      <c r="C1864" s="28" t="s">
        <v>149</v>
      </c>
      <c r="D1864" s="29" t="s">
        <v>247</v>
      </c>
      <c r="E1864" s="30" t="n">
        <v>799.9</v>
      </c>
      <c r="F1864" s="31" t="n">
        <v>649.9</v>
      </c>
      <c r="G1864" s="32" t="s">
        <v>112</v>
      </c>
      <c r="H1864" s="32" t="s">
        <v>98</v>
      </c>
      <c r="I1864" s="33" t="n">
        <v>12.99</v>
      </c>
      <c r="J1864" s="34" t="s">
        <v>35</v>
      </c>
      <c r="K1864" s="35" t="n">
        <v>30</v>
      </c>
      <c r="L1864" s="33"/>
      <c r="M1864" s="33" t="n">
        <f aca="false">+IF(E1864&lt;=150,1.49,IF(AND(E1864&gt;150,E1864&lt;=300),2.99,(IF(E1864&gt;1200,8.99,IF(AND(E1864&gt;300,E1864&lt;=700),4.99,IF(AND(E1864&gt;=700,E1864&lt;=1200),6.99))))))</f>
        <v>6.99</v>
      </c>
      <c r="N1864" s="33" t="n">
        <f aca="false">IF(E1864="","",IF(E1864&gt;=1200,9.99,IF(AND(E1864&gt;700,E1864&lt;1200),7.99,IF(AND(E1864&gt;=299.9,E1864&lt;=699.9),5.99))))</f>
        <v>7.99</v>
      </c>
      <c r="O1864" s="37" t="s">
        <v>113</v>
      </c>
      <c r="P1864" s="38" t="n">
        <v>99.99</v>
      </c>
      <c r="Q1864" s="34" t="n">
        <v>16.99</v>
      </c>
      <c r="R1864" s="39" t="n">
        <v>-1.34</v>
      </c>
      <c r="S1864" s="40" t="n">
        <v>18.33</v>
      </c>
      <c r="T1864" s="40" t="n">
        <v>18.33</v>
      </c>
      <c r="U1864" s="40" t="n">
        <v>18.34</v>
      </c>
      <c r="V1864" s="32" t="n">
        <f aca="false">IF(P1864="","",$I1864+R1864)</f>
        <v>11.65</v>
      </c>
      <c r="W1864" s="32" t="n">
        <f aca="false">IF(P1864="","",$I1864)</f>
        <v>12.99</v>
      </c>
      <c r="X1864" s="40" t="n">
        <f aca="false">IF(P1864="","",Q1864+$I1864)</f>
        <v>29.98</v>
      </c>
      <c r="Y1864" s="29" t="n">
        <f aca="false">IF(P1864="","",P1864+(R1864*$K1864)+(S1864*$K1864))</f>
        <v>609.69</v>
      </c>
      <c r="Z1864" s="29" t="n">
        <f aca="false">IF(P1864="","",ROUND(-R1864*$K1864,0))</f>
        <v>40</v>
      </c>
      <c r="AA1864" s="41"/>
      <c r="AB1864" s="38"/>
      <c r="AC1864" s="34"/>
      <c r="AD1864" s="39"/>
      <c r="AE1864" s="40"/>
      <c r="AF1864" s="40"/>
      <c r="AG1864" s="40"/>
      <c r="AH1864" s="32"/>
      <c r="AI1864" s="32"/>
      <c r="AJ1864" s="40"/>
      <c r="AK1864" s="29"/>
      <c r="AL1864" s="29"/>
      <c r="AM1864" s="41"/>
      <c r="AN1864" s="38" t="n">
        <v>0</v>
      </c>
      <c r="AO1864" s="34" t="n">
        <v>16.99</v>
      </c>
      <c r="AP1864" s="39" t="n">
        <v>-5.67</v>
      </c>
      <c r="AQ1864" s="40" t="n">
        <v>22.66</v>
      </c>
      <c r="AR1864" s="40" t="n">
        <v>22.66</v>
      </c>
      <c r="AS1864" s="40" t="n">
        <v>22.66</v>
      </c>
      <c r="AT1864" s="32" t="n">
        <f aca="false">IF(AN1864="","",$I1864+AP1864)</f>
        <v>7.32</v>
      </c>
      <c r="AU1864" s="32" t="n">
        <f aca="false">IF(AN1864="","",$I1864)</f>
        <v>12.99</v>
      </c>
      <c r="AV1864" s="40" t="n">
        <f aca="false">IF(AN1864="","",AO1864+$I1864)</f>
        <v>29.98</v>
      </c>
      <c r="AW1864" s="31" t="n">
        <f aca="false">IF(AN1864="","",AN1864+(AP1864*$K1864)+(AQ1864*$K1864))</f>
        <v>509.7</v>
      </c>
      <c r="AX1864" s="29" t="n">
        <f aca="false">IF(AN1864="","",ROUND(-AP1864*$K1864,0))</f>
        <v>170</v>
      </c>
      <c r="AY1864" s="42"/>
      <c r="AZ1864" s="38" t="n">
        <v>0</v>
      </c>
      <c r="BA1864" s="34" t="n">
        <v>16.99</v>
      </c>
      <c r="BB1864" s="39" t="n">
        <v>-5.67</v>
      </c>
      <c r="BC1864" s="40" t="n">
        <v>22.66</v>
      </c>
      <c r="BD1864" s="40" t="n">
        <v>22.66</v>
      </c>
      <c r="BE1864" s="40" t="n">
        <v>22.66</v>
      </c>
      <c r="BF1864" s="32" t="n">
        <f aca="false">IF(AZ1864="","",$I1864+BB1864)</f>
        <v>7.32</v>
      </c>
      <c r="BG1864" s="32" t="n">
        <f aca="false">IF(AZ1864="","",$I1864)</f>
        <v>12.99</v>
      </c>
      <c r="BH1864" s="40" t="n">
        <f aca="false">IF(AZ1864="","",BA1864+$I1864)</f>
        <v>29.98</v>
      </c>
      <c r="BI1864" s="31" t="n">
        <f aca="false">IF(AZ1864="","",AZ1864+(BB1864*$K1864)+(BC1864*$K1864))</f>
        <v>509.7</v>
      </c>
      <c r="BJ1864" s="29" t="n">
        <f aca="false">IF(AZ1864="","",ROUND(-BB1864*$K1864,0))</f>
        <v>170</v>
      </c>
    </row>
    <row r="1865" customFormat="false" ht="15" hidden="false" customHeight="false" outlineLevel="0" collapsed="false">
      <c r="A1865" s="26" t="str">
        <f aca="false">+C1865&amp;D1865&amp;G1865</f>
        <v>Motorolaedge 70Pack 5G Reload Exchange-12,99-24</v>
      </c>
      <c r="B1865" s="27" t="s">
        <v>95</v>
      </c>
      <c r="C1865" s="28" t="s">
        <v>149</v>
      </c>
      <c r="D1865" s="29" t="s">
        <v>247</v>
      </c>
      <c r="E1865" s="30" t="n">
        <v>799.9</v>
      </c>
      <c r="F1865" s="31" t="n">
        <v>649.9</v>
      </c>
      <c r="G1865" s="32" t="s">
        <v>114</v>
      </c>
      <c r="H1865" s="32" t="s">
        <v>98</v>
      </c>
      <c r="I1865" s="33" t="n">
        <v>12.99</v>
      </c>
      <c r="J1865" s="34" t="s">
        <v>35</v>
      </c>
      <c r="K1865" s="35" t="n">
        <v>24</v>
      </c>
      <c r="L1865" s="33"/>
      <c r="M1865" s="33" t="n">
        <f aca="false">+IF(E1865&lt;=150,1.49,IF(AND(E1865&gt;150,E1865&lt;=300),2.99,(IF(E1865&gt;1200,8.99,IF(AND(E1865&gt;300,E1865&lt;=700),4.99,IF(AND(E1865&gt;=700,E1865&lt;=1200),6.99))))))</f>
        <v>6.99</v>
      </c>
      <c r="N1865" s="33" t="n">
        <f aca="false">IF(E1865="","",IF(E1865&gt;=1200,9.99,IF(AND(E1865&gt;700,E1865&lt;1200),7.99,IF(AND(E1865&gt;=299.9,E1865&lt;=699.9),5.99))))</f>
        <v>7.99</v>
      </c>
      <c r="O1865" s="37" t="s">
        <v>115</v>
      </c>
      <c r="P1865" s="38" t="n">
        <v>99.99</v>
      </c>
      <c r="Q1865" s="34" t="n">
        <v>21.99</v>
      </c>
      <c r="R1865" s="39" t="n">
        <v>-0.92</v>
      </c>
      <c r="S1865" s="40" t="n">
        <v>22.91</v>
      </c>
      <c r="T1865" s="40" t="n">
        <v>0</v>
      </c>
      <c r="U1865" s="40" t="n">
        <v>22.98</v>
      </c>
      <c r="V1865" s="32" t="n">
        <f aca="false">IF(P1865="","",$I1865+R1865)</f>
        <v>12.07</v>
      </c>
      <c r="W1865" s="32" t="n">
        <f aca="false">IF(P1865="","",$I1865)</f>
        <v>12.99</v>
      </c>
      <c r="X1865" s="40" t="n">
        <f aca="false">IF(P1865="","",Q1865+$I1865)</f>
        <v>34.98</v>
      </c>
      <c r="Y1865" s="29" t="n">
        <f aca="false">IF(P1865="","",P1865+(R1865*$K1865)+(S1865*$K1865))</f>
        <v>627.75</v>
      </c>
      <c r="Z1865" s="29" t="n">
        <f aca="false">IF(P1865="","",ROUND(-R1865*$K1865,0))</f>
        <v>22</v>
      </c>
      <c r="AA1865" s="41"/>
      <c r="AB1865" s="38"/>
      <c r="AC1865" s="34"/>
      <c r="AD1865" s="39"/>
      <c r="AE1865" s="40"/>
      <c r="AF1865" s="40"/>
      <c r="AG1865" s="40"/>
      <c r="AH1865" s="32"/>
      <c r="AI1865" s="32"/>
      <c r="AJ1865" s="40"/>
      <c r="AK1865" s="29"/>
      <c r="AL1865" s="29"/>
      <c r="AM1865" s="41"/>
      <c r="AN1865" s="38" t="n">
        <v>0</v>
      </c>
      <c r="AO1865" s="34" t="n">
        <v>21.99</v>
      </c>
      <c r="AP1865" s="39" t="n">
        <v>-5.08</v>
      </c>
      <c r="AQ1865" s="40" t="n">
        <v>27.07</v>
      </c>
      <c r="AR1865" s="40" t="n">
        <v>0</v>
      </c>
      <c r="AS1865" s="40" t="n">
        <v>27.29</v>
      </c>
      <c r="AT1865" s="32" t="n">
        <f aca="false">IF(AN1865="","",$I1865+AP1865)</f>
        <v>7.91</v>
      </c>
      <c r="AU1865" s="32" t="n">
        <f aca="false">IF(AN1865="","",$I1865)</f>
        <v>12.99</v>
      </c>
      <c r="AV1865" s="40" t="n">
        <f aca="false">IF(AN1865="","",AO1865+$I1865)</f>
        <v>34.98</v>
      </c>
      <c r="AW1865" s="31" t="n">
        <f aca="false">IF(AN1865="","",AN1865+(AP1865*$K1865)+(AQ1865*$K1865))</f>
        <v>527.76</v>
      </c>
      <c r="AX1865" s="29" t="n">
        <f aca="false">IF(AN1865="","",ROUND(-AP1865*$K1865,0))</f>
        <v>122</v>
      </c>
      <c r="AY1865" s="42"/>
      <c r="AZ1865" s="38" t="n">
        <v>0</v>
      </c>
      <c r="BA1865" s="34" t="n">
        <v>21.99</v>
      </c>
      <c r="BB1865" s="39" t="n">
        <v>-5.08</v>
      </c>
      <c r="BC1865" s="40" t="n">
        <v>27.07</v>
      </c>
      <c r="BD1865" s="40" t="n">
        <v>0</v>
      </c>
      <c r="BE1865" s="40" t="n">
        <v>27.29</v>
      </c>
      <c r="BF1865" s="32" t="n">
        <f aca="false">IF(AZ1865="","",$I1865+BB1865)</f>
        <v>7.91</v>
      </c>
      <c r="BG1865" s="32" t="n">
        <f aca="false">IF(AZ1865="","",$I1865)</f>
        <v>12.99</v>
      </c>
      <c r="BH1865" s="40" t="n">
        <f aca="false">IF(AZ1865="","",BA1865+$I1865)</f>
        <v>34.98</v>
      </c>
      <c r="BI1865" s="31" t="n">
        <f aca="false">IF(AZ1865="","",AZ1865+(BB1865*$K1865)+(BC1865*$K1865))</f>
        <v>527.76</v>
      </c>
      <c r="BJ1865" s="29" t="n">
        <f aca="false">IF(AZ1865="","",ROUND(-BB1865*$K1865,0))</f>
        <v>122</v>
      </c>
    </row>
    <row r="1866" customFormat="false" ht="15" hidden="false" customHeight="false" outlineLevel="0" collapsed="false">
      <c r="A1866" s="26" t="str">
        <f aca="false">+C1866&amp;D1866&amp;G1866</f>
        <v>Motorolaedge 70CANONE SIM  9,99€ - 36 Mesi</v>
      </c>
      <c r="B1866" s="27" t="s">
        <v>95</v>
      </c>
      <c r="C1866" s="28" t="s">
        <v>149</v>
      </c>
      <c r="D1866" s="29" t="s">
        <v>247</v>
      </c>
      <c r="E1866" s="30" t="n">
        <v>799.9</v>
      </c>
      <c r="F1866" s="31" t="n">
        <v>649.9</v>
      </c>
      <c r="G1866" s="32" t="s">
        <v>116</v>
      </c>
      <c r="H1866" s="32" t="s">
        <v>98</v>
      </c>
      <c r="I1866" s="33" t="n">
        <v>9.99</v>
      </c>
      <c r="J1866" s="34" t="s">
        <v>35</v>
      </c>
      <c r="K1866" s="35" t="n">
        <v>36</v>
      </c>
      <c r="L1866" s="33"/>
      <c r="M1866" s="33" t="n">
        <f aca="false">+IF(E1866&lt;=150,1.49,IF(AND(E1866&gt;150,E1866&lt;=300),2.99,(IF(E1866&gt;1200,8.99,IF(AND(E1866&gt;300,E1866&lt;=700),4.99,IF(AND(E1866&gt;=700,E1866&lt;=1200),6.99))))))</f>
        <v>6.99</v>
      </c>
      <c r="N1866" s="33" t="n">
        <f aca="false">IF(E1866="","",IF(E1866&gt;=1200,9.99,IF(AND(E1866&gt;700,E1866&lt;1200),7.99,IF(AND(E1866&gt;=299.9,E1866&lt;=699.9),5.99))))</f>
        <v>7.99</v>
      </c>
      <c r="O1866" s="37" t="s">
        <v>117</v>
      </c>
      <c r="P1866" s="38" t="n">
        <v>99.99</v>
      </c>
      <c r="Q1866" s="34" t="n">
        <v>15</v>
      </c>
      <c r="R1866" s="39" t="n">
        <v>-0.28</v>
      </c>
      <c r="S1866" s="40" t="n">
        <v>15.28</v>
      </c>
      <c r="T1866" s="40" t="n">
        <v>15.28</v>
      </c>
      <c r="U1866" s="40" t="n">
        <v>15.11</v>
      </c>
      <c r="V1866" s="32" t="n">
        <f aca="false">IF(P1866="","",$I1866+R1866)</f>
        <v>9.71</v>
      </c>
      <c r="W1866" s="32" t="n">
        <f aca="false">IF(P1866="","",$I1866)</f>
        <v>9.99</v>
      </c>
      <c r="X1866" s="40" t="n">
        <f aca="false">IF(P1866="","",Q1866+$I1866)</f>
        <v>24.99</v>
      </c>
      <c r="Y1866" s="29" t="n">
        <f aca="false">IF(P1866="","",P1866+(R1866*$K1866)+(S1866*$K1866))</f>
        <v>639.99</v>
      </c>
      <c r="Z1866" s="29" t="n">
        <f aca="false">IF(P1866="","",ROUND(-R1866*$K1866,0))</f>
        <v>10</v>
      </c>
      <c r="AA1866" s="41"/>
      <c r="AB1866" s="38"/>
      <c r="AC1866" s="34"/>
      <c r="AD1866" s="39"/>
      <c r="AE1866" s="40"/>
      <c r="AF1866" s="40"/>
      <c r="AG1866" s="40"/>
      <c r="AH1866" s="32"/>
      <c r="AI1866" s="32"/>
      <c r="AJ1866" s="40"/>
      <c r="AK1866" s="29"/>
      <c r="AL1866" s="29"/>
      <c r="AM1866" s="41"/>
      <c r="AN1866" s="38" t="n">
        <v>0</v>
      </c>
      <c r="AO1866" s="34" t="n">
        <v>16</v>
      </c>
      <c r="AP1866" s="39" t="n">
        <v>-3.04</v>
      </c>
      <c r="AQ1866" s="40" t="n">
        <v>19.04</v>
      </c>
      <c r="AR1866" s="40" t="n">
        <v>19.04</v>
      </c>
      <c r="AS1866" s="40" t="n">
        <v>19.04</v>
      </c>
      <c r="AT1866" s="32" t="n">
        <f aca="false">IF(AN1866="","",$I1866+AP1866)</f>
        <v>6.95</v>
      </c>
      <c r="AU1866" s="32" t="n">
        <f aca="false">IF(AN1866="","",$I1866)</f>
        <v>9.99</v>
      </c>
      <c r="AV1866" s="40" t="n">
        <f aca="false">IF(AN1866="","",AO1866+$I1866)</f>
        <v>25.99</v>
      </c>
      <c r="AW1866" s="31" t="n">
        <f aca="false">IF(AN1866="","",AN1866+(AP1866*$K1866)+(AQ1866*$K1866))</f>
        <v>576</v>
      </c>
      <c r="AX1866" s="29" t="n">
        <f aca="false">IF(AN1866="","",ROUND(-AP1866*$K1866,0))</f>
        <v>109</v>
      </c>
      <c r="AY1866" s="42"/>
      <c r="AZ1866" s="38" t="n">
        <v>0</v>
      </c>
      <c r="BA1866" s="34" t="n">
        <v>16</v>
      </c>
      <c r="BB1866" s="39" t="n">
        <v>-3.04</v>
      </c>
      <c r="BC1866" s="40" t="n">
        <v>19.04</v>
      </c>
      <c r="BD1866" s="40" t="n">
        <v>19.04</v>
      </c>
      <c r="BE1866" s="40" t="n">
        <v>19.04</v>
      </c>
      <c r="BF1866" s="32" t="n">
        <f aca="false">IF(AZ1866="","",$I1866+BB1866)</f>
        <v>6.95</v>
      </c>
      <c r="BG1866" s="32" t="n">
        <f aca="false">IF(AZ1866="","",$I1866)</f>
        <v>9.99</v>
      </c>
      <c r="BH1866" s="40" t="n">
        <f aca="false">IF(AZ1866="","",BA1866+$I1866)</f>
        <v>25.99</v>
      </c>
      <c r="BI1866" s="31" t="n">
        <f aca="false">IF(AZ1866="","",AZ1866+(BB1866*$K1866)+(BC1866*$K1866))</f>
        <v>576</v>
      </c>
      <c r="BJ1866" s="29" t="n">
        <f aca="false">IF(AZ1866="","",ROUND(-BB1866*$K1866,0))</f>
        <v>109</v>
      </c>
    </row>
    <row r="1867" customFormat="false" ht="15" hidden="false" customHeight="false" outlineLevel="0" collapsed="false">
      <c r="A1867" s="26" t="str">
        <f aca="false">+C1867&amp;D1867&amp;G1867</f>
        <v>Motorolaedge 70CANONE SIM  9,99€ - 30 Mesi</v>
      </c>
      <c r="B1867" s="27" t="s">
        <v>95</v>
      </c>
      <c r="C1867" s="28" t="s">
        <v>149</v>
      </c>
      <c r="D1867" s="29" t="s">
        <v>247</v>
      </c>
      <c r="E1867" s="30" t="n">
        <v>799.9</v>
      </c>
      <c r="F1867" s="31" t="n">
        <v>649.9</v>
      </c>
      <c r="G1867" s="32" t="s">
        <v>118</v>
      </c>
      <c r="H1867" s="32" t="s">
        <v>98</v>
      </c>
      <c r="I1867" s="33" t="n">
        <v>9.99</v>
      </c>
      <c r="J1867" s="34" t="s">
        <v>35</v>
      </c>
      <c r="K1867" s="35" t="n">
        <v>30</v>
      </c>
      <c r="L1867" s="33"/>
      <c r="M1867" s="33" t="n">
        <f aca="false">+IF(E1867&lt;=150,1.49,IF(AND(E1867&gt;150,E1867&lt;=300),2.99,(IF(E1867&gt;1200,8.99,IF(AND(E1867&gt;300,E1867&lt;=700),4.99,IF(AND(E1867&gt;=700,E1867&lt;=1200),6.99))))))</f>
        <v>6.99</v>
      </c>
      <c r="N1867" s="33" t="n">
        <f aca="false">IF(E1867="","",IF(E1867&gt;=1200,9.99,IF(AND(E1867&gt;700,E1867&lt;1200),7.99,IF(AND(E1867&gt;=299.9,E1867&lt;=699.9),5.99))))</f>
        <v>7.99</v>
      </c>
      <c r="O1867" s="37" t="s">
        <v>119</v>
      </c>
      <c r="P1867" s="38" t="n">
        <v>99.99</v>
      </c>
      <c r="Q1867" s="34" t="n">
        <v>18</v>
      </c>
      <c r="R1867" s="39" t="n">
        <v>-0.33</v>
      </c>
      <c r="S1867" s="40" t="n">
        <v>18.33</v>
      </c>
      <c r="T1867" s="40" t="n">
        <v>18.33</v>
      </c>
      <c r="U1867" s="40" t="n">
        <v>18.34</v>
      </c>
      <c r="V1867" s="32" t="n">
        <f aca="false">IF(P1867="","",$I1867+R1867)</f>
        <v>9.66</v>
      </c>
      <c r="W1867" s="32" t="n">
        <f aca="false">IF(P1867="","",$I1867)</f>
        <v>9.99</v>
      </c>
      <c r="X1867" s="40" t="n">
        <f aca="false">IF(P1867="","",Q1867+$I1867)</f>
        <v>27.99</v>
      </c>
      <c r="Y1867" s="29" t="n">
        <f aca="false">IF(P1867="","",P1867+(R1867*$K1867)+(S1867*$K1867))</f>
        <v>639.99</v>
      </c>
      <c r="Z1867" s="29" t="n">
        <f aca="false">IF(P1867="","",ROUND(-R1867*$K1867,0))</f>
        <v>10</v>
      </c>
      <c r="AA1867" s="41"/>
      <c r="AB1867" s="38"/>
      <c r="AC1867" s="34"/>
      <c r="AD1867" s="39"/>
      <c r="AE1867" s="40"/>
      <c r="AF1867" s="40"/>
      <c r="AG1867" s="40"/>
      <c r="AH1867" s="32"/>
      <c r="AI1867" s="32"/>
      <c r="AJ1867" s="40"/>
      <c r="AK1867" s="29"/>
      <c r="AL1867" s="29"/>
      <c r="AM1867" s="41"/>
      <c r="AN1867" s="38" t="n">
        <v>0</v>
      </c>
      <c r="AO1867" s="34" t="n">
        <v>20</v>
      </c>
      <c r="AP1867" s="39" t="n">
        <v>-2.66</v>
      </c>
      <c r="AQ1867" s="40" t="n">
        <v>22.66</v>
      </c>
      <c r="AR1867" s="40" t="n">
        <v>22.66</v>
      </c>
      <c r="AS1867" s="40" t="n">
        <v>22.66</v>
      </c>
      <c r="AT1867" s="32" t="n">
        <f aca="false">IF(AN1867="","",$I1867+AP1867)</f>
        <v>7.33</v>
      </c>
      <c r="AU1867" s="32" t="n">
        <f aca="false">IF(AN1867="","",$I1867)</f>
        <v>9.99</v>
      </c>
      <c r="AV1867" s="40" t="n">
        <f aca="false">IF(AN1867="","",AO1867+$I1867)</f>
        <v>29.99</v>
      </c>
      <c r="AW1867" s="31" t="n">
        <f aca="false">IF(AN1867="","",AN1867+(AP1867*$K1867)+(AQ1867*$K1867))</f>
        <v>600</v>
      </c>
      <c r="AX1867" s="29" t="n">
        <f aca="false">IF(AN1867="","",ROUND(-AP1867*$K1867,0))</f>
        <v>80</v>
      </c>
      <c r="AY1867" s="42"/>
      <c r="AZ1867" s="38" t="n">
        <v>0</v>
      </c>
      <c r="BA1867" s="34" t="n">
        <v>20</v>
      </c>
      <c r="BB1867" s="39" t="n">
        <v>-2.66</v>
      </c>
      <c r="BC1867" s="40" t="n">
        <v>22.66</v>
      </c>
      <c r="BD1867" s="40" t="n">
        <v>22.66</v>
      </c>
      <c r="BE1867" s="40" t="n">
        <v>22.66</v>
      </c>
      <c r="BF1867" s="32" t="n">
        <f aca="false">IF(AZ1867="","",$I1867+BB1867)</f>
        <v>7.33</v>
      </c>
      <c r="BG1867" s="32" t="n">
        <f aca="false">IF(AZ1867="","",$I1867)</f>
        <v>9.99</v>
      </c>
      <c r="BH1867" s="40" t="n">
        <f aca="false">IF(AZ1867="","",BA1867+$I1867)</f>
        <v>29.99</v>
      </c>
      <c r="BI1867" s="31" t="n">
        <f aca="false">IF(AZ1867="","",AZ1867+(BB1867*$K1867)+(BC1867*$K1867))</f>
        <v>600</v>
      </c>
      <c r="BJ1867" s="29" t="n">
        <f aca="false">IF(AZ1867="","",ROUND(-BB1867*$K1867,0))</f>
        <v>80</v>
      </c>
    </row>
    <row r="1868" customFormat="false" ht="15" hidden="false" customHeight="false" outlineLevel="0" collapsed="false">
      <c r="A1868" s="26" t="str">
        <f aca="false">+C1868&amp;D1868&amp;G1868</f>
        <v>Motorolaedge 70CANONE SIM  9,99€ - 24 Mesi</v>
      </c>
      <c r="B1868" s="27" t="s">
        <v>95</v>
      </c>
      <c r="C1868" s="28" t="s">
        <v>149</v>
      </c>
      <c r="D1868" s="29" t="s">
        <v>247</v>
      </c>
      <c r="E1868" s="30" t="n">
        <v>799.9</v>
      </c>
      <c r="F1868" s="31" t="n">
        <v>649.9</v>
      </c>
      <c r="G1868" s="32" t="s">
        <v>120</v>
      </c>
      <c r="H1868" s="32" t="s">
        <v>98</v>
      </c>
      <c r="I1868" s="33" t="n">
        <v>9.99</v>
      </c>
      <c r="J1868" s="34" t="s">
        <v>35</v>
      </c>
      <c r="K1868" s="35" t="n">
        <v>24</v>
      </c>
      <c r="L1868" s="33"/>
      <c r="M1868" s="33" t="n">
        <f aca="false">+IF(E1868&lt;=150,1.49,IF(AND(E1868&gt;150,E1868&lt;=300),2.99,(IF(E1868&gt;1200,8.99,IF(AND(E1868&gt;300,E1868&lt;=700),4.99,IF(AND(E1868&gt;=700,E1868&lt;=1200),6.99))))))</f>
        <v>6.99</v>
      </c>
      <c r="N1868" s="33" t="n">
        <f aca="false">IF(E1868="","",IF(E1868&gt;=1200,9.99,IF(AND(E1868&gt;700,E1868&lt;1200),7.99,IF(AND(E1868&gt;=299.9,E1868&lt;=699.9),5.99))))</f>
        <v>7.99</v>
      </c>
      <c r="O1868" s="37" t="s">
        <v>121</v>
      </c>
      <c r="P1868" s="38" t="n">
        <v>99.99</v>
      </c>
      <c r="Q1868" s="34" t="n">
        <v>22</v>
      </c>
      <c r="R1868" s="39" t="n">
        <v>-0.91</v>
      </c>
      <c r="S1868" s="40" t="n">
        <v>22.91</v>
      </c>
      <c r="T1868" s="40" t="n">
        <v>0</v>
      </c>
      <c r="U1868" s="40" t="n">
        <v>22.98</v>
      </c>
      <c r="V1868" s="32" t="n">
        <f aca="false">IF(P1868="","",$I1868+R1868)</f>
        <v>9.08</v>
      </c>
      <c r="W1868" s="32" t="n">
        <f aca="false">IF(P1868="","",$I1868)</f>
        <v>9.99</v>
      </c>
      <c r="X1868" s="40" t="n">
        <f aca="false">IF(P1868="","",Q1868+$I1868)</f>
        <v>31.99</v>
      </c>
      <c r="Y1868" s="29" t="n">
        <f aca="false">IF(P1868="","",P1868+(R1868*$K1868)+(S1868*$K1868))</f>
        <v>627.99</v>
      </c>
      <c r="Z1868" s="29" t="n">
        <f aca="false">IF(P1868="","",ROUND(-R1868*$K1868,0))</f>
        <v>22</v>
      </c>
      <c r="AA1868" s="41"/>
      <c r="AB1868" s="38"/>
      <c r="AC1868" s="34"/>
      <c r="AD1868" s="39"/>
      <c r="AE1868" s="40"/>
      <c r="AF1868" s="40"/>
      <c r="AG1868" s="40"/>
      <c r="AH1868" s="32"/>
      <c r="AI1868" s="32"/>
      <c r="AJ1868" s="40"/>
      <c r="AK1868" s="29"/>
      <c r="AL1868" s="29"/>
      <c r="AM1868" s="41"/>
      <c r="AN1868" s="38" t="n">
        <v>0</v>
      </c>
      <c r="AO1868" s="34" t="n">
        <v>25</v>
      </c>
      <c r="AP1868" s="39" t="n">
        <v>-2.07</v>
      </c>
      <c r="AQ1868" s="40" t="n">
        <v>27.07</v>
      </c>
      <c r="AR1868" s="40" t="n">
        <v>0</v>
      </c>
      <c r="AS1868" s="40" t="n">
        <v>27.29</v>
      </c>
      <c r="AT1868" s="32" t="n">
        <f aca="false">IF(AN1868="","",$I1868+AP1868)</f>
        <v>7.92</v>
      </c>
      <c r="AU1868" s="32" t="n">
        <f aca="false">IF(AN1868="","",$I1868)</f>
        <v>9.99</v>
      </c>
      <c r="AV1868" s="40" t="n">
        <f aca="false">IF(AN1868="","",AO1868+$I1868)</f>
        <v>34.99</v>
      </c>
      <c r="AW1868" s="31" t="n">
        <f aca="false">IF(AN1868="","",AN1868+(AP1868*$K1868)+(AQ1868*$K1868))</f>
        <v>600</v>
      </c>
      <c r="AX1868" s="29" t="n">
        <f aca="false">IF(AN1868="","",ROUND(-AP1868*$K1868,0))</f>
        <v>50</v>
      </c>
      <c r="AY1868" s="42"/>
      <c r="AZ1868" s="38" t="n">
        <v>0</v>
      </c>
      <c r="BA1868" s="34" t="n">
        <v>25</v>
      </c>
      <c r="BB1868" s="39" t="n">
        <v>-2.07</v>
      </c>
      <c r="BC1868" s="40" t="n">
        <v>27.07</v>
      </c>
      <c r="BD1868" s="40" t="n">
        <v>0</v>
      </c>
      <c r="BE1868" s="40" t="n">
        <v>27.29</v>
      </c>
      <c r="BF1868" s="32" t="n">
        <f aca="false">IF(AZ1868="","",$I1868+BB1868)</f>
        <v>7.92</v>
      </c>
      <c r="BG1868" s="32" t="n">
        <f aca="false">IF(AZ1868="","",$I1868)</f>
        <v>9.99</v>
      </c>
      <c r="BH1868" s="40" t="n">
        <f aca="false">IF(AZ1868="","",BA1868+$I1868)</f>
        <v>34.99</v>
      </c>
      <c r="BI1868" s="31" t="n">
        <f aca="false">IF(AZ1868="","",AZ1868+(BB1868*$K1868)+(BC1868*$K1868))</f>
        <v>600</v>
      </c>
      <c r="BJ1868" s="29" t="n">
        <f aca="false">IF(AZ1868="","",ROUND(-BB1868*$K1868,0))</f>
        <v>50</v>
      </c>
    </row>
    <row r="1869" customFormat="false" ht="15" hidden="false" customHeight="false" outlineLevel="0" collapsed="false">
      <c r="A1869" s="26" t="str">
        <f aca="false">+C1869&amp;D1869&amp;G1869</f>
        <v>Motorolaedge 70CANONE SIM 7,99€ - 36 Mesi</v>
      </c>
      <c r="B1869" s="27" t="s">
        <v>95</v>
      </c>
      <c r="C1869" s="28" t="s">
        <v>149</v>
      </c>
      <c r="D1869" s="29" t="s">
        <v>247</v>
      </c>
      <c r="E1869" s="30" t="n">
        <v>799.9</v>
      </c>
      <c r="F1869" s="31" t="n">
        <v>649.9</v>
      </c>
      <c r="G1869" s="32" t="s">
        <v>122</v>
      </c>
      <c r="H1869" s="32" t="s">
        <v>98</v>
      </c>
      <c r="I1869" s="33" t="n">
        <v>7.99</v>
      </c>
      <c r="J1869" s="34" t="s">
        <v>35</v>
      </c>
      <c r="K1869" s="35" t="n">
        <v>36</v>
      </c>
      <c r="L1869" s="33"/>
      <c r="M1869" s="33" t="n">
        <f aca="false">+IF(E1869&lt;=150,1.49,IF(AND(E1869&gt;150,E1869&lt;=300),2.99,(IF(E1869&gt;1200,8.99,IF(AND(E1869&gt;300,E1869&lt;=700),4.99,IF(AND(E1869&gt;=700,E1869&lt;=1200),6.99))))))</f>
        <v>6.99</v>
      </c>
      <c r="N1869" s="33" t="n">
        <f aca="false">IF(E1869="","",IF(E1869&gt;=1200,9.99,IF(AND(E1869&gt;700,E1869&lt;1200),7.99,IF(AND(E1869&gt;=299.9,E1869&lt;=699.9),5.99))))</f>
        <v>7.99</v>
      </c>
      <c r="O1869" s="37" t="s">
        <v>123</v>
      </c>
      <c r="P1869" s="38"/>
      <c r="Q1869" s="34"/>
      <c r="R1869" s="39"/>
      <c r="S1869" s="40"/>
      <c r="T1869" s="40"/>
      <c r="U1869" s="40"/>
      <c r="V1869" s="32" t="str">
        <f aca="false">IF(P1869="","",$I1869+R1869)</f>
        <v/>
      </c>
      <c r="W1869" s="32" t="str">
        <f aca="false">IF(P1869="","",$I1869)</f>
        <v/>
      </c>
      <c r="X1869" s="40" t="str">
        <f aca="false">IF(P1869="","",Q1869+$I1869)</f>
        <v/>
      </c>
      <c r="Y1869" s="29" t="str">
        <f aca="false">IF(P1869="","",P1869+(R1869*$K1869)+(S1869*$K1869))</f>
        <v/>
      </c>
      <c r="Z1869" s="29" t="str">
        <f aca="false">IF(P1869="","",ROUND(-R1869*$K1869,0))</f>
        <v/>
      </c>
      <c r="AA1869" s="41"/>
      <c r="AB1869" s="38"/>
      <c r="AC1869" s="34"/>
      <c r="AD1869" s="39"/>
      <c r="AE1869" s="40"/>
      <c r="AF1869" s="40"/>
      <c r="AG1869" s="40"/>
      <c r="AH1869" s="32"/>
      <c r="AI1869" s="32"/>
      <c r="AJ1869" s="40"/>
      <c r="AK1869" s="29"/>
      <c r="AL1869" s="29"/>
      <c r="AM1869" s="41"/>
      <c r="AN1869" s="38" t="n">
        <v>0</v>
      </c>
      <c r="AO1869" s="34" t="n">
        <v>16.99</v>
      </c>
      <c r="AP1869" s="39" t="n">
        <v>-2.05</v>
      </c>
      <c r="AQ1869" s="40" t="n">
        <v>19.04</v>
      </c>
      <c r="AR1869" s="40" t="n">
        <v>19.04</v>
      </c>
      <c r="AS1869" s="40" t="n">
        <v>19.04</v>
      </c>
      <c r="AT1869" s="32" t="n">
        <f aca="false">IF(AN1869="","",$I1869+AP1869)</f>
        <v>5.94</v>
      </c>
      <c r="AU1869" s="32" t="n">
        <f aca="false">IF(AN1869="","",$I1869)</f>
        <v>7.99</v>
      </c>
      <c r="AV1869" s="40" t="n">
        <f aca="false">IF(AN1869="","",AO1869+$I1869)</f>
        <v>24.98</v>
      </c>
      <c r="AW1869" s="31" t="n">
        <f aca="false">IF(AN1869="","",AN1869+(AP1869*$K1869)+(AQ1869*$K1869))</f>
        <v>611.64</v>
      </c>
      <c r="AX1869" s="29" t="n">
        <f aca="false">IF(AN1869="","",ROUND(-AP1869*$K1869,0))</f>
        <v>74</v>
      </c>
      <c r="AY1869" s="42"/>
      <c r="AZ1869" s="38" t="n">
        <v>0</v>
      </c>
      <c r="BA1869" s="34" t="n">
        <v>16.99</v>
      </c>
      <c r="BB1869" s="39" t="n">
        <v>-2.05</v>
      </c>
      <c r="BC1869" s="40" t="n">
        <v>19.04</v>
      </c>
      <c r="BD1869" s="40" t="n">
        <v>19.04</v>
      </c>
      <c r="BE1869" s="40" t="n">
        <v>19.04</v>
      </c>
      <c r="BF1869" s="32" t="n">
        <f aca="false">IF(AZ1869="","",$I1869+BB1869)</f>
        <v>5.94</v>
      </c>
      <c r="BG1869" s="32" t="n">
        <f aca="false">IF(AZ1869="","",$I1869)</f>
        <v>7.99</v>
      </c>
      <c r="BH1869" s="40" t="n">
        <f aca="false">IF(AZ1869="","",BA1869+$I1869)</f>
        <v>24.98</v>
      </c>
      <c r="BI1869" s="31" t="n">
        <f aca="false">IF(AZ1869="","",AZ1869+(BB1869*$K1869)+(BC1869*$K1869))</f>
        <v>611.64</v>
      </c>
      <c r="BJ1869" s="29" t="n">
        <f aca="false">IF(AZ1869="","",ROUND(-BB1869*$K1869,0))</f>
        <v>74</v>
      </c>
    </row>
    <row r="1870" customFormat="false" ht="15" hidden="false" customHeight="false" outlineLevel="0" collapsed="false">
      <c r="A1870" s="26" t="str">
        <f aca="false">+C1870&amp;D1870&amp;G1870</f>
        <v>Motorolaedge 70CANONE SIM 7,99€ - 30 Mesi</v>
      </c>
      <c r="B1870" s="27" t="s">
        <v>95</v>
      </c>
      <c r="C1870" s="28" t="s">
        <v>149</v>
      </c>
      <c r="D1870" s="29" t="s">
        <v>247</v>
      </c>
      <c r="E1870" s="30" t="n">
        <v>799.9</v>
      </c>
      <c r="F1870" s="31" t="n">
        <v>649.9</v>
      </c>
      <c r="G1870" s="32" t="s">
        <v>124</v>
      </c>
      <c r="H1870" s="32" t="s">
        <v>98</v>
      </c>
      <c r="I1870" s="33" t="n">
        <v>7.99</v>
      </c>
      <c r="J1870" s="34" t="s">
        <v>35</v>
      </c>
      <c r="K1870" s="35" t="n">
        <v>30</v>
      </c>
      <c r="L1870" s="33"/>
      <c r="M1870" s="33" t="n">
        <f aca="false">+IF(E1870&lt;=150,1.49,IF(AND(E1870&gt;150,E1870&lt;=300),2.99,(IF(E1870&gt;1200,8.99,IF(AND(E1870&gt;300,E1870&lt;=700),4.99,IF(AND(E1870&gt;=700,E1870&lt;=1200),6.99))))))</f>
        <v>6.99</v>
      </c>
      <c r="N1870" s="33" t="n">
        <f aca="false">IF(E1870="","",IF(E1870&gt;=1200,9.99,IF(AND(E1870&gt;700,E1870&lt;1200),7.99,IF(AND(E1870&gt;=299.9,E1870&lt;=699.9),5.99))))</f>
        <v>7.99</v>
      </c>
      <c r="O1870" s="37" t="s">
        <v>125</v>
      </c>
      <c r="P1870" s="38"/>
      <c r="Q1870" s="34"/>
      <c r="R1870" s="39"/>
      <c r="S1870" s="40"/>
      <c r="T1870" s="40"/>
      <c r="U1870" s="40"/>
      <c r="V1870" s="32" t="str">
        <f aca="false">IF(P1870="","",$I1870+R1870)</f>
        <v/>
      </c>
      <c r="W1870" s="32" t="str">
        <f aca="false">IF(P1870="","",$I1870)</f>
        <v/>
      </c>
      <c r="X1870" s="40" t="str">
        <f aca="false">IF(P1870="","",Q1870+$I1870)</f>
        <v/>
      </c>
      <c r="Y1870" s="29" t="str">
        <f aca="false">IF(P1870="","",P1870+(R1870*$K1870)+(S1870*$K1870))</f>
        <v/>
      </c>
      <c r="Z1870" s="29" t="str">
        <f aca="false">IF(P1870="","",ROUND(-R1870*$K1870,0))</f>
        <v/>
      </c>
      <c r="AA1870" s="41"/>
      <c r="AB1870" s="38"/>
      <c r="AC1870" s="34"/>
      <c r="AD1870" s="39"/>
      <c r="AE1870" s="40"/>
      <c r="AF1870" s="40"/>
      <c r="AG1870" s="40"/>
      <c r="AH1870" s="32"/>
      <c r="AI1870" s="32"/>
      <c r="AJ1870" s="40"/>
      <c r="AK1870" s="29"/>
      <c r="AL1870" s="29"/>
      <c r="AM1870" s="41"/>
      <c r="AN1870" s="38" t="n">
        <v>0</v>
      </c>
      <c r="AO1870" s="34" t="n">
        <v>20.99</v>
      </c>
      <c r="AP1870" s="39" t="n">
        <v>-1.67</v>
      </c>
      <c r="AQ1870" s="40" t="n">
        <v>22.66</v>
      </c>
      <c r="AR1870" s="40" t="n">
        <v>22.66</v>
      </c>
      <c r="AS1870" s="40" t="n">
        <v>22.66</v>
      </c>
      <c r="AT1870" s="32" t="n">
        <f aca="false">IF(AN1870="","",$I1870+AP1870)</f>
        <v>6.32</v>
      </c>
      <c r="AU1870" s="32" t="n">
        <f aca="false">IF(AN1870="","",$I1870)</f>
        <v>7.99</v>
      </c>
      <c r="AV1870" s="40" t="n">
        <f aca="false">IF(AN1870="","",AO1870+$I1870)</f>
        <v>28.98</v>
      </c>
      <c r="AW1870" s="31" t="n">
        <f aca="false">IF(AN1870="","",AN1870+(AP1870*$K1870)+(AQ1870*$K1870))</f>
        <v>629.7</v>
      </c>
      <c r="AX1870" s="29" t="n">
        <f aca="false">IF(AN1870="","",ROUND(-AP1870*$K1870,0))</f>
        <v>50</v>
      </c>
      <c r="AY1870" s="42"/>
      <c r="AZ1870" s="38" t="n">
        <v>0</v>
      </c>
      <c r="BA1870" s="34" t="n">
        <v>20.99</v>
      </c>
      <c r="BB1870" s="39" t="n">
        <v>-1.67</v>
      </c>
      <c r="BC1870" s="40" t="n">
        <v>22.66</v>
      </c>
      <c r="BD1870" s="40" t="n">
        <v>22.66</v>
      </c>
      <c r="BE1870" s="40" t="n">
        <v>22.66</v>
      </c>
      <c r="BF1870" s="32" t="n">
        <f aca="false">IF(AZ1870="","",$I1870+BB1870)</f>
        <v>6.32</v>
      </c>
      <c r="BG1870" s="32" t="n">
        <f aca="false">IF(AZ1870="","",$I1870)</f>
        <v>7.99</v>
      </c>
      <c r="BH1870" s="40" t="n">
        <f aca="false">IF(AZ1870="","",BA1870+$I1870)</f>
        <v>28.98</v>
      </c>
      <c r="BI1870" s="31" t="n">
        <f aca="false">IF(AZ1870="","",AZ1870+(BB1870*$K1870)+(BC1870*$K1870))</f>
        <v>629.7</v>
      </c>
      <c r="BJ1870" s="29" t="n">
        <f aca="false">IF(AZ1870="","",ROUND(-BB1870*$K1870,0))</f>
        <v>50</v>
      </c>
    </row>
    <row r="1871" customFormat="false" ht="15" hidden="false" customHeight="false" outlineLevel="0" collapsed="false">
      <c r="A1871" s="26" t="str">
        <f aca="false">+C1871&amp;D1871&amp;G1871</f>
        <v>Motorolaedge 70CANONE SIM 7,99€  - 24 Mesi</v>
      </c>
      <c r="B1871" s="27" t="s">
        <v>95</v>
      </c>
      <c r="C1871" s="28" t="s">
        <v>149</v>
      </c>
      <c r="D1871" s="29" t="s">
        <v>247</v>
      </c>
      <c r="E1871" s="30" t="n">
        <v>799.9</v>
      </c>
      <c r="F1871" s="31" t="n">
        <v>649.9</v>
      </c>
      <c r="G1871" s="32" t="s">
        <v>126</v>
      </c>
      <c r="H1871" s="32" t="s">
        <v>98</v>
      </c>
      <c r="I1871" s="33" t="n">
        <v>7.99</v>
      </c>
      <c r="J1871" s="34" t="s">
        <v>35</v>
      </c>
      <c r="K1871" s="35" t="n">
        <v>24</v>
      </c>
      <c r="L1871" s="33"/>
      <c r="M1871" s="33" t="n">
        <f aca="false">+IF(E1871&lt;=150,1.49,IF(AND(E1871&gt;150,E1871&lt;=300),2.99,(IF(E1871&gt;1200,8.99,IF(AND(E1871&gt;300,E1871&lt;=700),4.99,IF(AND(E1871&gt;=700,E1871&lt;=1200),6.99))))))</f>
        <v>6.99</v>
      </c>
      <c r="N1871" s="33" t="n">
        <f aca="false">IF(E1871="","",IF(E1871&gt;=1200,9.99,IF(AND(E1871&gt;700,E1871&lt;1200),7.99,IF(AND(E1871&gt;=299.9,E1871&lt;=699.9),5.99))))</f>
        <v>7.99</v>
      </c>
      <c r="O1871" s="37" t="s">
        <v>127</v>
      </c>
      <c r="P1871" s="38"/>
      <c r="Q1871" s="34"/>
      <c r="R1871" s="39"/>
      <c r="S1871" s="40"/>
      <c r="T1871" s="40"/>
      <c r="U1871" s="40"/>
      <c r="V1871" s="32" t="str">
        <f aca="false">IF(P1871="","",$I1871+R1871)</f>
        <v/>
      </c>
      <c r="W1871" s="32" t="str">
        <f aca="false">IF(P1871="","",$I1871)</f>
        <v/>
      </c>
      <c r="X1871" s="40" t="str">
        <f aca="false">IF(P1871="","",Q1871+$I1871)</f>
        <v/>
      </c>
      <c r="Y1871" s="29" t="str">
        <f aca="false">IF(P1871="","",P1871+(R1871*$K1871)+(S1871*$K1871))</f>
        <v/>
      </c>
      <c r="Z1871" s="29" t="str">
        <f aca="false">IF(P1871="","",ROUND(-R1871*$K1871,0))</f>
        <v/>
      </c>
      <c r="AA1871" s="41"/>
      <c r="AB1871" s="38"/>
      <c r="AC1871" s="34"/>
      <c r="AD1871" s="39"/>
      <c r="AE1871" s="40"/>
      <c r="AF1871" s="40"/>
      <c r="AG1871" s="40"/>
      <c r="AH1871" s="32"/>
      <c r="AI1871" s="32"/>
      <c r="AJ1871" s="40"/>
      <c r="AK1871" s="29"/>
      <c r="AL1871" s="29"/>
      <c r="AM1871" s="41"/>
      <c r="AN1871" s="38" t="n">
        <v>0</v>
      </c>
      <c r="AO1871" s="34" t="n">
        <v>25.99</v>
      </c>
      <c r="AP1871" s="39" t="n">
        <v>-2.09</v>
      </c>
      <c r="AQ1871" s="40" t="n">
        <v>28.08</v>
      </c>
      <c r="AR1871" s="40" t="n">
        <v>0</v>
      </c>
      <c r="AS1871" s="40" t="n">
        <v>28.08</v>
      </c>
      <c r="AT1871" s="32" t="n">
        <f aca="false">IF(AN1871="","",$I1871+AP1871)</f>
        <v>5.9</v>
      </c>
      <c r="AU1871" s="32" t="n">
        <f aca="false">IF(AN1871="","",$I1871)</f>
        <v>7.99</v>
      </c>
      <c r="AV1871" s="40" t="n">
        <f aca="false">IF(AN1871="","",AO1871+$I1871)</f>
        <v>33.98</v>
      </c>
      <c r="AW1871" s="31" t="n">
        <f aca="false">IF(AN1871="","",AN1871+(AP1871*$K1871)+(AQ1871*$K1871))</f>
        <v>623.76</v>
      </c>
      <c r="AX1871" s="29" t="n">
        <f aca="false">IF(AN1871="","",ROUND(-AP1871*$K1871,0))</f>
        <v>50</v>
      </c>
      <c r="AY1871" s="42"/>
      <c r="AZ1871" s="38" t="n">
        <v>0</v>
      </c>
      <c r="BA1871" s="34" t="n">
        <v>25.99</v>
      </c>
      <c r="BB1871" s="39" t="n">
        <v>-2.09</v>
      </c>
      <c r="BC1871" s="40" t="n">
        <v>28.08</v>
      </c>
      <c r="BD1871" s="40" t="n">
        <v>0</v>
      </c>
      <c r="BE1871" s="40" t="n">
        <v>28.08</v>
      </c>
      <c r="BF1871" s="32" t="n">
        <f aca="false">IF(AZ1871="","",$I1871+BB1871)</f>
        <v>5.9</v>
      </c>
      <c r="BG1871" s="32" t="n">
        <f aca="false">IF(AZ1871="","",$I1871)</f>
        <v>7.99</v>
      </c>
      <c r="BH1871" s="40" t="n">
        <f aca="false">IF(AZ1871="","",BA1871+$I1871)</f>
        <v>33.98</v>
      </c>
      <c r="BI1871" s="31" t="n">
        <f aca="false">IF(AZ1871="","",AZ1871+(BB1871*$K1871)+(BC1871*$K1871))</f>
        <v>623.76</v>
      </c>
      <c r="BJ1871" s="29" t="n">
        <f aca="false">IF(AZ1871="","",ROUND(-BB1871*$K1871,0))</f>
        <v>50</v>
      </c>
    </row>
    <row r="1872" customFormat="false" ht="15" hidden="false" customHeight="false" outlineLevel="0" collapsed="false">
      <c r="A1872" s="26" t="str">
        <f aca="false">+C1872&amp;D1872&amp;G1872</f>
        <v>Motorolaedge 70CANONE SIM 5,99€ - 36 Mesi</v>
      </c>
      <c r="B1872" s="27" t="s">
        <v>95</v>
      </c>
      <c r="C1872" s="28" t="s">
        <v>149</v>
      </c>
      <c r="D1872" s="29" t="s">
        <v>247</v>
      </c>
      <c r="E1872" s="30" t="n">
        <v>799.9</v>
      </c>
      <c r="F1872" s="31" t="n">
        <v>649.9</v>
      </c>
      <c r="G1872" s="32" t="s">
        <v>132</v>
      </c>
      <c r="H1872" s="32" t="s">
        <v>98</v>
      </c>
      <c r="I1872" s="33" t="n">
        <v>5.99</v>
      </c>
      <c r="J1872" s="34" t="s">
        <v>35</v>
      </c>
      <c r="K1872" s="35" t="n">
        <v>36</v>
      </c>
      <c r="L1872" s="33"/>
      <c r="M1872" s="33" t="n">
        <f aca="false">+IF(E1872&lt;=150,1.49,IF(AND(E1872&gt;150,E1872&lt;=300),2.99,(IF(E1872&gt;1200,8.99,IF(AND(E1872&gt;300,E1872&lt;=700),4.99,IF(AND(E1872&gt;=700,E1872&lt;=1200),6.99))))))</f>
        <v>6.99</v>
      </c>
      <c r="N1872" s="33" t="n">
        <f aca="false">IF(E1872="","",IF(E1872&gt;=1200,9.99,IF(AND(E1872&gt;700,E1872&lt;1200),7.99,IF(AND(E1872&gt;=299.9,E1872&lt;=699.9),5.99))))</f>
        <v>7.99</v>
      </c>
      <c r="O1872" s="37" t="s">
        <v>133</v>
      </c>
      <c r="P1872" s="38"/>
      <c r="Q1872" s="34"/>
      <c r="R1872" s="39"/>
      <c r="S1872" s="40"/>
      <c r="T1872" s="40"/>
      <c r="U1872" s="40"/>
      <c r="V1872" s="32" t="str">
        <f aca="false">IF(P1872="","",$I1872+R1872)</f>
        <v/>
      </c>
      <c r="W1872" s="32" t="str">
        <f aca="false">IF(P1872="","",$I1872)</f>
        <v/>
      </c>
      <c r="X1872" s="40" t="str">
        <f aca="false">IF(P1872="","",Q1872+$I1872)</f>
        <v/>
      </c>
      <c r="Y1872" s="29" t="str">
        <f aca="false">IF(P1872="","",P1872+(R1872*$K1872)+(S1872*$K1872))</f>
        <v/>
      </c>
      <c r="Z1872" s="29" t="str">
        <f aca="false">IF(P1872="","",ROUND(-R1872*$K1872,0))</f>
        <v/>
      </c>
      <c r="AA1872" s="41"/>
      <c r="AB1872" s="38"/>
      <c r="AC1872" s="34"/>
      <c r="AD1872" s="39"/>
      <c r="AE1872" s="40"/>
      <c r="AF1872" s="40"/>
      <c r="AG1872" s="40"/>
      <c r="AH1872" s="32"/>
      <c r="AI1872" s="32"/>
      <c r="AJ1872" s="40"/>
      <c r="AK1872" s="29"/>
      <c r="AL1872" s="29"/>
      <c r="AM1872" s="41"/>
      <c r="AN1872" s="38" t="n">
        <v>0</v>
      </c>
      <c r="AO1872" s="34" t="n">
        <v>18.99</v>
      </c>
      <c r="AP1872" s="39" t="n">
        <v>-0.05</v>
      </c>
      <c r="AQ1872" s="40" t="n">
        <v>19.04</v>
      </c>
      <c r="AR1872" s="40" t="n">
        <v>19.04</v>
      </c>
      <c r="AS1872" s="40" t="n">
        <v>19.04</v>
      </c>
      <c r="AT1872" s="32" t="n">
        <f aca="false">IF(AN1872="","",$I1872+AP1872)</f>
        <v>5.94</v>
      </c>
      <c r="AU1872" s="32" t="n">
        <f aca="false">IF(AN1872="","",$I1872)</f>
        <v>5.99</v>
      </c>
      <c r="AV1872" s="40" t="n">
        <f aca="false">IF(AN1872="","",AO1872+$I1872)</f>
        <v>24.98</v>
      </c>
      <c r="AW1872" s="31" t="n">
        <f aca="false">IF(AN1872="","",AN1872+(AP1872*$K1872)+(AQ1872*$K1872))</f>
        <v>683.64</v>
      </c>
      <c r="AX1872" s="29" t="n">
        <f aca="false">IF(AN1872="","",ROUND(-AP1872*$K1872,0))</f>
        <v>2</v>
      </c>
      <c r="AY1872" s="42"/>
      <c r="AZ1872" s="38" t="n">
        <v>0</v>
      </c>
      <c r="BA1872" s="34" t="n">
        <v>18.99</v>
      </c>
      <c r="BB1872" s="39" t="n">
        <v>-0.05</v>
      </c>
      <c r="BC1872" s="40" t="n">
        <v>19.04</v>
      </c>
      <c r="BD1872" s="40" t="n">
        <v>19.04</v>
      </c>
      <c r="BE1872" s="40" t="n">
        <v>19.04</v>
      </c>
      <c r="BF1872" s="32" t="n">
        <f aca="false">IF(AZ1872="","",$I1872+BB1872)</f>
        <v>5.94</v>
      </c>
      <c r="BG1872" s="32" t="n">
        <f aca="false">IF(AZ1872="","",$I1872)</f>
        <v>5.99</v>
      </c>
      <c r="BH1872" s="40" t="n">
        <f aca="false">IF(AZ1872="","",BA1872+$I1872)</f>
        <v>24.98</v>
      </c>
      <c r="BI1872" s="31" t="n">
        <f aca="false">IF(AZ1872="","",AZ1872+(BB1872*$K1872)+(BC1872*$K1872))</f>
        <v>683.64</v>
      </c>
      <c r="BJ1872" s="29" t="n">
        <f aca="false">IF(AZ1872="","",ROUND(-BB1872*$K1872,0))</f>
        <v>2</v>
      </c>
    </row>
    <row r="1873" customFormat="false" ht="15" hidden="false" customHeight="false" outlineLevel="0" collapsed="false">
      <c r="A1873" s="26" t="str">
        <f aca="false">+C1873&amp;D1873&amp;G1873</f>
        <v>Motorolaedge 70CANONE SIM 5,99€ - 30 Mesi</v>
      </c>
      <c r="B1873" s="27" t="s">
        <v>95</v>
      </c>
      <c r="C1873" s="28" t="s">
        <v>149</v>
      </c>
      <c r="D1873" s="29" t="s">
        <v>247</v>
      </c>
      <c r="E1873" s="30" t="n">
        <v>799.9</v>
      </c>
      <c r="F1873" s="31" t="n">
        <v>649.9</v>
      </c>
      <c r="G1873" s="32" t="s">
        <v>128</v>
      </c>
      <c r="H1873" s="32" t="s">
        <v>98</v>
      </c>
      <c r="I1873" s="33" t="n">
        <v>5.99</v>
      </c>
      <c r="J1873" s="34" t="s">
        <v>35</v>
      </c>
      <c r="K1873" s="35" t="n">
        <v>30</v>
      </c>
      <c r="L1873" s="33"/>
      <c r="M1873" s="33" t="n">
        <f aca="false">+IF(E1873&lt;=150,1.49,IF(AND(E1873&gt;150,E1873&lt;=300),2.99,(IF(E1873&gt;1200,8.99,IF(AND(E1873&gt;300,E1873&lt;=700),4.99,IF(AND(E1873&gt;=700,E1873&lt;=1200),6.99))))))</f>
        <v>6.99</v>
      </c>
      <c r="N1873" s="33" t="n">
        <f aca="false">IF(E1873="","",IF(E1873&gt;=1200,9.99,IF(AND(E1873&gt;700,E1873&lt;1200),7.99,IF(AND(E1873&gt;=299.9,E1873&lt;=699.9),5.99))))</f>
        <v>7.99</v>
      </c>
      <c r="O1873" s="37" t="s">
        <v>129</v>
      </c>
      <c r="P1873" s="38"/>
      <c r="Q1873" s="34"/>
      <c r="R1873" s="39"/>
      <c r="S1873" s="40"/>
      <c r="T1873" s="40"/>
      <c r="U1873" s="40"/>
      <c r="V1873" s="32" t="str">
        <f aca="false">IF(P1873="","",$I1873+R1873)</f>
        <v/>
      </c>
      <c r="W1873" s="32" t="str">
        <f aca="false">IF(P1873="","",$I1873)</f>
        <v/>
      </c>
      <c r="X1873" s="40" t="str">
        <f aca="false">IF(P1873="","",Q1873+$I1873)</f>
        <v/>
      </c>
      <c r="Y1873" s="29" t="str">
        <f aca="false">IF(P1873="","",P1873+(R1873*$K1873)+(S1873*$K1873))</f>
        <v/>
      </c>
      <c r="Z1873" s="29" t="str">
        <f aca="false">IF(P1873="","",ROUND(-R1873*$K1873,0))</f>
        <v/>
      </c>
      <c r="AA1873" s="41"/>
      <c r="AB1873" s="38"/>
      <c r="AC1873" s="34"/>
      <c r="AD1873" s="39"/>
      <c r="AE1873" s="40"/>
      <c r="AF1873" s="40"/>
      <c r="AG1873" s="40"/>
      <c r="AH1873" s="32"/>
      <c r="AI1873" s="32"/>
      <c r="AJ1873" s="40"/>
      <c r="AK1873" s="29"/>
      <c r="AL1873" s="29"/>
      <c r="AM1873" s="41"/>
      <c r="AN1873" s="38" t="n">
        <v>0</v>
      </c>
      <c r="AO1873" s="34" t="n">
        <v>21.99</v>
      </c>
      <c r="AP1873" s="39" t="n">
        <v>-0.67</v>
      </c>
      <c r="AQ1873" s="40" t="n">
        <v>22.66</v>
      </c>
      <c r="AR1873" s="40" t="n">
        <v>22.66</v>
      </c>
      <c r="AS1873" s="40" t="n">
        <v>22.66</v>
      </c>
      <c r="AT1873" s="32" t="n">
        <f aca="false">IF(AN1873="","",$I1873+AP1873)</f>
        <v>5.32</v>
      </c>
      <c r="AU1873" s="32" t="n">
        <f aca="false">IF(AN1873="","",$I1873)</f>
        <v>5.99</v>
      </c>
      <c r="AV1873" s="40" t="n">
        <f aca="false">IF(AN1873="","",AO1873+$I1873)</f>
        <v>27.98</v>
      </c>
      <c r="AW1873" s="31" t="n">
        <f aca="false">IF(AN1873="","",AN1873+(AP1873*$K1873)+(AQ1873*$K1873))</f>
        <v>659.7</v>
      </c>
      <c r="AX1873" s="29" t="n">
        <f aca="false">IF(AN1873="","",ROUND(-AP1873*$K1873,0))</f>
        <v>20</v>
      </c>
      <c r="AY1873" s="42"/>
      <c r="AZ1873" s="38" t="n">
        <v>0</v>
      </c>
      <c r="BA1873" s="34" t="n">
        <v>21.99</v>
      </c>
      <c r="BB1873" s="39" t="n">
        <v>-0.67</v>
      </c>
      <c r="BC1873" s="40" t="n">
        <v>22.66</v>
      </c>
      <c r="BD1873" s="40" t="n">
        <v>22.66</v>
      </c>
      <c r="BE1873" s="40" t="n">
        <v>22.66</v>
      </c>
      <c r="BF1873" s="32" t="n">
        <f aca="false">IF(AZ1873="","",$I1873+BB1873)</f>
        <v>5.32</v>
      </c>
      <c r="BG1873" s="32" t="n">
        <f aca="false">IF(AZ1873="","",$I1873)</f>
        <v>5.99</v>
      </c>
      <c r="BH1873" s="40" t="n">
        <f aca="false">IF(AZ1873="","",BA1873+$I1873)</f>
        <v>27.98</v>
      </c>
      <c r="BI1873" s="31" t="n">
        <f aca="false">IF(AZ1873="","",AZ1873+(BB1873*$K1873)+(BC1873*$K1873))</f>
        <v>659.7</v>
      </c>
      <c r="BJ1873" s="29" t="n">
        <f aca="false">IF(AZ1873="","",ROUND(-BB1873*$K1873,0))</f>
        <v>20</v>
      </c>
    </row>
    <row r="1874" customFormat="false" ht="15" hidden="false" customHeight="false" outlineLevel="0" collapsed="false">
      <c r="A1874" s="26" t="str">
        <f aca="false">+C1874&amp;D1874&amp;G1874</f>
        <v>Motorolaedge 70CANONE SIM 5,99€ - 24 Mesi</v>
      </c>
      <c r="B1874" s="27" t="s">
        <v>95</v>
      </c>
      <c r="C1874" s="28" t="s">
        <v>149</v>
      </c>
      <c r="D1874" s="29" t="s">
        <v>247</v>
      </c>
      <c r="E1874" s="30" t="n">
        <v>799.9</v>
      </c>
      <c r="F1874" s="31" t="n">
        <v>649.9</v>
      </c>
      <c r="G1874" s="32" t="s">
        <v>134</v>
      </c>
      <c r="H1874" s="32" t="s">
        <v>98</v>
      </c>
      <c r="I1874" s="33" t="n">
        <v>5.99</v>
      </c>
      <c r="J1874" s="34" t="s">
        <v>35</v>
      </c>
      <c r="K1874" s="35" t="n">
        <v>24</v>
      </c>
      <c r="L1874" s="33"/>
      <c r="M1874" s="33" t="n">
        <f aca="false">+IF(E1874&lt;=150,1.49,IF(AND(E1874&gt;150,E1874&lt;=300),2.99,(IF(E1874&gt;1200,8.99,IF(AND(E1874&gt;300,E1874&lt;=700),4.99,IF(AND(E1874&gt;=700,E1874&lt;=1200),6.99))))))</f>
        <v>6.99</v>
      </c>
      <c r="N1874" s="33" t="n">
        <f aca="false">IF(E1874="","",IF(E1874&gt;=1200,9.99,IF(AND(E1874&gt;700,E1874&lt;1200),7.99,IF(AND(E1874&gt;=299.9,E1874&lt;=699.9),5.99))))</f>
        <v>7.99</v>
      </c>
      <c r="O1874" s="37" t="s">
        <v>135</v>
      </c>
      <c r="P1874" s="38"/>
      <c r="Q1874" s="34"/>
      <c r="R1874" s="39"/>
      <c r="S1874" s="40"/>
      <c r="T1874" s="40"/>
      <c r="U1874" s="40"/>
      <c r="V1874" s="32" t="str">
        <f aca="false">IF(P1874="","",$I1874+R1874)</f>
        <v/>
      </c>
      <c r="W1874" s="32" t="str">
        <f aca="false">IF(P1874="","",$I1874)</f>
        <v/>
      </c>
      <c r="X1874" s="40" t="str">
        <f aca="false">IF(P1874="","",Q1874+$I1874)</f>
        <v/>
      </c>
      <c r="Y1874" s="29" t="str">
        <f aca="false">IF(P1874="","",P1874+(R1874*$K1874)+(S1874*$K1874))</f>
        <v/>
      </c>
      <c r="Z1874" s="29" t="str">
        <f aca="false">IF(P1874="","",ROUND(-R1874*$K1874,0))</f>
        <v/>
      </c>
      <c r="AA1874" s="41"/>
      <c r="AB1874" s="38"/>
      <c r="AC1874" s="34"/>
      <c r="AD1874" s="39"/>
      <c r="AE1874" s="40"/>
      <c r="AF1874" s="40"/>
      <c r="AG1874" s="40"/>
      <c r="AH1874" s="32"/>
      <c r="AI1874" s="32"/>
      <c r="AJ1874" s="40"/>
      <c r="AK1874" s="29"/>
      <c r="AL1874" s="29"/>
      <c r="AM1874" s="41"/>
      <c r="AN1874" s="38" t="n">
        <v>0</v>
      </c>
      <c r="AO1874" s="34" t="n">
        <v>26.99</v>
      </c>
      <c r="AP1874" s="39" t="n">
        <v>-1.09</v>
      </c>
      <c r="AQ1874" s="40" t="n">
        <v>28.08</v>
      </c>
      <c r="AR1874" s="40" t="n">
        <v>0</v>
      </c>
      <c r="AS1874" s="40" t="n">
        <v>28.08</v>
      </c>
      <c r="AT1874" s="32" t="n">
        <f aca="false">IF(AN1874="","",$I1874+AP1874)</f>
        <v>4.9</v>
      </c>
      <c r="AU1874" s="32" t="n">
        <f aca="false">IF(AN1874="","",$I1874)</f>
        <v>5.99</v>
      </c>
      <c r="AV1874" s="40" t="n">
        <f aca="false">IF(AN1874="","",AO1874+$I1874)</f>
        <v>32.98</v>
      </c>
      <c r="AW1874" s="31" t="n">
        <f aca="false">IF(AN1874="","",AN1874+(AP1874*$K1874)+(AQ1874*$K1874))</f>
        <v>647.76</v>
      </c>
      <c r="AX1874" s="29" t="n">
        <f aca="false">IF(AN1874="","",ROUND(-AP1874*$K1874,0))</f>
        <v>26</v>
      </c>
      <c r="AY1874" s="42"/>
      <c r="AZ1874" s="38" t="n">
        <v>0</v>
      </c>
      <c r="BA1874" s="34" t="n">
        <v>26.99</v>
      </c>
      <c r="BB1874" s="39" t="n">
        <v>-1.09</v>
      </c>
      <c r="BC1874" s="40" t="n">
        <v>28.08</v>
      </c>
      <c r="BD1874" s="40" t="n">
        <v>0</v>
      </c>
      <c r="BE1874" s="40" t="n">
        <v>28.08</v>
      </c>
      <c r="BF1874" s="32" t="n">
        <f aca="false">IF(AZ1874="","",$I1874+BB1874)</f>
        <v>4.9</v>
      </c>
      <c r="BG1874" s="32" t="n">
        <f aca="false">IF(AZ1874="","",$I1874)</f>
        <v>5.99</v>
      </c>
      <c r="BH1874" s="40" t="n">
        <f aca="false">IF(AZ1874="","",BA1874+$I1874)</f>
        <v>32.98</v>
      </c>
      <c r="BI1874" s="31" t="n">
        <f aca="false">IF(AZ1874="","",AZ1874+(BB1874*$K1874)+(BC1874*$K1874))</f>
        <v>647.76</v>
      </c>
      <c r="BJ1874" s="29" t="n">
        <f aca="false">IF(AZ1874="","",ROUND(-BB1874*$K1874,0))</f>
        <v>26</v>
      </c>
    </row>
    <row r="1875" customFormat="false" ht="15" hidden="false" customHeight="false" outlineLevel="0" collapsed="false">
      <c r="A1875" s="26" t="str">
        <f aca="false">+C1875&amp;D1875&amp;G1875</f>
        <v>Samsung Galaxy A17 4G 128GB CANONE SIM 14,99€ - 30 Mesi</v>
      </c>
      <c r="B1875" s="27" t="s">
        <v>95</v>
      </c>
      <c r="C1875" s="28" t="s">
        <v>64</v>
      </c>
      <c r="D1875" s="29" t="s">
        <v>248</v>
      </c>
      <c r="E1875" s="30" t="n">
        <v>209.9</v>
      </c>
      <c r="F1875" s="31" t="n">
        <v>189.9</v>
      </c>
      <c r="G1875" s="32" t="s">
        <v>100</v>
      </c>
      <c r="H1875" s="32" t="s">
        <v>98</v>
      </c>
      <c r="I1875" s="33" t="n">
        <v>14.99</v>
      </c>
      <c r="J1875" s="34" t="s">
        <v>35</v>
      </c>
      <c r="K1875" s="35" t="n">
        <v>30</v>
      </c>
      <c r="L1875" s="33"/>
      <c r="M1875" s="33" t="n">
        <f aca="false">+IF(E1875&lt;=150,1.49,IF(AND(E1875&gt;150,E1875&lt;=300),2.99,(IF(E1875&gt;1200,8.99,IF(AND(E1875&gt;300,E1875&lt;=700),4.99,IF(AND(E1875&gt;=700,E1875&lt;=1200),6.99))))))</f>
        <v>2.99</v>
      </c>
      <c r="N1875" s="33"/>
      <c r="O1875" s="37" t="s">
        <v>101</v>
      </c>
      <c r="P1875" s="38" t="n">
        <v>29.99</v>
      </c>
      <c r="Q1875" s="34" t="n">
        <v>0</v>
      </c>
      <c r="R1875" s="39" t="n">
        <v>-5.33</v>
      </c>
      <c r="S1875" s="40" t="n">
        <v>5.33</v>
      </c>
      <c r="T1875" s="40" t="n">
        <v>5.33</v>
      </c>
      <c r="U1875" s="40" t="n">
        <v>5.34</v>
      </c>
      <c r="V1875" s="32" t="n">
        <f aca="false">IF(P1875="","",$I1875+R1875)</f>
        <v>9.66</v>
      </c>
      <c r="W1875" s="32" t="n">
        <f aca="false">IF(P1875="","",$I1875)</f>
        <v>14.99</v>
      </c>
      <c r="X1875" s="40" t="n">
        <f aca="false">IF(P1875="","",Q1875+$I1875)</f>
        <v>14.99</v>
      </c>
      <c r="Y1875" s="29" t="n">
        <f aca="false">IF(P1875="","",P1875+(R1875*$K1875)+(S1875*$K1875))</f>
        <v>29.99</v>
      </c>
      <c r="Z1875" s="29" t="n">
        <f aca="false">IF(P1875="","",ROUND(-R1875*$K1875,0))</f>
        <v>160</v>
      </c>
      <c r="AA1875" s="41"/>
      <c r="AB1875" s="38" t="n">
        <v>49.99</v>
      </c>
      <c r="AC1875" s="34" t="n">
        <v>0</v>
      </c>
      <c r="AD1875" s="39" t="n">
        <v>-4.66</v>
      </c>
      <c r="AE1875" s="40" t="n">
        <v>4.66</v>
      </c>
      <c r="AF1875" s="40" t="n">
        <v>4.66</v>
      </c>
      <c r="AG1875" s="40" t="n">
        <v>4.77</v>
      </c>
      <c r="AH1875" s="32" t="n">
        <f aca="false">IF(AB1875="","",$I1875+AD1875)</f>
        <v>10.33</v>
      </c>
      <c r="AI1875" s="32" t="n">
        <f aca="false">IF(AB1875="","",$I1875)</f>
        <v>14.99</v>
      </c>
      <c r="AJ1875" s="40" t="n">
        <f aca="false">IF(AB1875="","",AC1875+$I1875)</f>
        <v>14.99</v>
      </c>
      <c r="AK1875" s="29" t="n">
        <f aca="false">IF(AB1875="","",AB1875+(AD1875*$K1875)+(AE1875*$K1875))</f>
        <v>49.99</v>
      </c>
      <c r="AL1875" s="29" t="n">
        <f aca="false">IF(AB1875="","",ROUND(-AD1875*$K1875,0))</f>
        <v>140</v>
      </c>
      <c r="AM1875" s="41"/>
      <c r="AN1875" s="38" t="n">
        <v>0</v>
      </c>
      <c r="AO1875" s="34" t="n">
        <v>0</v>
      </c>
      <c r="AP1875" s="39" t="n">
        <v>-6.62</v>
      </c>
      <c r="AQ1875" s="40" t="n">
        <v>6.62</v>
      </c>
      <c r="AR1875" s="40" t="n">
        <v>6.62</v>
      </c>
      <c r="AS1875" s="40" t="n">
        <v>6.62</v>
      </c>
      <c r="AT1875" s="32" t="n">
        <f aca="false">IF(AN1875="","",$I1875+AP1875)</f>
        <v>8.37</v>
      </c>
      <c r="AU1875" s="32" t="n">
        <f aca="false">IF(AN1875="","",$I1875)</f>
        <v>14.99</v>
      </c>
      <c r="AV1875" s="40" t="n">
        <f aca="false">IF(AN1875="","",AO1875+$I1875)</f>
        <v>14.99</v>
      </c>
      <c r="AW1875" s="31" t="n">
        <f aca="false">IF(AN1875="","",AN1875+(AP1875*$K1875)+(AQ1875*$K1875))</f>
        <v>0</v>
      </c>
      <c r="AX1875" s="29" t="n">
        <f aca="false">IF(AN1875="","",ROUND(-AP1875*$K1875,0))</f>
        <v>199</v>
      </c>
      <c r="AY1875" s="42"/>
      <c r="AZ1875" s="38" t="n">
        <v>0</v>
      </c>
      <c r="BA1875" s="34" t="n">
        <v>0</v>
      </c>
      <c r="BB1875" s="39" t="n">
        <v>-6.62</v>
      </c>
      <c r="BC1875" s="40" t="n">
        <v>6.62</v>
      </c>
      <c r="BD1875" s="40" t="n">
        <v>6.62</v>
      </c>
      <c r="BE1875" s="40" t="n">
        <v>6.62</v>
      </c>
      <c r="BF1875" s="32" t="n">
        <f aca="false">IF(AZ1875="","",$I1875+BB1875)</f>
        <v>8.37</v>
      </c>
      <c r="BG1875" s="32" t="n">
        <f aca="false">IF(AZ1875="","",$I1875)</f>
        <v>14.99</v>
      </c>
      <c r="BH1875" s="40" t="n">
        <f aca="false">IF(AZ1875="","",BA1875+$I1875)</f>
        <v>14.99</v>
      </c>
      <c r="BI1875" s="31" t="n">
        <f aca="false">IF(AZ1875="","",AZ1875+(BB1875*$K1875)+(BC1875*$K1875))</f>
        <v>0</v>
      </c>
      <c r="BJ1875" s="29" t="n">
        <f aca="false">IF(AZ1875="","",ROUND(-BB1875*$K1875,0))</f>
        <v>199</v>
      </c>
    </row>
    <row r="1876" customFormat="false" ht="15" hidden="false" customHeight="false" outlineLevel="0" collapsed="false">
      <c r="A1876" s="26" t="str">
        <f aca="false">+C1876&amp;D1876&amp;G1876</f>
        <v>Samsung Galaxy A17 4G 128GB CANONE SIM 14,99€ - 24 Mesi</v>
      </c>
      <c r="B1876" s="27" t="s">
        <v>95</v>
      </c>
      <c r="C1876" s="28" t="s">
        <v>64</v>
      </c>
      <c r="D1876" s="29" t="s">
        <v>248</v>
      </c>
      <c r="E1876" s="30" t="n">
        <v>209.9</v>
      </c>
      <c r="F1876" s="31" t="n">
        <v>189.9</v>
      </c>
      <c r="G1876" s="32" t="s">
        <v>102</v>
      </c>
      <c r="H1876" s="32" t="s">
        <v>98</v>
      </c>
      <c r="I1876" s="33" t="n">
        <v>14.99</v>
      </c>
      <c r="J1876" s="34" t="s">
        <v>35</v>
      </c>
      <c r="K1876" s="35" t="n">
        <v>24</v>
      </c>
      <c r="L1876" s="33"/>
      <c r="M1876" s="33" t="n">
        <f aca="false">+IF(E1876&lt;=150,1.49,IF(AND(E1876&gt;150,E1876&lt;=300),2.99,(IF(E1876&gt;1200,8.99,IF(AND(E1876&gt;300,E1876&lt;=700),4.99,IF(AND(E1876&gt;=700,E1876&lt;=1200),6.99))))))</f>
        <v>2.99</v>
      </c>
      <c r="N1876" s="33"/>
      <c r="O1876" s="37" t="s">
        <v>103</v>
      </c>
      <c r="P1876" s="38" t="n">
        <v>29.99</v>
      </c>
      <c r="Q1876" s="34" t="n">
        <v>0.99</v>
      </c>
      <c r="R1876" s="39" t="n">
        <v>-5.67</v>
      </c>
      <c r="S1876" s="40" t="n">
        <v>6.66</v>
      </c>
      <c r="T1876" s="40" t="n">
        <v>0</v>
      </c>
      <c r="U1876" s="40" t="n">
        <v>6.73</v>
      </c>
      <c r="V1876" s="32" t="n">
        <f aca="false">IF(P1876="","",$I1876+R1876)</f>
        <v>9.32</v>
      </c>
      <c r="W1876" s="32" t="n">
        <f aca="false">IF(P1876="","",$I1876)</f>
        <v>14.99</v>
      </c>
      <c r="X1876" s="40" t="n">
        <f aca="false">IF(P1876="","",Q1876+$I1876)</f>
        <v>15.98</v>
      </c>
      <c r="Y1876" s="29" t="n">
        <f aca="false">IF(P1876="","",P1876+(R1876*$K1876)+(S1876*$K1876))</f>
        <v>53.75</v>
      </c>
      <c r="Z1876" s="29" t="n">
        <f aca="false">IF(P1876="","",ROUND(-R1876*$K1876,0))</f>
        <v>136</v>
      </c>
      <c r="AA1876" s="41"/>
      <c r="AB1876" s="38" t="n">
        <v>49.99</v>
      </c>
      <c r="AC1876" s="34" t="n">
        <v>0.99</v>
      </c>
      <c r="AD1876" s="39" t="n">
        <v>-4.84</v>
      </c>
      <c r="AE1876" s="40" t="n">
        <v>5.83</v>
      </c>
      <c r="AF1876" s="40" t="n">
        <v>0</v>
      </c>
      <c r="AG1876" s="40" t="n">
        <v>5.82</v>
      </c>
      <c r="AH1876" s="32" t="n">
        <f aca="false">IF(AB1876="","",$I1876+AD1876)</f>
        <v>10.15</v>
      </c>
      <c r="AI1876" s="32" t="n">
        <f aca="false">IF(AB1876="","",$I1876)</f>
        <v>14.99</v>
      </c>
      <c r="AJ1876" s="40" t="n">
        <f aca="false">IF(AB1876="","",AC1876+$I1876)</f>
        <v>15.98</v>
      </c>
      <c r="AK1876" s="29" t="n">
        <f aca="false">IF(AB1876="","",AB1876+(AD1876*$K1876)+(AE1876*$K1876))</f>
        <v>73.75</v>
      </c>
      <c r="AL1876" s="29" t="n">
        <f aca="false">IF(AB1876="","",ROUND(-AD1876*$K1876,0))</f>
        <v>116</v>
      </c>
      <c r="AM1876" s="41"/>
      <c r="AN1876" s="38" t="n">
        <v>0</v>
      </c>
      <c r="AO1876" s="34" t="n">
        <v>0.99</v>
      </c>
      <c r="AP1876" s="39" t="n">
        <v>-6.92</v>
      </c>
      <c r="AQ1876" s="40" t="n">
        <v>7.91</v>
      </c>
      <c r="AR1876" s="40" t="n">
        <v>0</v>
      </c>
      <c r="AS1876" s="40" t="n">
        <v>7.97</v>
      </c>
      <c r="AT1876" s="32" t="n">
        <f aca="false">IF(AN1876="","",$I1876+AP1876)</f>
        <v>8.07</v>
      </c>
      <c r="AU1876" s="32" t="n">
        <f aca="false">IF(AN1876="","",$I1876)</f>
        <v>14.99</v>
      </c>
      <c r="AV1876" s="40" t="n">
        <f aca="false">IF(AN1876="","",AO1876+$I1876)</f>
        <v>15.98</v>
      </c>
      <c r="AW1876" s="31" t="n">
        <f aca="false">IF(AN1876="","",AN1876+(AP1876*$K1876)+(AQ1876*$K1876))</f>
        <v>23.76</v>
      </c>
      <c r="AX1876" s="29" t="n">
        <f aca="false">IF(AN1876="","",ROUND(-AP1876*$K1876,0))</f>
        <v>166</v>
      </c>
      <c r="AY1876" s="42"/>
      <c r="AZ1876" s="38" t="n">
        <v>0</v>
      </c>
      <c r="BA1876" s="34" t="n">
        <v>0.99</v>
      </c>
      <c r="BB1876" s="39" t="n">
        <v>-6.92</v>
      </c>
      <c r="BC1876" s="40" t="n">
        <v>7.91</v>
      </c>
      <c r="BD1876" s="40" t="n">
        <v>0</v>
      </c>
      <c r="BE1876" s="40" t="n">
        <v>7.97</v>
      </c>
      <c r="BF1876" s="32" t="n">
        <f aca="false">IF(AZ1876="","",$I1876+BB1876)</f>
        <v>8.07</v>
      </c>
      <c r="BG1876" s="32" t="n">
        <f aca="false">IF(AZ1876="","",$I1876)</f>
        <v>14.99</v>
      </c>
      <c r="BH1876" s="40" t="n">
        <f aca="false">IF(AZ1876="","",BA1876+$I1876)</f>
        <v>15.98</v>
      </c>
      <c r="BI1876" s="31" t="n">
        <f aca="false">IF(AZ1876="","",AZ1876+(BB1876*$K1876)+(BC1876*$K1876))</f>
        <v>23.76</v>
      </c>
      <c r="BJ1876" s="29" t="n">
        <f aca="false">IF(AZ1876="","",ROUND(-BB1876*$K1876,0))</f>
        <v>166</v>
      </c>
    </row>
    <row r="1877" customFormat="false" ht="15" hidden="false" customHeight="false" outlineLevel="0" collapsed="false">
      <c r="A1877" s="26" t="str">
        <f aca="false">+C1877&amp;D1877&amp;G1877</f>
        <v>Samsung Galaxy A17 4G 128GB CANONE SIM 12,99€ - 36 Mesi</v>
      </c>
      <c r="B1877" s="27" t="s">
        <v>95</v>
      </c>
      <c r="C1877" s="28" t="s">
        <v>64</v>
      </c>
      <c r="D1877" s="29" t="s">
        <v>248</v>
      </c>
      <c r="E1877" s="30" t="n">
        <v>209.9</v>
      </c>
      <c r="F1877" s="31" t="n">
        <v>189.9</v>
      </c>
      <c r="G1877" s="32" t="s">
        <v>104</v>
      </c>
      <c r="H1877" s="32" t="s">
        <v>98</v>
      </c>
      <c r="I1877" s="33" t="n">
        <v>12.99</v>
      </c>
      <c r="J1877" s="34" t="s">
        <v>35</v>
      </c>
      <c r="K1877" s="35" t="n">
        <v>36</v>
      </c>
      <c r="L1877" s="33"/>
      <c r="M1877" s="33" t="n">
        <f aca="false">+IF(E1877&lt;=150,1.49,IF(AND(E1877&gt;150,E1877&lt;=300),2.99,(IF(E1877&gt;1200,8.99,IF(AND(E1877&gt;300,E1877&lt;=700),4.99,IF(AND(E1877&gt;=700,E1877&lt;=1200),6.99))))))</f>
        <v>2.99</v>
      </c>
      <c r="N1877" s="33"/>
      <c r="O1877" s="37" t="s">
        <v>105</v>
      </c>
      <c r="P1877" s="38" t="n">
        <v>29.99</v>
      </c>
      <c r="Q1877" s="34" t="n">
        <v>0</v>
      </c>
      <c r="R1877" s="39" t="n">
        <v>-4.44</v>
      </c>
      <c r="S1877" s="40" t="n">
        <v>4.44</v>
      </c>
      <c r="T1877" s="40" t="n">
        <v>4.44</v>
      </c>
      <c r="U1877" s="40" t="n">
        <v>4.51</v>
      </c>
      <c r="V1877" s="32" t="n">
        <f aca="false">IF(P1877="","",$I1877+R1877)</f>
        <v>8.55</v>
      </c>
      <c r="W1877" s="32" t="n">
        <f aca="false">IF(P1877="","",$I1877)</f>
        <v>12.99</v>
      </c>
      <c r="X1877" s="40" t="n">
        <f aca="false">IF(P1877="","",Q1877+$I1877)</f>
        <v>12.99</v>
      </c>
      <c r="Y1877" s="29" t="n">
        <f aca="false">IF(P1877="","",P1877+(R1877*$K1877)+(S1877*$K1877))</f>
        <v>29.99</v>
      </c>
      <c r="Z1877" s="29" t="n">
        <f aca="false">IF(P1877="","",ROUND(-R1877*$K1877,0))</f>
        <v>160</v>
      </c>
      <c r="AA1877" s="41"/>
      <c r="AB1877" s="38" t="n">
        <v>49.99</v>
      </c>
      <c r="AC1877" s="34" t="n">
        <v>0</v>
      </c>
      <c r="AD1877" s="39" t="n">
        <v>-3.89</v>
      </c>
      <c r="AE1877" s="40" t="n">
        <v>3.89</v>
      </c>
      <c r="AF1877" s="40" t="n">
        <v>3.89</v>
      </c>
      <c r="AG1877" s="40" t="n">
        <v>3.76</v>
      </c>
      <c r="AH1877" s="32" t="n">
        <f aca="false">IF(AB1877="","",$I1877+AD1877)</f>
        <v>9.1</v>
      </c>
      <c r="AI1877" s="32" t="n">
        <f aca="false">IF(AB1877="","",$I1877)</f>
        <v>12.99</v>
      </c>
      <c r="AJ1877" s="40" t="n">
        <f aca="false">IF(AB1877="","",AC1877+$I1877)</f>
        <v>12.99</v>
      </c>
      <c r="AK1877" s="29" t="n">
        <f aca="false">IF(AB1877="","",AB1877+(AD1877*$K1877)+(AE1877*$K1877))</f>
        <v>49.99</v>
      </c>
      <c r="AL1877" s="29" t="n">
        <f aca="false">IF(AB1877="","",ROUND(-AD1877*$K1877,0))</f>
        <v>140</v>
      </c>
      <c r="AM1877" s="41"/>
      <c r="AN1877" s="38" t="n">
        <v>0</v>
      </c>
      <c r="AO1877" s="34" t="n">
        <v>0</v>
      </c>
      <c r="AP1877" s="39" t="n">
        <v>-5.56</v>
      </c>
      <c r="AQ1877" s="40" t="n">
        <v>5.56</v>
      </c>
      <c r="AR1877" s="40" t="n">
        <v>5.56</v>
      </c>
      <c r="AS1877" s="40" t="n">
        <v>5.56</v>
      </c>
      <c r="AT1877" s="32" t="n">
        <f aca="false">IF(AN1877="","",$I1877+AP1877)</f>
        <v>7.43</v>
      </c>
      <c r="AU1877" s="32" t="n">
        <f aca="false">IF(AN1877="","",$I1877)</f>
        <v>12.99</v>
      </c>
      <c r="AV1877" s="40" t="n">
        <f aca="false">IF(AN1877="","",AO1877+$I1877)</f>
        <v>12.99</v>
      </c>
      <c r="AW1877" s="31" t="n">
        <f aca="false">IF(AN1877="","",AN1877+(AP1877*$K1877)+(AQ1877*$K1877))</f>
        <v>0</v>
      </c>
      <c r="AX1877" s="29" t="n">
        <f aca="false">IF(AN1877="","",ROUND(-AP1877*$K1877,0))</f>
        <v>200</v>
      </c>
      <c r="AY1877" s="42"/>
      <c r="AZ1877" s="38" t="n">
        <v>0</v>
      </c>
      <c r="BA1877" s="34" t="n">
        <v>0</v>
      </c>
      <c r="BB1877" s="39" t="n">
        <v>-5.56</v>
      </c>
      <c r="BC1877" s="40" t="n">
        <v>5.56</v>
      </c>
      <c r="BD1877" s="40" t="n">
        <v>5.56</v>
      </c>
      <c r="BE1877" s="40" t="n">
        <v>5.56</v>
      </c>
      <c r="BF1877" s="32" t="n">
        <f aca="false">IF(AZ1877="","",$I1877+BB1877)</f>
        <v>7.43</v>
      </c>
      <c r="BG1877" s="32" t="n">
        <f aca="false">IF(AZ1877="","",$I1877)</f>
        <v>12.99</v>
      </c>
      <c r="BH1877" s="40" t="n">
        <f aca="false">IF(AZ1877="","",BA1877+$I1877)</f>
        <v>12.99</v>
      </c>
      <c r="BI1877" s="31" t="n">
        <f aca="false">IF(AZ1877="","",AZ1877+(BB1877*$K1877)+(BC1877*$K1877))</f>
        <v>0</v>
      </c>
      <c r="BJ1877" s="29" t="n">
        <f aca="false">IF(AZ1877="","",ROUND(-BB1877*$K1877,0))</f>
        <v>200</v>
      </c>
    </row>
    <row r="1878" customFormat="false" ht="15" hidden="false" customHeight="false" outlineLevel="0" collapsed="false">
      <c r="A1878" s="26" t="str">
        <f aca="false">+C1878&amp;D1878&amp;G1878</f>
        <v>Samsung Galaxy A17 4G 128GB CANONE SIM 12,99€ - 30 Mesi</v>
      </c>
      <c r="B1878" s="27" t="s">
        <v>95</v>
      </c>
      <c r="C1878" s="28" t="s">
        <v>64</v>
      </c>
      <c r="D1878" s="29" t="s">
        <v>248</v>
      </c>
      <c r="E1878" s="30" t="n">
        <v>209.9</v>
      </c>
      <c r="F1878" s="31" t="n">
        <v>189.9</v>
      </c>
      <c r="G1878" s="32" t="s">
        <v>106</v>
      </c>
      <c r="H1878" s="32" t="s">
        <v>98</v>
      </c>
      <c r="I1878" s="33" t="n">
        <v>12.99</v>
      </c>
      <c r="J1878" s="34" t="s">
        <v>35</v>
      </c>
      <c r="K1878" s="35" t="n">
        <v>30</v>
      </c>
      <c r="L1878" s="33"/>
      <c r="M1878" s="33" t="n">
        <f aca="false">+IF(E1878&lt;=150,1.49,IF(AND(E1878&gt;150,E1878&lt;=300),2.99,(IF(E1878&gt;1200,8.99,IF(AND(E1878&gt;300,E1878&lt;=700),4.99,IF(AND(E1878&gt;=700,E1878&lt;=1200),6.99))))))</f>
        <v>2.99</v>
      </c>
      <c r="N1878" s="33"/>
      <c r="O1878" s="37" t="s">
        <v>107</v>
      </c>
      <c r="P1878" s="38" t="n">
        <v>29.99</v>
      </c>
      <c r="Q1878" s="34" t="n">
        <v>0.99</v>
      </c>
      <c r="R1878" s="39" t="n">
        <v>-4.34</v>
      </c>
      <c r="S1878" s="40" t="n">
        <v>5.33</v>
      </c>
      <c r="T1878" s="40" t="n">
        <v>5.33</v>
      </c>
      <c r="U1878" s="40" t="n">
        <v>5.34</v>
      </c>
      <c r="V1878" s="32" t="n">
        <f aca="false">IF(P1878="","",$I1878+R1878)</f>
        <v>8.65</v>
      </c>
      <c r="W1878" s="32" t="n">
        <f aca="false">IF(P1878="","",$I1878)</f>
        <v>12.99</v>
      </c>
      <c r="X1878" s="40" t="n">
        <f aca="false">IF(P1878="","",Q1878+$I1878)</f>
        <v>13.98</v>
      </c>
      <c r="Y1878" s="29" t="n">
        <f aca="false">IF(P1878="","",P1878+(R1878*$K1878)+(S1878*$K1878))</f>
        <v>59.69</v>
      </c>
      <c r="Z1878" s="29" t="n">
        <f aca="false">IF(P1878="","",ROUND(-R1878*$K1878,0))</f>
        <v>130</v>
      </c>
      <c r="AA1878" s="41"/>
      <c r="AB1878" s="38" t="n">
        <v>49.99</v>
      </c>
      <c r="AC1878" s="34" t="n">
        <v>0.99</v>
      </c>
      <c r="AD1878" s="39" t="n">
        <v>-3.67</v>
      </c>
      <c r="AE1878" s="40" t="n">
        <v>4.66</v>
      </c>
      <c r="AF1878" s="40" t="n">
        <v>4.66</v>
      </c>
      <c r="AG1878" s="40" t="n">
        <v>4.77</v>
      </c>
      <c r="AH1878" s="32" t="n">
        <f aca="false">IF(AB1878="","",$I1878+AD1878)</f>
        <v>9.32</v>
      </c>
      <c r="AI1878" s="32" t="n">
        <f aca="false">IF(AB1878="","",$I1878)</f>
        <v>12.99</v>
      </c>
      <c r="AJ1878" s="40" t="n">
        <f aca="false">IF(AB1878="","",AC1878+$I1878)</f>
        <v>13.98</v>
      </c>
      <c r="AK1878" s="29" t="n">
        <f aca="false">IF(AB1878="","",AB1878+(AD1878*$K1878)+(AE1878*$K1878))</f>
        <v>79.69</v>
      </c>
      <c r="AL1878" s="29" t="n">
        <f aca="false">IF(AB1878="","",ROUND(-AD1878*$K1878,0))</f>
        <v>110</v>
      </c>
      <c r="AM1878" s="41"/>
      <c r="AN1878" s="38" t="n">
        <v>0</v>
      </c>
      <c r="AO1878" s="34" t="n">
        <v>0.99</v>
      </c>
      <c r="AP1878" s="39" t="n">
        <v>-5.63</v>
      </c>
      <c r="AQ1878" s="40" t="n">
        <v>6.62</v>
      </c>
      <c r="AR1878" s="40" t="n">
        <v>6.62</v>
      </c>
      <c r="AS1878" s="40" t="n">
        <v>6.62</v>
      </c>
      <c r="AT1878" s="32" t="n">
        <f aca="false">IF(AN1878="","",$I1878+AP1878)</f>
        <v>7.36</v>
      </c>
      <c r="AU1878" s="32" t="n">
        <f aca="false">IF(AN1878="","",$I1878)</f>
        <v>12.99</v>
      </c>
      <c r="AV1878" s="40" t="n">
        <f aca="false">IF(AN1878="","",AO1878+$I1878)</f>
        <v>13.98</v>
      </c>
      <c r="AW1878" s="31" t="n">
        <f aca="false">IF(AN1878="","",AN1878+(AP1878*$K1878)+(AQ1878*$K1878))</f>
        <v>29.7</v>
      </c>
      <c r="AX1878" s="29" t="n">
        <f aca="false">IF(AN1878="","",ROUND(-AP1878*$K1878,0))</f>
        <v>169</v>
      </c>
      <c r="AY1878" s="42"/>
      <c r="AZ1878" s="38" t="n">
        <v>0</v>
      </c>
      <c r="BA1878" s="34" t="n">
        <v>0.99</v>
      </c>
      <c r="BB1878" s="39" t="n">
        <v>-5.63</v>
      </c>
      <c r="BC1878" s="40" t="n">
        <v>6.62</v>
      </c>
      <c r="BD1878" s="40" t="n">
        <v>6.62</v>
      </c>
      <c r="BE1878" s="40" t="n">
        <v>6.62</v>
      </c>
      <c r="BF1878" s="32" t="n">
        <f aca="false">IF(AZ1878="","",$I1878+BB1878)</f>
        <v>7.36</v>
      </c>
      <c r="BG1878" s="32" t="n">
        <f aca="false">IF(AZ1878="","",$I1878)</f>
        <v>12.99</v>
      </c>
      <c r="BH1878" s="40" t="n">
        <f aca="false">IF(AZ1878="","",BA1878+$I1878)</f>
        <v>13.98</v>
      </c>
      <c r="BI1878" s="31" t="n">
        <f aca="false">IF(AZ1878="","",AZ1878+(BB1878*$K1878)+(BC1878*$K1878))</f>
        <v>29.7</v>
      </c>
      <c r="BJ1878" s="29" t="n">
        <f aca="false">IF(AZ1878="","",ROUND(-BB1878*$K1878,0))</f>
        <v>169</v>
      </c>
    </row>
    <row r="1879" customFormat="false" ht="15" hidden="false" customHeight="false" outlineLevel="0" collapsed="false">
      <c r="A1879" s="26" t="str">
        <f aca="false">+C1879&amp;D1879&amp;G1879</f>
        <v>Samsung Galaxy A17 4G 128GB CANONE SIM 12,99€ - 24 Mesi</v>
      </c>
      <c r="B1879" s="27" t="s">
        <v>95</v>
      </c>
      <c r="C1879" s="28" t="s">
        <v>64</v>
      </c>
      <c r="D1879" s="29" t="s">
        <v>248</v>
      </c>
      <c r="E1879" s="30" t="n">
        <v>209.9</v>
      </c>
      <c r="F1879" s="31" t="n">
        <v>189.9</v>
      </c>
      <c r="G1879" s="32" t="s">
        <v>108</v>
      </c>
      <c r="H1879" s="32" t="s">
        <v>98</v>
      </c>
      <c r="I1879" s="33" t="n">
        <v>12.99</v>
      </c>
      <c r="J1879" s="34" t="s">
        <v>35</v>
      </c>
      <c r="K1879" s="35" t="n">
        <v>24</v>
      </c>
      <c r="L1879" s="33"/>
      <c r="M1879" s="33" t="n">
        <f aca="false">+IF(E1879&lt;=150,1.49,IF(AND(E1879&gt;150,E1879&lt;=300),2.99,(IF(E1879&gt;1200,8.99,IF(AND(E1879&gt;300,E1879&lt;=700),4.99,IF(AND(E1879&gt;=700,E1879&lt;=1200),6.99))))))</f>
        <v>2.99</v>
      </c>
      <c r="N1879" s="33"/>
      <c r="O1879" s="37" t="s">
        <v>109</v>
      </c>
      <c r="P1879" s="38" t="n">
        <v>29.99</v>
      </c>
      <c r="Q1879" s="34" t="n">
        <v>1.99</v>
      </c>
      <c r="R1879" s="39" t="n">
        <v>-4.67</v>
      </c>
      <c r="S1879" s="40" t="n">
        <v>6.66</v>
      </c>
      <c r="T1879" s="40" t="n">
        <v>0</v>
      </c>
      <c r="U1879" s="40" t="n">
        <v>6.73</v>
      </c>
      <c r="V1879" s="32" t="n">
        <f aca="false">IF(P1879="","",$I1879+R1879)</f>
        <v>8.32</v>
      </c>
      <c r="W1879" s="32" t="n">
        <f aca="false">IF(P1879="","",$I1879)</f>
        <v>12.99</v>
      </c>
      <c r="X1879" s="40" t="n">
        <f aca="false">IF(P1879="","",Q1879+$I1879)</f>
        <v>14.98</v>
      </c>
      <c r="Y1879" s="29" t="n">
        <f aca="false">IF(P1879="","",P1879+(R1879*$K1879)+(S1879*$K1879))</f>
        <v>77.75</v>
      </c>
      <c r="Z1879" s="29" t="n">
        <f aca="false">IF(P1879="","",ROUND(-R1879*$K1879,0))</f>
        <v>112</v>
      </c>
      <c r="AA1879" s="41"/>
      <c r="AB1879" s="38" t="n">
        <v>49.99</v>
      </c>
      <c r="AC1879" s="34" t="n">
        <v>1.99</v>
      </c>
      <c r="AD1879" s="39" t="n">
        <v>-3.84</v>
      </c>
      <c r="AE1879" s="40" t="n">
        <v>5.83</v>
      </c>
      <c r="AF1879" s="40" t="n">
        <v>0</v>
      </c>
      <c r="AG1879" s="40" t="n">
        <v>5.82</v>
      </c>
      <c r="AH1879" s="32" t="n">
        <f aca="false">IF(AB1879="","",$I1879+AD1879)</f>
        <v>9.15</v>
      </c>
      <c r="AI1879" s="32" t="n">
        <f aca="false">IF(AB1879="","",$I1879)</f>
        <v>12.99</v>
      </c>
      <c r="AJ1879" s="40" t="n">
        <f aca="false">IF(AB1879="","",AC1879+$I1879)</f>
        <v>14.98</v>
      </c>
      <c r="AK1879" s="29" t="n">
        <f aca="false">IF(AB1879="","",AB1879+(AD1879*$K1879)+(AE1879*$K1879))</f>
        <v>97.75</v>
      </c>
      <c r="AL1879" s="29" t="n">
        <f aca="false">IF(AB1879="","",ROUND(-AD1879*$K1879,0))</f>
        <v>92</v>
      </c>
      <c r="AM1879" s="41"/>
      <c r="AN1879" s="38" t="n">
        <v>0</v>
      </c>
      <c r="AO1879" s="34" t="n">
        <v>1.99</v>
      </c>
      <c r="AP1879" s="39" t="n">
        <v>-5.92</v>
      </c>
      <c r="AQ1879" s="40" t="n">
        <v>7.91</v>
      </c>
      <c r="AR1879" s="40" t="n">
        <v>0</v>
      </c>
      <c r="AS1879" s="40" t="n">
        <v>7.97</v>
      </c>
      <c r="AT1879" s="32" t="n">
        <f aca="false">IF(AN1879="","",$I1879+AP1879)</f>
        <v>7.07</v>
      </c>
      <c r="AU1879" s="32" t="n">
        <f aca="false">IF(AN1879="","",$I1879)</f>
        <v>12.99</v>
      </c>
      <c r="AV1879" s="40" t="n">
        <f aca="false">IF(AN1879="","",AO1879+$I1879)</f>
        <v>14.98</v>
      </c>
      <c r="AW1879" s="31" t="n">
        <f aca="false">IF(AN1879="","",AN1879+(AP1879*$K1879)+(AQ1879*$K1879))</f>
        <v>47.76</v>
      </c>
      <c r="AX1879" s="29" t="n">
        <f aca="false">IF(AN1879="","",ROUND(-AP1879*$K1879,0))</f>
        <v>142</v>
      </c>
      <c r="AY1879" s="42"/>
      <c r="AZ1879" s="38" t="n">
        <v>0</v>
      </c>
      <c r="BA1879" s="34" t="n">
        <v>1.99</v>
      </c>
      <c r="BB1879" s="39" t="n">
        <v>-5.92</v>
      </c>
      <c r="BC1879" s="40" t="n">
        <v>7.91</v>
      </c>
      <c r="BD1879" s="40" t="n">
        <v>0</v>
      </c>
      <c r="BE1879" s="40" t="n">
        <v>7.97</v>
      </c>
      <c r="BF1879" s="32" t="n">
        <f aca="false">IF(AZ1879="","",$I1879+BB1879)</f>
        <v>7.07</v>
      </c>
      <c r="BG1879" s="32" t="n">
        <f aca="false">IF(AZ1879="","",$I1879)</f>
        <v>12.99</v>
      </c>
      <c r="BH1879" s="40" t="n">
        <f aca="false">IF(AZ1879="","",BA1879+$I1879)</f>
        <v>14.98</v>
      </c>
      <c r="BI1879" s="31" t="n">
        <f aca="false">IF(AZ1879="","",AZ1879+(BB1879*$K1879)+(BC1879*$K1879))</f>
        <v>47.76</v>
      </c>
      <c r="BJ1879" s="29" t="n">
        <f aca="false">IF(AZ1879="","",ROUND(-BB1879*$K1879,0))</f>
        <v>142</v>
      </c>
    </row>
    <row r="1880" customFormat="false" ht="15" hidden="false" customHeight="false" outlineLevel="0" collapsed="false">
      <c r="A1880" s="26" t="str">
        <f aca="false">+C1880&amp;D1880&amp;G1880</f>
        <v>Samsung Galaxy A17 4G 128GB Pack 5G Reload Exchange-12,99-36</v>
      </c>
      <c r="B1880" s="27" t="s">
        <v>95</v>
      </c>
      <c r="C1880" s="28" t="s">
        <v>64</v>
      </c>
      <c r="D1880" s="29" t="s">
        <v>248</v>
      </c>
      <c r="E1880" s="30" t="n">
        <v>209.9</v>
      </c>
      <c r="F1880" s="31" t="n">
        <v>189.9</v>
      </c>
      <c r="G1880" s="32" t="s">
        <v>110</v>
      </c>
      <c r="H1880" s="32" t="s">
        <v>98</v>
      </c>
      <c r="I1880" s="33" t="n">
        <v>12.99</v>
      </c>
      <c r="J1880" s="34" t="s">
        <v>35</v>
      </c>
      <c r="K1880" s="35" t="n">
        <v>36</v>
      </c>
      <c r="L1880" s="33"/>
      <c r="M1880" s="33" t="n">
        <f aca="false">+IF(E1880&lt;=150,1.49,IF(AND(E1880&gt;150,E1880&lt;=300),2.99,(IF(E1880&gt;1200,8.99,IF(AND(E1880&gt;300,E1880&lt;=700),4.99,IF(AND(E1880&gt;=700,E1880&lt;=1200),6.99))))))</f>
        <v>2.99</v>
      </c>
      <c r="N1880" s="33"/>
      <c r="O1880" s="37" t="s">
        <v>111</v>
      </c>
      <c r="P1880" s="38" t="n">
        <v>29.99</v>
      </c>
      <c r="Q1880" s="34" t="n">
        <v>0</v>
      </c>
      <c r="R1880" s="39" t="n">
        <v>-4.44</v>
      </c>
      <c r="S1880" s="40" t="n">
        <v>4.44</v>
      </c>
      <c r="T1880" s="40" t="n">
        <v>4.44</v>
      </c>
      <c r="U1880" s="40" t="n">
        <v>4.51</v>
      </c>
      <c r="V1880" s="32" t="n">
        <f aca="false">IF(P1880="","",$I1880+R1880)</f>
        <v>8.55</v>
      </c>
      <c r="W1880" s="32" t="n">
        <f aca="false">IF(P1880="","",$I1880)</f>
        <v>12.99</v>
      </c>
      <c r="X1880" s="40" t="n">
        <f aca="false">IF(P1880="","",Q1880+$I1880)</f>
        <v>12.99</v>
      </c>
      <c r="Y1880" s="29" t="n">
        <f aca="false">IF(P1880="","",P1880+(R1880*$K1880)+(S1880*$K1880))</f>
        <v>29.99</v>
      </c>
      <c r="Z1880" s="29" t="n">
        <f aca="false">IF(P1880="","",ROUND(-R1880*$K1880,0))</f>
        <v>160</v>
      </c>
      <c r="AA1880" s="41"/>
      <c r="AB1880" s="38" t="n">
        <v>49.99</v>
      </c>
      <c r="AC1880" s="34" t="n">
        <v>0</v>
      </c>
      <c r="AD1880" s="39" t="n">
        <v>-3.89</v>
      </c>
      <c r="AE1880" s="40" t="n">
        <v>3.89</v>
      </c>
      <c r="AF1880" s="40" t="n">
        <v>3.89</v>
      </c>
      <c r="AG1880" s="40" t="n">
        <v>3.76</v>
      </c>
      <c r="AH1880" s="32" t="n">
        <f aca="false">IF(AB1880="","",$I1880+AD1880)</f>
        <v>9.1</v>
      </c>
      <c r="AI1880" s="32" t="n">
        <f aca="false">IF(AB1880="","",$I1880)</f>
        <v>12.99</v>
      </c>
      <c r="AJ1880" s="40" t="n">
        <f aca="false">IF(AB1880="","",AC1880+$I1880)</f>
        <v>12.99</v>
      </c>
      <c r="AK1880" s="29" t="n">
        <f aca="false">IF(AB1880="","",AB1880+(AD1880*$K1880)+(AE1880*$K1880))</f>
        <v>49.99</v>
      </c>
      <c r="AL1880" s="29" t="n">
        <f aca="false">IF(AB1880="","",ROUND(-AD1880*$K1880,0))</f>
        <v>140</v>
      </c>
      <c r="AM1880" s="41"/>
      <c r="AN1880" s="38" t="n">
        <v>0</v>
      </c>
      <c r="AO1880" s="34" t="n">
        <v>0</v>
      </c>
      <c r="AP1880" s="39" t="n">
        <v>-5.56</v>
      </c>
      <c r="AQ1880" s="40" t="n">
        <v>5.56</v>
      </c>
      <c r="AR1880" s="40" t="n">
        <v>5.56</v>
      </c>
      <c r="AS1880" s="40" t="n">
        <v>5.56</v>
      </c>
      <c r="AT1880" s="32" t="n">
        <f aca="false">IF(AN1880="","",$I1880+AP1880)</f>
        <v>7.43</v>
      </c>
      <c r="AU1880" s="32" t="n">
        <f aca="false">IF(AN1880="","",$I1880)</f>
        <v>12.99</v>
      </c>
      <c r="AV1880" s="40" t="n">
        <f aca="false">IF(AN1880="","",AO1880+$I1880)</f>
        <v>12.99</v>
      </c>
      <c r="AW1880" s="31" t="n">
        <f aca="false">IF(AN1880="","",AN1880+(AP1880*$K1880)+(AQ1880*$K1880))</f>
        <v>0</v>
      </c>
      <c r="AX1880" s="29" t="n">
        <f aca="false">IF(AN1880="","",ROUND(-AP1880*$K1880,0))</f>
        <v>200</v>
      </c>
      <c r="AY1880" s="42"/>
      <c r="AZ1880" s="38" t="n">
        <v>0</v>
      </c>
      <c r="BA1880" s="34" t="n">
        <v>0</v>
      </c>
      <c r="BB1880" s="39" t="n">
        <v>-5.56</v>
      </c>
      <c r="BC1880" s="40" t="n">
        <v>5.56</v>
      </c>
      <c r="BD1880" s="40" t="n">
        <v>5.56</v>
      </c>
      <c r="BE1880" s="40" t="n">
        <v>5.56</v>
      </c>
      <c r="BF1880" s="32" t="n">
        <f aca="false">IF(AZ1880="","",$I1880+BB1880)</f>
        <v>7.43</v>
      </c>
      <c r="BG1880" s="32" t="n">
        <f aca="false">IF(AZ1880="","",$I1880)</f>
        <v>12.99</v>
      </c>
      <c r="BH1880" s="40" t="n">
        <f aca="false">IF(AZ1880="","",BA1880+$I1880)</f>
        <v>12.99</v>
      </c>
      <c r="BI1880" s="31" t="n">
        <f aca="false">IF(AZ1880="","",AZ1880+(BB1880*$K1880)+(BC1880*$K1880))</f>
        <v>0</v>
      </c>
      <c r="BJ1880" s="29" t="n">
        <f aca="false">IF(AZ1880="","",ROUND(-BB1880*$K1880,0))</f>
        <v>200</v>
      </c>
    </row>
    <row r="1881" customFormat="false" ht="15" hidden="false" customHeight="false" outlineLevel="0" collapsed="false">
      <c r="A1881" s="26" t="str">
        <f aca="false">+C1881&amp;D1881&amp;G1881</f>
        <v>Samsung Galaxy A17 4G 128GB Pack 5G Reload Exchange-12,99-30</v>
      </c>
      <c r="B1881" s="27" t="s">
        <v>95</v>
      </c>
      <c r="C1881" s="28" t="s">
        <v>64</v>
      </c>
      <c r="D1881" s="29" t="s">
        <v>248</v>
      </c>
      <c r="E1881" s="30" t="n">
        <v>209.9</v>
      </c>
      <c r="F1881" s="31" t="n">
        <v>189.9</v>
      </c>
      <c r="G1881" s="32" t="s">
        <v>112</v>
      </c>
      <c r="H1881" s="32" t="s">
        <v>98</v>
      </c>
      <c r="I1881" s="33" t="n">
        <v>12.99</v>
      </c>
      <c r="J1881" s="34" t="s">
        <v>35</v>
      </c>
      <c r="K1881" s="35" t="n">
        <v>30</v>
      </c>
      <c r="L1881" s="33"/>
      <c r="M1881" s="33" t="n">
        <f aca="false">+IF(E1881&lt;=150,1.49,IF(AND(E1881&gt;150,E1881&lt;=300),2.99,(IF(E1881&gt;1200,8.99,IF(AND(E1881&gt;300,E1881&lt;=700),4.99,IF(AND(E1881&gt;=700,E1881&lt;=1200),6.99))))))</f>
        <v>2.99</v>
      </c>
      <c r="N1881" s="33"/>
      <c r="O1881" s="37" t="s">
        <v>113</v>
      </c>
      <c r="P1881" s="38" t="n">
        <v>29.99</v>
      </c>
      <c r="Q1881" s="34" t="n">
        <v>0.99</v>
      </c>
      <c r="R1881" s="39" t="n">
        <v>-4.34</v>
      </c>
      <c r="S1881" s="40" t="n">
        <v>5.33</v>
      </c>
      <c r="T1881" s="40" t="n">
        <v>5.33</v>
      </c>
      <c r="U1881" s="40" t="n">
        <v>5.34</v>
      </c>
      <c r="V1881" s="32" t="n">
        <f aca="false">IF(P1881="","",$I1881+R1881)</f>
        <v>8.65</v>
      </c>
      <c r="W1881" s="32" t="n">
        <f aca="false">IF(P1881="","",$I1881)</f>
        <v>12.99</v>
      </c>
      <c r="X1881" s="40" t="n">
        <f aca="false">IF(P1881="","",Q1881+$I1881)</f>
        <v>13.98</v>
      </c>
      <c r="Y1881" s="29" t="n">
        <f aca="false">IF(P1881="","",P1881+(R1881*$K1881)+(S1881*$K1881))</f>
        <v>59.69</v>
      </c>
      <c r="Z1881" s="29" t="n">
        <f aca="false">IF(P1881="","",ROUND(-R1881*$K1881,0))</f>
        <v>130</v>
      </c>
      <c r="AA1881" s="41"/>
      <c r="AB1881" s="38" t="n">
        <v>49.99</v>
      </c>
      <c r="AC1881" s="34" t="n">
        <v>0.99</v>
      </c>
      <c r="AD1881" s="39" t="n">
        <v>-3.67</v>
      </c>
      <c r="AE1881" s="40" t="n">
        <v>4.66</v>
      </c>
      <c r="AF1881" s="40" t="n">
        <v>4.66</v>
      </c>
      <c r="AG1881" s="40" t="n">
        <v>4.77</v>
      </c>
      <c r="AH1881" s="32" t="n">
        <f aca="false">IF(AB1881="","",$I1881+AD1881)</f>
        <v>9.32</v>
      </c>
      <c r="AI1881" s="32" t="n">
        <f aca="false">IF(AB1881="","",$I1881)</f>
        <v>12.99</v>
      </c>
      <c r="AJ1881" s="40" t="n">
        <f aca="false">IF(AB1881="","",AC1881+$I1881)</f>
        <v>13.98</v>
      </c>
      <c r="AK1881" s="29" t="n">
        <f aca="false">IF(AB1881="","",AB1881+(AD1881*$K1881)+(AE1881*$K1881))</f>
        <v>79.69</v>
      </c>
      <c r="AL1881" s="29" t="n">
        <f aca="false">IF(AB1881="","",ROUND(-AD1881*$K1881,0))</f>
        <v>110</v>
      </c>
      <c r="AM1881" s="41"/>
      <c r="AN1881" s="38" t="n">
        <v>0</v>
      </c>
      <c r="AO1881" s="34" t="n">
        <v>0.99</v>
      </c>
      <c r="AP1881" s="39" t="n">
        <v>-5.63</v>
      </c>
      <c r="AQ1881" s="40" t="n">
        <v>6.62</v>
      </c>
      <c r="AR1881" s="40" t="n">
        <v>6.62</v>
      </c>
      <c r="AS1881" s="40" t="n">
        <v>6.62</v>
      </c>
      <c r="AT1881" s="32" t="n">
        <f aca="false">IF(AN1881="","",$I1881+AP1881)</f>
        <v>7.36</v>
      </c>
      <c r="AU1881" s="32" t="n">
        <f aca="false">IF(AN1881="","",$I1881)</f>
        <v>12.99</v>
      </c>
      <c r="AV1881" s="40" t="n">
        <f aca="false">IF(AN1881="","",AO1881+$I1881)</f>
        <v>13.98</v>
      </c>
      <c r="AW1881" s="31" t="n">
        <f aca="false">IF(AN1881="","",AN1881+(AP1881*$K1881)+(AQ1881*$K1881))</f>
        <v>29.7</v>
      </c>
      <c r="AX1881" s="29" t="n">
        <f aca="false">IF(AN1881="","",ROUND(-AP1881*$K1881,0))</f>
        <v>169</v>
      </c>
      <c r="AY1881" s="42"/>
      <c r="AZ1881" s="38" t="n">
        <v>0</v>
      </c>
      <c r="BA1881" s="34" t="n">
        <v>0.99</v>
      </c>
      <c r="BB1881" s="39" t="n">
        <v>-5.63</v>
      </c>
      <c r="BC1881" s="40" t="n">
        <v>6.62</v>
      </c>
      <c r="BD1881" s="40" t="n">
        <v>6.62</v>
      </c>
      <c r="BE1881" s="40" t="n">
        <v>6.62</v>
      </c>
      <c r="BF1881" s="32" t="n">
        <f aca="false">IF(AZ1881="","",$I1881+BB1881)</f>
        <v>7.36</v>
      </c>
      <c r="BG1881" s="32" t="n">
        <f aca="false">IF(AZ1881="","",$I1881)</f>
        <v>12.99</v>
      </c>
      <c r="BH1881" s="40" t="n">
        <f aca="false">IF(AZ1881="","",BA1881+$I1881)</f>
        <v>13.98</v>
      </c>
      <c r="BI1881" s="31" t="n">
        <f aca="false">IF(AZ1881="","",AZ1881+(BB1881*$K1881)+(BC1881*$K1881))</f>
        <v>29.7</v>
      </c>
      <c r="BJ1881" s="29" t="n">
        <f aca="false">IF(AZ1881="","",ROUND(-BB1881*$K1881,0))</f>
        <v>169</v>
      </c>
    </row>
    <row r="1882" customFormat="false" ht="15" hidden="false" customHeight="false" outlineLevel="0" collapsed="false">
      <c r="A1882" s="26" t="str">
        <f aca="false">+C1882&amp;D1882&amp;G1882</f>
        <v>Samsung Galaxy A17 4G 128GB Pack 5G Reload Exchange-12,99-24</v>
      </c>
      <c r="B1882" s="27" t="s">
        <v>95</v>
      </c>
      <c r="C1882" s="28" t="s">
        <v>64</v>
      </c>
      <c r="D1882" s="29" t="s">
        <v>248</v>
      </c>
      <c r="E1882" s="30" t="n">
        <v>209.9</v>
      </c>
      <c r="F1882" s="31" t="n">
        <v>189.9</v>
      </c>
      <c r="G1882" s="32" t="s">
        <v>114</v>
      </c>
      <c r="H1882" s="32" t="s">
        <v>98</v>
      </c>
      <c r="I1882" s="33" t="n">
        <v>12.99</v>
      </c>
      <c r="J1882" s="34" t="s">
        <v>35</v>
      </c>
      <c r="K1882" s="35" t="n">
        <v>24</v>
      </c>
      <c r="L1882" s="33"/>
      <c r="M1882" s="33" t="n">
        <f aca="false">+IF(E1882&lt;=150,1.49,IF(AND(E1882&gt;150,E1882&lt;=300),2.99,(IF(E1882&gt;1200,8.99,IF(AND(E1882&gt;300,E1882&lt;=700),4.99,IF(AND(E1882&gt;=700,E1882&lt;=1200),6.99))))))</f>
        <v>2.99</v>
      </c>
      <c r="N1882" s="33"/>
      <c r="O1882" s="37" t="s">
        <v>115</v>
      </c>
      <c r="P1882" s="38" t="n">
        <v>29.99</v>
      </c>
      <c r="Q1882" s="34" t="n">
        <v>1.99</v>
      </c>
      <c r="R1882" s="39" t="n">
        <v>-4.67</v>
      </c>
      <c r="S1882" s="40" t="n">
        <v>6.66</v>
      </c>
      <c r="T1882" s="40" t="n">
        <v>0</v>
      </c>
      <c r="U1882" s="40" t="n">
        <v>6.73</v>
      </c>
      <c r="V1882" s="32" t="n">
        <f aca="false">IF(P1882="","",$I1882+R1882)</f>
        <v>8.32</v>
      </c>
      <c r="W1882" s="32" t="n">
        <f aca="false">IF(P1882="","",$I1882)</f>
        <v>12.99</v>
      </c>
      <c r="X1882" s="40" t="n">
        <f aca="false">IF(P1882="","",Q1882+$I1882)</f>
        <v>14.98</v>
      </c>
      <c r="Y1882" s="29" t="n">
        <f aca="false">IF(P1882="","",P1882+(R1882*$K1882)+(S1882*$K1882))</f>
        <v>77.75</v>
      </c>
      <c r="Z1882" s="29" t="n">
        <f aca="false">IF(P1882="","",ROUND(-R1882*$K1882,0))</f>
        <v>112</v>
      </c>
      <c r="AA1882" s="41"/>
      <c r="AB1882" s="38" t="n">
        <v>49.99</v>
      </c>
      <c r="AC1882" s="34" t="n">
        <v>1.99</v>
      </c>
      <c r="AD1882" s="39" t="n">
        <v>-3.84</v>
      </c>
      <c r="AE1882" s="40" t="n">
        <v>5.83</v>
      </c>
      <c r="AF1882" s="40" t="n">
        <v>0</v>
      </c>
      <c r="AG1882" s="40" t="n">
        <v>5.82</v>
      </c>
      <c r="AH1882" s="32" t="n">
        <f aca="false">IF(AB1882="","",$I1882+AD1882)</f>
        <v>9.15</v>
      </c>
      <c r="AI1882" s="32" t="n">
        <f aca="false">IF(AB1882="","",$I1882)</f>
        <v>12.99</v>
      </c>
      <c r="AJ1882" s="40" t="n">
        <f aca="false">IF(AB1882="","",AC1882+$I1882)</f>
        <v>14.98</v>
      </c>
      <c r="AK1882" s="29" t="n">
        <f aca="false">IF(AB1882="","",AB1882+(AD1882*$K1882)+(AE1882*$K1882))</f>
        <v>97.75</v>
      </c>
      <c r="AL1882" s="29" t="n">
        <f aca="false">IF(AB1882="","",ROUND(-AD1882*$K1882,0))</f>
        <v>92</v>
      </c>
      <c r="AM1882" s="41"/>
      <c r="AN1882" s="38" t="n">
        <v>0</v>
      </c>
      <c r="AO1882" s="34" t="n">
        <v>1.99</v>
      </c>
      <c r="AP1882" s="39" t="n">
        <v>-5.92</v>
      </c>
      <c r="AQ1882" s="40" t="n">
        <v>7.91</v>
      </c>
      <c r="AR1882" s="40" t="n">
        <v>0</v>
      </c>
      <c r="AS1882" s="40" t="n">
        <v>7.97</v>
      </c>
      <c r="AT1882" s="32" t="n">
        <f aca="false">IF(AN1882="","",$I1882+AP1882)</f>
        <v>7.07</v>
      </c>
      <c r="AU1882" s="32" t="n">
        <f aca="false">IF(AN1882="","",$I1882)</f>
        <v>12.99</v>
      </c>
      <c r="AV1882" s="40" t="n">
        <f aca="false">IF(AN1882="","",AO1882+$I1882)</f>
        <v>14.98</v>
      </c>
      <c r="AW1882" s="31" t="n">
        <f aca="false">IF(AN1882="","",AN1882+(AP1882*$K1882)+(AQ1882*$K1882))</f>
        <v>47.76</v>
      </c>
      <c r="AX1882" s="29" t="n">
        <f aca="false">IF(AN1882="","",ROUND(-AP1882*$K1882,0))</f>
        <v>142</v>
      </c>
      <c r="AY1882" s="42"/>
      <c r="AZ1882" s="38" t="n">
        <v>0</v>
      </c>
      <c r="BA1882" s="34" t="n">
        <v>1.99</v>
      </c>
      <c r="BB1882" s="39" t="n">
        <v>-5.92</v>
      </c>
      <c r="BC1882" s="40" t="n">
        <v>7.91</v>
      </c>
      <c r="BD1882" s="40" t="n">
        <v>0</v>
      </c>
      <c r="BE1882" s="40" t="n">
        <v>7.97</v>
      </c>
      <c r="BF1882" s="32" t="n">
        <f aca="false">IF(AZ1882="","",$I1882+BB1882)</f>
        <v>7.07</v>
      </c>
      <c r="BG1882" s="32" t="n">
        <f aca="false">IF(AZ1882="","",$I1882)</f>
        <v>12.99</v>
      </c>
      <c r="BH1882" s="40" t="n">
        <f aca="false">IF(AZ1882="","",BA1882+$I1882)</f>
        <v>14.98</v>
      </c>
      <c r="BI1882" s="31" t="n">
        <f aca="false">IF(AZ1882="","",AZ1882+(BB1882*$K1882)+(BC1882*$K1882))</f>
        <v>47.76</v>
      </c>
      <c r="BJ1882" s="29" t="n">
        <f aca="false">IF(AZ1882="","",ROUND(-BB1882*$K1882,0))</f>
        <v>142</v>
      </c>
    </row>
    <row r="1883" customFormat="false" ht="15" hidden="false" customHeight="false" outlineLevel="0" collapsed="false">
      <c r="A1883" s="26" t="str">
        <f aca="false">+C1883&amp;D1883&amp;G1883</f>
        <v>Samsung Galaxy A17 4G 128GB CANONE SIM  9,99€ - 36 Mesi</v>
      </c>
      <c r="B1883" s="27" t="s">
        <v>95</v>
      </c>
      <c r="C1883" s="28" t="s">
        <v>64</v>
      </c>
      <c r="D1883" s="29" t="s">
        <v>248</v>
      </c>
      <c r="E1883" s="30" t="n">
        <v>209.9</v>
      </c>
      <c r="F1883" s="31" t="n">
        <v>189.9</v>
      </c>
      <c r="G1883" s="32" t="s">
        <v>116</v>
      </c>
      <c r="H1883" s="32" t="s">
        <v>98</v>
      </c>
      <c r="I1883" s="33" t="n">
        <v>9.99</v>
      </c>
      <c r="J1883" s="34" t="s">
        <v>35</v>
      </c>
      <c r="K1883" s="35" t="n">
        <v>36</v>
      </c>
      <c r="L1883" s="33"/>
      <c r="M1883" s="33" t="n">
        <f aca="false">+IF(E1883&lt;=150,1.49,IF(AND(E1883&gt;150,E1883&lt;=300),2.99,(IF(E1883&gt;1200,8.99,IF(AND(E1883&gt;300,E1883&lt;=700),4.99,IF(AND(E1883&gt;=700,E1883&lt;=1200),6.99))))))</f>
        <v>2.99</v>
      </c>
      <c r="N1883" s="33"/>
      <c r="O1883" s="37" t="s">
        <v>117</v>
      </c>
      <c r="P1883" s="38" t="n">
        <v>29.99</v>
      </c>
      <c r="Q1883" s="34" t="n">
        <v>2</v>
      </c>
      <c r="R1883" s="39" t="n">
        <v>-2.44</v>
      </c>
      <c r="S1883" s="40" t="n">
        <v>4.44</v>
      </c>
      <c r="T1883" s="40" t="n">
        <v>4.44</v>
      </c>
      <c r="U1883" s="40" t="n">
        <v>4.51</v>
      </c>
      <c r="V1883" s="32" t="n">
        <f aca="false">IF(P1883="","",$I1883+R1883)</f>
        <v>7.55</v>
      </c>
      <c r="W1883" s="32" t="n">
        <f aca="false">IF(P1883="","",$I1883)</f>
        <v>9.99</v>
      </c>
      <c r="X1883" s="40" t="n">
        <f aca="false">IF(P1883="","",Q1883+$I1883)</f>
        <v>11.99</v>
      </c>
      <c r="Y1883" s="29" t="n">
        <f aca="false">IF(P1883="","",P1883+(R1883*$K1883)+(S1883*$K1883))</f>
        <v>101.99</v>
      </c>
      <c r="Z1883" s="29" t="n">
        <f aca="false">IF(P1883="","",ROUND(-R1883*$K1883,0))</f>
        <v>88</v>
      </c>
      <c r="AA1883" s="41"/>
      <c r="AB1883" s="38" t="n">
        <v>49.99</v>
      </c>
      <c r="AC1883" s="34" t="n">
        <v>2</v>
      </c>
      <c r="AD1883" s="39" t="n">
        <v>-1.89</v>
      </c>
      <c r="AE1883" s="40" t="n">
        <v>3.89</v>
      </c>
      <c r="AF1883" s="40" t="n">
        <v>3.89</v>
      </c>
      <c r="AG1883" s="40" t="n">
        <v>3.76</v>
      </c>
      <c r="AH1883" s="32" t="n">
        <f aca="false">IF(AB1883="","",$I1883+AD1883)</f>
        <v>8.1</v>
      </c>
      <c r="AI1883" s="32" t="n">
        <f aca="false">IF(AB1883="","",$I1883)</f>
        <v>9.99</v>
      </c>
      <c r="AJ1883" s="40" t="n">
        <f aca="false">IF(AB1883="","",AC1883+$I1883)</f>
        <v>11.99</v>
      </c>
      <c r="AK1883" s="29" t="n">
        <f aca="false">IF(AB1883="","",AB1883+(AD1883*$K1883)+(AE1883*$K1883))</f>
        <v>121.99</v>
      </c>
      <c r="AL1883" s="29" t="n">
        <f aca="false">IF(AB1883="","",ROUND(-AD1883*$K1883,0))</f>
        <v>68</v>
      </c>
      <c r="AM1883" s="41"/>
      <c r="AN1883" s="38" t="n">
        <v>0</v>
      </c>
      <c r="AO1883" s="34" t="n">
        <v>2</v>
      </c>
      <c r="AP1883" s="39" t="n">
        <v>-3.56</v>
      </c>
      <c r="AQ1883" s="40" t="n">
        <v>5.56</v>
      </c>
      <c r="AR1883" s="40" t="n">
        <v>5.56</v>
      </c>
      <c r="AS1883" s="40" t="n">
        <v>5.56</v>
      </c>
      <c r="AT1883" s="32" t="n">
        <f aca="false">IF(AN1883="","",$I1883+AP1883)</f>
        <v>6.43</v>
      </c>
      <c r="AU1883" s="32" t="n">
        <f aca="false">IF(AN1883="","",$I1883)</f>
        <v>9.99</v>
      </c>
      <c r="AV1883" s="40" t="n">
        <f aca="false">IF(AN1883="","",AO1883+$I1883)</f>
        <v>11.99</v>
      </c>
      <c r="AW1883" s="31" t="n">
        <f aca="false">IF(AN1883="","",AN1883+(AP1883*$K1883)+(AQ1883*$K1883))</f>
        <v>72</v>
      </c>
      <c r="AX1883" s="29" t="n">
        <f aca="false">IF(AN1883="","",ROUND(-AP1883*$K1883,0))</f>
        <v>128</v>
      </c>
      <c r="AY1883" s="42"/>
      <c r="AZ1883" s="38" t="n">
        <v>0</v>
      </c>
      <c r="BA1883" s="34" t="n">
        <v>2</v>
      </c>
      <c r="BB1883" s="39" t="n">
        <v>-3.56</v>
      </c>
      <c r="BC1883" s="40" t="n">
        <v>5.56</v>
      </c>
      <c r="BD1883" s="40" t="n">
        <v>5.56</v>
      </c>
      <c r="BE1883" s="40" t="n">
        <v>5.56</v>
      </c>
      <c r="BF1883" s="32" t="n">
        <f aca="false">IF(AZ1883="","",$I1883+BB1883)</f>
        <v>6.43</v>
      </c>
      <c r="BG1883" s="32" t="n">
        <f aca="false">IF(AZ1883="","",$I1883)</f>
        <v>9.99</v>
      </c>
      <c r="BH1883" s="40" t="n">
        <f aca="false">IF(AZ1883="","",BA1883+$I1883)</f>
        <v>11.99</v>
      </c>
      <c r="BI1883" s="31" t="n">
        <f aca="false">IF(AZ1883="","",AZ1883+(BB1883*$K1883)+(BC1883*$K1883))</f>
        <v>72</v>
      </c>
      <c r="BJ1883" s="29" t="n">
        <f aca="false">IF(AZ1883="","",ROUND(-BB1883*$K1883,0))</f>
        <v>128</v>
      </c>
    </row>
    <row r="1884" customFormat="false" ht="15" hidden="false" customHeight="false" outlineLevel="0" collapsed="false">
      <c r="A1884" s="26" t="str">
        <f aca="false">+C1884&amp;D1884&amp;G1884</f>
        <v>Samsung Galaxy A17 4G 128GB CANONE SIM  9,99€ - 30 Mesi</v>
      </c>
      <c r="B1884" s="27" t="s">
        <v>95</v>
      </c>
      <c r="C1884" s="28" t="s">
        <v>64</v>
      </c>
      <c r="D1884" s="29" t="s">
        <v>248</v>
      </c>
      <c r="E1884" s="30" t="n">
        <v>209.9</v>
      </c>
      <c r="F1884" s="31" t="n">
        <v>189.9</v>
      </c>
      <c r="G1884" s="32" t="s">
        <v>118</v>
      </c>
      <c r="H1884" s="32" t="s">
        <v>98</v>
      </c>
      <c r="I1884" s="33" t="n">
        <v>9.99</v>
      </c>
      <c r="J1884" s="34" t="s">
        <v>35</v>
      </c>
      <c r="K1884" s="35" t="n">
        <v>30</v>
      </c>
      <c r="L1884" s="33"/>
      <c r="M1884" s="33" t="n">
        <f aca="false">+IF(E1884&lt;=150,1.49,IF(AND(E1884&gt;150,E1884&lt;=300),2.99,(IF(E1884&gt;1200,8.99,IF(AND(E1884&gt;300,E1884&lt;=700),4.99,IF(AND(E1884&gt;=700,E1884&lt;=1200),6.99))))))</f>
        <v>2.99</v>
      </c>
      <c r="N1884" s="33"/>
      <c r="O1884" s="37" t="s">
        <v>119</v>
      </c>
      <c r="P1884" s="38" t="n">
        <v>29.99</v>
      </c>
      <c r="Q1884" s="34" t="n">
        <v>3</v>
      </c>
      <c r="R1884" s="39" t="n">
        <v>-2.33</v>
      </c>
      <c r="S1884" s="40" t="n">
        <v>5.33</v>
      </c>
      <c r="T1884" s="40" t="n">
        <v>5.33</v>
      </c>
      <c r="U1884" s="40" t="n">
        <v>5.34</v>
      </c>
      <c r="V1884" s="32" t="n">
        <f aca="false">IF(P1884="","",$I1884+R1884)</f>
        <v>7.66</v>
      </c>
      <c r="W1884" s="32" t="n">
        <f aca="false">IF(P1884="","",$I1884)</f>
        <v>9.99</v>
      </c>
      <c r="X1884" s="40" t="n">
        <f aca="false">IF(P1884="","",Q1884+$I1884)</f>
        <v>12.99</v>
      </c>
      <c r="Y1884" s="29" t="n">
        <f aca="false">IF(P1884="","",P1884+(R1884*$K1884)+(S1884*$K1884))</f>
        <v>119.99</v>
      </c>
      <c r="Z1884" s="29" t="n">
        <f aca="false">IF(P1884="","",ROUND(-R1884*$K1884,0))</f>
        <v>70</v>
      </c>
      <c r="AA1884" s="41"/>
      <c r="AB1884" s="38" t="n">
        <v>49.99</v>
      </c>
      <c r="AC1884" s="34" t="n">
        <v>3</v>
      </c>
      <c r="AD1884" s="39" t="n">
        <v>-1.66</v>
      </c>
      <c r="AE1884" s="40" t="n">
        <v>4.66</v>
      </c>
      <c r="AF1884" s="40" t="n">
        <v>4.66</v>
      </c>
      <c r="AG1884" s="40" t="n">
        <v>4.77</v>
      </c>
      <c r="AH1884" s="32" t="n">
        <f aca="false">IF(AB1884="","",$I1884+AD1884)</f>
        <v>8.33</v>
      </c>
      <c r="AI1884" s="32" t="n">
        <f aca="false">IF(AB1884="","",$I1884)</f>
        <v>9.99</v>
      </c>
      <c r="AJ1884" s="40" t="n">
        <f aca="false">IF(AB1884="","",AC1884+$I1884)</f>
        <v>12.99</v>
      </c>
      <c r="AK1884" s="29" t="n">
        <f aca="false">IF(AB1884="","",AB1884+(AD1884*$K1884)+(AE1884*$K1884))</f>
        <v>139.99</v>
      </c>
      <c r="AL1884" s="29" t="n">
        <f aca="false">IF(AB1884="","",ROUND(-AD1884*$K1884,0))</f>
        <v>50</v>
      </c>
      <c r="AM1884" s="41"/>
      <c r="AN1884" s="38" t="n">
        <v>0</v>
      </c>
      <c r="AO1884" s="34" t="n">
        <v>3</v>
      </c>
      <c r="AP1884" s="39" t="n">
        <v>-3.62</v>
      </c>
      <c r="AQ1884" s="40" t="n">
        <v>6.62</v>
      </c>
      <c r="AR1884" s="40" t="n">
        <v>6.62</v>
      </c>
      <c r="AS1884" s="40" t="n">
        <v>6.62</v>
      </c>
      <c r="AT1884" s="32" t="n">
        <f aca="false">IF(AN1884="","",$I1884+AP1884)</f>
        <v>6.37</v>
      </c>
      <c r="AU1884" s="32" t="n">
        <f aca="false">IF(AN1884="","",$I1884)</f>
        <v>9.99</v>
      </c>
      <c r="AV1884" s="40" t="n">
        <f aca="false">IF(AN1884="","",AO1884+$I1884)</f>
        <v>12.99</v>
      </c>
      <c r="AW1884" s="31" t="n">
        <f aca="false">IF(AN1884="","",AN1884+(AP1884*$K1884)+(AQ1884*$K1884))</f>
        <v>90</v>
      </c>
      <c r="AX1884" s="29" t="n">
        <f aca="false">IF(AN1884="","",ROUND(-AP1884*$K1884,0))</f>
        <v>109</v>
      </c>
      <c r="AY1884" s="42"/>
      <c r="AZ1884" s="38" t="n">
        <v>0</v>
      </c>
      <c r="BA1884" s="34" t="n">
        <v>3</v>
      </c>
      <c r="BB1884" s="39" t="n">
        <v>-3.62</v>
      </c>
      <c r="BC1884" s="40" t="n">
        <v>6.62</v>
      </c>
      <c r="BD1884" s="40" t="n">
        <v>6.62</v>
      </c>
      <c r="BE1884" s="40" t="n">
        <v>6.62</v>
      </c>
      <c r="BF1884" s="32" t="n">
        <f aca="false">IF(AZ1884="","",$I1884+BB1884)</f>
        <v>6.37</v>
      </c>
      <c r="BG1884" s="32" t="n">
        <f aca="false">IF(AZ1884="","",$I1884)</f>
        <v>9.99</v>
      </c>
      <c r="BH1884" s="40" t="n">
        <f aca="false">IF(AZ1884="","",BA1884+$I1884)</f>
        <v>12.99</v>
      </c>
      <c r="BI1884" s="31" t="n">
        <f aca="false">IF(AZ1884="","",AZ1884+(BB1884*$K1884)+(BC1884*$K1884))</f>
        <v>90</v>
      </c>
      <c r="BJ1884" s="29" t="n">
        <f aca="false">IF(AZ1884="","",ROUND(-BB1884*$K1884,0))</f>
        <v>109</v>
      </c>
    </row>
    <row r="1885" customFormat="false" ht="15" hidden="false" customHeight="false" outlineLevel="0" collapsed="false">
      <c r="A1885" s="26" t="str">
        <f aca="false">+C1885&amp;D1885&amp;G1885</f>
        <v>Samsung Galaxy A17 4G 128GB CANONE SIM  9,99€ - 24 Mesi</v>
      </c>
      <c r="B1885" s="27" t="s">
        <v>95</v>
      </c>
      <c r="C1885" s="28" t="s">
        <v>64</v>
      </c>
      <c r="D1885" s="29" t="s">
        <v>248</v>
      </c>
      <c r="E1885" s="30" t="n">
        <v>209.9</v>
      </c>
      <c r="F1885" s="31" t="n">
        <v>189.9</v>
      </c>
      <c r="G1885" s="32" t="s">
        <v>120</v>
      </c>
      <c r="H1885" s="32" t="s">
        <v>98</v>
      </c>
      <c r="I1885" s="33" t="n">
        <v>9.99</v>
      </c>
      <c r="J1885" s="34" t="s">
        <v>35</v>
      </c>
      <c r="K1885" s="35" t="n">
        <v>24</v>
      </c>
      <c r="L1885" s="33"/>
      <c r="M1885" s="33" t="n">
        <f aca="false">+IF(E1885&lt;=150,1.49,IF(AND(E1885&gt;150,E1885&lt;=300),2.99,(IF(E1885&gt;1200,8.99,IF(AND(E1885&gt;300,E1885&lt;=700),4.99,IF(AND(E1885&gt;=700,E1885&lt;=1200),6.99))))))</f>
        <v>2.99</v>
      </c>
      <c r="N1885" s="33"/>
      <c r="O1885" s="37" t="s">
        <v>121</v>
      </c>
      <c r="P1885" s="38" t="n">
        <v>29.99</v>
      </c>
      <c r="Q1885" s="34" t="n">
        <v>4</v>
      </c>
      <c r="R1885" s="39" t="n">
        <v>-2.66</v>
      </c>
      <c r="S1885" s="40" t="n">
        <v>6.66</v>
      </c>
      <c r="T1885" s="40" t="n">
        <v>0</v>
      </c>
      <c r="U1885" s="40" t="n">
        <v>6.73</v>
      </c>
      <c r="V1885" s="32" t="n">
        <f aca="false">IF(P1885="","",$I1885+R1885)</f>
        <v>7.33</v>
      </c>
      <c r="W1885" s="32" t="n">
        <f aca="false">IF(P1885="","",$I1885)</f>
        <v>9.99</v>
      </c>
      <c r="X1885" s="40" t="n">
        <f aca="false">IF(P1885="","",Q1885+$I1885)</f>
        <v>13.99</v>
      </c>
      <c r="Y1885" s="29" t="n">
        <f aca="false">IF(P1885="","",P1885+(R1885*$K1885)+(S1885*$K1885))</f>
        <v>125.99</v>
      </c>
      <c r="Z1885" s="29" t="n">
        <f aca="false">IF(P1885="","",ROUND(-R1885*$K1885,0))</f>
        <v>64</v>
      </c>
      <c r="AA1885" s="41"/>
      <c r="AB1885" s="38" t="n">
        <v>49.99</v>
      </c>
      <c r="AC1885" s="34" t="n">
        <v>4</v>
      </c>
      <c r="AD1885" s="39" t="n">
        <v>-1.83</v>
      </c>
      <c r="AE1885" s="40" t="n">
        <v>5.83</v>
      </c>
      <c r="AF1885" s="40" t="n">
        <v>0</v>
      </c>
      <c r="AG1885" s="40" t="n">
        <v>5.82</v>
      </c>
      <c r="AH1885" s="32" t="n">
        <f aca="false">IF(AB1885="","",$I1885+AD1885)</f>
        <v>8.16</v>
      </c>
      <c r="AI1885" s="32" t="n">
        <f aca="false">IF(AB1885="","",$I1885)</f>
        <v>9.99</v>
      </c>
      <c r="AJ1885" s="40" t="n">
        <f aca="false">IF(AB1885="","",AC1885+$I1885)</f>
        <v>13.99</v>
      </c>
      <c r="AK1885" s="29" t="n">
        <f aca="false">IF(AB1885="","",AB1885+(AD1885*$K1885)+(AE1885*$K1885))</f>
        <v>145.99</v>
      </c>
      <c r="AL1885" s="29" t="n">
        <f aca="false">IF(AB1885="","",ROUND(-AD1885*$K1885,0))</f>
        <v>44</v>
      </c>
      <c r="AM1885" s="41"/>
      <c r="AN1885" s="38" t="n">
        <v>0</v>
      </c>
      <c r="AO1885" s="34" t="n">
        <v>4</v>
      </c>
      <c r="AP1885" s="39" t="n">
        <v>-3.91</v>
      </c>
      <c r="AQ1885" s="40" t="n">
        <v>7.91</v>
      </c>
      <c r="AR1885" s="40" t="n">
        <v>0</v>
      </c>
      <c r="AS1885" s="40" t="n">
        <v>7.97</v>
      </c>
      <c r="AT1885" s="32" t="n">
        <f aca="false">IF(AN1885="","",$I1885+AP1885)</f>
        <v>6.08</v>
      </c>
      <c r="AU1885" s="32" t="n">
        <f aca="false">IF(AN1885="","",$I1885)</f>
        <v>9.99</v>
      </c>
      <c r="AV1885" s="40" t="n">
        <f aca="false">IF(AN1885="","",AO1885+$I1885)</f>
        <v>13.99</v>
      </c>
      <c r="AW1885" s="31" t="n">
        <f aca="false">IF(AN1885="","",AN1885+(AP1885*$K1885)+(AQ1885*$K1885))</f>
        <v>96</v>
      </c>
      <c r="AX1885" s="29" t="n">
        <f aca="false">IF(AN1885="","",ROUND(-AP1885*$K1885,0))</f>
        <v>94</v>
      </c>
      <c r="AY1885" s="42"/>
      <c r="AZ1885" s="38" t="n">
        <v>0</v>
      </c>
      <c r="BA1885" s="34" t="n">
        <v>4</v>
      </c>
      <c r="BB1885" s="39" t="n">
        <v>-3.91</v>
      </c>
      <c r="BC1885" s="40" t="n">
        <v>7.91</v>
      </c>
      <c r="BD1885" s="40" t="n">
        <v>0</v>
      </c>
      <c r="BE1885" s="40" t="n">
        <v>7.97</v>
      </c>
      <c r="BF1885" s="32" t="n">
        <f aca="false">IF(AZ1885="","",$I1885+BB1885)</f>
        <v>6.08</v>
      </c>
      <c r="BG1885" s="32" t="n">
        <f aca="false">IF(AZ1885="","",$I1885)</f>
        <v>9.99</v>
      </c>
      <c r="BH1885" s="40" t="n">
        <f aca="false">IF(AZ1885="","",BA1885+$I1885)</f>
        <v>13.99</v>
      </c>
      <c r="BI1885" s="31" t="n">
        <f aca="false">IF(AZ1885="","",AZ1885+(BB1885*$K1885)+(BC1885*$K1885))</f>
        <v>96</v>
      </c>
      <c r="BJ1885" s="29" t="n">
        <f aca="false">IF(AZ1885="","",ROUND(-BB1885*$K1885,0))</f>
        <v>94</v>
      </c>
    </row>
    <row r="1886" customFormat="false" ht="15" hidden="false" customHeight="false" outlineLevel="0" collapsed="false">
      <c r="A1886" s="26" t="str">
        <f aca="false">+C1886&amp;D1886&amp;G1886</f>
        <v>Samsung Galaxy A17 4G 128GB CANONE SIM 7,99€ - 36 Mesi</v>
      </c>
      <c r="B1886" s="27" t="s">
        <v>95</v>
      </c>
      <c r="C1886" s="28" t="s">
        <v>64</v>
      </c>
      <c r="D1886" s="29" t="s">
        <v>248</v>
      </c>
      <c r="E1886" s="30" t="n">
        <v>209.9</v>
      </c>
      <c r="F1886" s="31" t="n">
        <v>189.9</v>
      </c>
      <c r="G1886" s="32" t="s">
        <v>122</v>
      </c>
      <c r="H1886" s="32" t="s">
        <v>98</v>
      </c>
      <c r="I1886" s="33" t="n">
        <v>7.99</v>
      </c>
      <c r="J1886" s="34" t="s">
        <v>35</v>
      </c>
      <c r="K1886" s="35" t="n">
        <v>36</v>
      </c>
      <c r="L1886" s="33"/>
      <c r="M1886" s="33" t="n">
        <f aca="false">+IF(E1886&lt;=150,1.49,IF(AND(E1886&gt;150,E1886&lt;=300),2.99,(IF(E1886&gt;1200,8.99,IF(AND(E1886&gt;300,E1886&lt;=700),4.99,IF(AND(E1886&gt;=700,E1886&lt;=1200),6.99))))))</f>
        <v>2.99</v>
      </c>
      <c r="N1886" s="33"/>
      <c r="O1886" s="37" t="s">
        <v>123</v>
      </c>
      <c r="P1886" s="38" t="n">
        <v>29.99</v>
      </c>
      <c r="Q1886" s="34" t="n">
        <v>3.99</v>
      </c>
      <c r="R1886" s="39" t="n">
        <v>-0.45</v>
      </c>
      <c r="S1886" s="40" t="n">
        <v>4.44</v>
      </c>
      <c r="T1886" s="40" t="n">
        <v>4.44</v>
      </c>
      <c r="U1886" s="40" t="n">
        <v>4.51</v>
      </c>
      <c r="V1886" s="32" t="n">
        <f aca="false">IF(P1886="","",$I1886+R1886)</f>
        <v>7.54</v>
      </c>
      <c r="W1886" s="32" t="n">
        <f aca="false">IF(P1886="","",$I1886)</f>
        <v>7.99</v>
      </c>
      <c r="X1886" s="40" t="n">
        <f aca="false">IF(P1886="","",Q1886+$I1886)</f>
        <v>11.98</v>
      </c>
      <c r="Y1886" s="29" t="n">
        <f aca="false">IF(P1886="","",P1886+(R1886*$K1886)+(S1886*$K1886))</f>
        <v>173.63</v>
      </c>
      <c r="Z1886" s="29" t="n">
        <f aca="false">IF(P1886="","",ROUND(-R1886*$K1886,0))</f>
        <v>16</v>
      </c>
      <c r="AA1886" s="41"/>
      <c r="AB1886" s="38" t="n">
        <v>49.99</v>
      </c>
      <c r="AC1886" s="34" t="n">
        <v>2.99</v>
      </c>
      <c r="AD1886" s="39" t="n">
        <v>-0.9</v>
      </c>
      <c r="AE1886" s="40" t="n">
        <v>3.89</v>
      </c>
      <c r="AF1886" s="40" t="n">
        <v>3.89</v>
      </c>
      <c r="AG1886" s="40" t="n">
        <v>3.76</v>
      </c>
      <c r="AH1886" s="32" t="n">
        <f aca="false">IF(AB1886="","",$I1886+AD1886)</f>
        <v>7.09</v>
      </c>
      <c r="AI1886" s="32" t="n">
        <f aca="false">IF(AB1886="","",$I1886)</f>
        <v>7.99</v>
      </c>
      <c r="AJ1886" s="40" t="n">
        <f aca="false">IF(AB1886="","",AC1886+$I1886)</f>
        <v>10.98</v>
      </c>
      <c r="AK1886" s="29" t="n">
        <f aca="false">IF(AB1886="","",AB1886+(AD1886*$K1886)+(AE1886*$K1886))</f>
        <v>157.63</v>
      </c>
      <c r="AL1886" s="29" t="n">
        <f aca="false">IF(AB1886="","",ROUND(-AD1886*$K1886,0))</f>
        <v>32</v>
      </c>
      <c r="AM1886" s="41"/>
      <c r="AN1886" s="38" t="n">
        <v>0</v>
      </c>
      <c r="AO1886" s="34" t="n">
        <v>2.99</v>
      </c>
      <c r="AP1886" s="39" t="n">
        <v>-2.57</v>
      </c>
      <c r="AQ1886" s="40" t="n">
        <v>5.56</v>
      </c>
      <c r="AR1886" s="40" t="n">
        <v>5.56</v>
      </c>
      <c r="AS1886" s="40" t="n">
        <v>5.56</v>
      </c>
      <c r="AT1886" s="32" t="n">
        <f aca="false">IF(AN1886="","",$I1886+AP1886)</f>
        <v>5.42</v>
      </c>
      <c r="AU1886" s="32" t="n">
        <f aca="false">IF(AN1886="","",$I1886)</f>
        <v>7.99</v>
      </c>
      <c r="AV1886" s="40" t="n">
        <f aca="false">IF(AN1886="","",AO1886+$I1886)</f>
        <v>10.98</v>
      </c>
      <c r="AW1886" s="31" t="n">
        <f aca="false">IF(AN1886="","",AN1886+(AP1886*$K1886)+(AQ1886*$K1886))</f>
        <v>107.64</v>
      </c>
      <c r="AX1886" s="29" t="n">
        <f aca="false">IF(AN1886="","",ROUND(-AP1886*$K1886,0))</f>
        <v>93</v>
      </c>
      <c r="AY1886" s="42"/>
      <c r="AZ1886" s="38" t="n">
        <v>0</v>
      </c>
      <c r="BA1886" s="34" t="n">
        <v>2.99</v>
      </c>
      <c r="BB1886" s="39" t="n">
        <v>-2.57</v>
      </c>
      <c r="BC1886" s="40" t="n">
        <v>5.56</v>
      </c>
      <c r="BD1886" s="40" t="n">
        <v>5.56</v>
      </c>
      <c r="BE1886" s="40" t="n">
        <v>5.56</v>
      </c>
      <c r="BF1886" s="32" t="n">
        <f aca="false">IF(AZ1886="","",$I1886+BB1886)</f>
        <v>5.42</v>
      </c>
      <c r="BG1886" s="32" t="n">
        <f aca="false">IF(AZ1886="","",$I1886)</f>
        <v>7.99</v>
      </c>
      <c r="BH1886" s="40" t="n">
        <f aca="false">IF(AZ1886="","",BA1886+$I1886)</f>
        <v>10.98</v>
      </c>
      <c r="BI1886" s="31" t="n">
        <f aca="false">IF(AZ1886="","",AZ1886+(BB1886*$K1886)+(BC1886*$K1886))</f>
        <v>107.64</v>
      </c>
      <c r="BJ1886" s="29" t="n">
        <f aca="false">IF(AZ1886="","",ROUND(-BB1886*$K1886,0))</f>
        <v>93</v>
      </c>
    </row>
    <row r="1887" customFormat="false" ht="15" hidden="false" customHeight="false" outlineLevel="0" collapsed="false">
      <c r="A1887" s="26" t="str">
        <f aca="false">+C1887&amp;D1887&amp;G1887</f>
        <v>Samsung Galaxy A17 4G 128GB CANONE SIM 7,99€ - 30 Mesi</v>
      </c>
      <c r="B1887" s="27" t="s">
        <v>95</v>
      </c>
      <c r="C1887" s="28" t="s">
        <v>64</v>
      </c>
      <c r="D1887" s="29" t="s">
        <v>248</v>
      </c>
      <c r="E1887" s="30" t="n">
        <v>209.9</v>
      </c>
      <c r="F1887" s="31" t="n">
        <v>189.9</v>
      </c>
      <c r="G1887" s="32" t="s">
        <v>124</v>
      </c>
      <c r="H1887" s="32" t="s">
        <v>98</v>
      </c>
      <c r="I1887" s="33" t="n">
        <v>7.99</v>
      </c>
      <c r="J1887" s="34" t="s">
        <v>35</v>
      </c>
      <c r="K1887" s="35" t="n">
        <v>30</v>
      </c>
      <c r="L1887" s="33"/>
      <c r="M1887" s="33" t="n">
        <f aca="false">+IF(E1887&lt;=150,1.49,IF(AND(E1887&gt;150,E1887&lt;=300),2.99,(IF(E1887&gt;1200,8.99,IF(AND(E1887&gt;300,E1887&lt;=700),4.99,IF(AND(E1887&gt;=700,E1887&lt;=1200),6.99))))))</f>
        <v>2.99</v>
      </c>
      <c r="N1887" s="33"/>
      <c r="O1887" s="37" t="s">
        <v>125</v>
      </c>
      <c r="P1887" s="38" t="n">
        <v>29.99</v>
      </c>
      <c r="Q1887" s="34" t="n">
        <v>4.99</v>
      </c>
      <c r="R1887" s="39" t="n">
        <v>-0.34</v>
      </c>
      <c r="S1887" s="40" t="n">
        <v>5.33</v>
      </c>
      <c r="T1887" s="40" t="n">
        <v>5.33</v>
      </c>
      <c r="U1887" s="40" t="n">
        <v>5.34</v>
      </c>
      <c r="V1887" s="32" t="n">
        <f aca="false">IF(P1887="","",$I1887+R1887)</f>
        <v>7.65</v>
      </c>
      <c r="W1887" s="32" t="n">
        <f aca="false">IF(P1887="","",$I1887)</f>
        <v>7.99</v>
      </c>
      <c r="X1887" s="40" t="n">
        <f aca="false">IF(P1887="","",Q1887+$I1887)</f>
        <v>12.98</v>
      </c>
      <c r="Y1887" s="29" t="n">
        <f aca="false">IF(P1887="","",P1887+(R1887*$K1887)+(S1887*$K1887))</f>
        <v>179.69</v>
      </c>
      <c r="Z1887" s="29" t="n">
        <f aca="false">IF(P1887="","",ROUND(-R1887*$K1887,0))</f>
        <v>10</v>
      </c>
      <c r="AA1887" s="41"/>
      <c r="AB1887" s="38" t="n">
        <v>49.99</v>
      </c>
      <c r="AC1887" s="34" t="n">
        <v>3.99</v>
      </c>
      <c r="AD1887" s="39" t="n">
        <v>-0.67</v>
      </c>
      <c r="AE1887" s="40" t="n">
        <v>4.66</v>
      </c>
      <c r="AF1887" s="40" t="n">
        <v>4.66</v>
      </c>
      <c r="AG1887" s="40" t="n">
        <v>4.77</v>
      </c>
      <c r="AH1887" s="32" t="n">
        <f aca="false">IF(AB1887="","",$I1887+AD1887)</f>
        <v>7.32</v>
      </c>
      <c r="AI1887" s="32" t="n">
        <f aca="false">IF(AB1887="","",$I1887)</f>
        <v>7.99</v>
      </c>
      <c r="AJ1887" s="40" t="n">
        <f aca="false">IF(AB1887="","",AC1887+$I1887)</f>
        <v>11.98</v>
      </c>
      <c r="AK1887" s="29" t="n">
        <f aca="false">IF(AB1887="","",AB1887+(AD1887*$K1887)+(AE1887*$K1887))</f>
        <v>169.69</v>
      </c>
      <c r="AL1887" s="29" t="n">
        <f aca="false">IF(AB1887="","",ROUND(-AD1887*$K1887,0))</f>
        <v>20</v>
      </c>
      <c r="AM1887" s="41"/>
      <c r="AN1887" s="38" t="n">
        <v>0</v>
      </c>
      <c r="AO1887" s="34" t="n">
        <v>3.99</v>
      </c>
      <c r="AP1887" s="39" t="n">
        <v>-2.63</v>
      </c>
      <c r="AQ1887" s="40" t="n">
        <v>6.62</v>
      </c>
      <c r="AR1887" s="40" t="n">
        <v>6.62</v>
      </c>
      <c r="AS1887" s="40" t="n">
        <v>6.62</v>
      </c>
      <c r="AT1887" s="32" t="n">
        <f aca="false">IF(AN1887="","",$I1887+AP1887)</f>
        <v>5.36</v>
      </c>
      <c r="AU1887" s="32" t="n">
        <f aca="false">IF(AN1887="","",$I1887)</f>
        <v>7.99</v>
      </c>
      <c r="AV1887" s="40" t="n">
        <f aca="false">IF(AN1887="","",AO1887+$I1887)</f>
        <v>11.98</v>
      </c>
      <c r="AW1887" s="31" t="n">
        <f aca="false">IF(AN1887="","",AN1887+(AP1887*$K1887)+(AQ1887*$K1887))</f>
        <v>119.7</v>
      </c>
      <c r="AX1887" s="29" t="n">
        <f aca="false">IF(AN1887="","",ROUND(-AP1887*$K1887,0))</f>
        <v>79</v>
      </c>
      <c r="AY1887" s="42"/>
      <c r="AZ1887" s="38" t="n">
        <v>0</v>
      </c>
      <c r="BA1887" s="34" t="n">
        <v>3.99</v>
      </c>
      <c r="BB1887" s="39" t="n">
        <v>-2.63</v>
      </c>
      <c r="BC1887" s="40" t="n">
        <v>6.62</v>
      </c>
      <c r="BD1887" s="40" t="n">
        <v>6.62</v>
      </c>
      <c r="BE1887" s="40" t="n">
        <v>6.62</v>
      </c>
      <c r="BF1887" s="32" t="n">
        <f aca="false">IF(AZ1887="","",$I1887+BB1887)</f>
        <v>5.36</v>
      </c>
      <c r="BG1887" s="32" t="n">
        <f aca="false">IF(AZ1887="","",$I1887)</f>
        <v>7.99</v>
      </c>
      <c r="BH1887" s="40" t="n">
        <f aca="false">IF(AZ1887="","",BA1887+$I1887)</f>
        <v>11.98</v>
      </c>
      <c r="BI1887" s="31" t="n">
        <f aca="false">IF(AZ1887="","",AZ1887+(BB1887*$K1887)+(BC1887*$K1887))</f>
        <v>119.7</v>
      </c>
      <c r="BJ1887" s="29" t="n">
        <f aca="false">IF(AZ1887="","",ROUND(-BB1887*$K1887,0))</f>
        <v>79</v>
      </c>
    </row>
    <row r="1888" customFormat="false" ht="15" hidden="false" customHeight="false" outlineLevel="0" collapsed="false">
      <c r="A1888" s="26" t="str">
        <f aca="false">+C1888&amp;D1888&amp;G1888</f>
        <v>Samsung Galaxy A17 4G 128GB CANONE SIM 7,99€  - 24 Mesi</v>
      </c>
      <c r="B1888" s="27" t="s">
        <v>95</v>
      </c>
      <c r="C1888" s="28" t="s">
        <v>64</v>
      </c>
      <c r="D1888" s="29" t="s">
        <v>248</v>
      </c>
      <c r="E1888" s="30" t="n">
        <v>209.9</v>
      </c>
      <c r="F1888" s="31" t="n">
        <v>189.9</v>
      </c>
      <c r="G1888" s="32" t="s">
        <v>126</v>
      </c>
      <c r="H1888" s="32" t="s">
        <v>98</v>
      </c>
      <c r="I1888" s="33" t="n">
        <v>7.99</v>
      </c>
      <c r="J1888" s="34" t="s">
        <v>35</v>
      </c>
      <c r="K1888" s="35" t="n">
        <v>24</v>
      </c>
      <c r="L1888" s="33"/>
      <c r="M1888" s="33" t="n">
        <f aca="false">+IF(E1888&lt;=150,1.49,IF(AND(E1888&gt;150,E1888&lt;=300),2.99,(IF(E1888&gt;1200,8.99,IF(AND(E1888&gt;300,E1888&lt;=700),4.99,IF(AND(E1888&gt;=700,E1888&lt;=1200),6.99))))))</f>
        <v>2.99</v>
      </c>
      <c r="N1888" s="33"/>
      <c r="O1888" s="37" t="s">
        <v>127</v>
      </c>
      <c r="P1888" s="38" t="n">
        <v>29.99</v>
      </c>
      <c r="Q1888" s="34" t="n">
        <v>5.99</v>
      </c>
      <c r="R1888" s="39" t="n">
        <v>-0.67</v>
      </c>
      <c r="S1888" s="40" t="n">
        <v>6.66</v>
      </c>
      <c r="T1888" s="40" t="n">
        <v>0</v>
      </c>
      <c r="U1888" s="40" t="n">
        <v>6.73</v>
      </c>
      <c r="V1888" s="32" t="n">
        <f aca="false">IF(P1888="","",$I1888+R1888)</f>
        <v>7.32</v>
      </c>
      <c r="W1888" s="32" t="n">
        <f aca="false">IF(P1888="","",$I1888)</f>
        <v>7.99</v>
      </c>
      <c r="X1888" s="40" t="n">
        <f aca="false">IF(P1888="","",Q1888+$I1888)</f>
        <v>13.98</v>
      </c>
      <c r="Y1888" s="29" t="n">
        <f aca="false">IF(P1888="","",P1888+(R1888*$K1888)+(S1888*$K1888))</f>
        <v>173.75</v>
      </c>
      <c r="Z1888" s="29" t="n">
        <f aca="false">IF(P1888="","",ROUND(-R1888*$K1888,0))</f>
        <v>16</v>
      </c>
      <c r="AA1888" s="41"/>
      <c r="AB1888" s="38" t="n">
        <v>49.99</v>
      </c>
      <c r="AC1888" s="34" t="n">
        <v>4.99</v>
      </c>
      <c r="AD1888" s="39" t="n">
        <v>-0.84</v>
      </c>
      <c r="AE1888" s="40" t="n">
        <v>5.83</v>
      </c>
      <c r="AF1888" s="40" t="n">
        <v>0</v>
      </c>
      <c r="AG1888" s="40" t="n">
        <v>5.82</v>
      </c>
      <c r="AH1888" s="32" t="n">
        <f aca="false">IF(AB1888="","",$I1888+AD1888)</f>
        <v>7.15</v>
      </c>
      <c r="AI1888" s="32" t="n">
        <f aca="false">IF(AB1888="","",$I1888)</f>
        <v>7.99</v>
      </c>
      <c r="AJ1888" s="40" t="n">
        <f aca="false">IF(AB1888="","",AC1888+$I1888)</f>
        <v>12.98</v>
      </c>
      <c r="AK1888" s="29" t="n">
        <f aca="false">IF(AB1888="","",AB1888+(AD1888*$K1888)+(AE1888*$K1888))</f>
        <v>169.75</v>
      </c>
      <c r="AL1888" s="29" t="n">
        <f aca="false">IF(AB1888="","",ROUND(-AD1888*$K1888,0))</f>
        <v>20</v>
      </c>
      <c r="AM1888" s="41"/>
      <c r="AN1888" s="38" t="n">
        <v>0</v>
      </c>
      <c r="AO1888" s="34" t="n">
        <v>5.99</v>
      </c>
      <c r="AP1888" s="39" t="n">
        <v>-2.21</v>
      </c>
      <c r="AQ1888" s="40" t="n">
        <v>8.2</v>
      </c>
      <c r="AR1888" s="40" t="n">
        <v>0</v>
      </c>
      <c r="AS1888" s="40" t="n">
        <v>8.2</v>
      </c>
      <c r="AT1888" s="32" t="n">
        <f aca="false">IF(AN1888="","",$I1888+AP1888)</f>
        <v>5.78</v>
      </c>
      <c r="AU1888" s="32" t="n">
        <f aca="false">IF(AN1888="","",$I1888)</f>
        <v>7.99</v>
      </c>
      <c r="AV1888" s="40" t="n">
        <f aca="false">IF(AN1888="","",AO1888+$I1888)</f>
        <v>13.98</v>
      </c>
      <c r="AW1888" s="31" t="n">
        <f aca="false">IF(AN1888="","",AN1888+(AP1888*$K1888)+(AQ1888*$K1888))</f>
        <v>143.76</v>
      </c>
      <c r="AX1888" s="29" t="n">
        <f aca="false">IF(AN1888="","",ROUND(-AP1888*$K1888,0))</f>
        <v>53</v>
      </c>
      <c r="AY1888" s="42"/>
      <c r="AZ1888" s="38" t="n">
        <v>0</v>
      </c>
      <c r="BA1888" s="34" t="n">
        <v>5.99</v>
      </c>
      <c r="BB1888" s="39" t="n">
        <v>-2.21</v>
      </c>
      <c r="BC1888" s="40" t="n">
        <v>8.2</v>
      </c>
      <c r="BD1888" s="40" t="n">
        <v>0</v>
      </c>
      <c r="BE1888" s="40" t="n">
        <v>8.2</v>
      </c>
      <c r="BF1888" s="32" t="n">
        <f aca="false">IF(AZ1888="","",$I1888+BB1888)</f>
        <v>5.78</v>
      </c>
      <c r="BG1888" s="32" t="n">
        <f aca="false">IF(AZ1888="","",$I1888)</f>
        <v>7.99</v>
      </c>
      <c r="BH1888" s="40" t="n">
        <f aca="false">IF(AZ1888="","",BA1888+$I1888)</f>
        <v>13.98</v>
      </c>
      <c r="BI1888" s="31" t="n">
        <f aca="false">IF(AZ1888="","",AZ1888+(BB1888*$K1888)+(BC1888*$K1888))</f>
        <v>143.76</v>
      </c>
      <c r="BJ1888" s="29" t="n">
        <f aca="false">IF(AZ1888="","",ROUND(-BB1888*$K1888,0))</f>
        <v>53</v>
      </c>
    </row>
    <row r="1889" customFormat="false" ht="15" hidden="false" customHeight="false" outlineLevel="0" collapsed="false">
      <c r="A1889" s="26" t="str">
        <f aca="false">+C1889&amp;D1889&amp;G1889</f>
        <v>Samsung Galaxy A17 4G 128GB CANONE SIM 5,99€ - 36 Mesi</v>
      </c>
      <c r="B1889" s="27" t="s">
        <v>95</v>
      </c>
      <c r="C1889" s="28" t="s">
        <v>64</v>
      </c>
      <c r="D1889" s="29" t="s">
        <v>248</v>
      </c>
      <c r="E1889" s="30" t="n">
        <v>209.9</v>
      </c>
      <c r="F1889" s="31" t="n">
        <v>189.9</v>
      </c>
      <c r="G1889" s="32" t="s">
        <v>132</v>
      </c>
      <c r="H1889" s="32" t="s">
        <v>98</v>
      </c>
      <c r="I1889" s="33" t="n">
        <v>5.99</v>
      </c>
      <c r="J1889" s="34" t="s">
        <v>35</v>
      </c>
      <c r="K1889" s="35" t="n">
        <v>36</v>
      </c>
      <c r="L1889" s="33"/>
      <c r="M1889" s="33" t="n">
        <f aca="false">+IF(E1889&lt;=150,1.49,IF(AND(E1889&gt;150,E1889&lt;=300),2.99,(IF(E1889&gt;1200,8.99,IF(AND(E1889&gt;300,E1889&lt;=700),4.99,IF(AND(E1889&gt;=700,E1889&lt;=1200),6.99))))))</f>
        <v>2.99</v>
      </c>
      <c r="N1889" s="33"/>
      <c r="O1889" s="37" t="s">
        <v>133</v>
      </c>
      <c r="P1889" s="38" t="n">
        <v>29.99</v>
      </c>
      <c r="Q1889" s="34" t="n">
        <v>3.99</v>
      </c>
      <c r="R1889" s="39" t="n">
        <v>-0.45</v>
      </c>
      <c r="S1889" s="40" t="n">
        <v>4.44</v>
      </c>
      <c r="T1889" s="40" t="n">
        <v>4.44</v>
      </c>
      <c r="U1889" s="40" t="n">
        <v>4.51</v>
      </c>
      <c r="V1889" s="32" t="n">
        <f aca="false">IF(P1889="","",$I1889+R1889)</f>
        <v>5.54</v>
      </c>
      <c r="W1889" s="32" t="n">
        <f aca="false">IF(P1889="","",$I1889)</f>
        <v>5.99</v>
      </c>
      <c r="X1889" s="40" t="n">
        <f aca="false">IF(P1889="","",Q1889+$I1889)</f>
        <v>9.98</v>
      </c>
      <c r="Y1889" s="29" t="n">
        <f aca="false">IF(P1889="","",P1889+(R1889*$K1889)+(S1889*$K1889))</f>
        <v>173.63</v>
      </c>
      <c r="Z1889" s="29" t="n">
        <f aca="false">IF(P1889="","",ROUND(-R1889*$K1889,0))</f>
        <v>16</v>
      </c>
      <c r="AA1889" s="41"/>
      <c r="AB1889" s="38" t="n">
        <v>49.99</v>
      </c>
      <c r="AC1889" s="34" t="n">
        <v>2.99</v>
      </c>
      <c r="AD1889" s="39" t="n">
        <v>-0.9</v>
      </c>
      <c r="AE1889" s="40" t="n">
        <v>3.89</v>
      </c>
      <c r="AF1889" s="40" t="n">
        <v>3.89</v>
      </c>
      <c r="AG1889" s="40" t="n">
        <v>3.76</v>
      </c>
      <c r="AH1889" s="32" t="n">
        <f aca="false">IF(AB1889="","",$I1889+AD1889)</f>
        <v>5.09</v>
      </c>
      <c r="AI1889" s="32" t="n">
        <f aca="false">IF(AB1889="","",$I1889)</f>
        <v>5.99</v>
      </c>
      <c r="AJ1889" s="40" t="n">
        <f aca="false">IF(AB1889="","",AC1889+$I1889)</f>
        <v>8.98</v>
      </c>
      <c r="AK1889" s="29" t="n">
        <f aca="false">IF(AB1889="","",AB1889+(AD1889*$K1889)+(AE1889*$K1889))</f>
        <v>157.63</v>
      </c>
      <c r="AL1889" s="29" t="n">
        <f aca="false">IF(AB1889="","",ROUND(-AD1889*$K1889,0))</f>
        <v>32</v>
      </c>
      <c r="AM1889" s="41"/>
      <c r="AN1889" s="38" t="n">
        <v>9.99</v>
      </c>
      <c r="AO1889" s="34" t="n">
        <v>4.99</v>
      </c>
      <c r="AP1889" s="39" t="n">
        <v>-0.28</v>
      </c>
      <c r="AQ1889" s="40" t="n">
        <v>5.27</v>
      </c>
      <c r="AR1889" s="40" t="n">
        <v>5.27</v>
      </c>
      <c r="AS1889" s="40" t="n">
        <v>5.27</v>
      </c>
      <c r="AT1889" s="32" t="n">
        <f aca="false">IF(AN1889="","",$I1889+AP1889)</f>
        <v>5.71</v>
      </c>
      <c r="AU1889" s="32" t="n">
        <f aca="false">IF(AN1889="","",$I1889)</f>
        <v>5.99</v>
      </c>
      <c r="AV1889" s="40" t="n">
        <f aca="false">IF(AN1889="","",AO1889+$I1889)</f>
        <v>10.98</v>
      </c>
      <c r="AW1889" s="31" t="n">
        <f aca="false">IF(AN1889="","",AN1889+(AP1889*$K1889)+(AQ1889*$K1889))</f>
        <v>189.63</v>
      </c>
      <c r="AX1889" s="29" t="n">
        <f aca="false">IF(AN1889="","",ROUND(-AP1889*$K1889,0))</f>
        <v>10</v>
      </c>
      <c r="AY1889" s="42"/>
      <c r="AZ1889" s="38" t="n">
        <v>9.99</v>
      </c>
      <c r="BA1889" s="34" t="n">
        <v>4.99</v>
      </c>
      <c r="BB1889" s="39" t="n">
        <v>-0.28</v>
      </c>
      <c r="BC1889" s="40" t="n">
        <v>5.27</v>
      </c>
      <c r="BD1889" s="40" t="n">
        <v>5.27</v>
      </c>
      <c r="BE1889" s="40" t="n">
        <v>5.27</v>
      </c>
      <c r="BF1889" s="32" t="n">
        <f aca="false">IF(AZ1889="","",$I1889+BB1889)</f>
        <v>5.71</v>
      </c>
      <c r="BG1889" s="32" t="n">
        <f aca="false">IF(AZ1889="","",$I1889)</f>
        <v>5.99</v>
      </c>
      <c r="BH1889" s="40" t="n">
        <f aca="false">IF(AZ1889="","",BA1889+$I1889)</f>
        <v>10.98</v>
      </c>
      <c r="BI1889" s="31" t="n">
        <f aca="false">IF(AZ1889="","",AZ1889+(BB1889*$K1889)+(BC1889*$K1889))</f>
        <v>189.63</v>
      </c>
      <c r="BJ1889" s="29" t="n">
        <f aca="false">IF(AZ1889="","",ROUND(-BB1889*$K1889,0))</f>
        <v>10</v>
      </c>
    </row>
    <row r="1890" customFormat="false" ht="15" hidden="false" customHeight="false" outlineLevel="0" collapsed="false">
      <c r="A1890" s="26" t="str">
        <f aca="false">+C1890&amp;D1890&amp;G1890</f>
        <v>Samsung Galaxy A17 4G 128GB CANONE SIM 5,99€ - 30 Mesi</v>
      </c>
      <c r="B1890" s="27" t="s">
        <v>95</v>
      </c>
      <c r="C1890" s="28" t="s">
        <v>64</v>
      </c>
      <c r="D1890" s="29" t="s">
        <v>248</v>
      </c>
      <c r="E1890" s="30" t="n">
        <v>209.9</v>
      </c>
      <c r="F1890" s="31" t="n">
        <v>189.9</v>
      </c>
      <c r="G1890" s="32" t="s">
        <v>128</v>
      </c>
      <c r="H1890" s="32" t="s">
        <v>98</v>
      </c>
      <c r="I1890" s="33" t="n">
        <v>5.99</v>
      </c>
      <c r="J1890" s="34" t="s">
        <v>35</v>
      </c>
      <c r="K1890" s="35" t="n">
        <v>30</v>
      </c>
      <c r="L1890" s="33"/>
      <c r="M1890" s="33" t="n">
        <f aca="false">+IF(E1890&lt;=150,1.49,IF(AND(E1890&gt;150,E1890&lt;=300),2.99,(IF(E1890&gt;1200,8.99,IF(AND(E1890&gt;300,E1890&lt;=700),4.99,IF(AND(E1890&gt;=700,E1890&lt;=1200),6.99))))))</f>
        <v>2.99</v>
      </c>
      <c r="N1890" s="33"/>
      <c r="O1890" s="37" t="s">
        <v>129</v>
      </c>
      <c r="P1890" s="38" t="n">
        <v>29.99</v>
      </c>
      <c r="Q1890" s="34" t="n">
        <v>4.99</v>
      </c>
      <c r="R1890" s="39" t="n">
        <v>-0.34</v>
      </c>
      <c r="S1890" s="40" t="n">
        <v>5.33</v>
      </c>
      <c r="T1890" s="40" t="n">
        <v>5.33</v>
      </c>
      <c r="U1890" s="40" t="n">
        <v>5.34</v>
      </c>
      <c r="V1890" s="32" t="n">
        <f aca="false">IF(P1890="","",$I1890+R1890)</f>
        <v>5.65</v>
      </c>
      <c r="W1890" s="32" t="n">
        <f aca="false">IF(P1890="","",$I1890)</f>
        <v>5.99</v>
      </c>
      <c r="X1890" s="40" t="n">
        <f aca="false">IF(P1890="","",Q1890+$I1890)</f>
        <v>10.98</v>
      </c>
      <c r="Y1890" s="29" t="n">
        <f aca="false">IF(P1890="","",P1890+(R1890*$K1890)+(S1890*$K1890))</f>
        <v>179.69</v>
      </c>
      <c r="Z1890" s="29" t="n">
        <f aca="false">IF(P1890="","",ROUND(-R1890*$K1890,0))</f>
        <v>10</v>
      </c>
      <c r="AA1890" s="41"/>
      <c r="AB1890" s="38" t="n">
        <v>49.99</v>
      </c>
      <c r="AC1890" s="34" t="n">
        <v>3.99</v>
      </c>
      <c r="AD1890" s="39" t="n">
        <v>-0.67</v>
      </c>
      <c r="AE1890" s="40" t="n">
        <v>4.66</v>
      </c>
      <c r="AF1890" s="40" t="n">
        <v>4.66</v>
      </c>
      <c r="AG1890" s="40" t="n">
        <v>4.77</v>
      </c>
      <c r="AH1890" s="32" t="n">
        <f aca="false">IF(AB1890="","",$I1890+AD1890)</f>
        <v>5.32</v>
      </c>
      <c r="AI1890" s="32" t="n">
        <f aca="false">IF(AB1890="","",$I1890)</f>
        <v>5.99</v>
      </c>
      <c r="AJ1890" s="40" t="n">
        <f aca="false">IF(AB1890="","",AC1890+$I1890)</f>
        <v>9.98</v>
      </c>
      <c r="AK1890" s="29" t="n">
        <f aca="false">IF(AB1890="","",AB1890+(AD1890*$K1890)+(AE1890*$K1890))</f>
        <v>169.69</v>
      </c>
      <c r="AL1890" s="29" t="n">
        <f aca="false">IF(AB1890="","",ROUND(-AD1890*$K1890,0))</f>
        <v>20</v>
      </c>
      <c r="AM1890" s="41"/>
      <c r="AN1890" s="38" t="n">
        <v>9.99</v>
      </c>
      <c r="AO1890" s="34" t="n">
        <v>5.99</v>
      </c>
      <c r="AP1890" s="39" t="n">
        <v>-0.28</v>
      </c>
      <c r="AQ1890" s="40" t="n">
        <v>6.27</v>
      </c>
      <c r="AR1890" s="40" t="n">
        <v>6.27</v>
      </c>
      <c r="AS1890" s="40" t="n">
        <v>6.27</v>
      </c>
      <c r="AT1890" s="32" t="n">
        <f aca="false">IF(AN1890="","",$I1890+AP1890)</f>
        <v>5.71</v>
      </c>
      <c r="AU1890" s="32" t="n">
        <f aca="false">IF(AN1890="","",$I1890)</f>
        <v>5.99</v>
      </c>
      <c r="AV1890" s="40" t="n">
        <f aca="false">IF(AN1890="","",AO1890+$I1890)</f>
        <v>11.98</v>
      </c>
      <c r="AW1890" s="31" t="n">
        <f aca="false">IF(AN1890="","",AN1890+(AP1890*$K1890)+(AQ1890*$K1890))</f>
        <v>189.69</v>
      </c>
      <c r="AX1890" s="29" t="n">
        <f aca="false">IF(AN1890="","",ROUND(-AP1890*$K1890,0))</f>
        <v>8</v>
      </c>
      <c r="AY1890" s="42"/>
      <c r="AZ1890" s="38" t="n">
        <v>9.99</v>
      </c>
      <c r="BA1890" s="34" t="n">
        <v>5.99</v>
      </c>
      <c r="BB1890" s="39" t="n">
        <v>-0.28</v>
      </c>
      <c r="BC1890" s="40" t="n">
        <v>6.27</v>
      </c>
      <c r="BD1890" s="40" t="n">
        <v>6.27</v>
      </c>
      <c r="BE1890" s="40" t="n">
        <v>6.27</v>
      </c>
      <c r="BF1890" s="32" t="n">
        <f aca="false">IF(AZ1890="","",$I1890+BB1890)</f>
        <v>5.71</v>
      </c>
      <c r="BG1890" s="32" t="n">
        <f aca="false">IF(AZ1890="","",$I1890)</f>
        <v>5.99</v>
      </c>
      <c r="BH1890" s="40" t="n">
        <f aca="false">IF(AZ1890="","",BA1890+$I1890)</f>
        <v>11.98</v>
      </c>
      <c r="BI1890" s="31" t="n">
        <f aca="false">IF(AZ1890="","",AZ1890+(BB1890*$K1890)+(BC1890*$K1890))</f>
        <v>189.69</v>
      </c>
      <c r="BJ1890" s="29" t="n">
        <f aca="false">IF(AZ1890="","",ROUND(-BB1890*$K1890,0))</f>
        <v>8</v>
      </c>
    </row>
    <row r="1891" customFormat="false" ht="15" hidden="false" customHeight="false" outlineLevel="0" collapsed="false">
      <c r="A1891" s="26" t="str">
        <f aca="false">+C1891&amp;D1891&amp;G1891</f>
        <v>SamsungGalaxy Buds3 FE CANONE SIM 14,99€ - 36 Mesi</v>
      </c>
      <c r="B1891" s="27" t="s">
        <v>95</v>
      </c>
      <c r="C1891" s="28" t="s">
        <v>64</v>
      </c>
      <c r="D1891" s="43" t="s">
        <v>249</v>
      </c>
      <c r="E1891" s="30" t="n">
        <v>129.9</v>
      </c>
      <c r="F1891" s="31" t="n">
        <v>129.9</v>
      </c>
      <c r="G1891" s="32" t="s">
        <v>97</v>
      </c>
      <c r="H1891" s="32" t="s">
        <v>98</v>
      </c>
      <c r="I1891" s="33" t="n">
        <v>14.99</v>
      </c>
      <c r="J1891" s="34" t="s">
        <v>35</v>
      </c>
      <c r="K1891" s="35" t="n">
        <v>36</v>
      </c>
      <c r="L1891" s="33"/>
      <c r="M1891" s="33"/>
      <c r="N1891" s="33"/>
      <c r="O1891" s="37" t="s">
        <v>99</v>
      </c>
      <c r="P1891" s="38" t="n">
        <v>29.99</v>
      </c>
      <c r="Q1891" s="34" t="n">
        <v>0</v>
      </c>
      <c r="R1891" s="39" t="n">
        <v>-2.78</v>
      </c>
      <c r="S1891" s="40" t="n">
        <v>2.78</v>
      </c>
      <c r="T1891" s="40" t="n">
        <v>2.78</v>
      </c>
      <c r="U1891" s="40" t="n">
        <v>2.61</v>
      </c>
      <c r="V1891" s="32" t="n">
        <f aca="false">IF(P1891="","",$I1891+R1891)</f>
        <v>12.21</v>
      </c>
      <c r="W1891" s="32" t="n">
        <f aca="false">IF(P1891="","",$I1891)</f>
        <v>14.99</v>
      </c>
      <c r="X1891" s="40" t="n">
        <f aca="false">IF(P1891="","",Q1891+$I1891)</f>
        <v>14.99</v>
      </c>
      <c r="Y1891" s="29" t="n">
        <f aca="false">IF(P1891="","",P1891+(R1891*$K1891)+(S1891*$K1891))</f>
        <v>29.99</v>
      </c>
      <c r="Z1891" s="29" t="n">
        <f aca="false">IF(P1891="","",ROUND(-R1891*$K1891,0))</f>
        <v>100</v>
      </c>
      <c r="AA1891" s="41"/>
      <c r="AB1891" s="38" t="n">
        <v>39.99</v>
      </c>
      <c r="AC1891" s="34" t="n">
        <v>0</v>
      </c>
      <c r="AD1891" s="39" t="n">
        <v>-2.5</v>
      </c>
      <c r="AE1891" s="40" t="n">
        <v>2.5</v>
      </c>
      <c r="AF1891" s="40" t="n">
        <v>2.5</v>
      </c>
      <c r="AG1891" s="40" t="n">
        <v>2.41</v>
      </c>
      <c r="AH1891" s="32" t="n">
        <f aca="false">IF(AB1891="","",$I1891+AD1891)</f>
        <v>12.49</v>
      </c>
      <c r="AI1891" s="32" t="n">
        <f aca="false">IF(AB1891="","",$I1891)</f>
        <v>14.99</v>
      </c>
      <c r="AJ1891" s="40" t="n">
        <f aca="false">IF(AB1891="","",AC1891+$I1891)</f>
        <v>14.99</v>
      </c>
      <c r="AK1891" s="29" t="n">
        <f aca="false">IF(AB1891="","",AB1891+(AD1891*$K1891)+(AE1891*$K1891))</f>
        <v>39.99</v>
      </c>
      <c r="AL1891" s="29" t="n">
        <f aca="false">IF(AB1891="","",ROUND(-AD1891*$K1891,0))</f>
        <v>90</v>
      </c>
      <c r="AM1891" s="41"/>
      <c r="AN1891" s="38" t="n">
        <v>0</v>
      </c>
      <c r="AO1891" s="34" t="n">
        <v>0</v>
      </c>
      <c r="AP1891" s="39" t="n">
        <v>-3.81</v>
      </c>
      <c r="AQ1891" s="40" t="n">
        <v>3.81</v>
      </c>
      <c r="AR1891" s="40" t="n">
        <v>3.81</v>
      </c>
      <c r="AS1891" s="40" t="n">
        <v>3.81</v>
      </c>
      <c r="AT1891" s="32" t="n">
        <f aca="false">IF(AN1891="","",$I1891+AP1891)</f>
        <v>11.18</v>
      </c>
      <c r="AU1891" s="32" t="n">
        <f aca="false">IF(AN1891="","",$I1891)</f>
        <v>14.99</v>
      </c>
      <c r="AV1891" s="40" t="n">
        <f aca="false">IF(AN1891="","",AO1891+$I1891)</f>
        <v>14.99</v>
      </c>
      <c r="AW1891" s="31" t="n">
        <f aca="false">IF(AN1891="","",AN1891+(AP1891*$K1891)+(AQ1891*$K1891))</f>
        <v>0</v>
      </c>
      <c r="AX1891" s="29" t="n">
        <f aca="false">IF(AN1891="","",ROUND(-AP1891*$K1891,0))</f>
        <v>137</v>
      </c>
      <c r="AY1891" s="42"/>
      <c r="AZ1891" s="38" t="n">
        <v>0</v>
      </c>
      <c r="BA1891" s="34" t="n">
        <v>0</v>
      </c>
      <c r="BB1891" s="39" t="n">
        <v>-3.81</v>
      </c>
      <c r="BC1891" s="40" t="n">
        <v>3.81</v>
      </c>
      <c r="BD1891" s="40" t="n">
        <v>3.81</v>
      </c>
      <c r="BE1891" s="40" t="n">
        <v>3.81</v>
      </c>
      <c r="BF1891" s="32" t="n">
        <f aca="false">IF(AZ1891="","",$I1891+BB1891)</f>
        <v>11.18</v>
      </c>
      <c r="BG1891" s="32" t="n">
        <f aca="false">IF(AZ1891="","",$I1891)</f>
        <v>14.99</v>
      </c>
      <c r="BH1891" s="40" t="n">
        <f aca="false">IF(AZ1891="","",BA1891+$I1891)</f>
        <v>14.99</v>
      </c>
      <c r="BI1891" s="31" t="n">
        <f aca="false">IF(AZ1891="","",AZ1891+(BB1891*$K1891)+(BC1891*$K1891))</f>
        <v>0</v>
      </c>
      <c r="BJ1891" s="29" t="n">
        <f aca="false">IF(AZ1891="","",ROUND(-BB1891*$K1891,0))</f>
        <v>137</v>
      </c>
    </row>
    <row r="1892" customFormat="false" ht="15" hidden="false" customHeight="false" outlineLevel="0" collapsed="false">
      <c r="A1892" s="26" t="str">
        <f aca="false">+C1892&amp;D1892&amp;G1892</f>
        <v>SamsungGalaxy Buds3 FE CANONE SIM 14,99€ - 30 Mesi</v>
      </c>
      <c r="B1892" s="27" t="s">
        <v>95</v>
      </c>
      <c r="C1892" s="28" t="s">
        <v>64</v>
      </c>
      <c r="D1892" s="43" t="s">
        <v>249</v>
      </c>
      <c r="E1892" s="30" t="n">
        <v>129.9</v>
      </c>
      <c r="F1892" s="31" t="n">
        <v>129.9</v>
      </c>
      <c r="G1892" s="32" t="s">
        <v>100</v>
      </c>
      <c r="H1892" s="32" t="s">
        <v>98</v>
      </c>
      <c r="I1892" s="33" t="n">
        <v>14.99</v>
      </c>
      <c r="J1892" s="34" t="s">
        <v>35</v>
      </c>
      <c r="K1892" s="35" t="n">
        <v>30</v>
      </c>
      <c r="L1892" s="33"/>
      <c r="M1892" s="33"/>
      <c r="N1892" s="33"/>
      <c r="O1892" s="37" t="s">
        <v>101</v>
      </c>
      <c r="P1892" s="38" t="n">
        <v>29.99</v>
      </c>
      <c r="Q1892" s="34" t="n">
        <v>0</v>
      </c>
      <c r="R1892" s="39" t="n">
        <v>-3.33</v>
      </c>
      <c r="S1892" s="40" t="n">
        <v>3.33</v>
      </c>
      <c r="T1892" s="40" t="n">
        <v>3.33</v>
      </c>
      <c r="U1892" s="40" t="n">
        <v>3.34</v>
      </c>
      <c r="V1892" s="32" t="n">
        <f aca="false">IF(P1892="","",$I1892+R1892)</f>
        <v>11.66</v>
      </c>
      <c r="W1892" s="32" t="n">
        <f aca="false">IF(P1892="","",$I1892)</f>
        <v>14.99</v>
      </c>
      <c r="X1892" s="40" t="n">
        <f aca="false">IF(P1892="","",Q1892+$I1892)</f>
        <v>14.99</v>
      </c>
      <c r="Y1892" s="29" t="n">
        <f aca="false">IF(P1892="","",P1892+(R1892*$K1892)+(S1892*$K1892))</f>
        <v>29.99</v>
      </c>
      <c r="Z1892" s="29" t="n">
        <f aca="false">IF(P1892="","",ROUND(-R1892*$K1892,0))</f>
        <v>100</v>
      </c>
      <c r="AA1892" s="41"/>
      <c r="AB1892" s="38" t="n">
        <v>39.99</v>
      </c>
      <c r="AC1892" s="34" t="n">
        <v>0</v>
      </c>
      <c r="AD1892" s="39" t="n">
        <v>-3</v>
      </c>
      <c r="AE1892" s="40" t="n">
        <v>3</v>
      </c>
      <c r="AF1892" s="40" t="n">
        <v>3</v>
      </c>
      <c r="AG1892" s="40" t="n">
        <v>2.91</v>
      </c>
      <c r="AH1892" s="32" t="n">
        <f aca="false">IF(AB1892="","",$I1892+AD1892)</f>
        <v>11.99</v>
      </c>
      <c r="AI1892" s="32" t="n">
        <f aca="false">IF(AB1892="","",$I1892)</f>
        <v>14.99</v>
      </c>
      <c r="AJ1892" s="40" t="n">
        <f aca="false">IF(AB1892="","",AC1892+$I1892)</f>
        <v>14.99</v>
      </c>
      <c r="AK1892" s="29" t="n">
        <f aca="false">IF(AB1892="","",AB1892+(AD1892*$K1892)+(AE1892*$K1892))</f>
        <v>39.99</v>
      </c>
      <c r="AL1892" s="29" t="n">
        <f aca="false">IF(AB1892="","",ROUND(-AD1892*$K1892,0))</f>
        <v>90</v>
      </c>
      <c r="AM1892" s="41"/>
      <c r="AN1892" s="38" t="n">
        <v>0</v>
      </c>
      <c r="AO1892" s="34" t="n">
        <v>0</v>
      </c>
      <c r="AP1892" s="39" t="n">
        <v>-4.53</v>
      </c>
      <c r="AQ1892" s="40" t="n">
        <v>4.53</v>
      </c>
      <c r="AR1892" s="40" t="n">
        <v>4.53</v>
      </c>
      <c r="AS1892" s="40" t="n">
        <v>4.53</v>
      </c>
      <c r="AT1892" s="32" t="n">
        <f aca="false">IF(AN1892="","",$I1892+AP1892)</f>
        <v>10.46</v>
      </c>
      <c r="AU1892" s="32" t="n">
        <f aca="false">IF(AN1892="","",$I1892)</f>
        <v>14.99</v>
      </c>
      <c r="AV1892" s="40" t="n">
        <f aca="false">IF(AN1892="","",AO1892+$I1892)</f>
        <v>14.99</v>
      </c>
      <c r="AW1892" s="31" t="n">
        <f aca="false">IF(AN1892="","",AN1892+(AP1892*$K1892)+(AQ1892*$K1892))</f>
        <v>0</v>
      </c>
      <c r="AX1892" s="29" t="n">
        <f aca="false">IF(AN1892="","",ROUND(-AP1892*$K1892,0))</f>
        <v>136</v>
      </c>
      <c r="AY1892" s="42"/>
      <c r="AZ1892" s="38" t="n">
        <v>0</v>
      </c>
      <c r="BA1892" s="34" t="n">
        <v>0</v>
      </c>
      <c r="BB1892" s="39" t="n">
        <v>-4.53</v>
      </c>
      <c r="BC1892" s="40" t="n">
        <v>4.53</v>
      </c>
      <c r="BD1892" s="40" t="n">
        <v>4.53</v>
      </c>
      <c r="BE1892" s="40" t="n">
        <v>4.53</v>
      </c>
      <c r="BF1892" s="32" t="n">
        <f aca="false">IF(AZ1892="","",$I1892+BB1892)</f>
        <v>10.46</v>
      </c>
      <c r="BG1892" s="32" t="n">
        <f aca="false">IF(AZ1892="","",$I1892)</f>
        <v>14.99</v>
      </c>
      <c r="BH1892" s="40" t="n">
        <f aca="false">IF(AZ1892="","",BA1892+$I1892)</f>
        <v>14.99</v>
      </c>
      <c r="BI1892" s="31" t="n">
        <f aca="false">IF(AZ1892="","",AZ1892+(BB1892*$K1892)+(BC1892*$K1892))</f>
        <v>0</v>
      </c>
      <c r="BJ1892" s="29" t="n">
        <f aca="false">IF(AZ1892="","",ROUND(-BB1892*$K1892,0))</f>
        <v>136</v>
      </c>
    </row>
    <row r="1893" customFormat="false" ht="15" hidden="false" customHeight="false" outlineLevel="0" collapsed="false">
      <c r="A1893" s="26" t="str">
        <f aca="false">+C1893&amp;D1893&amp;G1893</f>
        <v>SamsungGalaxy Buds3 FE CANONE SIM 14,99€ - 24 Mesi</v>
      </c>
      <c r="B1893" s="27" t="s">
        <v>95</v>
      </c>
      <c r="C1893" s="28" t="s">
        <v>64</v>
      </c>
      <c r="D1893" s="43" t="s">
        <v>249</v>
      </c>
      <c r="E1893" s="30" t="n">
        <v>129.9</v>
      </c>
      <c r="F1893" s="31" t="n">
        <v>129.9</v>
      </c>
      <c r="G1893" s="32" t="s">
        <v>102</v>
      </c>
      <c r="H1893" s="32" t="s">
        <v>98</v>
      </c>
      <c r="I1893" s="33" t="n">
        <v>14.99</v>
      </c>
      <c r="J1893" s="34" t="s">
        <v>35</v>
      </c>
      <c r="K1893" s="35" t="n">
        <v>24</v>
      </c>
      <c r="L1893" s="33"/>
      <c r="M1893" s="33"/>
      <c r="N1893" s="33"/>
      <c r="O1893" s="37" t="s">
        <v>103</v>
      </c>
      <c r="P1893" s="38" t="n">
        <v>29.99</v>
      </c>
      <c r="Q1893" s="34" t="n">
        <v>0</v>
      </c>
      <c r="R1893" s="39" t="n">
        <v>-4.16</v>
      </c>
      <c r="S1893" s="40" t="n">
        <v>4.16</v>
      </c>
      <c r="T1893" s="40" t="n">
        <v>0</v>
      </c>
      <c r="U1893" s="40" t="n">
        <v>4.23</v>
      </c>
      <c r="V1893" s="32" t="n">
        <f aca="false">IF(P1893="","",$I1893+R1893)</f>
        <v>10.83</v>
      </c>
      <c r="W1893" s="32" t="n">
        <f aca="false">IF(P1893="","",$I1893)</f>
        <v>14.99</v>
      </c>
      <c r="X1893" s="40" t="n">
        <f aca="false">IF(P1893="","",Q1893+$I1893)</f>
        <v>14.99</v>
      </c>
      <c r="Y1893" s="29" t="n">
        <f aca="false">IF(P1893="","",P1893+(R1893*$K1893)+(S1893*$K1893))</f>
        <v>29.99</v>
      </c>
      <c r="Z1893" s="29" t="n">
        <f aca="false">IF(P1893="","",ROUND(-R1893*$K1893,0))</f>
        <v>100</v>
      </c>
      <c r="AA1893" s="41"/>
      <c r="AB1893" s="38" t="n">
        <v>39.99</v>
      </c>
      <c r="AC1893" s="34" t="n">
        <v>0</v>
      </c>
      <c r="AD1893" s="39" t="n">
        <v>-3.75</v>
      </c>
      <c r="AE1893" s="40" t="n">
        <v>3.75</v>
      </c>
      <c r="AF1893" s="40" t="n">
        <v>0</v>
      </c>
      <c r="AG1893" s="40" t="n">
        <v>3.66</v>
      </c>
      <c r="AH1893" s="32" t="n">
        <f aca="false">IF(AB1893="","",$I1893+AD1893)</f>
        <v>11.24</v>
      </c>
      <c r="AI1893" s="32" t="n">
        <f aca="false">IF(AB1893="","",$I1893)</f>
        <v>14.99</v>
      </c>
      <c r="AJ1893" s="40" t="n">
        <f aca="false">IF(AB1893="","",AC1893+$I1893)</f>
        <v>14.99</v>
      </c>
      <c r="AK1893" s="29" t="n">
        <f aca="false">IF(AB1893="","",AB1893+(AD1893*$K1893)+(AE1893*$K1893))</f>
        <v>39.99</v>
      </c>
      <c r="AL1893" s="29" t="n">
        <f aca="false">IF(AB1893="","",ROUND(-AD1893*$K1893,0))</f>
        <v>90</v>
      </c>
      <c r="AM1893" s="41"/>
      <c r="AN1893" s="38" t="n">
        <v>0</v>
      </c>
      <c r="AO1893" s="34" t="n">
        <v>0</v>
      </c>
      <c r="AP1893" s="39" t="n">
        <v>-5.41</v>
      </c>
      <c r="AQ1893" s="40" t="n">
        <v>5.41</v>
      </c>
      <c r="AR1893" s="40" t="n">
        <v>0</v>
      </c>
      <c r="AS1893" s="40" t="n">
        <v>5.47</v>
      </c>
      <c r="AT1893" s="32" t="n">
        <f aca="false">IF(AN1893="","",$I1893+AP1893)</f>
        <v>9.58</v>
      </c>
      <c r="AU1893" s="32" t="n">
        <f aca="false">IF(AN1893="","",$I1893)</f>
        <v>14.99</v>
      </c>
      <c r="AV1893" s="40" t="n">
        <f aca="false">IF(AN1893="","",AO1893+$I1893)</f>
        <v>14.99</v>
      </c>
      <c r="AW1893" s="31" t="n">
        <f aca="false">IF(AN1893="","",AN1893+(AP1893*$K1893)+(AQ1893*$K1893))</f>
        <v>0</v>
      </c>
      <c r="AX1893" s="29" t="n">
        <f aca="false">IF(AN1893="","",ROUND(-AP1893*$K1893,0))</f>
        <v>130</v>
      </c>
      <c r="AY1893" s="42"/>
      <c r="AZ1893" s="38" t="n">
        <v>0</v>
      </c>
      <c r="BA1893" s="34" t="n">
        <v>0</v>
      </c>
      <c r="BB1893" s="39" t="n">
        <v>-5.41</v>
      </c>
      <c r="BC1893" s="40" t="n">
        <v>5.41</v>
      </c>
      <c r="BD1893" s="40" t="n">
        <v>0</v>
      </c>
      <c r="BE1893" s="40" t="n">
        <v>5.47</v>
      </c>
      <c r="BF1893" s="32" t="n">
        <f aca="false">IF(AZ1893="","",$I1893+BB1893)</f>
        <v>9.58</v>
      </c>
      <c r="BG1893" s="32" t="n">
        <f aca="false">IF(AZ1893="","",$I1893)</f>
        <v>14.99</v>
      </c>
      <c r="BH1893" s="40" t="n">
        <f aca="false">IF(AZ1893="","",BA1893+$I1893)</f>
        <v>14.99</v>
      </c>
      <c r="BI1893" s="31" t="n">
        <f aca="false">IF(AZ1893="","",AZ1893+(BB1893*$K1893)+(BC1893*$K1893))</f>
        <v>0</v>
      </c>
      <c r="BJ1893" s="29" t="n">
        <f aca="false">IF(AZ1893="","",ROUND(-BB1893*$K1893,0))</f>
        <v>130</v>
      </c>
    </row>
    <row r="1894" customFormat="false" ht="15" hidden="false" customHeight="false" outlineLevel="0" collapsed="false">
      <c r="A1894" s="26" t="str">
        <f aca="false">+C1894&amp;D1894&amp;G1894</f>
        <v>SamsungGalaxy Buds3 FE CANONE SIM 12,99€ - 36 Mesi</v>
      </c>
      <c r="B1894" s="27" t="s">
        <v>95</v>
      </c>
      <c r="C1894" s="28" t="s">
        <v>64</v>
      </c>
      <c r="D1894" s="43" t="s">
        <v>249</v>
      </c>
      <c r="E1894" s="30" t="n">
        <v>129.9</v>
      </c>
      <c r="F1894" s="31" t="n">
        <v>129.9</v>
      </c>
      <c r="G1894" s="32" t="s">
        <v>104</v>
      </c>
      <c r="H1894" s="32" t="s">
        <v>98</v>
      </c>
      <c r="I1894" s="33" t="n">
        <v>12.99</v>
      </c>
      <c r="J1894" s="34" t="s">
        <v>35</v>
      </c>
      <c r="K1894" s="35" t="n">
        <v>36</v>
      </c>
      <c r="L1894" s="33"/>
      <c r="M1894" s="33"/>
      <c r="N1894" s="33"/>
      <c r="O1894" s="37" t="s">
        <v>105</v>
      </c>
      <c r="P1894" s="38" t="n">
        <v>29.99</v>
      </c>
      <c r="Q1894" s="34" t="n">
        <v>0</v>
      </c>
      <c r="R1894" s="39" t="n">
        <v>-2.78</v>
      </c>
      <c r="S1894" s="40" t="n">
        <v>2.78</v>
      </c>
      <c r="T1894" s="40" t="n">
        <v>2.78</v>
      </c>
      <c r="U1894" s="40" t="n">
        <v>2.61</v>
      </c>
      <c r="V1894" s="32" t="n">
        <f aca="false">IF(P1894="","",$I1894+R1894)</f>
        <v>10.21</v>
      </c>
      <c r="W1894" s="32" t="n">
        <f aca="false">IF(P1894="","",$I1894)</f>
        <v>12.99</v>
      </c>
      <c r="X1894" s="40" t="n">
        <f aca="false">IF(P1894="","",Q1894+$I1894)</f>
        <v>12.99</v>
      </c>
      <c r="Y1894" s="29" t="n">
        <f aca="false">IF(P1894="","",P1894+(R1894*$K1894)+(S1894*$K1894))</f>
        <v>29.99</v>
      </c>
      <c r="Z1894" s="29" t="n">
        <f aca="false">IF(P1894="","",ROUND(-R1894*$K1894,0))</f>
        <v>100</v>
      </c>
      <c r="AA1894" s="41"/>
      <c r="AB1894" s="38" t="n">
        <v>39.99</v>
      </c>
      <c r="AC1894" s="34" t="n">
        <v>0</v>
      </c>
      <c r="AD1894" s="39" t="n">
        <v>-2.5</v>
      </c>
      <c r="AE1894" s="40" t="n">
        <v>2.5</v>
      </c>
      <c r="AF1894" s="40" t="n">
        <v>2.5</v>
      </c>
      <c r="AG1894" s="40" t="n">
        <v>2.41</v>
      </c>
      <c r="AH1894" s="32" t="n">
        <f aca="false">IF(AB1894="","",$I1894+AD1894)</f>
        <v>10.49</v>
      </c>
      <c r="AI1894" s="32" t="n">
        <f aca="false">IF(AB1894="","",$I1894)</f>
        <v>12.99</v>
      </c>
      <c r="AJ1894" s="40" t="n">
        <f aca="false">IF(AB1894="","",AC1894+$I1894)</f>
        <v>12.99</v>
      </c>
      <c r="AK1894" s="29" t="n">
        <f aca="false">IF(AB1894="","",AB1894+(AD1894*$K1894)+(AE1894*$K1894))</f>
        <v>39.99</v>
      </c>
      <c r="AL1894" s="29" t="n">
        <f aca="false">IF(AB1894="","",ROUND(-AD1894*$K1894,0))</f>
        <v>90</v>
      </c>
      <c r="AM1894" s="41"/>
      <c r="AN1894" s="38" t="n">
        <v>0</v>
      </c>
      <c r="AO1894" s="34" t="n">
        <v>0</v>
      </c>
      <c r="AP1894" s="39" t="n">
        <v>-3.81</v>
      </c>
      <c r="AQ1894" s="40" t="n">
        <v>3.81</v>
      </c>
      <c r="AR1894" s="40" t="n">
        <v>3.81</v>
      </c>
      <c r="AS1894" s="40" t="n">
        <v>3.81</v>
      </c>
      <c r="AT1894" s="32" t="n">
        <f aca="false">IF(AN1894="","",$I1894+AP1894)</f>
        <v>9.18</v>
      </c>
      <c r="AU1894" s="32" t="n">
        <f aca="false">IF(AN1894="","",$I1894)</f>
        <v>12.99</v>
      </c>
      <c r="AV1894" s="40" t="n">
        <f aca="false">IF(AN1894="","",AO1894+$I1894)</f>
        <v>12.99</v>
      </c>
      <c r="AW1894" s="31" t="n">
        <f aca="false">IF(AN1894="","",AN1894+(AP1894*$K1894)+(AQ1894*$K1894))</f>
        <v>0</v>
      </c>
      <c r="AX1894" s="29" t="n">
        <f aca="false">IF(AN1894="","",ROUND(-AP1894*$K1894,0))</f>
        <v>137</v>
      </c>
      <c r="AY1894" s="42"/>
      <c r="AZ1894" s="38" t="n">
        <v>0</v>
      </c>
      <c r="BA1894" s="34" t="n">
        <v>0</v>
      </c>
      <c r="BB1894" s="39" t="n">
        <v>-3.81</v>
      </c>
      <c r="BC1894" s="40" t="n">
        <v>3.81</v>
      </c>
      <c r="BD1894" s="40" t="n">
        <v>3.81</v>
      </c>
      <c r="BE1894" s="40" t="n">
        <v>3.81</v>
      </c>
      <c r="BF1894" s="32" t="n">
        <f aca="false">IF(AZ1894="","",$I1894+BB1894)</f>
        <v>9.18</v>
      </c>
      <c r="BG1894" s="32" t="n">
        <f aca="false">IF(AZ1894="","",$I1894)</f>
        <v>12.99</v>
      </c>
      <c r="BH1894" s="40" t="n">
        <f aca="false">IF(AZ1894="","",BA1894+$I1894)</f>
        <v>12.99</v>
      </c>
      <c r="BI1894" s="31" t="n">
        <f aca="false">IF(AZ1894="","",AZ1894+(BB1894*$K1894)+(BC1894*$K1894))</f>
        <v>0</v>
      </c>
      <c r="BJ1894" s="29" t="n">
        <f aca="false">IF(AZ1894="","",ROUND(-BB1894*$K1894,0))</f>
        <v>137</v>
      </c>
    </row>
    <row r="1895" customFormat="false" ht="15" hidden="false" customHeight="false" outlineLevel="0" collapsed="false">
      <c r="A1895" s="26" t="str">
        <f aca="false">+C1895&amp;D1895&amp;G1895</f>
        <v>SamsungGalaxy Buds3 FE CANONE SIM 12,99€ - 30 Mesi</v>
      </c>
      <c r="B1895" s="27" t="s">
        <v>95</v>
      </c>
      <c r="C1895" s="28" t="s">
        <v>64</v>
      </c>
      <c r="D1895" s="43" t="s">
        <v>249</v>
      </c>
      <c r="E1895" s="30" t="n">
        <v>129.9</v>
      </c>
      <c r="F1895" s="31" t="n">
        <v>129.9</v>
      </c>
      <c r="G1895" s="32" t="s">
        <v>106</v>
      </c>
      <c r="H1895" s="32" t="s">
        <v>98</v>
      </c>
      <c r="I1895" s="33" t="n">
        <v>12.99</v>
      </c>
      <c r="J1895" s="34" t="s">
        <v>35</v>
      </c>
      <c r="K1895" s="35" t="n">
        <v>30</v>
      </c>
      <c r="L1895" s="33"/>
      <c r="M1895" s="33"/>
      <c r="N1895" s="33"/>
      <c r="O1895" s="37" t="s">
        <v>107</v>
      </c>
      <c r="P1895" s="38" t="n">
        <v>29.99</v>
      </c>
      <c r="Q1895" s="34" t="n">
        <v>0</v>
      </c>
      <c r="R1895" s="39" t="n">
        <v>-3.33</v>
      </c>
      <c r="S1895" s="40" t="n">
        <v>3.33</v>
      </c>
      <c r="T1895" s="40" t="n">
        <v>3.33</v>
      </c>
      <c r="U1895" s="40" t="n">
        <v>3.34</v>
      </c>
      <c r="V1895" s="32" t="n">
        <f aca="false">IF(P1895="","",$I1895+R1895)</f>
        <v>9.66</v>
      </c>
      <c r="W1895" s="32" t="n">
        <f aca="false">IF(P1895="","",$I1895)</f>
        <v>12.99</v>
      </c>
      <c r="X1895" s="40" t="n">
        <f aca="false">IF(P1895="","",Q1895+$I1895)</f>
        <v>12.99</v>
      </c>
      <c r="Y1895" s="29" t="n">
        <f aca="false">IF(P1895="","",P1895+(R1895*$K1895)+(S1895*$K1895))</f>
        <v>29.99</v>
      </c>
      <c r="Z1895" s="29" t="n">
        <f aca="false">IF(P1895="","",ROUND(-R1895*$K1895,0))</f>
        <v>100</v>
      </c>
      <c r="AA1895" s="41"/>
      <c r="AB1895" s="38" t="n">
        <v>39.99</v>
      </c>
      <c r="AC1895" s="34" t="n">
        <v>0</v>
      </c>
      <c r="AD1895" s="39" t="n">
        <v>-3</v>
      </c>
      <c r="AE1895" s="40" t="n">
        <v>3</v>
      </c>
      <c r="AF1895" s="40" t="n">
        <v>3</v>
      </c>
      <c r="AG1895" s="40" t="n">
        <v>2.91</v>
      </c>
      <c r="AH1895" s="32" t="n">
        <f aca="false">IF(AB1895="","",$I1895+AD1895)</f>
        <v>9.99</v>
      </c>
      <c r="AI1895" s="32" t="n">
        <f aca="false">IF(AB1895="","",$I1895)</f>
        <v>12.99</v>
      </c>
      <c r="AJ1895" s="40" t="n">
        <f aca="false">IF(AB1895="","",AC1895+$I1895)</f>
        <v>12.99</v>
      </c>
      <c r="AK1895" s="29" t="n">
        <f aca="false">IF(AB1895="","",AB1895+(AD1895*$K1895)+(AE1895*$K1895))</f>
        <v>39.99</v>
      </c>
      <c r="AL1895" s="29" t="n">
        <f aca="false">IF(AB1895="","",ROUND(-AD1895*$K1895,0))</f>
        <v>90</v>
      </c>
      <c r="AM1895" s="41"/>
      <c r="AN1895" s="38" t="n">
        <v>0</v>
      </c>
      <c r="AO1895" s="34" t="n">
        <v>0</v>
      </c>
      <c r="AP1895" s="39" t="n">
        <v>-4.53</v>
      </c>
      <c r="AQ1895" s="40" t="n">
        <v>4.53</v>
      </c>
      <c r="AR1895" s="40" t="n">
        <v>4.53</v>
      </c>
      <c r="AS1895" s="40" t="n">
        <v>4.53</v>
      </c>
      <c r="AT1895" s="32" t="n">
        <f aca="false">IF(AN1895="","",$I1895+AP1895)</f>
        <v>8.46</v>
      </c>
      <c r="AU1895" s="32" t="n">
        <f aca="false">IF(AN1895="","",$I1895)</f>
        <v>12.99</v>
      </c>
      <c r="AV1895" s="40" t="n">
        <f aca="false">IF(AN1895="","",AO1895+$I1895)</f>
        <v>12.99</v>
      </c>
      <c r="AW1895" s="31" t="n">
        <f aca="false">IF(AN1895="","",AN1895+(AP1895*$K1895)+(AQ1895*$K1895))</f>
        <v>0</v>
      </c>
      <c r="AX1895" s="29" t="n">
        <f aca="false">IF(AN1895="","",ROUND(-AP1895*$K1895,0))</f>
        <v>136</v>
      </c>
      <c r="AY1895" s="42"/>
      <c r="AZ1895" s="38" t="n">
        <v>0</v>
      </c>
      <c r="BA1895" s="34" t="n">
        <v>0</v>
      </c>
      <c r="BB1895" s="39" t="n">
        <v>-4.53</v>
      </c>
      <c r="BC1895" s="40" t="n">
        <v>4.53</v>
      </c>
      <c r="BD1895" s="40" t="n">
        <v>4.53</v>
      </c>
      <c r="BE1895" s="40" t="n">
        <v>4.53</v>
      </c>
      <c r="BF1895" s="32" t="n">
        <f aca="false">IF(AZ1895="","",$I1895+BB1895)</f>
        <v>8.46</v>
      </c>
      <c r="BG1895" s="32" t="n">
        <f aca="false">IF(AZ1895="","",$I1895)</f>
        <v>12.99</v>
      </c>
      <c r="BH1895" s="40" t="n">
        <f aca="false">IF(AZ1895="","",BA1895+$I1895)</f>
        <v>12.99</v>
      </c>
      <c r="BI1895" s="31" t="n">
        <f aca="false">IF(AZ1895="","",AZ1895+(BB1895*$K1895)+(BC1895*$K1895))</f>
        <v>0</v>
      </c>
      <c r="BJ1895" s="29" t="n">
        <f aca="false">IF(AZ1895="","",ROUND(-BB1895*$K1895,0))</f>
        <v>136</v>
      </c>
    </row>
    <row r="1896" customFormat="false" ht="15" hidden="false" customHeight="false" outlineLevel="0" collapsed="false">
      <c r="A1896" s="26" t="str">
        <f aca="false">+C1896&amp;D1896&amp;G1896</f>
        <v>SamsungGalaxy Buds3 FE CANONE SIM 12,99€ - 24 Mesi</v>
      </c>
      <c r="B1896" s="27" t="s">
        <v>95</v>
      </c>
      <c r="C1896" s="28" t="s">
        <v>64</v>
      </c>
      <c r="D1896" s="43" t="s">
        <v>249</v>
      </c>
      <c r="E1896" s="30" t="n">
        <v>129.9</v>
      </c>
      <c r="F1896" s="31" t="n">
        <v>129.9</v>
      </c>
      <c r="G1896" s="32" t="s">
        <v>108</v>
      </c>
      <c r="H1896" s="32" t="s">
        <v>98</v>
      </c>
      <c r="I1896" s="33" t="n">
        <v>12.99</v>
      </c>
      <c r="J1896" s="34" t="s">
        <v>35</v>
      </c>
      <c r="K1896" s="35" t="n">
        <v>24</v>
      </c>
      <c r="L1896" s="33"/>
      <c r="M1896" s="33"/>
      <c r="N1896" s="33"/>
      <c r="O1896" s="37" t="s">
        <v>109</v>
      </c>
      <c r="P1896" s="38" t="n">
        <v>29.99</v>
      </c>
      <c r="Q1896" s="34" t="n">
        <v>0</v>
      </c>
      <c r="R1896" s="39" t="n">
        <v>-4.16</v>
      </c>
      <c r="S1896" s="40" t="n">
        <v>4.16</v>
      </c>
      <c r="T1896" s="40" t="n">
        <v>0</v>
      </c>
      <c r="U1896" s="40" t="n">
        <v>4.23</v>
      </c>
      <c r="V1896" s="32" t="n">
        <f aca="false">IF(P1896="","",$I1896+R1896)</f>
        <v>8.83</v>
      </c>
      <c r="W1896" s="32" t="n">
        <f aca="false">IF(P1896="","",$I1896)</f>
        <v>12.99</v>
      </c>
      <c r="X1896" s="40" t="n">
        <f aca="false">IF(P1896="","",Q1896+$I1896)</f>
        <v>12.99</v>
      </c>
      <c r="Y1896" s="29" t="n">
        <f aca="false">IF(P1896="","",P1896+(R1896*$K1896)+(S1896*$K1896))</f>
        <v>29.99</v>
      </c>
      <c r="Z1896" s="29" t="n">
        <f aca="false">IF(P1896="","",ROUND(-R1896*$K1896,0))</f>
        <v>100</v>
      </c>
      <c r="AA1896" s="41"/>
      <c r="AB1896" s="38" t="n">
        <v>39.99</v>
      </c>
      <c r="AC1896" s="34" t="n">
        <v>0</v>
      </c>
      <c r="AD1896" s="39" t="n">
        <v>-3.75</v>
      </c>
      <c r="AE1896" s="40" t="n">
        <v>3.75</v>
      </c>
      <c r="AF1896" s="40" t="n">
        <v>0</v>
      </c>
      <c r="AG1896" s="40" t="n">
        <v>3.66</v>
      </c>
      <c r="AH1896" s="32" t="n">
        <f aca="false">IF(AB1896="","",$I1896+AD1896)</f>
        <v>9.24</v>
      </c>
      <c r="AI1896" s="32" t="n">
        <f aca="false">IF(AB1896="","",$I1896)</f>
        <v>12.99</v>
      </c>
      <c r="AJ1896" s="40" t="n">
        <f aca="false">IF(AB1896="","",AC1896+$I1896)</f>
        <v>12.99</v>
      </c>
      <c r="AK1896" s="29" t="n">
        <f aca="false">IF(AB1896="","",AB1896+(AD1896*$K1896)+(AE1896*$K1896))</f>
        <v>39.99</v>
      </c>
      <c r="AL1896" s="29" t="n">
        <f aca="false">IF(AB1896="","",ROUND(-AD1896*$K1896,0))</f>
        <v>90</v>
      </c>
      <c r="AM1896" s="41"/>
      <c r="AN1896" s="38" t="n">
        <v>0</v>
      </c>
      <c r="AO1896" s="34" t="n">
        <v>0</v>
      </c>
      <c r="AP1896" s="39" t="n">
        <v>-5.41</v>
      </c>
      <c r="AQ1896" s="40" t="n">
        <v>5.41</v>
      </c>
      <c r="AR1896" s="40" t="n">
        <v>0</v>
      </c>
      <c r="AS1896" s="40" t="n">
        <v>5.47</v>
      </c>
      <c r="AT1896" s="32" t="n">
        <f aca="false">IF(AN1896="","",$I1896+AP1896)</f>
        <v>7.58</v>
      </c>
      <c r="AU1896" s="32" t="n">
        <f aca="false">IF(AN1896="","",$I1896)</f>
        <v>12.99</v>
      </c>
      <c r="AV1896" s="40" t="n">
        <f aca="false">IF(AN1896="","",AO1896+$I1896)</f>
        <v>12.99</v>
      </c>
      <c r="AW1896" s="31" t="n">
        <f aca="false">IF(AN1896="","",AN1896+(AP1896*$K1896)+(AQ1896*$K1896))</f>
        <v>0</v>
      </c>
      <c r="AX1896" s="29" t="n">
        <f aca="false">IF(AN1896="","",ROUND(-AP1896*$K1896,0))</f>
        <v>130</v>
      </c>
      <c r="AY1896" s="42"/>
      <c r="AZ1896" s="38" t="n">
        <v>0</v>
      </c>
      <c r="BA1896" s="34" t="n">
        <v>0</v>
      </c>
      <c r="BB1896" s="39" t="n">
        <v>-5.41</v>
      </c>
      <c r="BC1896" s="40" t="n">
        <v>5.41</v>
      </c>
      <c r="BD1896" s="40" t="n">
        <v>0</v>
      </c>
      <c r="BE1896" s="40" t="n">
        <v>5.47</v>
      </c>
      <c r="BF1896" s="32" t="n">
        <f aca="false">IF(AZ1896="","",$I1896+BB1896)</f>
        <v>7.58</v>
      </c>
      <c r="BG1896" s="32" t="n">
        <f aca="false">IF(AZ1896="","",$I1896)</f>
        <v>12.99</v>
      </c>
      <c r="BH1896" s="40" t="n">
        <f aca="false">IF(AZ1896="","",BA1896+$I1896)</f>
        <v>12.99</v>
      </c>
      <c r="BI1896" s="31" t="n">
        <f aca="false">IF(AZ1896="","",AZ1896+(BB1896*$K1896)+(BC1896*$K1896))</f>
        <v>0</v>
      </c>
      <c r="BJ1896" s="29" t="n">
        <f aca="false">IF(AZ1896="","",ROUND(-BB1896*$K1896,0))</f>
        <v>130</v>
      </c>
    </row>
    <row r="1897" customFormat="false" ht="15" hidden="false" customHeight="false" outlineLevel="0" collapsed="false">
      <c r="A1897" s="26" t="str">
        <f aca="false">+C1897&amp;D1897&amp;G1897</f>
        <v>SamsungGalaxy Buds3 FE Pack 5G Reload Exchange-12,99-36</v>
      </c>
      <c r="B1897" s="27" t="s">
        <v>95</v>
      </c>
      <c r="C1897" s="28" t="s">
        <v>64</v>
      </c>
      <c r="D1897" s="43" t="s">
        <v>249</v>
      </c>
      <c r="E1897" s="30" t="n">
        <v>129.9</v>
      </c>
      <c r="F1897" s="31" t="n">
        <v>129.9</v>
      </c>
      <c r="G1897" s="32" t="s">
        <v>110</v>
      </c>
      <c r="H1897" s="32" t="s">
        <v>98</v>
      </c>
      <c r="I1897" s="33" t="n">
        <v>12.99</v>
      </c>
      <c r="J1897" s="34" t="s">
        <v>35</v>
      </c>
      <c r="K1897" s="35" t="n">
        <v>36</v>
      </c>
      <c r="L1897" s="33"/>
      <c r="M1897" s="33"/>
      <c r="N1897" s="33"/>
      <c r="O1897" s="37" t="s">
        <v>111</v>
      </c>
      <c r="P1897" s="38" t="n">
        <v>29.99</v>
      </c>
      <c r="Q1897" s="34" t="n">
        <v>0</v>
      </c>
      <c r="R1897" s="39" t="n">
        <v>-2.78</v>
      </c>
      <c r="S1897" s="40" t="n">
        <v>2.78</v>
      </c>
      <c r="T1897" s="40" t="n">
        <v>2.78</v>
      </c>
      <c r="U1897" s="40" t="n">
        <v>2.61</v>
      </c>
      <c r="V1897" s="32" t="n">
        <f aca="false">IF(P1897="","",$I1897+R1897)</f>
        <v>10.21</v>
      </c>
      <c r="W1897" s="32" t="n">
        <f aca="false">IF(P1897="","",$I1897)</f>
        <v>12.99</v>
      </c>
      <c r="X1897" s="40" t="n">
        <f aca="false">IF(P1897="","",Q1897+$I1897)</f>
        <v>12.99</v>
      </c>
      <c r="Y1897" s="29" t="n">
        <f aca="false">IF(P1897="","",P1897+(R1897*$K1897)+(S1897*$K1897))</f>
        <v>29.99</v>
      </c>
      <c r="Z1897" s="29" t="n">
        <f aca="false">IF(P1897="","",ROUND(-R1897*$K1897,0))</f>
        <v>100</v>
      </c>
      <c r="AA1897" s="41"/>
      <c r="AB1897" s="38" t="n">
        <v>39.99</v>
      </c>
      <c r="AC1897" s="34" t="n">
        <v>0</v>
      </c>
      <c r="AD1897" s="39" t="n">
        <v>-2.5</v>
      </c>
      <c r="AE1897" s="40" t="n">
        <v>2.5</v>
      </c>
      <c r="AF1897" s="40" t="n">
        <v>2.5</v>
      </c>
      <c r="AG1897" s="40" t="n">
        <v>2.41</v>
      </c>
      <c r="AH1897" s="32" t="n">
        <f aca="false">IF(AB1897="","",$I1897+AD1897)</f>
        <v>10.49</v>
      </c>
      <c r="AI1897" s="32" t="n">
        <f aca="false">IF(AB1897="","",$I1897)</f>
        <v>12.99</v>
      </c>
      <c r="AJ1897" s="40" t="n">
        <f aca="false">IF(AB1897="","",AC1897+$I1897)</f>
        <v>12.99</v>
      </c>
      <c r="AK1897" s="29" t="n">
        <f aca="false">IF(AB1897="","",AB1897+(AD1897*$K1897)+(AE1897*$K1897))</f>
        <v>39.99</v>
      </c>
      <c r="AL1897" s="29" t="n">
        <f aca="false">IF(AB1897="","",ROUND(-AD1897*$K1897,0))</f>
        <v>90</v>
      </c>
      <c r="AM1897" s="41"/>
      <c r="AN1897" s="38" t="n">
        <v>0</v>
      </c>
      <c r="AO1897" s="34" t="n">
        <v>0</v>
      </c>
      <c r="AP1897" s="39" t="n">
        <v>-3.81</v>
      </c>
      <c r="AQ1897" s="40" t="n">
        <v>3.81</v>
      </c>
      <c r="AR1897" s="40" t="n">
        <v>3.81</v>
      </c>
      <c r="AS1897" s="40" t="n">
        <v>3.81</v>
      </c>
      <c r="AT1897" s="32" t="n">
        <f aca="false">IF(AN1897="","",$I1897+AP1897)</f>
        <v>9.18</v>
      </c>
      <c r="AU1897" s="32" t="n">
        <f aca="false">IF(AN1897="","",$I1897)</f>
        <v>12.99</v>
      </c>
      <c r="AV1897" s="40" t="n">
        <f aca="false">IF(AN1897="","",AO1897+$I1897)</f>
        <v>12.99</v>
      </c>
      <c r="AW1897" s="31" t="n">
        <f aca="false">IF(AN1897="","",AN1897+(AP1897*$K1897)+(AQ1897*$K1897))</f>
        <v>0</v>
      </c>
      <c r="AX1897" s="29" t="n">
        <f aca="false">IF(AN1897="","",ROUND(-AP1897*$K1897,0))</f>
        <v>137</v>
      </c>
      <c r="AY1897" s="42"/>
      <c r="AZ1897" s="38" t="n">
        <v>0</v>
      </c>
      <c r="BA1897" s="34" t="n">
        <v>0</v>
      </c>
      <c r="BB1897" s="39" t="n">
        <v>-3.81</v>
      </c>
      <c r="BC1897" s="40" t="n">
        <v>3.81</v>
      </c>
      <c r="BD1897" s="40" t="n">
        <v>3.81</v>
      </c>
      <c r="BE1897" s="40" t="n">
        <v>3.81</v>
      </c>
      <c r="BF1897" s="32" t="n">
        <f aca="false">IF(AZ1897="","",$I1897+BB1897)</f>
        <v>9.18</v>
      </c>
      <c r="BG1897" s="32" t="n">
        <f aca="false">IF(AZ1897="","",$I1897)</f>
        <v>12.99</v>
      </c>
      <c r="BH1897" s="40" t="n">
        <f aca="false">IF(AZ1897="","",BA1897+$I1897)</f>
        <v>12.99</v>
      </c>
      <c r="BI1897" s="31" t="n">
        <f aca="false">IF(AZ1897="","",AZ1897+(BB1897*$K1897)+(BC1897*$K1897))</f>
        <v>0</v>
      </c>
      <c r="BJ1897" s="29" t="n">
        <f aca="false">IF(AZ1897="","",ROUND(-BB1897*$K1897,0))</f>
        <v>137</v>
      </c>
    </row>
    <row r="1898" customFormat="false" ht="15" hidden="false" customHeight="false" outlineLevel="0" collapsed="false">
      <c r="A1898" s="26" t="str">
        <f aca="false">+C1898&amp;D1898&amp;G1898</f>
        <v>SamsungGalaxy Buds3 FE Pack 5G Reload Exchange-12,99-30</v>
      </c>
      <c r="B1898" s="27" t="s">
        <v>95</v>
      </c>
      <c r="C1898" s="28" t="s">
        <v>64</v>
      </c>
      <c r="D1898" s="43" t="s">
        <v>249</v>
      </c>
      <c r="E1898" s="30" t="n">
        <v>129.9</v>
      </c>
      <c r="F1898" s="31" t="n">
        <v>129.9</v>
      </c>
      <c r="G1898" s="32" t="s">
        <v>112</v>
      </c>
      <c r="H1898" s="32" t="s">
        <v>98</v>
      </c>
      <c r="I1898" s="33" t="n">
        <v>12.99</v>
      </c>
      <c r="J1898" s="34" t="s">
        <v>35</v>
      </c>
      <c r="K1898" s="35" t="n">
        <v>30</v>
      </c>
      <c r="L1898" s="33"/>
      <c r="M1898" s="33"/>
      <c r="N1898" s="33"/>
      <c r="O1898" s="37" t="s">
        <v>113</v>
      </c>
      <c r="P1898" s="38" t="n">
        <v>29.99</v>
      </c>
      <c r="Q1898" s="34" t="n">
        <v>0</v>
      </c>
      <c r="R1898" s="39" t="n">
        <v>-3.33</v>
      </c>
      <c r="S1898" s="40" t="n">
        <v>3.33</v>
      </c>
      <c r="T1898" s="40" t="n">
        <v>3.33</v>
      </c>
      <c r="U1898" s="40" t="n">
        <v>3.34</v>
      </c>
      <c r="V1898" s="32" t="n">
        <f aca="false">IF(P1898="","",$I1898+R1898)</f>
        <v>9.66</v>
      </c>
      <c r="W1898" s="32" t="n">
        <f aca="false">IF(P1898="","",$I1898)</f>
        <v>12.99</v>
      </c>
      <c r="X1898" s="40" t="n">
        <f aca="false">IF(P1898="","",Q1898+$I1898)</f>
        <v>12.99</v>
      </c>
      <c r="Y1898" s="29" t="n">
        <f aca="false">IF(P1898="","",P1898+(R1898*$K1898)+(S1898*$K1898))</f>
        <v>29.99</v>
      </c>
      <c r="Z1898" s="29" t="n">
        <f aca="false">IF(P1898="","",ROUND(-R1898*$K1898,0))</f>
        <v>100</v>
      </c>
      <c r="AA1898" s="41"/>
      <c r="AB1898" s="38" t="n">
        <v>39.99</v>
      </c>
      <c r="AC1898" s="34" t="n">
        <v>0</v>
      </c>
      <c r="AD1898" s="39" t="n">
        <v>-3</v>
      </c>
      <c r="AE1898" s="40" t="n">
        <v>3</v>
      </c>
      <c r="AF1898" s="40" t="n">
        <v>3</v>
      </c>
      <c r="AG1898" s="40" t="n">
        <v>2.91</v>
      </c>
      <c r="AH1898" s="32" t="n">
        <f aca="false">IF(AB1898="","",$I1898+AD1898)</f>
        <v>9.99</v>
      </c>
      <c r="AI1898" s="32" t="n">
        <f aca="false">IF(AB1898="","",$I1898)</f>
        <v>12.99</v>
      </c>
      <c r="AJ1898" s="40" t="n">
        <f aca="false">IF(AB1898="","",AC1898+$I1898)</f>
        <v>12.99</v>
      </c>
      <c r="AK1898" s="29" t="n">
        <f aca="false">IF(AB1898="","",AB1898+(AD1898*$K1898)+(AE1898*$K1898))</f>
        <v>39.99</v>
      </c>
      <c r="AL1898" s="29" t="n">
        <f aca="false">IF(AB1898="","",ROUND(-AD1898*$K1898,0))</f>
        <v>90</v>
      </c>
      <c r="AM1898" s="41"/>
      <c r="AN1898" s="38" t="n">
        <v>0</v>
      </c>
      <c r="AO1898" s="34" t="n">
        <v>0</v>
      </c>
      <c r="AP1898" s="39" t="n">
        <v>-4.53</v>
      </c>
      <c r="AQ1898" s="40" t="n">
        <v>4.53</v>
      </c>
      <c r="AR1898" s="40" t="n">
        <v>4.53</v>
      </c>
      <c r="AS1898" s="40" t="n">
        <v>4.53</v>
      </c>
      <c r="AT1898" s="32" t="n">
        <f aca="false">IF(AN1898="","",$I1898+AP1898)</f>
        <v>8.46</v>
      </c>
      <c r="AU1898" s="32" t="n">
        <f aca="false">IF(AN1898="","",$I1898)</f>
        <v>12.99</v>
      </c>
      <c r="AV1898" s="40" t="n">
        <f aca="false">IF(AN1898="","",AO1898+$I1898)</f>
        <v>12.99</v>
      </c>
      <c r="AW1898" s="31" t="n">
        <f aca="false">IF(AN1898="","",AN1898+(AP1898*$K1898)+(AQ1898*$K1898))</f>
        <v>0</v>
      </c>
      <c r="AX1898" s="29" t="n">
        <f aca="false">IF(AN1898="","",ROUND(-AP1898*$K1898,0))</f>
        <v>136</v>
      </c>
      <c r="AY1898" s="42"/>
      <c r="AZ1898" s="38" t="n">
        <v>0</v>
      </c>
      <c r="BA1898" s="34" t="n">
        <v>0</v>
      </c>
      <c r="BB1898" s="39" t="n">
        <v>-4.53</v>
      </c>
      <c r="BC1898" s="40" t="n">
        <v>4.53</v>
      </c>
      <c r="BD1898" s="40" t="n">
        <v>4.53</v>
      </c>
      <c r="BE1898" s="40" t="n">
        <v>4.53</v>
      </c>
      <c r="BF1898" s="32" t="n">
        <f aca="false">IF(AZ1898="","",$I1898+BB1898)</f>
        <v>8.46</v>
      </c>
      <c r="BG1898" s="32" t="n">
        <f aca="false">IF(AZ1898="","",$I1898)</f>
        <v>12.99</v>
      </c>
      <c r="BH1898" s="40" t="n">
        <f aca="false">IF(AZ1898="","",BA1898+$I1898)</f>
        <v>12.99</v>
      </c>
      <c r="BI1898" s="31" t="n">
        <f aca="false">IF(AZ1898="","",AZ1898+(BB1898*$K1898)+(BC1898*$K1898))</f>
        <v>0</v>
      </c>
      <c r="BJ1898" s="29" t="n">
        <f aca="false">IF(AZ1898="","",ROUND(-BB1898*$K1898,0))</f>
        <v>136</v>
      </c>
    </row>
    <row r="1899" customFormat="false" ht="15" hidden="false" customHeight="false" outlineLevel="0" collapsed="false">
      <c r="A1899" s="26" t="str">
        <f aca="false">+C1899&amp;D1899&amp;G1899</f>
        <v>SamsungGalaxy Buds3 FE Pack 5G Reload Exchange-12,99-24</v>
      </c>
      <c r="B1899" s="27" t="s">
        <v>95</v>
      </c>
      <c r="C1899" s="28" t="s">
        <v>64</v>
      </c>
      <c r="D1899" s="43" t="s">
        <v>249</v>
      </c>
      <c r="E1899" s="30" t="n">
        <v>129.9</v>
      </c>
      <c r="F1899" s="31" t="n">
        <v>129.9</v>
      </c>
      <c r="G1899" s="32" t="s">
        <v>114</v>
      </c>
      <c r="H1899" s="32" t="s">
        <v>98</v>
      </c>
      <c r="I1899" s="33" t="n">
        <v>12.99</v>
      </c>
      <c r="J1899" s="34" t="s">
        <v>35</v>
      </c>
      <c r="K1899" s="35" t="n">
        <v>24</v>
      </c>
      <c r="L1899" s="33"/>
      <c r="M1899" s="33"/>
      <c r="N1899" s="33"/>
      <c r="O1899" s="37" t="s">
        <v>115</v>
      </c>
      <c r="P1899" s="38" t="n">
        <v>29.99</v>
      </c>
      <c r="Q1899" s="34" t="n">
        <v>0</v>
      </c>
      <c r="R1899" s="39" t="n">
        <v>-4.16</v>
      </c>
      <c r="S1899" s="40" t="n">
        <v>4.16</v>
      </c>
      <c r="T1899" s="40" t="n">
        <v>0</v>
      </c>
      <c r="U1899" s="40" t="n">
        <v>4.23</v>
      </c>
      <c r="V1899" s="32" t="n">
        <f aca="false">IF(P1899="","",$I1899+R1899)</f>
        <v>8.83</v>
      </c>
      <c r="W1899" s="32" t="n">
        <f aca="false">IF(P1899="","",$I1899)</f>
        <v>12.99</v>
      </c>
      <c r="X1899" s="40" t="n">
        <f aca="false">IF(P1899="","",Q1899+$I1899)</f>
        <v>12.99</v>
      </c>
      <c r="Y1899" s="29" t="n">
        <f aca="false">IF(P1899="","",P1899+(R1899*$K1899)+(S1899*$K1899))</f>
        <v>29.99</v>
      </c>
      <c r="Z1899" s="29" t="n">
        <f aca="false">IF(P1899="","",ROUND(-R1899*$K1899,0))</f>
        <v>100</v>
      </c>
      <c r="AA1899" s="41"/>
      <c r="AB1899" s="38" t="n">
        <v>39.99</v>
      </c>
      <c r="AC1899" s="34" t="n">
        <v>0</v>
      </c>
      <c r="AD1899" s="39" t="n">
        <v>-3.75</v>
      </c>
      <c r="AE1899" s="40" t="n">
        <v>3.75</v>
      </c>
      <c r="AF1899" s="40" t="n">
        <v>0</v>
      </c>
      <c r="AG1899" s="40" t="n">
        <v>3.66</v>
      </c>
      <c r="AH1899" s="32" t="n">
        <f aca="false">IF(AB1899="","",$I1899+AD1899)</f>
        <v>9.24</v>
      </c>
      <c r="AI1899" s="32" t="n">
        <f aca="false">IF(AB1899="","",$I1899)</f>
        <v>12.99</v>
      </c>
      <c r="AJ1899" s="40" t="n">
        <f aca="false">IF(AB1899="","",AC1899+$I1899)</f>
        <v>12.99</v>
      </c>
      <c r="AK1899" s="29" t="n">
        <f aca="false">IF(AB1899="","",AB1899+(AD1899*$K1899)+(AE1899*$K1899))</f>
        <v>39.99</v>
      </c>
      <c r="AL1899" s="29" t="n">
        <f aca="false">IF(AB1899="","",ROUND(-AD1899*$K1899,0))</f>
        <v>90</v>
      </c>
      <c r="AM1899" s="41"/>
      <c r="AN1899" s="38" t="n">
        <v>0</v>
      </c>
      <c r="AO1899" s="34" t="n">
        <v>0</v>
      </c>
      <c r="AP1899" s="39" t="n">
        <v>-5.41</v>
      </c>
      <c r="AQ1899" s="40" t="n">
        <v>5.41</v>
      </c>
      <c r="AR1899" s="40" t="n">
        <v>0</v>
      </c>
      <c r="AS1899" s="40" t="n">
        <v>5.47</v>
      </c>
      <c r="AT1899" s="32" t="n">
        <f aca="false">IF(AN1899="","",$I1899+AP1899)</f>
        <v>7.58</v>
      </c>
      <c r="AU1899" s="32" t="n">
        <f aca="false">IF(AN1899="","",$I1899)</f>
        <v>12.99</v>
      </c>
      <c r="AV1899" s="40" t="n">
        <f aca="false">IF(AN1899="","",AO1899+$I1899)</f>
        <v>12.99</v>
      </c>
      <c r="AW1899" s="31" t="n">
        <f aca="false">IF(AN1899="","",AN1899+(AP1899*$K1899)+(AQ1899*$K1899))</f>
        <v>0</v>
      </c>
      <c r="AX1899" s="29" t="n">
        <f aca="false">IF(AN1899="","",ROUND(-AP1899*$K1899,0))</f>
        <v>130</v>
      </c>
      <c r="AY1899" s="42"/>
      <c r="AZ1899" s="38" t="n">
        <v>0</v>
      </c>
      <c r="BA1899" s="34" t="n">
        <v>0</v>
      </c>
      <c r="BB1899" s="39" t="n">
        <v>-5.41</v>
      </c>
      <c r="BC1899" s="40" t="n">
        <v>5.41</v>
      </c>
      <c r="BD1899" s="40" t="n">
        <v>0</v>
      </c>
      <c r="BE1899" s="40" t="n">
        <v>5.47</v>
      </c>
      <c r="BF1899" s="32" t="n">
        <f aca="false">IF(AZ1899="","",$I1899+BB1899)</f>
        <v>7.58</v>
      </c>
      <c r="BG1899" s="32" t="n">
        <f aca="false">IF(AZ1899="","",$I1899)</f>
        <v>12.99</v>
      </c>
      <c r="BH1899" s="40" t="n">
        <f aca="false">IF(AZ1899="","",BA1899+$I1899)</f>
        <v>12.99</v>
      </c>
      <c r="BI1899" s="31" t="n">
        <f aca="false">IF(AZ1899="","",AZ1899+(BB1899*$K1899)+(BC1899*$K1899))</f>
        <v>0</v>
      </c>
      <c r="BJ1899" s="29" t="n">
        <f aca="false">IF(AZ1899="","",ROUND(-BB1899*$K1899,0))</f>
        <v>130</v>
      </c>
    </row>
    <row r="1900" customFormat="false" ht="15" hidden="false" customHeight="false" outlineLevel="0" collapsed="false">
      <c r="A1900" s="26" t="str">
        <f aca="false">+C1900&amp;D1900&amp;G1900</f>
        <v>SamsungGalaxy Buds3 FE CANONE SIM  9,99€ - 36 Mesi</v>
      </c>
      <c r="B1900" s="27" t="s">
        <v>95</v>
      </c>
      <c r="C1900" s="28" t="s">
        <v>64</v>
      </c>
      <c r="D1900" s="43" t="s">
        <v>249</v>
      </c>
      <c r="E1900" s="30" t="n">
        <v>129.9</v>
      </c>
      <c r="F1900" s="31" t="n">
        <v>129.9</v>
      </c>
      <c r="G1900" s="32" t="s">
        <v>116</v>
      </c>
      <c r="H1900" s="32" t="s">
        <v>98</v>
      </c>
      <c r="I1900" s="33" t="n">
        <v>9.99</v>
      </c>
      <c r="J1900" s="34" t="s">
        <v>35</v>
      </c>
      <c r="K1900" s="35" t="n">
        <v>36</v>
      </c>
      <c r="L1900" s="33"/>
      <c r="M1900" s="33"/>
      <c r="N1900" s="33"/>
      <c r="O1900" s="37" t="s">
        <v>117</v>
      </c>
      <c r="P1900" s="38" t="n">
        <v>29.99</v>
      </c>
      <c r="Q1900" s="34" t="n">
        <v>0</v>
      </c>
      <c r="R1900" s="39" t="n">
        <v>-2.78</v>
      </c>
      <c r="S1900" s="40" t="n">
        <v>2.78</v>
      </c>
      <c r="T1900" s="40" t="n">
        <v>2.78</v>
      </c>
      <c r="U1900" s="40" t="n">
        <v>2.61</v>
      </c>
      <c r="V1900" s="32" t="n">
        <f aca="false">IF(P1900="","",$I1900+R1900)</f>
        <v>7.21</v>
      </c>
      <c r="W1900" s="32" t="n">
        <f aca="false">IF(P1900="","",$I1900)</f>
        <v>9.99</v>
      </c>
      <c r="X1900" s="40" t="n">
        <f aca="false">IF(P1900="","",Q1900+$I1900)</f>
        <v>9.99</v>
      </c>
      <c r="Y1900" s="29" t="n">
        <f aca="false">IF(P1900="","",P1900+(R1900*$K1900)+(S1900*$K1900))</f>
        <v>29.99</v>
      </c>
      <c r="Z1900" s="29" t="n">
        <f aca="false">IF(P1900="","",ROUND(-R1900*$K1900,0))</f>
        <v>100</v>
      </c>
      <c r="AA1900" s="41"/>
      <c r="AB1900" s="38" t="n">
        <v>39.99</v>
      </c>
      <c r="AC1900" s="34" t="n">
        <v>0</v>
      </c>
      <c r="AD1900" s="39" t="n">
        <v>-2.5</v>
      </c>
      <c r="AE1900" s="40" t="n">
        <v>2.5</v>
      </c>
      <c r="AF1900" s="40" t="n">
        <v>2.5</v>
      </c>
      <c r="AG1900" s="40" t="n">
        <v>2.41</v>
      </c>
      <c r="AH1900" s="32" t="n">
        <f aca="false">IF(AB1900="","",$I1900+AD1900)</f>
        <v>7.49</v>
      </c>
      <c r="AI1900" s="32" t="n">
        <f aca="false">IF(AB1900="","",$I1900)</f>
        <v>9.99</v>
      </c>
      <c r="AJ1900" s="40" t="n">
        <f aca="false">IF(AB1900="","",AC1900+$I1900)</f>
        <v>9.99</v>
      </c>
      <c r="AK1900" s="29" t="n">
        <f aca="false">IF(AB1900="","",AB1900+(AD1900*$K1900)+(AE1900*$K1900))</f>
        <v>39.99</v>
      </c>
      <c r="AL1900" s="29" t="n">
        <f aca="false">IF(AB1900="","",ROUND(-AD1900*$K1900,0))</f>
        <v>90</v>
      </c>
      <c r="AM1900" s="41"/>
      <c r="AN1900" s="38" t="n">
        <v>0</v>
      </c>
      <c r="AO1900" s="34" t="n">
        <v>0</v>
      </c>
      <c r="AP1900" s="39" t="n">
        <v>-3.81</v>
      </c>
      <c r="AQ1900" s="40" t="n">
        <v>3.81</v>
      </c>
      <c r="AR1900" s="40" t="n">
        <v>3.81</v>
      </c>
      <c r="AS1900" s="40" t="n">
        <v>3.81</v>
      </c>
      <c r="AT1900" s="32" t="n">
        <f aca="false">IF(AN1900="","",$I1900+AP1900)</f>
        <v>6.18</v>
      </c>
      <c r="AU1900" s="32" t="n">
        <f aca="false">IF(AN1900="","",$I1900)</f>
        <v>9.99</v>
      </c>
      <c r="AV1900" s="40" t="n">
        <f aca="false">IF(AN1900="","",AO1900+$I1900)</f>
        <v>9.99</v>
      </c>
      <c r="AW1900" s="31" t="n">
        <f aca="false">IF(AN1900="","",AN1900+(AP1900*$K1900)+(AQ1900*$K1900))</f>
        <v>0</v>
      </c>
      <c r="AX1900" s="29" t="n">
        <f aca="false">IF(AN1900="","",ROUND(-AP1900*$K1900,0))</f>
        <v>137</v>
      </c>
      <c r="AY1900" s="42"/>
      <c r="AZ1900" s="38" t="n">
        <v>0</v>
      </c>
      <c r="BA1900" s="34" t="n">
        <v>0</v>
      </c>
      <c r="BB1900" s="39" t="n">
        <v>-3.81</v>
      </c>
      <c r="BC1900" s="40" t="n">
        <v>3.81</v>
      </c>
      <c r="BD1900" s="40" t="n">
        <v>3.81</v>
      </c>
      <c r="BE1900" s="40" t="n">
        <v>3.81</v>
      </c>
      <c r="BF1900" s="32" t="n">
        <f aca="false">IF(AZ1900="","",$I1900+BB1900)</f>
        <v>6.18</v>
      </c>
      <c r="BG1900" s="32" t="n">
        <f aca="false">IF(AZ1900="","",$I1900)</f>
        <v>9.99</v>
      </c>
      <c r="BH1900" s="40" t="n">
        <f aca="false">IF(AZ1900="","",BA1900+$I1900)</f>
        <v>9.99</v>
      </c>
      <c r="BI1900" s="31" t="n">
        <f aca="false">IF(AZ1900="","",AZ1900+(BB1900*$K1900)+(BC1900*$K1900))</f>
        <v>0</v>
      </c>
      <c r="BJ1900" s="29" t="n">
        <f aca="false">IF(AZ1900="","",ROUND(-BB1900*$K1900,0))</f>
        <v>137</v>
      </c>
    </row>
    <row r="1901" customFormat="false" ht="15" hidden="false" customHeight="false" outlineLevel="0" collapsed="false">
      <c r="A1901" s="26" t="str">
        <f aca="false">+C1901&amp;D1901&amp;G1901</f>
        <v>SamsungGalaxy Buds3 FE CANONE SIM  9,99€ - 30 Mesi</v>
      </c>
      <c r="B1901" s="27" t="s">
        <v>95</v>
      </c>
      <c r="C1901" s="28" t="s">
        <v>64</v>
      </c>
      <c r="D1901" s="43" t="s">
        <v>249</v>
      </c>
      <c r="E1901" s="30" t="n">
        <v>129.9</v>
      </c>
      <c r="F1901" s="31" t="n">
        <v>129.9</v>
      </c>
      <c r="G1901" s="32" t="s">
        <v>118</v>
      </c>
      <c r="H1901" s="32" t="s">
        <v>98</v>
      </c>
      <c r="I1901" s="33" t="n">
        <v>9.99</v>
      </c>
      <c r="J1901" s="34" t="s">
        <v>35</v>
      </c>
      <c r="K1901" s="35" t="n">
        <v>30</v>
      </c>
      <c r="L1901" s="33"/>
      <c r="M1901" s="33"/>
      <c r="N1901" s="33"/>
      <c r="O1901" s="37" t="s">
        <v>119</v>
      </c>
      <c r="P1901" s="38" t="n">
        <v>29.99</v>
      </c>
      <c r="Q1901" s="34" t="n">
        <v>0</v>
      </c>
      <c r="R1901" s="39" t="n">
        <v>-3.33</v>
      </c>
      <c r="S1901" s="40" t="n">
        <v>3.33</v>
      </c>
      <c r="T1901" s="40" t="n">
        <v>3.33</v>
      </c>
      <c r="U1901" s="40" t="n">
        <v>3.34</v>
      </c>
      <c r="V1901" s="32" t="n">
        <f aca="false">IF(P1901="","",$I1901+R1901)</f>
        <v>6.66</v>
      </c>
      <c r="W1901" s="32" t="n">
        <f aca="false">IF(P1901="","",$I1901)</f>
        <v>9.99</v>
      </c>
      <c r="X1901" s="40" t="n">
        <f aca="false">IF(P1901="","",Q1901+$I1901)</f>
        <v>9.99</v>
      </c>
      <c r="Y1901" s="29" t="n">
        <f aca="false">IF(P1901="","",P1901+(R1901*$K1901)+(S1901*$K1901))</f>
        <v>29.99</v>
      </c>
      <c r="Z1901" s="29" t="n">
        <f aca="false">IF(P1901="","",ROUND(-R1901*$K1901,0))</f>
        <v>100</v>
      </c>
      <c r="AA1901" s="41"/>
      <c r="AB1901" s="38" t="n">
        <v>39.99</v>
      </c>
      <c r="AC1901" s="34" t="n">
        <v>0</v>
      </c>
      <c r="AD1901" s="39" t="n">
        <v>-3</v>
      </c>
      <c r="AE1901" s="40" t="n">
        <v>3</v>
      </c>
      <c r="AF1901" s="40" t="n">
        <v>3</v>
      </c>
      <c r="AG1901" s="40" t="n">
        <v>2.91</v>
      </c>
      <c r="AH1901" s="32" t="n">
        <f aca="false">IF(AB1901="","",$I1901+AD1901)</f>
        <v>6.99</v>
      </c>
      <c r="AI1901" s="32" t="n">
        <f aca="false">IF(AB1901="","",$I1901)</f>
        <v>9.99</v>
      </c>
      <c r="AJ1901" s="40" t="n">
        <f aca="false">IF(AB1901="","",AC1901+$I1901)</f>
        <v>9.99</v>
      </c>
      <c r="AK1901" s="29" t="n">
        <f aca="false">IF(AB1901="","",AB1901+(AD1901*$K1901)+(AE1901*$K1901))</f>
        <v>39.99</v>
      </c>
      <c r="AL1901" s="29" t="n">
        <f aca="false">IF(AB1901="","",ROUND(-AD1901*$K1901,0))</f>
        <v>90</v>
      </c>
      <c r="AM1901" s="41"/>
      <c r="AN1901" s="38" t="n">
        <v>0</v>
      </c>
      <c r="AO1901" s="34" t="n">
        <v>0</v>
      </c>
      <c r="AP1901" s="39" t="n">
        <v>-4.53</v>
      </c>
      <c r="AQ1901" s="40" t="n">
        <v>4.53</v>
      </c>
      <c r="AR1901" s="40" t="n">
        <v>4.53</v>
      </c>
      <c r="AS1901" s="40" t="n">
        <v>4.53</v>
      </c>
      <c r="AT1901" s="32" t="n">
        <f aca="false">IF(AN1901="","",$I1901+AP1901)</f>
        <v>5.46</v>
      </c>
      <c r="AU1901" s="32" t="n">
        <f aca="false">IF(AN1901="","",$I1901)</f>
        <v>9.99</v>
      </c>
      <c r="AV1901" s="40" t="n">
        <f aca="false">IF(AN1901="","",AO1901+$I1901)</f>
        <v>9.99</v>
      </c>
      <c r="AW1901" s="31" t="n">
        <f aca="false">IF(AN1901="","",AN1901+(AP1901*$K1901)+(AQ1901*$K1901))</f>
        <v>0</v>
      </c>
      <c r="AX1901" s="29" t="n">
        <f aca="false">IF(AN1901="","",ROUND(-AP1901*$K1901,0))</f>
        <v>136</v>
      </c>
      <c r="AY1901" s="42"/>
      <c r="AZ1901" s="38" t="n">
        <v>0</v>
      </c>
      <c r="BA1901" s="34" t="n">
        <v>0</v>
      </c>
      <c r="BB1901" s="39" t="n">
        <v>-4.53</v>
      </c>
      <c r="BC1901" s="40" t="n">
        <v>4.53</v>
      </c>
      <c r="BD1901" s="40" t="n">
        <v>4.53</v>
      </c>
      <c r="BE1901" s="40" t="n">
        <v>4.53</v>
      </c>
      <c r="BF1901" s="32" t="n">
        <f aca="false">IF(AZ1901="","",$I1901+BB1901)</f>
        <v>5.46</v>
      </c>
      <c r="BG1901" s="32" t="n">
        <f aca="false">IF(AZ1901="","",$I1901)</f>
        <v>9.99</v>
      </c>
      <c r="BH1901" s="40" t="n">
        <f aca="false">IF(AZ1901="","",BA1901+$I1901)</f>
        <v>9.99</v>
      </c>
      <c r="BI1901" s="31" t="n">
        <f aca="false">IF(AZ1901="","",AZ1901+(BB1901*$K1901)+(BC1901*$K1901))</f>
        <v>0</v>
      </c>
      <c r="BJ1901" s="29" t="n">
        <f aca="false">IF(AZ1901="","",ROUND(-BB1901*$K1901,0))</f>
        <v>136</v>
      </c>
    </row>
    <row r="1902" customFormat="false" ht="15" hidden="false" customHeight="false" outlineLevel="0" collapsed="false">
      <c r="A1902" s="26" t="str">
        <f aca="false">+C1902&amp;D1902&amp;G1902</f>
        <v>SamsungGalaxy Buds3 FE CANONE SIM  9,99€ - 24 Mesi</v>
      </c>
      <c r="B1902" s="27" t="s">
        <v>95</v>
      </c>
      <c r="C1902" s="28" t="s">
        <v>64</v>
      </c>
      <c r="D1902" s="43" t="s">
        <v>249</v>
      </c>
      <c r="E1902" s="30" t="n">
        <v>129.9</v>
      </c>
      <c r="F1902" s="31" t="n">
        <v>129.9</v>
      </c>
      <c r="G1902" s="32" t="s">
        <v>120</v>
      </c>
      <c r="H1902" s="32" t="s">
        <v>98</v>
      </c>
      <c r="I1902" s="33" t="n">
        <v>9.99</v>
      </c>
      <c r="J1902" s="34" t="s">
        <v>35</v>
      </c>
      <c r="K1902" s="35" t="n">
        <v>24</v>
      </c>
      <c r="L1902" s="33"/>
      <c r="M1902" s="33"/>
      <c r="N1902" s="33"/>
      <c r="O1902" s="37" t="s">
        <v>121</v>
      </c>
      <c r="P1902" s="38" t="n">
        <v>29.99</v>
      </c>
      <c r="Q1902" s="34" t="n">
        <v>1</v>
      </c>
      <c r="R1902" s="39" t="n">
        <v>-3.16</v>
      </c>
      <c r="S1902" s="40" t="n">
        <v>4.16</v>
      </c>
      <c r="T1902" s="40" t="n">
        <v>0</v>
      </c>
      <c r="U1902" s="40" t="n">
        <v>4.23</v>
      </c>
      <c r="V1902" s="32" t="n">
        <f aca="false">IF(P1902="","",$I1902+R1902)</f>
        <v>6.83</v>
      </c>
      <c r="W1902" s="32" t="n">
        <f aca="false">IF(P1902="","",$I1902)</f>
        <v>9.99</v>
      </c>
      <c r="X1902" s="40" t="n">
        <f aca="false">IF(P1902="","",Q1902+$I1902)</f>
        <v>10.99</v>
      </c>
      <c r="Y1902" s="29" t="n">
        <f aca="false">IF(P1902="","",P1902+(R1902*$K1902)+(S1902*$K1902))</f>
        <v>53.99</v>
      </c>
      <c r="Z1902" s="29" t="n">
        <f aca="false">IF(P1902="","",ROUND(-R1902*$K1902,0))</f>
        <v>76</v>
      </c>
      <c r="AA1902" s="41"/>
      <c r="AB1902" s="38" t="n">
        <v>39.99</v>
      </c>
      <c r="AC1902" s="34" t="n">
        <v>1</v>
      </c>
      <c r="AD1902" s="39" t="n">
        <v>-2.75</v>
      </c>
      <c r="AE1902" s="40" t="n">
        <v>3.75</v>
      </c>
      <c r="AF1902" s="40" t="n">
        <v>0</v>
      </c>
      <c r="AG1902" s="40" t="n">
        <v>3.66</v>
      </c>
      <c r="AH1902" s="32" t="n">
        <f aca="false">IF(AB1902="","",$I1902+AD1902)</f>
        <v>7.24</v>
      </c>
      <c r="AI1902" s="32" t="n">
        <f aca="false">IF(AB1902="","",$I1902)</f>
        <v>9.99</v>
      </c>
      <c r="AJ1902" s="40" t="n">
        <f aca="false">IF(AB1902="","",AC1902+$I1902)</f>
        <v>10.99</v>
      </c>
      <c r="AK1902" s="29" t="n">
        <f aca="false">IF(AB1902="","",AB1902+(AD1902*$K1902)+(AE1902*$K1902))</f>
        <v>63.99</v>
      </c>
      <c r="AL1902" s="29" t="n">
        <f aca="false">IF(AB1902="","",ROUND(-AD1902*$K1902,0))</f>
        <v>66</v>
      </c>
      <c r="AM1902" s="41"/>
      <c r="AN1902" s="38" t="n">
        <v>0</v>
      </c>
      <c r="AO1902" s="34" t="n">
        <v>1</v>
      </c>
      <c r="AP1902" s="39" t="n">
        <v>-4.41</v>
      </c>
      <c r="AQ1902" s="40" t="n">
        <v>5.41</v>
      </c>
      <c r="AR1902" s="40" t="n">
        <v>0</v>
      </c>
      <c r="AS1902" s="40" t="n">
        <v>5.47</v>
      </c>
      <c r="AT1902" s="32" t="n">
        <f aca="false">IF(AN1902="","",$I1902+AP1902)</f>
        <v>5.58</v>
      </c>
      <c r="AU1902" s="32" t="n">
        <f aca="false">IF(AN1902="","",$I1902)</f>
        <v>9.99</v>
      </c>
      <c r="AV1902" s="40" t="n">
        <f aca="false">IF(AN1902="","",AO1902+$I1902)</f>
        <v>10.99</v>
      </c>
      <c r="AW1902" s="31" t="n">
        <f aca="false">IF(AN1902="","",AN1902+(AP1902*$K1902)+(AQ1902*$K1902))</f>
        <v>24</v>
      </c>
      <c r="AX1902" s="29" t="n">
        <f aca="false">IF(AN1902="","",ROUND(-AP1902*$K1902,0))</f>
        <v>106</v>
      </c>
      <c r="AY1902" s="42"/>
      <c r="AZ1902" s="38" t="n">
        <v>0</v>
      </c>
      <c r="BA1902" s="34" t="n">
        <v>1</v>
      </c>
      <c r="BB1902" s="39" t="n">
        <v>-4.41</v>
      </c>
      <c r="BC1902" s="40" t="n">
        <v>5.41</v>
      </c>
      <c r="BD1902" s="40" t="n">
        <v>0</v>
      </c>
      <c r="BE1902" s="40" t="n">
        <v>5.47</v>
      </c>
      <c r="BF1902" s="32" t="n">
        <f aca="false">IF(AZ1902="","",$I1902+BB1902)</f>
        <v>5.58</v>
      </c>
      <c r="BG1902" s="32" t="n">
        <f aca="false">IF(AZ1902="","",$I1902)</f>
        <v>9.99</v>
      </c>
      <c r="BH1902" s="40" t="n">
        <f aca="false">IF(AZ1902="","",BA1902+$I1902)</f>
        <v>10.99</v>
      </c>
      <c r="BI1902" s="31" t="n">
        <f aca="false">IF(AZ1902="","",AZ1902+(BB1902*$K1902)+(BC1902*$K1902))</f>
        <v>24</v>
      </c>
      <c r="BJ1902" s="29" t="n">
        <f aca="false">IF(AZ1902="","",ROUND(-BB1902*$K1902,0))</f>
        <v>106</v>
      </c>
    </row>
    <row r="1903" customFormat="false" ht="15" hidden="false" customHeight="false" outlineLevel="0" collapsed="false">
      <c r="A1903" s="26" t="str">
        <f aca="false">+C1903&amp;D1903&amp;G1903</f>
        <v>SamsungGalaxy Buds3 FE CANONE SIM 7,99€ - 36 Mesi</v>
      </c>
      <c r="B1903" s="27" t="s">
        <v>95</v>
      </c>
      <c r="C1903" s="28" t="s">
        <v>64</v>
      </c>
      <c r="D1903" s="43" t="s">
        <v>249</v>
      </c>
      <c r="E1903" s="30" t="n">
        <v>129.9</v>
      </c>
      <c r="F1903" s="31" t="n">
        <v>129.9</v>
      </c>
      <c r="G1903" s="32" t="s">
        <v>122</v>
      </c>
      <c r="H1903" s="32" t="s">
        <v>98</v>
      </c>
      <c r="I1903" s="33" t="n">
        <v>7.99</v>
      </c>
      <c r="J1903" s="34" t="s">
        <v>35</v>
      </c>
      <c r="K1903" s="35" t="n">
        <v>36</v>
      </c>
      <c r="L1903" s="33"/>
      <c r="M1903" s="33"/>
      <c r="N1903" s="33"/>
      <c r="O1903" s="37" t="s">
        <v>123</v>
      </c>
      <c r="P1903" s="38" t="n">
        <v>29.99</v>
      </c>
      <c r="Q1903" s="34" t="n">
        <v>0.99</v>
      </c>
      <c r="R1903" s="39" t="n">
        <v>-1.79</v>
      </c>
      <c r="S1903" s="40" t="n">
        <v>2.78</v>
      </c>
      <c r="T1903" s="40" t="n">
        <v>2.78</v>
      </c>
      <c r="U1903" s="40" t="n">
        <v>2.61</v>
      </c>
      <c r="V1903" s="32" t="n">
        <f aca="false">IF(P1903="","",$I1903+R1903)</f>
        <v>6.2</v>
      </c>
      <c r="W1903" s="32" t="n">
        <f aca="false">IF(P1903="","",$I1903)</f>
        <v>7.99</v>
      </c>
      <c r="X1903" s="40" t="n">
        <f aca="false">IF(P1903="","",Q1903+$I1903)</f>
        <v>8.98</v>
      </c>
      <c r="Y1903" s="29" t="n">
        <f aca="false">IF(P1903="","",P1903+(R1903*$K1903)+(S1903*$K1903))</f>
        <v>65.63</v>
      </c>
      <c r="Z1903" s="29" t="n">
        <f aca="false">IF(P1903="","",ROUND(-R1903*$K1903,0))</f>
        <v>64</v>
      </c>
      <c r="AA1903" s="41"/>
      <c r="AB1903" s="38" t="n">
        <v>39.99</v>
      </c>
      <c r="AC1903" s="34" t="n">
        <v>0.99</v>
      </c>
      <c r="AD1903" s="39" t="n">
        <v>-1.51</v>
      </c>
      <c r="AE1903" s="40" t="n">
        <v>2.5</v>
      </c>
      <c r="AF1903" s="40" t="n">
        <v>2.5</v>
      </c>
      <c r="AG1903" s="40" t="n">
        <v>2.41</v>
      </c>
      <c r="AH1903" s="32" t="n">
        <f aca="false">IF(AB1903="","",$I1903+AD1903)</f>
        <v>6.48</v>
      </c>
      <c r="AI1903" s="32" t="n">
        <f aca="false">IF(AB1903="","",$I1903)</f>
        <v>7.99</v>
      </c>
      <c r="AJ1903" s="40" t="n">
        <f aca="false">IF(AB1903="","",AC1903+$I1903)</f>
        <v>8.98</v>
      </c>
      <c r="AK1903" s="29" t="n">
        <f aca="false">IF(AB1903="","",AB1903+(AD1903*$K1903)+(AE1903*$K1903))</f>
        <v>75.63</v>
      </c>
      <c r="AL1903" s="29" t="n">
        <f aca="false">IF(AB1903="","",ROUND(-AD1903*$K1903,0))</f>
        <v>54</v>
      </c>
      <c r="AM1903" s="41"/>
      <c r="AN1903" s="38" t="n">
        <v>0</v>
      </c>
      <c r="AO1903" s="34" t="n">
        <v>0.99</v>
      </c>
      <c r="AP1903" s="39" t="n">
        <v>-2.82</v>
      </c>
      <c r="AQ1903" s="40" t="n">
        <v>3.81</v>
      </c>
      <c r="AR1903" s="40" t="n">
        <v>3.81</v>
      </c>
      <c r="AS1903" s="40" t="n">
        <v>3.81</v>
      </c>
      <c r="AT1903" s="32" t="n">
        <f aca="false">IF(AN1903="","",$I1903+AP1903)</f>
        <v>5.17</v>
      </c>
      <c r="AU1903" s="32" t="n">
        <f aca="false">IF(AN1903="","",$I1903)</f>
        <v>7.99</v>
      </c>
      <c r="AV1903" s="40" t="n">
        <f aca="false">IF(AN1903="","",AO1903+$I1903)</f>
        <v>8.98</v>
      </c>
      <c r="AW1903" s="31" t="n">
        <f aca="false">IF(AN1903="","",AN1903+(AP1903*$K1903)+(AQ1903*$K1903))</f>
        <v>35.64</v>
      </c>
      <c r="AX1903" s="29" t="n">
        <f aca="false">IF(AN1903="","",ROUND(-AP1903*$K1903,0))</f>
        <v>102</v>
      </c>
      <c r="AY1903" s="42"/>
      <c r="AZ1903" s="38" t="n">
        <v>0</v>
      </c>
      <c r="BA1903" s="34" t="n">
        <v>0.99</v>
      </c>
      <c r="BB1903" s="39" t="n">
        <v>-2.82</v>
      </c>
      <c r="BC1903" s="40" t="n">
        <v>3.81</v>
      </c>
      <c r="BD1903" s="40" t="n">
        <v>3.81</v>
      </c>
      <c r="BE1903" s="40" t="n">
        <v>3.81</v>
      </c>
      <c r="BF1903" s="32" t="n">
        <f aca="false">IF(AZ1903="","",$I1903+BB1903)</f>
        <v>5.17</v>
      </c>
      <c r="BG1903" s="32" t="n">
        <f aca="false">IF(AZ1903="","",$I1903)</f>
        <v>7.99</v>
      </c>
      <c r="BH1903" s="40" t="n">
        <f aca="false">IF(AZ1903="","",BA1903+$I1903)</f>
        <v>8.98</v>
      </c>
      <c r="BI1903" s="31" t="n">
        <f aca="false">IF(AZ1903="","",AZ1903+(BB1903*$K1903)+(BC1903*$K1903))</f>
        <v>35.64</v>
      </c>
      <c r="BJ1903" s="29" t="n">
        <f aca="false">IF(AZ1903="","",ROUND(-BB1903*$K1903,0))</f>
        <v>102</v>
      </c>
    </row>
    <row r="1904" customFormat="false" ht="15" hidden="false" customHeight="false" outlineLevel="0" collapsed="false">
      <c r="A1904" s="26" t="str">
        <f aca="false">+C1904&amp;D1904&amp;G1904</f>
        <v>SamsungGalaxy Buds3 FE CANONE SIM 7,99€ - 30 Mesi</v>
      </c>
      <c r="B1904" s="27" t="s">
        <v>95</v>
      </c>
      <c r="C1904" s="28" t="s">
        <v>64</v>
      </c>
      <c r="D1904" s="43" t="s">
        <v>249</v>
      </c>
      <c r="E1904" s="30" t="n">
        <v>129.9</v>
      </c>
      <c r="F1904" s="31" t="n">
        <v>129.9</v>
      </c>
      <c r="G1904" s="32" t="s">
        <v>124</v>
      </c>
      <c r="H1904" s="32" t="s">
        <v>98</v>
      </c>
      <c r="I1904" s="33" t="n">
        <v>7.99</v>
      </c>
      <c r="J1904" s="34" t="s">
        <v>35</v>
      </c>
      <c r="K1904" s="35" t="n">
        <v>30</v>
      </c>
      <c r="L1904" s="33"/>
      <c r="M1904" s="33"/>
      <c r="N1904" s="33"/>
      <c r="O1904" s="37" t="s">
        <v>125</v>
      </c>
      <c r="P1904" s="38" t="n">
        <v>29.99</v>
      </c>
      <c r="Q1904" s="34" t="n">
        <v>1.99</v>
      </c>
      <c r="R1904" s="39" t="n">
        <v>-1.34</v>
      </c>
      <c r="S1904" s="40" t="n">
        <v>3.33</v>
      </c>
      <c r="T1904" s="40" t="n">
        <v>3.33</v>
      </c>
      <c r="U1904" s="40" t="n">
        <v>3.34</v>
      </c>
      <c r="V1904" s="32" t="n">
        <f aca="false">IF(P1904="","",$I1904+R1904)</f>
        <v>6.65</v>
      </c>
      <c r="W1904" s="32" t="n">
        <f aca="false">IF(P1904="","",$I1904)</f>
        <v>7.99</v>
      </c>
      <c r="X1904" s="40" t="n">
        <f aca="false">IF(P1904="","",Q1904+$I1904)</f>
        <v>9.98</v>
      </c>
      <c r="Y1904" s="29" t="n">
        <f aca="false">IF(P1904="","",P1904+(R1904*$K1904)+(S1904*$K1904))</f>
        <v>89.69</v>
      </c>
      <c r="Z1904" s="29" t="n">
        <f aca="false">IF(P1904="","",ROUND(-R1904*$K1904,0))</f>
        <v>40</v>
      </c>
      <c r="AA1904" s="41"/>
      <c r="AB1904" s="38" t="n">
        <v>39.99</v>
      </c>
      <c r="AC1904" s="34" t="n">
        <v>1.99</v>
      </c>
      <c r="AD1904" s="39" t="n">
        <v>-1.01</v>
      </c>
      <c r="AE1904" s="40" t="n">
        <v>3</v>
      </c>
      <c r="AF1904" s="40" t="n">
        <v>3</v>
      </c>
      <c r="AG1904" s="40" t="n">
        <v>2.91</v>
      </c>
      <c r="AH1904" s="32" t="n">
        <f aca="false">IF(AB1904="","",$I1904+AD1904)</f>
        <v>6.98</v>
      </c>
      <c r="AI1904" s="32" t="n">
        <f aca="false">IF(AB1904="","",$I1904)</f>
        <v>7.99</v>
      </c>
      <c r="AJ1904" s="40" t="n">
        <f aca="false">IF(AB1904="","",AC1904+$I1904)</f>
        <v>9.98</v>
      </c>
      <c r="AK1904" s="29" t="n">
        <f aca="false">IF(AB1904="","",AB1904+(AD1904*$K1904)+(AE1904*$K1904))</f>
        <v>99.69</v>
      </c>
      <c r="AL1904" s="29" t="n">
        <f aca="false">IF(AB1904="","",ROUND(-AD1904*$K1904,0))</f>
        <v>30</v>
      </c>
      <c r="AM1904" s="41"/>
      <c r="AN1904" s="38" t="n">
        <v>0</v>
      </c>
      <c r="AO1904" s="34" t="n">
        <v>1.99</v>
      </c>
      <c r="AP1904" s="39" t="n">
        <v>-2.54</v>
      </c>
      <c r="AQ1904" s="40" t="n">
        <v>4.53</v>
      </c>
      <c r="AR1904" s="40" t="n">
        <v>4.53</v>
      </c>
      <c r="AS1904" s="40" t="n">
        <v>4.53</v>
      </c>
      <c r="AT1904" s="32" t="n">
        <f aca="false">IF(AN1904="","",$I1904+AP1904)</f>
        <v>5.45</v>
      </c>
      <c r="AU1904" s="32" t="n">
        <f aca="false">IF(AN1904="","",$I1904)</f>
        <v>7.99</v>
      </c>
      <c r="AV1904" s="40" t="n">
        <f aca="false">IF(AN1904="","",AO1904+$I1904)</f>
        <v>9.98</v>
      </c>
      <c r="AW1904" s="31" t="n">
        <f aca="false">IF(AN1904="","",AN1904+(AP1904*$K1904)+(AQ1904*$K1904))</f>
        <v>59.7</v>
      </c>
      <c r="AX1904" s="29" t="n">
        <f aca="false">IF(AN1904="","",ROUND(-AP1904*$K1904,0))</f>
        <v>76</v>
      </c>
      <c r="AY1904" s="42"/>
      <c r="AZ1904" s="38" t="n">
        <v>0</v>
      </c>
      <c r="BA1904" s="34" t="n">
        <v>1.99</v>
      </c>
      <c r="BB1904" s="39" t="n">
        <v>-2.54</v>
      </c>
      <c r="BC1904" s="40" t="n">
        <v>4.53</v>
      </c>
      <c r="BD1904" s="40" t="n">
        <v>4.53</v>
      </c>
      <c r="BE1904" s="40" t="n">
        <v>4.53</v>
      </c>
      <c r="BF1904" s="32" t="n">
        <f aca="false">IF(AZ1904="","",$I1904+BB1904)</f>
        <v>5.45</v>
      </c>
      <c r="BG1904" s="32" t="n">
        <f aca="false">IF(AZ1904="","",$I1904)</f>
        <v>7.99</v>
      </c>
      <c r="BH1904" s="40" t="n">
        <f aca="false">IF(AZ1904="","",BA1904+$I1904)</f>
        <v>9.98</v>
      </c>
      <c r="BI1904" s="31" t="n">
        <f aca="false">IF(AZ1904="","",AZ1904+(BB1904*$K1904)+(BC1904*$K1904))</f>
        <v>59.7</v>
      </c>
      <c r="BJ1904" s="29" t="n">
        <f aca="false">IF(AZ1904="","",ROUND(-BB1904*$K1904,0))</f>
        <v>76</v>
      </c>
    </row>
    <row r="1905" customFormat="false" ht="15" hidden="false" customHeight="false" outlineLevel="0" collapsed="false">
      <c r="A1905" s="26" t="str">
        <f aca="false">+C1905&amp;D1905&amp;G1905</f>
        <v>SamsungGalaxy Buds3 FE CANONE SIM 7,99€  - 24 Mesi</v>
      </c>
      <c r="B1905" s="27" t="s">
        <v>95</v>
      </c>
      <c r="C1905" s="28" t="s">
        <v>64</v>
      </c>
      <c r="D1905" s="43" t="s">
        <v>249</v>
      </c>
      <c r="E1905" s="30" t="n">
        <v>129.9</v>
      </c>
      <c r="F1905" s="31" t="n">
        <v>129.9</v>
      </c>
      <c r="G1905" s="32" t="s">
        <v>126</v>
      </c>
      <c r="H1905" s="32" t="s">
        <v>98</v>
      </c>
      <c r="I1905" s="33" t="n">
        <v>7.99</v>
      </c>
      <c r="J1905" s="34" t="s">
        <v>35</v>
      </c>
      <c r="K1905" s="35" t="n">
        <v>24</v>
      </c>
      <c r="L1905" s="33"/>
      <c r="M1905" s="33"/>
      <c r="N1905" s="33"/>
      <c r="O1905" s="37" t="s">
        <v>127</v>
      </c>
      <c r="P1905" s="38" t="n">
        <v>29.99</v>
      </c>
      <c r="Q1905" s="34" t="n">
        <v>2.99</v>
      </c>
      <c r="R1905" s="39" t="n">
        <v>-1.17</v>
      </c>
      <c r="S1905" s="40" t="n">
        <v>4.16</v>
      </c>
      <c r="T1905" s="40" t="n">
        <v>0</v>
      </c>
      <c r="U1905" s="40" t="n">
        <v>4.23</v>
      </c>
      <c r="V1905" s="32" t="n">
        <f aca="false">IF(P1905="","",$I1905+R1905)</f>
        <v>6.82</v>
      </c>
      <c r="W1905" s="32" t="n">
        <f aca="false">IF(P1905="","",$I1905)</f>
        <v>7.99</v>
      </c>
      <c r="X1905" s="40" t="n">
        <f aca="false">IF(P1905="","",Q1905+$I1905)</f>
        <v>10.98</v>
      </c>
      <c r="Y1905" s="29" t="n">
        <f aca="false">IF(P1905="","",P1905+(R1905*$K1905)+(S1905*$K1905))</f>
        <v>101.75</v>
      </c>
      <c r="Z1905" s="29" t="n">
        <f aca="false">IF(P1905="","",ROUND(-R1905*$K1905,0))</f>
        <v>28</v>
      </c>
      <c r="AA1905" s="41"/>
      <c r="AB1905" s="38" t="n">
        <v>39.99</v>
      </c>
      <c r="AC1905" s="34" t="n">
        <v>2.99</v>
      </c>
      <c r="AD1905" s="39" t="n">
        <v>-0.76</v>
      </c>
      <c r="AE1905" s="40" t="n">
        <v>3.75</v>
      </c>
      <c r="AF1905" s="40" t="n">
        <v>0</v>
      </c>
      <c r="AG1905" s="40" t="n">
        <v>3.66</v>
      </c>
      <c r="AH1905" s="32" t="n">
        <f aca="false">IF(AB1905="","",$I1905+AD1905)</f>
        <v>7.23</v>
      </c>
      <c r="AI1905" s="32" t="n">
        <f aca="false">IF(AB1905="","",$I1905)</f>
        <v>7.99</v>
      </c>
      <c r="AJ1905" s="40" t="n">
        <f aca="false">IF(AB1905="","",AC1905+$I1905)</f>
        <v>10.98</v>
      </c>
      <c r="AK1905" s="29" t="n">
        <f aca="false">IF(AB1905="","",AB1905+(AD1905*$K1905)+(AE1905*$K1905))</f>
        <v>111.75</v>
      </c>
      <c r="AL1905" s="29" t="n">
        <f aca="false">IF(AB1905="","",ROUND(-AD1905*$K1905,0))</f>
        <v>18</v>
      </c>
      <c r="AM1905" s="41"/>
      <c r="AN1905" s="38" t="n">
        <v>0</v>
      </c>
      <c r="AO1905" s="34" t="n">
        <v>2.99</v>
      </c>
      <c r="AP1905" s="39" t="n">
        <v>-2.62</v>
      </c>
      <c r="AQ1905" s="40" t="n">
        <v>5.61</v>
      </c>
      <c r="AR1905" s="40" t="n">
        <v>0</v>
      </c>
      <c r="AS1905" s="40" t="n">
        <v>5.61</v>
      </c>
      <c r="AT1905" s="32" t="n">
        <f aca="false">IF(AN1905="","",$I1905+AP1905)</f>
        <v>5.37</v>
      </c>
      <c r="AU1905" s="32" t="n">
        <f aca="false">IF(AN1905="","",$I1905)</f>
        <v>7.99</v>
      </c>
      <c r="AV1905" s="40" t="n">
        <f aca="false">IF(AN1905="","",AO1905+$I1905)</f>
        <v>10.98</v>
      </c>
      <c r="AW1905" s="31" t="n">
        <f aca="false">IF(AN1905="","",AN1905+(AP1905*$K1905)+(AQ1905*$K1905))</f>
        <v>71.76</v>
      </c>
      <c r="AX1905" s="29" t="n">
        <f aca="false">IF(AN1905="","",ROUND(-AP1905*$K1905,0))</f>
        <v>63</v>
      </c>
      <c r="AY1905" s="42"/>
      <c r="AZ1905" s="38" t="n">
        <v>0</v>
      </c>
      <c r="BA1905" s="34" t="n">
        <v>2.99</v>
      </c>
      <c r="BB1905" s="39" t="n">
        <v>-2.62</v>
      </c>
      <c r="BC1905" s="40" t="n">
        <v>5.61</v>
      </c>
      <c r="BD1905" s="40" t="n">
        <v>0</v>
      </c>
      <c r="BE1905" s="40" t="n">
        <v>5.61</v>
      </c>
      <c r="BF1905" s="32" t="n">
        <f aca="false">IF(AZ1905="","",$I1905+BB1905)</f>
        <v>5.37</v>
      </c>
      <c r="BG1905" s="32" t="n">
        <f aca="false">IF(AZ1905="","",$I1905)</f>
        <v>7.99</v>
      </c>
      <c r="BH1905" s="40" t="n">
        <f aca="false">IF(AZ1905="","",BA1905+$I1905)</f>
        <v>10.98</v>
      </c>
      <c r="BI1905" s="31" t="n">
        <f aca="false">IF(AZ1905="","",AZ1905+(BB1905*$K1905)+(BC1905*$K1905))</f>
        <v>71.76</v>
      </c>
      <c r="BJ1905" s="29" t="n">
        <f aca="false">IF(AZ1905="","",ROUND(-BB1905*$K1905,0))</f>
        <v>63</v>
      </c>
    </row>
    <row r="1906" customFormat="false" ht="15" hidden="false" customHeight="false" outlineLevel="0" collapsed="false">
      <c r="A1906" s="26" t="str">
        <f aca="false">+C1906&amp;D1906&amp;G1906</f>
        <v>SamsungGalaxy Buds3CANONE SIM 14,99€ - 36 Mesi</v>
      </c>
      <c r="B1906" s="27" t="s">
        <v>95</v>
      </c>
      <c r="C1906" s="28" t="s">
        <v>64</v>
      </c>
      <c r="D1906" s="43" t="s">
        <v>250</v>
      </c>
      <c r="E1906" s="30" t="n">
        <v>179.9</v>
      </c>
      <c r="F1906" s="31" t="n">
        <v>179.9</v>
      </c>
      <c r="G1906" s="32" t="s">
        <v>97</v>
      </c>
      <c r="H1906" s="32" t="s">
        <v>98</v>
      </c>
      <c r="I1906" s="33" t="n">
        <v>14.99</v>
      </c>
      <c r="J1906" s="34" t="s">
        <v>35</v>
      </c>
      <c r="K1906" s="35" t="n">
        <v>36</v>
      </c>
      <c r="L1906" s="33"/>
      <c r="M1906" s="33"/>
      <c r="N1906" s="33"/>
      <c r="O1906" s="37" t="s">
        <v>99</v>
      </c>
      <c r="P1906" s="38" t="n">
        <v>29.99</v>
      </c>
      <c r="Q1906" s="34" t="n">
        <v>0</v>
      </c>
      <c r="R1906" s="39" t="n">
        <v>-4.16</v>
      </c>
      <c r="S1906" s="40" t="n">
        <v>4.16</v>
      </c>
      <c r="T1906" s="40" t="n">
        <v>4.16</v>
      </c>
      <c r="U1906" s="40" t="n">
        <v>4.31</v>
      </c>
      <c r="V1906" s="32" t="n">
        <f aca="false">IF(P1906="","",$I1906+R1906)</f>
        <v>10.83</v>
      </c>
      <c r="W1906" s="32" t="n">
        <f aca="false">IF(P1906="","",$I1906)</f>
        <v>14.99</v>
      </c>
      <c r="X1906" s="40" t="n">
        <f aca="false">IF(P1906="","",Q1906+$I1906)</f>
        <v>14.99</v>
      </c>
      <c r="Y1906" s="29" t="n">
        <f aca="false">IF(P1906="","",P1906+(R1906*$K1906)+(S1906*$K1906))</f>
        <v>29.99</v>
      </c>
      <c r="Z1906" s="29" t="n">
        <f aca="false">IF(P1906="","",ROUND(-R1906*$K1906,0))</f>
        <v>150</v>
      </c>
      <c r="AA1906" s="41"/>
      <c r="AB1906" s="38" t="n">
        <v>49.99</v>
      </c>
      <c r="AC1906" s="34" t="n">
        <v>0</v>
      </c>
      <c r="AD1906" s="39" t="n">
        <v>-3.61</v>
      </c>
      <c r="AE1906" s="40" t="n">
        <v>3.61</v>
      </c>
      <c r="AF1906" s="40" t="n">
        <v>3.61</v>
      </c>
      <c r="AG1906" s="40" t="n">
        <v>3.56</v>
      </c>
      <c r="AH1906" s="32" t="n">
        <f aca="false">IF(AB1906="","",$I1906+AD1906)</f>
        <v>11.38</v>
      </c>
      <c r="AI1906" s="32" t="n">
        <f aca="false">IF(AB1906="","",$I1906)</f>
        <v>14.99</v>
      </c>
      <c r="AJ1906" s="40" t="n">
        <f aca="false">IF(AB1906="","",AC1906+$I1906)</f>
        <v>14.99</v>
      </c>
      <c r="AK1906" s="29" t="n">
        <f aca="false">IF(AB1906="","",AB1906+(AD1906*$K1906)+(AE1906*$K1906))</f>
        <v>49.99</v>
      </c>
      <c r="AL1906" s="29" t="n">
        <f aca="false">IF(AB1906="","",ROUND(-AD1906*$K1906,0))</f>
        <v>130</v>
      </c>
      <c r="AM1906" s="41"/>
      <c r="AN1906" s="38" t="n">
        <v>0</v>
      </c>
      <c r="AO1906" s="34" t="n">
        <v>0</v>
      </c>
      <c r="AP1906" s="39" t="n">
        <v>-5.27</v>
      </c>
      <c r="AQ1906" s="40" t="n">
        <v>5.27</v>
      </c>
      <c r="AR1906" s="40" t="n">
        <v>5.27</v>
      </c>
      <c r="AS1906" s="40" t="n">
        <v>5.27</v>
      </c>
      <c r="AT1906" s="32" t="n">
        <f aca="false">IF(AN1906="","",$I1906+AP1906)</f>
        <v>9.72</v>
      </c>
      <c r="AU1906" s="32" t="n">
        <f aca="false">IF(AN1906="","",$I1906)</f>
        <v>14.99</v>
      </c>
      <c r="AV1906" s="40" t="n">
        <f aca="false">IF(AN1906="","",AO1906+$I1906)</f>
        <v>14.99</v>
      </c>
      <c r="AW1906" s="31" t="n">
        <f aca="false">IF(AN1906="","",AN1906+(AP1906*$K1906)+(AQ1906*$K1906))</f>
        <v>0</v>
      </c>
      <c r="AX1906" s="29" t="n">
        <f aca="false">IF(AN1906="","",ROUND(-AP1906*$K1906,0))</f>
        <v>190</v>
      </c>
      <c r="AY1906" s="42"/>
      <c r="AZ1906" s="38" t="n">
        <v>0</v>
      </c>
      <c r="BA1906" s="34" t="n">
        <v>0</v>
      </c>
      <c r="BB1906" s="39" t="n">
        <v>-5.27</v>
      </c>
      <c r="BC1906" s="40" t="n">
        <v>5.27</v>
      </c>
      <c r="BD1906" s="40" t="n">
        <v>5.27</v>
      </c>
      <c r="BE1906" s="40" t="n">
        <v>5.27</v>
      </c>
      <c r="BF1906" s="32" t="n">
        <f aca="false">IF(AZ1906="","",$I1906+BB1906)</f>
        <v>9.72</v>
      </c>
      <c r="BG1906" s="32" t="n">
        <f aca="false">IF(AZ1906="","",$I1906)</f>
        <v>14.99</v>
      </c>
      <c r="BH1906" s="40" t="n">
        <f aca="false">IF(AZ1906="","",BA1906+$I1906)</f>
        <v>14.99</v>
      </c>
      <c r="BI1906" s="31" t="n">
        <f aca="false">IF(AZ1906="","",AZ1906+(BB1906*$K1906)+(BC1906*$K1906))</f>
        <v>0</v>
      </c>
      <c r="BJ1906" s="29" t="n">
        <f aca="false">IF(AZ1906="","",ROUND(-BB1906*$K1906,0))</f>
        <v>190</v>
      </c>
    </row>
    <row r="1907" customFormat="false" ht="15" hidden="false" customHeight="false" outlineLevel="0" collapsed="false">
      <c r="A1907" s="26" t="str">
        <f aca="false">+C1907&amp;D1907&amp;G1907</f>
        <v>SamsungGalaxy Buds3CANONE SIM 14,99€ - 30 Mesi</v>
      </c>
      <c r="B1907" s="27" t="s">
        <v>95</v>
      </c>
      <c r="C1907" s="28" t="s">
        <v>64</v>
      </c>
      <c r="D1907" s="43" t="s">
        <v>250</v>
      </c>
      <c r="E1907" s="30" t="n">
        <v>179.9</v>
      </c>
      <c r="F1907" s="31" t="n">
        <v>179.9</v>
      </c>
      <c r="G1907" s="32" t="s">
        <v>100</v>
      </c>
      <c r="H1907" s="32" t="s">
        <v>98</v>
      </c>
      <c r="I1907" s="33" t="n">
        <v>14.99</v>
      </c>
      <c r="J1907" s="34" t="s">
        <v>35</v>
      </c>
      <c r="K1907" s="35" t="n">
        <v>30</v>
      </c>
      <c r="L1907" s="33"/>
      <c r="M1907" s="33"/>
      <c r="N1907" s="33"/>
      <c r="O1907" s="37" t="s">
        <v>101</v>
      </c>
      <c r="P1907" s="38" t="n">
        <v>29.99</v>
      </c>
      <c r="Q1907" s="34" t="n">
        <v>0</v>
      </c>
      <c r="R1907" s="39" t="n">
        <v>-5</v>
      </c>
      <c r="S1907" s="40" t="n">
        <v>5</v>
      </c>
      <c r="T1907" s="40" t="n">
        <v>5</v>
      </c>
      <c r="U1907" s="40" t="n">
        <v>4.91</v>
      </c>
      <c r="V1907" s="32" t="n">
        <f aca="false">IF(P1907="","",$I1907+R1907)</f>
        <v>9.99</v>
      </c>
      <c r="W1907" s="32" t="n">
        <f aca="false">IF(P1907="","",$I1907)</f>
        <v>14.99</v>
      </c>
      <c r="X1907" s="40" t="n">
        <f aca="false">IF(P1907="","",Q1907+$I1907)</f>
        <v>14.99</v>
      </c>
      <c r="Y1907" s="29" t="n">
        <f aca="false">IF(P1907="","",P1907+(R1907*$K1907)+(S1907*$K1907))</f>
        <v>29.99</v>
      </c>
      <c r="Z1907" s="29" t="n">
        <f aca="false">IF(P1907="","",ROUND(-R1907*$K1907,0))</f>
        <v>150</v>
      </c>
      <c r="AA1907" s="41"/>
      <c r="AB1907" s="38" t="n">
        <v>49.99</v>
      </c>
      <c r="AC1907" s="34" t="n">
        <v>0</v>
      </c>
      <c r="AD1907" s="39" t="n">
        <v>-4.33</v>
      </c>
      <c r="AE1907" s="40" t="n">
        <v>4.33</v>
      </c>
      <c r="AF1907" s="40" t="n">
        <v>4.33</v>
      </c>
      <c r="AG1907" s="40" t="n">
        <v>4.34</v>
      </c>
      <c r="AH1907" s="32" t="n">
        <f aca="false">IF(AB1907="","",$I1907+AD1907)</f>
        <v>10.66</v>
      </c>
      <c r="AI1907" s="32" t="n">
        <f aca="false">IF(AB1907="","",$I1907)</f>
        <v>14.99</v>
      </c>
      <c r="AJ1907" s="40" t="n">
        <f aca="false">IF(AB1907="","",AC1907+$I1907)</f>
        <v>14.99</v>
      </c>
      <c r="AK1907" s="29" t="n">
        <f aca="false">IF(AB1907="","",AB1907+(AD1907*$K1907)+(AE1907*$K1907))</f>
        <v>49.99</v>
      </c>
      <c r="AL1907" s="29" t="n">
        <f aca="false">IF(AB1907="","",ROUND(-AD1907*$K1907,0))</f>
        <v>130</v>
      </c>
      <c r="AM1907" s="41"/>
      <c r="AN1907" s="38" t="n">
        <v>0</v>
      </c>
      <c r="AO1907" s="34" t="n">
        <v>0</v>
      </c>
      <c r="AP1907" s="39" t="n">
        <v>-6.27</v>
      </c>
      <c r="AQ1907" s="40" t="n">
        <v>6.27</v>
      </c>
      <c r="AR1907" s="40" t="n">
        <v>6.27</v>
      </c>
      <c r="AS1907" s="40" t="n">
        <v>6.27</v>
      </c>
      <c r="AT1907" s="32" t="n">
        <f aca="false">IF(AN1907="","",$I1907+AP1907)</f>
        <v>8.72</v>
      </c>
      <c r="AU1907" s="32" t="n">
        <f aca="false">IF(AN1907="","",$I1907)</f>
        <v>14.99</v>
      </c>
      <c r="AV1907" s="40" t="n">
        <f aca="false">IF(AN1907="","",AO1907+$I1907)</f>
        <v>14.99</v>
      </c>
      <c r="AW1907" s="31" t="n">
        <f aca="false">IF(AN1907="","",AN1907+(AP1907*$K1907)+(AQ1907*$K1907))</f>
        <v>0</v>
      </c>
      <c r="AX1907" s="29" t="n">
        <f aca="false">IF(AN1907="","",ROUND(-AP1907*$K1907,0))</f>
        <v>188</v>
      </c>
      <c r="AY1907" s="42"/>
      <c r="AZ1907" s="38" t="n">
        <v>0</v>
      </c>
      <c r="BA1907" s="34" t="n">
        <v>0</v>
      </c>
      <c r="BB1907" s="39" t="n">
        <v>-6.27</v>
      </c>
      <c r="BC1907" s="40" t="n">
        <v>6.27</v>
      </c>
      <c r="BD1907" s="40" t="n">
        <v>6.27</v>
      </c>
      <c r="BE1907" s="40" t="n">
        <v>6.27</v>
      </c>
      <c r="BF1907" s="32" t="n">
        <f aca="false">IF(AZ1907="","",$I1907+BB1907)</f>
        <v>8.72</v>
      </c>
      <c r="BG1907" s="32" t="n">
        <f aca="false">IF(AZ1907="","",$I1907)</f>
        <v>14.99</v>
      </c>
      <c r="BH1907" s="40" t="n">
        <f aca="false">IF(AZ1907="","",BA1907+$I1907)</f>
        <v>14.99</v>
      </c>
      <c r="BI1907" s="31" t="n">
        <f aca="false">IF(AZ1907="","",AZ1907+(BB1907*$K1907)+(BC1907*$K1907))</f>
        <v>0</v>
      </c>
      <c r="BJ1907" s="29" t="n">
        <f aca="false">IF(AZ1907="","",ROUND(-BB1907*$K1907,0))</f>
        <v>188</v>
      </c>
    </row>
    <row r="1908" customFormat="false" ht="15" hidden="false" customHeight="false" outlineLevel="0" collapsed="false">
      <c r="A1908" s="26" t="str">
        <f aca="false">+C1908&amp;D1908&amp;G1908</f>
        <v>SamsungGalaxy Buds3CANONE SIM 14,99€ - 24 Mesi</v>
      </c>
      <c r="B1908" s="27" t="s">
        <v>95</v>
      </c>
      <c r="C1908" s="28" t="s">
        <v>64</v>
      </c>
      <c r="D1908" s="43" t="s">
        <v>250</v>
      </c>
      <c r="E1908" s="30" t="n">
        <v>179.9</v>
      </c>
      <c r="F1908" s="31" t="n">
        <v>179.9</v>
      </c>
      <c r="G1908" s="32" t="s">
        <v>102</v>
      </c>
      <c r="H1908" s="32" t="s">
        <v>98</v>
      </c>
      <c r="I1908" s="33" t="n">
        <v>14.99</v>
      </c>
      <c r="J1908" s="34" t="s">
        <v>35</v>
      </c>
      <c r="K1908" s="35" t="n">
        <v>24</v>
      </c>
      <c r="L1908" s="33"/>
      <c r="M1908" s="33"/>
      <c r="N1908" s="33"/>
      <c r="O1908" s="37" t="s">
        <v>103</v>
      </c>
      <c r="P1908" s="38" t="n">
        <v>29.99</v>
      </c>
      <c r="Q1908" s="34" t="n">
        <v>0</v>
      </c>
      <c r="R1908" s="39" t="n">
        <v>-6.25</v>
      </c>
      <c r="S1908" s="40" t="n">
        <v>6.25</v>
      </c>
      <c r="T1908" s="40" t="n">
        <v>0</v>
      </c>
      <c r="U1908" s="40" t="n">
        <v>6.16</v>
      </c>
      <c r="V1908" s="32" t="n">
        <f aca="false">IF(P1908="","",$I1908+R1908)</f>
        <v>8.74</v>
      </c>
      <c r="W1908" s="32" t="n">
        <f aca="false">IF(P1908="","",$I1908)</f>
        <v>14.99</v>
      </c>
      <c r="X1908" s="40" t="n">
        <f aca="false">IF(P1908="","",Q1908+$I1908)</f>
        <v>14.99</v>
      </c>
      <c r="Y1908" s="29" t="n">
        <f aca="false">IF(P1908="","",P1908+(R1908*$K1908)+(S1908*$K1908))</f>
        <v>29.99</v>
      </c>
      <c r="Z1908" s="29" t="n">
        <f aca="false">IF(P1908="","",ROUND(-R1908*$K1908,0))</f>
        <v>150</v>
      </c>
      <c r="AA1908" s="41"/>
      <c r="AB1908" s="38" t="n">
        <v>49.99</v>
      </c>
      <c r="AC1908" s="34" t="n">
        <v>0</v>
      </c>
      <c r="AD1908" s="39" t="n">
        <v>-5.41</v>
      </c>
      <c r="AE1908" s="40" t="n">
        <v>5.41</v>
      </c>
      <c r="AF1908" s="40" t="n">
        <v>0</v>
      </c>
      <c r="AG1908" s="40" t="n">
        <v>5.48</v>
      </c>
      <c r="AH1908" s="32" t="n">
        <f aca="false">IF(AB1908="","",$I1908+AD1908)</f>
        <v>9.58</v>
      </c>
      <c r="AI1908" s="32" t="n">
        <f aca="false">IF(AB1908="","",$I1908)</f>
        <v>14.99</v>
      </c>
      <c r="AJ1908" s="40" t="n">
        <f aca="false">IF(AB1908="","",AC1908+$I1908)</f>
        <v>14.99</v>
      </c>
      <c r="AK1908" s="29" t="n">
        <f aca="false">IF(AB1908="","",AB1908+(AD1908*$K1908)+(AE1908*$K1908))</f>
        <v>49.99</v>
      </c>
      <c r="AL1908" s="29" t="n">
        <f aca="false">IF(AB1908="","",ROUND(-AD1908*$K1908,0))</f>
        <v>130</v>
      </c>
      <c r="AM1908" s="41"/>
      <c r="AN1908" s="38" t="n">
        <v>0</v>
      </c>
      <c r="AO1908" s="34" t="n">
        <v>0</v>
      </c>
      <c r="AP1908" s="39" t="n">
        <v>-7.49</v>
      </c>
      <c r="AQ1908" s="40" t="n">
        <v>7.49</v>
      </c>
      <c r="AR1908" s="40" t="n">
        <v>0</v>
      </c>
      <c r="AS1908" s="40" t="n">
        <v>7.63</v>
      </c>
      <c r="AT1908" s="32" t="n">
        <f aca="false">IF(AN1908="","",$I1908+AP1908)</f>
        <v>7.5</v>
      </c>
      <c r="AU1908" s="32" t="n">
        <f aca="false">IF(AN1908="","",$I1908)</f>
        <v>14.99</v>
      </c>
      <c r="AV1908" s="40" t="n">
        <f aca="false">IF(AN1908="","",AO1908+$I1908)</f>
        <v>14.99</v>
      </c>
      <c r="AW1908" s="31" t="n">
        <f aca="false">IF(AN1908="","",AN1908+(AP1908*$K1908)+(AQ1908*$K1908))</f>
        <v>0</v>
      </c>
      <c r="AX1908" s="29" t="n">
        <f aca="false">IF(AN1908="","",ROUND(-AP1908*$K1908,0))</f>
        <v>180</v>
      </c>
      <c r="AY1908" s="42"/>
      <c r="AZ1908" s="38" t="n">
        <v>0</v>
      </c>
      <c r="BA1908" s="34" t="n">
        <v>0</v>
      </c>
      <c r="BB1908" s="39" t="n">
        <v>-7.49</v>
      </c>
      <c r="BC1908" s="40" t="n">
        <v>7.49</v>
      </c>
      <c r="BD1908" s="40" t="n">
        <v>0</v>
      </c>
      <c r="BE1908" s="40" t="n">
        <v>7.63</v>
      </c>
      <c r="BF1908" s="32" t="n">
        <f aca="false">IF(AZ1908="","",$I1908+BB1908)</f>
        <v>7.5</v>
      </c>
      <c r="BG1908" s="32" t="n">
        <f aca="false">IF(AZ1908="","",$I1908)</f>
        <v>14.99</v>
      </c>
      <c r="BH1908" s="40" t="n">
        <f aca="false">IF(AZ1908="","",BA1908+$I1908)</f>
        <v>14.99</v>
      </c>
      <c r="BI1908" s="31" t="n">
        <f aca="false">IF(AZ1908="","",AZ1908+(BB1908*$K1908)+(BC1908*$K1908))</f>
        <v>0</v>
      </c>
      <c r="BJ1908" s="29" t="n">
        <f aca="false">IF(AZ1908="","",ROUND(-BB1908*$K1908,0))</f>
        <v>180</v>
      </c>
    </row>
    <row r="1909" customFormat="false" ht="15" hidden="false" customHeight="false" outlineLevel="0" collapsed="false">
      <c r="A1909" s="26" t="str">
        <f aca="false">+C1909&amp;D1909&amp;G1909</f>
        <v>SamsungGalaxy Buds3CANONE SIM 12,99€ - 36 Mesi</v>
      </c>
      <c r="B1909" s="27" t="s">
        <v>95</v>
      </c>
      <c r="C1909" s="28" t="s">
        <v>64</v>
      </c>
      <c r="D1909" s="43" t="s">
        <v>250</v>
      </c>
      <c r="E1909" s="30" t="n">
        <v>179.9</v>
      </c>
      <c r="F1909" s="31" t="n">
        <v>179.9</v>
      </c>
      <c r="G1909" s="32" t="s">
        <v>104</v>
      </c>
      <c r="H1909" s="32" t="s">
        <v>98</v>
      </c>
      <c r="I1909" s="33" t="n">
        <v>12.99</v>
      </c>
      <c r="J1909" s="34" t="s">
        <v>35</v>
      </c>
      <c r="K1909" s="35" t="n">
        <v>36</v>
      </c>
      <c r="L1909" s="33"/>
      <c r="M1909" s="33"/>
      <c r="N1909" s="33"/>
      <c r="O1909" s="37" t="s">
        <v>105</v>
      </c>
      <c r="P1909" s="38" t="n">
        <v>29.99</v>
      </c>
      <c r="Q1909" s="34" t="n">
        <v>0</v>
      </c>
      <c r="R1909" s="39" t="n">
        <v>-4.16</v>
      </c>
      <c r="S1909" s="40" t="n">
        <v>4.16</v>
      </c>
      <c r="T1909" s="40" t="n">
        <v>4.16</v>
      </c>
      <c r="U1909" s="40" t="n">
        <v>4.31</v>
      </c>
      <c r="V1909" s="32" t="n">
        <f aca="false">IF(P1909="","",$I1909+R1909)</f>
        <v>8.83</v>
      </c>
      <c r="W1909" s="32" t="n">
        <f aca="false">IF(P1909="","",$I1909)</f>
        <v>12.99</v>
      </c>
      <c r="X1909" s="40" t="n">
        <f aca="false">IF(P1909="","",Q1909+$I1909)</f>
        <v>12.99</v>
      </c>
      <c r="Y1909" s="29" t="n">
        <f aca="false">IF(P1909="","",P1909+(R1909*$K1909)+(S1909*$K1909))</f>
        <v>29.99</v>
      </c>
      <c r="Z1909" s="29" t="n">
        <f aca="false">IF(P1909="","",ROUND(-R1909*$K1909,0))</f>
        <v>150</v>
      </c>
      <c r="AA1909" s="41"/>
      <c r="AB1909" s="38" t="n">
        <v>49.99</v>
      </c>
      <c r="AC1909" s="34" t="n">
        <v>0</v>
      </c>
      <c r="AD1909" s="39" t="n">
        <v>-3.61</v>
      </c>
      <c r="AE1909" s="40" t="n">
        <v>3.61</v>
      </c>
      <c r="AF1909" s="40" t="n">
        <v>3.61</v>
      </c>
      <c r="AG1909" s="40" t="n">
        <v>3.56</v>
      </c>
      <c r="AH1909" s="32" t="n">
        <f aca="false">IF(AB1909="","",$I1909+AD1909)</f>
        <v>9.38</v>
      </c>
      <c r="AI1909" s="32" t="n">
        <f aca="false">IF(AB1909="","",$I1909)</f>
        <v>12.99</v>
      </c>
      <c r="AJ1909" s="40" t="n">
        <f aca="false">IF(AB1909="","",AC1909+$I1909)</f>
        <v>12.99</v>
      </c>
      <c r="AK1909" s="29" t="n">
        <f aca="false">IF(AB1909="","",AB1909+(AD1909*$K1909)+(AE1909*$K1909))</f>
        <v>49.99</v>
      </c>
      <c r="AL1909" s="29" t="n">
        <f aca="false">IF(AB1909="","",ROUND(-AD1909*$K1909,0))</f>
        <v>130</v>
      </c>
      <c r="AM1909" s="41"/>
      <c r="AN1909" s="38" t="n">
        <v>0</v>
      </c>
      <c r="AO1909" s="34" t="n">
        <v>0</v>
      </c>
      <c r="AP1909" s="39" t="n">
        <v>-5.27</v>
      </c>
      <c r="AQ1909" s="40" t="n">
        <v>5.27</v>
      </c>
      <c r="AR1909" s="40" t="n">
        <v>5.27</v>
      </c>
      <c r="AS1909" s="40" t="n">
        <v>5.27</v>
      </c>
      <c r="AT1909" s="32" t="n">
        <f aca="false">IF(AN1909="","",$I1909+AP1909)</f>
        <v>7.72</v>
      </c>
      <c r="AU1909" s="32" t="n">
        <f aca="false">IF(AN1909="","",$I1909)</f>
        <v>12.99</v>
      </c>
      <c r="AV1909" s="40" t="n">
        <f aca="false">IF(AN1909="","",AO1909+$I1909)</f>
        <v>12.99</v>
      </c>
      <c r="AW1909" s="31" t="n">
        <f aca="false">IF(AN1909="","",AN1909+(AP1909*$K1909)+(AQ1909*$K1909))</f>
        <v>0</v>
      </c>
      <c r="AX1909" s="29" t="n">
        <f aca="false">IF(AN1909="","",ROUND(-AP1909*$K1909,0))</f>
        <v>190</v>
      </c>
      <c r="AY1909" s="42"/>
      <c r="AZ1909" s="38" t="n">
        <v>0</v>
      </c>
      <c r="BA1909" s="34" t="n">
        <v>0</v>
      </c>
      <c r="BB1909" s="39" t="n">
        <v>-5.27</v>
      </c>
      <c r="BC1909" s="40" t="n">
        <v>5.27</v>
      </c>
      <c r="BD1909" s="40" t="n">
        <v>5.27</v>
      </c>
      <c r="BE1909" s="40" t="n">
        <v>5.27</v>
      </c>
      <c r="BF1909" s="32" t="n">
        <f aca="false">IF(AZ1909="","",$I1909+BB1909)</f>
        <v>7.72</v>
      </c>
      <c r="BG1909" s="32" t="n">
        <f aca="false">IF(AZ1909="","",$I1909)</f>
        <v>12.99</v>
      </c>
      <c r="BH1909" s="40" t="n">
        <f aca="false">IF(AZ1909="","",BA1909+$I1909)</f>
        <v>12.99</v>
      </c>
      <c r="BI1909" s="31" t="n">
        <f aca="false">IF(AZ1909="","",AZ1909+(BB1909*$K1909)+(BC1909*$K1909))</f>
        <v>0</v>
      </c>
      <c r="BJ1909" s="29" t="n">
        <f aca="false">IF(AZ1909="","",ROUND(-BB1909*$K1909,0))</f>
        <v>190</v>
      </c>
    </row>
    <row r="1910" customFormat="false" ht="15" hidden="false" customHeight="false" outlineLevel="0" collapsed="false">
      <c r="A1910" s="26" t="str">
        <f aca="false">+C1910&amp;D1910&amp;G1910</f>
        <v>SamsungGalaxy Buds3CANONE SIM 12,99€ - 30 Mesi</v>
      </c>
      <c r="B1910" s="27" t="s">
        <v>95</v>
      </c>
      <c r="C1910" s="28" t="s">
        <v>64</v>
      </c>
      <c r="D1910" s="43" t="s">
        <v>250</v>
      </c>
      <c r="E1910" s="30" t="n">
        <v>179.9</v>
      </c>
      <c r="F1910" s="31" t="n">
        <v>179.9</v>
      </c>
      <c r="G1910" s="32" t="s">
        <v>106</v>
      </c>
      <c r="H1910" s="32" t="s">
        <v>98</v>
      </c>
      <c r="I1910" s="33" t="n">
        <v>12.99</v>
      </c>
      <c r="J1910" s="34" t="s">
        <v>35</v>
      </c>
      <c r="K1910" s="35" t="n">
        <v>30</v>
      </c>
      <c r="L1910" s="33"/>
      <c r="M1910" s="33"/>
      <c r="N1910" s="33"/>
      <c r="O1910" s="37" t="s">
        <v>107</v>
      </c>
      <c r="P1910" s="38" t="n">
        <v>29.99</v>
      </c>
      <c r="Q1910" s="34" t="n">
        <v>0</v>
      </c>
      <c r="R1910" s="39" t="n">
        <v>-5</v>
      </c>
      <c r="S1910" s="40" t="n">
        <v>5</v>
      </c>
      <c r="T1910" s="40" t="n">
        <v>5</v>
      </c>
      <c r="U1910" s="40" t="n">
        <v>4.91</v>
      </c>
      <c r="V1910" s="32" t="n">
        <f aca="false">IF(P1910="","",$I1910+R1910)</f>
        <v>7.99</v>
      </c>
      <c r="W1910" s="32" t="n">
        <f aca="false">IF(P1910="","",$I1910)</f>
        <v>12.99</v>
      </c>
      <c r="X1910" s="40" t="n">
        <f aca="false">IF(P1910="","",Q1910+$I1910)</f>
        <v>12.99</v>
      </c>
      <c r="Y1910" s="29" t="n">
        <f aca="false">IF(P1910="","",P1910+(R1910*$K1910)+(S1910*$K1910))</f>
        <v>29.99</v>
      </c>
      <c r="Z1910" s="29" t="n">
        <f aca="false">IF(P1910="","",ROUND(-R1910*$K1910,0))</f>
        <v>150</v>
      </c>
      <c r="AA1910" s="41"/>
      <c r="AB1910" s="38" t="n">
        <v>49.99</v>
      </c>
      <c r="AC1910" s="34" t="n">
        <v>0</v>
      </c>
      <c r="AD1910" s="39" t="n">
        <v>-4.33</v>
      </c>
      <c r="AE1910" s="40" t="n">
        <v>4.33</v>
      </c>
      <c r="AF1910" s="40" t="n">
        <v>4.33</v>
      </c>
      <c r="AG1910" s="40" t="n">
        <v>4.34</v>
      </c>
      <c r="AH1910" s="32" t="n">
        <f aca="false">IF(AB1910="","",$I1910+AD1910)</f>
        <v>8.66</v>
      </c>
      <c r="AI1910" s="32" t="n">
        <f aca="false">IF(AB1910="","",$I1910)</f>
        <v>12.99</v>
      </c>
      <c r="AJ1910" s="40" t="n">
        <f aca="false">IF(AB1910="","",AC1910+$I1910)</f>
        <v>12.99</v>
      </c>
      <c r="AK1910" s="29" t="n">
        <f aca="false">IF(AB1910="","",AB1910+(AD1910*$K1910)+(AE1910*$K1910))</f>
        <v>49.99</v>
      </c>
      <c r="AL1910" s="29" t="n">
        <f aca="false">IF(AB1910="","",ROUND(-AD1910*$K1910,0))</f>
        <v>130</v>
      </c>
      <c r="AM1910" s="41"/>
      <c r="AN1910" s="38" t="n">
        <v>0</v>
      </c>
      <c r="AO1910" s="34" t="n">
        <v>0</v>
      </c>
      <c r="AP1910" s="39" t="n">
        <v>-6.27</v>
      </c>
      <c r="AQ1910" s="40" t="n">
        <v>6.27</v>
      </c>
      <c r="AR1910" s="40" t="n">
        <v>6.27</v>
      </c>
      <c r="AS1910" s="40" t="n">
        <v>6.27</v>
      </c>
      <c r="AT1910" s="32" t="n">
        <f aca="false">IF(AN1910="","",$I1910+AP1910)</f>
        <v>6.72</v>
      </c>
      <c r="AU1910" s="32" t="n">
        <f aca="false">IF(AN1910="","",$I1910)</f>
        <v>12.99</v>
      </c>
      <c r="AV1910" s="40" t="n">
        <f aca="false">IF(AN1910="","",AO1910+$I1910)</f>
        <v>12.99</v>
      </c>
      <c r="AW1910" s="31" t="n">
        <f aca="false">IF(AN1910="","",AN1910+(AP1910*$K1910)+(AQ1910*$K1910))</f>
        <v>0</v>
      </c>
      <c r="AX1910" s="29" t="n">
        <f aca="false">IF(AN1910="","",ROUND(-AP1910*$K1910,0))</f>
        <v>188</v>
      </c>
      <c r="AY1910" s="42"/>
      <c r="AZ1910" s="38" t="n">
        <v>0</v>
      </c>
      <c r="BA1910" s="34" t="n">
        <v>0</v>
      </c>
      <c r="BB1910" s="39" t="n">
        <v>-6.27</v>
      </c>
      <c r="BC1910" s="40" t="n">
        <v>6.27</v>
      </c>
      <c r="BD1910" s="40" t="n">
        <v>6.27</v>
      </c>
      <c r="BE1910" s="40" t="n">
        <v>6.27</v>
      </c>
      <c r="BF1910" s="32" t="n">
        <f aca="false">IF(AZ1910="","",$I1910+BB1910)</f>
        <v>6.72</v>
      </c>
      <c r="BG1910" s="32" t="n">
        <f aca="false">IF(AZ1910="","",$I1910)</f>
        <v>12.99</v>
      </c>
      <c r="BH1910" s="40" t="n">
        <f aca="false">IF(AZ1910="","",BA1910+$I1910)</f>
        <v>12.99</v>
      </c>
      <c r="BI1910" s="31" t="n">
        <f aca="false">IF(AZ1910="","",AZ1910+(BB1910*$K1910)+(BC1910*$K1910))</f>
        <v>0</v>
      </c>
      <c r="BJ1910" s="29" t="n">
        <f aca="false">IF(AZ1910="","",ROUND(-BB1910*$K1910,0))</f>
        <v>188</v>
      </c>
    </row>
    <row r="1911" customFormat="false" ht="15" hidden="false" customHeight="false" outlineLevel="0" collapsed="false">
      <c r="A1911" s="26" t="str">
        <f aca="false">+C1911&amp;D1911&amp;G1911</f>
        <v>SamsungGalaxy Buds3CANONE SIM 12,99€ - 24 Mesi</v>
      </c>
      <c r="B1911" s="27" t="s">
        <v>95</v>
      </c>
      <c r="C1911" s="28" t="s">
        <v>64</v>
      </c>
      <c r="D1911" s="43" t="s">
        <v>250</v>
      </c>
      <c r="E1911" s="30" t="n">
        <v>179.9</v>
      </c>
      <c r="F1911" s="31" t="n">
        <v>179.9</v>
      </c>
      <c r="G1911" s="32" t="s">
        <v>108</v>
      </c>
      <c r="H1911" s="32" t="s">
        <v>98</v>
      </c>
      <c r="I1911" s="33" t="n">
        <v>12.99</v>
      </c>
      <c r="J1911" s="34" t="s">
        <v>35</v>
      </c>
      <c r="K1911" s="35" t="n">
        <v>24</v>
      </c>
      <c r="L1911" s="33"/>
      <c r="M1911" s="33"/>
      <c r="N1911" s="33"/>
      <c r="O1911" s="37" t="s">
        <v>109</v>
      </c>
      <c r="P1911" s="38" t="n">
        <v>29.99</v>
      </c>
      <c r="Q1911" s="34" t="n">
        <v>0</v>
      </c>
      <c r="R1911" s="39" t="n">
        <v>-6.25</v>
      </c>
      <c r="S1911" s="40" t="n">
        <v>6.25</v>
      </c>
      <c r="T1911" s="40" t="n">
        <v>0</v>
      </c>
      <c r="U1911" s="40" t="n">
        <v>6.16</v>
      </c>
      <c r="V1911" s="32" t="n">
        <f aca="false">IF(P1911="","",$I1911+R1911)</f>
        <v>6.74</v>
      </c>
      <c r="W1911" s="32" t="n">
        <f aca="false">IF(P1911="","",$I1911)</f>
        <v>12.99</v>
      </c>
      <c r="X1911" s="40" t="n">
        <f aca="false">IF(P1911="","",Q1911+$I1911)</f>
        <v>12.99</v>
      </c>
      <c r="Y1911" s="29" t="n">
        <f aca="false">IF(P1911="","",P1911+(R1911*$K1911)+(S1911*$K1911))</f>
        <v>29.99</v>
      </c>
      <c r="Z1911" s="29" t="n">
        <f aca="false">IF(P1911="","",ROUND(-R1911*$K1911,0))</f>
        <v>150</v>
      </c>
      <c r="AA1911" s="41"/>
      <c r="AB1911" s="38" t="n">
        <v>49.99</v>
      </c>
      <c r="AC1911" s="34" t="n">
        <v>0</v>
      </c>
      <c r="AD1911" s="39" t="n">
        <v>-5.41</v>
      </c>
      <c r="AE1911" s="40" t="n">
        <v>5.41</v>
      </c>
      <c r="AF1911" s="40" t="n">
        <v>0</v>
      </c>
      <c r="AG1911" s="40" t="n">
        <v>5.48</v>
      </c>
      <c r="AH1911" s="32" t="n">
        <f aca="false">IF(AB1911="","",$I1911+AD1911)</f>
        <v>7.58</v>
      </c>
      <c r="AI1911" s="32" t="n">
        <f aca="false">IF(AB1911="","",$I1911)</f>
        <v>12.99</v>
      </c>
      <c r="AJ1911" s="40" t="n">
        <f aca="false">IF(AB1911="","",AC1911+$I1911)</f>
        <v>12.99</v>
      </c>
      <c r="AK1911" s="29" t="n">
        <f aca="false">IF(AB1911="","",AB1911+(AD1911*$K1911)+(AE1911*$K1911))</f>
        <v>49.99</v>
      </c>
      <c r="AL1911" s="29" t="n">
        <f aca="false">IF(AB1911="","",ROUND(-AD1911*$K1911,0))</f>
        <v>130</v>
      </c>
      <c r="AM1911" s="41"/>
      <c r="AN1911" s="38" t="n">
        <v>0</v>
      </c>
      <c r="AO1911" s="34" t="n">
        <v>0</v>
      </c>
      <c r="AP1911" s="39" t="n">
        <v>-7.49</v>
      </c>
      <c r="AQ1911" s="40" t="n">
        <v>7.49</v>
      </c>
      <c r="AR1911" s="40" t="n">
        <v>0</v>
      </c>
      <c r="AS1911" s="40" t="n">
        <v>7.63</v>
      </c>
      <c r="AT1911" s="32" t="n">
        <f aca="false">IF(AN1911="","",$I1911+AP1911)</f>
        <v>5.5</v>
      </c>
      <c r="AU1911" s="32" t="n">
        <f aca="false">IF(AN1911="","",$I1911)</f>
        <v>12.99</v>
      </c>
      <c r="AV1911" s="40" t="n">
        <f aca="false">IF(AN1911="","",AO1911+$I1911)</f>
        <v>12.99</v>
      </c>
      <c r="AW1911" s="31" t="n">
        <f aca="false">IF(AN1911="","",AN1911+(AP1911*$K1911)+(AQ1911*$K1911))</f>
        <v>0</v>
      </c>
      <c r="AX1911" s="29" t="n">
        <f aca="false">IF(AN1911="","",ROUND(-AP1911*$K1911,0))</f>
        <v>180</v>
      </c>
      <c r="AY1911" s="42"/>
      <c r="AZ1911" s="38" t="n">
        <v>0</v>
      </c>
      <c r="BA1911" s="34" t="n">
        <v>0</v>
      </c>
      <c r="BB1911" s="39" t="n">
        <v>-7.49</v>
      </c>
      <c r="BC1911" s="40" t="n">
        <v>7.49</v>
      </c>
      <c r="BD1911" s="40" t="n">
        <v>0</v>
      </c>
      <c r="BE1911" s="40" t="n">
        <v>7.63</v>
      </c>
      <c r="BF1911" s="32" t="n">
        <f aca="false">IF(AZ1911="","",$I1911+BB1911)</f>
        <v>5.5</v>
      </c>
      <c r="BG1911" s="32" t="n">
        <f aca="false">IF(AZ1911="","",$I1911)</f>
        <v>12.99</v>
      </c>
      <c r="BH1911" s="40" t="n">
        <f aca="false">IF(AZ1911="","",BA1911+$I1911)</f>
        <v>12.99</v>
      </c>
      <c r="BI1911" s="31" t="n">
        <f aca="false">IF(AZ1911="","",AZ1911+(BB1911*$K1911)+(BC1911*$K1911))</f>
        <v>0</v>
      </c>
      <c r="BJ1911" s="29" t="n">
        <f aca="false">IF(AZ1911="","",ROUND(-BB1911*$K1911,0))</f>
        <v>180</v>
      </c>
    </row>
    <row r="1912" customFormat="false" ht="15" hidden="false" customHeight="false" outlineLevel="0" collapsed="false">
      <c r="A1912" s="26" t="str">
        <f aca="false">+C1912&amp;D1912&amp;G1912</f>
        <v>SamsungGalaxy Buds3Pack 5G Reload Exchange-12,99-36</v>
      </c>
      <c r="B1912" s="27" t="s">
        <v>95</v>
      </c>
      <c r="C1912" s="28" t="s">
        <v>64</v>
      </c>
      <c r="D1912" s="43" t="s">
        <v>250</v>
      </c>
      <c r="E1912" s="30" t="n">
        <v>179.9</v>
      </c>
      <c r="F1912" s="31" t="n">
        <v>179.9</v>
      </c>
      <c r="G1912" s="32" t="s">
        <v>110</v>
      </c>
      <c r="H1912" s="32" t="s">
        <v>98</v>
      </c>
      <c r="I1912" s="33" t="n">
        <v>12.99</v>
      </c>
      <c r="J1912" s="34" t="s">
        <v>35</v>
      </c>
      <c r="K1912" s="35" t="n">
        <v>36</v>
      </c>
      <c r="L1912" s="33"/>
      <c r="M1912" s="33"/>
      <c r="N1912" s="33"/>
      <c r="O1912" s="37" t="s">
        <v>111</v>
      </c>
      <c r="P1912" s="38" t="n">
        <v>29.99</v>
      </c>
      <c r="Q1912" s="34" t="n">
        <v>0</v>
      </c>
      <c r="R1912" s="39" t="n">
        <v>-4.16</v>
      </c>
      <c r="S1912" s="40" t="n">
        <v>4.16</v>
      </c>
      <c r="T1912" s="40" t="n">
        <v>4.16</v>
      </c>
      <c r="U1912" s="40" t="n">
        <v>4.31</v>
      </c>
      <c r="V1912" s="32" t="n">
        <f aca="false">IF(P1912="","",$I1912+R1912)</f>
        <v>8.83</v>
      </c>
      <c r="W1912" s="32" t="n">
        <f aca="false">IF(P1912="","",$I1912)</f>
        <v>12.99</v>
      </c>
      <c r="X1912" s="40" t="n">
        <f aca="false">IF(P1912="","",Q1912+$I1912)</f>
        <v>12.99</v>
      </c>
      <c r="Y1912" s="29" t="n">
        <f aca="false">IF(P1912="","",P1912+(R1912*$K1912)+(S1912*$K1912))</f>
        <v>29.99</v>
      </c>
      <c r="Z1912" s="29" t="n">
        <f aca="false">IF(P1912="","",ROUND(-R1912*$K1912,0))</f>
        <v>150</v>
      </c>
      <c r="AA1912" s="41"/>
      <c r="AB1912" s="38" t="n">
        <v>49.99</v>
      </c>
      <c r="AC1912" s="34" t="n">
        <v>0</v>
      </c>
      <c r="AD1912" s="39" t="n">
        <v>-3.61</v>
      </c>
      <c r="AE1912" s="40" t="n">
        <v>3.61</v>
      </c>
      <c r="AF1912" s="40" t="n">
        <v>3.61</v>
      </c>
      <c r="AG1912" s="40" t="n">
        <v>3.56</v>
      </c>
      <c r="AH1912" s="32" t="n">
        <f aca="false">IF(AB1912="","",$I1912+AD1912)</f>
        <v>9.38</v>
      </c>
      <c r="AI1912" s="32" t="n">
        <f aca="false">IF(AB1912="","",$I1912)</f>
        <v>12.99</v>
      </c>
      <c r="AJ1912" s="40" t="n">
        <f aca="false">IF(AB1912="","",AC1912+$I1912)</f>
        <v>12.99</v>
      </c>
      <c r="AK1912" s="29" t="n">
        <f aca="false">IF(AB1912="","",AB1912+(AD1912*$K1912)+(AE1912*$K1912))</f>
        <v>49.99</v>
      </c>
      <c r="AL1912" s="29" t="n">
        <f aca="false">IF(AB1912="","",ROUND(-AD1912*$K1912,0))</f>
        <v>130</v>
      </c>
      <c r="AM1912" s="41"/>
      <c r="AN1912" s="38" t="n">
        <v>0</v>
      </c>
      <c r="AO1912" s="34" t="n">
        <v>0</v>
      </c>
      <c r="AP1912" s="39" t="n">
        <v>-5.27</v>
      </c>
      <c r="AQ1912" s="40" t="n">
        <v>5.27</v>
      </c>
      <c r="AR1912" s="40" t="n">
        <v>5.27</v>
      </c>
      <c r="AS1912" s="40" t="n">
        <v>5.27</v>
      </c>
      <c r="AT1912" s="32" t="n">
        <f aca="false">IF(AN1912="","",$I1912+AP1912)</f>
        <v>7.72</v>
      </c>
      <c r="AU1912" s="32" t="n">
        <f aca="false">IF(AN1912="","",$I1912)</f>
        <v>12.99</v>
      </c>
      <c r="AV1912" s="40" t="n">
        <f aca="false">IF(AN1912="","",AO1912+$I1912)</f>
        <v>12.99</v>
      </c>
      <c r="AW1912" s="31" t="n">
        <f aca="false">IF(AN1912="","",AN1912+(AP1912*$K1912)+(AQ1912*$K1912))</f>
        <v>0</v>
      </c>
      <c r="AX1912" s="29" t="n">
        <f aca="false">IF(AN1912="","",ROUND(-AP1912*$K1912,0))</f>
        <v>190</v>
      </c>
      <c r="AY1912" s="42"/>
      <c r="AZ1912" s="38" t="n">
        <v>0</v>
      </c>
      <c r="BA1912" s="34" t="n">
        <v>0</v>
      </c>
      <c r="BB1912" s="39" t="n">
        <v>-5.27</v>
      </c>
      <c r="BC1912" s="40" t="n">
        <v>5.27</v>
      </c>
      <c r="BD1912" s="40" t="n">
        <v>5.27</v>
      </c>
      <c r="BE1912" s="40" t="n">
        <v>5.27</v>
      </c>
      <c r="BF1912" s="32" t="n">
        <f aca="false">IF(AZ1912="","",$I1912+BB1912)</f>
        <v>7.72</v>
      </c>
      <c r="BG1912" s="32" t="n">
        <f aca="false">IF(AZ1912="","",$I1912)</f>
        <v>12.99</v>
      </c>
      <c r="BH1912" s="40" t="n">
        <f aca="false">IF(AZ1912="","",BA1912+$I1912)</f>
        <v>12.99</v>
      </c>
      <c r="BI1912" s="31" t="n">
        <f aca="false">IF(AZ1912="","",AZ1912+(BB1912*$K1912)+(BC1912*$K1912))</f>
        <v>0</v>
      </c>
      <c r="BJ1912" s="29" t="n">
        <f aca="false">IF(AZ1912="","",ROUND(-BB1912*$K1912,0))</f>
        <v>190</v>
      </c>
    </row>
    <row r="1913" customFormat="false" ht="15" hidden="false" customHeight="false" outlineLevel="0" collapsed="false">
      <c r="A1913" s="26" t="str">
        <f aca="false">+C1913&amp;D1913&amp;G1913</f>
        <v>SamsungGalaxy Buds3Pack 5G Reload Exchange-12,99-30</v>
      </c>
      <c r="B1913" s="27" t="s">
        <v>95</v>
      </c>
      <c r="C1913" s="28" t="s">
        <v>64</v>
      </c>
      <c r="D1913" s="43" t="s">
        <v>250</v>
      </c>
      <c r="E1913" s="30" t="n">
        <v>179.9</v>
      </c>
      <c r="F1913" s="31" t="n">
        <v>179.9</v>
      </c>
      <c r="G1913" s="32" t="s">
        <v>112</v>
      </c>
      <c r="H1913" s="32" t="s">
        <v>98</v>
      </c>
      <c r="I1913" s="33" t="n">
        <v>12.99</v>
      </c>
      <c r="J1913" s="34" t="s">
        <v>35</v>
      </c>
      <c r="K1913" s="35" t="n">
        <v>30</v>
      </c>
      <c r="L1913" s="33"/>
      <c r="M1913" s="33"/>
      <c r="N1913" s="33"/>
      <c r="O1913" s="37" t="s">
        <v>113</v>
      </c>
      <c r="P1913" s="38" t="n">
        <v>29.99</v>
      </c>
      <c r="Q1913" s="34" t="n">
        <v>0</v>
      </c>
      <c r="R1913" s="39" t="n">
        <v>-5</v>
      </c>
      <c r="S1913" s="40" t="n">
        <v>5</v>
      </c>
      <c r="T1913" s="40" t="n">
        <v>5</v>
      </c>
      <c r="U1913" s="40" t="n">
        <v>4.91</v>
      </c>
      <c r="V1913" s="32" t="n">
        <f aca="false">IF(P1913="","",$I1913+R1913)</f>
        <v>7.99</v>
      </c>
      <c r="W1913" s="32" t="n">
        <f aca="false">IF(P1913="","",$I1913)</f>
        <v>12.99</v>
      </c>
      <c r="X1913" s="40" t="n">
        <f aca="false">IF(P1913="","",Q1913+$I1913)</f>
        <v>12.99</v>
      </c>
      <c r="Y1913" s="29" t="n">
        <f aca="false">IF(P1913="","",P1913+(R1913*$K1913)+(S1913*$K1913))</f>
        <v>29.99</v>
      </c>
      <c r="Z1913" s="29" t="n">
        <f aca="false">IF(P1913="","",ROUND(-R1913*$K1913,0))</f>
        <v>150</v>
      </c>
      <c r="AA1913" s="41"/>
      <c r="AB1913" s="38" t="n">
        <v>49.99</v>
      </c>
      <c r="AC1913" s="34" t="n">
        <v>0</v>
      </c>
      <c r="AD1913" s="39" t="n">
        <v>-4.33</v>
      </c>
      <c r="AE1913" s="40" t="n">
        <v>4.33</v>
      </c>
      <c r="AF1913" s="40" t="n">
        <v>4.33</v>
      </c>
      <c r="AG1913" s="40" t="n">
        <v>4.34</v>
      </c>
      <c r="AH1913" s="32" t="n">
        <f aca="false">IF(AB1913="","",$I1913+AD1913)</f>
        <v>8.66</v>
      </c>
      <c r="AI1913" s="32" t="n">
        <f aca="false">IF(AB1913="","",$I1913)</f>
        <v>12.99</v>
      </c>
      <c r="AJ1913" s="40" t="n">
        <f aca="false">IF(AB1913="","",AC1913+$I1913)</f>
        <v>12.99</v>
      </c>
      <c r="AK1913" s="29" t="n">
        <f aca="false">IF(AB1913="","",AB1913+(AD1913*$K1913)+(AE1913*$K1913))</f>
        <v>49.99</v>
      </c>
      <c r="AL1913" s="29" t="n">
        <f aca="false">IF(AB1913="","",ROUND(-AD1913*$K1913,0))</f>
        <v>130</v>
      </c>
      <c r="AM1913" s="41"/>
      <c r="AN1913" s="38" t="n">
        <v>0</v>
      </c>
      <c r="AO1913" s="34" t="n">
        <v>0</v>
      </c>
      <c r="AP1913" s="39" t="n">
        <v>-6.27</v>
      </c>
      <c r="AQ1913" s="40" t="n">
        <v>6.27</v>
      </c>
      <c r="AR1913" s="40" t="n">
        <v>6.27</v>
      </c>
      <c r="AS1913" s="40" t="n">
        <v>6.27</v>
      </c>
      <c r="AT1913" s="32" t="n">
        <f aca="false">IF(AN1913="","",$I1913+AP1913)</f>
        <v>6.72</v>
      </c>
      <c r="AU1913" s="32" t="n">
        <f aca="false">IF(AN1913="","",$I1913)</f>
        <v>12.99</v>
      </c>
      <c r="AV1913" s="40" t="n">
        <f aca="false">IF(AN1913="","",AO1913+$I1913)</f>
        <v>12.99</v>
      </c>
      <c r="AW1913" s="31" t="n">
        <f aca="false">IF(AN1913="","",AN1913+(AP1913*$K1913)+(AQ1913*$K1913))</f>
        <v>0</v>
      </c>
      <c r="AX1913" s="29" t="n">
        <f aca="false">IF(AN1913="","",ROUND(-AP1913*$K1913,0))</f>
        <v>188</v>
      </c>
      <c r="AY1913" s="42"/>
      <c r="AZ1913" s="38" t="n">
        <v>0</v>
      </c>
      <c r="BA1913" s="34" t="n">
        <v>0</v>
      </c>
      <c r="BB1913" s="39" t="n">
        <v>-6.27</v>
      </c>
      <c r="BC1913" s="40" t="n">
        <v>6.27</v>
      </c>
      <c r="BD1913" s="40" t="n">
        <v>6.27</v>
      </c>
      <c r="BE1913" s="40" t="n">
        <v>6.27</v>
      </c>
      <c r="BF1913" s="32" t="n">
        <f aca="false">IF(AZ1913="","",$I1913+BB1913)</f>
        <v>6.72</v>
      </c>
      <c r="BG1913" s="32" t="n">
        <f aca="false">IF(AZ1913="","",$I1913)</f>
        <v>12.99</v>
      </c>
      <c r="BH1913" s="40" t="n">
        <f aca="false">IF(AZ1913="","",BA1913+$I1913)</f>
        <v>12.99</v>
      </c>
      <c r="BI1913" s="31" t="n">
        <f aca="false">IF(AZ1913="","",AZ1913+(BB1913*$K1913)+(BC1913*$K1913))</f>
        <v>0</v>
      </c>
      <c r="BJ1913" s="29" t="n">
        <f aca="false">IF(AZ1913="","",ROUND(-BB1913*$K1913,0))</f>
        <v>188</v>
      </c>
    </row>
    <row r="1914" customFormat="false" ht="15" hidden="false" customHeight="false" outlineLevel="0" collapsed="false">
      <c r="A1914" s="26" t="str">
        <f aca="false">+C1914&amp;D1914&amp;G1914</f>
        <v>SamsungGalaxy Buds3Pack 5G Reload Exchange-12,99-24</v>
      </c>
      <c r="B1914" s="27" t="s">
        <v>95</v>
      </c>
      <c r="C1914" s="28" t="s">
        <v>64</v>
      </c>
      <c r="D1914" s="43" t="s">
        <v>250</v>
      </c>
      <c r="E1914" s="30" t="n">
        <v>179.9</v>
      </c>
      <c r="F1914" s="31" t="n">
        <v>179.9</v>
      </c>
      <c r="G1914" s="32" t="s">
        <v>114</v>
      </c>
      <c r="H1914" s="32" t="s">
        <v>98</v>
      </c>
      <c r="I1914" s="33" t="n">
        <v>12.99</v>
      </c>
      <c r="J1914" s="34" t="s">
        <v>35</v>
      </c>
      <c r="K1914" s="35" t="n">
        <v>24</v>
      </c>
      <c r="L1914" s="33"/>
      <c r="M1914" s="33"/>
      <c r="N1914" s="33"/>
      <c r="O1914" s="37" t="s">
        <v>115</v>
      </c>
      <c r="P1914" s="38" t="n">
        <v>29.99</v>
      </c>
      <c r="Q1914" s="34" t="n">
        <v>0</v>
      </c>
      <c r="R1914" s="39" t="n">
        <v>-6.25</v>
      </c>
      <c r="S1914" s="40" t="n">
        <v>6.25</v>
      </c>
      <c r="T1914" s="40" t="n">
        <v>0</v>
      </c>
      <c r="U1914" s="40" t="n">
        <v>6.16</v>
      </c>
      <c r="V1914" s="32" t="n">
        <f aca="false">IF(P1914="","",$I1914+R1914)</f>
        <v>6.74</v>
      </c>
      <c r="W1914" s="32" t="n">
        <f aca="false">IF(P1914="","",$I1914)</f>
        <v>12.99</v>
      </c>
      <c r="X1914" s="40" t="n">
        <f aca="false">IF(P1914="","",Q1914+$I1914)</f>
        <v>12.99</v>
      </c>
      <c r="Y1914" s="29" t="n">
        <f aca="false">IF(P1914="","",P1914+(R1914*$K1914)+(S1914*$K1914))</f>
        <v>29.99</v>
      </c>
      <c r="Z1914" s="29" t="n">
        <f aca="false">IF(P1914="","",ROUND(-R1914*$K1914,0))</f>
        <v>150</v>
      </c>
      <c r="AA1914" s="41"/>
      <c r="AB1914" s="38" t="n">
        <v>49.99</v>
      </c>
      <c r="AC1914" s="34" t="n">
        <v>0</v>
      </c>
      <c r="AD1914" s="39" t="n">
        <v>-5.41</v>
      </c>
      <c r="AE1914" s="40" t="n">
        <v>5.41</v>
      </c>
      <c r="AF1914" s="40" t="n">
        <v>0</v>
      </c>
      <c r="AG1914" s="40" t="n">
        <v>5.48</v>
      </c>
      <c r="AH1914" s="32" t="n">
        <f aca="false">IF(AB1914="","",$I1914+AD1914)</f>
        <v>7.58</v>
      </c>
      <c r="AI1914" s="32" t="n">
        <f aca="false">IF(AB1914="","",$I1914)</f>
        <v>12.99</v>
      </c>
      <c r="AJ1914" s="40" t="n">
        <f aca="false">IF(AB1914="","",AC1914+$I1914)</f>
        <v>12.99</v>
      </c>
      <c r="AK1914" s="29" t="n">
        <f aca="false">IF(AB1914="","",AB1914+(AD1914*$K1914)+(AE1914*$K1914))</f>
        <v>49.99</v>
      </c>
      <c r="AL1914" s="29" t="n">
        <f aca="false">IF(AB1914="","",ROUND(-AD1914*$K1914,0))</f>
        <v>130</v>
      </c>
      <c r="AM1914" s="41"/>
      <c r="AN1914" s="38" t="n">
        <v>0</v>
      </c>
      <c r="AO1914" s="34" t="n">
        <v>0</v>
      </c>
      <c r="AP1914" s="39" t="n">
        <v>-7.49</v>
      </c>
      <c r="AQ1914" s="40" t="n">
        <v>7.49</v>
      </c>
      <c r="AR1914" s="40" t="n">
        <v>0</v>
      </c>
      <c r="AS1914" s="40" t="n">
        <v>7.63</v>
      </c>
      <c r="AT1914" s="32" t="n">
        <f aca="false">IF(AN1914="","",$I1914+AP1914)</f>
        <v>5.5</v>
      </c>
      <c r="AU1914" s="32" t="n">
        <f aca="false">IF(AN1914="","",$I1914)</f>
        <v>12.99</v>
      </c>
      <c r="AV1914" s="40" t="n">
        <f aca="false">IF(AN1914="","",AO1914+$I1914)</f>
        <v>12.99</v>
      </c>
      <c r="AW1914" s="31" t="n">
        <f aca="false">IF(AN1914="","",AN1914+(AP1914*$K1914)+(AQ1914*$K1914))</f>
        <v>0</v>
      </c>
      <c r="AX1914" s="29" t="n">
        <f aca="false">IF(AN1914="","",ROUND(-AP1914*$K1914,0))</f>
        <v>180</v>
      </c>
      <c r="AY1914" s="42"/>
      <c r="AZ1914" s="38" t="n">
        <v>0</v>
      </c>
      <c r="BA1914" s="34" t="n">
        <v>0</v>
      </c>
      <c r="BB1914" s="39" t="n">
        <v>-7.49</v>
      </c>
      <c r="BC1914" s="40" t="n">
        <v>7.49</v>
      </c>
      <c r="BD1914" s="40" t="n">
        <v>0</v>
      </c>
      <c r="BE1914" s="40" t="n">
        <v>7.63</v>
      </c>
      <c r="BF1914" s="32" t="n">
        <f aca="false">IF(AZ1914="","",$I1914+BB1914)</f>
        <v>5.5</v>
      </c>
      <c r="BG1914" s="32" t="n">
        <f aca="false">IF(AZ1914="","",$I1914)</f>
        <v>12.99</v>
      </c>
      <c r="BH1914" s="40" t="n">
        <f aca="false">IF(AZ1914="","",BA1914+$I1914)</f>
        <v>12.99</v>
      </c>
      <c r="BI1914" s="31" t="n">
        <f aca="false">IF(AZ1914="","",AZ1914+(BB1914*$K1914)+(BC1914*$K1914))</f>
        <v>0</v>
      </c>
      <c r="BJ1914" s="29" t="n">
        <f aca="false">IF(AZ1914="","",ROUND(-BB1914*$K1914,0))</f>
        <v>180</v>
      </c>
    </row>
    <row r="1915" customFormat="false" ht="15" hidden="false" customHeight="false" outlineLevel="0" collapsed="false">
      <c r="A1915" s="26" t="str">
        <f aca="false">+C1915&amp;D1915&amp;G1915</f>
        <v>SamsungGalaxy Buds3CANONE SIM  9,99€ - 36 Mesi</v>
      </c>
      <c r="B1915" s="27" t="s">
        <v>95</v>
      </c>
      <c r="C1915" s="28" t="s">
        <v>64</v>
      </c>
      <c r="D1915" s="43" t="s">
        <v>250</v>
      </c>
      <c r="E1915" s="30" t="n">
        <v>179.9</v>
      </c>
      <c r="F1915" s="31" t="n">
        <v>179.9</v>
      </c>
      <c r="G1915" s="32" t="s">
        <v>116</v>
      </c>
      <c r="H1915" s="32" t="s">
        <v>98</v>
      </c>
      <c r="I1915" s="33" t="n">
        <v>9.99</v>
      </c>
      <c r="J1915" s="34" t="s">
        <v>35</v>
      </c>
      <c r="K1915" s="35" t="n">
        <v>36</v>
      </c>
      <c r="L1915" s="33"/>
      <c r="M1915" s="33"/>
      <c r="N1915" s="33"/>
      <c r="O1915" s="37" t="s">
        <v>117</v>
      </c>
      <c r="P1915" s="38" t="n">
        <v>29.99</v>
      </c>
      <c r="Q1915" s="34" t="n">
        <v>0</v>
      </c>
      <c r="R1915" s="39" t="n">
        <v>-4.16</v>
      </c>
      <c r="S1915" s="40" t="n">
        <v>4.16</v>
      </c>
      <c r="T1915" s="40" t="n">
        <v>4.16</v>
      </c>
      <c r="U1915" s="40" t="n">
        <v>4.31</v>
      </c>
      <c r="V1915" s="32" t="n">
        <f aca="false">IF(P1915="","",$I1915+R1915)</f>
        <v>5.83</v>
      </c>
      <c r="W1915" s="32" t="n">
        <f aca="false">IF(P1915="","",$I1915)</f>
        <v>9.99</v>
      </c>
      <c r="X1915" s="40" t="n">
        <f aca="false">IF(P1915="","",Q1915+$I1915)</f>
        <v>9.99</v>
      </c>
      <c r="Y1915" s="29" t="n">
        <f aca="false">IF(P1915="","",P1915+(R1915*$K1915)+(S1915*$K1915))</f>
        <v>29.99</v>
      </c>
      <c r="Z1915" s="29" t="n">
        <f aca="false">IF(P1915="","",ROUND(-R1915*$K1915,0))</f>
        <v>150</v>
      </c>
      <c r="AA1915" s="41"/>
      <c r="AB1915" s="38" t="n">
        <v>49.99</v>
      </c>
      <c r="AC1915" s="34" t="n">
        <v>0</v>
      </c>
      <c r="AD1915" s="39" t="n">
        <v>-3.61</v>
      </c>
      <c r="AE1915" s="40" t="n">
        <v>3.61</v>
      </c>
      <c r="AF1915" s="40" t="n">
        <v>3.61</v>
      </c>
      <c r="AG1915" s="40" t="n">
        <v>3.56</v>
      </c>
      <c r="AH1915" s="32" t="n">
        <f aca="false">IF(AB1915="","",$I1915+AD1915)</f>
        <v>6.38</v>
      </c>
      <c r="AI1915" s="32" t="n">
        <f aca="false">IF(AB1915="","",$I1915)</f>
        <v>9.99</v>
      </c>
      <c r="AJ1915" s="40" t="n">
        <f aca="false">IF(AB1915="","",AC1915+$I1915)</f>
        <v>9.99</v>
      </c>
      <c r="AK1915" s="29" t="n">
        <f aca="false">IF(AB1915="","",AB1915+(AD1915*$K1915)+(AE1915*$K1915))</f>
        <v>49.99</v>
      </c>
      <c r="AL1915" s="29" t="n">
        <f aca="false">IF(AB1915="","",ROUND(-AD1915*$K1915,0))</f>
        <v>130</v>
      </c>
      <c r="AM1915" s="41"/>
      <c r="AN1915" s="38" t="n">
        <v>0</v>
      </c>
      <c r="AO1915" s="34" t="n">
        <v>1</v>
      </c>
      <c r="AP1915" s="39" t="n">
        <v>-4.27</v>
      </c>
      <c r="AQ1915" s="40" t="n">
        <v>5.27</v>
      </c>
      <c r="AR1915" s="40" t="n">
        <v>5.27</v>
      </c>
      <c r="AS1915" s="40" t="n">
        <v>5.27</v>
      </c>
      <c r="AT1915" s="32" t="n">
        <f aca="false">IF(AN1915="","",$I1915+AP1915)</f>
        <v>5.72</v>
      </c>
      <c r="AU1915" s="32" t="n">
        <f aca="false">IF(AN1915="","",$I1915)</f>
        <v>9.99</v>
      </c>
      <c r="AV1915" s="40" t="n">
        <f aca="false">IF(AN1915="","",AO1915+$I1915)</f>
        <v>10.99</v>
      </c>
      <c r="AW1915" s="31" t="n">
        <f aca="false">IF(AN1915="","",AN1915+(AP1915*$K1915)+(AQ1915*$K1915))</f>
        <v>36</v>
      </c>
      <c r="AX1915" s="29" t="n">
        <f aca="false">IF(AN1915="","",ROUND(-AP1915*$K1915,0))</f>
        <v>154</v>
      </c>
      <c r="AY1915" s="42"/>
      <c r="AZ1915" s="38" t="n">
        <v>0</v>
      </c>
      <c r="BA1915" s="34" t="n">
        <v>1</v>
      </c>
      <c r="BB1915" s="39" t="n">
        <v>-4.27</v>
      </c>
      <c r="BC1915" s="40" t="n">
        <v>5.27</v>
      </c>
      <c r="BD1915" s="40" t="n">
        <v>5.27</v>
      </c>
      <c r="BE1915" s="40" t="n">
        <v>5.27</v>
      </c>
      <c r="BF1915" s="32" t="n">
        <f aca="false">IF(AZ1915="","",$I1915+BB1915)</f>
        <v>5.72</v>
      </c>
      <c r="BG1915" s="32" t="n">
        <f aca="false">IF(AZ1915="","",$I1915)</f>
        <v>9.99</v>
      </c>
      <c r="BH1915" s="40" t="n">
        <f aca="false">IF(AZ1915="","",BA1915+$I1915)</f>
        <v>10.99</v>
      </c>
      <c r="BI1915" s="31" t="n">
        <f aca="false">IF(AZ1915="","",AZ1915+(BB1915*$K1915)+(BC1915*$K1915))</f>
        <v>36</v>
      </c>
      <c r="BJ1915" s="29" t="n">
        <f aca="false">IF(AZ1915="","",ROUND(-BB1915*$K1915,0))</f>
        <v>154</v>
      </c>
    </row>
    <row r="1916" customFormat="false" ht="15" hidden="false" customHeight="false" outlineLevel="0" collapsed="false">
      <c r="A1916" s="26" t="str">
        <f aca="false">+C1916&amp;D1916&amp;G1916</f>
        <v>SamsungGalaxy Buds3CANONE SIM  9,99€ - 30 Mesi</v>
      </c>
      <c r="B1916" s="27" t="s">
        <v>95</v>
      </c>
      <c r="C1916" s="28" t="s">
        <v>64</v>
      </c>
      <c r="D1916" s="43" t="s">
        <v>250</v>
      </c>
      <c r="E1916" s="30" t="n">
        <v>179.9</v>
      </c>
      <c r="F1916" s="31" t="n">
        <v>179.9</v>
      </c>
      <c r="G1916" s="32" t="s">
        <v>118</v>
      </c>
      <c r="H1916" s="32" t="s">
        <v>98</v>
      </c>
      <c r="I1916" s="33" t="n">
        <v>9.99</v>
      </c>
      <c r="J1916" s="34" t="s">
        <v>35</v>
      </c>
      <c r="K1916" s="35" t="n">
        <v>30</v>
      </c>
      <c r="L1916" s="33"/>
      <c r="M1916" s="33"/>
      <c r="N1916" s="33"/>
      <c r="O1916" s="37" t="s">
        <v>119</v>
      </c>
      <c r="P1916" s="38" t="n">
        <v>29.99</v>
      </c>
      <c r="Q1916" s="34" t="n">
        <v>1</v>
      </c>
      <c r="R1916" s="39" t="n">
        <v>-4</v>
      </c>
      <c r="S1916" s="40" t="n">
        <v>5</v>
      </c>
      <c r="T1916" s="40" t="n">
        <v>5</v>
      </c>
      <c r="U1916" s="40" t="n">
        <v>4.91</v>
      </c>
      <c r="V1916" s="32" t="n">
        <f aca="false">IF(P1916="","",$I1916+R1916)</f>
        <v>5.99</v>
      </c>
      <c r="W1916" s="32" t="n">
        <f aca="false">IF(P1916="","",$I1916)</f>
        <v>9.99</v>
      </c>
      <c r="X1916" s="40" t="n">
        <f aca="false">IF(P1916="","",Q1916+$I1916)</f>
        <v>10.99</v>
      </c>
      <c r="Y1916" s="29" t="n">
        <f aca="false">IF(P1916="","",P1916+(R1916*$K1916)+(S1916*$K1916))</f>
        <v>59.99</v>
      </c>
      <c r="Z1916" s="29" t="n">
        <f aca="false">IF(P1916="","",ROUND(-R1916*$K1916,0))</f>
        <v>120</v>
      </c>
      <c r="AA1916" s="41"/>
      <c r="AB1916" s="38" t="n">
        <v>49.99</v>
      </c>
      <c r="AC1916" s="34" t="n">
        <v>1</v>
      </c>
      <c r="AD1916" s="39" t="n">
        <v>-3.33</v>
      </c>
      <c r="AE1916" s="40" t="n">
        <v>4.33</v>
      </c>
      <c r="AF1916" s="40" t="n">
        <v>4.33</v>
      </c>
      <c r="AG1916" s="40" t="n">
        <v>4.34</v>
      </c>
      <c r="AH1916" s="32" t="n">
        <f aca="false">IF(AB1916="","",$I1916+AD1916)</f>
        <v>6.66</v>
      </c>
      <c r="AI1916" s="32" t="n">
        <f aca="false">IF(AB1916="","",$I1916)</f>
        <v>9.99</v>
      </c>
      <c r="AJ1916" s="40" t="n">
        <f aca="false">IF(AB1916="","",AC1916+$I1916)</f>
        <v>10.99</v>
      </c>
      <c r="AK1916" s="29" t="n">
        <f aca="false">IF(AB1916="","",AB1916+(AD1916*$K1916)+(AE1916*$K1916))</f>
        <v>79.99</v>
      </c>
      <c r="AL1916" s="29" t="n">
        <f aca="false">IF(AB1916="","",ROUND(-AD1916*$K1916,0))</f>
        <v>100</v>
      </c>
      <c r="AM1916" s="41"/>
      <c r="AN1916" s="38" t="n">
        <v>0</v>
      </c>
      <c r="AO1916" s="34" t="n">
        <v>2</v>
      </c>
      <c r="AP1916" s="39" t="n">
        <v>-4.27</v>
      </c>
      <c r="AQ1916" s="40" t="n">
        <v>6.27</v>
      </c>
      <c r="AR1916" s="40" t="n">
        <v>6.27</v>
      </c>
      <c r="AS1916" s="40" t="n">
        <v>6.27</v>
      </c>
      <c r="AT1916" s="32" t="n">
        <f aca="false">IF(AN1916="","",$I1916+AP1916)</f>
        <v>5.72</v>
      </c>
      <c r="AU1916" s="32" t="n">
        <f aca="false">IF(AN1916="","",$I1916)</f>
        <v>9.99</v>
      </c>
      <c r="AV1916" s="40" t="n">
        <f aca="false">IF(AN1916="","",AO1916+$I1916)</f>
        <v>11.99</v>
      </c>
      <c r="AW1916" s="31" t="n">
        <f aca="false">IF(AN1916="","",AN1916+(AP1916*$K1916)+(AQ1916*$K1916))</f>
        <v>60</v>
      </c>
      <c r="AX1916" s="29" t="n">
        <f aca="false">IF(AN1916="","",ROUND(-AP1916*$K1916,0))</f>
        <v>128</v>
      </c>
      <c r="AY1916" s="42"/>
      <c r="AZ1916" s="38" t="n">
        <v>0</v>
      </c>
      <c r="BA1916" s="34" t="n">
        <v>2</v>
      </c>
      <c r="BB1916" s="39" t="n">
        <v>-4.27</v>
      </c>
      <c r="BC1916" s="40" t="n">
        <v>6.27</v>
      </c>
      <c r="BD1916" s="40" t="n">
        <v>6.27</v>
      </c>
      <c r="BE1916" s="40" t="n">
        <v>6.27</v>
      </c>
      <c r="BF1916" s="32" t="n">
        <f aca="false">IF(AZ1916="","",$I1916+BB1916)</f>
        <v>5.72</v>
      </c>
      <c r="BG1916" s="32" t="n">
        <f aca="false">IF(AZ1916="","",$I1916)</f>
        <v>9.99</v>
      </c>
      <c r="BH1916" s="40" t="n">
        <f aca="false">IF(AZ1916="","",BA1916+$I1916)</f>
        <v>11.99</v>
      </c>
      <c r="BI1916" s="31" t="n">
        <f aca="false">IF(AZ1916="","",AZ1916+(BB1916*$K1916)+(BC1916*$K1916))</f>
        <v>60</v>
      </c>
      <c r="BJ1916" s="29" t="n">
        <f aca="false">IF(AZ1916="","",ROUND(-BB1916*$K1916,0))</f>
        <v>128</v>
      </c>
    </row>
    <row r="1917" customFormat="false" ht="15" hidden="false" customHeight="false" outlineLevel="0" collapsed="false">
      <c r="A1917" s="26" t="str">
        <f aca="false">+C1917&amp;D1917&amp;G1917</f>
        <v>SamsungGalaxy Buds3CANONE SIM  9,99€ - 24 Mesi</v>
      </c>
      <c r="B1917" s="27" t="s">
        <v>95</v>
      </c>
      <c r="C1917" s="28" t="s">
        <v>64</v>
      </c>
      <c r="D1917" s="43" t="s">
        <v>250</v>
      </c>
      <c r="E1917" s="30" t="n">
        <v>179.9</v>
      </c>
      <c r="F1917" s="31" t="n">
        <v>179.9</v>
      </c>
      <c r="G1917" s="32" t="s">
        <v>120</v>
      </c>
      <c r="H1917" s="32" t="s">
        <v>98</v>
      </c>
      <c r="I1917" s="33" t="n">
        <v>9.99</v>
      </c>
      <c r="J1917" s="34" t="s">
        <v>35</v>
      </c>
      <c r="K1917" s="35" t="n">
        <v>24</v>
      </c>
      <c r="L1917" s="33"/>
      <c r="M1917" s="33"/>
      <c r="N1917" s="33"/>
      <c r="O1917" s="37" t="s">
        <v>121</v>
      </c>
      <c r="P1917" s="38" t="n">
        <v>29.99</v>
      </c>
      <c r="Q1917" s="34" t="n">
        <v>2</v>
      </c>
      <c r="R1917" s="39" t="n">
        <v>-4.25</v>
      </c>
      <c r="S1917" s="40" t="n">
        <v>6.25</v>
      </c>
      <c r="T1917" s="40" t="n">
        <v>0</v>
      </c>
      <c r="U1917" s="40" t="n">
        <v>6.16</v>
      </c>
      <c r="V1917" s="32" t="n">
        <f aca="false">IF(P1917="","",$I1917+R1917)</f>
        <v>5.74</v>
      </c>
      <c r="W1917" s="32" t="n">
        <f aca="false">IF(P1917="","",$I1917)</f>
        <v>9.99</v>
      </c>
      <c r="X1917" s="40" t="n">
        <f aca="false">IF(P1917="","",Q1917+$I1917)</f>
        <v>11.99</v>
      </c>
      <c r="Y1917" s="29" t="n">
        <f aca="false">IF(P1917="","",P1917+(R1917*$K1917)+(S1917*$K1917))</f>
        <v>77.99</v>
      </c>
      <c r="Z1917" s="29" t="n">
        <f aca="false">IF(P1917="","",ROUND(-R1917*$K1917,0))</f>
        <v>102</v>
      </c>
      <c r="AA1917" s="41"/>
      <c r="AB1917" s="38" t="n">
        <v>49.99</v>
      </c>
      <c r="AC1917" s="34" t="n">
        <v>2</v>
      </c>
      <c r="AD1917" s="39" t="n">
        <v>-3.41</v>
      </c>
      <c r="AE1917" s="40" t="n">
        <v>5.41</v>
      </c>
      <c r="AF1917" s="40" t="n">
        <v>0</v>
      </c>
      <c r="AG1917" s="40" t="n">
        <v>5.48</v>
      </c>
      <c r="AH1917" s="32" t="n">
        <f aca="false">IF(AB1917="","",$I1917+AD1917)</f>
        <v>6.58</v>
      </c>
      <c r="AI1917" s="32" t="n">
        <f aca="false">IF(AB1917="","",$I1917)</f>
        <v>9.99</v>
      </c>
      <c r="AJ1917" s="40" t="n">
        <f aca="false">IF(AB1917="","",AC1917+$I1917)</f>
        <v>11.99</v>
      </c>
      <c r="AK1917" s="29" t="n">
        <f aca="false">IF(AB1917="","",AB1917+(AD1917*$K1917)+(AE1917*$K1917))</f>
        <v>97.99</v>
      </c>
      <c r="AL1917" s="29" t="n">
        <f aca="false">IF(AB1917="","",ROUND(-AD1917*$K1917,0))</f>
        <v>82</v>
      </c>
      <c r="AM1917" s="41"/>
      <c r="AN1917" s="38" t="n">
        <v>0</v>
      </c>
      <c r="AO1917" s="34" t="n">
        <v>3</v>
      </c>
      <c r="AP1917" s="39" t="n">
        <v>-4.49</v>
      </c>
      <c r="AQ1917" s="40" t="n">
        <v>7.49</v>
      </c>
      <c r="AR1917" s="40" t="n">
        <v>0</v>
      </c>
      <c r="AS1917" s="40" t="n">
        <v>7.63</v>
      </c>
      <c r="AT1917" s="32" t="n">
        <f aca="false">IF(AN1917="","",$I1917+AP1917)</f>
        <v>5.5</v>
      </c>
      <c r="AU1917" s="32" t="n">
        <f aca="false">IF(AN1917="","",$I1917)</f>
        <v>9.99</v>
      </c>
      <c r="AV1917" s="40" t="n">
        <f aca="false">IF(AN1917="","",AO1917+$I1917)</f>
        <v>12.99</v>
      </c>
      <c r="AW1917" s="31" t="n">
        <f aca="false">IF(AN1917="","",AN1917+(AP1917*$K1917)+(AQ1917*$K1917))</f>
        <v>72</v>
      </c>
      <c r="AX1917" s="29" t="n">
        <f aca="false">IF(AN1917="","",ROUND(-AP1917*$K1917,0))</f>
        <v>108</v>
      </c>
      <c r="AY1917" s="42"/>
      <c r="AZ1917" s="38" t="n">
        <v>0</v>
      </c>
      <c r="BA1917" s="34" t="n">
        <v>3</v>
      </c>
      <c r="BB1917" s="39" t="n">
        <v>-4.49</v>
      </c>
      <c r="BC1917" s="40" t="n">
        <v>7.49</v>
      </c>
      <c r="BD1917" s="40" t="n">
        <v>0</v>
      </c>
      <c r="BE1917" s="40" t="n">
        <v>7.63</v>
      </c>
      <c r="BF1917" s="32" t="n">
        <f aca="false">IF(AZ1917="","",$I1917+BB1917)</f>
        <v>5.5</v>
      </c>
      <c r="BG1917" s="32" t="n">
        <f aca="false">IF(AZ1917="","",$I1917)</f>
        <v>9.99</v>
      </c>
      <c r="BH1917" s="40" t="n">
        <f aca="false">IF(AZ1917="","",BA1917+$I1917)</f>
        <v>12.99</v>
      </c>
      <c r="BI1917" s="31" t="n">
        <f aca="false">IF(AZ1917="","",AZ1917+(BB1917*$K1917)+(BC1917*$K1917))</f>
        <v>72</v>
      </c>
      <c r="BJ1917" s="29" t="n">
        <f aca="false">IF(AZ1917="","",ROUND(-BB1917*$K1917,0))</f>
        <v>108</v>
      </c>
    </row>
    <row r="1918" customFormat="false" ht="15" hidden="false" customHeight="false" outlineLevel="0" collapsed="false">
      <c r="A1918" s="26" t="str">
        <f aca="false">+C1918&amp;D1918&amp;G1918</f>
        <v>SamsungGalaxy Buds3CANONE SIM 7,99€ - 36 Mesi</v>
      </c>
      <c r="B1918" s="27" t="s">
        <v>95</v>
      </c>
      <c r="C1918" s="28" t="s">
        <v>64</v>
      </c>
      <c r="D1918" s="43" t="s">
        <v>250</v>
      </c>
      <c r="E1918" s="30" t="n">
        <v>179.9</v>
      </c>
      <c r="F1918" s="31" t="n">
        <v>179.9</v>
      </c>
      <c r="G1918" s="32" t="s">
        <v>122</v>
      </c>
      <c r="H1918" s="32" t="s">
        <v>98</v>
      </c>
      <c r="I1918" s="33" t="n">
        <v>7.99</v>
      </c>
      <c r="J1918" s="34" t="s">
        <v>35</v>
      </c>
      <c r="K1918" s="35" t="n">
        <v>36</v>
      </c>
      <c r="L1918" s="33"/>
      <c r="M1918" s="33"/>
      <c r="N1918" s="33"/>
      <c r="O1918" s="37" t="s">
        <v>123</v>
      </c>
      <c r="P1918" s="38" t="n">
        <v>29.99</v>
      </c>
      <c r="Q1918" s="34" t="n">
        <v>1.99</v>
      </c>
      <c r="R1918" s="39" t="n">
        <v>-2.17</v>
      </c>
      <c r="S1918" s="40" t="n">
        <v>4.16</v>
      </c>
      <c r="T1918" s="40" t="n">
        <v>4.16</v>
      </c>
      <c r="U1918" s="40" t="n">
        <v>4.31</v>
      </c>
      <c r="V1918" s="32" t="n">
        <f aca="false">IF(P1918="","",$I1918+R1918)</f>
        <v>5.82</v>
      </c>
      <c r="W1918" s="32" t="n">
        <f aca="false">IF(P1918="","",$I1918)</f>
        <v>7.99</v>
      </c>
      <c r="X1918" s="40" t="n">
        <f aca="false">IF(P1918="","",Q1918+$I1918)</f>
        <v>9.98</v>
      </c>
      <c r="Y1918" s="29" t="n">
        <f aca="false">IF(P1918="","",P1918+(R1918*$K1918)+(S1918*$K1918))</f>
        <v>101.63</v>
      </c>
      <c r="Z1918" s="29" t="n">
        <f aca="false">IF(P1918="","",ROUND(-R1918*$K1918,0))</f>
        <v>78</v>
      </c>
      <c r="AA1918" s="41"/>
      <c r="AB1918" s="38" t="n">
        <v>49.99</v>
      </c>
      <c r="AC1918" s="34" t="n">
        <v>1.99</v>
      </c>
      <c r="AD1918" s="39" t="n">
        <v>-1.62</v>
      </c>
      <c r="AE1918" s="40" t="n">
        <v>3.61</v>
      </c>
      <c r="AF1918" s="40" t="n">
        <v>3.61</v>
      </c>
      <c r="AG1918" s="40" t="n">
        <v>3.56</v>
      </c>
      <c r="AH1918" s="32" t="n">
        <f aca="false">IF(AB1918="","",$I1918+AD1918)</f>
        <v>6.37</v>
      </c>
      <c r="AI1918" s="32" t="n">
        <f aca="false">IF(AB1918="","",$I1918)</f>
        <v>7.99</v>
      </c>
      <c r="AJ1918" s="40" t="n">
        <f aca="false">IF(AB1918="","",AC1918+$I1918)</f>
        <v>9.98</v>
      </c>
      <c r="AK1918" s="29" t="n">
        <f aca="false">IF(AB1918="","",AB1918+(AD1918*$K1918)+(AE1918*$K1918))</f>
        <v>121.63</v>
      </c>
      <c r="AL1918" s="29" t="n">
        <f aca="false">IF(AB1918="","",ROUND(-AD1918*$K1918,0))</f>
        <v>58</v>
      </c>
      <c r="AM1918" s="41"/>
      <c r="AN1918" s="38" t="n">
        <v>0</v>
      </c>
      <c r="AO1918" s="34" t="n">
        <v>2.99</v>
      </c>
      <c r="AP1918" s="39" t="n">
        <v>-2.28</v>
      </c>
      <c r="AQ1918" s="40" t="n">
        <v>5.27</v>
      </c>
      <c r="AR1918" s="40" t="n">
        <v>5.27</v>
      </c>
      <c r="AS1918" s="40" t="n">
        <v>5.27</v>
      </c>
      <c r="AT1918" s="32" t="n">
        <f aca="false">IF(AN1918="","",$I1918+AP1918)</f>
        <v>5.71</v>
      </c>
      <c r="AU1918" s="32" t="n">
        <f aca="false">IF(AN1918="","",$I1918)</f>
        <v>7.99</v>
      </c>
      <c r="AV1918" s="40" t="n">
        <f aca="false">IF(AN1918="","",AO1918+$I1918)</f>
        <v>10.98</v>
      </c>
      <c r="AW1918" s="31" t="n">
        <f aca="false">IF(AN1918="","",AN1918+(AP1918*$K1918)+(AQ1918*$K1918))</f>
        <v>107.64</v>
      </c>
      <c r="AX1918" s="29" t="n">
        <f aca="false">IF(AN1918="","",ROUND(-AP1918*$K1918,0))</f>
        <v>82</v>
      </c>
      <c r="AY1918" s="42"/>
      <c r="AZ1918" s="38" t="n">
        <v>0</v>
      </c>
      <c r="BA1918" s="34" t="n">
        <v>2.99</v>
      </c>
      <c r="BB1918" s="39" t="n">
        <v>-2.28</v>
      </c>
      <c r="BC1918" s="40" t="n">
        <v>5.27</v>
      </c>
      <c r="BD1918" s="40" t="n">
        <v>5.27</v>
      </c>
      <c r="BE1918" s="40" t="n">
        <v>5.27</v>
      </c>
      <c r="BF1918" s="32" t="n">
        <f aca="false">IF(AZ1918="","",$I1918+BB1918)</f>
        <v>5.71</v>
      </c>
      <c r="BG1918" s="32" t="n">
        <f aca="false">IF(AZ1918="","",$I1918)</f>
        <v>7.99</v>
      </c>
      <c r="BH1918" s="40" t="n">
        <f aca="false">IF(AZ1918="","",BA1918+$I1918)</f>
        <v>10.98</v>
      </c>
      <c r="BI1918" s="31" t="n">
        <f aca="false">IF(AZ1918="","",AZ1918+(BB1918*$K1918)+(BC1918*$K1918))</f>
        <v>107.64</v>
      </c>
      <c r="BJ1918" s="29" t="n">
        <f aca="false">IF(AZ1918="","",ROUND(-BB1918*$K1918,0))</f>
        <v>82</v>
      </c>
    </row>
    <row r="1919" customFormat="false" ht="15" hidden="false" customHeight="false" outlineLevel="0" collapsed="false">
      <c r="A1919" s="26" t="str">
        <f aca="false">+C1919&amp;D1919&amp;G1919</f>
        <v>SamsungGalaxy Buds3CANONE SIM 7,99€ - 30 Mesi</v>
      </c>
      <c r="B1919" s="27" t="s">
        <v>95</v>
      </c>
      <c r="C1919" s="28" t="s">
        <v>64</v>
      </c>
      <c r="D1919" s="43" t="s">
        <v>250</v>
      </c>
      <c r="E1919" s="30" t="n">
        <v>179.9</v>
      </c>
      <c r="F1919" s="31" t="n">
        <v>179.9</v>
      </c>
      <c r="G1919" s="32" t="s">
        <v>124</v>
      </c>
      <c r="H1919" s="32" t="s">
        <v>98</v>
      </c>
      <c r="I1919" s="33" t="n">
        <v>7.99</v>
      </c>
      <c r="J1919" s="34" t="s">
        <v>35</v>
      </c>
      <c r="K1919" s="35" t="n">
        <v>30</v>
      </c>
      <c r="L1919" s="33"/>
      <c r="M1919" s="33"/>
      <c r="N1919" s="33"/>
      <c r="O1919" s="37" t="s">
        <v>125</v>
      </c>
      <c r="P1919" s="38" t="n">
        <v>29.99</v>
      </c>
      <c r="Q1919" s="34" t="n">
        <v>2.99</v>
      </c>
      <c r="R1919" s="39" t="n">
        <v>-2.01</v>
      </c>
      <c r="S1919" s="40" t="n">
        <v>5</v>
      </c>
      <c r="T1919" s="40" t="n">
        <v>5</v>
      </c>
      <c r="U1919" s="40" t="n">
        <v>4.91</v>
      </c>
      <c r="V1919" s="32" t="n">
        <f aca="false">IF(P1919="","",$I1919+R1919)</f>
        <v>5.98</v>
      </c>
      <c r="W1919" s="32" t="n">
        <f aca="false">IF(P1919="","",$I1919)</f>
        <v>7.99</v>
      </c>
      <c r="X1919" s="40" t="n">
        <f aca="false">IF(P1919="","",Q1919+$I1919)</f>
        <v>10.98</v>
      </c>
      <c r="Y1919" s="29" t="n">
        <f aca="false">IF(P1919="","",P1919+(R1919*$K1919)+(S1919*$K1919))</f>
        <v>119.69</v>
      </c>
      <c r="Z1919" s="29" t="n">
        <f aca="false">IF(P1919="","",ROUND(-R1919*$K1919,0))</f>
        <v>60</v>
      </c>
      <c r="AA1919" s="41"/>
      <c r="AB1919" s="38" t="n">
        <v>49.99</v>
      </c>
      <c r="AC1919" s="34" t="n">
        <v>2.99</v>
      </c>
      <c r="AD1919" s="39" t="n">
        <v>-1.34</v>
      </c>
      <c r="AE1919" s="40" t="n">
        <v>4.33</v>
      </c>
      <c r="AF1919" s="40" t="n">
        <v>4.33</v>
      </c>
      <c r="AG1919" s="40" t="n">
        <v>4.34</v>
      </c>
      <c r="AH1919" s="32" t="n">
        <f aca="false">IF(AB1919="","",$I1919+AD1919)</f>
        <v>6.65</v>
      </c>
      <c r="AI1919" s="32" t="n">
        <f aca="false">IF(AB1919="","",$I1919)</f>
        <v>7.99</v>
      </c>
      <c r="AJ1919" s="40" t="n">
        <f aca="false">IF(AB1919="","",AC1919+$I1919)</f>
        <v>10.98</v>
      </c>
      <c r="AK1919" s="29" t="n">
        <f aca="false">IF(AB1919="","",AB1919+(AD1919*$K1919)+(AE1919*$K1919))</f>
        <v>139.69</v>
      </c>
      <c r="AL1919" s="29" t="n">
        <f aca="false">IF(AB1919="","",ROUND(-AD1919*$K1919,0))</f>
        <v>40</v>
      </c>
      <c r="AM1919" s="41"/>
      <c r="AN1919" s="38" t="n">
        <v>0</v>
      </c>
      <c r="AO1919" s="34" t="n">
        <v>3.99</v>
      </c>
      <c r="AP1919" s="39" t="n">
        <v>-2.28</v>
      </c>
      <c r="AQ1919" s="40" t="n">
        <v>6.27</v>
      </c>
      <c r="AR1919" s="40" t="n">
        <v>6.27</v>
      </c>
      <c r="AS1919" s="40" t="n">
        <v>6.27</v>
      </c>
      <c r="AT1919" s="32" t="n">
        <f aca="false">IF(AN1919="","",$I1919+AP1919)</f>
        <v>5.71</v>
      </c>
      <c r="AU1919" s="32" t="n">
        <f aca="false">IF(AN1919="","",$I1919)</f>
        <v>7.99</v>
      </c>
      <c r="AV1919" s="40" t="n">
        <f aca="false">IF(AN1919="","",AO1919+$I1919)</f>
        <v>11.98</v>
      </c>
      <c r="AW1919" s="31" t="n">
        <f aca="false">IF(AN1919="","",AN1919+(AP1919*$K1919)+(AQ1919*$K1919))</f>
        <v>119.7</v>
      </c>
      <c r="AX1919" s="29" t="n">
        <f aca="false">IF(AN1919="","",ROUND(-AP1919*$K1919,0))</f>
        <v>68</v>
      </c>
      <c r="AY1919" s="42"/>
      <c r="AZ1919" s="38" t="n">
        <v>0</v>
      </c>
      <c r="BA1919" s="34" t="n">
        <v>3.99</v>
      </c>
      <c r="BB1919" s="39" t="n">
        <v>-2.28</v>
      </c>
      <c r="BC1919" s="40" t="n">
        <v>6.27</v>
      </c>
      <c r="BD1919" s="40" t="n">
        <v>6.27</v>
      </c>
      <c r="BE1919" s="40" t="n">
        <v>6.27</v>
      </c>
      <c r="BF1919" s="32" t="n">
        <f aca="false">IF(AZ1919="","",$I1919+BB1919)</f>
        <v>5.71</v>
      </c>
      <c r="BG1919" s="32" t="n">
        <f aca="false">IF(AZ1919="","",$I1919)</f>
        <v>7.99</v>
      </c>
      <c r="BH1919" s="40" t="n">
        <f aca="false">IF(AZ1919="","",BA1919+$I1919)</f>
        <v>11.98</v>
      </c>
      <c r="BI1919" s="31" t="n">
        <f aca="false">IF(AZ1919="","",AZ1919+(BB1919*$K1919)+(BC1919*$K1919))</f>
        <v>119.7</v>
      </c>
      <c r="BJ1919" s="29" t="n">
        <f aca="false">IF(AZ1919="","",ROUND(-BB1919*$K1919,0))</f>
        <v>68</v>
      </c>
    </row>
    <row r="1920" customFormat="false" ht="15" hidden="false" customHeight="false" outlineLevel="0" collapsed="false">
      <c r="A1920" s="26" t="str">
        <f aca="false">+C1920&amp;D1920&amp;G1920</f>
        <v>SamsungGalaxy Buds3CANONE SIM 7,99€  - 24 Mesi</v>
      </c>
      <c r="B1920" s="27" t="s">
        <v>95</v>
      </c>
      <c r="C1920" s="28" t="s">
        <v>64</v>
      </c>
      <c r="D1920" s="43" t="s">
        <v>250</v>
      </c>
      <c r="E1920" s="30" t="n">
        <v>179.9</v>
      </c>
      <c r="F1920" s="31" t="n">
        <v>179.9</v>
      </c>
      <c r="G1920" s="32" t="s">
        <v>126</v>
      </c>
      <c r="H1920" s="32" t="s">
        <v>98</v>
      </c>
      <c r="I1920" s="33" t="n">
        <v>7.99</v>
      </c>
      <c r="J1920" s="34" t="s">
        <v>35</v>
      </c>
      <c r="K1920" s="35" t="n">
        <v>24</v>
      </c>
      <c r="L1920" s="33"/>
      <c r="M1920" s="33"/>
      <c r="N1920" s="33"/>
      <c r="O1920" s="37" t="s">
        <v>127</v>
      </c>
      <c r="P1920" s="38" t="n">
        <v>29.99</v>
      </c>
      <c r="Q1920" s="34" t="n">
        <v>3.99</v>
      </c>
      <c r="R1920" s="39" t="n">
        <v>-2.26</v>
      </c>
      <c r="S1920" s="40" t="n">
        <v>6.25</v>
      </c>
      <c r="T1920" s="40" t="n">
        <v>0</v>
      </c>
      <c r="U1920" s="40" t="n">
        <v>6.16</v>
      </c>
      <c r="V1920" s="32" t="n">
        <f aca="false">IF(P1920="","",$I1920+R1920)</f>
        <v>5.73</v>
      </c>
      <c r="W1920" s="32" t="n">
        <f aca="false">IF(P1920="","",$I1920)</f>
        <v>7.99</v>
      </c>
      <c r="X1920" s="40" t="n">
        <f aca="false">IF(P1920="","",Q1920+$I1920)</f>
        <v>11.98</v>
      </c>
      <c r="Y1920" s="29" t="n">
        <f aca="false">IF(P1920="","",P1920+(R1920*$K1920)+(S1920*$K1920))</f>
        <v>125.75</v>
      </c>
      <c r="Z1920" s="29" t="n">
        <f aca="false">IF(P1920="","",ROUND(-R1920*$K1920,0))</f>
        <v>54</v>
      </c>
      <c r="AA1920" s="41"/>
      <c r="AB1920" s="38" t="n">
        <v>49.99</v>
      </c>
      <c r="AC1920" s="34" t="n">
        <v>3.99</v>
      </c>
      <c r="AD1920" s="39" t="n">
        <v>-1.42</v>
      </c>
      <c r="AE1920" s="40" t="n">
        <v>5.41</v>
      </c>
      <c r="AF1920" s="40" t="n">
        <v>0</v>
      </c>
      <c r="AG1920" s="40" t="n">
        <v>5.48</v>
      </c>
      <c r="AH1920" s="32" t="n">
        <f aca="false">IF(AB1920="","",$I1920+AD1920)</f>
        <v>6.57</v>
      </c>
      <c r="AI1920" s="32" t="n">
        <f aca="false">IF(AB1920="","",$I1920)</f>
        <v>7.99</v>
      </c>
      <c r="AJ1920" s="40" t="n">
        <f aca="false">IF(AB1920="","",AC1920+$I1920)</f>
        <v>11.98</v>
      </c>
      <c r="AK1920" s="29" t="n">
        <f aca="false">IF(AB1920="","",AB1920+(AD1920*$K1920)+(AE1920*$K1920))</f>
        <v>145.75</v>
      </c>
      <c r="AL1920" s="29" t="n">
        <f aca="false">IF(AB1920="","",ROUND(-AD1920*$K1920,0))</f>
        <v>34</v>
      </c>
      <c r="AM1920" s="41"/>
      <c r="AN1920" s="38" t="n">
        <v>0</v>
      </c>
      <c r="AO1920" s="34" t="n">
        <v>4.99</v>
      </c>
      <c r="AP1920" s="39" t="n">
        <v>-2.78</v>
      </c>
      <c r="AQ1920" s="40" t="n">
        <v>7.77</v>
      </c>
      <c r="AR1920" s="40" t="n">
        <v>0</v>
      </c>
      <c r="AS1920" s="40" t="n">
        <v>7.77</v>
      </c>
      <c r="AT1920" s="32" t="n">
        <f aca="false">IF(AN1920="","",$I1920+AP1920)</f>
        <v>5.21</v>
      </c>
      <c r="AU1920" s="32" t="n">
        <f aca="false">IF(AN1920="","",$I1920)</f>
        <v>7.99</v>
      </c>
      <c r="AV1920" s="40" t="n">
        <f aca="false">IF(AN1920="","",AO1920+$I1920)</f>
        <v>12.98</v>
      </c>
      <c r="AW1920" s="31" t="n">
        <f aca="false">IF(AN1920="","",AN1920+(AP1920*$K1920)+(AQ1920*$K1920))</f>
        <v>119.76</v>
      </c>
      <c r="AX1920" s="29" t="n">
        <f aca="false">IF(AN1920="","",ROUND(-AP1920*$K1920,0))</f>
        <v>67</v>
      </c>
      <c r="AY1920" s="42"/>
      <c r="AZ1920" s="38" t="n">
        <v>0</v>
      </c>
      <c r="BA1920" s="34" t="n">
        <v>4.99</v>
      </c>
      <c r="BB1920" s="39" t="n">
        <v>-2.78</v>
      </c>
      <c r="BC1920" s="40" t="n">
        <v>7.77</v>
      </c>
      <c r="BD1920" s="40" t="n">
        <v>0</v>
      </c>
      <c r="BE1920" s="40" t="n">
        <v>7.77</v>
      </c>
      <c r="BF1920" s="32" t="n">
        <f aca="false">IF(AZ1920="","",$I1920+BB1920)</f>
        <v>5.21</v>
      </c>
      <c r="BG1920" s="32" t="n">
        <f aca="false">IF(AZ1920="","",$I1920)</f>
        <v>7.99</v>
      </c>
      <c r="BH1920" s="40" t="n">
        <f aca="false">IF(AZ1920="","",BA1920+$I1920)</f>
        <v>12.98</v>
      </c>
      <c r="BI1920" s="31" t="n">
        <f aca="false">IF(AZ1920="","",AZ1920+(BB1920*$K1920)+(BC1920*$K1920))</f>
        <v>119.76</v>
      </c>
      <c r="BJ1920" s="29" t="n">
        <f aca="false">IF(AZ1920="","",ROUND(-BB1920*$K1920,0))</f>
        <v>67</v>
      </c>
    </row>
    <row r="1921" customFormat="false" ht="15" hidden="false" customHeight="false" outlineLevel="0" collapsed="false">
      <c r="A1921" s="26" t="str">
        <f aca="false">+C1921&amp;D1921&amp;G1921</f>
        <v>AppleWatch Series 11 46mm CANONE SIM 14,99€ - 36 Mesi</v>
      </c>
      <c r="B1921" s="27" t="s">
        <v>95</v>
      </c>
      <c r="C1921" s="28" t="s">
        <v>71</v>
      </c>
      <c r="D1921" s="43" t="s">
        <v>251</v>
      </c>
      <c r="E1921" s="30" t="n">
        <v>489.9</v>
      </c>
      <c r="F1921" s="31" t="n">
        <v>489.9</v>
      </c>
      <c r="G1921" s="32" t="s">
        <v>97</v>
      </c>
      <c r="H1921" s="32" t="s">
        <v>98</v>
      </c>
      <c r="I1921" s="33" t="n">
        <v>14.99</v>
      </c>
      <c r="J1921" s="34" t="s">
        <v>35</v>
      </c>
      <c r="K1921" s="35" t="n">
        <v>36</v>
      </c>
      <c r="L1921" s="33"/>
      <c r="M1921" s="33"/>
      <c r="N1921" s="33"/>
      <c r="O1921" s="37" t="s">
        <v>99</v>
      </c>
      <c r="P1921" s="38" t="n">
        <v>59.99</v>
      </c>
      <c r="Q1921" s="34" t="n">
        <v>9.99</v>
      </c>
      <c r="R1921" s="39" t="n">
        <v>-1.95</v>
      </c>
      <c r="S1921" s="40" t="n">
        <v>11.94</v>
      </c>
      <c r="T1921" s="40" t="n">
        <v>11.94</v>
      </c>
      <c r="U1921" s="40" t="n">
        <v>12.01</v>
      </c>
      <c r="V1921" s="32" t="n">
        <f aca="false">IF(P1921="","",$I1921+R1921)</f>
        <v>13.04</v>
      </c>
      <c r="W1921" s="32" t="n">
        <f aca="false">IF(P1921="","",$I1921)</f>
        <v>14.99</v>
      </c>
      <c r="X1921" s="40" t="n">
        <f aca="false">IF(P1921="","",Q1921+$I1921)</f>
        <v>24.98</v>
      </c>
      <c r="Y1921" s="29" t="n">
        <f aca="false">IF(P1921="","",P1921+(R1921*$K1921)+(S1921*$K1921))</f>
        <v>419.63</v>
      </c>
      <c r="Z1921" s="29" t="n">
        <f aca="false">IF(P1921="","",ROUND(-R1921*$K1921,0))</f>
        <v>70</v>
      </c>
      <c r="AA1921" s="41"/>
      <c r="AB1921" s="38"/>
      <c r="AC1921" s="34"/>
      <c r="AD1921" s="39"/>
      <c r="AE1921" s="40"/>
      <c r="AF1921" s="40"/>
      <c r="AG1921" s="40"/>
      <c r="AH1921" s="32" t="str">
        <f aca="false">IF(AB1921="","",$I1921+AD1921)</f>
        <v/>
      </c>
      <c r="AI1921" s="32" t="str">
        <f aca="false">IF(AB1921="","",$I1921)</f>
        <v/>
      </c>
      <c r="AJ1921" s="40" t="str">
        <f aca="false">IF(AB1921="","",AC1921+$I1921)</f>
        <v/>
      </c>
      <c r="AK1921" s="29" t="str">
        <f aca="false">IF(AB1921="","",AB1921+(AD1921*$K1921)+(AE1921*$K1921))</f>
        <v/>
      </c>
      <c r="AL1921" s="29" t="str">
        <f aca="false">IF(AB1921="","",ROUND(-AD1921*$K1921,0))</f>
        <v/>
      </c>
      <c r="AM1921" s="41"/>
      <c r="AN1921" s="38" t="n">
        <v>0</v>
      </c>
      <c r="AO1921" s="34" t="n">
        <v>9.99</v>
      </c>
      <c r="AP1921" s="39" t="n">
        <v>-4.37</v>
      </c>
      <c r="AQ1921" s="40" t="n">
        <v>14.36</v>
      </c>
      <c r="AR1921" s="40" t="n">
        <v>14.36</v>
      </c>
      <c r="AS1921" s="40" t="n">
        <v>14.36</v>
      </c>
      <c r="AT1921" s="32" t="n">
        <f aca="false">IF(AN1921="","",$I1921+AP1921)</f>
        <v>10.62</v>
      </c>
      <c r="AU1921" s="32" t="n">
        <f aca="false">IF(AN1921="","",$I1921)</f>
        <v>14.99</v>
      </c>
      <c r="AV1921" s="40" t="n">
        <f aca="false">IF(AN1921="","",AO1921+$I1921)</f>
        <v>24.98</v>
      </c>
      <c r="AW1921" s="31" t="n">
        <f aca="false">IF(AN1921="","",AN1921+(AP1921*$K1921)+(AQ1921*$K1921))</f>
        <v>359.64</v>
      </c>
      <c r="AX1921" s="29" t="n">
        <f aca="false">IF(AN1921="","",ROUND(-AP1921*$K1921,0))</f>
        <v>157</v>
      </c>
      <c r="AY1921" s="42"/>
      <c r="AZ1921" s="38" t="n">
        <v>0</v>
      </c>
      <c r="BA1921" s="34" t="n">
        <v>9.99</v>
      </c>
      <c r="BB1921" s="39" t="n">
        <v>-4.37</v>
      </c>
      <c r="BC1921" s="40" t="n">
        <v>14.36</v>
      </c>
      <c r="BD1921" s="40" t="n">
        <v>14.36</v>
      </c>
      <c r="BE1921" s="40" t="n">
        <v>14.36</v>
      </c>
      <c r="BF1921" s="32" t="n">
        <f aca="false">IF(AZ1921="","",$I1921+BB1921)</f>
        <v>10.62</v>
      </c>
      <c r="BG1921" s="32" t="n">
        <f aca="false">IF(AZ1921="","",$I1921)</f>
        <v>14.99</v>
      </c>
      <c r="BH1921" s="40" t="n">
        <f aca="false">IF(AZ1921="","",BA1921+$I1921)</f>
        <v>24.98</v>
      </c>
      <c r="BI1921" s="31" t="n">
        <f aca="false">IF(AZ1921="","",AZ1921+(BB1921*$K1921)+(BC1921*$K1921))</f>
        <v>359.64</v>
      </c>
      <c r="BJ1921" s="29" t="n">
        <f aca="false">IF(AZ1921="","",ROUND(-BB1921*$K1921,0))</f>
        <v>157</v>
      </c>
    </row>
    <row r="1922" customFormat="false" ht="15" hidden="false" customHeight="false" outlineLevel="0" collapsed="false">
      <c r="A1922" s="26" t="str">
        <f aca="false">+C1922&amp;D1922&amp;G1922</f>
        <v>AppleWatch Series 11 46mm CANONE SIM 14,99€ - 30 Mesi</v>
      </c>
      <c r="B1922" s="27" t="s">
        <v>95</v>
      </c>
      <c r="C1922" s="28" t="s">
        <v>71</v>
      </c>
      <c r="D1922" s="43" t="s">
        <v>251</v>
      </c>
      <c r="E1922" s="30" t="n">
        <v>489.9</v>
      </c>
      <c r="F1922" s="31" t="n">
        <v>489.9</v>
      </c>
      <c r="G1922" s="32" t="s">
        <v>100</v>
      </c>
      <c r="H1922" s="32" t="s">
        <v>98</v>
      </c>
      <c r="I1922" s="33" t="n">
        <v>14.99</v>
      </c>
      <c r="J1922" s="34" t="s">
        <v>35</v>
      </c>
      <c r="K1922" s="35" t="n">
        <v>30</v>
      </c>
      <c r="L1922" s="33"/>
      <c r="M1922" s="33"/>
      <c r="N1922" s="33"/>
      <c r="O1922" s="37" t="s">
        <v>101</v>
      </c>
      <c r="P1922" s="38" t="n">
        <v>59.99</v>
      </c>
      <c r="Q1922" s="34" t="n">
        <v>12.99</v>
      </c>
      <c r="R1922" s="39" t="n">
        <v>-1.34</v>
      </c>
      <c r="S1922" s="40" t="n">
        <v>14.33</v>
      </c>
      <c r="T1922" s="40" t="n">
        <v>14.33</v>
      </c>
      <c r="U1922" s="40" t="n">
        <v>14.34</v>
      </c>
      <c r="V1922" s="32" t="n">
        <f aca="false">IF(P1922="","",$I1922+R1922)</f>
        <v>13.65</v>
      </c>
      <c r="W1922" s="32" t="n">
        <f aca="false">IF(P1922="","",$I1922)</f>
        <v>14.99</v>
      </c>
      <c r="X1922" s="40" t="n">
        <f aca="false">IF(P1922="","",Q1922+$I1922)</f>
        <v>27.98</v>
      </c>
      <c r="Y1922" s="29" t="n">
        <f aca="false">IF(P1922="","",P1922+(R1922*$K1922)+(S1922*$K1922))</f>
        <v>449.69</v>
      </c>
      <c r="Z1922" s="29" t="n">
        <f aca="false">IF(P1922="","",ROUND(-R1922*$K1922,0))</f>
        <v>40</v>
      </c>
      <c r="AA1922" s="41"/>
      <c r="AB1922" s="38"/>
      <c r="AC1922" s="34"/>
      <c r="AD1922" s="39"/>
      <c r="AE1922" s="40"/>
      <c r="AF1922" s="40"/>
      <c r="AG1922" s="40"/>
      <c r="AH1922" s="32" t="str">
        <f aca="false">IF(AB1922="","",$I1922+AD1922)</f>
        <v/>
      </c>
      <c r="AI1922" s="32" t="str">
        <f aca="false">IF(AB1922="","",$I1922)</f>
        <v/>
      </c>
      <c r="AJ1922" s="40" t="str">
        <f aca="false">IF(AB1922="","",AC1922+$I1922)</f>
        <v/>
      </c>
      <c r="AK1922" s="29" t="str">
        <f aca="false">IF(AB1922="","",AB1922+(AD1922*$K1922)+(AE1922*$K1922))</f>
        <v/>
      </c>
      <c r="AL1922" s="29" t="str">
        <f aca="false">IF(AB1922="","",ROUND(-AD1922*$K1922,0))</f>
        <v/>
      </c>
      <c r="AM1922" s="41"/>
      <c r="AN1922" s="38" t="n">
        <v>0</v>
      </c>
      <c r="AO1922" s="34" t="n">
        <v>12.99</v>
      </c>
      <c r="AP1922" s="39" t="n">
        <v>-4.09</v>
      </c>
      <c r="AQ1922" s="40" t="n">
        <v>17.08</v>
      </c>
      <c r="AR1922" s="40" t="n">
        <v>17.08</v>
      </c>
      <c r="AS1922" s="40" t="n">
        <v>17.08</v>
      </c>
      <c r="AT1922" s="32" t="n">
        <f aca="false">IF(AN1922="","",$I1922+AP1922)</f>
        <v>10.9</v>
      </c>
      <c r="AU1922" s="32" t="n">
        <f aca="false">IF(AN1922="","",$I1922)</f>
        <v>14.99</v>
      </c>
      <c r="AV1922" s="40" t="n">
        <f aca="false">IF(AN1922="","",AO1922+$I1922)</f>
        <v>27.98</v>
      </c>
      <c r="AW1922" s="31" t="n">
        <f aca="false">IF(AN1922="","",AN1922+(AP1922*$K1922)+(AQ1922*$K1922))</f>
        <v>389.7</v>
      </c>
      <c r="AX1922" s="29" t="n">
        <f aca="false">IF(AN1922="","",ROUND(-AP1922*$K1922,0))</f>
        <v>123</v>
      </c>
      <c r="AY1922" s="42"/>
      <c r="AZ1922" s="38" t="n">
        <v>0</v>
      </c>
      <c r="BA1922" s="34" t="n">
        <v>12.99</v>
      </c>
      <c r="BB1922" s="39" t="n">
        <v>-4.09</v>
      </c>
      <c r="BC1922" s="40" t="n">
        <v>17.08</v>
      </c>
      <c r="BD1922" s="40" t="n">
        <v>17.08</v>
      </c>
      <c r="BE1922" s="40" t="n">
        <v>17.08</v>
      </c>
      <c r="BF1922" s="32" t="n">
        <f aca="false">IF(AZ1922="","",$I1922+BB1922)</f>
        <v>10.9</v>
      </c>
      <c r="BG1922" s="32" t="n">
        <f aca="false">IF(AZ1922="","",$I1922)</f>
        <v>14.99</v>
      </c>
      <c r="BH1922" s="40" t="n">
        <f aca="false">IF(AZ1922="","",BA1922+$I1922)</f>
        <v>27.98</v>
      </c>
      <c r="BI1922" s="31" t="n">
        <f aca="false">IF(AZ1922="","",AZ1922+(BB1922*$K1922)+(BC1922*$K1922))</f>
        <v>389.7</v>
      </c>
      <c r="BJ1922" s="29" t="n">
        <f aca="false">IF(AZ1922="","",ROUND(-BB1922*$K1922,0))</f>
        <v>123</v>
      </c>
    </row>
    <row r="1923" customFormat="false" ht="15" hidden="false" customHeight="false" outlineLevel="0" collapsed="false">
      <c r="A1923" s="26" t="str">
        <f aca="false">+C1923&amp;D1923&amp;G1923</f>
        <v>AppleWatch Series 11 46mm CANONE SIM 14,99€ - 24 Mesi</v>
      </c>
      <c r="B1923" s="27" t="s">
        <v>95</v>
      </c>
      <c r="C1923" s="28" t="s">
        <v>71</v>
      </c>
      <c r="D1923" s="43" t="s">
        <v>251</v>
      </c>
      <c r="E1923" s="30" t="n">
        <v>489.9</v>
      </c>
      <c r="F1923" s="31" t="n">
        <v>489.9</v>
      </c>
      <c r="G1923" s="32" t="s">
        <v>102</v>
      </c>
      <c r="H1923" s="32" t="s">
        <v>98</v>
      </c>
      <c r="I1923" s="33" t="n">
        <v>14.99</v>
      </c>
      <c r="J1923" s="34" t="s">
        <v>35</v>
      </c>
      <c r="K1923" s="35" t="n">
        <v>24</v>
      </c>
      <c r="L1923" s="33"/>
      <c r="M1923" s="33"/>
      <c r="N1923" s="33"/>
      <c r="O1923" s="37" t="s">
        <v>103</v>
      </c>
      <c r="P1923" s="38" t="n">
        <v>79.99</v>
      </c>
      <c r="Q1923" s="34" t="n">
        <v>15.99</v>
      </c>
      <c r="R1923" s="39" t="n">
        <v>-1.09</v>
      </c>
      <c r="S1923" s="40" t="n">
        <v>17.08</v>
      </c>
      <c r="T1923" s="40" t="n">
        <v>0</v>
      </c>
      <c r="U1923" s="40" t="n">
        <v>17.07</v>
      </c>
      <c r="V1923" s="32" t="n">
        <f aca="false">IF(P1923="","",$I1923+R1923)</f>
        <v>13.9</v>
      </c>
      <c r="W1923" s="32" t="n">
        <f aca="false">IF(P1923="","",$I1923)</f>
        <v>14.99</v>
      </c>
      <c r="X1923" s="40" t="n">
        <f aca="false">IF(P1923="","",Q1923+$I1923)</f>
        <v>30.98</v>
      </c>
      <c r="Y1923" s="29" t="n">
        <f aca="false">IF(P1923="","",P1923+(R1923*$K1923)+(S1923*$K1923))</f>
        <v>463.75</v>
      </c>
      <c r="Z1923" s="29" t="n">
        <f aca="false">IF(P1923="","",ROUND(-R1923*$K1923,0))</f>
        <v>26</v>
      </c>
      <c r="AA1923" s="41"/>
      <c r="AB1923" s="38"/>
      <c r="AC1923" s="34"/>
      <c r="AD1923" s="39"/>
      <c r="AE1923" s="40"/>
      <c r="AF1923" s="40"/>
      <c r="AG1923" s="40"/>
      <c r="AH1923" s="32" t="str">
        <f aca="false">IF(AB1923="","",$I1923+AD1923)</f>
        <v/>
      </c>
      <c r="AI1923" s="32" t="str">
        <f aca="false">IF(AB1923="","",$I1923)</f>
        <v/>
      </c>
      <c r="AJ1923" s="40" t="str">
        <f aca="false">IF(AB1923="","",AC1923+$I1923)</f>
        <v/>
      </c>
      <c r="AK1923" s="29" t="str">
        <f aca="false">IF(AB1923="","",AB1923+(AD1923*$K1923)+(AE1923*$K1923))</f>
        <v/>
      </c>
      <c r="AL1923" s="29" t="str">
        <f aca="false">IF(AB1923="","",ROUND(-AD1923*$K1923,0))</f>
        <v/>
      </c>
      <c r="AM1923" s="41"/>
      <c r="AN1923" s="38" t="n">
        <v>0</v>
      </c>
      <c r="AO1923" s="34" t="n">
        <v>15.99</v>
      </c>
      <c r="AP1923" s="39" t="n">
        <v>-4.42</v>
      </c>
      <c r="AQ1923" s="40" t="n">
        <v>20.41</v>
      </c>
      <c r="AR1923" s="40" t="n">
        <v>0</v>
      </c>
      <c r="AS1923" s="40" t="n">
        <v>20.47</v>
      </c>
      <c r="AT1923" s="32" t="n">
        <f aca="false">IF(AN1923="","",$I1923+AP1923)</f>
        <v>10.57</v>
      </c>
      <c r="AU1923" s="32" t="n">
        <f aca="false">IF(AN1923="","",$I1923)</f>
        <v>14.99</v>
      </c>
      <c r="AV1923" s="40" t="n">
        <f aca="false">IF(AN1923="","",AO1923+$I1923)</f>
        <v>30.98</v>
      </c>
      <c r="AW1923" s="31" t="n">
        <f aca="false">IF(AN1923="","",AN1923+(AP1923*$K1923)+(AQ1923*$K1923))</f>
        <v>383.76</v>
      </c>
      <c r="AX1923" s="29" t="n">
        <f aca="false">IF(AN1923="","",ROUND(-AP1923*$K1923,0))</f>
        <v>106</v>
      </c>
      <c r="AY1923" s="42"/>
      <c r="AZ1923" s="38" t="n">
        <v>0</v>
      </c>
      <c r="BA1923" s="34" t="n">
        <v>15.99</v>
      </c>
      <c r="BB1923" s="39" t="n">
        <v>-4.42</v>
      </c>
      <c r="BC1923" s="40" t="n">
        <v>20.41</v>
      </c>
      <c r="BD1923" s="40" t="n">
        <v>0</v>
      </c>
      <c r="BE1923" s="40" t="n">
        <v>20.47</v>
      </c>
      <c r="BF1923" s="32" t="n">
        <f aca="false">IF(AZ1923="","",$I1923+BB1923)</f>
        <v>10.57</v>
      </c>
      <c r="BG1923" s="32" t="n">
        <f aca="false">IF(AZ1923="","",$I1923)</f>
        <v>14.99</v>
      </c>
      <c r="BH1923" s="40" t="n">
        <f aca="false">IF(AZ1923="","",BA1923+$I1923)</f>
        <v>30.98</v>
      </c>
      <c r="BI1923" s="31" t="n">
        <f aca="false">IF(AZ1923="","",AZ1923+(BB1923*$K1923)+(BC1923*$K1923))</f>
        <v>383.76</v>
      </c>
      <c r="BJ1923" s="29" t="n">
        <f aca="false">IF(AZ1923="","",ROUND(-BB1923*$K1923,0))</f>
        <v>106</v>
      </c>
    </row>
    <row r="1924" customFormat="false" ht="15" hidden="false" customHeight="false" outlineLevel="0" collapsed="false">
      <c r="A1924" s="26" t="str">
        <f aca="false">+C1924&amp;D1924&amp;G1924</f>
        <v>AppleWatch Series 11 46mm CANONE SIM 12,99€ - 36 Mesi</v>
      </c>
      <c r="B1924" s="27" t="s">
        <v>95</v>
      </c>
      <c r="C1924" s="28" t="s">
        <v>71</v>
      </c>
      <c r="D1924" s="43" t="s">
        <v>251</v>
      </c>
      <c r="E1924" s="30" t="n">
        <v>489.9</v>
      </c>
      <c r="F1924" s="31" t="n">
        <v>489.9</v>
      </c>
      <c r="G1924" s="32" t="s">
        <v>104</v>
      </c>
      <c r="H1924" s="32" t="s">
        <v>98</v>
      </c>
      <c r="I1924" s="33" t="n">
        <v>12.99</v>
      </c>
      <c r="J1924" s="34" t="s">
        <v>35</v>
      </c>
      <c r="K1924" s="35" t="n">
        <v>36</v>
      </c>
      <c r="L1924" s="33"/>
      <c r="M1924" s="33"/>
      <c r="N1924" s="33"/>
      <c r="O1924" s="37" t="s">
        <v>105</v>
      </c>
      <c r="P1924" s="38" t="n">
        <v>59.99</v>
      </c>
      <c r="Q1924" s="34" t="n">
        <v>9.99</v>
      </c>
      <c r="R1924" s="39" t="n">
        <v>-1.95</v>
      </c>
      <c r="S1924" s="40" t="n">
        <v>11.94</v>
      </c>
      <c r="T1924" s="40" t="n">
        <v>11.94</v>
      </c>
      <c r="U1924" s="40" t="n">
        <v>12.01</v>
      </c>
      <c r="V1924" s="32" t="n">
        <f aca="false">IF(P1924="","",$I1924+R1924)</f>
        <v>11.04</v>
      </c>
      <c r="W1924" s="32" t="n">
        <f aca="false">IF(P1924="","",$I1924)</f>
        <v>12.99</v>
      </c>
      <c r="X1924" s="40" t="n">
        <f aca="false">IF(P1924="","",Q1924+$I1924)</f>
        <v>22.98</v>
      </c>
      <c r="Y1924" s="29" t="n">
        <f aca="false">IF(P1924="","",P1924+(R1924*$K1924)+(S1924*$K1924))</f>
        <v>419.63</v>
      </c>
      <c r="Z1924" s="29" t="n">
        <f aca="false">IF(P1924="","",ROUND(-R1924*$K1924,0))</f>
        <v>70</v>
      </c>
      <c r="AA1924" s="41"/>
      <c r="AB1924" s="38"/>
      <c r="AC1924" s="34"/>
      <c r="AD1924" s="39"/>
      <c r="AE1924" s="40"/>
      <c r="AF1924" s="40"/>
      <c r="AG1924" s="40"/>
      <c r="AH1924" s="32" t="str">
        <f aca="false">IF(AB1924="","",$I1924+AD1924)</f>
        <v/>
      </c>
      <c r="AI1924" s="32" t="str">
        <f aca="false">IF(AB1924="","",$I1924)</f>
        <v/>
      </c>
      <c r="AJ1924" s="40" t="str">
        <f aca="false">IF(AB1924="","",AC1924+$I1924)</f>
        <v/>
      </c>
      <c r="AK1924" s="29" t="str">
        <f aca="false">IF(AB1924="","",AB1924+(AD1924*$K1924)+(AE1924*$K1924))</f>
        <v/>
      </c>
      <c r="AL1924" s="29" t="str">
        <f aca="false">IF(AB1924="","",ROUND(-AD1924*$K1924,0))</f>
        <v/>
      </c>
      <c r="AM1924" s="41"/>
      <c r="AN1924" s="38" t="n">
        <v>0</v>
      </c>
      <c r="AO1924" s="34" t="n">
        <v>9.99</v>
      </c>
      <c r="AP1924" s="39" t="n">
        <v>-4.37</v>
      </c>
      <c r="AQ1924" s="40" t="n">
        <v>14.36</v>
      </c>
      <c r="AR1924" s="40" t="n">
        <v>14.36</v>
      </c>
      <c r="AS1924" s="40" t="n">
        <v>14.36</v>
      </c>
      <c r="AT1924" s="32" t="n">
        <f aca="false">IF(AN1924="","",$I1924+AP1924)</f>
        <v>8.62</v>
      </c>
      <c r="AU1924" s="32" t="n">
        <f aca="false">IF(AN1924="","",$I1924)</f>
        <v>12.99</v>
      </c>
      <c r="AV1924" s="40" t="n">
        <f aca="false">IF(AN1924="","",AO1924+$I1924)</f>
        <v>22.98</v>
      </c>
      <c r="AW1924" s="31" t="n">
        <f aca="false">IF(AN1924="","",AN1924+(AP1924*$K1924)+(AQ1924*$K1924))</f>
        <v>359.64</v>
      </c>
      <c r="AX1924" s="29" t="n">
        <f aca="false">IF(AN1924="","",ROUND(-AP1924*$K1924,0))</f>
        <v>157</v>
      </c>
      <c r="AY1924" s="42"/>
      <c r="AZ1924" s="38" t="n">
        <v>0</v>
      </c>
      <c r="BA1924" s="34" t="n">
        <v>9.99</v>
      </c>
      <c r="BB1924" s="39" t="n">
        <v>-4.37</v>
      </c>
      <c r="BC1924" s="40" t="n">
        <v>14.36</v>
      </c>
      <c r="BD1924" s="40" t="n">
        <v>14.36</v>
      </c>
      <c r="BE1924" s="40" t="n">
        <v>14.36</v>
      </c>
      <c r="BF1924" s="32" t="n">
        <f aca="false">IF(AZ1924="","",$I1924+BB1924)</f>
        <v>8.62</v>
      </c>
      <c r="BG1924" s="32" t="n">
        <f aca="false">IF(AZ1924="","",$I1924)</f>
        <v>12.99</v>
      </c>
      <c r="BH1924" s="40" t="n">
        <f aca="false">IF(AZ1924="","",BA1924+$I1924)</f>
        <v>22.98</v>
      </c>
      <c r="BI1924" s="31" t="n">
        <f aca="false">IF(AZ1924="","",AZ1924+(BB1924*$K1924)+(BC1924*$K1924))</f>
        <v>359.64</v>
      </c>
      <c r="BJ1924" s="29" t="n">
        <f aca="false">IF(AZ1924="","",ROUND(-BB1924*$K1924,0))</f>
        <v>157</v>
      </c>
    </row>
    <row r="1925" customFormat="false" ht="15" hidden="false" customHeight="false" outlineLevel="0" collapsed="false">
      <c r="A1925" s="26" t="str">
        <f aca="false">+C1925&amp;D1925&amp;G1925</f>
        <v>AppleWatch Series 11 46mm CANONE SIM 12,99€ - 30 Mesi</v>
      </c>
      <c r="B1925" s="27" t="s">
        <v>95</v>
      </c>
      <c r="C1925" s="28" t="s">
        <v>71</v>
      </c>
      <c r="D1925" s="43" t="s">
        <v>251</v>
      </c>
      <c r="E1925" s="30" t="n">
        <v>489.9</v>
      </c>
      <c r="F1925" s="31" t="n">
        <v>489.9</v>
      </c>
      <c r="G1925" s="32" t="s">
        <v>106</v>
      </c>
      <c r="H1925" s="32" t="s">
        <v>98</v>
      </c>
      <c r="I1925" s="33" t="n">
        <v>12.99</v>
      </c>
      <c r="J1925" s="34" t="s">
        <v>35</v>
      </c>
      <c r="K1925" s="35" t="n">
        <v>30</v>
      </c>
      <c r="L1925" s="33"/>
      <c r="M1925" s="33"/>
      <c r="N1925" s="33"/>
      <c r="O1925" s="37" t="s">
        <v>107</v>
      </c>
      <c r="P1925" s="38" t="n">
        <v>59.99</v>
      </c>
      <c r="Q1925" s="34" t="n">
        <v>12.99</v>
      </c>
      <c r="R1925" s="39" t="n">
        <v>-1.34</v>
      </c>
      <c r="S1925" s="40" t="n">
        <v>14.33</v>
      </c>
      <c r="T1925" s="40" t="n">
        <v>14.33</v>
      </c>
      <c r="U1925" s="40" t="n">
        <v>14.34</v>
      </c>
      <c r="V1925" s="32" t="n">
        <f aca="false">IF(P1925="","",$I1925+R1925)</f>
        <v>11.65</v>
      </c>
      <c r="W1925" s="32" t="n">
        <f aca="false">IF(P1925="","",$I1925)</f>
        <v>12.99</v>
      </c>
      <c r="X1925" s="40" t="n">
        <f aca="false">IF(P1925="","",Q1925+$I1925)</f>
        <v>25.98</v>
      </c>
      <c r="Y1925" s="29" t="n">
        <f aca="false">IF(P1925="","",P1925+(R1925*$K1925)+(S1925*$K1925))</f>
        <v>449.69</v>
      </c>
      <c r="Z1925" s="29" t="n">
        <f aca="false">IF(P1925="","",ROUND(-R1925*$K1925,0))</f>
        <v>40</v>
      </c>
      <c r="AA1925" s="41"/>
      <c r="AB1925" s="38"/>
      <c r="AC1925" s="34"/>
      <c r="AD1925" s="39"/>
      <c r="AE1925" s="40"/>
      <c r="AF1925" s="40"/>
      <c r="AG1925" s="40"/>
      <c r="AH1925" s="32" t="str">
        <f aca="false">IF(AB1925="","",$I1925+AD1925)</f>
        <v/>
      </c>
      <c r="AI1925" s="32" t="str">
        <f aca="false">IF(AB1925="","",$I1925)</f>
        <v/>
      </c>
      <c r="AJ1925" s="40" t="str">
        <f aca="false">IF(AB1925="","",AC1925+$I1925)</f>
        <v/>
      </c>
      <c r="AK1925" s="29" t="str">
        <f aca="false">IF(AB1925="","",AB1925+(AD1925*$K1925)+(AE1925*$K1925))</f>
        <v/>
      </c>
      <c r="AL1925" s="29" t="str">
        <f aca="false">IF(AB1925="","",ROUND(-AD1925*$K1925,0))</f>
        <v/>
      </c>
      <c r="AM1925" s="41"/>
      <c r="AN1925" s="38" t="n">
        <v>0</v>
      </c>
      <c r="AO1925" s="34" t="n">
        <v>12.99</v>
      </c>
      <c r="AP1925" s="39" t="n">
        <v>-4.09</v>
      </c>
      <c r="AQ1925" s="40" t="n">
        <v>17.08</v>
      </c>
      <c r="AR1925" s="40" t="n">
        <v>17.08</v>
      </c>
      <c r="AS1925" s="40" t="n">
        <v>17.08</v>
      </c>
      <c r="AT1925" s="32" t="n">
        <f aca="false">IF(AN1925="","",$I1925+AP1925)</f>
        <v>8.9</v>
      </c>
      <c r="AU1925" s="32" t="n">
        <f aca="false">IF(AN1925="","",$I1925)</f>
        <v>12.99</v>
      </c>
      <c r="AV1925" s="40" t="n">
        <f aca="false">IF(AN1925="","",AO1925+$I1925)</f>
        <v>25.98</v>
      </c>
      <c r="AW1925" s="31" t="n">
        <f aca="false">IF(AN1925="","",AN1925+(AP1925*$K1925)+(AQ1925*$K1925))</f>
        <v>389.7</v>
      </c>
      <c r="AX1925" s="29" t="n">
        <f aca="false">IF(AN1925="","",ROUND(-AP1925*$K1925,0))</f>
        <v>123</v>
      </c>
      <c r="AY1925" s="42"/>
      <c r="AZ1925" s="38" t="n">
        <v>0</v>
      </c>
      <c r="BA1925" s="34" t="n">
        <v>12.99</v>
      </c>
      <c r="BB1925" s="39" t="n">
        <v>-4.09</v>
      </c>
      <c r="BC1925" s="40" t="n">
        <v>17.08</v>
      </c>
      <c r="BD1925" s="40" t="n">
        <v>17.08</v>
      </c>
      <c r="BE1925" s="40" t="n">
        <v>17.08</v>
      </c>
      <c r="BF1925" s="32" t="n">
        <f aca="false">IF(AZ1925="","",$I1925+BB1925)</f>
        <v>8.9</v>
      </c>
      <c r="BG1925" s="32" t="n">
        <f aca="false">IF(AZ1925="","",$I1925)</f>
        <v>12.99</v>
      </c>
      <c r="BH1925" s="40" t="n">
        <f aca="false">IF(AZ1925="","",BA1925+$I1925)</f>
        <v>25.98</v>
      </c>
      <c r="BI1925" s="31" t="n">
        <f aca="false">IF(AZ1925="","",AZ1925+(BB1925*$K1925)+(BC1925*$K1925))</f>
        <v>389.7</v>
      </c>
      <c r="BJ1925" s="29" t="n">
        <f aca="false">IF(AZ1925="","",ROUND(-BB1925*$K1925,0))</f>
        <v>123</v>
      </c>
    </row>
    <row r="1926" customFormat="false" ht="15" hidden="false" customHeight="false" outlineLevel="0" collapsed="false">
      <c r="A1926" s="26" t="str">
        <f aca="false">+C1926&amp;D1926&amp;G1926</f>
        <v>AppleWatch Series 11 46mm CANONE SIM 12,99€ - 24 Mesi</v>
      </c>
      <c r="B1926" s="27" t="s">
        <v>95</v>
      </c>
      <c r="C1926" s="28" t="s">
        <v>71</v>
      </c>
      <c r="D1926" s="43" t="s">
        <v>251</v>
      </c>
      <c r="E1926" s="30" t="n">
        <v>489.9</v>
      </c>
      <c r="F1926" s="31" t="n">
        <v>489.9</v>
      </c>
      <c r="G1926" s="32" t="s">
        <v>108</v>
      </c>
      <c r="H1926" s="32" t="s">
        <v>98</v>
      </c>
      <c r="I1926" s="33" t="n">
        <v>12.99</v>
      </c>
      <c r="J1926" s="34" t="s">
        <v>35</v>
      </c>
      <c r="K1926" s="35" t="n">
        <v>24</v>
      </c>
      <c r="L1926" s="33"/>
      <c r="M1926" s="33"/>
      <c r="N1926" s="33"/>
      <c r="O1926" s="37" t="s">
        <v>109</v>
      </c>
      <c r="P1926" s="38" t="n">
        <v>79.99</v>
      </c>
      <c r="Q1926" s="34" t="n">
        <v>15.99</v>
      </c>
      <c r="R1926" s="39" t="n">
        <v>-1.09</v>
      </c>
      <c r="S1926" s="40" t="n">
        <v>17.08</v>
      </c>
      <c r="T1926" s="40" t="n">
        <v>0</v>
      </c>
      <c r="U1926" s="40" t="n">
        <v>17.07</v>
      </c>
      <c r="V1926" s="32" t="n">
        <f aca="false">IF(P1926="","",$I1926+R1926)</f>
        <v>11.9</v>
      </c>
      <c r="W1926" s="32" t="n">
        <f aca="false">IF(P1926="","",$I1926)</f>
        <v>12.99</v>
      </c>
      <c r="X1926" s="40" t="n">
        <f aca="false">IF(P1926="","",Q1926+$I1926)</f>
        <v>28.98</v>
      </c>
      <c r="Y1926" s="29" t="n">
        <f aca="false">IF(P1926="","",P1926+(R1926*$K1926)+(S1926*$K1926))</f>
        <v>463.75</v>
      </c>
      <c r="Z1926" s="29" t="n">
        <f aca="false">IF(P1926="","",ROUND(-R1926*$K1926,0))</f>
        <v>26</v>
      </c>
      <c r="AA1926" s="41"/>
      <c r="AB1926" s="38"/>
      <c r="AC1926" s="34"/>
      <c r="AD1926" s="39"/>
      <c r="AE1926" s="40"/>
      <c r="AF1926" s="40"/>
      <c r="AG1926" s="40"/>
      <c r="AH1926" s="32" t="str">
        <f aca="false">IF(AB1926="","",$I1926+AD1926)</f>
        <v/>
      </c>
      <c r="AI1926" s="32" t="str">
        <f aca="false">IF(AB1926="","",$I1926)</f>
        <v/>
      </c>
      <c r="AJ1926" s="40" t="str">
        <f aca="false">IF(AB1926="","",AC1926+$I1926)</f>
        <v/>
      </c>
      <c r="AK1926" s="29" t="str">
        <f aca="false">IF(AB1926="","",AB1926+(AD1926*$K1926)+(AE1926*$K1926))</f>
        <v/>
      </c>
      <c r="AL1926" s="29" t="str">
        <f aca="false">IF(AB1926="","",ROUND(-AD1926*$K1926,0))</f>
        <v/>
      </c>
      <c r="AM1926" s="41"/>
      <c r="AN1926" s="38" t="n">
        <v>0</v>
      </c>
      <c r="AO1926" s="34" t="n">
        <v>15.99</v>
      </c>
      <c r="AP1926" s="39" t="n">
        <v>-4.42</v>
      </c>
      <c r="AQ1926" s="40" t="n">
        <v>20.41</v>
      </c>
      <c r="AR1926" s="40" t="n">
        <v>0</v>
      </c>
      <c r="AS1926" s="40" t="n">
        <v>20.47</v>
      </c>
      <c r="AT1926" s="32" t="n">
        <f aca="false">IF(AN1926="","",$I1926+AP1926)</f>
        <v>8.57</v>
      </c>
      <c r="AU1926" s="32" t="n">
        <f aca="false">IF(AN1926="","",$I1926)</f>
        <v>12.99</v>
      </c>
      <c r="AV1926" s="40" t="n">
        <f aca="false">IF(AN1926="","",AO1926+$I1926)</f>
        <v>28.98</v>
      </c>
      <c r="AW1926" s="31" t="n">
        <f aca="false">IF(AN1926="","",AN1926+(AP1926*$K1926)+(AQ1926*$K1926))</f>
        <v>383.76</v>
      </c>
      <c r="AX1926" s="29" t="n">
        <f aca="false">IF(AN1926="","",ROUND(-AP1926*$K1926,0))</f>
        <v>106</v>
      </c>
      <c r="AY1926" s="42"/>
      <c r="AZ1926" s="38" t="n">
        <v>0</v>
      </c>
      <c r="BA1926" s="34" t="n">
        <v>15.99</v>
      </c>
      <c r="BB1926" s="39" t="n">
        <v>-4.42</v>
      </c>
      <c r="BC1926" s="40" t="n">
        <v>20.41</v>
      </c>
      <c r="BD1926" s="40" t="n">
        <v>0</v>
      </c>
      <c r="BE1926" s="40" t="n">
        <v>20.47</v>
      </c>
      <c r="BF1926" s="32" t="n">
        <f aca="false">IF(AZ1926="","",$I1926+BB1926)</f>
        <v>8.57</v>
      </c>
      <c r="BG1926" s="32" t="n">
        <f aca="false">IF(AZ1926="","",$I1926)</f>
        <v>12.99</v>
      </c>
      <c r="BH1926" s="40" t="n">
        <f aca="false">IF(AZ1926="","",BA1926+$I1926)</f>
        <v>28.98</v>
      </c>
      <c r="BI1926" s="31" t="n">
        <f aca="false">IF(AZ1926="","",AZ1926+(BB1926*$K1926)+(BC1926*$K1926))</f>
        <v>383.76</v>
      </c>
      <c r="BJ1926" s="29" t="n">
        <f aca="false">IF(AZ1926="","",ROUND(-BB1926*$K1926,0))</f>
        <v>106</v>
      </c>
    </row>
    <row r="1927" customFormat="false" ht="15" hidden="false" customHeight="false" outlineLevel="0" collapsed="false">
      <c r="A1927" s="26" t="str">
        <f aca="false">+C1927&amp;D1927&amp;G1927</f>
        <v>AppleWatch Series 11 46mm Pack 5G Reload Exchange-12,99-36</v>
      </c>
      <c r="B1927" s="27" t="s">
        <v>95</v>
      </c>
      <c r="C1927" s="28" t="s">
        <v>71</v>
      </c>
      <c r="D1927" s="43" t="s">
        <v>251</v>
      </c>
      <c r="E1927" s="30" t="n">
        <v>489.9</v>
      </c>
      <c r="F1927" s="31" t="n">
        <v>489.9</v>
      </c>
      <c r="G1927" s="32" t="s">
        <v>110</v>
      </c>
      <c r="H1927" s="32" t="s">
        <v>98</v>
      </c>
      <c r="I1927" s="33" t="n">
        <v>12.99</v>
      </c>
      <c r="J1927" s="34" t="s">
        <v>35</v>
      </c>
      <c r="K1927" s="35" t="n">
        <v>36</v>
      </c>
      <c r="L1927" s="33"/>
      <c r="M1927" s="33"/>
      <c r="N1927" s="33"/>
      <c r="O1927" s="37" t="s">
        <v>111</v>
      </c>
      <c r="P1927" s="38" t="n">
        <v>59.99</v>
      </c>
      <c r="Q1927" s="34" t="n">
        <v>9.99</v>
      </c>
      <c r="R1927" s="39" t="n">
        <v>-1.95</v>
      </c>
      <c r="S1927" s="40" t="n">
        <v>11.94</v>
      </c>
      <c r="T1927" s="40" t="n">
        <v>11.94</v>
      </c>
      <c r="U1927" s="40" t="n">
        <v>12.01</v>
      </c>
      <c r="V1927" s="32" t="n">
        <f aca="false">IF(P1927="","",$I1927+R1927)</f>
        <v>11.04</v>
      </c>
      <c r="W1927" s="32" t="n">
        <f aca="false">IF(P1927="","",$I1927)</f>
        <v>12.99</v>
      </c>
      <c r="X1927" s="40" t="n">
        <f aca="false">IF(P1927="","",Q1927+$I1927)</f>
        <v>22.98</v>
      </c>
      <c r="Y1927" s="29" t="n">
        <f aca="false">IF(P1927="","",P1927+(R1927*$K1927)+(S1927*$K1927))</f>
        <v>419.63</v>
      </c>
      <c r="Z1927" s="29" t="n">
        <f aca="false">IF(P1927="","",ROUND(-R1927*$K1927,0))</f>
        <v>70</v>
      </c>
      <c r="AA1927" s="41"/>
      <c r="AB1927" s="38"/>
      <c r="AC1927" s="34"/>
      <c r="AD1927" s="39"/>
      <c r="AE1927" s="40"/>
      <c r="AF1927" s="40"/>
      <c r="AG1927" s="40"/>
      <c r="AH1927" s="32" t="str">
        <f aca="false">IF(AB1927="","",$I1927+AD1927)</f>
        <v/>
      </c>
      <c r="AI1927" s="32" t="str">
        <f aca="false">IF(AB1927="","",$I1927)</f>
        <v/>
      </c>
      <c r="AJ1927" s="40" t="str">
        <f aca="false">IF(AB1927="","",AC1927+$I1927)</f>
        <v/>
      </c>
      <c r="AK1927" s="29" t="str">
        <f aca="false">IF(AB1927="","",AB1927+(AD1927*$K1927)+(AE1927*$K1927))</f>
        <v/>
      </c>
      <c r="AL1927" s="29" t="str">
        <f aca="false">IF(AB1927="","",ROUND(-AD1927*$K1927,0))</f>
        <v/>
      </c>
      <c r="AM1927" s="41"/>
      <c r="AN1927" s="38" t="n">
        <v>0</v>
      </c>
      <c r="AO1927" s="34" t="n">
        <v>9.99</v>
      </c>
      <c r="AP1927" s="39" t="n">
        <v>-4.37</v>
      </c>
      <c r="AQ1927" s="40" t="n">
        <v>14.36</v>
      </c>
      <c r="AR1927" s="40" t="n">
        <v>14.36</v>
      </c>
      <c r="AS1927" s="40" t="n">
        <v>14.36</v>
      </c>
      <c r="AT1927" s="32" t="n">
        <f aca="false">IF(AN1927="","",$I1927+AP1927)</f>
        <v>8.62</v>
      </c>
      <c r="AU1927" s="32" t="n">
        <f aca="false">IF(AN1927="","",$I1927)</f>
        <v>12.99</v>
      </c>
      <c r="AV1927" s="40" t="n">
        <f aca="false">IF(AN1927="","",AO1927+$I1927)</f>
        <v>22.98</v>
      </c>
      <c r="AW1927" s="31" t="n">
        <f aca="false">IF(AN1927="","",AN1927+(AP1927*$K1927)+(AQ1927*$K1927))</f>
        <v>359.64</v>
      </c>
      <c r="AX1927" s="29" t="n">
        <f aca="false">IF(AN1927="","",ROUND(-AP1927*$K1927,0))</f>
        <v>157</v>
      </c>
      <c r="AY1927" s="42"/>
      <c r="AZ1927" s="38" t="n">
        <v>0</v>
      </c>
      <c r="BA1927" s="34" t="n">
        <v>9.99</v>
      </c>
      <c r="BB1927" s="39" t="n">
        <v>-4.37</v>
      </c>
      <c r="BC1927" s="40" t="n">
        <v>14.36</v>
      </c>
      <c r="BD1927" s="40" t="n">
        <v>14.36</v>
      </c>
      <c r="BE1927" s="40" t="n">
        <v>14.36</v>
      </c>
      <c r="BF1927" s="32" t="n">
        <f aca="false">IF(AZ1927="","",$I1927+BB1927)</f>
        <v>8.62</v>
      </c>
      <c r="BG1927" s="32" t="n">
        <f aca="false">IF(AZ1927="","",$I1927)</f>
        <v>12.99</v>
      </c>
      <c r="BH1927" s="40" t="n">
        <f aca="false">IF(AZ1927="","",BA1927+$I1927)</f>
        <v>22.98</v>
      </c>
      <c r="BI1927" s="31" t="n">
        <f aca="false">IF(AZ1927="","",AZ1927+(BB1927*$K1927)+(BC1927*$K1927))</f>
        <v>359.64</v>
      </c>
      <c r="BJ1927" s="29" t="n">
        <f aca="false">IF(AZ1927="","",ROUND(-BB1927*$K1927,0))</f>
        <v>157</v>
      </c>
    </row>
    <row r="1928" customFormat="false" ht="15" hidden="false" customHeight="false" outlineLevel="0" collapsed="false">
      <c r="A1928" s="26" t="str">
        <f aca="false">+C1928&amp;D1928&amp;G1928</f>
        <v>AppleWatch Series 11 46mm Pack 5G Reload Exchange-12,99-30</v>
      </c>
      <c r="B1928" s="27" t="s">
        <v>95</v>
      </c>
      <c r="C1928" s="28" t="s">
        <v>71</v>
      </c>
      <c r="D1928" s="43" t="s">
        <v>251</v>
      </c>
      <c r="E1928" s="30" t="n">
        <v>489.9</v>
      </c>
      <c r="F1928" s="31" t="n">
        <v>489.9</v>
      </c>
      <c r="G1928" s="32" t="s">
        <v>112</v>
      </c>
      <c r="H1928" s="32" t="s">
        <v>98</v>
      </c>
      <c r="I1928" s="33" t="n">
        <v>12.99</v>
      </c>
      <c r="J1928" s="34" t="s">
        <v>35</v>
      </c>
      <c r="K1928" s="35" t="n">
        <v>30</v>
      </c>
      <c r="L1928" s="33"/>
      <c r="M1928" s="33"/>
      <c r="N1928" s="33"/>
      <c r="O1928" s="37" t="s">
        <v>113</v>
      </c>
      <c r="P1928" s="38" t="n">
        <v>59.99</v>
      </c>
      <c r="Q1928" s="34" t="n">
        <v>12.99</v>
      </c>
      <c r="R1928" s="39" t="n">
        <v>-1.34</v>
      </c>
      <c r="S1928" s="40" t="n">
        <v>14.33</v>
      </c>
      <c r="T1928" s="40" t="n">
        <v>14.33</v>
      </c>
      <c r="U1928" s="40" t="n">
        <v>14.34</v>
      </c>
      <c r="V1928" s="32" t="n">
        <f aca="false">IF(P1928="","",$I1928+R1928)</f>
        <v>11.65</v>
      </c>
      <c r="W1928" s="32" t="n">
        <f aca="false">IF(P1928="","",$I1928)</f>
        <v>12.99</v>
      </c>
      <c r="X1928" s="40" t="n">
        <f aca="false">IF(P1928="","",Q1928+$I1928)</f>
        <v>25.98</v>
      </c>
      <c r="Y1928" s="29" t="n">
        <f aca="false">IF(P1928="","",P1928+(R1928*$K1928)+(S1928*$K1928))</f>
        <v>449.69</v>
      </c>
      <c r="Z1928" s="29" t="n">
        <f aca="false">IF(P1928="","",ROUND(-R1928*$K1928,0))</f>
        <v>40</v>
      </c>
      <c r="AA1928" s="41"/>
      <c r="AB1928" s="38"/>
      <c r="AC1928" s="34"/>
      <c r="AD1928" s="39"/>
      <c r="AE1928" s="40"/>
      <c r="AF1928" s="40"/>
      <c r="AG1928" s="40"/>
      <c r="AH1928" s="32" t="str">
        <f aca="false">IF(AB1928="","",$I1928+AD1928)</f>
        <v/>
      </c>
      <c r="AI1928" s="32" t="str">
        <f aca="false">IF(AB1928="","",$I1928)</f>
        <v/>
      </c>
      <c r="AJ1928" s="40" t="str">
        <f aca="false">IF(AB1928="","",AC1928+$I1928)</f>
        <v/>
      </c>
      <c r="AK1928" s="29" t="str">
        <f aca="false">IF(AB1928="","",AB1928+(AD1928*$K1928)+(AE1928*$K1928))</f>
        <v/>
      </c>
      <c r="AL1928" s="29" t="str">
        <f aca="false">IF(AB1928="","",ROUND(-AD1928*$K1928,0))</f>
        <v/>
      </c>
      <c r="AM1928" s="41"/>
      <c r="AN1928" s="38" t="n">
        <v>0</v>
      </c>
      <c r="AO1928" s="34" t="n">
        <v>12.99</v>
      </c>
      <c r="AP1928" s="39" t="n">
        <v>-4.09</v>
      </c>
      <c r="AQ1928" s="40" t="n">
        <v>17.08</v>
      </c>
      <c r="AR1928" s="40" t="n">
        <v>17.08</v>
      </c>
      <c r="AS1928" s="40" t="n">
        <v>17.08</v>
      </c>
      <c r="AT1928" s="32" t="n">
        <f aca="false">IF(AN1928="","",$I1928+AP1928)</f>
        <v>8.9</v>
      </c>
      <c r="AU1928" s="32" t="n">
        <f aca="false">IF(AN1928="","",$I1928)</f>
        <v>12.99</v>
      </c>
      <c r="AV1928" s="40" t="n">
        <f aca="false">IF(AN1928="","",AO1928+$I1928)</f>
        <v>25.98</v>
      </c>
      <c r="AW1928" s="31" t="n">
        <f aca="false">IF(AN1928="","",AN1928+(AP1928*$K1928)+(AQ1928*$K1928))</f>
        <v>389.7</v>
      </c>
      <c r="AX1928" s="29" t="n">
        <f aca="false">IF(AN1928="","",ROUND(-AP1928*$K1928,0))</f>
        <v>123</v>
      </c>
      <c r="AY1928" s="42"/>
      <c r="AZ1928" s="38" t="n">
        <v>0</v>
      </c>
      <c r="BA1928" s="34" t="n">
        <v>12.99</v>
      </c>
      <c r="BB1928" s="39" t="n">
        <v>-4.09</v>
      </c>
      <c r="BC1928" s="40" t="n">
        <v>17.08</v>
      </c>
      <c r="BD1928" s="40" t="n">
        <v>17.08</v>
      </c>
      <c r="BE1928" s="40" t="n">
        <v>17.08</v>
      </c>
      <c r="BF1928" s="32" t="n">
        <f aca="false">IF(AZ1928="","",$I1928+BB1928)</f>
        <v>8.9</v>
      </c>
      <c r="BG1928" s="32" t="n">
        <f aca="false">IF(AZ1928="","",$I1928)</f>
        <v>12.99</v>
      </c>
      <c r="BH1928" s="40" t="n">
        <f aca="false">IF(AZ1928="","",BA1928+$I1928)</f>
        <v>25.98</v>
      </c>
      <c r="BI1928" s="31" t="n">
        <f aca="false">IF(AZ1928="","",AZ1928+(BB1928*$K1928)+(BC1928*$K1928))</f>
        <v>389.7</v>
      </c>
      <c r="BJ1928" s="29" t="n">
        <f aca="false">IF(AZ1928="","",ROUND(-BB1928*$K1928,0))</f>
        <v>123</v>
      </c>
    </row>
    <row r="1929" customFormat="false" ht="15" hidden="false" customHeight="false" outlineLevel="0" collapsed="false">
      <c r="A1929" s="26" t="str">
        <f aca="false">+C1929&amp;D1929&amp;G1929</f>
        <v>AppleWatch Series 11 46mm Pack 5G Reload Exchange-12,99-24</v>
      </c>
      <c r="B1929" s="27" t="s">
        <v>95</v>
      </c>
      <c r="C1929" s="28" t="s">
        <v>71</v>
      </c>
      <c r="D1929" s="43" t="s">
        <v>251</v>
      </c>
      <c r="E1929" s="30" t="n">
        <v>489.9</v>
      </c>
      <c r="F1929" s="31" t="n">
        <v>489.9</v>
      </c>
      <c r="G1929" s="32" t="s">
        <v>114</v>
      </c>
      <c r="H1929" s="32" t="s">
        <v>98</v>
      </c>
      <c r="I1929" s="33" t="n">
        <v>12.99</v>
      </c>
      <c r="J1929" s="34" t="s">
        <v>35</v>
      </c>
      <c r="K1929" s="35" t="n">
        <v>24</v>
      </c>
      <c r="L1929" s="33"/>
      <c r="M1929" s="33"/>
      <c r="N1929" s="33"/>
      <c r="O1929" s="37" t="s">
        <v>115</v>
      </c>
      <c r="P1929" s="38" t="n">
        <v>79.99</v>
      </c>
      <c r="Q1929" s="34" t="n">
        <v>15.99</v>
      </c>
      <c r="R1929" s="39" t="n">
        <v>-1.09</v>
      </c>
      <c r="S1929" s="40" t="n">
        <v>17.08</v>
      </c>
      <c r="T1929" s="40" t="n">
        <v>0</v>
      </c>
      <c r="U1929" s="40" t="n">
        <v>17.07</v>
      </c>
      <c r="V1929" s="32" t="n">
        <f aca="false">IF(P1929="","",$I1929+R1929)</f>
        <v>11.9</v>
      </c>
      <c r="W1929" s="32" t="n">
        <f aca="false">IF(P1929="","",$I1929)</f>
        <v>12.99</v>
      </c>
      <c r="X1929" s="40" t="n">
        <f aca="false">IF(P1929="","",Q1929+$I1929)</f>
        <v>28.98</v>
      </c>
      <c r="Y1929" s="29" t="n">
        <f aca="false">IF(P1929="","",P1929+(R1929*$K1929)+(S1929*$K1929))</f>
        <v>463.75</v>
      </c>
      <c r="Z1929" s="29" t="n">
        <f aca="false">IF(P1929="","",ROUND(-R1929*$K1929,0))</f>
        <v>26</v>
      </c>
      <c r="AA1929" s="41"/>
      <c r="AB1929" s="38"/>
      <c r="AC1929" s="34"/>
      <c r="AD1929" s="39"/>
      <c r="AE1929" s="40"/>
      <c r="AF1929" s="40"/>
      <c r="AG1929" s="40"/>
      <c r="AH1929" s="32" t="str">
        <f aca="false">IF(AB1929="","",$I1929+AD1929)</f>
        <v/>
      </c>
      <c r="AI1929" s="32" t="str">
        <f aca="false">IF(AB1929="","",$I1929)</f>
        <v/>
      </c>
      <c r="AJ1929" s="40" t="str">
        <f aca="false">IF(AB1929="","",AC1929+$I1929)</f>
        <v/>
      </c>
      <c r="AK1929" s="29" t="str">
        <f aca="false">IF(AB1929="","",AB1929+(AD1929*$K1929)+(AE1929*$K1929))</f>
        <v/>
      </c>
      <c r="AL1929" s="29" t="str">
        <f aca="false">IF(AB1929="","",ROUND(-AD1929*$K1929,0))</f>
        <v/>
      </c>
      <c r="AM1929" s="41"/>
      <c r="AN1929" s="38" t="n">
        <v>0</v>
      </c>
      <c r="AO1929" s="34" t="n">
        <v>15.99</v>
      </c>
      <c r="AP1929" s="39" t="n">
        <v>-4.42</v>
      </c>
      <c r="AQ1929" s="40" t="n">
        <v>20.41</v>
      </c>
      <c r="AR1929" s="40" t="n">
        <v>0</v>
      </c>
      <c r="AS1929" s="40" t="n">
        <v>20.47</v>
      </c>
      <c r="AT1929" s="32" t="n">
        <f aca="false">IF(AN1929="","",$I1929+AP1929)</f>
        <v>8.57</v>
      </c>
      <c r="AU1929" s="32" t="n">
        <f aca="false">IF(AN1929="","",$I1929)</f>
        <v>12.99</v>
      </c>
      <c r="AV1929" s="40" t="n">
        <f aca="false">IF(AN1929="","",AO1929+$I1929)</f>
        <v>28.98</v>
      </c>
      <c r="AW1929" s="31" t="n">
        <f aca="false">IF(AN1929="","",AN1929+(AP1929*$K1929)+(AQ1929*$K1929))</f>
        <v>383.76</v>
      </c>
      <c r="AX1929" s="29" t="n">
        <f aca="false">IF(AN1929="","",ROUND(-AP1929*$K1929,0))</f>
        <v>106</v>
      </c>
      <c r="AY1929" s="42"/>
      <c r="AZ1929" s="38" t="n">
        <v>0</v>
      </c>
      <c r="BA1929" s="34" t="n">
        <v>15.99</v>
      </c>
      <c r="BB1929" s="39" t="n">
        <v>-4.42</v>
      </c>
      <c r="BC1929" s="40" t="n">
        <v>20.41</v>
      </c>
      <c r="BD1929" s="40" t="n">
        <v>0</v>
      </c>
      <c r="BE1929" s="40" t="n">
        <v>20.47</v>
      </c>
      <c r="BF1929" s="32" t="n">
        <f aca="false">IF(AZ1929="","",$I1929+BB1929)</f>
        <v>8.57</v>
      </c>
      <c r="BG1929" s="32" t="n">
        <f aca="false">IF(AZ1929="","",$I1929)</f>
        <v>12.99</v>
      </c>
      <c r="BH1929" s="40" t="n">
        <f aca="false">IF(AZ1929="","",BA1929+$I1929)</f>
        <v>28.98</v>
      </c>
      <c r="BI1929" s="31" t="n">
        <f aca="false">IF(AZ1929="","",AZ1929+(BB1929*$K1929)+(BC1929*$K1929))</f>
        <v>383.76</v>
      </c>
      <c r="BJ1929" s="29" t="n">
        <f aca="false">IF(AZ1929="","",ROUND(-BB1929*$K1929,0))</f>
        <v>106</v>
      </c>
    </row>
    <row r="1930" customFormat="false" ht="15" hidden="false" customHeight="false" outlineLevel="0" collapsed="false">
      <c r="A1930" s="26" t="str">
        <f aca="false">+C1930&amp;D1930&amp;G1930</f>
        <v>AppleWatch Series 11 46mm CANONE SIM  9,99€ - 36 Mesi</v>
      </c>
      <c r="B1930" s="27" t="s">
        <v>95</v>
      </c>
      <c r="C1930" s="28" t="s">
        <v>71</v>
      </c>
      <c r="D1930" s="43" t="s">
        <v>251</v>
      </c>
      <c r="E1930" s="30" t="n">
        <v>489.9</v>
      </c>
      <c r="F1930" s="31" t="n">
        <v>489.9</v>
      </c>
      <c r="G1930" s="32" t="s">
        <v>116</v>
      </c>
      <c r="H1930" s="32" t="s">
        <v>98</v>
      </c>
      <c r="I1930" s="33" t="n">
        <v>9.99</v>
      </c>
      <c r="J1930" s="34" t="s">
        <v>35</v>
      </c>
      <c r="K1930" s="35" t="n">
        <v>36</v>
      </c>
      <c r="L1930" s="33"/>
      <c r="M1930" s="33"/>
      <c r="N1930" s="33"/>
      <c r="O1930" s="37" t="s">
        <v>117</v>
      </c>
      <c r="P1930" s="38" t="n">
        <v>129.99</v>
      </c>
      <c r="Q1930" s="34" t="n">
        <v>10</v>
      </c>
      <c r="R1930" s="39" t="n">
        <v>0</v>
      </c>
      <c r="S1930" s="40" t="n">
        <v>10</v>
      </c>
      <c r="T1930" s="40" t="n">
        <v>10</v>
      </c>
      <c r="U1930" s="40" t="n">
        <v>9.91</v>
      </c>
      <c r="V1930" s="32" t="n">
        <f aca="false">IF(P1930="","",$I1930+R1930)</f>
        <v>9.99</v>
      </c>
      <c r="W1930" s="32" t="n">
        <f aca="false">IF(P1930="","",$I1930)</f>
        <v>9.99</v>
      </c>
      <c r="X1930" s="40" t="n">
        <f aca="false">IF(P1930="","",Q1930+$I1930)</f>
        <v>19.99</v>
      </c>
      <c r="Y1930" s="29" t="n">
        <f aca="false">IF(P1930="","",P1930+(R1930*$K1930)+(S1930*$K1930))</f>
        <v>489.99</v>
      </c>
      <c r="Z1930" s="29" t="n">
        <f aca="false">IF(P1930="","",ROUND(-R1930*$K1930,0))</f>
        <v>-0</v>
      </c>
      <c r="AA1930" s="41"/>
      <c r="AB1930" s="38"/>
      <c r="AC1930" s="34"/>
      <c r="AD1930" s="39"/>
      <c r="AE1930" s="40"/>
      <c r="AF1930" s="40"/>
      <c r="AG1930" s="40"/>
      <c r="AH1930" s="32" t="str">
        <f aca="false">IF(AB1930="","",$I1930+AD1930)</f>
        <v/>
      </c>
      <c r="AI1930" s="32" t="str">
        <f aca="false">IF(AB1930="","",$I1930)</f>
        <v/>
      </c>
      <c r="AJ1930" s="40" t="str">
        <f aca="false">IF(AB1930="","",AC1930+$I1930)</f>
        <v/>
      </c>
      <c r="AK1930" s="29" t="str">
        <f aca="false">IF(AB1930="","",AB1930+(AD1930*$K1930)+(AE1930*$K1930))</f>
        <v/>
      </c>
      <c r="AL1930" s="29" t="str">
        <f aca="false">IF(AB1930="","",ROUND(-AD1930*$K1930,0))</f>
        <v/>
      </c>
      <c r="AM1930" s="41"/>
      <c r="AN1930" s="38" t="n">
        <v>0</v>
      </c>
      <c r="AO1930" s="34" t="n">
        <v>12</v>
      </c>
      <c r="AP1930" s="39" t="n">
        <v>-2.36</v>
      </c>
      <c r="AQ1930" s="40" t="n">
        <v>14.36</v>
      </c>
      <c r="AR1930" s="40" t="n">
        <v>14.36</v>
      </c>
      <c r="AS1930" s="40" t="n">
        <v>14.36</v>
      </c>
      <c r="AT1930" s="32" t="n">
        <f aca="false">IF(AN1930="","",$I1930+AP1930)</f>
        <v>7.63</v>
      </c>
      <c r="AU1930" s="32" t="n">
        <f aca="false">IF(AN1930="","",$I1930)</f>
        <v>9.99</v>
      </c>
      <c r="AV1930" s="40" t="n">
        <f aca="false">IF(AN1930="","",AO1930+$I1930)</f>
        <v>21.99</v>
      </c>
      <c r="AW1930" s="31" t="n">
        <f aca="false">IF(AN1930="","",AN1930+(AP1930*$K1930)+(AQ1930*$K1930))</f>
        <v>432</v>
      </c>
      <c r="AX1930" s="29" t="n">
        <f aca="false">IF(AN1930="","",ROUND(-AP1930*$K1930,0))</f>
        <v>85</v>
      </c>
      <c r="AY1930" s="42"/>
      <c r="AZ1930" s="38" t="n">
        <v>0</v>
      </c>
      <c r="BA1930" s="34" t="n">
        <v>12</v>
      </c>
      <c r="BB1930" s="39" t="n">
        <v>-2.36</v>
      </c>
      <c r="BC1930" s="40" t="n">
        <v>14.36</v>
      </c>
      <c r="BD1930" s="40" t="n">
        <v>14.36</v>
      </c>
      <c r="BE1930" s="40" t="n">
        <v>14.36</v>
      </c>
      <c r="BF1930" s="32" t="n">
        <f aca="false">IF(AZ1930="","",$I1930+BB1930)</f>
        <v>7.63</v>
      </c>
      <c r="BG1930" s="32" t="n">
        <f aca="false">IF(AZ1930="","",$I1930)</f>
        <v>9.99</v>
      </c>
      <c r="BH1930" s="40" t="n">
        <f aca="false">IF(AZ1930="","",BA1930+$I1930)</f>
        <v>21.99</v>
      </c>
      <c r="BI1930" s="31" t="n">
        <f aca="false">IF(AZ1930="","",AZ1930+(BB1930*$K1930)+(BC1930*$K1930))</f>
        <v>432</v>
      </c>
      <c r="BJ1930" s="29" t="n">
        <f aca="false">IF(AZ1930="","",ROUND(-BB1930*$K1930,0))</f>
        <v>85</v>
      </c>
    </row>
    <row r="1931" customFormat="false" ht="15" hidden="false" customHeight="false" outlineLevel="0" collapsed="false">
      <c r="A1931" s="26" t="str">
        <f aca="false">+C1931&amp;D1931&amp;G1931</f>
        <v>AppleWatch Series 11 46mm CANONE SIM  9,99€ - 30 Mesi</v>
      </c>
      <c r="B1931" s="27" t="s">
        <v>95</v>
      </c>
      <c r="C1931" s="28" t="s">
        <v>71</v>
      </c>
      <c r="D1931" s="43" t="s">
        <v>251</v>
      </c>
      <c r="E1931" s="30" t="n">
        <v>489.9</v>
      </c>
      <c r="F1931" s="31" t="n">
        <v>489.9</v>
      </c>
      <c r="G1931" s="32" t="s">
        <v>118</v>
      </c>
      <c r="H1931" s="32" t="s">
        <v>98</v>
      </c>
      <c r="I1931" s="33" t="n">
        <v>9.99</v>
      </c>
      <c r="J1931" s="34" t="s">
        <v>35</v>
      </c>
      <c r="K1931" s="35" t="n">
        <v>30</v>
      </c>
      <c r="L1931" s="33"/>
      <c r="M1931" s="33"/>
      <c r="N1931" s="33"/>
      <c r="O1931" s="37" t="s">
        <v>119</v>
      </c>
      <c r="P1931" s="38" t="n">
        <v>129.99</v>
      </c>
      <c r="Q1931" s="34" t="n">
        <v>12</v>
      </c>
      <c r="R1931" s="39" t="n">
        <v>0</v>
      </c>
      <c r="S1931" s="40" t="n">
        <v>12</v>
      </c>
      <c r="T1931" s="40" t="n">
        <v>12</v>
      </c>
      <c r="U1931" s="40" t="n">
        <v>11.91</v>
      </c>
      <c r="V1931" s="32" t="n">
        <f aca="false">IF(P1931="","",$I1931+R1931)</f>
        <v>9.99</v>
      </c>
      <c r="W1931" s="32" t="n">
        <f aca="false">IF(P1931="","",$I1931)</f>
        <v>9.99</v>
      </c>
      <c r="X1931" s="40" t="n">
        <f aca="false">IF(P1931="","",Q1931+$I1931)</f>
        <v>21.99</v>
      </c>
      <c r="Y1931" s="29" t="n">
        <f aca="false">IF(P1931="","",P1931+(R1931*$K1931)+(S1931*$K1931))</f>
        <v>489.99</v>
      </c>
      <c r="Z1931" s="29" t="n">
        <f aca="false">IF(P1931="","",ROUND(-R1931*$K1931,0))</f>
        <v>-0</v>
      </c>
      <c r="AA1931" s="41"/>
      <c r="AB1931" s="38"/>
      <c r="AC1931" s="34"/>
      <c r="AD1931" s="39"/>
      <c r="AE1931" s="40"/>
      <c r="AF1931" s="40"/>
      <c r="AG1931" s="40"/>
      <c r="AH1931" s="32" t="str">
        <f aca="false">IF(AB1931="","",$I1931+AD1931)</f>
        <v/>
      </c>
      <c r="AI1931" s="32" t="str">
        <f aca="false">IF(AB1931="","",$I1931)</f>
        <v/>
      </c>
      <c r="AJ1931" s="40" t="str">
        <f aca="false">IF(AB1931="","",AC1931+$I1931)</f>
        <v/>
      </c>
      <c r="AK1931" s="29" t="str">
        <f aca="false">IF(AB1931="","",AB1931+(AD1931*$K1931)+(AE1931*$K1931))</f>
        <v/>
      </c>
      <c r="AL1931" s="29" t="str">
        <f aca="false">IF(AB1931="","",ROUND(-AD1931*$K1931,0))</f>
        <v/>
      </c>
      <c r="AM1931" s="41"/>
      <c r="AN1931" s="38" t="n">
        <v>0</v>
      </c>
      <c r="AO1931" s="34" t="n">
        <v>15</v>
      </c>
      <c r="AP1931" s="39" t="n">
        <v>-2.08</v>
      </c>
      <c r="AQ1931" s="40" t="n">
        <v>17.08</v>
      </c>
      <c r="AR1931" s="40" t="n">
        <v>17.08</v>
      </c>
      <c r="AS1931" s="40" t="n">
        <v>17.08</v>
      </c>
      <c r="AT1931" s="32" t="n">
        <f aca="false">IF(AN1931="","",$I1931+AP1931)</f>
        <v>7.91</v>
      </c>
      <c r="AU1931" s="32" t="n">
        <f aca="false">IF(AN1931="","",$I1931)</f>
        <v>9.99</v>
      </c>
      <c r="AV1931" s="40" t="n">
        <f aca="false">IF(AN1931="","",AO1931+$I1931)</f>
        <v>24.99</v>
      </c>
      <c r="AW1931" s="31" t="n">
        <f aca="false">IF(AN1931="","",AN1931+(AP1931*$K1931)+(AQ1931*$K1931))</f>
        <v>450</v>
      </c>
      <c r="AX1931" s="29" t="n">
        <f aca="false">IF(AN1931="","",ROUND(-AP1931*$K1931,0))</f>
        <v>62</v>
      </c>
      <c r="AY1931" s="42"/>
      <c r="AZ1931" s="38" t="n">
        <v>0</v>
      </c>
      <c r="BA1931" s="34" t="n">
        <v>15</v>
      </c>
      <c r="BB1931" s="39" t="n">
        <v>-2.08</v>
      </c>
      <c r="BC1931" s="40" t="n">
        <v>17.08</v>
      </c>
      <c r="BD1931" s="40" t="n">
        <v>17.08</v>
      </c>
      <c r="BE1931" s="40" t="n">
        <v>17.08</v>
      </c>
      <c r="BF1931" s="32" t="n">
        <f aca="false">IF(AZ1931="","",$I1931+BB1931)</f>
        <v>7.91</v>
      </c>
      <c r="BG1931" s="32" t="n">
        <f aca="false">IF(AZ1931="","",$I1931)</f>
        <v>9.99</v>
      </c>
      <c r="BH1931" s="40" t="n">
        <f aca="false">IF(AZ1931="","",BA1931+$I1931)</f>
        <v>24.99</v>
      </c>
      <c r="BI1931" s="31" t="n">
        <f aca="false">IF(AZ1931="","",AZ1931+(BB1931*$K1931)+(BC1931*$K1931))</f>
        <v>450</v>
      </c>
      <c r="BJ1931" s="29" t="n">
        <f aca="false">IF(AZ1931="","",ROUND(-BB1931*$K1931,0))</f>
        <v>62</v>
      </c>
    </row>
    <row r="1932" customFormat="false" ht="15" hidden="false" customHeight="false" outlineLevel="0" collapsed="false">
      <c r="A1932" s="26" t="str">
        <f aca="false">+C1932&amp;D1932&amp;G1932</f>
        <v>AppleWatch Series 11 46mm CANONE SIM  9,99€ - 24 Mesi</v>
      </c>
      <c r="B1932" s="27" t="s">
        <v>95</v>
      </c>
      <c r="C1932" s="28" t="s">
        <v>71</v>
      </c>
      <c r="D1932" s="43" t="s">
        <v>251</v>
      </c>
      <c r="E1932" s="30" t="n">
        <v>489.9</v>
      </c>
      <c r="F1932" s="31" t="n">
        <v>489.9</v>
      </c>
      <c r="G1932" s="32" t="s">
        <v>120</v>
      </c>
      <c r="H1932" s="32" t="s">
        <v>98</v>
      </c>
      <c r="I1932" s="33" t="n">
        <v>9.99</v>
      </c>
      <c r="J1932" s="34" t="s">
        <v>35</v>
      </c>
      <c r="K1932" s="35" t="n">
        <v>24</v>
      </c>
      <c r="L1932" s="33"/>
      <c r="M1932" s="33"/>
      <c r="N1932" s="33"/>
      <c r="O1932" s="37" t="s">
        <v>121</v>
      </c>
      <c r="P1932" s="38" t="n">
        <v>129.99</v>
      </c>
      <c r="Q1932" s="34" t="n">
        <v>15</v>
      </c>
      <c r="R1932" s="39" t="n">
        <v>0</v>
      </c>
      <c r="S1932" s="40" t="n">
        <v>15</v>
      </c>
      <c r="T1932" s="40" t="n">
        <v>0</v>
      </c>
      <c r="U1932" s="40" t="n">
        <v>14.91</v>
      </c>
      <c r="V1932" s="32" t="n">
        <f aca="false">IF(P1932="","",$I1932+R1932)</f>
        <v>9.99</v>
      </c>
      <c r="W1932" s="32" t="n">
        <f aca="false">IF(P1932="","",$I1932)</f>
        <v>9.99</v>
      </c>
      <c r="X1932" s="40" t="n">
        <f aca="false">IF(P1932="","",Q1932+$I1932)</f>
        <v>24.99</v>
      </c>
      <c r="Y1932" s="29" t="n">
        <f aca="false">IF(P1932="","",P1932+(R1932*$K1932)+(S1932*$K1932))</f>
        <v>489.99</v>
      </c>
      <c r="Z1932" s="29" t="n">
        <f aca="false">IF(P1932="","",ROUND(-R1932*$K1932,0))</f>
        <v>-0</v>
      </c>
      <c r="AA1932" s="41"/>
      <c r="AB1932" s="38"/>
      <c r="AC1932" s="34"/>
      <c r="AD1932" s="39"/>
      <c r="AE1932" s="40"/>
      <c r="AF1932" s="40"/>
      <c r="AG1932" s="40"/>
      <c r="AH1932" s="32" t="str">
        <f aca="false">IF(AB1932="","",$I1932+AD1932)</f>
        <v/>
      </c>
      <c r="AI1932" s="32" t="str">
        <f aca="false">IF(AB1932="","",$I1932)</f>
        <v/>
      </c>
      <c r="AJ1932" s="40" t="str">
        <f aca="false">IF(AB1932="","",AC1932+$I1932)</f>
        <v/>
      </c>
      <c r="AK1932" s="29" t="str">
        <f aca="false">IF(AB1932="","",AB1932+(AD1932*$K1932)+(AE1932*$K1932))</f>
        <v/>
      </c>
      <c r="AL1932" s="29" t="str">
        <f aca="false">IF(AB1932="","",ROUND(-AD1932*$K1932,0))</f>
        <v/>
      </c>
      <c r="AM1932" s="41"/>
      <c r="AN1932" s="38" t="n">
        <v>0</v>
      </c>
      <c r="AO1932" s="34" t="n">
        <v>19</v>
      </c>
      <c r="AP1932" s="39" t="n">
        <v>-1.41</v>
      </c>
      <c r="AQ1932" s="40" t="n">
        <v>20.41</v>
      </c>
      <c r="AR1932" s="40" t="n">
        <v>0</v>
      </c>
      <c r="AS1932" s="40" t="n">
        <v>20.47</v>
      </c>
      <c r="AT1932" s="32" t="n">
        <f aca="false">IF(AN1932="","",$I1932+AP1932)</f>
        <v>8.58</v>
      </c>
      <c r="AU1932" s="32" t="n">
        <f aca="false">IF(AN1932="","",$I1932)</f>
        <v>9.99</v>
      </c>
      <c r="AV1932" s="40" t="n">
        <f aca="false">IF(AN1932="","",AO1932+$I1932)</f>
        <v>28.99</v>
      </c>
      <c r="AW1932" s="31" t="n">
        <f aca="false">IF(AN1932="","",AN1932+(AP1932*$K1932)+(AQ1932*$K1932))</f>
        <v>456</v>
      </c>
      <c r="AX1932" s="29" t="n">
        <f aca="false">IF(AN1932="","",ROUND(-AP1932*$K1932,0))</f>
        <v>34</v>
      </c>
      <c r="AY1932" s="42"/>
      <c r="AZ1932" s="38" t="n">
        <v>0</v>
      </c>
      <c r="BA1932" s="34" t="n">
        <v>19</v>
      </c>
      <c r="BB1932" s="39" t="n">
        <v>-1.41</v>
      </c>
      <c r="BC1932" s="40" t="n">
        <v>20.41</v>
      </c>
      <c r="BD1932" s="40" t="n">
        <v>0</v>
      </c>
      <c r="BE1932" s="40" t="n">
        <v>20.47</v>
      </c>
      <c r="BF1932" s="32" t="n">
        <f aca="false">IF(AZ1932="","",$I1932+BB1932)</f>
        <v>8.58</v>
      </c>
      <c r="BG1932" s="32" t="n">
        <f aca="false">IF(AZ1932="","",$I1932)</f>
        <v>9.99</v>
      </c>
      <c r="BH1932" s="40" t="n">
        <f aca="false">IF(AZ1932="","",BA1932+$I1932)</f>
        <v>28.99</v>
      </c>
      <c r="BI1932" s="31" t="n">
        <f aca="false">IF(AZ1932="","",AZ1932+(BB1932*$K1932)+(BC1932*$K1932))</f>
        <v>456</v>
      </c>
      <c r="BJ1932" s="29" t="n">
        <f aca="false">IF(AZ1932="","",ROUND(-BB1932*$K1932,0))</f>
        <v>34</v>
      </c>
    </row>
    <row r="1933" customFormat="false" ht="15" hidden="false" customHeight="false" outlineLevel="0" collapsed="false">
      <c r="A1933" s="26" t="str">
        <f aca="false">+C1933&amp;D1933&amp;G1933</f>
        <v>AppleWatch Series 11 46mm CANONE SIM 7,99€ - 36 Mesi</v>
      </c>
      <c r="B1933" s="27" t="s">
        <v>95</v>
      </c>
      <c r="C1933" s="28" t="s">
        <v>71</v>
      </c>
      <c r="D1933" s="43" t="s">
        <v>251</v>
      </c>
      <c r="E1933" s="30" t="n">
        <v>489.9</v>
      </c>
      <c r="F1933" s="31" t="n">
        <v>489.9</v>
      </c>
      <c r="G1933" s="32" t="s">
        <v>122</v>
      </c>
      <c r="H1933" s="32" t="s">
        <v>98</v>
      </c>
      <c r="I1933" s="33" t="n">
        <v>7.99</v>
      </c>
      <c r="J1933" s="34" t="s">
        <v>35</v>
      </c>
      <c r="K1933" s="35" t="n">
        <v>36</v>
      </c>
      <c r="L1933" s="33"/>
      <c r="M1933" s="33"/>
      <c r="N1933" s="33"/>
      <c r="O1933" s="37" t="s">
        <v>123</v>
      </c>
      <c r="P1933" s="38"/>
      <c r="Q1933" s="34"/>
      <c r="R1933" s="39"/>
      <c r="S1933" s="40"/>
      <c r="T1933" s="40"/>
      <c r="U1933" s="40"/>
      <c r="V1933" s="32" t="str">
        <f aca="false">IF(P1933="","",$I1933+R1933)</f>
        <v/>
      </c>
      <c r="W1933" s="32" t="str">
        <f aca="false">IF(P1933="","",$I1933)</f>
        <v/>
      </c>
      <c r="X1933" s="40" t="str">
        <f aca="false">IF(P1933="","",Q1933+$I1933)</f>
        <v/>
      </c>
      <c r="Y1933" s="29" t="str">
        <f aca="false">IF(P1933="","",P1933+(R1933*$K1933)+(S1933*$K1933))</f>
        <v/>
      </c>
      <c r="Z1933" s="29" t="str">
        <f aca="false">IF(P1933="","",ROUND(-R1933*$K1933,0))</f>
        <v/>
      </c>
      <c r="AA1933" s="41"/>
      <c r="AB1933" s="38"/>
      <c r="AC1933" s="34"/>
      <c r="AD1933" s="39"/>
      <c r="AE1933" s="40"/>
      <c r="AF1933" s="40"/>
      <c r="AG1933" s="40"/>
      <c r="AH1933" s="32" t="str">
        <f aca="false">IF(AB1933="","",$I1933+AD1933)</f>
        <v/>
      </c>
      <c r="AI1933" s="32" t="str">
        <f aca="false">IF(AB1933="","",$I1933)</f>
        <v/>
      </c>
      <c r="AJ1933" s="40" t="str">
        <f aca="false">IF(AB1933="","",AC1933+$I1933)</f>
        <v/>
      </c>
      <c r="AK1933" s="29" t="str">
        <f aca="false">IF(AB1933="","",AB1933+(AD1933*$K1933)+(AE1933*$K1933))</f>
        <v/>
      </c>
      <c r="AL1933" s="29" t="str">
        <f aca="false">IF(AB1933="","",ROUND(-AD1933*$K1933,0))</f>
        <v/>
      </c>
      <c r="AM1933" s="41"/>
      <c r="AN1933" s="38" t="n">
        <v>0</v>
      </c>
      <c r="AO1933" s="34" t="n">
        <v>12.99</v>
      </c>
      <c r="AP1933" s="39" t="n">
        <v>-1.37</v>
      </c>
      <c r="AQ1933" s="40" t="n">
        <v>14.36</v>
      </c>
      <c r="AR1933" s="40" t="n">
        <v>14.36</v>
      </c>
      <c r="AS1933" s="40" t="n">
        <v>14.36</v>
      </c>
      <c r="AT1933" s="32" t="n">
        <f aca="false">IF(AN1933="","",$I1933+AP1933)</f>
        <v>6.62</v>
      </c>
      <c r="AU1933" s="32" t="n">
        <f aca="false">IF(AN1933="","",$I1933)</f>
        <v>7.99</v>
      </c>
      <c r="AV1933" s="40" t="n">
        <f aca="false">IF(AN1933="","",AO1933+$I1933)</f>
        <v>20.98</v>
      </c>
      <c r="AW1933" s="31" t="n">
        <f aca="false">IF(AN1933="","",AN1933+(AP1933*$K1933)+(AQ1933*$K1933))</f>
        <v>467.64</v>
      </c>
      <c r="AX1933" s="29" t="n">
        <f aca="false">IF(AN1933="","",ROUND(-AP1933*$K1933,0))</f>
        <v>49</v>
      </c>
      <c r="AY1933" s="42"/>
      <c r="AZ1933" s="38" t="n">
        <v>0</v>
      </c>
      <c r="BA1933" s="34" t="n">
        <v>12.99</v>
      </c>
      <c r="BB1933" s="39" t="n">
        <v>-1.37</v>
      </c>
      <c r="BC1933" s="40" t="n">
        <v>14.36</v>
      </c>
      <c r="BD1933" s="40" t="n">
        <v>14.36</v>
      </c>
      <c r="BE1933" s="40" t="n">
        <v>14.36</v>
      </c>
      <c r="BF1933" s="32" t="n">
        <f aca="false">IF(AZ1933="","",$I1933+BB1933)</f>
        <v>6.62</v>
      </c>
      <c r="BG1933" s="32" t="n">
        <f aca="false">IF(AZ1933="","",$I1933)</f>
        <v>7.99</v>
      </c>
      <c r="BH1933" s="40" t="n">
        <f aca="false">IF(AZ1933="","",BA1933+$I1933)</f>
        <v>20.98</v>
      </c>
      <c r="BI1933" s="31" t="n">
        <f aca="false">IF(AZ1933="","",AZ1933+(BB1933*$K1933)+(BC1933*$K1933))</f>
        <v>467.64</v>
      </c>
      <c r="BJ1933" s="29" t="n">
        <f aca="false">IF(AZ1933="","",ROUND(-BB1933*$K1933,0))</f>
        <v>49</v>
      </c>
    </row>
    <row r="1934" customFormat="false" ht="15" hidden="false" customHeight="false" outlineLevel="0" collapsed="false">
      <c r="A1934" s="26" t="str">
        <f aca="false">+C1934&amp;D1934&amp;G1934</f>
        <v>AppleWatch Series 11 46mm CANONE SIM 7,99€ - 30 Mesi</v>
      </c>
      <c r="B1934" s="27" t="s">
        <v>95</v>
      </c>
      <c r="C1934" s="28" t="s">
        <v>71</v>
      </c>
      <c r="D1934" s="43" t="s">
        <v>251</v>
      </c>
      <c r="E1934" s="30" t="n">
        <v>489.9</v>
      </c>
      <c r="F1934" s="31" t="n">
        <v>489.9</v>
      </c>
      <c r="G1934" s="32" t="s">
        <v>124</v>
      </c>
      <c r="H1934" s="32" t="s">
        <v>98</v>
      </c>
      <c r="I1934" s="33" t="n">
        <v>7.99</v>
      </c>
      <c r="J1934" s="34" t="s">
        <v>35</v>
      </c>
      <c r="K1934" s="35" t="n">
        <v>30</v>
      </c>
      <c r="L1934" s="33"/>
      <c r="M1934" s="33"/>
      <c r="N1934" s="33"/>
      <c r="O1934" s="37" t="s">
        <v>125</v>
      </c>
      <c r="P1934" s="38"/>
      <c r="Q1934" s="34"/>
      <c r="R1934" s="39"/>
      <c r="S1934" s="40"/>
      <c r="T1934" s="40"/>
      <c r="U1934" s="40"/>
      <c r="V1934" s="32" t="str">
        <f aca="false">IF(P1934="","",$I1934+R1934)</f>
        <v/>
      </c>
      <c r="W1934" s="32" t="str">
        <f aca="false">IF(P1934="","",$I1934)</f>
        <v/>
      </c>
      <c r="X1934" s="40" t="str">
        <f aca="false">IF(P1934="","",Q1934+$I1934)</f>
        <v/>
      </c>
      <c r="Y1934" s="29" t="str">
        <f aca="false">IF(P1934="","",P1934+(R1934*$K1934)+(S1934*$K1934))</f>
        <v/>
      </c>
      <c r="Z1934" s="29" t="str">
        <f aca="false">IF(P1934="","",ROUND(-R1934*$K1934,0))</f>
        <v/>
      </c>
      <c r="AA1934" s="41"/>
      <c r="AB1934" s="38"/>
      <c r="AC1934" s="34"/>
      <c r="AD1934" s="39"/>
      <c r="AE1934" s="40"/>
      <c r="AF1934" s="40"/>
      <c r="AG1934" s="40"/>
      <c r="AH1934" s="32" t="str">
        <f aca="false">IF(AB1934="","",$I1934+AD1934)</f>
        <v/>
      </c>
      <c r="AI1934" s="32" t="str">
        <f aca="false">IF(AB1934="","",$I1934)</f>
        <v/>
      </c>
      <c r="AJ1934" s="40" t="str">
        <f aca="false">IF(AB1934="","",AC1934+$I1934)</f>
        <v/>
      </c>
      <c r="AK1934" s="29" t="str">
        <f aca="false">IF(AB1934="","",AB1934+(AD1934*$K1934)+(AE1934*$K1934))</f>
        <v/>
      </c>
      <c r="AL1934" s="29" t="str">
        <f aca="false">IF(AB1934="","",ROUND(-AD1934*$K1934,0))</f>
        <v/>
      </c>
      <c r="AM1934" s="41"/>
      <c r="AN1934" s="38" t="n">
        <v>0</v>
      </c>
      <c r="AO1934" s="34" t="n">
        <v>15.99</v>
      </c>
      <c r="AP1934" s="39" t="n">
        <v>-1.09</v>
      </c>
      <c r="AQ1934" s="40" t="n">
        <v>17.08</v>
      </c>
      <c r="AR1934" s="40" t="n">
        <v>17.08</v>
      </c>
      <c r="AS1934" s="40" t="n">
        <v>17.08</v>
      </c>
      <c r="AT1934" s="32" t="n">
        <f aca="false">IF(AN1934="","",$I1934+AP1934)</f>
        <v>6.9</v>
      </c>
      <c r="AU1934" s="32" t="n">
        <f aca="false">IF(AN1934="","",$I1934)</f>
        <v>7.99</v>
      </c>
      <c r="AV1934" s="40" t="n">
        <f aca="false">IF(AN1934="","",AO1934+$I1934)</f>
        <v>23.98</v>
      </c>
      <c r="AW1934" s="31" t="n">
        <f aca="false">IF(AN1934="","",AN1934+(AP1934*$K1934)+(AQ1934*$K1934))</f>
        <v>479.7</v>
      </c>
      <c r="AX1934" s="29" t="n">
        <f aca="false">IF(AN1934="","",ROUND(-AP1934*$K1934,0))</f>
        <v>33</v>
      </c>
      <c r="AY1934" s="42"/>
      <c r="AZ1934" s="38" t="n">
        <v>0</v>
      </c>
      <c r="BA1934" s="34" t="n">
        <v>15.99</v>
      </c>
      <c r="BB1934" s="39" t="n">
        <v>-1.09</v>
      </c>
      <c r="BC1934" s="40" t="n">
        <v>17.08</v>
      </c>
      <c r="BD1934" s="40" t="n">
        <v>17.08</v>
      </c>
      <c r="BE1934" s="40" t="n">
        <v>17.08</v>
      </c>
      <c r="BF1934" s="32" t="n">
        <f aca="false">IF(AZ1934="","",$I1934+BB1934)</f>
        <v>6.9</v>
      </c>
      <c r="BG1934" s="32" t="n">
        <f aca="false">IF(AZ1934="","",$I1934)</f>
        <v>7.99</v>
      </c>
      <c r="BH1934" s="40" t="n">
        <f aca="false">IF(AZ1934="","",BA1934+$I1934)</f>
        <v>23.98</v>
      </c>
      <c r="BI1934" s="31" t="n">
        <f aca="false">IF(AZ1934="","",AZ1934+(BB1934*$K1934)+(BC1934*$K1934))</f>
        <v>479.7</v>
      </c>
      <c r="BJ1934" s="29" t="n">
        <f aca="false">IF(AZ1934="","",ROUND(-BB1934*$K1934,0))</f>
        <v>33</v>
      </c>
    </row>
    <row r="1935" customFormat="false" ht="15" hidden="false" customHeight="false" outlineLevel="0" collapsed="false">
      <c r="A1935" s="26" t="str">
        <f aca="false">+C1935&amp;D1935&amp;G1935</f>
        <v>AppleWatch Series 11 46mm CANONE SIM 7,99€  - 24 Mesi</v>
      </c>
      <c r="B1935" s="27" t="s">
        <v>95</v>
      </c>
      <c r="C1935" s="28" t="s">
        <v>71</v>
      </c>
      <c r="D1935" s="43" t="s">
        <v>251</v>
      </c>
      <c r="E1935" s="30" t="n">
        <v>489.9</v>
      </c>
      <c r="F1935" s="31" t="n">
        <v>489.9</v>
      </c>
      <c r="G1935" s="32" t="s">
        <v>126</v>
      </c>
      <c r="H1935" s="32" t="s">
        <v>98</v>
      </c>
      <c r="I1935" s="33" t="n">
        <v>7.99</v>
      </c>
      <c r="J1935" s="34" t="s">
        <v>35</v>
      </c>
      <c r="K1935" s="35" t="n">
        <v>24</v>
      </c>
      <c r="L1935" s="33"/>
      <c r="M1935" s="33"/>
      <c r="N1935" s="33"/>
      <c r="O1935" s="37" t="s">
        <v>127</v>
      </c>
      <c r="P1935" s="38"/>
      <c r="Q1935" s="34"/>
      <c r="R1935" s="39"/>
      <c r="S1935" s="40"/>
      <c r="T1935" s="40"/>
      <c r="U1935" s="40"/>
      <c r="V1935" s="32" t="str">
        <f aca="false">IF(P1935="","",$I1935+R1935)</f>
        <v/>
      </c>
      <c r="W1935" s="32" t="str">
        <f aca="false">IF(P1935="","",$I1935)</f>
        <v/>
      </c>
      <c r="X1935" s="40" t="str">
        <f aca="false">IF(P1935="","",Q1935+$I1935)</f>
        <v/>
      </c>
      <c r="Y1935" s="29" t="str">
        <f aca="false">IF(P1935="","",P1935+(R1935*$K1935)+(S1935*$K1935))</f>
        <v/>
      </c>
      <c r="Z1935" s="29" t="str">
        <f aca="false">IF(P1935="","",ROUND(-R1935*$K1935,0))</f>
        <v/>
      </c>
      <c r="AA1935" s="41"/>
      <c r="AB1935" s="38"/>
      <c r="AC1935" s="34"/>
      <c r="AD1935" s="39"/>
      <c r="AE1935" s="40"/>
      <c r="AF1935" s="40"/>
      <c r="AG1935" s="40"/>
      <c r="AH1935" s="32" t="str">
        <f aca="false">IF(AB1935="","",$I1935+AD1935)</f>
        <v/>
      </c>
      <c r="AI1935" s="32" t="str">
        <f aca="false">IF(AB1935="","",$I1935)</f>
        <v/>
      </c>
      <c r="AJ1935" s="40" t="str">
        <f aca="false">IF(AB1935="","",AC1935+$I1935)</f>
        <v/>
      </c>
      <c r="AK1935" s="29" t="str">
        <f aca="false">IF(AB1935="","",AB1935+(AD1935*$K1935)+(AE1935*$K1935))</f>
        <v/>
      </c>
      <c r="AL1935" s="29" t="str">
        <f aca="false">IF(AB1935="","",ROUND(-AD1935*$K1935,0))</f>
        <v/>
      </c>
      <c r="AM1935" s="41"/>
      <c r="AN1935" s="38" t="n">
        <v>0</v>
      </c>
      <c r="AO1935" s="34" t="n">
        <v>19.99</v>
      </c>
      <c r="AP1935" s="39" t="n">
        <v>-1.18</v>
      </c>
      <c r="AQ1935" s="40" t="n">
        <v>21.17</v>
      </c>
      <c r="AR1935" s="40" t="n">
        <v>0</v>
      </c>
      <c r="AS1935" s="40" t="n">
        <v>21.17</v>
      </c>
      <c r="AT1935" s="32" t="n">
        <f aca="false">IF(AN1935="","",$I1935+AP1935)</f>
        <v>6.81</v>
      </c>
      <c r="AU1935" s="32" t="n">
        <f aca="false">IF(AN1935="","",$I1935)</f>
        <v>7.99</v>
      </c>
      <c r="AV1935" s="40" t="n">
        <f aca="false">IF(AN1935="","",AO1935+$I1935)</f>
        <v>27.98</v>
      </c>
      <c r="AW1935" s="31" t="n">
        <f aca="false">IF(AN1935="","",AN1935+(AP1935*$K1935)+(AQ1935*$K1935))</f>
        <v>479.76</v>
      </c>
      <c r="AX1935" s="29" t="n">
        <f aca="false">IF(AN1935="","",ROUND(-AP1935*$K1935,0))</f>
        <v>28</v>
      </c>
      <c r="AY1935" s="42"/>
      <c r="AZ1935" s="38" t="n">
        <v>0</v>
      </c>
      <c r="BA1935" s="34" t="n">
        <v>19.99</v>
      </c>
      <c r="BB1935" s="39" t="n">
        <v>-1.18</v>
      </c>
      <c r="BC1935" s="40" t="n">
        <v>21.17</v>
      </c>
      <c r="BD1935" s="40" t="n">
        <v>0</v>
      </c>
      <c r="BE1935" s="40" t="n">
        <v>21.17</v>
      </c>
      <c r="BF1935" s="32" t="n">
        <f aca="false">IF(AZ1935="","",$I1935+BB1935)</f>
        <v>6.81</v>
      </c>
      <c r="BG1935" s="32" t="n">
        <f aca="false">IF(AZ1935="","",$I1935)</f>
        <v>7.99</v>
      </c>
      <c r="BH1935" s="40" t="n">
        <f aca="false">IF(AZ1935="","",BA1935+$I1935)</f>
        <v>27.98</v>
      </c>
      <c r="BI1935" s="31" t="n">
        <f aca="false">IF(AZ1935="","",AZ1935+(BB1935*$K1935)+(BC1935*$K1935))</f>
        <v>479.76</v>
      </c>
      <c r="BJ1935" s="29" t="n">
        <f aca="false">IF(AZ1935="","",ROUND(-BB1935*$K1935,0))</f>
        <v>28</v>
      </c>
    </row>
    <row r="1936" customFormat="false" ht="15" hidden="false" customHeight="false" outlineLevel="0" collapsed="false">
      <c r="A1936" s="26" t="str">
        <f aca="false">+C1936&amp;D1936&amp;G1936</f>
        <v>AppleWatch Series 11 46mm CANONE SIM 5,99€ - 36 Mesi</v>
      </c>
      <c r="B1936" s="27" t="s">
        <v>95</v>
      </c>
      <c r="C1936" s="28" t="s">
        <v>71</v>
      </c>
      <c r="D1936" s="43" t="s">
        <v>251</v>
      </c>
      <c r="E1936" s="30" t="n">
        <v>489.9</v>
      </c>
      <c r="F1936" s="31" t="n">
        <v>489.9</v>
      </c>
      <c r="G1936" s="32" t="s">
        <v>132</v>
      </c>
      <c r="H1936" s="32" t="s">
        <v>98</v>
      </c>
      <c r="I1936" s="33" t="n">
        <v>5.99</v>
      </c>
      <c r="J1936" s="34" t="s">
        <v>35</v>
      </c>
      <c r="K1936" s="35" t="n">
        <v>36</v>
      </c>
      <c r="L1936" s="33"/>
      <c r="M1936" s="33"/>
      <c r="N1936" s="33"/>
      <c r="O1936" s="37" t="s">
        <v>133</v>
      </c>
      <c r="P1936" s="38"/>
      <c r="Q1936" s="34"/>
      <c r="R1936" s="39"/>
      <c r="S1936" s="40"/>
      <c r="T1936" s="40"/>
      <c r="U1936" s="40"/>
      <c r="V1936" s="32" t="str">
        <f aca="false">IF(P1936="","",$I1936+R1936)</f>
        <v/>
      </c>
      <c r="W1936" s="32" t="str">
        <f aca="false">IF(P1936="","",$I1936)</f>
        <v/>
      </c>
      <c r="X1936" s="40" t="str">
        <f aca="false">IF(P1936="","",Q1936+$I1936)</f>
        <v/>
      </c>
      <c r="Y1936" s="29" t="str">
        <f aca="false">IF(P1936="","",P1936+(R1936*$K1936)+(S1936*$K1936))</f>
        <v/>
      </c>
      <c r="Z1936" s="29" t="str">
        <f aca="false">IF(P1936="","",ROUND(-R1936*$K1936,0))</f>
        <v/>
      </c>
      <c r="AA1936" s="41"/>
      <c r="AB1936" s="38"/>
      <c r="AC1936" s="34"/>
      <c r="AD1936" s="39"/>
      <c r="AE1936" s="40"/>
      <c r="AF1936" s="40"/>
      <c r="AG1936" s="40"/>
      <c r="AH1936" s="32" t="str">
        <f aca="false">IF(AB1936="","",$I1936+AD1936)</f>
        <v/>
      </c>
      <c r="AI1936" s="32" t="str">
        <f aca="false">IF(AB1936="","",$I1936)</f>
        <v/>
      </c>
      <c r="AJ1936" s="40" t="str">
        <f aca="false">IF(AB1936="","",AC1936+$I1936)</f>
        <v/>
      </c>
      <c r="AK1936" s="29" t="str">
        <f aca="false">IF(AB1936="","",AB1936+(AD1936*$K1936)+(AE1936*$K1936))</f>
        <v/>
      </c>
      <c r="AL1936" s="29" t="str">
        <f aca="false">IF(AB1936="","",ROUND(-AD1936*$K1936,0))</f>
        <v/>
      </c>
      <c r="AM1936" s="41"/>
      <c r="AN1936" s="38" t="n">
        <v>9.99</v>
      </c>
      <c r="AO1936" s="34" t="n">
        <v>13.99</v>
      </c>
      <c r="AP1936" s="39" t="n">
        <v>-0.07</v>
      </c>
      <c r="AQ1936" s="40" t="n">
        <v>14.06</v>
      </c>
      <c r="AR1936" s="40" t="n">
        <v>14.06</v>
      </c>
      <c r="AS1936" s="40" t="n">
        <v>14.06</v>
      </c>
      <c r="AT1936" s="32" t="n">
        <f aca="false">IF(AN1936="","",$I1936+AP1936)</f>
        <v>5.92</v>
      </c>
      <c r="AU1936" s="32" t="n">
        <f aca="false">IF(AN1936="","",$I1936)</f>
        <v>5.99</v>
      </c>
      <c r="AV1936" s="40" t="n">
        <f aca="false">IF(AN1936="","",AO1936+$I1936)</f>
        <v>19.98</v>
      </c>
      <c r="AW1936" s="31" t="n">
        <f aca="false">IF(AN1936="","",AN1936+(AP1936*$K1936)+(AQ1936*$K1936))</f>
        <v>513.63</v>
      </c>
      <c r="AX1936" s="29" t="n">
        <f aca="false">IF(AN1936="","",ROUND(-AP1936*$K1936,0))</f>
        <v>3</v>
      </c>
      <c r="AY1936" s="42"/>
      <c r="AZ1936" s="38" t="n">
        <v>9.99</v>
      </c>
      <c r="BA1936" s="34" t="n">
        <v>13.99</v>
      </c>
      <c r="BB1936" s="39" t="n">
        <v>-0.07</v>
      </c>
      <c r="BC1936" s="40" t="n">
        <v>14.06</v>
      </c>
      <c r="BD1936" s="40" t="n">
        <v>14.06</v>
      </c>
      <c r="BE1936" s="40" t="n">
        <v>14.06</v>
      </c>
      <c r="BF1936" s="32" t="n">
        <f aca="false">IF(AZ1936="","",$I1936+BB1936)</f>
        <v>5.92</v>
      </c>
      <c r="BG1936" s="32" t="n">
        <f aca="false">IF(AZ1936="","",$I1936)</f>
        <v>5.99</v>
      </c>
      <c r="BH1936" s="40" t="n">
        <f aca="false">IF(AZ1936="","",BA1936+$I1936)</f>
        <v>19.98</v>
      </c>
      <c r="BI1936" s="31" t="n">
        <f aca="false">IF(AZ1936="","",AZ1936+(BB1936*$K1936)+(BC1936*$K1936))</f>
        <v>513.63</v>
      </c>
      <c r="BJ1936" s="29" t="n">
        <f aca="false">IF(AZ1936="","",ROUND(-BB1936*$K1936,0))</f>
        <v>3</v>
      </c>
    </row>
    <row r="1937" customFormat="false" ht="15" hidden="false" customHeight="false" outlineLevel="0" collapsed="false">
      <c r="A1937" s="26" t="str">
        <f aca="false">+C1937&amp;D1937&amp;G1937</f>
        <v>AppleiPhone 17 256GBCANONE SIM 14,99€ - 36 Mesi</v>
      </c>
      <c r="B1937" s="27" t="s">
        <v>95</v>
      </c>
      <c r="C1937" s="28" t="s">
        <v>71</v>
      </c>
      <c r="D1937" s="29" t="s">
        <v>252</v>
      </c>
      <c r="E1937" s="30" t="n">
        <v>999.9</v>
      </c>
      <c r="F1937" s="31" t="n">
        <v>999.9</v>
      </c>
      <c r="G1937" s="32" t="s">
        <v>97</v>
      </c>
      <c r="H1937" s="32" t="s">
        <v>98</v>
      </c>
      <c r="I1937" s="33" t="n">
        <v>14.99</v>
      </c>
      <c r="J1937" s="34" t="s">
        <v>35</v>
      </c>
      <c r="K1937" s="35" t="n">
        <v>36</v>
      </c>
      <c r="L1937" s="33"/>
      <c r="M1937" s="33" t="n">
        <f aca="false">+IF(E1937&lt;=150,1.49,IF(AND(E1937&gt;150,E1937&lt;=300),2.99,(IF(E1937&gt;1200,8.99,IF(AND(E1937&gt;300,E1937&lt;=700),4.99,IF(AND(E1937&gt;=700,E1937&lt;=1200),6.99))))))</f>
        <v>6.99</v>
      </c>
      <c r="N1937" s="33" t="n">
        <f aca="false">IF(E1937="","",IF(E1937&gt;=1200,9.99,IF(AND(E1937&gt;700,E1937&lt;1200),7.99,IF(AND(E1937&gt;=299.9,E1937&lt;=699.9),5.99))))</f>
        <v>7.99</v>
      </c>
      <c r="O1937" s="37" t="s">
        <v>99</v>
      </c>
      <c r="P1937" s="38" t="n">
        <v>99.99</v>
      </c>
      <c r="Q1937" s="34" t="n">
        <v>22.99</v>
      </c>
      <c r="R1937" s="39" t="n">
        <v>-2.01</v>
      </c>
      <c r="S1937" s="40" t="n">
        <v>25</v>
      </c>
      <c r="T1937" s="40" t="n">
        <v>25</v>
      </c>
      <c r="U1937" s="40" t="n">
        <v>24.91</v>
      </c>
      <c r="V1937" s="32" t="n">
        <f aca="false">IF(P1937="","",$I1937+R1937)</f>
        <v>12.98</v>
      </c>
      <c r="W1937" s="32" t="n">
        <f aca="false">IF(P1937="","",$I1937)</f>
        <v>14.99</v>
      </c>
      <c r="X1937" s="40" t="n">
        <f aca="false">IF(P1937="","",Q1937+$I1937)</f>
        <v>37.98</v>
      </c>
      <c r="Y1937" s="29" t="n">
        <f aca="false">IF(P1937="","",P1937+(R1937*$K1937)+(S1937*$K1937))</f>
        <v>927.63</v>
      </c>
      <c r="Z1937" s="29" t="n">
        <f aca="false">IF(P1937="","",ROUND(-R1937*$K1937,0))</f>
        <v>72</v>
      </c>
      <c r="AA1937" s="41"/>
      <c r="AB1937" s="38"/>
      <c r="AC1937" s="34"/>
      <c r="AD1937" s="39"/>
      <c r="AE1937" s="40"/>
      <c r="AF1937" s="40"/>
      <c r="AG1937" s="40"/>
      <c r="AH1937" s="32" t="str">
        <f aca="false">IF(AB1937="","",$I1937+AD1937)</f>
        <v/>
      </c>
      <c r="AI1937" s="32" t="str">
        <f aca="false">IF(AB1937="","",$I1937)</f>
        <v/>
      </c>
      <c r="AJ1937" s="40" t="str">
        <f aca="false">IF(AB1937="","",AC1937+$I1937)</f>
        <v/>
      </c>
      <c r="AK1937" s="29" t="str">
        <f aca="false">IF(AB1937="","",AB1937+(AD1937*$K1937)+(AE1937*$K1937))</f>
        <v/>
      </c>
      <c r="AL1937" s="29" t="str">
        <f aca="false">IF(AB1937="","",ROUND(-AD1937*$K1937,0))</f>
        <v/>
      </c>
      <c r="AM1937" s="41"/>
      <c r="AN1937" s="38" t="n">
        <v>0</v>
      </c>
      <c r="AO1937" s="34" t="n">
        <v>22.99</v>
      </c>
      <c r="AP1937" s="39" t="n">
        <v>-6.31</v>
      </c>
      <c r="AQ1937" s="40" t="n">
        <v>29.3</v>
      </c>
      <c r="AR1937" s="40" t="n">
        <v>29.3</v>
      </c>
      <c r="AS1937" s="40" t="n">
        <v>29.3</v>
      </c>
      <c r="AT1937" s="32" t="n">
        <f aca="false">IF(AN1937="","",$I1937+AP1937)</f>
        <v>8.68</v>
      </c>
      <c r="AU1937" s="32" t="n">
        <f aca="false">IF(AN1937="","",$I1937)</f>
        <v>14.99</v>
      </c>
      <c r="AV1937" s="40" t="n">
        <f aca="false">IF(AN1937="","",AO1937+$I1937)</f>
        <v>37.98</v>
      </c>
      <c r="AW1937" s="31" t="n">
        <f aca="false">IF(AN1937="","",AN1937+(AP1937*$K1937)+(AQ1937*$K1937))</f>
        <v>827.64</v>
      </c>
      <c r="AX1937" s="29" t="n">
        <f aca="false">IF(AN1937="","",ROUND(-AP1937*$K1937,0))</f>
        <v>227</v>
      </c>
      <c r="AY1937" s="42"/>
      <c r="AZ1937" s="38" t="n">
        <v>0</v>
      </c>
      <c r="BA1937" s="34" t="n">
        <v>22.99</v>
      </c>
      <c r="BB1937" s="39" t="n">
        <v>-6.31</v>
      </c>
      <c r="BC1937" s="40" t="n">
        <v>29.3</v>
      </c>
      <c r="BD1937" s="40" t="n">
        <v>29.3</v>
      </c>
      <c r="BE1937" s="40" t="n">
        <v>29.3</v>
      </c>
      <c r="BF1937" s="32" t="n">
        <f aca="false">IF(AZ1937="","",$I1937+BB1937)</f>
        <v>8.68</v>
      </c>
      <c r="BG1937" s="32" t="n">
        <f aca="false">IF(AZ1937="","",$I1937)</f>
        <v>14.99</v>
      </c>
      <c r="BH1937" s="40" t="n">
        <f aca="false">IF(AZ1937="","",BA1937+$I1937)</f>
        <v>37.98</v>
      </c>
      <c r="BI1937" s="31" t="n">
        <f aca="false">IF(AZ1937="","",AZ1937+(BB1937*$K1937)+(BC1937*$K1937))</f>
        <v>827.64</v>
      </c>
      <c r="BJ1937" s="29" t="n">
        <f aca="false">IF(AZ1937="","",ROUND(-BB1937*$K1937,0))</f>
        <v>227</v>
      </c>
    </row>
    <row r="1938" customFormat="false" ht="15" hidden="false" customHeight="false" outlineLevel="0" collapsed="false">
      <c r="A1938" s="26" t="str">
        <f aca="false">+C1938&amp;D1938&amp;G1938</f>
        <v>AppleiPhone 17 256GBCANONE SIM 14,99€ - 30 Mesi</v>
      </c>
      <c r="B1938" s="27" t="s">
        <v>95</v>
      </c>
      <c r="C1938" s="28" t="s">
        <v>71</v>
      </c>
      <c r="D1938" s="29" t="s">
        <v>252</v>
      </c>
      <c r="E1938" s="30" t="n">
        <v>999.9</v>
      </c>
      <c r="F1938" s="31" t="n">
        <v>999.9</v>
      </c>
      <c r="G1938" s="32" t="s">
        <v>100</v>
      </c>
      <c r="H1938" s="32" t="s">
        <v>98</v>
      </c>
      <c r="I1938" s="33" t="n">
        <v>14.99</v>
      </c>
      <c r="J1938" s="34" t="s">
        <v>35</v>
      </c>
      <c r="K1938" s="35" t="n">
        <v>30</v>
      </c>
      <c r="L1938" s="33"/>
      <c r="M1938" s="33" t="n">
        <f aca="false">+IF(E1938&lt;=150,1.49,IF(AND(E1938&gt;150,E1938&lt;=300),2.99,(IF(E1938&gt;1200,8.99,IF(AND(E1938&gt;300,E1938&lt;=700),4.99,IF(AND(E1938&gt;=700,E1938&lt;=1200),6.99))))))</f>
        <v>6.99</v>
      </c>
      <c r="N1938" s="33" t="n">
        <f aca="false">IF(E1938="","",IF(E1938&gt;=1200,9.99,IF(AND(E1938&gt;700,E1938&lt;1200),7.99,IF(AND(E1938&gt;=299.9,E1938&lt;=699.9),5.99))))</f>
        <v>7.99</v>
      </c>
      <c r="O1938" s="37" t="s">
        <v>101</v>
      </c>
      <c r="P1938" s="38" t="n">
        <v>99.99</v>
      </c>
      <c r="Q1938" s="34" t="n">
        <v>29.99</v>
      </c>
      <c r="R1938" s="39" t="n">
        <v>-0.01</v>
      </c>
      <c r="S1938" s="40" t="n">
        <v>30</v>
      </c>
      <c r="T1938" s="40" t="n">
        <v>30</v>
      </c>
      <c r="U1938" s="40" t="n">
        <v>29.91</v>
      </c>
      <c r="V1938" s="32" t="n">
        <f aca="false">IF(P1938="","",$I1938+R1938)</f>
        <v>14.98</v>
      </c>
      <c r="W1938" s="32" t="n">
        <f aca="false">IF(P1938="","",$I1938)</f>
        <v>14.99</v>
      </c>
      <c r="X1938" s="40" t="n">
        <f aca="false">IF(P1938="","",Q1938+$I1938)</f>
        <v>44.98</v>
      </c>
      <c r="Y1938" s="29" t="n">
        <f aca="false">IF(P1938="","",P1938+(R1938*$K1938)+(S1938*$K1938))</f>
        <v>999.69</v>
      </c>
      <c r="Z1938" s="29" t="n">
        <f aca="false">IF(P1938="","",ROUND(-R1938*$K1938,0))</f>
        <v>0</v>
      </c>
      <c r="AA1938" s="41"/>
      <c r="AB1938" s="38"/>
      <c r="AC1938" s="34"/>
      <c r="AD1938" s="39"/>
      <c r="AE1938" s="40"/>
      <c r="AF1938" s="40"/>
      <c r="AG1938" s="40"/>
      <c r="AH1938" s="32" t="str">
        <f aca="false">IF(AB1938="","",$I1938+AD1938)</f>
        <v/>
      </c>
      <c r="AI1938" s="32" t="str">
        <f aca="false">IF(AB1938="","",$I1938)</f>
        <v/>
      </c>
      <c r="AJ1938" s="40" t="str">
        <f aca="false">IF(AB1938="","",AC1938+$I1938)</f>
        <v/>
      </c>
      <c r="AK1938" s="29" t="str">
        <f aca="false">IF(AB1938="","",AB1938+(AD1938*$K1938)+(AE1938*$K1938))</f>
        <v/>
      </c>
      <c r="AL1938" s="29" t="str">
        <f aca="false">IF(AB1938="","",ROUND(-AD1938*$K1938,0))</f>
        <v/>
      </c>
      <c r="AM1938" s="41"/>
      <c r="AN1938" s="38" t="n">
        <v>0</v>
      </c>
      <c r="AO1938" s="34" t="n">
        <v>29.99</v>
      </c>
      <c r="AP1938" s="39" t="n">
        <v>-4.87</v>
      </c>
      <c r="AQ1938" s="40" t="n">
        <v>34.86</v>
      </c>
      <c r="AR1938" s="40" t="n">
        <v>34.86</v>
      </c>
      <c r="AS1938" s="40" t="n">
        <v>34.86</v>
      </c>
      <c r="AT1938" s="32" t="n">
        <f aca="false">IF(AN1938="","",$I1938+AP1938)</f>
        <v>10.12</v>
      </c>
      <c r="AU1938" s="32" t="n">
        <f aca="false">IF(AN1938="","",$I1938)</f>
        <v>14.99</v>
      </c>
      <c r="AV1938" s="40" t="n">
        <f aca="false">IF(AN1938="","",AO1938+$I1938)</f>
        <v>44.98</v>
      </c>
      <c r="AW1938" s="31" t="n">
        <f aca="false">IF(AN1938="","",AN1938+(AP1938*$K1938)+(AQ1938*$K1938))</f>
        <v>899.7</v>
      </c>
      <c r="AX1938" s="29" t="n">
        <f aca="false">IF(AN1938="","",ROUND(-AP1938*$K1938,0))</f>
        <v>146</v>
      </c>
      <c r="AY1938" s="42"/>
      <c r="AZ1938" s="38" t="n">
        <v>0</v>
      </c>
      <c r="BA1938" s="34" t="n">
        <v>29.99</v>
      </c>
      <c r="BB1938" s="39" t="n">
        <v>-4.87</v>
      </c>
      <c r="BC1938" s="40" t="n">
        <v>34.86</v>
      </c>
      <c r="BD1938" s="40" t="n">
        <v>34.86</v>
      </c>
      <c r="BE1938" s="40" t="n">
        <v>34.86</v>
      </c>
      <c r="BF1938" s="32" t="n">
        <f aca="false">IF(AZ1938="","",$I1938+BB1938)</f>
        <v>10.12</v>
      </c>
      <c r="BG1938" s="32" t="n">
        <f aca="false">IF(AZ1938="","",$I1938)</f>
        <v>14.99</v>
      </c>
      <c r="BH1938" s="40" t="n">
        <f aca="false">IF(AZ1938="","",BA1938+$I1938)</f>
        <v>44.98</v>
      </c>
      <c r="BI1938" s="31" t="n">
        <f aca="false">IF(AZ1938="","",AZ1938+(BB1938*$K1938)+(BC1938*$K1938))</f>
        <v>899.7</v>
      </c>
      <c r="BJ1938" s="29" t="n">
        <f aca="false">IF(AZ1938="","",ROUND(-BB1938*$K1938,0))</f>
        <v>146</v>
      </c>
    </row>
    <row r="1939" customFormat="false" ht="15" hidden="false" customHeight="false" outlineLevel="0" collapsed="false">
      <c r="A1939" s="26" t="str">
        <f aca="false">+C1939&amp;D1939&amp;G1939</f>
        <v>AppleiPhone 17 256GBCANONE SIM 14,99€ - 24 Mesi</v>
      </c>
      <c r="B1939" s="27" t="s">
        <v>95</v>
      </c>
      <c r="C1939" s="28" t="s">
        <v>71</v>
      </c>
      <c r="D1939" s="29" t="s">
        <v>252</v>
      </c>
      <c r="E1939" s="30" t="n">
        <v>999.9</v>
      </c>
      <c r="F1939" s="31" t="n">
        <v>999.9</v>
      </c>
      <c r="G1939" s="32" t="s">
        <v>102</v>
      </c>
      <c r="H1939" s="32" t="s">
        <v>98</v>
      </c>
      <c r="I1939" s="33" t="n">
        <v>14.99</v>
      </c>
      <c r="J1939" s="34" t="s">
        <v>35</v>
      </c>
      <c r="K1939" s="35" t="n">
        <v>24</v>
      </c>
      <c r="L1939" s="33"/>
      <c r="M1939" s="33" t="n">
        <f aca="false">+IF(E1939&lt;=150,1.49,IF(AND(E1939&gt;150,E1939&lt;=300),2.99,(IF(E1939&gt;1200,8.99,IF(AND(E1939&gt;300,E1939&lt;=700),4.99,IF(AND(E1939&gt;=700,E1939&lt;=1200),6.99))))))</f>
        <v>6.99</v>
      </c>
      <c r="N1939" s="33" t="n">
        <f aca="false">IF(E1939="","",IF(E1939&gt;=1200,9.99,IF(AND(E1939&gt;700,E1939&lt;1200),7.99,IF(AND(E1939&gt;=299.9,E1939&lt;=699.9),5.99))))</f>
        <v>7.99</v>
      </c>
      <c r="O1939" s="37" t="s">
        <v>103</v>
      </c>
      <c r="P1939" s="38" t="n">
        <v>99.99</v>
      </c>
      <c r="Q1939" s="34" t="n">
        <v>36.99</v>
      </c>
      <c r="R1939" s="39" t="n">
        <v>-0.51</v>
      </c>
      <c r="S1939" s="40" t="n">
        <v>37.5</v>
      </c>
      <c r="T1939" s="40" t="n">
        <v>0</v>
      </c>
      <c r="U1939" s="40" t="n">
        <v>37.41</v>
      </c>
      <c r="V1939" s="32" t="n">
        <f aca="false">IF(P1939="","",$I1939+R1939)</f>
        <v>14.48</v>
      </c>
      <c r="W1939" s="32" t="n">
        <f aca="false">IF(P1939="","",$I1939)</f>
        <v>14.99</v>
      </c>
      <c r="X1939" s="40" t="n">
        <f aca="false">IF(P1939="","",Q1939+$I1939)</f>
        <v>51.98</v>
      </c>
      <c r="Y1939" s="29" t="n">
        <f aca="false">IF(P1939="","",P1939+(R1939*$K1939)+(S1939*$K1939))</f>
        <v>987.75</v>
      </c>
      <c r="Z1939" s="29" t="n">
        <f aca="false">IF(P1939="","",ROUND(-R1939*$K1939,0))</f>
        <v>12</v>
      </c>
      <c r="AA1939" s="41"/>
      <c r="AB1939" s="38"/>
      <c r="AC1939" s="34"/>
      <c r="AD1939" s="39"/>
      <c r="AE1939" s="40"/>
      <c r="AF1939" s="40"/>
      <c r="AG1939" s="40"/>
      <c r="AH1939" s="32" t="str">
        <f aca="false">IF(AB1939="","",$I1939+AD1939)</f>
        <v/>
      </c>
      <c r="AI1939" s="32" t="str">
        <f aca="false">IF(AB1939="","",$I1939)</f>
        <v/>
      </c>
      <c r="AJ1939" s="40" t="str">
        <f aca="false">IF(AB1939="","",AC1939+$I1939)</f>
        <v/>
      </c>
      <c r="AK1939" s="29" t="str">
        <f aca="false">IF(AB1939="","",AB1939+(AD1939*$K1939)+(AE1939*$K1939))</f>
        <v/>
      </c>
      <c r="AL1939" s="29" t="str">
        <f aca="false">IF(AB1939="","",ROUND(-AD1939*$K1939,0))</f>
        <v/>
      </c>
      <c r="AM1939" s="41"/>
      <c r="AN1939" s="38" t="n">
        <v>0</v>
      </c>
      <c r="AO1939" s="34" t="n">
        <v>36.99</v>
      </c>
      <c r="AP1939" s="39" t="n">
        <v>-4.67</v>
      </c>
      <c r="AQ1939" s="40" t="n">
        <v>41.66</v>
      </c>
      <c r="AR1939" s="40" t="n">
        <v>0</v>
      </c>
      <c r="AS1939" s="40" t="n">
        <v>41.72</v>
      </c>
      <c r="AT1939" s="32" t="n">
        <f aca="false">IF(AN1939="","",$I1939+AP1939)</f>
        <v>10.32</v>
      </c>
      <c r="AU1939" s="32" t="n">
        <f aca="false">IF(AN1939="","",$I1939)</f>
        <v>14.99</v>
      </c>
      <c r="AV1939" s="40" t="n">
        <f aca="false">IF(AN1939="","",AO1939+$I1939)</f>
        <v>51.98</v>
      </c>
      <c r="AW1939" s="31" t="n">
        <f aca="false">IF(AN1939="","",AN1939+(AP1939*$K1939)+(AQ1939*$K1939))</f>
        <v>887.76</v>
      </c>
      <c r="AX1939" s="29" t="n">
        <f aca="false">IF(AN1939="","",ROUND(-AP1939*$K1939,0))</f>
        <v>112</v>
      </c>
      <c r="AY1939" s="42"/>
      <c r="AZ1939" s="38" t="n">
        <v>0</v>
      </c>
      <c r="BA1939" s="34" t="n">
        <v>36.99</v>
      </c>
      <c r="BB1939" s="39" t="n">
        <v>-4.67</v>
      </c>
      <c r="BC1939" s="40" t="n">
        <v>41.66</v>
      </c>
      <c r="BD1939" s="40" t="n">
        <v>0</v>
      </c>
      <c r="BE1939" s="40" t="n">
        <v>41.72</v>
      </c>
      <c r="BF1939" s="32" t="n">
        <f aca="false">IF(AZ1939="","",$I1939+BB1939)</f>
        <v>10.32</v>
      </c>
      <c r="BG1939" s="32" t="n">
        <f aca="false">IF(AZ1939="","",$I1939)</f>
        <v>14.99</v>
      </c>
      <c r="BH1939" s="40" t="n">
        <f aca="false">IF(AZ1939="","",BA1939+$I1939)</f>
        <v>51.98</v>
      </c>
      <c r="BI1939" s="31" t="n">
        <f aca="false">IF(AZ1939="","",AZ1939+(BB1939*$K1939)+(BC1939*$K1939))</f>
        <v>887.76</v>
      </c>
      <c r="BJ1939" s="29" t="n">
        <f aca="false">IF(AZ1939="","",ROUND(-BB1939*$K1939,0))</f>
        <v>112</v>
      </c>
    </row>
    <row r="1940" customFormat="false" ht="15" hidden="false" customHeight="false" outlineLevel="0" collapsed="false">
      <c r="A1940" s="26" t="str">
        <f aca="false">+C1940&amp;D1940&amp;G1940</f>
        <v>AppleiPhone 17 256GBCANONE SIM 12,99€ - 36 Mesi</v>
      </c>
      <c r="B1940" s="27" t="s">
        <v>95</v>
      </c>
      <c r="C1940" s="28" t="s">
        <v>71</v>
      </c>
      <c r="D1940" s="29" t="s">
        <v>252</v>
      </c>
      <c r="E1940" s="30" t="n">
        <v>999.9</v>
      </c>
      <c r="F1940" s="31" t="n">
        <v>999.9</v>
      </c>
      <c r="G1940" s="32" t="s">
        <v>104</v>
      </c>
      <c r="H1940" s="32" t="s">
        <v>98</v>
      </c>
      <c r="I1940" s="33" t="n">
        <v>12.99</v>
      </c>
      <c r="J1940" s="34" t="s">
        <v>35</v>
      </c>
      <c r="K1940" s="35" t="n">
        <v>36</v>
      </c>
      <c r="L1940" s="33"/>
      <c r="M1940" s="33" t="n">
        <f aca="false">+IF(E1940&lt;=150,1.49,IF(AND(E1940&gt;150,E1940&lt;=300),2.99,(IF(E1940&gt;1200,8.99,IF(AND(E1940&gt;300,E1940&lt;=700),4.99,IF(AND(E1940&gt;=700,E1940&lt;=1200),6.99))))))</f>
        <v>6.99</v>
      </c>
      <c r="N1940" s="33" t="n">
        <f aca="false">IF(E1940="","",IF(E1940&gt;=1200,9.99,IF(AND(E1940&gt;700,E1940&lt;1200),7.99,IF(AND(E1940&gt;=299.9,E1940&lt;=699.9),5.99))))</f>
        <v>7.99</v>
      </c>
      <c r="O1940" s="37" t="s">
        <v>105</v>
      </c>
      <c r="P1940" s="38" t="n">
        <v>99.99</v>
      </c>
      <c r="Q1940" s="34" t="n">
        <v>24.99</v>
      </c>
      <c r="R1940" s="39" t="n">
        <v>-0.01</v>
      </c>
      <c r="S1940" s="40" t="n">
        <v>25</v>
      </c>
      <c r="T1940" s="40" t="n">
        <v>25</v>
      </c>
      <c r="U1940" s="40" t="n">
        <v>24.91</v>
      </c>
      <c r="V1940" s="32" t="n">
        <f aca="false">IF(P1940="","",$I1940+R1940)</f>
        <v>12.98</v>
      </c>
      <c r="W1940" s="32" t="n">
        <f aca="false">IF(P1940="","",$I1940)</f>
        <v>12.99</v>
      </c>
      <c r="X1940" s="40" t="n">
        <f aca="false">IF(P1940="","",Q1940+$I1940)</f>
        <v>37.98</v>
      </c>
      <c r="Y1940" s="29" t="n">
        <f aca="false">IF(P1940="","",P1940+(R1940*$K1940)+(S1940*$K1940))</f>
        <v>999.63</v>
      </c>
      <c r="Z1940" s="29" t="n">
        <f aca="false">IF(P1940="","",ROUND(-R1940*$K1940,0))</f>
        <v>0</v>
      </c>
      <c r="AA1940" s="41"/>
      <c r="AB1940" s="38"/>
      <c r="AC1940" s="34"/>
      <c r="AD1940" s="39"/>
      <c r="AE1940" s="40"/>
      <c r="AF1940" s="40"/>
      <c r="AG1940" s="40"/>
      <c r="AH1940" s="32" t="str">
        <f aca="false">IF(AB1940="","",$I1940+AD1940)</f>
        <v/>
      </c>
      <c r="AI1940" s="32" t="str">
        <f aca="false">IF(AB1940="","",$I1940)</f>
        <v/>
      </c>
      <c r="AJ1940" s="40" t="str">
        <f aca="false">IF(AB1940="","",AC1940+$I1940)</f>
        <v/>
      </c>
      <c r="AK1940" s="29" t="str">
        <f aca="false">IF(AB1940="","",AB1940+(AD1940*$K1940)+(AE1940*$K1940))</f>
        <v/>
      </c>
      <c r="AL1940" s="29" t="str">
        <f aca="false">IF(AB1940="","",ROUND(-AD1940*$K1940,0))</f>
        <v/>
      </c>
      <c r="AM1940" s="41"/>
      <c r="AN1940" s="38" t="n">
        <v>0</v>
      </c>
      <c r="AO1940" s="34" t="n">
        <v>24.99</v>
      </c>
      <c r="AP1940" s="39" t="n">
        <v>-4.31</v>
      </c>
      <c r="AQ1940" s="40" t="n">
        <v>29.3</v>
      </c>
      <c r="AR1940" s="40" t="n">
        <v>29.3</v>
      </c>
      <c r="AS1940" s="40" t="n">
        <v>29.3</v>
      </c>
      <c r="AT1940" s="32" t="n">
        <f aca="false">IF(AN1940="","",$I1940+AP1940)</f>
        <v>8.68</v>
      </c>
      <c r="AU1940" s="32" t="n">
        <f aca="false">IF(AN1940="","",$I1940)</f>
        <v>12.99</v>
      </c>
      <c r="AV1940" s="40" t="n">
        <f aca="false">IF(AN1940="","",AO1940+$I1940)</f>
        <v>37.98</v>
      </c>
      <c r="AW1940" s="31" t="n">
        <f aca="false">IF(AN1940="","",AN1940+(AP1940*$K1940)+(AQ1940*$K1940))</f>
        <v>899.64</v>
      </c>
      <c r="AX1940" s="29" t="n">
        <f aca="false">IF(AN1940="","",ROUND(-AP1940*$K1940,0))</f>
        <v>155</v>
      </c>
      <c r="AY1940" s="42"/>
      <c r="AZ1940" s="38" t="n">
        <v>0</v>
      </c>
      <c r="BA1940" s="34" t="n">
        <v>24.99</v>
      </c>
      <c r="BB1940" s="39" t="n">
        <v>-4.31</v>
      </c>
      <c r="BC1940" s="40" t="n">
        <v>29.3</v>
      </c>
      <c r="BD1940" s="40" t="n">
        <v>29.3</v>
      </c>
      <c r="BE1940" s="40" t="n">
        <v>29.3</v>
      </c>
      <c r="BF1940" s="32" t="n">
        <f aca="false">IF(AZ1940="","",$I1940+BB1940)</f>
        <v>8.68</v>
      </c>
      <c r="BG1940" s="32" t="n">
        <f aca="false">IF(AZ1940="","",$I1940)</f>
        <v>12.99</v>
      </c>
      <c r="BH1940" s="40" t="n">
        <f aca="false">IF(AZ1940="","",BA1940+$I1940)</f>
        <v>37.98</v>
      </c>
      <c r="BI1940" s="31" t="n">
        <f aca="false">IF(AZ1940="","",AZ1940+(BB1940*$K1940)+(BC1940*$K1940))</f>
        <v>899.64</v>
      </c>
      <c r="BJ1940" s="29" t="n">
        <f aca="false">IF(AZ1940="","",ROUND(-BB1940*$K1940,0))</f>
        <v>155</v>
      </c>
    </row>
    <row r="1941" customFormat="false" ht="15" hidden="false" customHeight="false" outlineLevel="0" collapsed="false">
      <c r="A1941" s="26" t="str">
        <f aca="false">+C1941&amp;D1941&amp;G1941</f>
        <v>AppleiPhone 17 256GBCANONE SIM 12,99€ - 30 Mesi</v>
      </c>
      <c r="B1941" s="27" t="s">
        <v>95</v>
      </c>
      <c r="C1941" s="28" t="s">
        <v>71</v>
      </c>
      <c r="D1941" s="29" t="s">
        <v>252</v>
      </c>
      <c r="E1941" s="30" t="n">
        <v>999.9</v>
      </c>
      <c r="F1941" s="31" t="n">
        <v>999.9</v>
      </c>
      <c r="G1941" s="32" t="s">
        <v>106</v>
      </c>
      <c r="H1941" s="32" t="s">
        <v>98</v>
      </c>
      <c r="I1941" s="33" t="n">
        <v>12.99</v>
      </c>
      <c r="J1941" s="34" t="s">
        <v>35</v>
      </c>
      <c r="K1941" s="35" t="n">
        <v>30</v>
      </c>
      <c r="L1941" s="33"/>
      <c r="M1941" s="33" t="n">
        <f aca="false">+IF(E1941&lt;=150,1.49,IF(AND(E1941&gt;150,E1941&lt;=300),2.99,(IF(E1941&gt;1200,8.99,IF(AND(E1941&gt;300,E1941&lt;=700),4.99,IF(AND(E1941&gt;=700,E1941&lt;=1200),6.99))))))</f>
        <v>6.99</v>
      </c>
      <c r="N1941" s="33" t="n">
        <f aca="false">IF(E1941="","",IF(E1941&gt;=1200,9.99,IF(AND(E1941&gt;700,E1941&lt;1200),7.99,IF(AND(E1941&gt;=299.9,E1941&lt;=699.9),5.99))))</f>
        <v>7.99</v>
      </c>
      <c r="O1941" s="37" t="s">
        <v>107</v>
      </c>
      <c r="P1941" s="38" t="n">
        <v>99.99</v>
      </c>
      <c r="Q1941" s="34" t="n">
        <v>29.99</v>
      </c>
      <c r="R1941" s="39" t="n">
        <v>-0.01</v>
      </c>
      <c r="S1941" s="40" t="n">
        <v>30</v>
      </c>
      <c r="T1941" s="40" t="n">
        <v>30</v>
      </c>
      <c r="U1941" s="40" t="n">
        <v>29.91</v>
      </c>
      <c r="V1941" s="32" t="n">
        <f aca="false">IF(P1941="","",$I1941+R1941)</f>
        <v>12.98</v>
      </c>
      <c r="W1941" s="32" t="n">
        <f aca="false">IF(P1941="","",$I1941)</f>
        <v>12.99</v>
      </c>
      <c r="X1941" s="40" t="n">
        <f aca="false">IF(P1941="","",Q1941+$I1941)</f>
        <v>42.98</v>
      </c>
      <c r="Y1941" s="29" t="n">
        <f aca="false">IF(P1941="","",P1941+(R1941*$K1941)+(S1941*$K1941))</f>
        <v>999.69</v>
      </c>
      <c r="Z1941" s="29" t="n">
        <f aca="false">IF(P1941="","",ROUND(-R1941*$K1941,0))</f>
        <v>0</v>
      </c>
      <c r="AA1941" s="41"/>
      <c r="AB1941" s="38"/>
      <c r="AC1941" s="34"/>
      <c r="AD1941" s="39"/>
      <c r="AE1941" s="40"/>
      <c r="AF1941" s="40"/>
      <c r="AG1941" s="40"/>
      <c r="AH1941" s="32" t="str">
        <f aca="false">IF(AB1941="","",$I1941+AD1941)</f>
        <v/>
      </c>
      <c r="AI1941" s="32" t="str">
        <f aca="false">IF(AB1941="","",$I1941)</f>
        <v/>
      </c>
      <c r="AJ1941" s="40" t="str">
        <f aca="false">IF(AB1941="","",AC1941+$I1941)</f>
        <v/>
      </c>
      <c r="AK1941" s="29" t="str">
        <f aca="false">IF(AB1941="","",AB1941+(AD1941*$K1941)+(AE1941*$K1941))</f>
        <v/>
      </c>
      <c r="AL1941" s="29" t="str">
        <f aca="false">IF(AB1941="","",ROUND(-AD1941*$K1941,0))</f>
        <v/>
      </c>
      <c r="AM1941" s="41"/>
      <c r="AN1941" s="38" t="n">
        <v>0</v>
      </c>
      <c r="AO1941" s="34" t="n">
        <v>30.99</v>
      </c>
      <c r="AP1941" s="39" t="n">
        <v>-3.87</v>
      </c>
      <c r="AQ1941" s="40" t="n">
        <v>34.86</v>
      </c>
      <c r="AR1941" s="40" t="n">
        <v>34.86</v>
      </c>
      <c r="AS1941" s="40" t="n">
        <v>34.86</v>
      </c>
      <c r="AT1941" s="32" t="n">
        <f aca="false">IF(AN1941="","",$I1941+AP1941)</f>
        <v>9.12</v>
      </c>
      <c r="AU1941" s="32" t="n">
        <f aca="false">IF(AN1941="","",$I1941)</f>
        <v>12.99</v>
      </c>
      <c r="AV1941" s="40" t="n">
        <f aca="false">IF(AN1941="","",AO1941+$I1941)</f>
        <v>43.98</v>
      </c>
      <c r="AW1941" s="31" t="n">
        <f aca="false">IF(AN1941="","",AN1941+(AP1941*$K1941)+(AQ1941*$K1941))</f>
        <v>929.7</v>
      </c>
      <c r="AX1941" s="29" t="n">
        <f aca="false">IF(AN1941="","",ROUND(-AP1941*$K1941,0))</f>
        <v>116</v>
      </c>
      <c r="AY1941" s="42"/>
      <c r="AZ1941" s="38" t="n">
        <v>0</v>
      </c>
      <c r="BA1941" s="34" t="n">
        <v>30.99</v>
      </c>
      <c r="BB1941" s="39" t="n">
        <v>-3.87</v>
      </c>
      <c r="BC1941" s="40" t="n">
        <v>34.86</v>
      </c>
      <c r="BD1941" s="40" t="n">
        <v>34.86</v>
      </c>
      <c r="BE1941" s="40" t="n">
        <v>34.86</v>
      </c>
      <c r="BF1941" s="32" t="n">
        <f aca="false">IF(AZ1941="","",$I1941+BB1941)</f>
        <v>9.12</v>
      </c>
      <c r="BG1941" s="32" t="n">
        <f aca="false">IF(AZ1941="","",$I1941)</f>
        <v>12.99</v>
      </c>
      <c r="BH1941" s="40" t="n">
        <f aca="false">IF(AZ1941="","",BA1941+$I1941)</f>
        <v>43.98</v>
      </c>
      <c r="BI1941" s="31" t="n">
        <f aca="false">IF(AZ1941="","",AZ1941+(BB1941*$K1941)+(BC1941*$K1941))</f>
        <v>929.7</v>
      </c>
      <c r="BJ1941" s="29" t="n">
        <f aca="false">IF(AZ1941="","",ROUND(-BB1941*$K1941,0))</f>
        <v>116</v>
      </c>
    </row>
    <row r="1942" customFormat="false" ht="15" hidden="false" customHeight="false" outlineLevel="0" collapsed="false">
      <c r="A1942" s="26" t="str">
        <f aca="false">+C1942&amp;D1942&amp;G1942</f>
        <v>AppleiPhone 17 256GBCANONE SIM 12,99€ - 24 Mesi</v>
      </c>
      <c r="B1942" s="27" t="s">
        <v>95</v>
      </c>
      <c r="C1942" s="28" t="s">
        <v>71</v>
      </c>
      <c r="D1942" s="29" t="s">
        <v>252</v>
      </c>
      <c r="E1942" s="30" t="n">
        <v>999.9</v>
      </c>
      <c r="F1942" s="31" t="n">
        <v>999.9</v>
      </c>
      <c r="G1942" s="32" t="s">
        <v>108</v>
      </c>
      <c r="H1942" s="32" t="s">
        <v>98</v>
      </c>
      <c r="I1942" s="33" t="n">
        <v>12.99</v>
      </c>
      <c r="J1942" s="34" t="s">
        <v>35</v>
      </c>
      <c r="K1942" s="35" t="n">
        <v>24</v>
      </c>
      <c r="L1942" s="33"/>
      <c r="M1942" s="33" t="n">
        <f aca="false">+IF(E1942&lt;=150,1.49,IF(AND(E1942&gt;150,E1942&lt;=300),2.99,(IF(E1942&gt;1200,8.99,IF(AND(E1942&gt;300,E1942&lt;=700),4.99,IF(AND(E1942&gt;=700,E1942&lt;=1200),6.99))))))</f>
        <v>6.99</v>
      </c>
      <c r="N1942" s="33" t="n">
        <f aca="false">IF(E1942="","",IF(E1942&gt;=1200,9.99,IF(AND(E1942&gt;700,E1942&lt;1200),7.99,IF(AND(E1942&gt;=299.9,E1942&lt;=699.9),5.99))))</f>
        <v>7.99</v>
      </c>
      <c r="O1942" s="37" t="s">
        <v>109</v>
      </c>
      <c r="P1942" s="38" t="n">
        <v>99.99</v>
      </c>
      <c r="Q1942" s="34" t="n">
        <v>36.99</v>
      </c>
      <c r="R1942" s="39" t="n">
        <v>-0.51</v>
      </c>
      <c r="S1942" s="40" t="n">
        <v>37.5</v>
      </c>
      <c r="T1942" s="40" t="n">
        <v>0</v>
      </c>
      <c r="U1942" s="40" t="n">
        <v>37.41</v>
      </c>
      <c r="V1942" s="32" t="n">
        <f aca="false">IF(P1942="","",$I1942+R1942)</f>
        <v>12.48</v>
      </c>
      <c r="W1942" s="32" t="n">
        <f aca="false">IF(P1942="","",$I1942)</f>
        <v>12.99</v>
      </c>
      <c r="X1942" s="40" t="n">
        <f aca="false">IF(P1942="","",Q1942+$I1942)</f>
        <v>49.98</v>
      </c>
      <c r="Y1942" s="29" t="n">
        <f aca="false">IF(P1942="","",P1942+(R1942*$K1942)+(S1942*$K1942))</f>
        <v>987.75</v>
      </c>
      <c r="Z1942" s="29" t="n">
        <f aca="false">IF(P1942="","",ROUND(-R1942*$K1942,0))</f>
        <v>12</v>
      </c>
      <c r="AA1942" s="41"/>
      <c r="AB1942" s="38"/>
      <c r="AC1942" s="34"/>
      <c r="AD1942" s="39"/>
      <c r="AE1942" s="40"/>
      <c r="AF1942" s="40"/>
      <c r="AG1942" s="40"/>
      <c r="AH1942" s="32" t="str">
        <f aca="false">IF(AB1942="","",$I1942+AD1942)</f>
        <v/>
      </c>
      <c r="AI1942" s="32" t="str">
        <f aca="false">IF(AB1942="","",$I1942)</f>
        <v/>
      </c>
      <c r="AJ1942" s="40" t="str">
        <f aca="false">IF(AB1942="","",AC1942+$I1942)</f>
        <v/>
      </c>
      <c r="AK1942" s="29" t="str">
        <f aca="false">IF(AB1942="","",AB1942+(AD1942*$K1942)+(AE1942*$K1942))</f>
        <v/>
      </c>
      <c r="AL1942" s="29" t="str">
        <f aca="false">IF(AB1942="","",ROUND(-AD1942*$K1942,0))</f>
        <v/>
      </c>
      <c r="AM1942" s="41"/>
      <c r="AN1942" s="38" t="n">
        <v>0</v>
      </c>
      <c r="AO1942" s="34" t="n">
        <v>37.99</v>
      </c>
      <c r="AP1942" s="39" t="n">
        <v>-3.67</v>
      </c>
      <c r="AQ1942" s="40" t="n">
        <v>41.66</v>
      </c>
      <c r="AR1942" s="40" t="n">
        <v>0</v>
      </c>
      <c r="AS1942" s="40" t="n">
        <v>41.72</v>
      </c>
      <c r="AT1942" s="32" t="n">
        <f aca="false">IF(AN1942="","",$I1942+AP1942)</f>
        <v>9.32</v>
      </c>
      <c r="AU1942" s="32" t="n">
        <f aca="false">IF(AN1942="","",$I1942)</f>
        <v>12.99</v>
      </c>
      <c r="AV1942" s="40" t="n">
        <f aca="false">IF(AN1942="","",AO1942+$I1942)</f>
        <v>50.98</v>
      </c>
      <c r="AW1942" s="31" t="n">
        <f aca="false">IF(AN1942="","",AN1942+(AP1942*$K1942)+(AQ1942*$K1942))</f>
        <v>911.76</v>
      </c>
      <c r="AX1942" s="29" t="n">
        <f aca="false">IF(AN1942="","",ROUND(-AP1942*$K1942,0))</f>
        <v>88</v>
      </c>
      <c r="AY1942" s="42"/>
      <c r="AZ1942" s="38" t="n">
        <v>0</v>
      </c>
      <c r="BA1942" s="34" t="n">
        <v>37.99</v>
      </c>
      <c r="BB1942" s="39" t="n">
        <v>-3.67</v>
      </c>
      <c r="BC1942" s="40" t="n">
        <v>41.66</v>
      </c>
      <c r="BD1942" s="40" t="n">
        <v>0</v>
      </c>
      <c r="BE1942" s="40" t="n">
        <v>41.72</v>
      </c>
      <c r="BF1942" s="32" t="n">
        <f aca="false">IF(AZ1942="","",$I1942+BB1942)</f>
        <v>9.32</v>
      </c>
      <c r="BG1942" s="32" t="n">
        <f aca="false">IF(AZ1942="","",$I1942)</f>
        <v>12.99</v>
      </c>
      <c r="BH1942" s="40" t="n">
        <f aca="false">IF(AZ1942="","",BA1942+$I1942)</f>
        <v>50.98</v>
      </c>
      <c r="BI1942" s="31" t="n">
        <f aca="false">IF(AZ1942="","",AZ1942+(BB1942*$K1942)+(BC1942*$K1942))</f>
        <v>911.76</v>
      </c>
      <c r="BJ1942" s="29" t="n">
        <f aca="false">IF(AZ1942="","",ROUND(-BB1942*$K1942,0))</f>
        <v>88</v>
      </c>
    </row>
    <row r="1943" customFormat="false" ht="15" hidden="false" customHeight="false" outlineLevel="0" collapsed="false">
      <c r="A1943" s="26" t="str">
        <f aca="false">+C1943&amp;D1943&amp;G1943</f>
        <v>AppleiPhone 17 256GBPack 5G Reload Exchange-12,99-36</v>
      </c>
      <c r="B1943" s="27" t="s">
        <v>95</v>
      </c>
      <c r="C1943" s="28" t="s">
        <v>71</v>
      </c>
      <c r="D1943" s="29" t="s">
        <v>252</v>
      </c>
      <c r="E1943" s="30" t="n">
        <v>999.9</v>
      </c>
      <c r="F1943" s="31" t="n">
        <v>999.9</v>
      </c>
      <c r="G1943" s="32" t="s">
        <v>110</v>
      </c>
      <c r="H1943" s="32" t="s">
        <v>98</v>
      </c>
      <c r="I1943" s="33" t="n">
        <v>12.99</v>
      </c>
      <c r="J1943" s="34" t="s">
        <v>35</v>
      </c>
      <c r="K1943" s="35" t="n">
        <v>36</v>
      </c>
      <c r="L1943" s="33"/>
      <c r="M1943" s="33" t="n">
        <f aca="false">+IF(E1943&lt;=150,1.49,IF(AND(E1943&gt;150,E1943&lt;=300),2.99,(IF(E1943&gt;1200,8.99,IF(AND(E1943&gt;300,E1943&lt;=700),4.99,IF(AND(E1943&gt;=700,E1943&lt;=1200),6.99))))))</f>
        <v>6.99</v>
      </c>
      <c r="N1943" s="33" t="n">
        <f aca="false">IF(E1943="","",IF(E1943&gt;=1200,9.99,IF(AND(E1943&gt;700,E1943&lt;1200),7.99,IF(AND(E1943&gt;=299.9,E1943&lt;=699.9),5.99))))</f>
        <v>7.99</v>
      </c>
      <c r="O1943" s="37" t="s">
        <v>111</v>
      </c>
      <c r="P1943" s="38" t="n">
        <v>99.99</v>
      </c>
      <c r="Q1943" s="34" t="n">
        <v>24.99</v>
      </c>
      <c r="R1943" s="39" t="n">
        <v>-0.01</v>
      </c>
      <c r="S1943" s="40" t="n">
        <v>25</v>
      </c>
      <c r="T1943" s="40" t="n">
        <v>25</v>
      </c>
      <c r="U1943" s="40" t="n">
        <v>24.91</v>
      </c>
      <c r="V1943" s="32" t="n">
        <f aca="false">IF(P1943="","",$I1943+R1943)</f>
        <v>12.98</v>
      </c>
      <c r="W1943" s="32" t="n">
        <f aca="false">IF(P1943="","",$I1943)</f>
        <v>12.99</v>
      </c>
      <c r="X1943" s="40" t="n">
        <f aca="false">IF(P1943="","",Q1943+$I1943)</f>
        <v>37.98</v>
      </c>
      <c r="Y1943" s="29" t="n">
        <f aca="false">IF(P1943="","",P1943+(R1943*$K1943)+(S1943*$K1943))</f>
        <v>999.63</v>
      </c>
      <c r="Z1943" s="29" t="n">
        <f aca="false">IF(P1943="","",ROUND(-R1943*$K1943,0))</f>
        <v>0</v>
      </c>
      <c r="AA1943" s="41"/>
      <c r="AB1943" s="38"/>
      <c r="AC1943" s="34"/>
      <c r="AD1943" s="39"/>
      <c r="AE1943" s="40"/>
      <c r="AF1943" s="40"/>
      <c r="AG1943" s="40"/>
      <c r="AH1943" s="32" t="str">
        <f aca="false">IF(AB1943="","",$I1943+AD1943)</f>
        <v/>
      </c>
      <c r="AI1943" s="32" t="str">
        <f aca="false">IF(AB1943="","",$I1943)</f>
        <v/>
      </c>
      <c r="AJ1943" s="40" t="str">
        <f aca="false">IF(AB1943="","",AC1943+$I1943)</f>
        <v/>
      </c>
      <c r="AK1943" s="29" t="str">
        <f aca="false">IF(AB1943="","",AB1943+(AD1943*$K1943)+(AE1943*$K1943))</f>
        <v/>
      </c>
      <c r="AL1943" s="29" t="str">
        <f aca="false">IF(AB1943="","",ROUND(-AD1943*$K1943,0))</f>
        <v/>
      </c>
      <c r="AM1943" s="41"/>
      <c r="AN1943" s="38" t="n">
        <v>0</v>
      </c>
      <c r="AO1943" s="34" t="n">
        <v>24.99</v>
      </c>
      <c r="AP1943" s="39" t="n">
        <v>-4.31</v>
      </c>
      <c r="AQ1943" s="40" t="n">
        <v>29.3</v>
      </c>
      <c r="AR1943" s="40" t="n">
        <v>29.3</v>
      </c>
      <c r="AS1943" s="40" t="n">
        <v>29.3</v>
      </c>
      <c r="AT1943" s="32" t="n">
        <f aca="false">IF(AN1943="","",$I1943+AP1943)</f>
        <v>8.68</v>
      </c>
      <c r="AU1943" s="32" t="n">
        <f aca="false">IF(AN1943="","",$I1943)</f>
        <v>12.99</v>
      </c>
      <c r="AV1943" s="40" t="n">
        <f aca="false">IF(AN1943="","",AO1943+$I1943)</f>
        <v>37.98</v>
      </c>
      <c r="AW1943" s="31" t="n">
        <f aca="false">IF(AN1943="","",AN1943+(AP1943*$K1943)+(AQ1943*$K1943))</f>
        <v>899.64</v>
      </c>
      <c r="AX1943" s="29" t="n">
        <f aca="false">IF(AN1943="","",ROUND(-AP1943*$K1943,0))</f>
        <v>155</v>
      </c>
      <c r="AY1943" s="42"/>
      <c r="AZ1943" s="38" t="n">
        <v>0</v>
      </c>
      <c r="BA1943" s="34" t="n">
        <v>24.99</v>
      </c>
      <c r="BB1943" s="39" t="n">
        <v>-4.31</v>
      </c>
      <c r="BC1943" s="40" t="n">
        <v>29.3</v>
      </c>
      <c r="BD1943" s="40" t="n">
        <v>29.3</v>
      </c>
      <c r="BE1943" s="40" t="n">
        <v>29.3</v>
      </c>
      <c r="BF1943" s="32" t="n">
        <f aca="false">IF(AZ1943="","",$I1943+BB1943)</f>
        <v>8.68</v>
      </c>
      <c r="BG1943" s="32" t="n">
        <f aca="false">IF(AZ1943="","",$I1943)</f>
        <v>12.99</v>
      </c>
      <c r="BH1943" s="40" t="n">
        <f aca="false">IF(AZ1943="","",BA1943+$I1943)</f>
        <v>37.98</v>
      </c>
      <c r="BI1943" s="31" t="n">
        <f aca="false">IF(AZ1943="","",AZ1943+(BB1943*$K1943)+(BC1943*$K1943))</f>
        <v>899.64</v>
      </c>
      <c r="BJ1943" s="29" t="n">
        <f aca="false">IF(AZ1943="","",ROUND(-BB1943*$K1943,0))</f>
        <v>155</v>
      </c>
    </row>
    <row r="1944" customFormat="false" ht="15" hidden="false" customHeight="false" outlineLevel="0" collapsed="false">
      <c r="A1944" s="26" t="str">
        <f aca="false">+C1944&amp;D1944&amp;G1944</f>
        <v>AppleiPhone 17 256GBPack 5G Reload Exchange-12,99-30</v>
      </c>
      <c r="B1944" s="27" t="s">
        <v>95</v>
      </c>
      <c r="C1944" s="28" t="s">
        <v>71</v>
      </c>
      <c r="D1944" s="29" t="s">
        <v>252</v>
      </c>
      <c r="E1944" s="30" t="n">
        <v>999.9</v>
      </c>
      <c r="F1944" s="31" t="n">
        <v>999.9</v>
      </c>
      <c r="G1944" s="32" t="s">
        <v>112</v>
      </c>
      <c r="H1944" s="32" t="s">
        <v>98</v>
      </c>
      <c r="I1944" s="33" t="n">
        <v>12.99</v>
      </c>
      <c r="J1944" s="34" t="s">
        <v>35</v>
      </c>
      <c r="K1944" s="35" t="n">
        <v>30</v>
      </c>
      <c r="L1944" s="33"/>
      <c r="M1944" s="33" t="n">
        <f aca="false">+IF(E1944&lt;=150,1.49,IF(AND(E1944&gt;150,E1944&lt;=300),2.99,(IF(E1944&gt;1200,8.99,IF(AND(E1944&gt;300,E1944&lt;=700),4.99,IF(AND(E1944&gt;=700,E1944&lt;=1200),6.99))))))</f>
        <v>6.99</v>
      </c>
      <c r="N1944" s="33" t="n">
        <f aca="false">IF(E1944="","",IF(E1944&gt;=1200,9.99,IF(AND(E1944&gt;700,E1944&lt;1200),7.99,IF(AND(E1944&gt;=299.9,E1944&lt;=699.9),5.99))))</f>
        <v>7.99</v>
      </c>
      <c r="O1944" s="37" t="s">
        <v>113</v>
      </c>
      <c r="P1944" s="38" t="n">
        <v>99.99</v>
      </c>
      <c r="Q1944" s="34" t="n">
        <v>29.99</v>
      </c>
      <c r="R1944" s="39" t="n">
        <v>-0.01</v>
      </c>
      <c r="S1944" s="40" t="n">
        <v>30</v>
      </c>
      <c r="T1944" s="40" t="n">
        <v>30</v>
      </c>
      <c r="U1944" s="40" t="n">
        <v>29.91</v>
      </c>
      <c r="V1944" s="32" t="n">
        <f aca="false">IF(P1944="","",$I1944+R1944)</f>
        <v>12.98</v>
      </c>
      <c r="W1944" s="32" t="n">
        <f aca="false">IF(P1944="","",$I1944)</f>
        <v>12.99</v>
      </c>
      <c r="X1944" s="40" t="n">
        <f aca="false">IF(P1944="","",Q1944+$I1944)</f>
        <v>42.98</v>
      </c>
      <c r="Y1944" s="29" t="n">
        <f aca="false">IF(P1944="","",P1944+(R1944*$K1944)+(S1944*$K1944))</f>
        <v>999.69</v>
      </c>
      <c r="Z1944" s="29" t="n">
        <f aca="false">IF(P1944="","",ROUND(-R1944*$K1944,0))</f>
        <v>0</v>
      </c>
      <c r="AA1944" s="41"/>
      <c r="AB1944" s="38"/>
      <c r="AC1944" s="34"/>
      <c r="AD1944" s="39"/>
      <c r="AE1944" s="40"/>
      <c r="AF1944" s="40"/>
      <c r="AG1944" s="40"/>
      <c r="AH1944" s="32" t="str">
        <f aca="false">IF(AB1944="","",$I1944+AD1944)</f>
        <v/>
      </c>
      <c r="AI1944" s="32" t="str">
        <f aca="false">IF(AB1944="","",$I1944)</f>
        <v/>
      </c>
      <c r="AJ1944" s="40" t="str">
        <f aca="false">IF(AB1944="","",AC1944+$I1944)</f>
        <v/>
      </c>
      <c r="AK1944" s="29" t="str">
        <f aca="false">IF(AB1944="","",AB1944+(AD1944*$K1944)+(AE1944*$K1944))</f>
        <v/>
      </c>
      <c r="AL1944" s="29" t="str">
        <f aca="false">IF(AB1944="","",ROUND(-AD1944*$K1944,0))</f>
        <v/>
      </c>
      <c r="AM1944" s="41"/>
      <c r="AN1944" s="38" t="n">
        <v>0</v>
      </c>
      <c r="AO1944" s="34" t="n">
        <v>30.99</v>
      </c>
      <c r="AP1944" s="39" t="n">
        <v>-3.87</v>
      </c>
      <c r="AQ1944" s="40" t="n">
        <v>34.86</v>
      </c>
      <c r="AR1944" s="40" t="n">
        <v>34.86</v>
      </c>
      <c r="AS1944" s="40" t="n">
        <v>34.86</v>
      </c>
      <c r="AT1944" s="32" t="n">
        <f aca="false">IF(AN1944="","",$I1944+AP1944)</f>
        <v>9.12</v>
      </c>
      <c r="AU1944" s="32" t="n">
        <f aca="false">IF(AN1944="","",$I1944)</f>
        <v>12.99</v>
      </c>
      <c r="AV1944" s="40" t="n">
        <f aca="false">IF(AN1944="","",AO1944+$I1944)</f>
        <v>43.98</v>
      </c>
      <c r="AW1944" s="31" t="n">
        <f aca="false">IF(AN1944="","",AN1944+(AP1944*$K1944)+(AQ1944*$K1944))</f>
        <v>929.7</v>
      </c>
      <c r="AX1944" s="29" t="n">
        <f aca="false">IF(AN1944="","",ROUND(-AP1944*$K1944,0))</f>
        <v>116</v>
      </c>
      <c r="AY1944" s="42"/>
      <c r="AZ1944" s="38" t="n">
        <v>0</v>
      </c>
      <c r="BA1944" s="34" t="n">
        <v>30.99</v>
      </c>
      <c r="BB1944" s="39" t="n">
        <v>-3.87</v>
      </c>
      <c r="BC1944" s="40" t="n">
        <v>34.86</v>
      </c>
      <c r="BD1944" s="40" t="n">
        <v>34.86</v>
      </c>
      <c r="BE1944" s="40" t="n">
        <v>34.86</v>
      </c>
      <c r="BF1944" s="32" t="n">
        <f aca="false">IF(AZ1944="","",$I1944+BB1944)</f>
        <v>9.12</v>
      </c>
      <c r="BG1944" s="32" t="n">
        <f aca="false">IF(AZ1944="","",$I1944)</f>
        <v>12.99</v>
      </c>
      <c r="BH1944" s="40" t="n">
        <f aca="false">IF(AZ1944="","",BA1944+$I1944)</f>
        <v>43.98</v>
      </c>
      <c r="BI1944" s="31" t="n">
        <f aca="false">IF(AZ1944="","",AZ1944+(BB1944*$K1944)+(BC1944*$K1944))</f>
        <v>929.7</v>
      </c>
      <c r="BJ1944" s="29" t="n">
        <f aca="false">IF(AZ1944="","",ROUND(-BB1944*$K1944,0))</f>
        <v>116</v>
      </c>
    </row>
    <row r="1945" customFormat="false" ht="15" hidden="false" customHeight="false" outlineLevel="0" collapsed="false">
      <c r="A1945" s="26" t="str">
        <f aca="false">+C1945&amp;D1945&amp;G1945</f>
        <v>AppleiPhone 17 256GBPack 5G Reload Exchange-12,99-24</v>
      </c>
      <c r="B1945" s="27" t="s">
        <v>95</v>
      </c>
      <c r="C1945" s="28" t="s">
        <v>71</v>
      </c>
      <c r="D1945" s="29" t="s">
        <v>252</v>
      </c>
      <c r="E1945" s="30" t="n">
        <v>999.9</v>
      </c>
      <c r="F1945" s="31" t="n">
        <v>999.9</v>
      </c>
      <c r="G1945" s="32" t="s">
        <v>114</v>
      </c>
      <c r="H1945" s="32" t="s">
        <v>98</v>
      </c>
      <c r="I1945" s="33" t="n">
        <v>12.99</v>
      </c>
      <c r="J1945" s="34" t="s">
        <v>35</v>
      </c>
      <c r="K1945" s="35" t="n">
        <v>24</v>
      </c>
      <c r="L1945" s="33"/>
      <c r="M1945" s="33" t="n">
        <f aca="false">+IF(E1945&lt;=150,1.49,IF(AND(E1945&gt;150,E1945&lt;=300),2.99,(IF(E1945&gt;1200,8.99,IF(AND(E1945&gt;300,E1945&lt;=700),4.99,IF(AND(E1945&gt;=700,E1945&lt;=1200),6.99))))))</f>
        <v>6.99</v>
      </c>
      <c r="N1945" s="33" t="n">
        <f aca="false">IF(E1945="","",IF(E1945&gt;=1200,9.99,IF(AND(E1945&gt;700,E1945&lt;1200),7.99,IF(AND(E1945&gt;=299.9,E1945&lt;=699.9),5.99))))</f>
        <v>7.99</v>
      </c>
      <c r="O1945" s="37" t="s">
        <v>115</v>
      </c>
      <c r="P1945" s="38" t="n">
        <v>99.99</v>
      </c>
      <c r="Q1945" s="34" t="n">
        <v>36.99</v>
      </c>
      <c r="R1945" s="39" t="n">
        <v>-0.51</v>
      </c>
      <c r="S1945" s="40" t="n">
        <v>37.5</v>
      </c>
      <c r="T1945" s="40" t="n">
        <v>0</v>
      </c>
      <c r="U1945" s="40" t="n">
        <v>37.41</v>
      </c>
      <c r="V1945" s="32" t="n">
        <f aca="false">IF(P1945="","",$I1945+R1945)</f>
        <v>12.48</v>
      </c>
      <c r="W1945" s="32" t="n">
        <f aca="false">IF(P1945="","",$I1945)</f>
        <v>12.99</v>
      </c>
      <c r="X1945" s="40" t="n">
        <f aca="false">IF(P1945="","",Q1945+$I1945)</f>
        <v>49.98</v>
      </c>
      <c r="Y1945" s="29" t="n">
        <f aca="false">IF(P1945="","",P1945+(R1945*$K1945)+(S1945*$K1945))</f>
        <v>987.75</v>
      </c>
      <c r="Z1945" s="29" t="n">
        <f aca="false">IF(P1945="","",ROUND(-R1945*$K1945,0))</f>
        <v>12</v>
      </c>
      <c r="AA1945" s="41"/>
      <c r="AB1945" s="38"/>
      <c r="AC1945" s="34"/>
      <c r="AD1945" s="39"/>
      <c r="AE1945" s="40"/>
      <c r="AF1945" s="40"/>
      <c r="AG1945" s="40"/>
      <c r="AH1945" s="32" t="str">
        <f aca="false">IF(AB1945="","",$I1945+AD1945)</f>
        <v/>
      </c>
      <c r="AI1945" s="32" t="str">
        <f aca="false">IF(AB1945="","",$I1945)</f>
        <v/>
      </c>
      <c r="AJ1945" s="40" t="str">
        <f aca="false">IF(AB1945="","",AC1945+$I1945)</f>
        <v/>
      </c>
      <c r="AK1945" s="29" t="str">
        <f aca="false">IF(AB1945="","",AB1945+(AD1945*$K1945)+(AE1945*$K1945))</f>
        <v/>
      </c>
      <c r="AL1945" s="29" t="str">
        <f aca="false">IF(AB1945="","",ROUND(-AD1945*$K1945,0))</f>
        <v/>
      </c>
      <c r="AM1945" s="41"/>
      <c r="AN1945" s="38" t="n">
        <v>0</v>
      </c>
      <c r="AO1945" s="34" t="n">
        <v>37.99</v>
      </c>
      <c r="AP1945" s="39" t="n">
        <v>-3.67</v>
      </c>
      <c r="AQ1945" s="40" t="n">
        <v>41.66</v>
      </c>
      <c r="AR1945" s="40" t="n">
        <v>0</v>
      </c>
      <c r="AS1945" s="40" t="n">
        <v>41.72</v>
      </c>
      <c r="AT1945" s="32" t="n">
        <f aca="false">IF(AN1945="","",$I1945+AP1945)</f>
        <v>9.32</v>
      </c>
      <c r="AU1945" s="32" t="n">
        <f aca="false">IF(AN1945="","",$I1945)</f>
        <v>12.99</v>
      </c>
      <c r="AV1945" s="40" t="n">
        <f aca="false">IF(AN1945="","",AO1945+$I1945)</f>
        <v>50.98</v>
      </c>
      <c r="AW1945" s="31" t="n">
        <f aca="false">IF(AN1945="","",AN1945+(AP1945*$K1945)+(AQ1945*$K1945))</f>
        <v>911.76</v>
      </c>
      <c r="AX1945" s="29" t="n">
        <f aca="false">IF(AN1945="","",ROUND(-AP1945*$K1945,0))</f>
        <v>88</v>
      </c>
      <c r="AY1945" s="42"/>
      <c r="AZ1945" s="38" t="n">
        <v>0</v>
      </c>
      <c r="BA1945" s="34" t="n">
        <v>37.99</v>
      </c>
      <c r="BB1945" s="39" t="n">
        <v>-3.67</v>
      </c>
      <c r="BC1945" s="40" t="n">
        <v>41.66</v>
      </c>
      <c r="BD1945" s="40" t="n">
        <v>0</v>
      </c>
      <c r="BE1945" s="40" t="n">
        <v>41.72</v>
      </c>
      <c r="BF1945" s="32" t="n">
        <f aca="false">IF(AZ1945="","",$I1945+BB1945)</f>
        <v>9.32</v>
      </c>
      <c r="BG1945" s="32" t="n">
        <f aca="false">IF(AZ1945="","",$I1945)</f>
        <v>12.99</v>
      </c>
      <c r="BH1945" s="40" t="n">
        <f aca="false">IF(AZ1945="","",BA1945+$I1945)</f>
        <v>50.98</v>
      </c>
      <c r="BI1945" s="31" t="n">
        <f aca="false">IF(AZ1945="","",AZ1945+(BB1945*$K1945)+(BC1945*$K1945))</f>
        <v>911.76</v>
      </c>
      <c r="BJ1945" s="29" t="n">
        <f aca="false">IF(AZ1945="","",ROUND(-BB1945*$K1945,0))</f>
        <v>88</v>
      </c>
    </row>
    <row r="1946" customFormat="false" ht="15" hidden="false" customHeight="false" outlineLevel="0" collapsed="false">
      <c r="A1946" s="26" t="str">
        <f aca="false">+C1946&amp;D1946&amp;G1946</f>
        <v>AppleiPhone 17 256GBCANONE SIM  9,99€ - 36 Mesi</v>
      </c>
      <c r="B1946" s="27" t="s">
        <v>95</v>
      </c>
      <c r="C1946" s="28" t="s">
        <v>71</v>
      </c>
      <c r="D1946" s="29" t="s">
        <v>252</v>
      </c>
      <c r="E1946" s="30" t="n">
        <v>999.9</v>
      </c>
      <c r="F1946" s="31" t="n">
        <v>999.9</v>
      </c>
      <c r="G1946" s="32" t="s">
        <v>116</v>
      </c>
      <c r="H1946" s="32" t="s">
        <v>98</v>
      </c>
      <c r="I1946" s="33" t="n">
        <v>9.99</v>
      </c>
      <c r="J1946" s="34" t="s">
        <v>35</v>
      </c>
      <c r="K1946" s="35" t="n">
        <v>36</v>
      </c>
      <c r="L1946" s="33"/>
      <c r="M1946" s="33" t="n">
        <f aca="false">+IF(E1946&lt;=150,1.49,IF(AND(E1946&gt;150,E1946&lt;=300),2.99,(IF(E1946&gt;1200,8.99,IF(AND(E1946&gt;300,E1946&lt;=700),4.99,IF(AND(E1946&gt;=700,E1946&lt;=1200),6.99))))))</f>
        <v>6.99</v>
      </c>
      <c r="N1946" s="33" t="n">
        <f aca="false">IF(E1946="","",IF(E1946&gt;=1200,9.99,IF(AND(E1946&gt;700,E1946&lt;1200),7.99,IF(AND(E1946&gt;=299.9,E1946&lt;=699.9),5.99))))</f>
        <v>7.99</v>
      </c>
      <c r="O1946" s="37" t="s">
        <v>117</v>
      </c>
      <c r="P1946" s="38"/>
      <c r="Q1946" s="34"/>
      <c r="R1946" s="39"/>
      <c r="S1946" s="40"/>
      <c r="T1946" s="40"/>
      <c r="U1946" s="40"/>
      <c r="V1946" s="32" t="str">
        <f aca="false">IF(P1946="","",$I1946+R1946)</f>
        <v/>
      </c>
      <c r="W1946" s="32" t="str">
        <f aca="false">IF(P1946="","",$I1946)</f>
        <v/>
      </c>
      <c r="X1946" s="40" t="str">
        <f aca="false">IF(P1946="","",Q1946+$I1946)</f>
        <v/>
      </c>
      <c r="Y1946" s="29" t="str">
        <f aca="false">IF(P1946="","",P1946+(R1946*$K1946)+(S1946*$K1946))</f>
        <v/>
      </c>
      <c r="Z1946" s="29" t="str">
        <f aca="false">IF(P1946="","",ROUND(-R1946*$K1946,0))</f>
        <v/>
      </c>
      <c r="AA1946" s="41"/>
      <c r="AB1946" s="38"/>
      <c r="AC1946" s="34"/>
      <c r="AD1946" s="39"/>
      <c r="AE1946" s="40"/>
      <c r="AF1946" s="40"/>
      <c r="AG1946" s="40"/>
      <c r="AH1946" s="32" t="str">
        <f aca="false">IF(AB1946="","",$I1946+AD1946)</f>
        <v/>
      </c>
      <c r="AI1946" s="32" t="str">
        <f aca="false">IF(AB1946="","",$I1946)</f>
        <v/>
      </c>
      <c r="AJ1946" s="40" t="str">
        <f aca="false">IF(AB1946="","",AC1946+$I1946)</f>
        <v/>
      </c>
      <c r="AK1946" s="29" t="str">
        <f aca="false">IF(AB1946="","",AB1946+(AD1946*$K1946)+(AE1946*$K1946))</f>
        <v/>
      </c>
      <c r="AL1946" s="29" t="str">
        <f aca="false">IF(AB1946="","",ROUND(-AD1946*$K1946,0))</f>
        <v/>
      </c>
      <c r="AM1946" s="41"/>
      <c r="AN1946" s="38" t="n">
        <v>0</v>
      </c>
      <c r="AO1946" s="34" t="n">
        <v>27</v>
      </c>
      <c r="AP1946" s="39" t="n">
        <v>-2.3</v>
      </c>
      <c r="AQ1946" s="40" t="n">
        <v>29.3</v>
      </c>
      <c r="AR1946" s="40" t="n">
        <v>29.3</v>
      </c>
      <c r="AS1946" s="40" t="n">
        <v>29.3</v>
      </c>
      <c r="AT1946" s="32" t="n">
        <f aca="false">IF(AN1946="","",$I1946+AP1946)</f>
        <v>7.69</v>
      </c>
      <c r="AU1946" s="32" t="n">
        <f aca="false">IF(AN1946="","",$I1946)</f>
        <v>9.99</v>
      </c>
      <c r="AV1946" s="40" t="n">
        <f aca="false">IF(AN1946="","",AO1946+$I1946)</f>
        <v>36.99</v>
      </c>
      <c r="AW1946" s="31" t="n">
        <f aca="false">IF(AN1946="","",AN1946+(AP1946*$K1946)+(AQ1946*$K1946))</f>
        <v>972</v>
      </c>
      <c r="AX1946" s="29" t="n">
        <f aca="false">IF(AN1946="","",ROUND(-AP1946*$K1946,0))</f>
        <v>83</v>
      </c>
      <c r="AY1946" s="42"/>
      <c r="AZ1946" s="38" t="n">
        <v>0</v>
      </c>
      <c r="BA1946" s="34" t="n">
        <v>27</v>
      </c>
      <c r="BB1946" s="39" t="n">
        <v>-2.3</v>
      </c>
      <c r="BC1946" s="40" t="n">
        <v>29.3</v>
      </c>
      <c r="BD1946" s="40" t="n">
        <v>29.3</v>
      </c>
      <c r="BE1946" s="40" t="n">
        <v>29.3</v>
      </c>
      <c r="BF1946" s="32" t="n">
        <f aca="false">IF(AZ1946="","",$I1946+BB1946)</f>
        <v>7.69</v>
      </c>
      <c r="BG1946" s="32" t="n">
        <f aca="false">IF(AZ1946="","",$I1946)</f>
        <v>9.99</v>
      </c>
      <c r="BH1946" s="40" t="n">
        <f aca="false">IF(AZ1946="","",BA1946+$I1946)</f>
        <v>36.99</v>
      </c>
      <c r="BI1946" s="31" t="n">
        <f aca="false">IF(AZ1946="","",AZ1946+(BB1946*$K1946)+(BC1946*$K1946))</f>
        <v>972</v>
      </c>
      <c r="BJ1946" s="29" t="n">
        <f aca="false">IF(AZ1946="","",ROUND(-BB1946*$K1946,0))</f>
        <v>83</v>
      </c>
    </row>
    <row r="1947" customFormat="false" ht="15" hidden="false" customHeight="false" outlineLevel="0" collapsed="false">
      <c r="A1947" s="26" t="str">
        <f aca="false">+C1947&amp;D1947&amp;G1947</f>
        <v>AppleiPhone 17 256GBCANONE SIM  9,99€ - 30 Mesi</v>
      </c>
      <c r="B1947" s="27" t="s">
        <v>95</v>
      </c>
      <c r="C1947" s="28" t="s">
        <v>71</v>
      </c>
      <c r="D1947" s="29" t="s">
        <v>252</v>
      </c>
      <c r="E1947" s="30" t="n">
        <v>999.9</v>
      </c>
      <c r="F1947" s="31" t="n">
        <v>999.9</v>
      </c>
      <c r="G1947" s="32" t="s">
        <v>118</v>
      </c>
      <c r="H1947" s="32" t="s">
        <v>98</v>
      </c>
      <c r="I1947" s="33" t="n">
        <v>9.99</v>
      </c>
      <c r="J1947" s="34" t="s">
        <v>35</v>
      </c>
      <c r="K1947" s="35" t="n">
        <v>30</v>
      </c>
      <c r="L1947" s="33"/>
      <c r="M1947" s="33" t="n">
        <f aca="false">+IF(E1947&lt;=150,1.49,IF(AND(E1947&gt;150,E1947&lt;=300),2.99,(IF(E1947&gt;1200,8.99,IF(AND(E1947&gt;300,E1947&lt;=700),4.99,IF(AND(E1947&gt;=700,E1947&lt;=1200),6.99))))))</f>
        <v>6.99</v>
      </c>
      <c r="N1947" s="33" t="n">
        <f aca="false">IF(E1947="","",IF(E1947&gt;=1200,9.99,IF(AND(E1947&gt;700,E1947&lt;1200),7.99,IF(AND(E1947&gt;=299.9,E1947&lt;=699.9),5.99))))</f>
        <v>7.99</v>
      </c>
      <c r="O1947" s="37" t="s">
        <v>119</v>
      </c>
      <c r="P1947" s="38"/>
      <c r="Q1947" s="34"/>
      <c r="R1947" s="39"/>
      <c r="S1947" s="40"/>
      <c r="T1947" s="40"/>
      <c r="U1947" s="40"/>
      <c r="V1947" s="32" t="str">
        <f aca="false">IF(P1947="","",$I1947+R1947)</f>
        <v/>
      </c>
      <c r="W1947" s="32" t="str">
        <f aca="false">IF(P1947="","",$I1947)</f>
        <v/>
      </c>
      <c r="X1947" s="40" t="str">
        <f aca="false">IF(P1947="","",Q1947+$I1947)</f>
        <v/>
      </c>
      <c r="Y1947" s="29" t="str">
        <f aca="false">IF(P1947="","",P1947+(R1947*$K1947)+(S1947*$K1947))</f>
        <v/>
      </c>
      <c r="Z1947" s="29" t="str">
        <f aca="false">IF(P1947="","",ROUND(-R1947*$K1947,0))</f>
        <v/>
      </c>
      <c r="AA1947" s="41"/>
      <c r="AB1947" s="38"/>
      <c r="AC1947" s="34"/>
      <c r="AD1947" s="39"/>
      <c r="AE1947" s="40"/>
      <c r="AF1947" s="40"/>
      <c r="AG1947" s="40"/>
      <c r="AH1947" s="32" t="str">
        <f aca="false">IF(AB1947="","",$I1947+AD1947)</f>
        <v/>
      </c>
      <c r="AI1947" s="32" t="str">
        <f aca="false">IF(AB1947="","",$I1947)</f>
        <v/>
      </c>
      <c r="AJ1947" s="40" t="str">
        <f aca="false">IF(AB1947="","",AC1947+$I1947)</f>
        <v/>
      </c>
      <c r="AK1947" s="29" t="str">
        <f aca="false">IF(AB1947="","",AB1947+(AD1947*$K1947)+(AE1947*$K1947))</f>
        <v/>
      </c>
      <c r="AL1947" s="29" t="str">
        <f aca="false">IF(AB1947="","",ROUND(-AD1947*$K1947,0))</f>
        <v/>
      </c>
      <c r="AM1947" s="41"/>
      <c r="AN1947" s="38" t="n">
        <v>0</v>
      </c>
      <c r="AO1947" s="34" t="n">
        <v>33</v>
      </c>
      <c r="AP1947" s="39" t="n">
        <v>-1.86</v>
      </c>
      <c r="AQ1947" s="40" t="n">
        <v>34.86</v>
      </c>
      <c r="AR1947" s="40" t="n">
        <v>34.86</v>
      </c>
      <c r="AS1947" s="40" t="n">
        <v>34.86</v>
      </c>
      <c r="AT1947" s="32" t="n">
        <f aca="false">IF(AN1947="","",$I1947+AP1947)</f>
        <v>8.13</v>
      </c>
      <c r="AU1947" s="32" t="n">
        <f aca="false">IF(AN1947="","",$I1947)</f>
        <v>9.99</v>
      </c>
      <c r="AV1947" s="40" t="n">
        <f aca="false">IF(AN1947="","",AO1947+$I1947)</f>
        <v>42.99</v>
      </c>
      <c r="AW1947" s="31" t="n">
        <f aca="false">IF(AN1947="","",AN1947+(AP1947*$K1947)+(AQ1947*$K1947))</f>
        <v>990</v>
      </c>
      <c r="AX1947" s="29" t="n">
        <f aca="false">IF(AN1947="","",ROUND(-AP1947*$K1947,0))</f>
        <v>56</v>
      </c>
      <c r="AY1947" s="42"/>
      <c r="AZ1947" s="38" t="n">
        <v>0</v>
      </c>
      <c r="BA1947" s="34" t="n">
        <v>33</v>
      </c>
      <c r="BB1947" s="39" t="n">
        <v>-1.86</v>
      </c>
      <c r="BC1947" s="40" t="n">
        <v>34.86</v>
      </c>
      <c r="BD1947" s="40" t="n">
        <v>34.86</v>
      </c>
      <c r="BE1947" s="40" t="n">
        <v>34.86</v>
      </c>
      <c r="BF1947" s="32" t="n">
        <f aca="false">IF(AZ1947="","",$I1947+BB1947)</f>
        <v>8.13</v>
      </c>
      <c r="BG1947" s="32" t="n">
        <f aca="false">IF(AZ1947="","",$I1947)</f>
        <v>9.99</v>
      </c>
      <c r="BH1947" s="40" t="n">
        <f aca="false">IF(AZ1947="","",BA1947+$I1947)</f>
        <v>42.99</v>
      </c>
      <c r="BI1947" s="31" t="n">
        <f aca="false">IF(AZ1947="","",AZ1947+(BB1947*$K1947)+(BC1947*$K1947))</f>
        <v>990</v>
      </c>
      <c r="BJ1947" s="29" t="n">
        <f aca="false">IF(AZ1947="","",ROUND(-BB1947*$K1947,0))</f>
        <v>56</v>
      </c>
    </row>
    <row r="1948" customFormat="false" ht="15" hidden="false" customHeight="false" outlineLevel="0" collapsed="false">
      <c r="A1948" s="26" t="str">
        <f aca="false">+C1948&amp;D1948&amp;G1948</f>
        <v>AppleiPhone 17 256GBCANONE SIM  9,99€ - 24 Mesi</v>
      </c>
      <c r="B1948" s="27" t="s">
        <v>95</v>
      </c>
      <c r="C1948" s="28" t="s">
        <v>71</v>
      </c>
      <c r="D1948" s="29" t="s">
        <v>252</v>
      </c>
      <c r="E1948" s="30" t="n">
        <v>999.9</v>
      </c>
      <c r="F1948" s="31" t="n">
        <v>999.9</v>
      </c>
      <c r="G1948" s="32" t="s">
        <v>120</v>
      </c>
      <c r="H1948" s="32" t="s">
        <v>98</v>
      </c>
      <c r="I1948" s="33" t="n">
        <v>9.99</v>
      </c>
      <c r="J1948" s="34" t="s">
        <v>35</v>
      </c>
      <c r="K1948" s="35" t="n">
        <v>24</v>
      </c>
      <c r="L1948" s="33"/>
      <c r="M1948" s="33" t="n">
        <f aca="false">+IF(E1948&lt;=150,1.49,IF(AND(E1948&gt;150,E1948&lt;=300),2.99,(IF(E1948&gt;1200,8.99,IF(AND(E1948&gt;300,E1948&lt;=700),4.99,IF(AND(E1948&gt;=700,E1948&lt;=1200),6.99))))))</f>
        <v>6.99</v>
      </c>
      <c r="N1948" s="33" t="n">
        <f aca="false">IF(E1948="","",IF(E1948&gt;=1200,9.99,IF(AND(E1948&gt;700,E1948&lt;1200),7.99,IF(AND(E1948&gt;=299.9,E1948&lt;=699.9),5.99))))</f>
        <v>7.99</v>
      </c>
      <c r="O1948" s="37" t="s">
        <v>121</v>
      </c>
      <c r="P1948" s="38"/>
      <c r="Q1948" s="34"/>
      <c r="R1948" s="39"/>
      <c r="S1948" s="40"/>
      <c r="T1948" s="40"/>
      <c r="U1948" s="40"/>
      <c r="V1948" s="32" t="str">
        <f aca="false">IF(P1948="","",$I1948+R1948)</f>
        <v/>
      </c>
      <c r="W1948" s="32" t="str">
        <f aca="false">IF(P1948="","",$I1948)</f>
        <v/>
      </c>
      <c r="X1948" s="40" t="str">
        <f aca="false">IF(P1948="","",Q1948+$I1948)</f>
        <v/>
      </c>
      <c r="Y1948" s="29" t="str">
        <f aca="false">IF(P1948="","",P1948+(R1948*$K1948)+(S1948*$K1948))</f>
        <v/>
      </c>
      <c r="Z1948" s="29" t="str">
        <f aca="false">IF(P1948="","",ROUND(-R1948*$K1948,0))</f>
        <v/>
      </c>
      <c r="AA1948" s="41"/>
      <c r="AB1948" s="38"/>
      <c r="AC1948" s="34"/>
      <c r="AD1948" s="39"/>
      <c r="AE1948" s="40"/>
      <c r="AF1948" s="40"/>
      <c r="AG1948" s="40"/>
      <c r="AH1948" s="32" t="str">
        <f aca="false">IF(AB1948="","",$I1948+AD1948)</f>
        <v/>
      </c>
      <c r="AI1948" s="32" t="str">
        <f aca="false">IF(AB1948="","",$I1948)</f>
        <v/>
      </c>
      <c r="AJ1948" s="40" t="str">
        <f aca="false">IF(AB1948="","",AC1948+$I1948)</f>
        <v/>
      </c>
      <c r="AK1948" s="29" t="str">
        <f aca="false">IF(AB1948="","",AB1948+(AD1948*$K1948)+(AE1948*$K1948))</f>
        <v/>
      </c>
      <c r="AL1948" s="29" t="str">
        <f aca="false">IF(AB1948="","",ROUND(-AD1948*$K1948,0))</f>
        <v/>
      </c>
      <c r="AM1948" s="41"/>
      <c r="AN1948" s="38" t="n">
        <v>0</v>
      </c>
      <c r="AO1948" s="34" t="n">
        <v>41</v>
      </c>
      <c r="AP1948" s="39" t="n">
        <v>-0.66</v>
      </c>
      <c r="AQ1948" s="40" t="n">
        <v>41.66</v>
      </c>
      <c r="AR1948" s="40" t="n">
        <v>0</v>
      </c>
      <c r="AS1948" s="40" t="n">
        <v>41.72</v>
      </c>
      <c r="AT1948" s="32" t="n">
        <f aca="false">IF(AN1948="","",$I1948+AP1948)</f>
        <v>9.33</v>
      </c>
      <c r="AU1948" s="32" t="n">
        <f aca="false">IF(AN1948="","",$I1948)</f>
        <v>9.99</v>
      </c>
      <c r="AV1948" s="40" t="n">
        <f aca="false">IF(AN1948="","",AO1948+$I1948)</f>
        <v>50.99</v>
      </c>
      <c r="AW1948" s="31" t="n">
        <f aca="false">IF(AN1948="","",AN1948+(AP1948*$K1948)+(AQ1948*$K1948))</f>
        <v>984</v>
      </c>
      <c r="AX1948" s="29" t="n">
        <f aca="false">IF(AN1948="","",ROUND(-AP1948*$K1948,0))</f>
        <v>16</v>
      </c>
      <c r="AY1948" s="42"/>
      <c r="AZ1948" s="38" t="n">
        <v>0</v>
      </c>
      <c r="BA1948" s="34" t="n">
        <v>41</v>
      </c>
      <c r="BB1948" s="39" t="n">
        <v>-0.66</v>
      </c>
      <c r="BC1948" s="40" t="n">
        <v>41.66</v>
      </c>
      <c r="BD1948" s="40" t="n">
        <v>0</v>
      </c>
      <c r="BE1948" s="40" t="n">
        <v>41.72</v>
      </c>
      <c r="BF1948" s="32" t="n">
        <f aca="false">IF(AZ1948="","",$I1948+BB1948)</f>
        <v>9.33</v>
      </c>
      <c r="BG1948" s="32" t="n">
        <f aca="false">IF(AZ1948="","",$I1948)</f>
        <v>9.99</v>
      </c>
      <c r="BH1948" s="40" t="n">
        <f aca="false">IF(AZ1948="","",BA1948+$I1948)</f>
        <v>50.99</v>
      </c>
      <c r="BI1948" s="31" t="n">
        <f aca="false">IF(AZ1948="","",AZ1948+(BB1948*$K1948)+(BC1948*$K1948))</f>
        <v>984</v>
      </c>
      <c r="BJ1948" s="29" t="n">
        <f aca="false">IF(AZ1948="","",ROUND(-BB1948*$K1948,0))</f>
        <v>16</v>
      </c>
    </row>
    <row r="1949" customFormat="false" ht="15" hidden="false" customHeight="false" outlineLevel="0" collapsed="false">
      <c r="A1949" s="26" t="str">
        <f aca="false">+C1949&amp;D1949&amp;G1949</f>
        <v>AppleiPhone 17 256GBCANONE SIM 7,99€ - 36 Mesi</v>
      </c>
      <c r="B1949" s="27" t="s">
        <v>95</v>
      </c>
      <c r="C1949" s="28" t="s">
        <v>71</v>
      </c>
      <c r="D1949" s="29" t="s">
        <v>252</v>
      </c>
      <c r="E1949" s="30" t="n">
        <v>999.9</v>
      </c>
      <c r="F1949" s="31" t="n">
        <v>999.9</v>
      </c>
      <c r="G1949" s="32" t="s">
        <v>122</v>
      </c>
      <c r="H1949" s="32" t="s">
        <v>98</v>
      </c>
      <c r="I1949" s="33" t="n">
        <v>7.99</v>
      </c>
      <c r="J1949" s="34" t="s">
        <v>35</v>
      </c>
      <c r="K1949" s="35" t="n">
        <v>36</v>
      </c>
      <c r="L1949" s="33"/>
      <c r="M1949" s="33" t="n">
        <f aca="false">+IF(E1949&lt;=150,1.49,IF(AND(E1949&gt;150,E1949&lt;=300),2.99,(IF(E1949&gt;1200,8.99,IF(AND(E1949&gt;300,E1949&lt;=700),4.99,IF(AND(E1949&gt;=700,E1949&lt;=1200),6.99))))))</f>
        <v>6.99</v>
      </c>
      <c r="N1949" s="33" t="n">
        <f aca="false">IF(E1949="","",IF(E1949&gt;=1200,9.99,IF(AND(E1949&gt;700,E1949&lt;1200),7.99,IF(AND(E1949&gt;=299.9,E1949&lt;=699.9),5.99))))</f>
        <v>7.99</v>
      </c>
      <c r="O1949" s="37" t="s">
        <v>123</v>
      </c>
      <c r="P1949" s="38"/>
      <c r="Q1949" s="34"/>
      <c r="R1949" s="39"/>
      <c r="S1949" s="40"/>
      <c r="T1949" s="40"/>
      <c r="U1949" s="40"/>
      <c r="V1949" s="32" t="str">
        <f aca="false">IF(P1949="","",$I1949+R1949)</f>
        <v/>
      </c>
      <c r="W1949" s="32" t="str">
        <f aca="false">IF(P1949="","",$I1949)</f>
        <v/>
      </c>
      <c r="X1949" s="40" t="str">
        <f aca="false">IF(P1949="","",Q1949+$I1949)</f>
        <v/>
      </c>
      <c r="Y1949" s="29" t="str">
        <f aca="false">IF(P1949="","",P1949+(R1949*$K1949)+(S1949*$K1949))</f>
        <v/>
      </c>
      <c r="Z1949" s="29" t="str">
        <f aca="false">IF(P1949="","",ROUND(-R1949*$K1949,0))</f>
        <v/>
      </c>
      <c r="AA1949" s="41"/>
      <c r="AB1949" s="38"/>
      <c r="AC1949" s="34"/>
      <c r="AD1949" s="39"/>
      <c r="AE1949" s="40"/>
      <c r="AF1949" s="40"/>
      <c r="AG1949" s="40"/>
      <c r="AH1949" s="32" t="str">
        <f aca="false">IF(AB1949="","",$I1949+AD1949)</f>
        <v/>
      </c>
      <c r="AI1949" s="32" t="str">
        <f aca="false">IF(AB1949="","",$I1949)</f>
        <v/>
      </c>
      <c r="AJ1949" s="40" t="str">
        <f aca="false">IF(AB1949="","",AC1949+$I1949)</f>
        <v/>
      </c>
      <c r="AK1949" s="29" t="str">
        <f aca="false">IF(AB1949="","",AB1949+(AD1949*$K1949)+(AE1949*$K1949))</f>
        <v/>
      </c>
      <c r="AL1949" s="29" t="str">
        <f aca="false">IF(AB1949="","",ROUND(-AD1949*$K1949,0))</f>
        <v/>
      </c>
      <c r="AM1949" s="41"/>
      <c r="AN1949" s="38" t="n">
        <v>0</v>
      </c>
      <c r="AO1949" s="34" t="n">
        <v>29.99</v>
      </c>
      <c r="AP1949" s="39" t="n">
        <v>-2.16</v>
      </c>
      <c r="AQ1949" s="40" t="n">
        <v>32.15</v>
      </c>
      <c r="AR1949" s="40" t="n">
        <v>32.15</v>
      </c>
      <c r="AS1949" s="40" t="n">
        <v>32.15</v>
      </c>
      <c r="AT1949" s="32" t="n">
        <f aca="false">IF(AN1949="","",$I1949+AP1949)</f>
        <v>5.83</v>
      </c>
      <c r="AU1949" s="32" t="n">
        <f aca="false">IF(AN1949="","",$I1949)</f>
        <v>7.99</v>
      </c>
      <c r="AV1949" s="40" t="n">
        <f aca="false">IF(AN1949="","",AO1949+$I1949)</f>
        <v>37.98</v>
      </c>
      <c r="AW1949" s="31" t="n">
        <f aca="false">IF(AN1949="","",AN1949+(AP1949*$K1949)+(AQ1949*$K1949))</f>
        <v>1079.64</v>
      </c>
      <c r="AX1949" s="29" t="n">
        <f aca="false">IF(AN1949="","",ROUND(-AP1949*$K1949,0))</f>
        <v>78</v>
      </c>
      <c r="AY1949" s="42"/>
      <c r="AZ1949" s="38" t="n">
        <v>0</v>
      </c>
      <c r="BA1949" s="34" t="n">
        <v>29.99</v>
      </c>
      <c r="BB1949" s="39" t="n">
        <v>-2.16</v>
      </c>
      <c r="BC1949" s="40" t="n">
        <v>32.15</v>
      </c>
      <c r="BD1949" s="40" t="n">
        <v>32.15</v>
      </c>
      <c r="BE1949" s="40" t="n">
        <v>32.15</v>
      </c>
      <c r="BF1949" s="32" t="n">
        <f aca="false">IF(AZ1949="","",$I1949+BB1949)</f>
        <v>5.83</v>
      </c>
      <c r="BG1949" s="32" t="n">
        <f aca="false">IF(AZ1949="","",$I1949)</f>
        <v>7.99</v>
      </c>
      <c r="BH1949" s="40" t="n">
        <f aca="false">IF(AZ1949="","",BA1949+$I1949)</f>
        <v>37.98</v>
      </c>
      <c r="BI1949" s="31" t="n">
        <f aca="false">IF(AZ1949="","",AZ1949+(BB1949*$K1949)+(BC1949*$K1949))</f>
        <v>1079.64</v>
      </c>
      <c r="BJ1949" s="29" t="n">
        <f aca="false">IF(AZ1949="","",ROUND(-BB1949*$K1949,0))</f>
        <v>78</v>
      </c>
    </row>
    <row r="1950" customFormat="false" ht="15" hidden="false" customHeight="false" outlineLevel="0" collapsed="false">
      <c r="A1950" s="26" t="str">
        <f aca="false">+C1950&amp;D1950&amp;G1950</f>
        <v>AppleiPhone 17 256GBCANONE SIM 7,99€ - 30 Mesi</v>
      </c>
      <c r="B1950" s="27" t="s">
        <v>95</v>
      </c>
      <c r="C1950" s="28" t="s">
        <v>71</v>
      </c>
      <c r="D1950" s="29" t="s">
        <v>252</v>
      </c>
      <c r="E1950" s="30" t="n">
        <v>999.9</v>
      </c>
      <c r="F1950" s="31" t="n">
        <v>999.9</v>
      </c>
      <c r="G1950" s="32" t="s">
        <v>124</v>
      </c>
      <c r="H1950" s="32" t="s">
        <v>98</v>
      </c>
      <c r="I1950" s="33" t="n">
        <v>7.99</v>
      </c>
      <c r="J1950" s="34" t="s">
        <v>35</v>
      </c>
      <c r="K1950" s="35" t="n">
        <v>30</v>
      </c>
      <c r="L1950" s="33"/>
      <c r="M1950" s="33" t="n">
        <f aca="false">+IF(E1950&lt;=150,1.49,IF(AND(E1950&gt;150,E1950&lt;=300),2.99,(IF(E1950&gt;1200,8.99,IF(AND(E1950&gt;300,E1950&lt;=700),4.99,IF(AND(E1950&gt;=700,E1950&lt;=1200),6.99))))))</f>
        <v>6.99</v>
      </c>
      <c r="N1950" s="33" t="n">
        <f aca="false">IF(E1950="","",IF(E1950&gt;=1200,9.99,IF(AND(E1950&gt;700,E1950&lt;1200),7.99,IF(AND(E1950&gt;=299.9,E1950&lt;=699.9),5.99))))</f>
        <v>7.99</v>
      </c>
      <c r="O1950" s="37" t="s">
        <v>125</v>
      </c>
      <c r="P1950" s="38"/>
      <c r="Q1950" s="34"/>
      <c r="R1950" s="39"/>
      <c r="S1950" s="40"/>
      <c r="T1950" s="40"/>
      <c r="U1950" s="40"/>
      <c r="V1950" s="32" t="str">
        <f aca="false">IF(P1950="","",$I1950+R1950)</f>
        <v/>
      </c>
      <c r="W1950" s="32" t="str">
        <f aca="false">IF(P1950="","",$I1950)</f>
        <v/>
      </c>
      <c r="X1950" s="40" t="str">
        <f aca="false">IF(P1950="","",Q1950+$I1950)</f>
        <v/>
      </c>
      <c r="Y1950" s="29" t="str">
        <f aca="false">IF(P1950="","",P1950+(R1950*$K1950)+(S1950*$K1950))</f>
        <v/>
      </c>
      <c r="Z1950" s="29" t="str">
        <f aca="false">IF(P1950="","",ROUND(-R1950*$K1950,0))</f>
        <v/>
      </c>
      <c r="AA1950" s="41"/>
      <c r="AB1950" s="38"/>
      <c r="AC1950" s="34"/>
      <c r="AD1950" s="39"/>
      <c r="AE1950" s="40"/>
      <c r="AF1950" s="40"/>
      <c r="AG1950" s="40"/>
      <c r="AH1950" s="32" t="str">
        <f aca="false">IF(AB1950="","",$I1950+AD1950)</f>
        <v/>
      </c>
      <c r="AI1950" s="32" t="str">
        <f aca="false">IF(AB1950="","",$I1950)</f>
        <v/>
      </c>
      <c r="AJ1950" s="40" t="str">
        <f aca="false">IF(AB1950="","",AC1950+$I1950)</f>
        <v/>
      </c>
      <c r="AK1950" s="29" t="str">
        <f aca="false">IF(AB1950="","",AB1950+(AD1950*$K1950)+(AE1950*$K1950))</f>
        <v/>
      </c>
      <c r="AL1950" s="29" t="str">
        <f aca="false">IF(AB1950="","",ROUND(-AD1950*$K1950,0))</f>
        <v/>
      </c>
      <c r="AM1950" s="41"/>
      <c r="AN1950" s="38" t="n">
        <v>0</v>
      </c>
      <c r="AO1950" s="34" t="n">
        <v>34.99</v>
      </c>
      <c r="AP1950" s="39" t="n">
        <v>-2.7</v>
      </c>
      <c r="AQ1950" s="40" t="n">
        <v>37.69</v>
      </c>
      <c r="AR1950" s="40" t="n">
        <v>37.69</v>
      </c>
      <c r="AS1950" s="40" t="n">
        <v>37.69</v>
      </c>
      <c r="AT1950" s="32" t="n">
        <f aca="false">IF(AN1950="","",$I1950+AP1950)</f>
        <v>5.29</v>
      </c>
      <c r="AU1950" s="32" t="n">
        <f aca="false">IF(AN1950="","",$I1950)</f>
        <v>7.99</v>
      </c>
      <c r="AV1950" s="40" t="n">
        <f aca="false">IF(AN1950="","",AO1950+$I1950)</f>
        <v>42.98</v>
      </c>
      <c r="AW1950" s="31" t="n">
        <f aca="false">IF(AN1950="","",AN1950+(AP1950*$K1950)+(AQ1950*$K1950))</f>
        <v>1049.7</v>
      </c>
      <c r="AX1950" s="29" t="n">
        <f aca="false">IF(AN1950="","",ROUND(-AP1950*$K1950,0))</f>
        <v>81</v>
      </c>
      <c r="AY1950" s="42"/>
      <c r="AZ1950" s="38" t="n">
        <v>0</v>
      </c>
      <c r="BA1950" s="34" t="n">
        <v>34.99</v>
      </c>
      <c r="BB1950" s="39" t="n">
        <v>-2.7</v>
      </c>
      <c r="BC1950" s="40" t="n">
        <v>37.69</v>
      </c>
      <c r="BD1950" s="40" t="n">
        <v>37.69</v>
      </c>
      <c r="BE1950" s="40" t="n">
        <v>37.69</v>
      </c>
      <c r="BF1950" s="32" t="n">
        <f aca="false">IF(AZ1950="","",$I1950+BB1950)</f>
        <v>5.29</v>
      </c>
      <c r="BG1950" s="32" t="n">
        <f aca="false">IF(AZ1950="","",$I1950)</f>
        <v>7.99</v>
      </c>
      <c r="BH1950" s="40" t="n">
        <f aca="false">IF(AZ1950="","",BA1950+$I1950)</f>
        <v>42.98</v>
      </c>
      <c r="BI1950" s="31" t="n">
        <f aca="false">IF(AZ1950="","",AZ1950+(BB1950*$K1950)+(BC1950*$K1950))</f>
        <v>1049.7</v>
      </c>
      <c r="BJ1950" s="29" t="n">
        <f aca="false">IF(AZ1950="","",ROUND(-BB1950*$K1950,0))</f>
        <v>81</v>
      </c>
    </row>
    <row r="1951" customFormat="false" ht="15" hidden="false" customHeight="false" outlineLevel="0" collapsed="false">
      <c r="A1951" s="26" t="str">
        <f aca="false">+C1951&amp;D1951&amp;G1951</f>
        <v>AppleiPhone 17 256GBCANONE SIM 7,99€  - 24 Mesi</v>
      </c>
      <c r="B1951" s="27" t="s">
        <v>95</v>
      </c>
      <c r="C1951" s="28" t="s">
        <v>71</v>
      </c>
      <c r="D1951" s="29" t="s">
        <v>252</v>
      </c>
      <c r="E1951" s="30" t="n">
        <v>999.9</v>
      </c>
      <c r="F1951" s="31" t="n">
        <v>999.9</v>
      </c>
      <c r="G1951" s="32" t="s">
        <v>126</v>
      </c>
      <c r="H1951" s="32" t="s">
        <v>98</v>
      </c>
      <c r="I1951" s="33" t="n">
        <v>7.99</v>
      </c>
      <c r="J1951" s="34" t="s">
        <v>35</v>
      </c>
      <c r="K1951" s="35" t="n">
        <v>24</v>
      </c>
      <c r="L1951" s="33"/>
      <c r="M1951" s="33" t="n">
        <f aca="false">+IF(E1951&lt;=150,1.49,IF(AND(E1951&gt;150,E1951&lt;=300),2.99,(IF(E1951&gt;1200,8.99,IF(AND(E1951&gt;300,E1951&lt;=700),4.99,IF(AND(E1951&gt;=700,E1951&lt;=1200),6.99))))))</f>
        <v>6.99</v>
      </c>
      <c r="N1951" s="33" t="n">
        <f aca="false">IF(E1951="","",IF(E1951&gt;=1200,9.99,IF(AND(E1951&gt;700,E1951&lt;1200),7.99,IF(AND(E1951&gt;=299.9,E1951&lt;=699.9),5.99))))</f>
        <v>7.99</v>
      </c>
      <c r="O1951" s="37" t="s">
        <v>127</v>
      </c>
      <c r="P1951" s="38"/>
      <c r="Q1951" s="34"/>
      <c r="R1951" s="39"/>
      <c r="S1951" s="40"/>
      <c r="T1951" s="40"/>
      <c r="U1951" s="40"/>
      <c r="V1951" s="32" t="str">
        <f aca="false">IF(P1951="","",$I1951+R1951)</f>
        <v/>
      </c>
      <c r="W1951" s="32" t="str">
        <f aca="false">IF(P1951="","",$I1951)</f>
        <v/>
      </c>
      <c r="X1951" s="40" t="str">
        <f aca="false">IF(P1951="","",Q1951+$I1951)</f>
        <v/>
      </c>
      <c r="Y1951" s="29" t="str">
        <f aca="false">IF(P1951="","",P1951+(R1951*$K1951)+(S1951*$K1951))</f>
        <v/>
      </c>
      <c r="Z1951" s="29" t="str">
        <f aca="false">IF(P1951="","",ROUND(-R1951*$K1951,0))</f>
        <v/>
      </c>
      <c r="AA1951" s="41"/>
      <c r="AB1951" s="38"/>
      <c r="AC1951" s="34"/>
      <c r="AD1951" s="39"/>
      <c r="AE1951" s="40"/>
      <c r="AF1951" s="40"/>
      <c r="AG1951" s="40"/>
      <c r="AH1951" s="32" t="str">
        <f aca="false">IF(AB1951="","",$I1951+AD1951)</f>
        <v/>
      </c>
      <c r="AI1951" s="32" t="str">
        <f aca="false">IF(AB1951="","",$I1951)</f>
        <v/>
      </c>
      <c r="AJ1951" s="40" t="str">
        <f aca="false">IF(AB1951="","",AC1951+$I1951)</f>
        <v/>
      </c>
      <c r="AK1951" s="29" t="str">
        <f aca="false">IF(AB1951="","",AB1951+(AD1951*$K1951)+(AE1951*$K1951))</f>
        <v/>
      </c>
      <c r="AL1951" s="29" t="str">
        <f aca="false">IF(AB1951="","",ROUND(-AD1951*$K1951,0))</f>
        <v/>
      </c>
      <c r="AM1951" s="41"/>
      <c r="AN1951" s="38" t="n">
        <v>0</v>
      </c>
      <c r="AO1951" s="34" t="n">
        <v>42.99</v>
      </c>
      <c r="AP1951" s="39" t="n">
        <v>-3.04</v>
      </c>
      <c r="AQ1951" s="40" t="n">
        <v>46.03</v>
      </c>
      <c r="AR1951" s="40" t="n">
        <v>0</v>
      </c>
      <c r="AS1951" s="40" t="n">
        <v>46.03</v>
      </c>
      <c r="AT1951" s="32" t="n">
        <f aca="false">IF(AN1951="","",$I1951+AP1951)</f>
        <v>4.95</v>
      </c>
      <c r="AU1951" s="32" t="n">
        <f aca="false">IF(AN1951="","",$I1951)</f>
        <v>7.99</v>
      </c>
      <c r="AV1951" s="40" t="n">
        <f aca="false">IF(AN1951="","",AO1951+$I1951)</f>
        <v>50.98</v>
      </c>
      <c r="AW1951" s="31" t="n">
        <f aca="false">IF(AN1951="","",AN1951+(AP1951*$K1951)+(AQ1951*$K1951))</f>
        <v>1031.76</v>
      </c>
      <c r="AX1951" s="29" t="n">
        <f aca="false">IF(AN1951="","",ROUND(-AP1951*$K1951,0))</f>
        <v>73</v>
      </c>
      <c r="AY1951" s="42"/>
      <c r="AZ1951" s="38" t="n">
        <v>0</v>
      </c>
      <c r="BA1951" s="34" t="n">
        <v>42.99</v>
      </c>
      <c r="BB1951" s="39" t="n">
        <v>-3.04</v>
      </c>
      <c r="BC1951" s="40" t="n">
        <v>46.03</v>
      </c>
      <c r="BD1951" s="40" t="n">
        <v>0</v>
      </c>
      <c r="BE1951" s="40" t="n">
        <v>46.03</v>
      </c>
      <c r="BF1951" s="32" t="n">
        <f aca="false">IF(AZ1951="","",$I1951+BB1951)</f>
        <v>4.95</v>
      </c>
      <c r="BG1951" s="32" t="n">
        <f aca="false">IF(AZ1951="","",$I1951)</f>
        <v>7.99</v>
      </c>
      <c r="BH1951" s="40" t="n">
        <f aca="false">IF(AZ1951="","",BA1951+$I1951)</f>
        <v>50.98</v>
      </c>
      <c r="BI1951" s="31" t="n">
        <f aca="false">IF(AZ1951="","",AZ1951+(BB1951*$K1951)+(BC1951*$K1951))</f>
        <v>1031.76</v>
      </c>
      <c r="BJ1951" s="29" t="n">
        <f aca="false">IF(AZ1951="","",ROUND(-BB1951*$K1951,0))</f>
        <v>73</v>
      </c>
    </row>
    <row r="1952" customFormat="false" ht="15" hidden="false" customHeight="false" outlineLevel="0" collapsed="false">
      <c r="A1952" s="26" t="str">
        <f aca="false">+C1952&amp;D1952&amp;G1952</f>
        <v>AppleiPhone 17 256GBCANONE SIM 5,99€ - 36 Mesi</v>
      </c>
      <c r="B1952" s="27" t="s">
        <v>95</v>
      </c>
      <c r="C1952" s="28" t="s">
        <v>71</v>
      </c>
      <c r="D1952" s="29" t="s">
        <v>252</v>
      </c>
      <c r="E1952" s="30" t="n">
        <v>999.9</v>
      </c>
      <c r="F1952" s="31" t="n">
        <v>999.9</v>
      </c>
      <c r="G1952" s="32" t="s">
        <v>132</v>
      </c>
      <c r="H1952" s="32" t="s">
        <v>98</v>
      </c>
      <c r="I1952" s="33" t="n">
        <v>5.99</v>
      </c>
      <c r="J1952" s="34" t="s">
        <v>35</v>
      </c>
      <c r="K1952" s="35" t="n">
        <v>36</v>
      </c>
      <c r="L1952" s="33"/>
      <c r="M1952" s="33" t="n">
        <f aca="false">+IF(E1952&lt;=150,1.49,IF(AND(E1952&gt;150,E1952&lt;=300),2.99,(IF(E1952&gt;1200,8.99,IF(AND(E1952&gt;300,E1952&lt;=700),4.99,IF(AND(E1952&gt;=700,E1952&lt;=1200),6.99))))))</f>
        <v>6.99</v>
      </c>
      <c r="N1952" s="33" t="n">
        <f aca="false">IF(E1952="","",IF(E1952&gt;=1200,9.99,IF(AND(E1952&gt;700,E1952&lt;1200),7.99,IF(AND(E1952&gt;=299.9,E1952&lt;=699.9),5.99))))</f>
        <v>7.99</v>
      </c>
      <c r="O1952" s="37" t="s">
        <v>133</v>
      </c>
      <c r="P1952" s="38"/>
      <c r="Q1952" s="34"/>
      <c r="R1952" s="39"/>
      <c r="S1952" s="40"/>
      <c r="T1952" s="40"/>
      <c r="U1952" s="40"/>
      <c r="V1952" s="32" t="str">
        <f aca="false">IF(P1952="","",$I1952+R1952)</f>
        <v/>
      </c>
      <c r="W1952" s="32" t="str">
        <f aca="false">IF(P1952="","",$I1952)</f>
        <v/>
      </c>
      <c r="X1952" s="40" t="str">
        <f aca="false">IF(P1952="","",Q1952+$I1952)</f>
        <v/>
      </c>
      <c r="Y1952" s="29" t="str">
        <f aca="false">IF(P1952="","",P1952+(R1952*$K1952)+(S1952*$K1952))</f>
        <v/>
      </c>
      <c r="Z1952" s="29" t="str">
        <f aca="false">IF(P1952="","",ROUND(-R1952*$K1952,0))</f>
        <v/>
      </c>
      <c r="AA1952" s="41"/>
      <c r="AB1952" s="38"/>
      <c r="AC1952" s="34"/>
      <c r="AD1952" s="39"/>
      <c r="AE1952" s="40"/>
      <c r="AF1952" s="40"/>
      <c r="AG1952" s="40"/>
      <c r="AH1952" s="32" t="str">
        <f aca="false">IF(AB1952="","",$I1952+AD1952)</f>
        <v/>
      </c>
      <c r="AI1952" s="32" t="str">
        <f aca="false">IF(AB1952="","",$I1952)</f>
        <v/>
      </c>
      <c r="AJ1952" s="40" t="str">
        <f aca="false">IF(AB1952="","",AC1952+$I1952)</f>
        <v/>
      </c>
      <c r="AK1952" s="29" t="str">
        <f aca="false">IF(AB1952="","",AB1952+(AD1952*$K1952)+(AE1952*$K1952))</f>
        <v/>
      </c>
      <c r="AL1952" s="29" t="str">
        <f aca="false">IF(AB1952="","",ROUND(-AD1952*$K1952,0))</f>
        <v/>
      </c>
      <c r="AM1952" s="41"/>
      <c r="AN1952" s="38" t="n">
        <v>0</v>
      </c>
      <c r="AO1952" s="34" t="n">
        <v>30.99</v>
      </c>
      <c r="AP1952" s="39" t="n">
        <v>-1.16</v>
      </c>
      <c r="AQ1952" s="40" t="n">
        <v>32.15</v>
      </c>
      <c r="AR1952" s="40" t="n">
        <v>32.15</v>
      </c>
      <c r="AS1952" s="40" t="n">
        <v>32.15</v>
      </c>
      <c r="AT1952" s="32" t="n">
        <f aca="false">IF(AN1952="","",$I1952+AP1952)</f>
        <v>4.83</v>
      </c>
      <c r="AU1952" s="32" t="n">
        <f aca="false">IF(AN1952="","",$I1952)</f>
        <v>5.99</v>
      </c>
      <c r="AV1952" s="40" t="n">
        <f aca="false">IF(AN1952="","",AO1952+$I1952)</f>
        <v>36.98</v>
      </c>
      <c r="AW1952" s="31" t="n">
        <f aca="false">IF(AN1952="","",AN1952+(AP1952*$K1952)+(AQ1952*$K1952))</f>
        <v>1115.64</v>
      </c>
      <c r="AX1952" s="29" t="n">
        <f aca="false">IF(AN1952="","",ROUND(-AP1952*$K1952,0))</f>
        <v>42</v>
      </c>
      <c r="AY1952" s="42"/>
      <c r="AZ1952" s="38" t="n">
        <v>0</v>
      </c>
      <c r="BA1952" s="34" t="n">
        <v>30.99</v>
      </c>
      <c r="BB1952" s="39" t="n">
        <v>-1.16</v>
      </c>
      <c r="BC1952" s="40" t="n">
        <v>32.15</v>
      </c>
      <c r="BD1952" s="40" t="n">
        <v>32.15</v>
      </c>
      <c r="BE1952" s="40" t="n">
        <v>32.15</v>
      </c>
      <c r="BF1952" s="32" t="n">
        <f aca="false">IF(AZ1952="","",$I1952+BB1952)</f>
        <v>4.83</v>
      </c>
      <c r="BG1952" s="32" t="n">
        <f aca="false">IF(AZ1952="","",$I1952)</f>
        <v>5.99</v>
      </c>
      <c r="BH1952" s="40" t="n">
        <f aca="false">IF(AZ1952="","",BA1952+$I1952)</f>
        <v>36.98</v>
      </c>
      <c r="BI1952" s="31" t="n">
        <f aca="false">IF(AZ1952="","",AZ1952+(BB1952*$K1952)+(BC1952*$K1952))</f>
        <v>1115.64</v>
      </c>
      <c r="BJ1952" s="29" t="n">
        <f aca="false">IF(AZ1952="","",ROUND(-BB1952*$K1952,0))</f>
        <v>42</v>
      </c>
    </row>
    <row r="1953" customFormat="false" ht="15" hidden="false" customHeight="false" outlineLevel="0" collapsed="false">
      <c r="A1953" s="26" t="str">
        <f aca="false">+C1953&amp;D1953&amp;G1953</f>
        <v>AppleiPhone 17 256GBCANONE SIM 5,99€ - 30 Mesi</v>
      </c>
      <c r="B1953" s="27" t="s">
        <v>95</v>
      </c>
      <c r="C1953" s="28" t="s">
        <v>71</v>
      </c>
      <c r="D1953" s="29" t="s">
        <v>252</v>
      </c>
      <c r="E1953" s="30" t="n">
        <v>999.9</v>
      </c>
      <c r="F1953" s="31" t="n">
        <v>999.9</v>
      </c>
      <c r="G1953" s="32" t="s">
        <v>128</v>
      </c>
      <c r="H1953" s="32" t="s">
        <v>98</v>
      </c>
      <c r="I1953" s="33" t="n">
        <v>5.99</v>
      </c>
      <c r="J1953" s="34" t="s">
        <v>35</v>
      </c>
      <c r="K1953" s="35" t="n">
        <v>30</v>
      </c>
      <c r="L1953" s="33"/>
      <c r="M1953" s="33" t="n">
        <f aca="false">+IF(E1953&lt;=150,1.49,IF(AND(E1953&gt;150,E1953&lt;=300),2.99,(IF(E1953&gt;1200,8.99,IF(AND(E1953&gt;300,E1953&lt;=700),4.99,IF(AND(E1953&gt;=700,E1953&lt;=1200),6.99))))))</f>
        <v>6.99</v>
      </c>
      <c r="N1953" s="33" t="n">
        <f aca="false">IF(E1953="","",IF(E1953&gt;=1200,9.99,IF(AND(E1953&gt;700,E1953&lt;1200),7.99,IF(AND(E1953&gt;=299.9,E1953&lt;=699.9),5.99))))</f>
        <v>7.99</v>
      </c>
      <c r="O1953" s="37" t="s">
        <v>129</v>
      </c>
      <c r="P1953" s="38"/>
      <c r="Q1953" s="34"/>
      <c r="R1953" s="39"/>
      <c r="S1953" s="40"/>
      <c r="T1953" s="40"/>
      <c r="U1953" s="40"/>
      <c r="V1953" s="32" t="str">
        <f aca="false">IF(P1953="","",$I1953+R1953)</f>
        <v/>
      </c>
      <c r="W1953" s="32" t="str">
        <f aca="false">IF(P1953="","",$I1953)</f>
        <v/>
      </c>
      <c r="X1953" s="40" t="str">
        <f aca="false">IF(P1953="","",Q1953+$I1953)</f>
        <v/>
      </c>
      <c r="Y1953" s="29" t="str">
        <f aca="false">IF(P1953="","",P1953+(R1953*$K1953)+(S1953*$K1953))</f>
        <v/>
      </c>
      <c r="Z1953" s="29" t="str">
        <f aca="false">IF(P1953="","",ROUND(-R1953*$K1953,0))</f>
        <v/>
      </c>
      <c r="AA1953" s="41"/>
      <c r="AB1953" s="38"/>
      <c r="AC1953" s="34"/>
      <c r="AD1953" s="39"/>
      <c r="AE1953" s="40"/>
      <c r="AF1953" s="40"/>
      <c r="AG1953" s="40"/>
      <c r="AH1953" s="32" t="str">
        <f aca="false">IF(AB1953="","",$I1953+AD1953)</f>
        <v/>
      </c>
      <c r="AI1953" s="32" t="str">
        <f aca="false">IF(AB1953="","",$I1953)</f>
        <v/>
      </c>
      <c r="AJ1953" s="40" t="str">
        <f aca="false">IF(AB1953="","",AC1953+$I1953)</f>
        <v/>
      </c>
      <c r="AK1953" s="29" t="str">
        <f aca="false">IF(AB1953="","",AB1953+(AD1953*$K1953)+(AE1953*$K1953))</f>
        <v/>
      </c>
      <c r="AL1953" s="29" t="str">
        <f aca="false">IF(AB1953="","",ROUND(-AD1953*$K1953,0))</f>
        <v/>
      </c>
      <c r="AM1953" s="41"/>
      <c r="AN1953" s="38" t="n">
        <v>0</v>
      </c>
      <c r="AO1953" s="34" t="n">
        <v>36.99</v>
      </c>
      <c r="AP1953" s="39" t="n">
        <v>-0.7</v>
      </c>
      <c r="AQ1953" s="40" t="n">
        <v>37.69</v>
      </c>
      <c r="AR1953" s="40" t="n">
        <v>37.69</v>
      </c>
      <c r="AS1953" s="40" t="n">
        <v>37.69</v>
      </c>
      <c r="AT1953" s="32" t="n">
        <f aca="false">IF(AN1953="","",$I1953+AP1953)</f>
        <v>5.29</v>
      </c>
      <c r="AU1953" s="32" t="n">
        <f aca="false">IF(AN1953="","",$I1953)</f>
        <v>5.99</v>
      </c>
      <c r="AV1953" s="40" t="n">
        <f aca="false">IF(AN1953="","",AO1953+$I1953)</f>
        <v>42.98</v>
      </c>
      <c r="AW1953" s="31" t="n">
        <f aca="false">IF(AN1953="","",AN1953+(AP1953*$K1953)+(AQ1953*$K1953))</f>
        <v>1109.7</v>
      </c>
      <c r="AX1953" s="29" t="n">
        <f aca="false">IF(AN1953="","",ROUND(-AP1953*$K1953,0))</f>
        <v>21</v>
      </c>
      <c r="AY1953" s="42"/>
      <c r="AZ1953" s="38" t="n">
        <v>0</v>
      </c>
      <c r="BA1953" s="34" t="n">
        <v>36.99</v>
      </c>
      <c r="BB1953" s="39" t="n">
        <v>-0.7</v>
      </c>
      <c r="BC1953" s="40" t="n">
        <v>37.69</v>
      </c>
      <c r="BD1953" s="40" t="n">
        <v>37.69</v>
      </c>
      <c r="BE1953" s="40" t="n">
        <v>37.69</v>
      </c>
      <c r="BF1953" s="32" t="n">
        <f aca="false">IF(AZ1953="","",$I1953+BB1953)</f>
        <v>5.29</v>
      </c>
      <c r="BG1953" s="32" t="n">
        <f aca="false">IF(AZ1953="","",$I1953)</f>
        <v>5.99</v>
      </c>
      <c r="BH1953" s="40" t="n">
        <f aca="false">IF(AZ1953="","",BA1953+$I1953)</f>
        <v>42.98</v>
      </c>
      <c r="BI1953" s="31" t="n">
        <f aca="false">IF(AZ1953="","",AZ1953+(BB1953*$K1953)+(BC1953*$K1953))</f>
        <v>1109.7</v>
      </c>
      <c r="BJ1953" s="29" t="n">
        <f aca="false">IF(AZ1953="","",ROUND(-BB1953*$K1953,0))</f>
        <v>21</v>
      </c>
    </row>
    <row r="1954" customFormat="false" ht="15" hidden="false" customHeight="false" outlineLevel="0" collapsed="false">
      <c r="A1954" s="26" t="str">
        <f aca="false">+C1954&amp;D1954&amp;G1954</f>
        <v>AppleiPhone 17 256GBCANONE SIM 5,99€ - 24 Mesi</v>
      </c>
      <c r="B1954" s="27" t="s">
        <v>95</v>
      </c>
      <c r="C1954" s="28" t="s">
        <v>71</v>
      </c>
      <c r="D1954" s="29" t="s">
        <v>252</v>
      </c>
      <c r="E1954" s="30" t="n">
        <v>999.9</v>
      </c>
      <c r="F1954" s="31" t="n">
        <v>999.9</v>
      </c>
      <c r="G1954" s="32" t="s">
        <v>134</v>
      </c>
      <c r="H1954" s="32" t="s">
        <v>98</v>
      </c>
      <c r="I1954" s="33" t="n">
        <v>5.99</v>
      </c>
      <c r="J1954" s="34" t="s">
        <v>35</v>
      </c>
      <c r="K1954" s="35" t="n">
        <v>24</v>
      </c>
      <c r="L1954" s="33"/>
      <c r="M1954" s="33" t="n">
        <f aca="false">+IF(E1954&lt;=150,1.49,IF(AND(E1954&gt;150,E1954&lt;=300),2.99,(IF(E1954&gt;1200,8.99,IF(AND(E1954&gt;300,E1954&lt;=700),4.99,IF(AND(E1954&gt;=700,E1954&lt;=1200),6.99))))))</f>
        <v>6.99</v>
      </c>
      <c r="N1954" s="33" t="n">
        <f aca="false">IF(E1954="","",IF(E1954&gt;=1200,9.99,IF(AND(E1954&gt;700,E1954&lt;1200),7.99,IF(AND(E1954&gt;=299.9,E1954&lt;=699.9),5.99))))</f>
        <v>7.99</v>
      </c>
      <c r="O1954" s="37" t="s">
        <v>135</v>
      </c>
      <c r="P1954" s="38"/>
      <c r="Q1954" s="34"/>
      <c r="R1954" s="39"/>
      <c r="S1954" s="40"/>
      <c r="T1954" s="40"/>
      <c r="U1954" s="40"/>
      <c r="V1954" s="32" t="str">
        <f aca="false">IF(P1954="","",$I1954+R1954)</f>
        <v/>
      </c>
      <c r="W1954" s="32" t="str">
        <f aca="false">IF(P1954="","",$I1954)</f>
        <v/>
      </c>
      <c r="X1954" s="40" t="str">
        <f aca="false">IF(P1954="","",Q1954+$I1954)</f>
        <v/>
      </c>
      <c r="Y1954" s="29" t="str">
        <f aca="false">IF(P1954="","",P1954+(R1954*$K1954)+(S1954*$K1954))</f>
        <v/>
      </c>
      <c r="Z1954" s="29" t="str">
        <f aca="false">IF(P1954="","",ROUND(-R1954*$K1954,0))</f>
        <v/>
      </c>
      <c r="AA1954" s="41"/>
      <c r="AB1954" s="38"/>
      <c r="AC1954" s="34"/>
      <c r="AD1954" s="39"/>
      <c r="AE1954" s="40"/>
      <c r="AF1954" s="40"/>
      <c r="AG1954" s="40"/>
      <c r="AH1954" s="32" t="str">
        <f aca="false">IF(AB1954="","",$I1954+AD1954)</f>
        <v/>
      </c>
      <c r="AI1954" s="32" t="str">
        <f aca="false">IF(AB1954="","",$I1954)</f>
        <v/>
      </c>
      <c r="AJ1954" s="40" t="str">
        <f aca="false">IF(AB1954="","",AC1954+$I1954)</f>
        <v/>
      </c>
      <c r="AK1954" s="29" t="str">
        <f aca="false">IF(AB1954="","",AB1954+(AD1954*$K1954)+(AE1954*$K1954))</f>
        <v/>
      </c>
      <c r="AL1954" s="29" t="str">
        <f aca="false">IF(AB1954="","",ROUND(-AD1954*$K1954,0))</f>
        <v/>
      </c>
      <c r="AM1954" s="41"/>
      <c r="AN1954" s="38" t="n">
        <v>0</v>
      </c>
      <c r="AO1954" s="34" t="n">
        <v>44.99</v>
      </c>
      <c r="AP1954" s="39" t="n">
        <v>-1.04</v>
      </c>
      <c r="AQ1954" s="40" t="n">
        <v>46.03</v>
      </c>
      <c r="AR1954" s="40" t="n">
        <v>0</v>
      </c>
      <c r="AS1954" s="40" t="n">
        <v>46.03</v>
      </c>
      <c r="AT1954" s="32" t="n">
        <f aca="false">IF(AN1954="","",$I1954+AP1954)</f>
        <v>4.95</v>
      </c>
      <c r="AU1954" s="32" t="n">
        <f aca="false">IF(AN1954="","",$I1954)</f>
        <v>5.99</v>
      </c>
      <c r="AV1954" s="40" t="n">
        <f aca="false">IF(AN1954="","",AO1954+$I1954)</f>
        <v>50.98</v>
      </c>
      <c r="AW1954" s="31" t="n">
        <f aca="false">IF(AN1954="","",AN1954+(AP1954*$K1954)+(AQ1954*$K1954))</f>
        <v>1079.76</v>
      </c>
      <c r="AX1954" s="29" t="n">
        <f aca="false">IF(AN1954="","",ROUND(-AP1954*$K1954,0))</f>
        <v>25</v>
      </c>
      <c r="AY1954" s="42"/>
      <c r="AZ1954" s="38" t="n">
        <v>0</v>
      </c>
      <c r="BA1954" s="34" t="n">
        <v>44.99</v>
      </c>
      <c r="BB1954" s="39" t="n">
        <v>-1.04</v>
      </c>
      <c r="BC1954" s="40" t="n">
        <v>46.03</v>
      </c>
      <c r="BD1954" s="40" t="n">
        <v>0</v>
      </c>
      <c r="BE1954" s="40" t="n">
        <v>46.03</v>
      </c>
      <c r="BF1954" s="32" t="n">
        <f aca="false">IF(AZ1954="","",$I1954+BB1954)</f>
        <v>4.95</v>
      </c>
      <c r="BG1954" s="32" t="n">
        <f aca="false">IF(AZ1954="","",$I1954)</f>
        <v>5.99</v>
      </c>
      <c r="BH1954" s="40" t="n">
        <f aca="false">IF(AZ1954="","",BA1954+$I1954)</f>
        <v>50.98</v>
      </c>
      <c r="BI1954" s="31" t="n">
        <f aca="false">IF(AZ1954="","",AZ1954+(BB1954*$K1954)+(BC1954*$K1954))</f>
        <v>1079.76</v>
      </c>
      <c r="BJ1954" s="29" t="n">
        <f aca="false">IF(AZ1954="","",ROUND(-BB1954*$K1954,0))</f>
        <v>25</v>
      </c>
    </row>
    <row r="1955" customFormat="false" ht="15" hidden="false" customHeight="false" outlineLevel="0" collapsed="false">
      <c r="A1955" s="26" t="str">
        <f aca="false">+C1955&amp;D1955&amp;G1955</f>
        <v>vivoX300CANONE SIM 14,99€ - 36 Mesi</v>
      </c>
      <c r="B1955" s="27" t="s">
        <v>95</v>
      </c>
      <c r="C1955" s="28" t="s">
        <v>140</v>
      </c>
      <c r="D1955" s="29" t="s">
        <v>253</v>
      </c>
      <c r="E1955" s="30" t="n">
        <v>1099.9</v>
      </c>
      <c r="F1955" s="31" t="n">
        <v>999.9</v>
      </c>
      <c r="G1955" s="32" t="s">
        <v>97</v>
      </c>
      <c r="H1955" s="32" t="s">
        <v>98</v>
      </c>
      <c r="I1955" s="33" t="n">
        <v>14.99</v>
      </c>
      <c r="J1955" s="34" t="s">
        <v>35</v>
      </c>
      <c r="K1955" s="35" t="n">
        <v>36</v>
      </c>
      <c r="L1955" s="33"/>
      <c r="M1955" s="33" t="n">
        <f aca="false">+IF(E1955&lt;=150,1.49,IF(AND(E1955&gt;150,E1955&lt;=300),2.99,(IF(E1955&gt;1200,8.99,IF(AND(E1955&gt;300,E1955&lt;=700),4.99,IF(AND(E1955&gt;=700,E1955&lt;=1200),6.99))))))</f>
        <v>6.99</v>
      </c>
      <c r="N1955" s="33" t="n">
        <f aca="false">IF(E1955="","",IF(E1955&gt;=1200,9.99,IF(AND(E1955&gt;700,E1955&lt;1200),7.99,IF(AND(E1955&gt;=299.9,E1955&lt;=699.9),5.99))))</f>
        <v>7.99</v>
      </c>
      <c r="O1955" s="37" t="s">
        <v>99</v>
      </c>
      <c r="P1955" s="38" t="n">
        <v>139.99</v>
      </c>
      <c r="Q1955" s="34" t="n">
        <v>22.99</v>
      </c>
      <c r="R1955" s="39" t="n">
        <v>-0.9</v>
      </c>
      <c r="S1955" s="40" t="n">
        <v>23.89</v>
      </c>
      <c r="T1955" s="40" t="n">
        <v>23.89</v>
      </c>
      <c r="U1955" s="40" t="n">
        <v>23.76</v>
      </c>
      <c r="V1955" s="32" t="n">
        <f aca="false">IF(P1955="","",$I1955+R1955)</f>
        <v>14.09</v>
      </c>
      <c r="W1955" s="32" t="n">
        <f aca="false">IF(P1955="","",$I1955)</f>
        <v>14.99</v>
      </c>
      <c r="X1955" s="40" t="n">
        <f aca="false">IF(P1955="","",Q1955+$I1955)</f>
        <v>37.98</v>
      </c>
      <c r="Y1955" s="29" t="n">
        <f aca="false">IF(P1955="","",P1955+(R1955*$K1955)+(S1955*$K1955))</f>
        <v>967.63</v>
      </c>
      <c r="Z1955" s="29" t="n">
        <f aca="false">IF(P1955="","",ROUND(-R1955*$K1955,0))</f>
        <v>32</v>
      </c>
      <c r="AA1955" s="41"/>
      <c r="AB1955" s="38"/>
      <c r="AC1955" s="34"/>
      <c r="AD1955" s="39"/>
      <c r="AE1955" s="40"/>
      <c r="AF1955" s="40"/>
      <c r="AG1955" s="40"/>
      <c r="AH1955" s="32" t="str">
        <f aca="false">IF(AB1955="","",$I1955+AD1955)</f>
        <v/>
      </c>
      <c r="AI1955" s="32" t="str">
        <f aca="false">IF(AB1955="","",$I1955)</f>
        <v/>
      </c>
      <c r="AJ1955" s="40" t="str">
        <f aca="false">IF(AB1955="","",AC1955+$I1955)</f>
        <v/>
      </c>
      <c r="AK1955" s="29" t="str">
        <f aca="false">IF(AB1955="","",AB1955+(AD1955*$K1955)+(AE1955*$K1955))</f>
        <v/>
      </c>
      <c r="AL1955" s="29" t="str">
        <f aca="false">IF(AB1955="","",ROUND(-AD1955*$K1955,0))</f>
        <v/>
      </c>
      <c r="AM1955" s="41"/>
      <c r="AN1955" s="38" t="n">
        <v>0</v>
      </c>
      <c r="AO1955" s="34" t="n">
        <v>22.99</v>
      </c>
      <c r="AP1955" s="39" t="n">
        <v>-6.31</v>
      </c>
      <c r="AQ1955" s="40" t="n">
        <v>29.3</v>
      </c>
      <c r="AR1955" s="40" t="n">
        <v>29.3</v>
      </c>
      <c r="AS1955" s="40" t="n">
        <v>29.3</v>
      </c>
      <c r="AT1955" s="32" t="n">
        <f aca="false">IF(AN1955="","",$I1955+AP1955)</f>
        <v>8.68</v>
      </c>
      <c r="AU1955" s="32" t="n">
        <f aca="false">IF(AN1955="","",$I1955)</f>
        <v>14.99</v>
      </c>
      <c r="AV1955" s="40" t="n">
        <f aca="false">IF(AN1955="","",AO1955+$I1955)</f>
        <v>37.98</v>
      </c>
      <c r="AW1955" s="31" t="n">
        <f aca="false">IF(AN1955="","",AN1955+(AP1955*$K1955)+(AQ1955*$K1955))</f>
        <v>827.64</v>
      </c>
      <c r="AX1955" s="29" t="n">
        <f aca="false">IF(AN1955="","",ROUND(-AP1955*$K1955,0))</f>
        <v>227</v>
      </c>
      <c r="AY1955" s="42"/>
      <c r="AZ1955" s="38" t="n">
        <v>0</v>
      </c>
      <c r="BA1955" s="34" t="n">
        <v>22.99</v>
      </c>
      <c r="BB1955" s="39" t="n">
        <v>-6.31</v>
      </c>
      <c r="BC1955" s="40" t="n">
        <v>29.3</v>
      </c>
      <c r="BD1955" s="40" t="n">
        <v>29.3</v>
      </c>
      <c r="BE1955" s="40" t="n">
        <v>29.3</v>
      </c>
      <c r="BF1955" s="32" t="n">
        <f aca="false">IF(AZ1955="","",$I1955+BB1955)</f>
        <v>8.68</v>
      </c>
      <c r="BG1955" s="32" t="n">
        <f aca="false">IF(AZ1955="","",$I1955)</f>
        <v>14.99</v>
      </c>
      <c r="BH1955" s="40" t="n">
        <f aca="false">IF(AZ1955="","",BA1955+$I1955)</f>
        <v>37.98</v>
      </c>
      <c r="BI1955" s="31" t="n">
        <f aca="false">IF(AZ1955="","",AZ1955+(BB1955*$K1955)+(BC1955*$K1955))</f>
        <v>827.64</v>
      </c>
      <c r="BJ1955" s="29" t="n">
        <f aca="false">IF(AZ1955="","",ROUND(-BB1955*$K1955,0))</f>
        <v>227</v>
      </c>
    </row>
    <row r="1956" customFormat="false" ht="15" hidden="false" customHeight="false" outlineLevel="0" collapsed="false">
      <c r="A1956" s="26" t="str">
        <f aca="false">+C1956&amp;D1956&amp;G1956</f>
        <v>vivoX300CANONE SIM 14,99€ - 30 Mesi</v>
      </c>
      <c r="B1956" s="27" t="s">
        <v>95</v>
      </c>
      <c r="C1956" s="28" t="s">
        <v>140</v>
      </c>
      <c r="D1956" s="29" t="s">
        <v>253</v>
      </c>
      <c r="E1956" s="30" t="n">
        <v>1099.9</v>
      </c>
      <c r="F1956" s="31" t="n">
        <v>999.9</v>
      </c>
      <c r="G1956" s="32" t="s">
        <v>100</v>
      </c>
      <c r="H1956" s="32" t="s">
        <v>98</v>
      </c>
      <c r="I1956" s="33" t="n">
        <v>14.99</v>
      </c>
      <c r="J1956" s="34" t="s">
        <v>35</v>
      </c>
      <c r="K1956" s="35" t="n">
        <v>30</v>
      </c>
      <c r="L1956" s="33"/>
      <c r="M1956" s="33" t="n">
        <f aca="false">+IF(E1956&lt;=150,1.49,IF(AND(E1956&gt;150,E1956&lt;=300),2.99,(IF(E1956&gt;1200,8.99,IF(AND(E1956&gt;300,E1956&lt;=700),4.99,IF(AND(E1956&gt;=700,E1956&lt;=1200),6.99))))))</f>
        <v>6.99</v>
      </c>
      <c r="N1956" s="33" t="n">
        <f aca="false">IF(E1956="","",IF(E1956&gt;=1200,9.99,IF(AND(E1956&gt;700,E1956&lt;1200),7.99,IF(AND(E1956&gt;=299.9,E1956&lt;=699.9),5.99))))</f>
        <v>7.99</v>
      </c>
      <c r="O1956" s="37" t="s">
        <v>101</v>
      </c>
      <c r="P1956" s="38" t="n">
        <v>139.99</v>
      </c>
      <c r="Q1956" s="34" t="n">
        <v>27.99</v>
      </c>
      <c r="R1956" s="39" t="n">
        <v>-0.67</v>
      </c>
      <c r="S1956" s="40" t="n">
        <v>28.66</v>
      </c>
      <c r="T1956" s="40" t="n">
        <v>28.66</v>
      </c>
      <c r="U1956" s="40" t="n">
        <v>28.77</v>
      </c>
      <c r="V1956" s="32" t="n">
        <f aca="false">IF(P1956="","",$I1956+R1956)</f>
        <v>14.32</v>
      </c>
      <c r="W1956" s="32" t="n">
        <f aca="false">IF(P1956="","",$I1956)</f>
        <v>14.99</v>
      </c>
      <c r="X1956" s="40" t="n">
        <f aca="false">IF(P1956="","",Q1956+$I1956)</f>
        <v>42.98</v>
      </c>
      <c r="Y1956" s="29" t="n">
        <f aca="false">IF(P1956="","",P1956+(R1956*$K1956)+(S1956*$K1956))</f>
        <v>979.69</v>
      </c>
      <c r="Z1956" s="29" t="n">
        <f aca="false">IF(P1956="","",ROUND(-R1956*$K1956,0))</f>
        <v>20</v>
      </c>
      <c r="AA1956" s="41"/>
      <c r="AB1956" s="38"/>
      <c r="AC1956" s="34"/>
      <c r="AD1956" s="39"/>
      <c r="AE1956" s="40"/>
      <c r="AF1956" s="40"/>
      <c r="AG1956" s="40"/>
      <c r="AH1956" s="32" t="str">
        <f aca="false">IF(AB1956="","",$I1956+AD1956)</f>
        <v/>
      </c>
      <c r="AI1956" s="32" t="str">
        <f aca="false">IF(AB1956="","",$I1956)</f>
        <v/>
      </c>
      <c r="AJ1956" s="40" t="str">
        <f aca="false">IF(AB1956="","",AC1956+$I1956)</f>
        <v/>
      </c>
      <c r="AK1956" s="29" t="str">
        <f aca="false">IF(AB1956="","",AB1956+(AD1956*$K1956)+(AE1956*$K1956))</f>
        <v/>
      </c>
      <c r="AL1956" s="29" t="str">
        <f aca="false">IF(AB1956="","",ROUND(-AD1956*$K1956,0))</f>
        <v/>
      </c>
      <c r="AM1956" s="41"/>
      <c r="AN1956" s="38" t="n">
        <v>0</v>
      </c>
      <c r="AO1956" s="34" t="n">
        <v>27.99</v>
      </c>
      <c r="AP1956" s="39" t="n">
        <v>-6.87</v>
      </c>
      <c r="AQ1956" s="40" t="n">
        <v>34.86</v>
      </c>
      <c r="AR1956" s="40" t="n">
        <v>34.86</v>
      </c>
      <c r="AS1956" s="40" t="n">
        <v>34.86</v>
      </c>
      <c r="AT1956" s="32" t="n">
        <f aca="false">IF(AN1956="","",$I1956+AP1956)</f>
        <v>8.12</v>
      </c>
      <c r="AU1956" s="32" t="n">
        <f aca="false">IF(AN1956="","",$I1956)</f>
        <v>14.99</v>
      </c>
      <c r="AV1956" s="40" t="n">
        <f aca="false">IF(AN1956="","",AO1956+$I1956)</f>
        <v>42.98</v>
      </c>
      <c r="AW1956" s="31" t="n">
        <f aca="false">IF(AN1956="","",AN1956+(AP1956*$K1956)+(AQ1956*$K1956))</f>
        <v>839.7</v>
      </c>
      <c r="AX1956" s="29" t="n">
        <f aca="false">IF(AN1956="","",ROUND(-AP1956*$K1956,0))</f>
        <v>206</v>
      </c>
      <c r="AY1956" s="42"/>
      <c r="AZ1956" s="38" t="n">
        <v>0</v>
      </c>
      <c r="BA1956" s="34" t="n">
        <v>27.99</v>
      </c>
      <c r="BB1956" s="39" t="n">
        <v>-6.87</v>
      </c>
      <c r="BC1956" s="40" t="n">
        <v>34.86</v>
      </c>
      <c r="BD1956" s="40" t="n">
        <v>34.86</v>
      </c>
      <c r="BE1956" s="40" t="n">
        <v>34.86</v>
      </c>
      <c r="BF1956" s="32" t="n">
        <f aca="false">IF(AZ1956="","",$I1956+BB1956)</f>
        <v>8.12</v>
      </c>
      <c r="BG1956" s="32" t="n">
        <f aca="false">IF(AZ1956="","",$I1956)</f>
        <v>14.99</v>
      </c>
      <c r="BH1956" s="40" t="n">
        <f aca="false">IF(AZ1956="","",BA1956+$I1956)</f>
        <v>42.98</v>
      </c>
      <c r="BI1956" s="31" t="n">
        <f aca="false">IF(AZ1956="","",AZ1956+(BB1956*$K1956)+(BC1956*$K1956))</f>
        <v>839.7</v>
      </c>
      <c r="BJ1956" s="29" t="n">
        <f aca="false">IF(AZ1956="","",ROUND(-BB1956*$K1956,0))</f>
        <v>206</v>
      </c>
    </row>
    <row r="1957" customFormat="false" ht="15" hidden="false" customHeight="false" outlineLevel="0" collapsed="false">
      <c r="A1957" s="26" t="str">
        <f aca="false">+C1957&amp;D1957&amp;G1957</f>
        <v>vivoX300CANONE SIM 14,99€ - 24 Mesi</v>
      </c>
      <c r="B1957" s="27" t="s">
        <v>95</v>
      </c>
      <c r="C1957" s="28" t="s">
        <v>140</v>
      </c>
      <c r="D1957" s="29" t="s">
        <v>253</v>
      </c>
      <c r="E1957" s="30" t="n">
        <v>1099.9</v>
      </c>
      <c r="F1957" s="31" t="n">
        <v>999.9</v>
      </c>
      <c r="G1957" s="32" t="s">
        <v>102</v>
      </c>
      <c r="H1957" s="32" t="s">
        <v>98</v>
      </c>
      <c r="I1957" s="33" t="n">
        <v>14.99</v>
      </c>
      <c r="J1957" s="34" t="s">
        <v>35</v>
      </c>
      <c r="K1957" s="35" t="n">
        <v>24</v>
      </c>
      <c r="L1957" s="33"/>
      <c r="M1957" s="33" t="n">
        <f aca="false">+IF(E1957&lt;=150,1.49,IF(AND(E1957&gt;150,E1957&lt;=300),2.99,(IF(E1957&gt;1200,8.99,IF(AND(E1957&gt;300,E1957&lt;=700),4.99,IF(AND(E1957&gt;=700,E1957&lt;=1200),6.99))))))</f>
        <v>6.99</v>
      </c>
      <c r="N1957" s="33" t="n">
        <f aca="false">IF(E1957="","",IF(E1957&gt;=1200,9.99,IF(AND(E1957&gt;700,E1957&lt;1200),7.99,IF(AND(E1957&gt;=299.9,E1957&lt;=699.9),5.99))))</f>
        <v>7.99</v>
      </c>
      <c r="O1957" s="37" t="s">
        <v>103</v>
      </c>
      <c r="P1957" s="38" t="n">
        <v>139.99</v>
      </c>
      <c r="Q1957" s="34" t="n">
        <v>34.99</v>
      </c>
      <c r="R1957" s="39" t="n">
        <v>-0.84</v>
      </c>
      <c r="S1957" s="40" t="n">
        <v>35.83</v>
      </c>
      <c r="T1957" s="40" t="n">
        <v>0</v>
      </c>
      <c r="U1957" s="40" t="n">
        <v>35.82</v>
      </c>
      <c r="V1957" s="32" t="n">
        <f aca="false">IF(P1957="","",$I1957+R1957)</f>
        <v>14.15</v>
      </c>
      <c r="W1957" s="32" t="n">
        <f aca="false">IF(P1957="","",$I1957)</f>
        <v>14.99</v>
      </c>
      <c r="X1957" s="40" t="n">
        <f aca="false">IF(P1957="","",Q1957+$I1957)</f>
        <v>49.98</v>
      </c>
      <c r="Y1957" s="29" t="n">
        <f aca="false">IF(P1957="","",P1957+(R1957*$K1957)+(S1957*$K1957))</f>
        <v>979.75</v>
      </c>
      <c r="Z1957" s="29" t="n">
        <f aca="false">IF(P1957="","",ROUND(-R1957*$K1957,0))</f>
        <v>20</v>
      </c>
      <c r="AA1957" s="41"/>
      <c r="AB1957" s="38"/>
      <c r="AC1957" s="34"/>
      <c r="AD1957" s="39"/>
      <c r="AE1957" s="40"/>
      <c r="AF1957" s="40"/>
      <c r="AG1957" s="40"/>
      <c r="AH1957" s="32" t="str">
        <f aca="false">IF(AB1957="","",$I1957+AD1957)</f>
        <v/>
      </c>
      <c r="AI1957" s="32" t="str">
        <f aca="false">IF(AB1957="","",$I1957)</f>
        <v/>
      </c>
      <c r="AJ1957" s="40" t="str">
        <f aca="false">IF(AB1957="","",AC1957+$I1957)</f>
        <v/>
      </c>
      <c r="AK1957" s="29" t="str">
        <f aca="false">IF(AB1957="","",AB1957+(AD1957*$K1957)+(AE1957*$K1957))</f>
        <v/>
      </c>
      <c r="AL1957" s="29" t="str">
        <f aca="false">IF(AB1957="","",ROUND(-AD1957*$K1957,0))</f>
        <v/>
      </c>
      <c r="AM1957" s="41"/>
      <c r="AN1957" s="38" t="n">
        <v>0</v>
      </c>
      <c r="AO1957" s="34" t="n">
        <v>34.99</v>
      </c>
      <c r="AP1957" s="39" t="n">
        <v>-6.67</v>
      </c>
      <c r="AQ1957" s="40" t="n">
        <v>41.66</v>
      </c>
      <c r="AR1957" s="40" t="n">
        <v>0</v>
      </c>
      <c r="AS1957" s="40" t="n">
        <v>41.72</v>
      </c>
      <c r="AT1957" s="32" t="n">
        <f aca="false">IF(AN1957="","",$I1957+AP1957)</f>
        <v>8.32</v>
      </c>
      <c r="AU1957" s="32" t="n">
        <f aca="false">IF(AN1957="","",$I1957)</f>
        <v>14.99</v>
      </c>
      <c r="AV1957" s="40" t="n">
        <f aca="false">IF(AN1957="","",AO1957+$I1957)</f>
        <v>49.98</v>
      </c>
      <c r="AW1957" s="31" t="n">
        <f aca="false">IF(AN1957="","",AN1957+(AP1957*$K1957)+(AQ1957*$K1957))</f>
        <v>839.76</v>
      </c>
      <c r="AX1957" s="29" t="n">
        <f aca="false">IF(AN1957="","",ROUND(-AP1957*$K1957,0))</f>
        <v>160</v>
      </c>
      <c r="AY1957" s="42"/>
      <c r="AZ1957" s="38" t="n">
        <v>0</v>
      </c>
      <c r="BA1957" s="34" t="n">
        <v>34.99</v>
      </c>
      <c r="BB1957" s="39" t="n">
        <v>-6.67</v>
      </c>
      <c r="BC1957" s="40" t="n">
        <v>41.66</v>
      </c>
      <c r="BD1957" s="40" t="n">
        <v>0</v>
      </c>
      <c r="BE1957" s="40" t="n">
        <v>41.72</v>
      </c>
      <c r="BF1957" s="32" t="n">
        <f aca="false">IF(AZ1957="","",$I1957+BB1957)</f>
        <v>8.32</v>
      </c>
      <c r="BG1957" s="32" t="n">
        <f aca="false">IF(AZ1957="","",$I1957)</f>
        <v>14.99</v>
      </c>
      <c r="BH1957" s="40" t="n">
        <f aca="false">IF(AZ1957="","",BA1957+$I1957)</f>
        <v>49.98</v>
      </c>
      <c r="BI1957" s="31" t="n">
        <f aca="false">IF(AZ1957="","",AZ1957+(BB1957*$K1957)+(BC1957*$K1957))</f>
        <v>839.76</v>
      </c>
      <c r="BJ1957" s="29" t="n">
        <f aca="false">IF(AZ1957="","",ROUND(-BB1957*$K1957,0))</f>
        <v>160</v>
      </c>
    </row>
    <row r="1958" customFormat="false" ht="15" hidden="false" customHeight="false" outlineLevel="0" collapsed="false">
      <c r="A1958" s="26" t="str">
        <f aca="false">+C1958&amp;D1958&amp;G1958</f>
        <v>vivoX300CANONE SIM 12,99€ - 36 Mesi</v>
      </c>
      <c r="B1958" s="27" t="s">
        <v>95</v>
      </c>
      <c r="C1958" s="28" t="s">
        <v>140</v>
      </c>
      <c r="D1958" s="29" t="s">
        <v>253</v>
      </c>
      <c r="E1958" s="30" t="n">
        <v>1099.9</v>
      </c>
      <c r="F1958" s="31" t="n">
        <v>999.9</v>
      </c>
      <c r="G1958" s="32" t="s">
        <v>104</v>
      </c>
      <c r="H1958" s="32" t="s">
        <v>98</v>
      </c>
      <c r="I1958" s="33" t="n">
        <v>12.99</v>
      </c>
      <c r="J1958" s="34" t="s">
        <v>35</v>
      </c>
      <c r="K1958" s="35" t="n">
        <v>36</v>
      </c>
      <c r="L1958" s="33"/>
      <c r="M1958" s="33" t="n">
        <f aca="false">+IF(E1958&lt;=150,1.49,IF(AND(E1958&gt;150,E1958&lt;=300),2.99,(IF(E1958&gt;1200,8.99,IF(AND(E1958&gt;300,E1958&lt;=700),4.99,IF(AND(E1958&gt;=700,E1958&lt;=1200),6.99))))))</f>
        <v>6.99</v>
      </c>
      <c r="N1958" s="33" t="n">
        <f aca="false">IF(E1958="","",IF(E1958&gt;=1200,9.99,IF(AND(E1958&gt;700,E1958&lt;1200),7.99,IF(AND(E1958&gt;=299.9,E1958&lt;=699.9),5.99))))</f>
        <v>7.99</v>
      </c>
      <c r="O1958" s="37" t="s">
        <v>105</v>
      </c>
      <c r="P1958" s="38" t="n">
        <v>129.99</v>
      </c>
      <c r="Q1958" s="34" t="n">
        <v>23.99</v>
      </c>
      <c r="R1958" s="39" t="n">
        <v>-0.17</v>
      </c>
      <c r="S1958" s="40" t="n">
        <v>24.16</v>
      </c>
      <c r="T1958" s="40" t="n">
        <v>24.16</v>
      </c>
      <c r="U1958" s="40" t="n">
        <v>24.31</v>
      </c>
      <c r="V1958" s="32" t="n">
        <f aca="false">IF(P1958="","",$I1958+R1958)</f>
        <v>12.82</v>
      </c>
      <c r="W1958" s="32" t="n">
        <f aca="false">IF(P1958="","",$I1958)</f>
        <v>12.99</v>
      </c>
      <c r="X1958" s="40" t="n">
        <f aca="false">IF(P1958="","",Q1958+$I1958)</f>
        <v>36.98</v>
      </c>
      <c r="Y1958" s="29" t="n">
        <f aca="false">IF(P1958="","",P1958+(R1958*$K1958)+(S1958*$K1958))</f>
        <v>993.63</v>
      </c>
      <c r="Z1958" s="29" t="n">
        <f aca="false">IF(P1958="","",ROUND(-R1958*$K1958,0))</f>
        <v>6</v>
      </c>
      <c r="AA1958" s="41"/>
      <c r="AB1958" s="38"/>
      <c r="AC1958" s="34"/>
      <c r="AD1958" s="39"/>
      <c r="AE1958" s="40"/>
      <c r="AF1958" s="40"/>
      <c r="AG1958" s="40"/>
      <c r="AH1958" s="32" t="str">
        <f aca="false">IF(AB1958="","",$I1958+AD1958)</f>
        <v/>
      </c>
      <c r="AI1958" s="32" t="str">
        <f aca="false">IF(AB1958="","",$I1958)</f>
        <v/>
      </c>
      <c r="AJ1958" s="40" t="str">
        <f aca="false">IF(AB1958="","",AC1958+$I1958)</f>
        <v/>
      </c>
      <c r="AK1958" s="29" t="str">
        <f aca="false">IF(AB1958="","",AB1958+(AD1958*$K1958)+(AE1958*$K1958))</f>
        <v/>
      </c>
      <c r="AL1958" s="29" t="str">
        <f aca="false">IF(AB1958="","",ROUND(-AD1958*$K1958,0))</f>
        <v/>
      </c>
      <c r="AM1958" s="41"/>
      <c r="AN1958" s="38" t="n">
        <v>0</v>
      </c>
      <c r="AO1958" s="34" t="n">
        <v>23.99</v>
      </c>
      <c r="AP1958" s="39" t="n">
        <v>-5.31</v>
      </c>
      <c r="AQ1958" s="40" t="n">
        <v>29.3</v>
      </c>
      <c r="AR1958" s="40" t="n">
        <v>29.3</v>
      </c>
      <c r="AS1958" s="40" t="n">
        <v>29.3</v>
      </c>
      <c r="AT1958" s="32" t="n">
        <f aca="false">IF(AN1958="","",$I1958+AP1958)</f>
        <v>7.68</v>
      </c>
      <c r="AU1958" s="32" t="n">
        <f aca="false">IF(AN1958="","",$I1958)</f>
        <v>12.99</v>
      </c>
      <c r="AV1958" s="40" t="n">
        <f aca="false">IF(AN1958="","",AO1958+$I1958)</f>
        <v>36.98</v>
      </c>
      <c r="AW1958" s="31" t="n">
        <f aca="false">IF(AN1958="","",AN1958+(AP1958*$K1958)+(AQ1958*$K1958))</f>
        <v>863.64</v>
      </c>
      <c r="AX1958" s="29" t="n">
        <f aca="false">IF(AN1958="","",ROUND(-AP1958*$K1958,0))</f>
        <v>191</v>
      </c>
      <c r="AY1958" s="42"/>
      <c r="AZ1958" s="38" t="n">
        <v>0</v>
      </c>
      <c r="BA1958" s="34" t="n">
        <v>23.99</v>
      </c>
      <c r="BB1958" s="39" t="n">
        <v>-5.31</v>
      </c>
      <c r="BC1958" s="40" t="n">
        <v>29.3</v>
      </c>
      <c r="BD1958" s="40" t="n">
        <v>29.3</v>
      </c>
      <c r="BE1958" s="40" t="n">
        <v>29.3</v>
      </c>
      <c r="BF1958" s="32" t="n">
        <f aca="false">IF(AZ1958="","",$I1958+BB1958)</f>
        <v>7.68</v>
      </c>
      <c r="BG1958" s="32" t="n">
        <f aca="false">IF(AZ1958="","",$I1958)</f>
        <v>12.99</v>
      </c>
      <c r="BH1958" s="40" t="n">
        <f aca="false">IF(AZ1958="","",BA1958+$I1958)</f>
        <v>36.98</v>
      </c>
      <c r="BI1958" s="31" t="n">
        <f aca="false">IF(AZ1958="","",AZ1958+(BB1958*$K1958)+(BC1958*$K1958))</f>
        <v>863.64</v>
      </c>
      <c r="BJ1958" s="29" t="n">
        <f aca="false">IF(AZ1958="","",ROUND(-BB1958*$K1958,0))</f>
        <v>191</v>
      </c>
    </row>
    <row r="1959" customFormat="false" ht="15" hidden="false" customHeight="false" outlineLevel="0" collapsed="false">
      <c r="A1959" s="26" t="str">
        <f aca="false">+C1959&amp;D1959&amp;G1959</f>
        <v>vivoX300CANONE SIM 12,99€ - 30 Mesi</v>
      </c>
      <c r="B1959" s="27" t="s">
        <v>95</v>
      </c>
      <c r="C1959" s="28" t="s">
        <v>140</v>
      </c>
      <c r="D1959" s="29" t="s">
        <v>253</v>
      </c>
      <c r="E1959" s="30" t="n">
        <v>1099.9</v>
      </c>
      <c r="F1959" s="31" t="n">
        <v>999.9</v>
      </c>
      <c r="G1959" s="32" t="s">
        <v>106</v>
      </c>
      <c r="H1959" s="32" t="s">
        <v>98</v>
      </c>
      <c r="I1959" s="33" t="n">
        <v>12.99</v>
      </c>
      <c r="J1959" s="34" t="s">
        <v>35</v>
      </c>
      <c r="K1959" s="35" t="n">
        <v>30</v>
      </c>
      <c r="L1959" s="33"/>
      <c r="M1959" s="33" t="n">
        <f aca="false">+IF(E1959&lt;=150,1.49,IF(AND(E1959&gt;150,E1959&lt;=300),2.99,(IF(E1959&gt;1200,8.99,IF(AND(E1959&gt;300,E1959&lt;=700),4.99,IF(AND(E1959&gt;=700,E1959&lt;=1200),6.99))))))</f>
        <v>6.99</v>
      </c>
      <c r="N1959" s="33" t="n">
        <f aca="false">IF(E1959="","",IF(E1959&gt;=1200,9.99,IF(AND(E1959&gt;700,E1959&lt;1200),7.99,IF(AND(E1959&gt;=299.9,E1959&lt;=699.9),5.99))))</f>
        <v>7.99</v>
      </c>
      <c r="O1959" s="37" t="s">
        <v>107</v>
      </c>
      <c r="P1959" s="38" t="n">
        <v>129.99</v>
      </c>
      <c r="Q1959" s="34" t="n">
        <v>28.99</v>
      </c>
      <c r="R1959" s="39" t="n">
        <v>-0.01</v>
      </c>
      <c r="S1959" s="40" t="n">
        <v>29</v>
      </c>
      <c r="T1959" s="40" t="n">
        <v>29</v>
      </c>
      <c r="U1959" s="40" t="n">
        <v>28.91</v>
      </c>
      <c r="V1959" s="32" t="n">
        <f aca="false">IF(P1959="","",$I1959+R1959)</f>
        <v>12.98</v>
      </c>
      <c r="W1959" s="32" t="n">
        <f aca="false">IF(P1959="","",$I1959)</f>
        <v>12.99</v>
      </c>
      <c r="X1959" s="40" t="n">
        <f aca="false">IF(P1959="","",Q1959+$I1959)</f>
        <v>41.98</v>
      </c>
      <c r="Y1959" s="29" t="n">
        <f aca="false">IF(P1959="","",P1959+(R1959*$K1959)+(S1959*$K1959))</f>
        <v>999.69</v>
      </c>
      <c r="Z1959" s="29" t="n">
        <f aca="false">IF(P1959="","",ROUND(-R1959*$K1959,0))</f>
        <v>0</v>
      </c>
      <c r="AA1959" s="41"/>
      <c r="AB1959" s="38"/>
      <c r="AC1959" s="34"/>
      <c r="AD1959" s="39"/>
      <c r="AE1959" s="40"/>
      <c r="AF1959" s="40"/>
      <c r="AG1959" s="40"/>
      <c r="AH1959" s="32" t="str">
        <f aca="false">IF(AB1959="","",$I1959+AD1959)</f>
        <v/>
      </c>
      <c r="AI1959" s="32" t="str">
        <f aca="false">IF(AB1959="","",$I1959)</f>
        <v/>
      </c>
      <c r="AJ1959" s="40" t="str">
        <f aca="false">IF(AB1959="","",AC1959+$I1959)</f>
        <v/>
      </c>
      <c r="AK1959" s="29" t="str">
        <f aca="false">IF(AB1959="","",AB1959+(AD1959*$K1959)+(AE1959*$K1959))</f>
        <v/>
      </c>
      <c r="AL1959" s="29" t="str">
        <f aca="false">IF(AB1959="","",ROUND(-AD1959*$K1959,0))</f>
        <v/>
      </c>
      <c r="AM1959" s="41"/>
      <c r="AN1959" s="38" t="n">
        <v>0</v>
      </c>
      <c r="AO1959" s="34" t="n">
        <v>28.99</v>
      </c>
      <c r="AP1959" s="39" t="n">
        <v>-5.87</v>
      </c>
      <c r="AQ1959" s="40" t="n">
        <v>34.86</v>
      </c>
      <c r="AR1959" s="40" t="n">
        <v>34.86</v>
      </c>
      <c r="AS1959" s="40" t="n">
        <v>34.86</v>
      </c>
      <c r="AT1959" s="32" t="n">
        <f aca="false">IF(AN1959="","",$I1959+AP1959)</f>
        <v>7.12</v>
      </c>
      <c r="AU1959" s="32" t="n">
        <f aca="false">IF(AN1959="","",$I1959)</f>
        <v>12.99</v>
      </c>
      <c r="AV1959" s="40" t="n">
        <f aca="false">IF(AN1959="","",AO1959+$I1959)</f>
        <v>41.98</v>
      </c>
      <c r="AW1959" s="31" t="n">
        <f aca="false">IF(AN1959="","",AN1959+(AP1959*$K1959)+(AQ1959*$K1959))</f>
        <v>869.7</v>
      </c>
      <c r="AX1959" s="29" t="n">
        <f aca="false">IF(AN1959="","",ROUND(-AP1959*$K1959,0))</f>
        <v>176</v>
      </c>
      <c r="AY1959" s="42"/>
      <c r="AZ1959" s="38" t="n">
        <v>0</v>
      </c>
      <c r="BA1959" s="34" t="n">
        <v>28.99</v>
      </c>
      <c r="BB1959" s="39" t="n">
        <v>-5.87</v>
      </c>
      <c r="BC1959" s="40" t="n">
        <v>34.86</v>
      </c>
      <c r="BD1959" s="40" t="n">
        <v>34.86</v>
      </c>
      <c r="BE1959" s="40" t="n">
        <v>34.86</v>
      </c>
      <c r="BF1959" s="32" t="n">
        <f aca="false">IF(AZ1959="","",$I1959+BB1959)</f>
        <v>7.12</v>
      </c>
      <c r="BG1959" s="32" t="n">
        <f aca="false">IF(AZ1959="","",$I1959)</f>
        <v>12.99</v>
      </c>
      <c r="BH1959" s="40" t="n">
        <f aca="false">IF(AZ1959="","",BA1959+$I1959)</f>
        <v>41.98</v>
      </c>
      <c r="BI1959" s="31" t="n">
        <f aca="false">IF(AZ1959="","",AZ1959+(BB1959*$K1959)+(BC1959*$K1959))</f>
        <v>869.7</v>
      </c>
      <c r="BJ1959" s="29" t="n">
        <f aca="false">IF(AZ1959="","",ROUND(-BB1959*$K1959,0))</f>
        <v>176</v>
      </c>
    </row>
    <row r="1960" customFormat="false" ht="15" hidden="false" customHeight="false" outlineLevel="0" collapsed="false">
      <c r="A1960" s="26" t="str">
        <f aca="false">+C1960&amp;D1960&amp;G1960</f>
        <v>vivoX300CANONE SIM 12,99€ - 24 Mesi</v>
      </c>
      <c r="B1960" s="27" t="s">
        <v>95</v>
      </c>
      <c r="C1960" s="28" t="s">
        <v>140</v>
      </c>
      <c r="D1960" s="29" t="s">
        <v>253</v>
      </c>
      <c r="E1960" s="30" t="n">
        <v>1099.9</v>
      </c>
      <c r="F1960" s="31" t="n">
        <v>999.9</v>
      </c>
      <c r="G1960" s="32" t="s">
        <v>108</v>
      </c>
      <c r="H1960" s="32" t="s">
        <v>98</v>
      </c>
      <c r="I1960" s="33" t="n">
        <v>12.99</v>
      </c>
      <c r="J1960" s="34" t="s">
        <v>35</v>
      </c>
      <c r="K1960" s="35" t="n">
        <v>24</v>
      </c>
      <c r="L1960" s="33"/>
      <c r="M1960" s="33" t="n">
        <f aca="false">+IF(E1960&lt;=150,1.49,IF(AND(E1960&gt;150,E1960&lt;=300),2.99,(IF(E1960&gt;1200,8.99,IF(AND(E1960&gt;300,E1960&lt;=700),4.99,IF(AND(E1960&gt;=700,E1960&lt;=1200),6.99))))))</f>
        <v>6.99</v>
      </c>
      <c r="N1960" s="33" t="n">
        <f aca="false">IF(E1960="","",IF(E1960&gt;=1200,9.99,IF(AND(E1960&gt;700,E1960&lt;1200),7.99,IF(AND(E1960&gt;=299.9,E1960&lt;=699.9),5.99))))</f>
        <v>7.99</v>
      </c>
      <c r="O1960" s="37" t="s">
        <v>109</v>
      </c>
      <c r="P1960" s="38" t="n">
        <v>129.99</v>
      </c>
      <c r="Q1960" s="34" t="n">
        <v>35.99</v>
      </c>
      <c r="R1960" s="39" t="n">
        <v>-0.26</v>
      </c>
      <c r="S1960" s="40" t="n">
        <v>36.25</v>
      </c>
      <c r="T1960" s="40" t="n">
        <v>0</v>
      </c>
      <c r="U1960" s="40" t="n">
        <v>36.16</v>
      </c>
      <c r="V1960" s="32" t="n">
        <f aca="false">IF(P1960="","",$I1960+R1960)</f>
        <v>12.73</v>
      </c>
      <c r="W1960" s="32" t="n">
        <f aca="false">IF(P1960="","",$I1960)</f>
        <v>12.99</v>
      </c>
      <c r="X1960" s="40" t="n">
        <f aca="false">IF(P1960="","",Q1960+$I1960)</f>
        <v>48.98</v>
      </c>
      <c r="Y1960" s="29" t="n">
        <f aca="false">IF(P1960="","",P1960+(R1960*$K1960)+(S1960*$K1960))</f>
        <v>993.75</v>
      </c>
      <c r="Z1960" s="29" t="n">
        <f aca="false">IF(P1960="","",ROUND(-R1960*$K1960,0))</f>
        <v>6</v>
      </c>
      <c r="AA1960" s="41"/>
      <c r="AB1960" s="38"/>
      <c r="AC1960" s="34"/>
      <c r="AD1960" s="39"/>
      <c r="AE1960" s="40"/>
      <c r="AF1960" s="40"/>
      <c r="AG1960" s="40"/>
      <c r="AH1960" s="32" t="str">
        <f aca="false">IF(AB1960="","",$I1960+AD1960)</f>
        <v/>
      </c>
      <c r="AI1960" s="32" t="str">
        <f aca="false">IF(AB1960="","",$I1960)</f>
        <v/>
      </c>
      <c r="AJ1960" s="40" t="str">
        <f aca="false">IF(AB1960="","",AC1960+$I1960)</f>
        <v/>
      </c>
      <c r="AK1960" s="29" t="str">
        <f aca="false">IF(AB1960="","",AB1960+(AD1960*$K1960)+(AE1960*$K1960))</f>
        <v/>
      </c>
      <c r="AL1960" s="29" t="str">
        <f aca="false">IF(AB1960="","",ROUND(-AD1960*$K1960,0))</f>
        <v/>
      </c>
      <c r="AM1960" s="41"/>
      <c r="AN1960" s="38" t="n">
        <v>0</v>
      </c>
      <c r="AO1960" s="34" t="n">
        <v>35.99</v>
      </c>
      <c r="AP1960" s="39" t="n">
        <v>-5.67</v>
      </c>
      <c r="AQ1960" s="40" t="n">
        <v>41.66</v>
      </c>
      <c r="AR1960" s="40" t="n">
        <v>0</v>
      </c>
      <c r="AS1960" s="40" t="n">
        <v>41.72</v>
      </c>
      <c r="AT1960" s="32" t="n">
        <f aca="false">IF(AN1960="","",$I1960+AP1960)</f>
        <v>7.32</v>
      </c>
      <c r="AU1960" s="32" t="n">
        <f aca="false">IF(AN1960="","",$I1960)</f>
        <v>12.99</v>
      </c>
      <c r="AV1960" s="40" t="n">
        <f aca="false">IF(AN1960="","",AO1960+$I1960)</f>
        <v>48.98</v>
      </c>
      <c r="AW1960" s="31" t="n">
        <f aca="false">IF(AN1960="","",AN1960+(AP1960*$K1960)+(AQ1960*$K1960))</f>
        <v>863.76</v>
      </c>
      <c r="AX1960" s="29" t="n">
        <f aca="false">IF(AN1960="","",ROUND(-AP1960*$K1960,0))</f>
        <v>136</v>
      </c>
      <c r="AY1960" s="42"/>
      <c r="AZ1960" s="38" t="n">
        <v>0</v>
      </c>
      <c r="BA1960" s="34" t="n">
        <v>35.99</v>
      </c>
      <c r="BB1960" s="39" t="n">
        <v>-5.67</v>
      </c>
      <c r="BC1960" s="40" t="n">
        <v>41.66</v>
      </c>
      <c r="BD1960" s="40" t="n">
        <v>0</v>
      </c>
      <c r="BE1960" s="40" t="n">
        <v>41.72</v>
      </c>
      <c r="BF1960" s="32" t="n">
        <f aca="false">IF(AZ1960="","",$I1960+BB1960)</f>
        <v>7.32</v>
      </c>
      <c r="BG1960" s="32" t="n">
        <f aca="false">IF(AZ1960="","",$I1960)</f>
        <v>12.99</v>
      </c>
      <c r="BH1960" s="40" t="n">
        <f aca="false">IF(AZ1960="","",BA1960+$I1960)</f>
        <v>48.98</v>
      </c>
      <c r="BI1960" s="31" t="n">
        <f aca="false">IF(AZ1960="","",AZ1960+(BB1960*$K1960)+(BC1960*$K1960))</f>
        <v>863.76</v>
      </c>
      <c r="BJ1960" s="29" t="n">
        <f aca="false">IF(AZ1960="","",ROUND(-BB1960*$K1960,0))</f>
        <v>136</v>
      </c>
    </row>
    <row r="1961" customFormat="false" ht="15" hidden="false" customHeight="false" outlineLevel="0" collapsed="false">
      <c r="A1961" s="26" t="str">
        <f aca="false">+C1961&amp;D1961&amp;G1961</f>
        <v>vivoX300Pack 5G Reload Exchange-12,99-36</v>
      </c>
      <c r="B1961" s="27" t="s">
        <v>95</v>
      </c>
      <c r="C1961" s="28" t="s">
        <v>140</v>
      </c>
      <c r="D1961" s="29" t="s">
        <v>253</v>
      </c>
      <c r="E1961" s="30" t="n">
        <v>1099.9</v>
      </c>
      <c r="F1961" s="31" t="n">
        <v>999.9</v>
      </c>
      <c r="G1961" s="32" t="s">
        <v>110</v>
      </c>
      <c r="H1961" s="32" t="s">
        <v>98</v>
      </c>
      <c r="I1961" s="33" t="n">
        <v>12.99</v>
      </c>
      <c r="J1961" s="34" t="s">
        <v>35</v>
      </c>
      <c r="K1961" s="35" t="n">
        <v>36</v>
      </c>
      <c r="L1961" s="33"/>
      <c r="M1961" s="33" t="n">
        <f aca="false">+IF(E1961&lt;=150,1.49,IF(AND(E1961&gt;150,E1961&lt;=300),2.99,(IF(E1961&gt;1200,8.99,IF(AND(E1961&gt;300,E1961&lt;=700),4.99,IF(AND(E1961&gt;=700,E1961&lt;=1200),6.99))))))</f>
        <v>6.99</v>
      </c>
      <c r="N1961" s="33" t="n">
        <f aca="false">IF(E1961="","",IF(E1961&gt;=1200,9.99,IF(AND(E1961&gt;700,E1961&lt;1200),7.99,IF(AND(E1961&gt;=299.9,E1961&lt;=699.9),5.99))))</f>
        <v>7.99</v>
      </c>
      <c r="O1961" s="37" t="s">
        <v>111</v>
      </c>
      <c r="P1961" s="38" t="n">
        <v>129.99</v>
      </c>
      <c r="Q1961" s="34" t="n">
        <v>23.99</v>
      </c>
      <c r="R1961" s="39" t="n">
        <v>-0.17</v>
      </c>
      <c r="S1961" s="40" t="n">
        <v>24.16</v>
      </c>
      <c r="T1961" s="40" t="n">
        <v>24.16</v>
      </c>
      <c r="U1961" s="40" t="n">
        <v>24.31</v>
      </c>
      <c r="V1961" s="32" t="n">
        <f aca="false">IF(P1961="","",$I1961+R1961)</f>
        <v>12.82</v>
      </c>
      <c r="W1961" s="32" t="n">
        <f aca="false">IF(P1961="","",$I1961)</f>
        <v>12.99</v>
      </c>
      <c r="X1961" s="40" t="n">
        <f aca="false">IF(P1961="","",Q1961+$I1961)</f>
        <v>36.98</v>
      </c>
      <c r="Y1961" s="29" t="n">
        <f aca="false">IF(P1961="","",P1961+(R1961*$K1961)+(S1961*$K1961))</f>
        <v>993.63</v>
      </c>
      <c r="Z1961" s="29" t="n">
        <f aca="false">IF(P1961="","",ROUND(-R1961*$K1961,0))</f>
        <v>6</v>
      </c>
      <c r="AA1961" s="41"/>
      <c r="AB1961" s="38"/>
      <c r="AC1961" s="34"/>
      <c r="AD1961" s="39"/>
      <c r="AE1961" s="40"/>
      <c r="AF1961" s="40"/>
      <c r="AG1961" s="40"/>
      <c r="AH1961" s="32" t="str">
        <f aca="false">IF(AB1961="","",$I1961+AD1961)</f>
        <v/>
      </c>
      <c r="AI1961" s="32" t="str">
        <f aca="false">IF(AB1961="","",$I1961)</f>
        <v/>
      </c>
      <c r="AJ1961" s="40" t="str">
        <f aca="false">IF(AB1961="","",AC1961+$I1961)</f>
        <v/>
      </c>
      <c r="AK1961" s="29" t="str">
        <f aca="false">IF(AB1961="","",AB1961+(AD1961*$K1961)+(AE1961*$K1961))</f>
        <v/>
      </c>
      <c r="AL1961" s="29" t="str">
        <f aca="false">IF(AB1961="","",ROUND(-AD1961*$K1961,0))</f>
        <v/>
      </c>
      <c r="AM1961" s="41"/>
      <c r="AN1961" s="38" t="n">
        <v>0</v>
      </c>
      <c r="AO1961" s="34" t="n">
        <v>23.99</v>
      </c>
      <c r="AP1961" s="39" t="n">
        <v>-5.31</v>
      </c>
      <c r="AQ1961" s="40" t="n">
        <v>29.3</v>
      </c>
      <c r="AR1961" s="40" t="n">
        <v>29.3</v>
      </c>
      <c r="AS1961" s="40" t="n">
        <v>29.3</v>
      </c>
      <c r="AT1961" s="32" t="n">
        <f aca="false">IF(AN1961="","",$I1961+AP1961)</f>
        <v>7.68</v>
      </c>
      <c r="AU1961" s="32" t="n">
        <f aca="false">IF(AN1961="","",$I1961)</f>
        <v>12.99</v>
      </c>
      <c r="AV1961" s="40" t="n">
        <f aca="false">IF(AN1961="","",AO1961+$I1961)</f>
        <v>36.98</v>
      </c>
      <c r="AW1961" s="31" t="n">
        <f aca="false">IF(AN1961="","",AN1961+(AP1961*$K1961)+(AQ1961*$K1961))</f>
        <v>863.64</v>
      </c>
      <c r="AX1961" s="29" t="n">
        <f aca="false">IF(AN1961="","",ROUND(-AP1961*$K1961,0))</f>
        <v>191</v>
      </c>
      <c r="AY1961" s="42"/>
      <c r="AZ1961" s="38" t="n">
        <v>0</v>
      </c>
      <c r="BA1961" s="34" t="n">
        <v>23.99</v>
      </c>
      <c r="BB1961" s="39" t="n">
        <v>-5.31</v>
      </c>
      <c r="BC1961" s="40" t="n">
        <v>29.3</v>
      </c>
      <c r="BD1961" s="40" t="n">
        <v>29.3</v>
      </c>
      <c r="BE1961" s="40" t="n">
        <v>29.3</v>
      </c>
      <c r="BF1961" s="32" t="n">
        <f aca="false">IF(AZ1961="","",$I1961+BB1961)</f>
        <v>7.68</v>
      </c>
      <c r="BG1961" s="32" t="n">
        <f aca="false">IF(AZ1961="","",$I1961)</f>
        <v>12.99</v>
      </c>
      <c r="BH1961" s="40" t="n">
        <f aca="false">IF(AZ1961="","",BA1961+$I1961)</f>
        <v>36.98</v>
      </c>
      <c r="BI1961" s="31" t="n">
        <f aca="false">IF(AZ1961="","",AZ1961+(BB1961*$K1961)+(BC1961*$K1961))</f>
        <v>863.64</v>
      </c>
      <c r="BJ1961" s="29" t="n">
        <f aca="false">IF(AZ1961="","",ROUND(-BB1961*$K1961,0))</f>
        <v>191</v>
      </c>
    </row>
    <row r="1962" customFormat="false" ht="15" hidden="false" customHeight="false" outlineLevel="0" collapsed="false">
      <c r="A1962" s="26" t="str">
        <f aca="false">+C1962&amp;D1962&amp;G1962</f>
        <v>vivoX300Pack 5G Reload Exchange-12,99-30</v>
      </c>
      <c r="B1962" s="27" t="s">
        <v>95</v>
      </c>
      <c r="C1962" s="28" t="s">
        <v>140</v>
      </c>
      <c r="D1962" s="29" t="s">
        <v>253</v>
      </c>
      <c r="E1962" s="30" t="n">
        <v>1099.9</v>
      </c>
      <c r="F1962" s="31" t="n">
        <v>999.9</v>
      </c>
      <c r="G1962" s="32" t="s">
        <v>112</v>
      </c>
      <c r="H1962" s="32" t="s">
        <v>98</v>
      </c>
      <c r="I1962" s="33" t="n">
        <v>12.99</v>
      </c>
      <c r="J1962" s="34" t="s">
        <v>35</v>
      </c>
      <c r="K1962" s="35" t="n">
        <v>30</v>
      </c>
      <c r="L1962" s="33"/>
      <c r="M1962" s="33" t="n">
        <f aca="false">+IF(E1962&lt;=150,1.49,IF(AND(E1962&gt;150,E1962&lt;=300),2.99,(IF(E1962&gt;1200,8.99,IF(AND(E1962&gt;300,E1962&lt;=700),4.99,IF(AND(E1962&gt;=700,E1962&lt;=1200),6.99))))))</f>
        <v>6.99</v>
      </c>
      <c r="N1962" s="33" t="n">
        <f aca="false">IF(E1962="","",IF(E1962&gt;=1200,9.99,IF(AND(E1962&gt;700,E1962&lt;1200),7.99,IF(AND(E1962&gt;=299.9,E1962&lt;=699.9),5.99))))</f>
        <v>7.99</v>
      </c>
      <c r="O1962" s="37" t="s">
        <v>113</v>
      </c>
      <c r="P1962" s="38" t="n">
        <v>129.99</v>
      </c>
      <c r="Q1962" s="34" t="n">
        <v>28.99</v>
      </c>
      <c r="R1962" s="39" t="n">
        <v>-0.01</v>
      </c>
      <c r="S1962" s="40" t="n">
        <v>29</v>
      </c>
      <c r="T1962" s="40" t="n">
        <v>29</v>
      </c>
      <c r="U1962" s="40" t="n">
        <v>28.91</v>
      </c>
      <c r="V1962" s="32" t="n">
        <f aca="false">IF(P1962="","",$I1962+R1962)</f>
        <v>12.98</v>
      </c>
      <c r="W1962" s="32" t="n">
        <f aca="false">IF(P1962="","",$I1962)</f>
        <v>12.99</v>
      </c>
      <c r="X1962" s="40" t="n">
        <f aca="false">IF(P1962="","",Q1962+$I1962)</f>
        <v>41.98</v>
      </c>
      <c r="Y1962" s="29" t="n">
        <f aca="false">IF(P1962="","",P1962+(R1962*$K1962)+(S1962*$K1962))</f>
        <v>999.69</v>
      </c>
      <c r="Z1962" s="29" t="n">
        <f aca="false">IF(P1962="","",ROUND(-R1962*$K1962,0))</f>
        <v>0</v>
      </c>
      <c r="AA1962" s="41"/>
      <c r="AB1962" s="38"/>
      <c r="AC1962" s="34"/>
      <c r="AD1962" s="39"/>
      <c r="AE1962" s="40"/>
      <c r="AF1962" s="40"/>
      <c r="AG1962" s="40"/>
      <c r="AH1962" s="32" t="str">
        <f aca="false">IF(AB1962="","",$I1962+AD1962)</f>
        <v/>
      </c>
      <c r="AI1962" s="32" t="str">
        <f aca="false">IF(AB1962="","",$I1962)</f>
        <v/>
      </c>
      <c r="AJ1962" s="40" t="str">
        <f aca="false">IF(AB1962="","",AC1962+$I1962)</f>
        <v/>
      </c>
      <c r="AK1962" s="29" t="str">
        <f aca="false">IF(AB1962="","",AB1962+(AD1962*$K1962)+(AE1962*$K1962))</f>
        <v/>
      </c>
      <c r="AL1962" s="29" t="str">
        <f aca="false">IF(AB1962="","",ROUND(-AD1962*$K1962,0))</f>
        <v/>
      </c>
      <c r="AM1962" s="41"/>
      <c r="AN1962" s="38" t="n">
        <v>0</v>
      </c>
      <c r="AO1962" s="34" t="n">
        <v>28.99</v>
      </c>
      <c r="AP1962" s="39" t="n">
        <v>-5.87</v>
      </c>
      <c r="AQ1962" s="40" t="n">
        <v>34.86</v>
      </c>
      <c r="AR1962" s="40" t="n">
        <v>34.86</v>
      </c>
      <c r="AS1962" s="40" t="n">
        <v>34.86</v>
      </c>
      <c r="AT1962" s="32" t="n">
        <f aca="false">IF(AN1962="","",$I1962+AP1962)</f>
        <v>7.12</v>
      </c>
      <c r="AU1962" s="32" t="n">
        <f aca="false">IF(AN1962="","",$I1962)</f>
        <v>12.99</v>
      </c>
      <c r="AV1962" s="40" t="n">
        <f aca="false">IF(AN1962="","",AO1962+$I1962)</f>
        <v>41.98</v>
      </c>
      <c r="AW1962" s="31" t="n">
        <f aca="false">IF(AN1962="","",AN1962+(AP1962*$K1962)+(AQ1962*$K1962))</f>
        <v>869.7</v>
      </c>
      <c r="AX1962" s="29" t="n">
        <f aca="false">IF(AN1962="","",ROUND(-AP1962*$K1962,0))</f>
        <v>176</v>
      </c>
      <c r="AY1962" s="42"/>
      <c r="AZ1962" s="38" t="n">
        <v>0</v>
      </c>
      <c r="BA1962" s="34" t="n">
        <v>28.99</v>
      </c>
      <c r="BB1962" s="39" t="n">
        <v>-5.87</v>
      </c>
      <c r="BC1962" s="40" t="n">
        <v>34.86</v>
      </c>
      <c r="BD1962" s="40" t="n">
        <v>34.86</v>
      </c>
      <c r="BE1962" s="40" t="n">
        <v>34.86</v>
      </c>
      <c r="BF1962" s="32" t="n">
        <f aca="false">IF(AZ1962="","",$I1962+BB1962)</f>
        <v>7.12</v>
      </c>
      <c r="BG1962" s="32" t="n">
        <f aca="false">IF(AZ1962="","",$I1962)</f>
        <v>12.99</v>
      </c>
      <c r="BH1962" s="40" t="n">
        <f aca="false">IF(AZ1962="","",BA1962+$I1962)</f>
        <v>41.98</v>
      </c>
      <c r="BI1962" s="31" t="n">
        <f aca="false">IF(AZ1962="","",AZ1962+(BB1962*$K1962)+(BC1962*$K1962))</f>
        <v>869.7</v>
      </c>
      <c r="BJ1962" s="29" t="n">
        <f aca="false">IF(AZ1962="","",ROUND(-BB1962*$K1962,0))</f>
        <v>176</v>
      </c>
    </row>
    <row r="1963" customFormat="false" ht="15" hidden="false" customHeight="false" outlineLevel="0" collapsed="false">
      <c r="A1963" s="26" t="str">
        <f aca="false">+C1963&amp;D1963&amp;G1963</f>
        <v>vivoX300Pack 5G Reload Exchange-12,99-24</v>
      </c>
      <c r="B1963" s="27" t="s">
        <v>95</v>
      </c>
      <c r="C1963" s="28" t="s">
        <v>140</v>
      </c>
      <c r="D1963" s="29" t="s">
        <v>253</v>
      </c>
      <c r="E1963" s="30" t="n">
        <v>1099.9</v>
      </c>
      <c r="F1963" s="31" t="n">
        <v>999.9</v>
      </c>
      <c r="G1963" s="32" t="s">
        <v>114</v>
      </c>
      <c r="H1963" s="32" t="s">
        <v>98</v>
      </c>
      <c r="I1963" s="33" t="n">
        <v>12.99</v>
      </c>
      <c r="J1963" s="34" t="s">
        <v>35</v>
      </c>
      <c r="K1963" s="35" t="n">
        <v>24</v>
      </c>
      <c r="L1963" s="33"/>
      <c r="M1963" s="33" t="n">
        <f aca="false">+IF(E1963&lt;=150,1.49,IF(AND(E1963&gt;150,E1963&lt;=300),2.99,(IF(E1963&gt;1200,8.99,IF(AND(E1963&gt;300,E1963&lt;=700),4.99,IF(AND(E1963&gt;=700,E1963&lt;=1200),6.99))))))</f>
        <v>6.99</v>
      </c>
      <c r="N1963" s="33" t="n">
        <f aca="false">IF(E1963="","",IF(E1963&gt;=1200,9.99,IF(AND(E1963&gt;700,E1963&lt;1200),7.99,IF(AND(E1963&gt;=299.9,E1963&lt;=699.9),5.99))))</f>
        <v>7.99</v>
      </c>
      <c r="O1963" s="37" t="s">
        <v>115</v>
      </c>
      <c r="P1963" s="38" t="n">
        <v>129.99</v>
      </c>
      <c r="Q1963" s="34" t="n">
        <v>35.99</v>
      </c>
      <c r="R1963" s="39" t="n">
        <v>-0.26</v>
      </c>
      <c r="S1963" s="40" t="n">
        <v>36.25</v>
      </c>
      <c r="T1963" s="40" t="n">
        <v>0</v>
      </c>
      <c r="U1963" s="40" t="n">
        <v>36.16</v>
      </c>
      <c r="V1963" s="32" t="n">
        <f aca="false">IF(P1963="","",$I1963+R1963)</f>
        <v>12.73</v>
      </c>
      <c r="W1963" s="32" t="n">
        <f aca="false">IF(P1963="","",$I1963)</f>
        <v>12.99</v>
      </c>
      <c r="X1963" s="40" t="n">
        <f aca="false">IF(P1963="","",Q1963+$I1963)</f>
        <v>48.98</v>
      </c>
      <c r="Y1963" s="29" t="n">
        <f aca="false">IF(P1963="","",P1963+(R1963*$K1963)+(S1963*$K1963))</f>
        <v>993.75</v>
      </c>
      <c r="Z1963" s="29" t="n">
        <f aca="false">IF(P1963="","",ROUND(-R1963*$K1963,0))</f>
        <v>6</v>
      </c>
      <c r="AA1963" s="41"/>
      <c r="AB1963" s="38"/>
      <c r="AC1963" s="34"/>
      <c r="AD1963" s="39"/>
      <c r="AE1963" s="40"/>
      <c r="AF1963" s="40"/>
      <c r="AG1963" s="40"/>
      <c r="AH1963" s="32" t="str">
        <f aca="false">IF(AB1963="","",$I1963+AD1963)</f>
        <v/>
      </c>
      <c r="AI1963" s="32" t="str">
        <f aca="false">IF(AB1963="","",$I1963)</f>
        <v/>
      </c>
      <c r="AJ1963" s="40" t="str">
        <f aca="false">IF(AB1963="","",AC1963+$I1963)</f>
        <v/>
      </c>
      <c r="AK1963" s="29" t="str">
        <f aca="false">IF(AB1963="","",AB1963+(AD1963*$K1963)+(AE1963*$K1963))</f>
        <v/>
      </c>
      <c r="AL1963" s="29" t="str">
        <f aca="false">IF(AB1963="","",ROUND(-AD1963*$K1963,0))</f>
        <v/>
      </c>
      <c r="AM1963" s="41"/>
      <c r="AN1963" s="38" t="n">
        <v>0</v>
      </c>
      <c r="AO1963" s="34" t="n">
        <v>35.99</v>
      </c>
      <c r="AP1963" s="39" t="n">
        <v>-5.67</v>
      </c>
      <c r="AQ1963" s="40" t="n">
        <v>41.66</v>
      </c>
      <c r="AR1963" s="40" t="n">
        <v>0</v>
      </c>
      <c r="AS1963" s="40" t="n">
        <v>41.72</v>
      </c>
      <c r="AT1963" s="32" t="n">
        <f aca="false">IF(AN1963="","",$I1963+AP1963)</f>
        <v>7.32</v>
      </c>
      <c r="AU1963" s="32" t="n">
        <f aca="false">IF(AN1963="","",$I1963)</f>
        <v>12.99</v>
      </c>
      <c r="AV1963" s="40" t="n">
        <f aca="false">IF(AN1963="","",AO1963+$I1963)</f>
        <v>48.98</v>
      </c>
      <c r="AW1963" s="31" t="n">
        <f aca="false">IF(AN1963="","",AN1963+(AP1963*$K1963)+(AQ1963*$K1963))</f>
        <v>863.76</v>
      </c>
      <c r="AX1963" s="29" t="n">
        <f aca="false">IF(AN1963="","",ROUND(-AP1963*$K1963,0))</f>
        <v>136</v>
      </c>
      <c r="AY1963" s="42"/>
      <c r="AZ1963" s="38" t="n">
        <v>0</v>
      </c>
      <c r="BA1963" s="34" t="n">
        <v>35.99</v>
      </c>
      <c r="BB1963" s="39" t="n">
        <v>-5.67</v>
      </c>
      <c r="BC1963" s="40" t="n">
        <v>41.66</v>
      </c>
      <c r="BD1963" s="40" t="n">
        <v>0</v>
      </c>
      <c r="BE1963" s="40" t="n">
        <v>41.72</v>
      </c>
      <c r="BF1963" s="32" t="n">
        <f aca="false">IF(AZ1963="","",$I1963+BB1963)</f>
        <v>7.32</v>
      </c>
      <c r="BG1963" s="32" t="n">
        <f aca="false">IF(AZ1963="","",$I1963)</f>
        <v>12.99</v>
      </c>
      <c r="BH1963" s="40" t="n">
        <f aca="false">IF(AZ1963="","",BA1963+$I1963)</f>
        <v>48.98</v>
      </c>
      <c r="BI1963" s="31" t="n">
        <f aca="false">IF(AZ1963="","",AZ1963+(BB1963*$K1963)+(BC1963*$K1963))</f>
        <v>863.76</v>
      </c>
      <c r="BJ1963" s="29" t="n">
        <f aca="false">IF(AZ1963="","",ROUND(-BB1963*$K1963,0))</f>
        <v>136</v>
      </c>
    </row>
    <row r="1964" customFormat="false" ht="15" hidden="false" customHeight="false" outlineLevel="0" collapsed="false">
      <c r="A1964" s="26" t="str">
        <f aca="false">+C1964&amp;D1964&amp;G1964</f>
        <v>vivoX300CANONE SIM  9,99€ - 36 Mesi</v>
      </c>
      <c r="B1964" s="27" t="s">
        <v>95</v>
      </c>
      <c r="C1964" s="28" t="s">
        <v>140</v>
      </c>
      <c r="D1964" s="29" t="s">
        <v>253</v>
      </c>
      <c r="E1964" s="30" t="n">
        <v>1099.9</v>
      </c>
      <c r="F1964" s="31" t="n">
        <v>999.9</v>
      </c>
      <c r="G1964" s="32" t="s">
        <v>116</v>
      </c>
      <c r="H1964" s="32" t="s">
        <v>98</v>
      </c>
      <c r="I1964" s="33" t="n">
        <v>9.99</v>
      </c>
      <c r="J1964" s="34" t="s">
        <v>35</v>
      </c>
      <c r="K1964" s="35" t="n">
        <v>36</v>
      </c>
      <c r="L1964" s="33"/>
      <c r="M1964" s="33" t="n">
        <f aca="false">+IF(E1964&lt;=150,1.49,IF(AND(E1964&gt;150,E1964&lt;=300),2.99,(IF(E1964&gt;1200,8.99,IF(AND(E1964&gt;300,E1964&lt;=700),4.99,IF(AND(E1964&gt;=700,E1964&lt;=1200),6.99))))))</f>
        <v>6.99</v>
      </c>
      <c r="N1964" s="33" t="n">
        <f aca="false">IF(E1964="","",IF(E1964&gt;=1200,9.99,IF(AND(E1964&gt;700,E1964&lt;1200),7.99,IF(AND(E1964&gt;=299.9,E1964&lt;=699.9),5.99))))</f>
        <v>7.99</v>
      </c>
      <c r="O1964" s="37" t="s">
        <v>117</v>
      </c>
      <c r="P1964" s="38" t="n">
        <v>259.99</v>
      </c>
      <c r="Q1964" s="34" t="n">
        <v>20</v>
      </c>
      <c r="R1964" s="39" t="n">
        <v>-0.55</v>
      </c>
      <c r="S1964" s="40" t="n">
        <v>20.55</v>
      </c>
      <c r="T1964" s="40" t="n">
        <v>20.55</v>
      </c>
      <c r="U1964" s="40" t="n">
        <v>20.66</v>
      </c>
      <c r="V1964" s="32" t="n">
        <f aca="false">IF(P1964="","",$I1964+R1964)</f>
        <v>9.44</v>
      </c>
      <c r="W1964" s="32" t="n">
        <f aca="false">IF(P1964="","",$I1964)</f>
        <v>9.99</v>
      </c>
      <c r="X1964" s="40" t="n">
        <f aca="false">IF(P1964="","",Q1964+$I1964)</f>
        <v>29.99</v>
      </c>
      <c r="Y1964" s="29" t="n">
        <f aca="false">IF(P1964="","",P1964+(R1964*$K1964)+(S1964*$K1964))</f>
        <v>979.99</v>
      </c>
      <c r="Z1964" s="29" t="n">
        <f aca="false">IF(P1964="","",ROUND(-R1964*$K1964,0))</f>
        <v>20</v>
      </c>
      <c r="AA1964" s="41"/>
      <c r="AB1964" s="38"/>
      <c r="AC1964" s="34"/>
      <c r="AD1964" s="39"/>
      <c r="AE1964" s="40"/>
      <c r="AF1964" s="40"/>
      <c r="AG1964" s="40"/>
      <c r="AH1964" s="32" t="str">
        <f aca="false">IF(AB1964="","",$I1964+AD1964)</f>
        <v/>
      </c>
      <c r="AI1964" s="32" t="str">
        <f aca="false">IF(AB1964="","",$I1964)</f>
        <v/>
      </c>
      <c r="AJ1964" s="40" t="str">
        <f aca="false">IF(AB1964="","",AC1964+$I1964)</f>
        <v/>
      </c>
      <c r="AK1964" s="29" t="str">
        <f aca="false">IF(AB1964="","",AB1964+(AD1964*$K1964)+(AE1964*$K1964))</f>
        <v/>
      </c>
      <c r="AL1964" s="29" t="str">
        <f aca="false">IF(AB1964="","",ROUND(-AD1964*$K1964,0))</f>
        <v/>
      </c>
      <c r="AM1964" s="41"/>
      <c r="AN1964" s="38" t="n">
        <v>0</v>
      </c>
      <c r="AO1964" s="34" t="n">
        <v>26</v>
      </c>
      <c r="AP1964" s="39" t="n">
        <v>-3.3</v>
      </c>
      <c r="AQ1964" s="40" t="n">
        <v>29.3</v>
      </c>
      <c r="AR1964" s="40" t="n">
        <v>29.3</v>
      </c>
      <c r="AS1964" s="40" t="n">
        <v>29.3</v>
      </c>
      <c r="AT1964" s="32" t="n">
        <f aca="false">IF(AN1964="","",$I1964+AP1964)</f>
        <v>6.69</v>
      </c>
      <c r="AU1964" s="32" t="n">
        <f aca="false">IF(AN1964="","",$I1964)</f>
        <v>9.99</v>
      </c>
      <c r="AV1964" s="40" t="n">
        <f aca="false">IF(AN1964="","",AO1964+$I1964)</f>
        <v>35.99</v>
      </c>
      <c r="AW1964" s="31" t="n">
        <f aca="false">IF(AN1964="","",AN1964+(AP1964*$K1964)+(AQ1964*$K1964))</f>
        <v>936</v>
      </c>
      <c r="AX1964" s="29" t="n">
        <f aca="false">IF(AN1964="","",ROUND(-AP1964*$K1964,0))</f>
        <v>119</v>
      </c>
      <c r="AY1964" s="42"/>
      <c r="AZ1964" s="38" t="n">
        <v>0</v>
      </c>
      <c r="BA1964" s="34" t="n">
        <v>26</v>
      </c>
      <c r="BB1964" s="39" t="n">
        <v>-3.3</v>
      </c>
      <c r="BC1964" s="40" t="n">
        <v>29.3</v>
      </c>
      <c r="BD1964" s="40" t="n">
        <v>29.3</v>
      </c>
      <c r="BE1964" s="40" t="n">
        <v>29.3</v>
      </c>
      <c r="BF1964" s="32" t="n">
        <f aca="false">IF(AZ1964="","",$I1964+BB1964)</f>
        <v>6.69</v>
      </c>
      <c r="BG1964" s="32" t="n">
        <f aca="false">IF(AZ1964="","",$I1964)</f>
        <v>9.99</v>
      </c>
      <c r="BH1964" s="40" t="n">
        <f aca="false">IF(AZ1964="","",BA1964+$I1964)</f>
        <v>35.99</v>
      </c>
      <c r="BI1964" s="31" t="n">
        <f aca="false">IF(AZ1964="","",AZ1964+(BB1964*$K1964)+(BC1964*$K1964))</f>
        <v>936</v>
      </c>
      <c r="BJ1964" s="29" t="n">
        <f aca="false">IF(AZ1964="","",ROUND(-BB1964*$K1964,0))</f>
        <v>119</v>
      </c>
    </row>
    <row r="1965" customFormat="false" ht="15" hidden="false" customHeight="false" outlineLevel="0" collapsed="false">
      <c r="A1965" s="26" t="str">
        <f aca="false">+C1965&amp;D1965&amp;G1965</f>
        <v>vivoX300CANONE SIM  9,99€ - 30 Mesi</v>
      </c>
      <c r="B1965" s="27" t="s">
        <v>95</v>
      </c>
      <c r="C1965" s="28" t="s">
        <v>140</v>
      </c>
      <c r="D1965" s="29" t="s">
        <v>253</v>
      </c>
      <c r="E1965" s="30" t="n">
        <v>1099.9</v>
      </c>
      <c r="F1965" s="31" t="n">
        <v>999.9</v>
      </c>
      <c r="G1965" s="32" t="s">
        <v>118</v>
      </c>
      <c r="H1965" s="32" t="s">
        <v>98</v>
      </c>
      <c r="I1965" s="33" t="n">
        <v>9.99</v>
      </c>
      <c r="J1965" s="34" t="s">
        <v>35</v>
      </c>
      <c r="K1965" s="35" t="n">
        <v>30</v>
      </c>
      <c r="L1965" s="33"/>
      <c r="M1965" s="33" t="n">
        <f aca="false">+IF(E1965&lt;=150,1.49,IF(AND(E1965&gt;150,E1965&lt;=300),2.99,(IF(E1965&gt;1200,8.99,IF(AND(E1965&gt;300,E1965&lt;=700),4.99,IF(AND(E1965&gt;=700,E1965&lt;=1200),6.99))))))</f>
        <v>6.99</v>
      </c>
      <c r="N1965" s="33" t="n">
        <f aca="false">IF(E1965="","",IF(E1965&gt;=1200,9.99,IF(AND(E1965&gt;700,E1965&lt;1200),7.99,IF(AND(E1965&gt;=299.9,E1965&lt;=699.9),5.99))))</f>
        <v>7.99</v>
      </c>
      <c r="O1965" s="37" t="s">
        <v>119</v>
      </c>
      <c r="P1965" s="38" t="n">
        <v>269.99</v>
      </c>
      <c r="Q1965" s="34" t="n">
        <v>24</v>
      </c>
      <c r="R1965" s="39" t="n">
        <v>-0.33</v>
      </c>
      <c r="S1965" s="40" t="n">
        <v>24.33</v>
      </c>
      <c r="T1965" s="40" t="n">
        <v>24.33</v>
      </c>
      <c r="U1965" s="40" t="n">
        <v>24.34</v>
      </c>
      <c r="V1965" s="32" t="n">
        <f aca="false">IF(P1965="","",$I1965+R1965)</f>
        <v>9.66</v>
      </c>
      <c r="W1965" s="32" t="n">
        <f aca="false">IF(P1965="","",$I1965)</f>
        <v>9.99</v>
      </c>
      <c r="X1965" s="40" t="n">
        <f aca="false">IF(P1965="","",Q1965+$I1965)</f>
        <v>33.99</v>
      </c>
      <c r="Y1965" s="29" t="n">
        <f aca="false">IF(P1965="","",P1965+(R1965*$K1965)+(S1965*$K1965))</f>
        <v>989.99</v>
      </c>
      <c r="Z1965" s="29" t="n">
        <f aca="false">IF(P1965="","",ROUND(-R1965*$K1965,0))</f>
        <v>10</v>
      </c>
      <c r="AA1965" s="41"/>
      <c r="AB1965" s="38"/>
      <c r="AC1965" s="34"/>
      <c r="AD1965" s="39"/>
      <c r="AE1965" s="40"/>
      <c r="AF1965" s="40"/>
      <c r="AG1965" s="40"/>
      <c r="AH1965" s="32" t="str">
        <f aca="false">IF(AB1965="","",$I1965+AD1965)</f>
        <v/>
      </c>
      <c r="AI1965" s="32" t="str">
        <f aca="false">IF(AB1965="","",$I1965)</f>
        <v/>
      </c>
      <c r="AJ1965" s="40" t="str">
        <f aca="false">IF(AB1965="","",AC1965+$I1965)</f>
        <v/>
      </c>
      <c r="AK1965" s="29" t="str">
        <f aca="false">IF(AB1965="","",AB1965+(AD1965*$K1965)+(AE1965*$K1965))</f>
        <v/>
      </c>
      <c r="AL1965" s="29" t="str">
        <f aca="false">IF(AB1965="","",ROUND(-AD1965*$K1965,0))</f>
        <v/>
      </c>
      <c r="AM1965" s="41"/>
      <c r="AN1965" s="38" t="n">
        <v>0</v>
      </c>
      <c r="AO1965" s="34" t="n">
        <v>31</v>
      </c>
      <c r="AP1965" s="39" t="n">
        <v>-3.86</v>
      </c>
      <c r="AQ1965" s="40" t="n">
        <v>34.86</v>
      </c>
      <c r="AR1965" s="40" t="n">
        <v>34.86</v>
      </c>
      <c r="AS1965" s="40" t="n">
        <v>34.86</v>
      </c>
      <c r="AT1965" s="32" t="n">
        <f aca="false">IF(AN1965="","",$I1965+AP1965)</f>
        <v>6.13</v>
      </c>
      <c r="AU1965" s="32" t="n">
        <f aca="false">IF(AN1965="","",$I1965)</f>
        <v>9.99</v>
      </c>
      <c r="AV1965" s="40" t="n">
        <f aca="false">IF(AN1965="","",AO1965+$I1965)</f>
        <v>40.99</v>
      </c>
      <c r="AW1965" s="31" t="n">
        <f aca="false">IF(AN1965="","",AN1965+(AP1965*$K1965)+(AQ1965*$K1965))</f>
        <v>930</v>
      </c>
      <c r="AX1965" s="29" t="n">
        <f aca="false">IF(AN1965="","",ROUND(-AP1965*$K1965,0))</f>
        <v>116</v>
      </c>
      <c r="AY1965" s="42"/>
      <c r="AZ1965" s="38" t="n">
        <v>0</v>
      </c>
      <c r="BA1965" s="34" t="n">
        <v>31</v>
      </c>
      <c r="BB1965" s="39" t="n">
        <v>-3.86</v>
      </c>
      <c r="BC1965" s="40" t="n">
        <v>34.86</v>
      </c>
      <c r="BD1965" s="40" t="n">
        <v>34.86</v>
      </c>
      <c r="BE1965" s="40" t="n">
        <v>34.86</v>
      </c>
      <c r="BF1965" s="32" t="n">
        <f aca="false">IF(AZ1965="","",$I1965+BB1965)</f>
        <v>6.13</v>
      </c>
      <c r="BG1965" s="32" t="n">
        <f aca="false">IF(AZ1965="","",$I1965)</f>
        <v>9.99</v>
      </c>
      <c r="BH1965" s="40" t="n">
        <f aca="false">IF(AZ1965="","",BA1965+$I1965)</f>
        <v>40.99</v>
      </c>
      <c r="BI1965" s="31" t="n">
        <f aca="false">IF(AZ1965="","",AZ1965+(BB1965*$K1965)+(BC1965*$K1965))</f>
        <v>930</v>
      </c>
      <c r="BJ1965" s="29" t="n">
        <f aca="false">IF(AZ1965="","",ROUND(-BB1965*$K1965,0))</f>
        <v>116</v>
      </c>
    </row>
    <row r="1966" customFormat="false" ht="15" hidden="false" customHeight="false" outlineLevel="0" collapsed="false">
      <c r="A1966" s="26" t="str">
        <f aca="false">+C1966&amp;D1966&amp;G1966</f>
        <v>vivoX300CANONE SIM  9,99€ - 24 Mesi</v>
      </c>
      <c r="B1966" s="27" t="s">
        <v>95</v>
      </c>
      <c r="C1966" s="28" t="s">
        <v>140</v>
      </c>
      <c r="D1966" s="29" t="s">
        <v>253</v>
      </c>
      <c r="E1966" s="30" t="n">
        <v>1099.9</v>
      </c>
      <c r="F1966" s="31" t="n">
        <v>999.9</v>
      </c>
      <c r="G1966" s="32" t="s">
        <v>120</v>
      </c>
      <c r="H1966" s="32" t="s">
        <v>98</v>
      </c>
      <c r="I1966" s="33" t="n">
        <v>9.99</v>
      </c>
      <c r="J1966" s="34" t="s">
        <v>35</v>
      </c>
      <c r="K1966" s="35" t="n">
        <v>24</v>
      </c>
      <c r="L1966" s="33"/>
      <c r="M1966" s="33" t="n">
        <f aca="false">+IF(E1966&lt;=150,1.49,IF(AND(E1966&gt;150,E1966&lt;=300),2.99,(IF(E1966&gt;1200,8.99,IF(AND(E1966&gt;300,E1966&lt;=700),4.99,IF(AND(E1966&gt;=700,E1966&lt;=1200),6.99))))))</f>
        <v>6.99</v>
      </c>
      <c r="N1966" s="33" t="n">
        <f aca="false">IF(E1966="","",IF(E1966&gt;=1200,9.99,IF(AND(E1966&gt;700,E1966&lt;1200),7.99,IF(AND(E1966&gt;=299.9,E1966&lt;=699.9),5.99))))</f>
        <v>7.99</v>
      </c>
      <c r="O1966" s="37" t="s">
        <v>121</v>
      </c>
      <c r="P1966" s="38" t="n">
        <v>239.99</v>
      </c>
      <c r="Q1966" s="34" t="n">
        <v>31</v>
      </c>
      <c r="R1966" s="39" t="n">
        <v>-0.66</v>
      </c>
      <c r="S1966" s="40" t="n">
        <v>31.66</v>
      </c>
      <c r="T1966" s="40" t="n">
        <v>0</v>
      </c>
      <c r="U1966" s="40" t="n">
        <v>31.73</v>
      </c>
      <c r="V1966" s="32" t="n">
        <f aca="false">IF(P1966="","",$I1966+R1966)</f>
        <v>9.33</v>
      </c>
      <c r="W1966" s="32" t="n">
        <f aca="false">IF(P1966="","",$I1966)</f>
        <v>9.99</v>
      </c>
      <c r="X1966" s="40" t="n">
        <f aca="false">IF(P1966="","",Q1966+$I1966)</f>
        <v>40.99</v>
      </c>
      <c r="Y1966" s="29" t="n">
        <f aca="false">IF(P1966="","",P1966+(R1966*$K1966)+(S1966*$K1966))</f>
        <v>983.99</v>
      </c>
      <c r="Z1966" s="29" t="n">
        <f aca="false">IF(P1966="","",ROUND(-R1966*$K1966,0))</f>
        <v>16</v>
      </c>
      <c r="AA1966" s="41"/>
      <c r="AB1966" s="38"/>
      <c r="AC1966" s="34"/>
      <c r="AD1966" s="39"/>
      <c r="AE1966" s="40"/>
      <c r="AF1966" s="40"/>
      <c r="AG1966" s="40"/>
      <c r="AH1966" s="32" t="str">
        <f aca="false">IF(AB1966="","",$I1966+AD1966)</f>
        <v/>
      </c>
      <c r="AI1966" s="32" t="str">
        <f aca="false">IF(AB1966="","",$I1966)</f>
        <v/>
      </c>
      <c r="AJ1966" s="40" t="str">
        <f aca="false">IF(AB1966="","",AC1966+$I1966)</f>
        <v/>
      </c>
      <c r="AK1966" s="29" t="str">
        <f aca="false">IF(AB1966="","",AB1966+(AD1966*$K1966)+(AE1966*$K1966))</f>
        <v/>
      </c>
      <c r="AL1966" s="29" t="str">
        <f aca="false">IF(AB1966="","",ROUND(-AD1966*$K1966,0))</f>
        <v/>
      </c>
      <c r="AM1966" s="41"/>
      <c r="AN1966" s="38" t="n">
        <v>0</v>
      </c>
      <c r="AO1966" s="34" t="n">
        <v>39</v>
      </c>
      <c r="AP1966" s="39" t="n">
        <v>-2.66</v>
      </c>
      <c r="AQ1966" s="40" t="n">
        <v>41.66</v>
      </c>
      <c r="AR1966" s="40" t="n">
        <v>0</v>
      </c>
      <c r="AS1966" s="40" t="n">
        <v>41.72</v>
      </c>
      <c r="AT1966" s="32" t="n">
        <f aca="false">IF(AN1966="","",$I1966+AP1966)</f>
        <v>7.33</v>
      </c>
      <c r="AU1966" s="32" t="n">
        <f aca="false">IF(AN1966="","",$I1966)</f>
        <v>9.99</v>
      </c>
      <c r="AV1966" s="40" t="n">
        <f aca="false">IF(AN1966="","",AO1966+$I1966)</f>
        <v>48.99</v>
      </c>
      <c r="AW1966" s="31" t="n">
        <f aca="false">IF(AN1966="","",AN1966+(AP1966*$K1966)+(AQ1966*$K1966))</f>
        <v>936</v>
      </c>
      <c r="AX1966" s="29" t="n">
        <f aca="false">IF(AN1966="","",ROUND(-AP1966*$K1966,0))</f>
        <v>64</v>
      </c>
      <c r="AY1966" s="42"/>
      <c r="AZ1966" s="38" t="n">
        <v>0</v>
      </c>
      <c r="BA1966" s="34" t="n">
        <v>39</v>
      </c>
      <c r="BB1966" s="39" t="n">
        <v>-2.66</v>
      </c>
      <c r="BC1966" s="40" t="n">
        <v>41.66</v>
      </c>
      <c r="BD1966" s="40" t="n">
        <v>0</v>
      </c>
      <c r="BE1966" s="40" t="n">
        <v>41.72</v>
      </c>
      <c r="BF1966" s="32" t="n">
        <f aca="false">IF(AZ1966="","",$I1966+BB1966)</f>
        <v>7.33</v>
      </c>
      <c r="BG1966" s="32" t="n">
        <f aca="false">IF(AZ1966="","",$I1966)</f>
        <v>9.99</v>
      </c>
      <c r="BH1966" s="40" t="n">
        <f aca="false">IF(AZ1966="","",BA1966+$I1966)</f>
        <v>48.99</v>
      </c>
      <c r="BI1966" s="31" t="n">
        <f aca="false">IF(AZ1966="","",AZ1966+(BB1966*$K1966)+(BC1966*$K1966))</f>
        <v>936</v>
      </c>
      <c r="BJ1966" s="29" t="n">
        <f aca="false">IF(AZ1966="","",ROUND(-BB1966*$K1966,0))</f>
        <v>64</v>
      </c>
    </row>
    <row r="1967" customFormat="false" ht="15" hidden="false" customHeight="false" outlineLevel="0" collapsed="false">
      <c r="A1967" s="26" t="str">
        <f aca="false">+C1967&amp;D1967&amp;G1967</f>
        <v>vivoX300CANONE SIM 7,99€ - 36 Mesi</v>
      </c>
      <c r="B1967" s="27" t="s">
        <v>95</v>
      </c>
      <c r="C1967" s="28" t="s">
        <v>140</v>
      </c>
      <c r="D1967" s="29" t="s">
        <v>253</v>
      </c>
      <c r="E1967" s="30" t="n">
        <v>1099.9</v>
      </c>
      <c r="F1967" s="31" t="n">
        <v>999.9</v>
      </c>
      <c r="G1967" s="32" t="s">
        <v>122</v>
      </c>
      <c r="H1967" s="32" t="s">
        <v>98</v>
      </c>
      <c r="I1967" s="33" t="n">
        <v>7.99</v>
      </c>
      <c r="J1967" s="34" t="s">
        <v>35</v>
      </c>
      <c r="K1967" s="35" t="n">
        <v>36</v>
      </c>
      <c r="L1967" s="33"/>
      <c r="M1967" s="33" t="n">
        <f aca="false">+IF(E1967&lt;=150,1.49,IF(AND(E1967&gt;150,E1967&lt;=300),2.99,(IF(E1967&gt;1200,8.99,IF(AND(E1967&gt;300,E1967&lt;=700),4.99,IF(AND(E1967&gt;=700,E1967&lt;=1200),6.99))))))</f>
        <v>6.99</v>
      </c>
      <c r="N1967" s="33" t="n">
        <f aca="false">IF(E1967="","",IF(E1967&gt;=1200,9.99,IF(AND(E1967&gt;700,E1967&lt;1200),7.99,IF(AND(E1967&gt;=299.9,E1967&lt;=699.9),5.99))))</f>
        <v>7.99</v>
      </c>
      <c r="O1967" s="37" t="s">
        <v>123</v>
      </c>
      <c r="P1967" s="38"/>
      <c r="Q1967" s="34"/>
      <c r="R1967" s="39"/>
      <c r="S1967" s="40"/>
      <c r="T1967" s="40"/>
      <c r="U1967" s="40"/>
      <c r="V1967" s="32" t="str">
        <f aca="false">IF(P1967="","",$I1967+R1967)</f>
        <v/>
      </c>
      <c r="W1967" s="32" t="str">
        <f aca="false">IF(P1967="","",$I1967)</f>
        <v/>
      </c>
      <c r="X1967" s="40" t="str">
        <f aca="false">IF(P1967="","",Q1967+$I1967)</f>
        <v/>
      </c>
      <c r="Y1967" s="29" t="str">
        <f aca="false">IF(P1967="","",P1967+(R1967*$K1967)+(S1967*$K1967))</f>
        <v/>
      </c>
      <c r="Z1967" s="29" t="str">
        <f aca="false">IF(P1967="","",ROUND(-R1967*$K1967,0))</f>
        <v/>
      </c>
      <c r="AA1967" s="41"/>
      <c r="AB1967" s="38"/>
      <c r="AC1967" s="34"/>
      <c r="AD1967" s="39"/>
      <c r="AE1967" s="40"/>
      <c r="AF1967" s="40"/>
      <c r="AG1967" s="40"/>
      <c r="AH1967" s="32" t="str">
        <f aca="false">IF(AB1967="","",$I1967+AD1967)</f>
        <v/>
      </c>
      <c r="AI1967" s="32" t="str">
        <f aca="false">IF(AB1967="","",$I1967)</f>
        <v/>
      </c>
      <c r="AJ1967" s="40" t="str">
        <f aca="false">IF(AB1967="","",AC1967+$I1967)</f>
        <v/>
      </c>
      <c r="AK1967" s="29" t="str">
        <f aca="false">IF(AB1967="","",AB1967+(AD1967*$K1967)+(AE1967*$K1967))</f>
        <v/>
      </c>
      <c r="AL1967" s="29" t="str">
        <f aca="false">IF(AB1967="","",ROUND(-AD1967*$K1967,0))</f>
        <v/>
      </c>
      <c r="AM1967" s="41"/>
      <c r="AN1967" s="38" t="n">
        <v>0</v>
      </c>
      <c r="AO1967" s="34" t="n">
        <v>27.99</v>
      </c>
      <c r="AP1967" s="39" t="n">
        <v>-1.31</v>
      </c>
      <c r="AQ1967" s="40" t="n">
        <v>29.3</v>
      </c>
      <c r="AR1967" s="40" t="n">
        <v>29.3</v>
      </c>
      <c r="AS1967" s="40" t="n">
        <v>29.3</v>
      </c>
      <c r="AT1967" s="32" t="n">
        <f aca="false">IF(AN1967="","",$I1967+AP1967)</f>
        <v>6.68</v>
      </c>
      <c r="AU1967" s="32" t="n">
        <f aca="false">IF(AN1967="","",$I1967)</f>
        <v>7.99</v>
      </c>
      <c r="AV1967" s="40" t="n">
        <f aca="false">IF(AN1967="","",AO1967+$I1967)</f>
        <v>35.98</v>
      </c>
      <c r="AW1967" s="31" t="n">
        <f aca="false">IF(AN1967="","",AN1967+(AP1967*$K1967)+(AQ1967*$K1967))</f>
        <v>1007.64</v>
      </c>
      <c r="AX1967" s="29" t="n">
        <f aca="false">IF(AN1967="","",ROUND(-AP1967*$K1967,0))</f>
        <v>47</v>
      </c>
      <c r="AY1967" s="42"/>
      <c r="AZ1967" s="38" t="n">
        <v>0</v>
      </c>
      <c r="BA1967" s="34" t="n">
        <v>27.99</v>
      </c>
      <c r="BB1967" s="39" t="n">
        <v>-1.31</v>
      </c>
      <c r="BC1967" s="40" t="n">
        <v>29.3</v>
      </c>
      <c r="BD1967" s="40" t="n">
        <v>29.3</v>
      </c>
      <c r="BE1967" s="40" t="n">
        <v>29.3</v>
      </c>
      <c r="BF1967" s="32" t="n">
        <f aca="false">IF(AZ1967="","",$I1967+BB1967)</f>
        <v>6.68</v>
      </c>
      <c r="BG1967" s="32" t="n">
        <f aca="false">IF(AZ1967="","",$I1967)</f>
        <v>7.99</v>
      </c>
      <c r="BH1967" s="40" t="n">
        <f aca="false">IF(AZ1967="","",BA1967+$I1967)</f>
        <v>35.98</v>
      </c>
      <c r="BI1967" s="31" t="n">
        <f aca="false">IF(AZ1967="","",AZ1967+(BB1967*$K1967)+(BC1967*$K1967))</f>
        <v>1007.64</v>
      </c>
      <c r="BJ1967" s="29" t="n">
        <f aca="false">IF(AZ1967="","",ROUND(-BB1967*$K1967,0))</f>
        <v>47</v>
      </c>
    </row>
    <row r="1968" customFormat="false" ht="15" hidden="false" customHeight="false" outlineLevel="0" collapsed="false">
      <c r="A1968" s="26" t="str">
        <f aca="false">+C1968&amp;D1968&amp;G1968</f>
        <v>vivoX300CANONE SIM 7,99€ - 30 Mesi</v>
      </c>
      <c r="B1968" s="27" t="s">
        <v>95</v>
      </c>
      <c r="C1968" s="28" t="s">
        <v>140</v>
      </c>
      <c r="D1968" s="29" t="s">
        <v>253</v>
      </c>
      <c r="E1968" s="30" t="n">
        <v>1099.9</v>
      </c>
      <c r="F1968" s="31" t="n">
        <v>999.9</v>
      </c>
      <c r="G1968" s="32" t="s">
        <v>124</v>
      </c>
      <c r="H1968" s="32" t="s">
        <v>98</v>
      </c>
      <c r="I1968" s="33" t="n">
        <v>7.99</v>
      </c>
      <c r="J1968" s="34" t="s">
        <v>35</v>
      </c>
      <c r="K1968" s="35" t="n">
        <v>30</v>
      </c>
      <c r="L1968" s="33"/>
      <c r="M1968" s="33" t="n">
        <f aca="false">+IF(E1968&lt;=150,1.49,IF(AND(E1968&gt;150,E1968&lt;=300),2.99,(IF(E1968&gt;1200,8.99,IF(AND(E1968&gt;300,E1968&lt;=700),4.99,IF(AND(E1968&gt;=700,E1968&lt;=1200),6.99))))))</f>
        <v>6.99</v>
      </c>
      <c r="N1968" s="33" t="n">
        <f aca="false">IF(E1968="","",IF(E1968&gt;=1200,9.99,IF(AND(E1968&gt;700,E1968&lt;1200),7.99,IF(AND(E1968&gt;=299.9,E1968&lt;=699.9),5.99))))</f>
        <v>7.99</v>
      </c>
      <c r="O1968" s="37" t="s">
        <v>125</v>
      </c>
      <c r="P1968" s="38"/>
      <c r="Q1968" s="34"/>
      <c r="R1968" s="39"/>
      <c r="S1968" s="40"/>
      <c r="T1968" s="40"/>
      <c r="U1968" s="40"/>
      <c r="V1968" s="32" t="str">
        <f aca="false">IF(P1968="","",$I1968+R1968)</f>
        <v/>
      </c>
      <c r="W1968" s="32" t="str">
        <f aca="false">IF(P1968="","",$I1968)</f>
        <v/>
      </c>
      <c r="X1968" s="40" t="str">
        <f aca="false">IF(P1968="","",Q1968+$I1968)</f>
        <v/>
      </c>
      <c r="Y1968" s="29" t="str">
        <f aca="false">IF(P1968="","",P1968+(R1968*$K1968)+(S1968*$K1968))</f>
        <v/>
      </c>
      <c r="Z1968" s="29" t="str">
        <f aca="false">IF(P1968="","",ROUND(-R1968*$K1968,0))</f>
        <v/>
      </c>
      <c r="AA1968" s="41"/>
      <c r="AB1968" s="38"/>
      <c r="AC1968" s="34"/>
      <c r="AD1968" s="39"/>
      <c r="AE1968" s="40"/>
      <c r="AF1968" s="40"/>
      <c r="AG1968" s="40"/>
      <c r="AH1968" s="32" t="str">
        <f aca="false">IF(AB1968="","",$I1968+AD1968)</f>
        <v/>
      </c>
      <c r="AI1968" s="32" t="str">
        <f aca="false">IF(AB1968="","",$I1968)</f>
        <v/>
      </c>
      <c r="AJ1968" s="40" t="str">
        <f aca="false">IF(AB1968="","",AC1968+$I1968)</f>
        <v/>
      </c>
      <c r="AK1968" s="29" t="str">
        <f aca="false">IF(AB1968="","",AB1968+(AD1968*$K1968)+(AE1968*$K1968))</f>
        <v/>
      </c>
      <c r="AL1968" s="29" t="str">
        <f aca="false">IF(AB1968="","",ROUND(-AD1968*$K1968,0))</f>
        <v/>
      </c>
      <c r="AM1968" s="41"/>
      <c r="AN1968" s="38" t="n">
        <v>0</v>
      </c>
      <c r="AO1968" s="34" t="n">
        <v>32.99</v>
      </c>
      <c r="AP1968" s="39" t="n">
        <v>-1.87</v>
      </c>
      <c r="AQ1968" s="40" t="n">
        <v>34.86</v>
      </c>
      <c r="AR1968" s="40" t="n">
        <v>34.86</v>
      </c>
      <c r="AS1968" s="40" t="n">
        <v>34.86</v>
      </c>
      <c r="AT1968" s="32" t="n">
        <f aca="false">IF(AN1968="","",$I1968+AP1968)</f>
        <v>6.12</v>
      </c>
      <c r="AU1968" s="32" t="n">
        <f aca="false">IF(AN1968="","",$I1968)</f>
        <v>7.99</v>
      </c>
      <c r="AV1968" s="40" t="n">
        <f aca="false">IF(AN1968="","",AO1968+$I1968)</f>
        <v>40.98</v>
      </c>
      <c r="AW1968" s="31" t="n">
        <f aca="false">IF(AN1968="","",AN1968+(AP1968*$K1968)+(AQ1968*$K1968))</f>
        <v>989.7</v>
      </c>
      <c r="AX1968" s="29" t="n">
        <f aca="false">IF(AN1968="","",ROUND(-AP1968*$K1968,0))</f>
        <v>56</v>
      </c>
      <c r="AY1968" s="42"/>
      <c r="AZ1968" s="38" t="n">
        <v>0</v>
      </c>
      <c r="BA1968" s="34" t="n">
        <v>32.99</v>
      </c>
      <c r="BB1968" s="39" t="n">
        <v>-1.87</v>
      </c>
      <c r="BC1968" s="40" t="n">
        <v>34.86</v>
      </c>
      <c r="BD1968" s="40" t="n">
        <v>34.86</v>
      </c>
      <c r="BE1968" s="40" t="n">
        <v>34.86</v>
      </c>
      <c r="BF1968" s="32" t="n">
        <f aca="false">IF(AZ1968="","",$I1968+BB1968)</f>
        <v>6.12</v>
      </c>
      <c r="BG1968" s="32" t="n">
        <f aca="false">IF(AZ1968="","",$I1968)</f>
        <v>7.99</v>
      </c>
      <c r="BH1968" s="40" t="n">
        <f aca="false">IF(AZ1968="","",BA1968+$I1968)</f>
        <v>40.98</v>
      </c>
      <c r="BI1968" s="31" t="n">
        <f aca="false">IF(AZ1968="","",AZ1968+(BB1968*$K1968)+(BC1968*$K1968))</f>
        <v>989.7</v>
      </c>
      <c r="BJ1968" s="29" t="n">
        <f aca="false">IF(AZ1968="","",ROUND(-BB1968*$K1968,0))</f>
        <v>56</v>
      </c>
    </row>
    <row r="1969" customFormat="false" ht="15" hidden="false" customHeight="false" outlineLevel="0" collapsed="false">
      <c r="A1969" s="26" t="str">
        <f aca="false">+C1969&amp;D1969&amp;G1969</f>
        <v>vivoX300CANONE SIM 7,99€  - 24 Mesi</v>
      </c>
      <c r="B1969" s="27" t="s">
        <v>95</v>
      </c>
      <c r="C1969" s="28" t="s">
        <v>140</v>
      </c>
      <c r="D1969" s="29" t="s">
        <v>253</v>
      </c>
      <c r="E1969" s="30" t="n">
        <v>1099.9</v>
      </c>
      <c r="F1969" s="31" t="n">
        <v>999.9</v>
      </c>
      <c r="G1969" s="32" t="s">
        <v>126</v>
      </c>
      <c r="H1969" s="32" t="s">
        <v>98</v>
      </c>
      <c r="I1969" s="33" t="n">
        <v>7.99</v>
      </c>
      <c r="J1969" s="34" t="s">
        <v>35</v>
      </c>
      <c r="K1969" s="35" t="n">
        <v>24</v>
      </c>
      <c r="L1969" s="33"/>
      <c r="M1969" s="33" t="n">
        <f aca="false">+IF(E1969&lt;=150,1.49,IF(AND(E1969&gt;150,E1969&lt;=300),2.99,(IF(E1969&gt;1200,8.99,IF(AND(E1969&gt;300,E1969&lt;=700),4.99,IF(AND(E1969&gt;=700,E1969&lt;=1200),6.99))))))</f>
        <v>6.99</v>
      </c>
      <c r="N1969" s="33" t="n">
        <f aca="false">IF(E1969="","",IF(E1969&gt;=1200,9.99,IF(AND(E1969&gt;700,E1969&lt;1200),7.99,IF(AND(E1969&gt;=299.9,E1969&lt;=699.9),5.99))))</f>
        <v>7.99</v>
      </c>
      <c r="O1969" s="37" t="s">
        <v>127</v>
      </c>
      <c r="P1969" s="38"/>
      <c r="Q1969" s="34"/>
      <c r="R1969" s="39"/>
      <c r="S1969" s="40"/>
      <c r="T1969" s="40"/>
      <c r="U1969" s="40"/>
      <c r="V1969" s="32" t="str">
        <f aca="false">IF(P1969="","",$I1969+R1969)</f>
        <v/>
      </c>
      <c r="W1969" s="32" t="str">
        <f aca="false">IF(P1969="","",$I1969)</f>
        <v/>
      </c>
      <c r="X1969" s="40" t="str">
        <f aca="false">IF(P1969="","",Q1969+$I1969)</f>
        <v/>
      </c>
      <c r="Y1969" s="29" t="str">
        <f aca="false">IF(P1969="","",P1969+(R1969*$K1969)+(S1969*$K1969))</f>
        <v/>
      </c>
      <c r="Z1969" s="29" t="str">
        <f aca="false">IF(P1969="","",ROUND(-R1969*$K1969,0))</f>
        <v/>
      </c>
      <c r="AA1969" s="41"/>
      <c r="AB1969" s="38"/>
      <c r="AC1969" s="34"/>
      <c r="AD1969" s="39"/>
      <c r="AE1969" s="40"/>
      <c r="AF1969" s="40"/>
      <c r="AG1969" s="40"/>
      <c r="AH1969" s="32" t="str">
        <f aca="false">IF(AB1969="","",$I1969+AD1969)</f>
        <v/>
      </c>
      <c r="AI1969" s="32" t="str">
        <f aca="false">IF(AB1969="","",$I1969)</f>
        <v/>
      </c>
      <c r="AJ1969" s="40" t="str">
        <f aca="false">IF(AB1969="","",AC1969+$I1969)</f>
        <v/>
      </c>
      <c r="AK1969" s="29" t="str">
        <f aca="false">IF(AB1969="","",AB1969+(AD1969*$K1969)+(AE1969*$K1969))</f>
        <v/>
      </c>
      <c r="AL1969" s="29" t="str">
        <f aca="false">IF(AB1969="","",ROUND(-AD1969*$K1969,0))</f>
        <v/>
      </c>
      <c r="AM1969" s="41"/>
      <c r="AN1969" s="38" t="n">
        <v>0</v>
      </c>
      <c r="AO1969" s="34" t="n">
        <v>40.99</v>
      </c>
      <c r="AP1969" s="39" t="n">
        <v>-2.21</v>
      </c>
      <c r="AQ1969" s="40" t="n">
        <v>43.2</v>
      </c>
      <c r="AR1969" s="40" t="n">
        <v>0</v>
      </c>
      <c r="AS1969" s="40" t="n">
        <v>43.2</v>
      </c>
      <c r="AT1969" s="32" t="n">
        <f aca="false">IF(AN1969="","",$I1969+AP1969)</f>
        <v>5.78</v>
      </c>
      <c r="AU1969" s="32" t="n">
        <f aca="false">IF(AN1969="","",$I1969)</f>
        <v>7.99</v>
      </c>
      <c r="AV1969" s="40" t="n">
        <f aca="false">IF(AN1969="","",AO1969+$I1969)</f>
        <v>48.98</v>
      </c>
      <c r="AW1969" s="31" t="n">
        <f aca="false">IF(AN1969="","",AN1969+(AP1969*$K1969)+(AQ1969*$K1969))</f>
        <v>983.76</v>
      </c>
      <c r="AX1969" s="29" t="n">
        <f aca="false">IF(AN1969="","",ROUND(-AP1969*$K1969,0))</f>
        <v>53</v>
      </c>
      <c r="AY1969" s="42"/>
      <c r="AZ1969" s="38" t="n">
        <v>0</v>
      </c>
      <c r="BA1969" s="34" t="n">
        <v>40.99</v>
      </c>
      <c r="BB1969" s="39" t="n">
        <v>-2.21</v>
      </c>
      <c r="BC1969" s="40" t="n">
        <v>43.2</v>
      </c>
      <c r="BD1969" s="40" t="n">
        <v>0</v>
      </c>
      <c r="BE1969" s="40" t="n">
        <v>43.2</v>
      </c>
      <c r="BF1969" s="32" t="n">
        <f aca="false">IF(AZ1969="","",$I1969+BB1969)</f>
        <v>5.78</v>
      </c>
      <c r="BG1969" s="32" t="n">
        <f aca="false">IF(AZ1969="","",$I1969)</f>
        <v>7.99</v>
      </c>
      <c r="BH1969" s="40" t="n">
        <f aca="false">IF(AZ1969="","",BA1969+$I1969)</f>
        <v>48.98</v>
      </c>
      <c r="BI1969" s="31" t="n">
        <f aca="false">IF(AZ1969="","",AZ1969+(BB1969*$K1969)+(BC1969*$K1969))</f>
        <v>983.76</v>
      </c>
      <c r="BJ1969" s="29" t="n">
        <f aca="false">IF(AZ1969="","",ROUND(-BB1969*$K1969,0))</f>
        <v>53</v>
      </c>
    </row>
    <row r="1970" customFormat="false" ht="15" hidden="false" customHeight="false" outlineLevel="0" collapsed="false">
      <c r="A1970" s="26" t="str">
        <f aca="false">+C1970&amp;D1970&amp;G1970</f>
        <v>vivoX300CANONE SIM 5,99€ - 36 Mesi</v>
      </c>
      <c r="B1970" s="27" t="s">
        <v>95</v>
      </c>
      <c r="C1970" s="28" t="s">
        <v>140</v>
      </c>
      <c r="D1970" s="29" t="s">
        <v>253</v>
      </c>
      <c r="E1970" s="30" t="n">
        <v>1099.9</v>
      </c>
      <c r="F1970" s="31" t="n">
        <v>999.9</v>
      </c>
      <c r="G1970" s="32" t="s">
        <v>132</v>
      </c>
      <c r="H1970" s="32" t="s">
        <v>98</v>
      </c>
      <c r="I1970" s="33" t="n">
        <v>5.99</v>
      </c>
      <c r="J1970" s="34" t="s">
        <v>35</v>
      </c>
      <c r="K1970" s="35" t="n">
        <v>36</v>
      </c>
      <c r="L1970" s="33"/>
      <c r="M1970" s="33" t="n">
        <f aca="false">+IF(E1970&lt;=150,1.49,IF(AND(E1970&gt;150,E1970&lt;=300),2.99,(IF(E1970&gt;1200,8.99,IF(AND(E1970&gt;300,E1970&lt;=700),4.99,IF(AND(E1970&gt;=700,E1970&lt;=1200),6.99))))))</f>
        <v>6.99</v>
      </c>
      <c r="N1970" s="33" t="n">
        <f aca="false">IF(E1970="","",IF(E1970&gt;=1200,9.99,IF(AND(E1970&gt;700,E1970&lt;1200),7.99,IF(AND(E1970&gt;=299.9,E1970&lt;=699.9),5.99))))</f>
        <v>7.99</v>
      </c>
      <c r="O1970" s="37" t="s">
        <v>133</v>
      </c>
      <c r="P1970" s="38"/>
      <c r="Q1970" s="34"/>
      <c r="R1970" s="39"/>
      <c r="S1970" s="40"/>
      <c r="T1970" s="40"/>
      <c r="U1970" s="40"/>
      <c r="V1970" s="32" t="str">
        <f aca="false">IF(P1970="","",$I1970+R1970)</f>
        <v/>
      </c>
      <c r="W1970" s="32" t="str">
        <f aca="false">IF(P1970="","",$I1970)</f>
        <v/>
      </c>
      <c r="X1970" s="40" t="str">
        <f aca="false">IF(P1970="","",Q1970+$I1970)</f>
        <v/>
      </c>
      <c r="Y1970" s="29" t="str">
        <f aca="false">IF(P1970="","",P1970+(R1970*$K1970)+(S1970*$K1970))</f>
        <v/>
      </c>
      <c r="Z1970" s="29" t="str">
        <f aca="false">IF(P1970="","",ROUND(-R1970*$K1970,0))</f>
        <v/>
      </c>
      <c r="AA1970" s="41"/>
      <c r="AB1970" s="38"/>
      <c r="AC1970" s="34"/>
      <c r="AD1970" s="39"/>
      <c r="AE1970" s="40"/>
      <c r="AF1970" s="40"/>
      <c r="AG1970" s="40"/>
      <c r="AH1970" s="32" t="str">
        <f aca="false">IF(AB1970="","",$I1970+AD1970)</f>
        <v/>
      </c>
      <c r="AI1970" s="32" t="str">
        <f aca="false">IF(AB1970="","",$I1970)</f>
        <v/>
      </c>
      <c r="AJ1970" s="40" t="str">
        <f aca="false">IF(AB1970="","",AC1970+$I1970)</f>
        <v/>
      </c>
      <c r="AK1970" s="29" t="str">
        <f aca="false">IF(AB1970="","",AB1970+(AD1970*$K1970)+(AE1970*$K1970))</f>
        <v/>
      </c>
      <c r="AL1970" s="29" t="str">
        <f aca="false">IF(AB1970="","",ROUND(-AD1970*$K1970,0))</f>
        <v/>
      </c>
      <c r="AM1970" s="41"/>
      <c r="AN1970" s="38" t="n">
        <v>0</v>
      </c>
      <c r="AO1970" s="34" t="n">
        <v>28.99</v>
      </c>
      <c r="AP1970" s="39" t="n">
        <v>-0.31</v>
      </c>
      <c r="AQ1970" s="40" t="n">
        <v>29.3</v>
      </c>
      <c r="AR1970" s="40" t="n">
        <v>29.3</v>
      </c>
      <c r="AS1970" s="40" t="n">
        <v>29.3</v>
      </c>
      <c r="AT1970" s="32" t="n">
        <f aca="false">IF(AN1970="","",$I1970+AP1970)</f>
        <v>5.68</v>
      </c>
      <c r="AU1970" s="32" t="n">
        <f aca="false">IF(AN1970="","",$I1970)</f>
        <v>5.99</v>
      </c>
      <c r="AV1970" s="40" t="n">
        <f aca="false">IF(AN1970="","",AO1970+$I1970)</f>
        <v>34.98</v>
      </c>
      <c r="AW1970" s="31" t="n">
        <f aca="false">IF(AN1970="","",AN1970+(AP1970*$K1970)+(AQ1970*$K1970))</f>
        <v>1043.64</v>
      </c>
      <c r="AX1970" s="29" t="n">
        <f aca="false">IF(AN1970="","",ROUND(-AP1970*$K1970,0))</f>
        <v>11</v>
      </c>
      <c r="AY1970" s="42"/>
      <c r="AZ1970" s="38" t="n">
        <v>0</v>
      </c>
      <c r="BA1970" s="34" t="n">
        <v>28.99</v>
      </c>
      <c r="BB1970" s="39" t="n">
        <v>-0.31</v>
      </c>
      <c r="BC1970" s="40" t="n">
        <v>29.3</v>
      </c>
      <c r="BD1970" s="40" t="n">
        <v>29.3</v>
      </c>
      <c r="BE1970" s="40" t="n">
        <v>29.3</v>
      </c>
      <c r="BF1970" s="32" t="n">
        <f aca="false">IF(AZ1970="","",$I1970+BB1970)</f>
        <v>5.68</v>
      </c>
      <c r="BG1970" s="32" t="n">
        <f aca="false">IF(AZ1970="","",$I1970)</f>
        <v>5.99</v>
      </c>
      <c r="BH1970" s="40" t="n">
        <f aca="false">IF(AZ1970="","",BA1970+$I1970)</f>
        <v>34.98</v>
      </c>
      <c r="BI1970" s="31" t="n">
        <f aca="false">IF(AZ1970="","",AZ1970+(BB1970*$K1970)+(BC1970*$K1970))</f>
        <v>1043.64</v>
      </c>
      <c r="BJ1970" s="29" t="n">
        <f aca="false">IF(AZ1970="","",ROUND(-BB1970*$K1970,0))</f>
        <v>11</v>
      </c>
    </row>
    <row r="1971" customFormat="false" ht="15" hidden="false" customHeight="false" outlineLevel="0" collapsed="false">
      <c r="A1971" s="26" t="str">
        <f aca="false">+C1971&amp;D1971&amp;G1971</f>
        <v>vivoX300CANONE SIM 5,99€ - 30 Mesi</v>
      </c>
      <c r="B1971" s="27" t="s">
        <v>95</v>
      </c>
      <c r="C1971" s="28" t="s">
        <v>140</v>
      </c>
      <c r="D1971" s="29" t="s">
        <v>253</v>
      </c>
      <c r="E1971" s="30" t="n">
        <v>1099.9</v>
      </c>
      <c r="F1971" s="31" t="n">
        <v>999.9</v>
      </c>
      <c r="G1971" s="32" t="s">
        <v>128</v>
      </c>
      <c r="H1971" s="32" t="s">
        <v>98</v>
      </c>
      <c r="I1971" s="33" t="n">
        <v>5.99</v>
      </c>
      <c r="J1971" s="34" t="s">
        <v>35</v>
      </c>
      <c r="K1971" s="35" t="n">
        <v>30</v>
      </c>
      <c r="L1971" s="33"/>
      <c r="M1971" s="33" t="n">
        <f aca="false">+IF(E1971&lt;=150,1.49,IF(AND(E1971&gt;150,E1971&lt;=300),2.99,(IF(E1971&gt;1200,8.99,IF(AND(E1971&gt;300,E1971&lt;=700),4.99,IF(AND(E1971&gt;=700,E1971&lt;=1200),6.99))))))</f>
        <v>6.99</v>
      </c>
      <c r="N1971" s="33" t="n">
        <f aca="false">IF(E1971="","",IF(E1971&gt;=1200,9.99,IF(AND(E1971&gt;700,E1971&lt;1200),7.99,IF(AND(E1971&gt;=299.9,E1971&lt;=699.9),5.99))))</f>
        <v>7.99</v>
      </c>
      <c r="O1971" s="37" t="s">
        <v>129</v>
      </c>
      <c r="P1971" s="38"/>
      <c r="Q1971" s="34"/>
      <c r="R1971" s="39"/>
      <c r="S1971" s="40"/>
      <c r="T1971" s="40"/>
      <c r="U1971" s="40"/>
      <c r="V1971" s="32" t="str">
        <f aca="false">IF(P1971="","",$I1971+R1971)</f>
        <v/>
      </c>
      <c r="W1971" s="32" t="str">
        <f aca="false">IF(P1971="","",$I1971)</f>
        <v/>
      </c>
      <c r="X1971" s="40" t="str">
        <f aca="false">IF(P1971="","",Q1971+$I1971)</f>
        <v/>
      </c>
      <c r="Y1971" s="29" t="str">
        <f aca="false">IF(P1971="","",P1971+(R1971*$K1971)+(S1971*$K1971))</f>
        <v/>
      </c>
      <c r="Z1971" s="29" t="str">
        <f aca="false">IF(P1971="","",ROUND(-R1971*$K1971,0))</f>
        <v/>
      </c>
      <c r="AA1971" s="41"/>
      <c r="AB1971" s="38"/>
      <c r="AC1971" s="34"/>
      <c r="AD1971" s="39"/>
      <c r="AE1971" s="40"/>
      <c r="AF1971" s="40"/>
      <c r="AG1971" s="40"/>
      <c r="AH1971" s="32" t="str">
        <f aca="false">IF(AB1971="","",$I1971+AD1971)</f>
        <v/>
      </c>
      <c r="AI1971" s="32" t="str">
        <f aca="false">IF(AB1971="","",$I1971)</f>
        <v/>
      </c>
      <c r="AJ1971" s="40" t="str">
        <f aca="false">IF(AB1971="","",AC1971+$I1971)</f>
        <v/>
      </c>
      <c r="AK1971" s="29" t="str">
        <f aca="false">IF(AB1971="","",AB1971+(AD1971*$K1971)+(AE1971*$K1971))</f>
        <v/>
      </c>
      <c r="AL1971" s="29" t="str">
        <f aca="false">IF(AB1971="","",ROUND(-AD1971*$K1971,0))</f>
        <v/>
      </c>
      <c r="AM1971" s="41"/>
      <c r="AN1971" s="38" t="n">
        <v>0</v>
      </c>
      <c r="AO1971" s="34" t="n">
        <v>33.99</v>
      </c>
      <c r="AP1971" s="39" t="n">
        <v>-0.87</v>
      </c>
      <c r="AQ1971" s="40" t="n">
        <v>34.86</v>
      </c>
      <c r="AR1971" s="40" t="n">
        <v>34.86</v>
      </c>
      <c r="AS1971" s="40" t="n">
        <v>34.86</v>
      </c>
      <c r="AT1971" s="32" t="n">
        <f aca="false">IF(AN1971="","",$I1971+AP1971)</f>
        <v>5.12</v>
      </c>
      <c r="AU1971" s="32" t="n">
        <f aca="false">IF(AN1971="","",$I1971)</f>
        <v>5.99</v>
      </c>
      <c r="AV1971" s="40" t="n">
        <f aca="false">IF(AN1971="","",AO1971+$I1971)</f>
        <v>39.98</v>
      </c>
      <c r="AW1971" s="31" t="n">
        <f aca="false">IF(AN1971="","",AN1971+(AP1971*$K1971)+(AQ1971*$K1971))</f>
        <v>1019.7</v>
      </c>
      <c r="AX1971" s="29" t="n">
        <f aca="false">IF(AN1971="","",ROUND(-AP1971*$K1971,0))</f>
        <v>26</v>
      </c>
      <c r="AY1971" s="42"/>
      <c r="AZ1971" s="38" t="n">
        <v>0</v>
      </c>
      <c r="BA1971" s="34" t="n">
        <v>33.99</v>
      </c>
      <c r="BB1971" s="39" t="n">
        <v>-0.87</v>
      </c>
      <c r="BC1971" s="40" t="n">
        <v>34.86</v>
      </c>
      <c r="BD1971" s="40" t="n">
        <v>34.86</v>
      </c>
      <c r="BE1971" s="40" t="n">
        <v>34.86</v>
      </c>
      <c r="BF1971" s="32" t="n">
        <f aca="false">IF(AZ1971="","",$I1971+BB1971)</f>
        <v>5.12</v>
      </c>
      <c r="BG1971" s="32" t="n">
        <f aca="false">IF(AZ1971="","",$I1971)</f>
        <v>5.99</v>
      </c>
      <c r="BH1971" s="40" t="n">
        <f aca="false">IF(AZ1971="","",BA1971+$I1971)</f>
        <v>39.98</v>
      </c>
      <c r="BI1971" s="31" t="n">
        <f aca="false">IF(AZ1971="","",AZ1971+(BB1971*$K1971)+(BC1971*$K1971))</f>
        <v>1019.7</v>
      </c>
      <c r="BJ1971" s="29" t="n">
        <f aca="false">IF(AZ1971="","",ROUND(-BB1971*$K1971,0))</f>
        <v>26</v>
      </c>
    </row>
    <row r="1972" customFormat="false" ht="15" hidden="false" customHeight="false" outlineLevel="0" collapsed="false">
      <c r="A1972" s="26" t="str">
        <f aca="false">+C1972&amp;D1972&amp;G1972</f>
        <v>vivoX300CANONE SIM 5,99€ - 24 Mesi</v>
      </c>
      <c r="B1972" s="27" t="s">
        <v>95</v>
      </c>
      <c r="C1972" s="28" t="s">
        <v>140</v>
      </c>
      <c r="D1972" s="29" t="s">
        <v>253</v>
      </c>
      <c r="E1972" s="30" t="n">
        <v>1099.9</v>
      </c>
      <c r="F1972" s="31" t="n">
        <v>999.9</v>
      </c>
      <c r="G1972" s="32" t="s">
        <v>134</v>
      </c>
      <c r="H1972" s="32" t="s">
        <v>98</v>
      </c>
      <c r="I1972" s="33" t="n">
        <v>5.99</v>
      </c>
      <c r="J1972" s="34" t="s">
        <v>35</v>
      </c>
      <c r="K1972" s="35" t="n">
        <v>24</v>
      </c>
      <c r="L1972" s="33"/>
      <c r="M1972" s="33" t="n">
        <f aca="false">+IF(E1972&lt;=150,1.49,IF(AND(E1972&gt;150,E1972&lt;=300),2.99,(IF(E1972&gt;1200,8.99,IF(AND(E1972&gt;300,E1972&lt;=700),4.99,IF(AND(E1972&gt;=700,E1972&lt;=1200),6.99))))))</f>
        <v>6.99</v>
      </c>
      <c r="N1972" s="33" t="n">
        <f aca="false">IF(E1972="","",IF(E1972&gt;=1200,9.99,IF(AND(E1972&gt;700,E1972&lt;1200),7.99,IF(AND(E1972&gt;=299.9,E1972&lt;=699.9),5.99))))</f>
        <v>7.99</v>
      </c>
      <c r="O1972" s="37" t="s">
        <v>135</v>
      </c>
      <c r="P1972" s="38"/>
      <c r="Q1972" s="34"/>
      <c r="R1972" s="39"/>
      <c r="S1972" s="40"/>
      <c r="T1972" s="40"/>
      <c r="U1972" s="40"/>
      <c r="V1972" s="32" t="str">
        <f aca="false">IF(P1972="","",$I1972+R1972)</f>
        <v/>
      </c>
      <c r="W1972" s="32" t="str">
        <f aca="false">IF(P1972="","",$I1972)</f>
        <v/>
      </c>
      <c r="X1972" s="40" t="str">
        <f aca="false">IF(P1972="","",Q1972+$I1972)</f>
        <v/>
      </c>
      <c r="Y1972" s="29" t="str">
        <f aca="false">IF(P1972="","",P1972+(R1972*$K1972)+(S1972*$K1972))</f>
        <v/>
      </c>
      <c r="Z1972" s="29" t="str">
        <f aca="false">IF(P1972="","",ROUND(-R1972*$K1972,0))</f>
        <v/>
      </c>
      <c r="AA1972" s="41"/>
      <c r="AB1972" s="38"/>
      <c r="AC1972" s="34"/>
      <c r="AD1972" s="39"/>
      <c r="AE1972" s="40"/>
      <c r="AF1972" s="40"/>
      <c r="AG1972" s="40"/>
      <c r="AH1972" s="32" t="str">
        <f aca="false">IF(AB1972="","",$I1972+AD1972)</f>
        <v/>
      </c>
      <c r="AI1972" s="32" t="str">
        <f aca="false">IF(AB1972="","",$I1972)</f>
        <v/>
      </c>
      <c r="AJ1972" s="40" t="str">
        <f aca="false">IF(AB1972="","",AC1972+$I1972)</f>
        <v/>
      </c>
      <c r="AK1972" s="29" t="str">
        <f aca="false">IF(AB1972="","",AB1972+(AD1972*$K1972)+(AE1972*$K1972))</f>
        <v/>
      </c>
      <c r="AL1972" s="29" t="str">
        <f aca="false">IF(AB1972="","",ROUND(-AD1972*$K1972,0))</f>
        <v/>
      </c>
      <c r="AM1972" s="41"/>
      <c r="AN1972" s="38" t="n">
        <v>0</v>
      </c>
      <c r="AO1972" s="34" t="n">
        <v>42.99</v>
      </c>
      <c r="AP1972" s="39" t="n">
        <v>-0.21</v>
      </c>
      <c r="AQ1972" s="40" t="n">
        <v>43.2</v>
      </c>
      <c r="AR1972" s="40" t="n">
        <v>0</v>
      </c>
      <c r="AS1972" s="40" t="n">
        <v>43.2</v>
      </c>
      <c r="AT1972" s="32" t="n">
        <f aca="false">IF(AN1972="","",$I1972+AP1972)</f>
        <v>5.78</v>
      </c>
      <c r="AU1972" s="32" t="n">
        <f aca="false">IF(AN1972="","",$I1972)</f>
        <v>5.99</v>
      </c>
      <c r="AV1972" s="40" t="n">
        <f aca="false">IF(AN1972="","",AO1972+$I1972)</f>
        <v>48.98</v>
      </c>
      <c r="AW1972" s="31" t="n">
        <f aca="false">IF(AN1972="","",AN1972+(AP1972*$K1972)+(AQ1972*$K1972))</f>
        <v>1031.76</v>
      </c>
      <c r="AX1972" s="29" t="n">
        <f aca="false">IF(AN1972="","",ROUND(-AP1972*$K1972,0))</f>
        <v>5</v>
      </c>
      <c r="AY1972" s="42"/>
      <c r="AZ1972" s="38" t="n">
        <v>0</v>
      </c>
      <c r="BA1972" s="34" t="n">
        <v>42.99</v>
      </c>
      <c r="BB1972" s="39" t="n">
        <v>-0.21</v>
      </c>
      <c r="BC1972" s="40" t="n">
        <v>43.2</v>
      </c>
      <c r="BD1972" s="40" t="n">
        <v>0</v>
      </c>
      <c r="BE1972" s="40" t="n">
        <v>43.2</v>
      </c>
      <c r="BF1972" s="32" t="n">
        <f aca="false">IF(AZ1972="","",$I1972+BB1972)</f>
        <v>5.78</v>
      </c>
      <c r="BG1972" s="32" t="n">
        <f aca="false">IF(AZ1972="","",$I1972)</f>
        <v>5.99</v>
      </c>
      <c r="BH1972" s="40" t="n">
        <f aca="false">IF(AZ1972="","",BA1972+$I1972)</f>
        <v>48.98</v>
      </c>
      <c r="BI1972" s="31" t="n">
        <f aca="false">IF(AZ1972="","",AZ1972+(BB1972*$K1972)+(BC1972*$K1972))</f>
        <v>1031.76</v>
      </c>
      <c r="BJ1972" s="29" t="n">
        <f aca="false">IF(AZ1972="","",ROUND(-BB1972*$K1972,0))</f>
        <v>5</v>
      </c>
    </row>
    <row r="1973" customFormat="false" ht="15" hidden="false" customHeight="false" outlineLevel="0" collapsed="false">
      <c r="A1973" s="26" t="str">
        <f aca="false">+C1973&amp;D1973&amp;G1973</f>
        <v>SamsungGalaxy A17 5G 128GBCANONE SIM 14,99€ - 36 Mesi</v>
      </c>
      <c r="B1973" s="27" t="s">
        <v>95</v>
      </c>
      <c r="C1973" s="28" t="s">
        <v>64</v>
      </c>
      <c r="D1973" s="29" t="s">
        <v>254</v>
      </c>
      <c r="E1973" s="30" t="n">
        <v>239.9</v>
      </c>
      <c r="F1973" s="31" t="n">
        <v>209.9</v>
      </c>
      <c r="G1973" s="32" t="s">
        <v>97</v>
      </c>
      <c r="H1973" s="32" t="s">
        <v>98</v>
      </c>
      <c r="I1973" s="33" t="n">
        <v>14.99</v>
      </c>
      <c r="J1973" s="34" t="s">
        <v>35</v>
      </c>
      <c r="K1973" s="35" t="n">
        <v>36</v>
      </c>
      <c r="L1973" s="33"/>
      <c r="M1973" s="33" t="n">
        <f aca="false">+IF(E1973&lt;=150,1.49,IF(AND(E1973&gt;150,E1973&lt;=300),2.99,(IF(E1973&gt;1200,8.99,IF(AND(E1973&gt;300,E1973&lt;=700),4.99,IF(AND(E1973&gt;=700,E1973&lt;=1200),6.99))))))</f>
        <v>2.99</v>
      </c>
      <c r="N1973" s="33"/>
      <c r="O1973" s="37" t="s">
        <v>99</v>
      </c>
      <c r="P1973" s="38" t="n">
        <v>29.99</v>
      </c>
      <c r="Q1973" s="34" t="n">
        <v>0</v>
      </c>
      <c r="R1973" s="39" t="n">
        <v>-5</v>
      </c>
      <c r="S1973" s="40" t="n">
        <v>5</v>
      </c>
      <c r="T1973" s="40" t="n">
        <v>5</v>
      </c>
      <c r="U1973" s="40" t="n">
        <v>4.91</v>
      </c>
      <c r="V1973" s="32" t="n">
        <f aca="false">IF(P1973="","",$I1973+R1973)</f>
        <v>9.99</v>
      </c>
      <c r="W1973" s="32" t="n">
        <f aca="false">IF(P1973="","",$I1973)</f>
        <v>14.99</v>
      </c>
      <c r="X1973" s="40" t="n">
        <f aca="false">IF(P1973="","",Q1973+$I1973)</f>
        <v>14.99</v>
      </c>
      <c r="Y1973" s="29" t="n">
        <f aca="false">IF(P1973="","",P1973+(R1973*$K1973)+(S1973*$K1973))</f>
        <v>29.99</v>
      </c>
      <c r="Z1973" s="29" t="n">
        <f aca="false">IF(P1973="","",ROUND(-R1973*$K1973,0))</f>
        <v>180</v>
      </c>
      <c r="AA1973" s="41"/>
      <c r="AB1973" s="38" t="n">
        <v>59.99</v>
      </c>
      <c r="AC1973" s="34" t="n">
        <v>0</v>
      </c>
      <c r="AD1973" s="39" t="n">
        <v>-4.16</v>
      </c>
      <c r="AE1973" s="40" t="n">
        <v>4.16</v>
      </c>
      <c r="AF1973" s="40" t="n">
        <v>4.16</v>
      </c>
      <c r="AG1973" s="40" t="n">
        <v>4.31</v>
      </c>
      <c r="AH1973" s="32" t="n">
        <f aca="false">IF(AB1973="","",$I1973+AD1973)</f>
        <v>10.83</v>
      </c>
      <c r="AI1973" s="32" t="n">
        <f aca="false">IF(AB1973="","",$I1973)</f>
        <v>14.99</v>
      </c>
      <c r="AJ1973" s="40" t="n">
        <f aca="false">IF(AB1973="","",AC1973+$I1973)</f>
        <v>14.99</v>
      </c>
      <c r="AK1973" s="29" t="n">
        <f aca="false">IF(AB1973="","",AB1973+(AD1973*$K1973)+(AE1973*$K1973))</f>
        <v>59.99</v>
      </c>
      <c r="AL1973" s="29" t="n">
        <f aca="false">IF(AB1973="","",ROUND(-AD1973*$K1973,0))</f>
        <v>150</v>
      </c>
      <c r="AM1973" s="41"/>
      <c r="AN1973" s="38" t="n">
        <v>0</v>
      </c>
      <c r="AO1973" s="34" t="n">
        <v>0</v>
      </c>
      <c r="AP1973" s="39" t="n">
        <v>-6.15</v>
      </c>
      <c r="AQ1973" s="40" t="n">
        <v>6.15</v>
      </c>
      <c r="AR1973" s="40" t="n">
        <v>6.15</v>
      </c>
      <c r="AS1973" s="40" t="n">
        <v>6.15</v>
      </c>
      <c r="AT1973" s="32" t="n">
        <f aca="false">IF(AN1973="","",$I1973+AP1973)</f>
        <v>8.84</v>
      </c>
      <c r="AU1973" s="32" t="n">
        <f aca="false">IF(AN1973="","",$I1973)</f>
        <v>14.99</v>
      </c>
      <c r="AV1973" s="40" t="n">
        <f aca="false">IF(AN1973="","",AO1973+$I1973)</f>
        <v>14.99</v>
      </c>
      <c r="AW1973" s="31" t="n">
        <f aca="false">IF(AN1973="","",AN1973+(AP1973*$K1973)+(AQ1973*$K1973))</f>
        <v>0</v>
      </c>
      <c r="AX1973" s="29" t="n">
        <f aca="false">IF(AN1973="","",ROUND(-AP1973*$K1973,0))</f>
        <v>221</v>
      </c>
      <c r="AY1973" s="42"/>
      <c r="AZ1973" s="38" t="n">
        <v>0</v>
      </c>
      <c r="BA1973" s="34" t="n">
        <v>0</v>
      </c>
      <c r="BB1973" s="39" t="n">
        <v>-6.15</v>
      </c>
      <c r="BC1973" s="40" t="n">
        <v>6.15</v>
      </c>
      <c r="BD1973" s="40" t="n">
        <v>6.15</v>
      </c>
      <c r="BE1973" s="40" t="n">
        <v>6.15</v>
      </c>
      <c r="BF1973" s="32" t="n">
        <f aca="false">IF(AZ1973="","",$I1973+BB1973)</f>
        <v>8.84</v>
      </c>
      <c r="BG1973" s="32" t="n">
        <f aca="false">IF(AZ1973="","",$I1973)</f>
        <v>14.99</v>
      </c>
      <c r="BH1973" s="40" t="n">
        <f aca="false">IF(AZ1973="","",BA1973+$I1973)</f>
        <v>14.99</v>
      </c>
      <c r="BI1973" s="31" t="n">
        <f aca="false">IF(AZ1973="","",AZ1973+(BB1973*$K1973)+(BC1973*$K1973))</f>
        <v>0</v>
      </c>
      <c r="BJ1973" s="29" t="n">
        <f aca="false">IF(AZ1973="","",ROUND(-BB1973*$K1973,0))</f>
        <v>221</v>
      </c>
    </row>
    <row r="1974" customFormat="false" ht="15" hidden="false" customHeight="false" outlineLevel="0" collapsed="false">
      <c r="A1974" s="26" t="str">
        <f aca="false">+C1974&amp;D1974&amp;G1974</f>
        <v>SamsungGalaxy A17 5G 128GBCANONE SIM 14,99€ - 30 Mesi</v>
      </c>
      <c r="B1974" s="27" t="s">
        <v>95</v>
      </c>
      <c r="C1974" s="28" t="s">
        <v>64</v>
      </c>
      <c r="D1974" s="29" t="s">
        <v>254</v>
      </c>
      <c r="E1974" s="30" t="n">
        <v>239.9</v>
      </c>
      <c r="F1974" s="31" t="n">
        <v>209.9</v>
      </c>
      <c r="G1974" s="32" t="s">
        <v>100</v>
      </c>
      <c r="H1974" s="32" t="s">
        <v>98</v>
      </c>
      <c r="I1974" s="33" t="n">
        <v>14.99</v>
      </c>
      <c r="J1974" s="34" t="s">
        <v>35</v>
      </c>
      <c r="K1974" s="35" t="n">
        <v>30</v>
      </c>
      <c r="L1974" s="33"/>
      <c r="M1974" s="33" t="n">
        <f aca="false">+IF(E1974&lt;=150,1.49,IF(AND(E1974&gt;150,E1974&lt;=300),2.99,(IF(E1974&gt;1200,8.99,IF(AND(E1974&gt;300,E1974&lt;=700),4.99,IF(AND(E1974&gt;=700,E1974&lt;=1200),6.99))))))</f>
        <v>2.99</v>
      </c>
      <c r="N1974" s="33"/>
      <c r="O1974" s="37" t="s">
        <v>101</v>
      </c>
      <c r="P1974" s="38" t="n">
        <v>29.99</v>
      </c>
      <c r="Q1974" s="34" t="n">
        <v>0.99</v>
      </c>
      <c r="R1974" s="39" t="n">
        <v>-5.01</v>
      </c>
      <c r="S1974" s="40" t="n">
        <v>6</v>
      </c>
      <c r="T1974" s="40" t="n">
        <v>6</v>
      </c>
      <c r="U1974" s="40" t="n">
        <v>5.91</v>
      </c>
      <c r="V1974" s="32" t="n">
        <f aca="false">IF(P1974="","",$I1974+R1974)</f>
        <v>9.98</v>
      </c>
      <c r="W1974" s="32" t="n">
        <f aca="false">IF(P1974="","",$I1974)</f>
        <v>14.99</v>
      </c>
      <c r="X1974" s="40" t="n">
        <f aca="false">IF(P1974="","",Q1974+$I1974)</f>
        <v>15.98</v>
      </c>
      <c r="Y1974" s="29" t="n">
        <f aca="false">IF(P1974="","",P1974+(R1974*$K1974)+(S1974*$K1974))</f>
        <v>59.69</v>
      </c>
      <c r="Z1974" s="29" t="n">
        <f aca="false">IF(P1974="","",ROUND(-R1974*$K1974,0))</f>
        <v>150</v>
      </c>
      <c r="AA1974" s="41"/>
      <c r="AB1974" s="38" t="n">
        <v>59.99</v>
      </c>
      <c r="AC1974" s="34" t="n">
        <v>0.99</v>
      </c>
      <c r="AD1974" s="39" t="n">
        <v>-4.01</v>
      </c>
      <c r="AE1974" s="40" t="n">
        <v>5</v>
      </c>
      <c r="AF1974" s="40" t="n">
        <v>5</v>
      </c>
      <c r="AG1974" s="40" t="n">
        <v>4.91</v>
      </c>
      <c r="AH1974" s="32" t="n">
        <f aca="false">IF(AB1974="","",$I1974+AD1974)</f>
        <v>10.98</v>
      </c>
      <c r="AI1974" s="32" t="n">
        <f aca="false">IF(AB1974="","",$I1974)</f>
        <v>14.99</v>
      </c>
      <c r="AJ1974" s="40" t="n">
        <f aca="false">IF(AB1974="","",AC1974+$I1974)</f>
        <v>15.98</v>
      </c>
      <c r="AK1974" s="29" t="n">
        <f aca="false">IF(AB1974="","",AB1974+(AD1974*$K1974)+(AE1974*$K1974))</f>
        <v>89.69</v>
      </c>
      <c r="AL1974" s="29" t="n">
        <f aca="false">IF(AB1974="","",ROUND(-AD1974*$K1974,0))</f>
        <v>120</v>
      </c>
      <c r="AM1974" s="41"/>
      <c r="AN1974" s="38" t="n">
        <v>0</v>
      </c>
      <c r="AO1974" s="34" t="n">
        <v>0.99</v>
      </c>
      <c r="AP1974" s="39" t="n">
        <v>-6.33</v>
      </c>
      <c r="AQ1974" s="40" t="n">
        <v>7.32</v>
      </c>
      <c r="AR1974" s="40" t="n">
        <v>7.32</v>
      </c>
      <c r="AS1974" s="40" t="n">
        <v>7.32</v>
      </c>
      <c r="AT1974" s="32" t="n">
        <f aca="false">IF(AN1974="","",$I1974+AP1974)</f>
        <v>8.66</v>
      </c>
      <c r="AU1974" s="32" t="n">
        <f aca="false">IF(AN1974="","",$I1974)</f>
        <v>14.99</v>
      </c>
      <c r="AV1974" s="40" t="n">
        <f aca="false">IF(AN1974="","",AO1974+$I1974)</f>
        <v>15.98</v>
      </c>
      <c r="AW1974" s="31" t="n">
        <f aca="false">IF(AN1974="","",AN1974+(AP1974*$K1974)+(AQ1974*$K1974))</f>
        <v>29.7</v>
      </c>
      <c r="AX1974" s="29" t="n">
        <f aca="false">IF(AN1974="","",ROUND(-AP1974*$K1974,0))</f>
        <v>190</v>
      </c>
      <c r="AY1974" s="42"/>
      <c r="AZ1974" s="38" t="n">
        <v>0</v>
      </c>
      <c r="BA1974" s="34" t="n">
        <v>0.99</v>
      </c>
      <c r="BB1974" s="39" t="n">
        <v>-6.33</v>
      </c>
      <c r="BC1974" s="40" t="n">
        <v>7.32</v>
      </c>
      <c r="BD1974" s="40" t="n">
        <v>7.32</v>
      </c>
      <c r="BE1974" s="40" t="n">
        <v>7.32</v>
      </c>
      <c r="BF1974" s="32" t="n">
        <f aca="false">IF(AZ1974="","",$I1974+BB1974)</f>
        <v>8.66</v>
      </c>
      <c r="BG1974" s="32" t="n">
        <f aca="false">IF(AZ1974="","",$I1974)</f>
        <v>14.99</v>
      </c>
      <c r="BH1974" s="40" t="n">
        <f aca="false">IF(AZ1974="","",BA1974+$I1974)</f>
        <v>15.98</v>
      </c>
      <c r="BI1974" s="31" t="n">
        <f aca="false">IF(AZ1974="","",AZ1974+(BB1974*$K1974)+(BC1974*$K1974))</f>
        <v>29.7</v>
      </c>
      <c r="BJ1974" s="29" t="n">
        <f aca="false">IF(AZ1974="","",ROUND(-BB1974*$K1974,0))</f>
        <v>190</v>
      </c>
    </row>
    <row r="1975" customFormat="false" ht="15" hidden="false" customHeight="false" outlineLevel="0" collapsed="false">
      <c r="A1975" s="26" t="str">
        <f aca="false">+C1975&amp;D1975&amp;G1975</f>
        <v>SamsungGalaxy A17 5G 128GBCANONE SIM 14,99€ - 24 Mesi</v>
      </c>
      <c r="B1975" s="27" t="s">
        <v>95</v>
      </c>
      <c r="C1975" s="28" t="s">
        <v>64</v>
      </c>
      <c r="D1975" s="29" t="s">
        <v>254</v>
      </c>
      <c r="E1975" s="30" t="n">
        <v>239.9</v>
      </c>
      <c r="F1975" s="31" t="n">
        <v>209.9</v>
      </c>
      <c r="G1975" s="32" t="s">
        <v>102</v>
      </c>
      <c r="H1975" s="32" t="s">
        <v>98</v>
      </c>
      <c r="I1975" s="33" t="n">
        <v>14.99</v>
      </c>
      <c r="J1975" s="34" t="s">
        <v>35</v>
      </c>
      <c r="K1975" s="35" t="n">
        <v>24</v>
      </c>
      <c r="L1975" s="33"/>
      <c r="M1975" s="33" t="n">
        <f aca="false">+IF(E1975&lt;=150,1.49,IF(AND(E1975&gt;150,E1975&lt;=300),2.99,(IF(E1975&gt;1200,8.99,IF(AND(E1975&gt;300,E1975&lt;=700),4.99,IF(AND(E1975&gt;=700,E1975&lt;=1200),6.99))))))</f>
        <v>2.99</v>
      </c>
      <c r="N1975" s="33"/>
      <c r="O1975" s="37" t="s">
        <v>103</v>
      </c>
      <c r="P1975" s="38" t="n">
        <v>29.99</v>
      </c>
      <c r="Q1975" s="34" t="n">
        <v>1.99</v>
      </c>
      <c r="R1975" s="39" t="n">
        <v>-5.51</v>
      </c>
      <c r="S1975" s="40" t="n">
        <v>7.5</v>
      </c>
      <c r="T1975" s="40" t="n">
        <v>0</v>
      </c>
      <c r="U1975" s="40" t="n">
        <v>7.41</v>
      </c>
      <c r="V1975" s="32" t="n">
        <f aca="false">IF(P1975="","",$I1975+R1975)</f>
        <v>9.48</v>
      </c>
      <c r="W1975" s="32" t="n">
        <f aca="false">IF(P1975="","",$I1975)</f>
        <v>14.99</v>
      </c>
      <c r="X1975" s="40" t="n">
        <f aca="false">IF(P1975="","",Q1975+$I1975)</f>
        <v>16.98</v>
      </c>
      <c r="Y1975" s="29" t="n">
        <f aca="false">IF(P1975="","",P1975+(R1975*$K1975)+(S1975*$K1975))</f>
        <v>77.75</v>
      </c>
      <c r="Z1975" s="29" t="n">
        <f aca="false">IF(P1975="","",ROUND(-R1975*$K1975,0))</f>
        <v>132</v>
      </c>
      <c r="AA1975" s="41"/>
      <c r="AB1975" s="38" t="n">
        <v>59.99</v>
      </c>
      <c r="AC1975" s="34" t="n">
        <v>1.99</v>
      </c>
      <c r="AD1975" s="39" t="n">
        <v>-4.26</v>
      </c>
      <c r="AE1975" s="40" t="n">
        <v>6.25</v>
      </c>
      <c r="AF1975" s="40" t="n">
        <v>0</v>
      </c>
      <c r="AG1975" s="40" t="n">
        <v>6.16</v>
      </c>
      <c r="AH1975" s="32" t="n">
        <f aca="false">IF(AB1975="","",$I1975+AD1975)</f>
        <v>10.73</v>
      </c>
      <c r="AI1975" s="32" t="n">
        <f aca="false">IF(AB1975="","",$I1975)</f>
        <v>14.99</v>
      </c>
      <c r="AJ1975" s="40" t="n">
        <f aca="false">IF(AB1975="","",AC1975+$I1975)</f>
        <v>16.98</v>
      </c>
      <c r="AK1975" s="29" t="n">
        <f aca="false">IF(AB1975="","",AB1975+(AD1975*$K1975)+(AE1975*$K1975))</f>
        <v>107.75</v>
      </c>
      <c r="AL1975" s="29" t="n">
        <f aca="false">IF(AB1975="","",ROUND(-AD1975*$K1975,0))</f>
        <v>102</v>
      </c>
      <c r="AM1975" s="41"/>
      <c r="AN1975" s="38" t="n">
        <v>0</v>
      </c>
      <c r="AO1975" s="34" t="n">
        <v>1.99</v>
      </c>
      <c r="AP1975" s="39" t="n">
        <v>-6.75</v>
      </c>
      <c r="AQ1975" s="40" t="n">
        <v>8.74</v>
      </c>
      <c r="AR1975" s="40" t="n">
        <v>0</v>
      </c>
      <c r="AS1975" s="40" t="n">
        <v>8.88</v>
      </c>
      <c r="AT1975" s="32" t="n">
        <f aca="false">IF(AN1975="","",$I1975+AP1975)</f>
        <v>8.24</v>
      </c>
      <c r="AU1975" s="32" t="n">
        <f aca="false">IF(AN1975="","",$I1975)</f>
        <v>14.99</v>
      </c>
      <c r="AV1975" s="40" t="n">
        <f aca="false">IF(AN1975="","",AO1975+$I1975)</f>
        <v>16.98</v>
      </c>
      <c r="AW1975" s="31" t="n">
        <f aca="false">IF(AN1975="","",AN1975+(AP1975*$K1975)+(AQ1975*$K1975))</f>
        <v>47.76</v>
      </c>
      <c r="AX1975" s="29" t="n">
        <f aca="false">IF(AN1975="","",ROUND(-AP1975*$K1975,0))</f>
        <v>162</v>
      </c>
      <c r="AY1975" s="42"/>
      <c r="AZ1975" s="38" t="n">
        <v>0</v>
      </c>
      <c r="BA1975" s="34" t="n">
        <v>1.99</v>
      </c>
      <c r="BB1975" s="39" t="n">
        <v>-6.75</v>
      </c>
      <c r="BC1975" s="40" t="n">
        <v>8.74</v>
      </c>
      <c r="BD1975" s="40" t="n">
        <v>0</v>
      </c>
      <c r="BE1975" s="40" t="n">
        <v>8.88</v>
      </c>
      <c r="BF1975" s="32" t="n">
        <f aca="false">IF(AZ1975="","",$I1975+BB1975)</f>
        <v>8.24</v>
      </c>
      <c r="BG1975" s="32" t="n">
        <f aca="false">IF(AZ1975="","",$I1975)</f>
        <v>14.99</v>
      </c>
      <c r="BH1975" s="40" t="n">
        <f aca="false">IF(AZ1975="","",BA1975+$I1975)</f>
        <v>16.98</v>
      </c>
      <c r="BI1975" s="31" t="n">
        <f aca="false">IF(AZ1975="","",AZ1975+(BB1975*$K1975)+(BC1975*$K1975))</f>
        <v>47.76</v>
      </c>
      <c r="BJ1975" s="29" t="n">
        <f aca="false">IF(AZ1975="","",ROUND(-BB1975*$K1975,0))</f>
        <v>162</v>
      </c>
    </row>
    <row r="1976" customFormat="false" ht="15" hidden="false" customHeight="false" outlineLevel="0" collapsed="false">
      <c r="A1976" s="26" t="str">
        <f aca="false">+C1976&amp;D1976&amp;G1976</f>
        <v>SamsungGalaxy A17 5G 128GBCANONE SIM 12,99€ - 36 Mesi</v>
      </c>
      <c r="B1976" s="27" t="s">
        <v>95</v>
      </c>
      <c r="C1976" s="28" t="s">
        <v>64</v>
      </c>
      <c r="D1976" s="29" t="s">
        <v>254</v>
      </c>
      <c r="E1976" s="30" t="n">
        <v>239.9</v>
      </c>
      <c r="F1976" s="31" t="n">
        <v>209.9</v>
      </c>
      <c r="G1976" s="32" t="s">
        <v>104</v>
      </c>
      <c r="H1976" s="32" t="s">
        <v>98</v>
      </c>
      <c r="I1976" s="33" t="n">
        <v>12.99</v>
      </c>
      <c r="J1976" s="34" t="s">
        <v>35</v>
      </c>
      <c r="K1976" s="35" t="n">
        <v>36</v>
      </c>
      <c r="L1976" s="33"/>
      <c r="M1976" s="33" t="n">
        <f aca="false">+IF(E1976&lt;=150,1.49,IF(AND(E1976&gt;150,E1976&lt;=300),2.99,(IF(E1976&gt;1200,8.99,IF(AND(E1976&gt;300,E1976&lt;=700),4.99,IF(AND(E1976&gt;=700,E1976&lt;=1200),6.99))))))</f>
        <v>2.99</v>
      </c>
      <c r="N1976" s="33"/>
      <c r="O1976" s="37" t="s">
        <v>105</v>
      </c>
      <c r="P1976" s="38" t="n">
        <v>29.99</v>
      </c>
      <c r="Q1976" s="34" t="n">
        <v>0</v>
      </c>
      <c r="R1976" s="39" t="n">
        <v>-5</v>
      </c>
      <c r="S1976" s="40" t="n">
        <v>5</v>
      </c>
      <c r="T1976" s="40" t="n">
        <v>5</v>
      </c>
      <c r="U1976" s="40" t="n">
        <v>4.91</v>
      </c>
      <c r="V1976" s="32" t="n">
        <f aca="false">IF(P1976="","",$I1976+R1976)</f>
        <v>7.99</v>
      </c>
      <c r="W1976" s="32" t="n">
        <f aca="false">IF(P1976="","",$I1976)</f>
        <v>12.99</v>
      </c>
      <c r="X1976" s="40" t="n">
        <f aca="false">IF(P1976="","",Q1976+$I1976)</f>
        <v>12.99</v>
      </c>
      <c r="Y1976" s="29" t="n">
        <f aca="false">IF(P1976="","",P1976+(R1976*$K1976)+(S1976*$K1976))</f>
        <v>29.99</v>
      </c>
      <c r="Z1976" s="29" t="n">
        <f aca="false">IF(P1976="","",ROUND(-R1976*$K1976,0))</f>
        <v>180</v>
      </c>
      <c r="AA1976" s="41"/>
      <c r="AB1976" s="38" t="n">
        <v>59.99</v>
      </c>
      <c r="AC1976" s="34" t="n">
        <v>0</v>
      </c>
      <c r="AD1976" s="39" t="n">
        <v>-4.16</v>
      </c>
      <c r="AE1976" s="40" t="n">
        <v>4.16</v>
      </c>
      <c r="AF1976" s="40" t="n">
        <v>4.16</v>
      </c>
      <c r="AG1976" s="40" t="n">
        <v>4.31</v>
      </c>
      <c r="AH1976" s="32" t="n">
        <f aca="false">IF(AB1976="","",$I1976+AD1976)</f>
        <v>8.83</v>
      </c>
      <c r="AI1976" s="32" t="n">
        <f aca="false">IF(AB1976="","",$I1976)</f>
        <v>12.99</v>
      </c>
      <c r="AJ1976" s="40" t="n">
        <f aca="false">IF(AB1976="","",AC1976+$I1976)</f>
        <v>12.99</v>
      </c>
      <c r="AK1976" s="29" t="n">
        <f aca="false">IF(AB1976="","",AB1976+(AD1976*$K1976)+(AE1976*$K1976))</f>
        <v>59.99</v>
      </c>
      <c r="AL1976" s="29" t="n">
        <f aca="false">IF(AB1976="","",ROUND(-AD1976*$K1976,0))</f>
        <v>150</v>
      </c>
      <c r="AM1976" s="41"/>
      <c r="AN1976" s="38" t="n">
        <v>0</v>
      </c>
      <c r="AO1976" s="34" t="n">
        <v>0</v>
      </c>
      <c r="AP1976" s="39" t="n">
        <v>-6.15</v>
      </c>
      <c r="AQ1976" s="40" t="n">
        <v>6.15</v>
      </c>
      <c r="AR1976" s="40" t="n">
        <v>6.15</v>
      </c>
      <c r="AS1976" s="40" t="n">
        <v>6.15</v>
      </c>
      <c r="AT1976" s="32" t="n">
        <f aca="false">IF(AN1976="","",$I1976+AP1976)</f>
        <v>6.84</v>
      </c>
      <c r="AU1976" s="32" t="n">
        <f aca="false">IF(AN1976="","",$I1976)</f>
        <v>12.99</v>
      </c>
      <c r="AV1976" s="40" t="n">
        <f aca="false">IF(AN1976="","",AO1976+$I1976)</f>
        <v>12.99</v>
      </c>
      <c r="AW1976" s="31" t="n">
        <f aca="false">IF(AN1976="","",AN1976+(AP1976*$K1976)+(AQ1976*$K1976))</f>
        <v>0</v>
      </c>
      <c r="AX1976" s="29" t="n">
        <f aca="false">IF(AN1976="","",ROUND(-AP1976*$K1976,0))</f>
        <v>221</v>
      </c>
      <c r="AY1976" s="42"/>
      <c r="AZ1976" s="38" t="n">
        <v>0</v>
      </c>
      <c r="BA1976" s="34" t="n">
        <v>0</v>
      </c>
      <c r="BB1976" s="39" t="n">
        <v>-6.15</v>
      </c>
      <c r="BC1976" s="40" t="n">
        <v>6.15</v>
      </c>
      <c r="BD1976" s="40" t="n">
        <v>6.15</v>
      </c>
      <c r="BE1976" s="40" t="n">
        <v>6.15</v>
      </c>
      <c r="BF1976" s="32" t="n">
        <f aca="false">IF(AZ1976="","",$I1976+BB1976)</f>
        <v>6.84</v>
      </c>
      <c r="BG1976" s="32" t="n">
        <f aca="false">IF(AZ1976="","",$I1976)</f>
        <v>12.99</v>
      </c>
      <c r="BH1976" s="40" t="n">
        <f aca="false">IF(AZ1976="","",BA1976+$I1976)</f>
        <v>12.99</v>
      </c>
      <c r="BI1976" s="31" t="n">
        <f aca="false">IF(AZ1976="","",AZ1976+(BB1976*$K1976)+(BC1976*$K1976))</f>
        <v>0</v>
      </c>
      <c r="BJ1976" s="29" t="n">
        <f aca="false">IF(AZ1976="","",ROUND(-BB1976*$K1976,0))</f>
        <v>221</v>
      </c>
    </row>
    <row r="1977" customFormat="false" ht="15" hidden="false" customHeight="false" outlineLevel="0" collapsed="false">
      <c r="A1977" s="26" t="str">
        <f aca="false">+C1977&amp;D1977&amp;G1977</f>
        <v>SamsungGalaxy A17 5G 128GBCANONE SIM 12,99€ - 30 Mesi</v>
      </c>
      <c r="B1977" s="27" t="s">
        <v>95</v>
      </c>
      <c r="C1977" s="28" t="s">
        <v>64</v>
      </c>
      <c r="D1977" s="29" t="s">
        <v>254</v>
      </c>
      <c r="E1977" s="30" t="n">
        <v>239.9</v>
      </c>
      <c r="F1977" s="31" t="n">
        <v>209.9</v>
      </c>
      <c r="G1977" s="32" t="s">
        <v>106</v>
      </c>
      <c r="H1977" s="32" t="s">
        <v>98</v>
      </c>
      <c r="I1977" s="33" t="n">
        <v>12.99</v>
      </c>
      <c r="J1977" s="34" t="s">
        <v>35</v>
      </c>
      <c r="K1977" s="35" t="n">
        <v>30</v>
      </c>
      <c r="L1977" s="33"/>
      <c r="M1977" s="33" t="n">
        <f aca="false">+IF(E1977&lt;=150,1.49,IF(AND(E1977&gt;150,E1977&lt;=300),2.99,(IF(E1977&gt;1200,8.99,IF(AND(E1977&gt;300,E1977&lt;=700),4.99,IF(AND(E1977&gt;=700,E1977&lt;=1200),6.99))))))</f>
        <v>2.99</v>
      </c>
      <c r="N1977" s="33"/>
      <c r="O1977" s="37" t="s">
        <v>107</v>
      </c>
      <c r="P1977" s="38" t="n">
        <v>29.99</v>
      </c>
      <c r="Q1977" s="34" t="n">
        <v>0.99</v>
      </c>
      <c r="R1977" s="39" t="n">
        <v>-5.01</v>
      </c>
      <c r="S1977" s="40" t="n">
        <v>6</v>
      </c>
      <c r="T1977" s="40" t="n">
        <v>6</v>
      </c>
      <c r="U1977" s="40" t="n">
        <v>5.91</v>
      </c>
      <c r="V1977" s="32" t="n">
        <f aca="false">IF(P1977="","",$I1977+R1977)</f>
        <v>7.98</v>
      </c>
      <c r="W1977" s="32" t="n">
        <f aca="false">IF(P1977="","",$I1977)</f>
        <v>12.99</v>
      </c>
      <c r="X1977" s="40" t="n">
        <f aca="false">IF(P1977="","",Q1977+$I1977)</f>
        <v>13.98</v>
      </c>
      <c r="Y1977" s="29" t="n">
        <f aca="false">IF(P1977="","",P1977+(R1977*$K1977)+(S1977*$K1977))</f>
        <v>59.69</v>
      </c>
      <c r="Z1977" s="29" t="n">
        <f aca="false">IF(P1977="","",ROUND(-R1977*$K1977,0))</f>
        <v>150</v>
      </c>
      <c r="AA1977" s="41"/>
      <c r="AB1977" s="38" t="n">
        <v>59.99</v>
      </c>
      <c r="AC1977" s="34" t="n">
        <v>0.99</v>
      </c>
      <c r="AD1977" s="39" t="n">
        <v>-4.01</v>
      </c>
      <c r="AE1977" s="40" t="n">
        <v>5</v>
      </c>
      <c r="AF1977" s="40" t="n">
        <v>5</v>
      </c>
      <c r="AG1977" s="40" t="n">
        <v>4.91</v>
      </c>
      <c r="AH1977" s="32" t="n">
        <f aca="false">IF(AB1977="","",$I1977+AD1977)</f>
        <v>8.98</v>
      </c>
      <c r="AI1977" s="32" t="n">
        <f aca="false">IF(AB1977="","",$I1977)</f>
        <v>12.99</v>
      </c>
      <c r="AJ1977" s="40" t="n">
        <f aca="false">IF(AB1977="","",AC1977+$I1977)</f>
        <v>13.98</v>
      </c>
      <c r="AK1977" s="29" t="n">
        <f aca="false">IF(AB1977="","",AB1977+(AD1977*$K1977)+(AE1977*$K1977))</f>
        <v>89.69</v>
      </c>
      <c r="AL1977" s="29" t="n">
        <f aca="false">IF(AB1977="","",ROUND(-AD1977*$K1977,0))</f>
        <v>120</v>
      </c>
      <c r="AM1977" s="41"/>
      <c r="AN1977" s="38" t="n">
        <v>0</v>
      </c>
      <c r="AO1977" s="34" t="n">
        <v>0.99</v>
      </c>
      <c r="AP1977" s="39" t="n">
        <v>-6.33</v>
      </c>
      <c r="AQ1977" s="40" t="n">
        <v>7.32</v>
      </c>
      <c r="AR1977" s="40" t="n">
        <v>7.32</v>
      </c>
      <c r="AS1977" s="40" t="n">
        <v>7.32</v>
      </c>
      <c r="AT1977" s="32" t="n">
        <f aca="false">IF(AN1977="","",$I1977+AP1977)</f>
        <v>6.66</v>
      </c>
      <c r="AU1977" s="32" t="n">
        <f aca="false">IF(AN1977="","",$I1977)</f>
        <v>12.99</v>
      </c>
      <c r="AV1977" s="40" t="n">
        <f aca="false">IF(AN1977="","",AO1977+$I1977)</f>
        <v>13.98</v>
      </c>
      <c r="AW1977" s="31" t="n">
        <f aca="false">IF(AN1977="","",AN1977+(AP1977*$K1977)+(AQ1977*$K1977))</f>
        <v>29.7</v>
      </c>
      <c r="AX1977" s="29" t="n">
        <f aca="false">IF(AN1977="","",ROUND(-AP1977*$K1977,0))</f>
        <v>190</v>
      </c>
      <c r="AY1977" s="42"/>
      <c r="AZ1977" s="38" t="n">
        <v>0</v>
      </c>
      <c r="BA1977" s="34" t="n">
        <v>0.99</v>
      </c>
      <c r="BB1977" s="39" t="n">
        <v>-6.33</v>
      </c>
      <c r="BC1977" s="40" t="n">
        <v>7.32</v>
      </c>
      <c r="BD1977" s="40" t="n">
        <v>7.32</v>
      </c>
      <c r="BE1977" s="40" t="n">
        <v>7.32</v>
      </c>
      <c r="BF1977" s="32" t="n">
        <f aca="false">IF(AZ1977="","",$I1977+BB1977)</f>
        <v>6.66</v>
      </c>
      <c r="BG1977" s="32" t="n">
        <f aca="false">IF(AZ1977="","",$I1977)</f>
        <v>12.99</v>
      </c>
      <c r="BH1977" s="40" t="n">
        <f aca="false">IF(AZ1977="","",BA1977+$I1977)</f>
        <v>13.98</v>
      </c>
      <c r="BI1977" s="31" t="n">
        <f aca="false">IF(AZ1977="","",AZ1977+(BB1977*$K1977)+(BC1977*$K1977))</f>
        <v>29.7</v>
      </c>
      <c r="BJ1977" s="29" t="n">
        <f aca="false">IF(AZ1977="","",ROUND(-BB1977*$K1977,0))</f>
        <v>190</v>
      </c>
    </row>
    <row r="1978" customFormat="false" ht="15" hidden="false" customHeight="false" outlineLevel="0" collapsed="false">
      <c r="A1978" s="26" t="str">
        <f aca="false">+C1978&amp;D1978&amp;G1978</f>
        <v>SamsungGalaxy A17 5G 128GBCANONE SIM 12,99€ - 24 Mesi</v>
      </c>
      <c r="B1978" s="27" t="s">
        <v>95</v>
      </c>
      <c r="C1978" s="28" t="s">
        <v>64</v>
      </c>
      <c r="D1978" s="29" t="s">
        <v>254</v>
      </c>
      <c r="E1978" s="30" t="n">
        <v>239.9</v>
      </c>
      <c r="F1978" s="31" t="n">
        <v>209.9</v>
      </c>
      <c r="G1978" s="32" t="s">
        <v>108</v>
      </c>
      <c r="H1978" s="32" t="s">
        <v>98</v>
      </c>
      <c r="I1978" s="33" t="n">
        <v>12.99</v>
      </c>
      <c r="J1978" s="34" t="s">
        <v>35</v>
      </c>
      <c r="K1978" s="35" t="n">
        <v>24</v>
      </c>
      <c r="L1978" s="33"/>
      <c r="M1978" s="33" t="n">
        <f aca="false">+IF(E1978&lt;=150,1.49,IF(AND(E1978&gt;150,E1978&lt;=300),2.99,(IF(E1978&gt;1200,8.99,IF(AND(E1978&gt;300,E1978&lt;=700),4.99,IF(AND(E1978&gt;=700,E1978&lt;=1200),6.99))))))</f>
        <v>2.99</v>
      </c>
      <c r="N1978" s="33"/>
      <c r="O1978" s="37" t="s">
        <v>109</v>
      </c>
      <c r="P1978" s="38" t="n">
        <v>29.99</v>
      </c>
      <c r="Q1978" s="34" t="n">
        <v>1.99</v>
      </c>
      <c r="R1978" s="39" t="n">
        <v>-5.51</v>
      </c>
      <c r="S1978" s="40" t="n">
        <v>7.5</v>
      </c>
      <c r="T1978" s="40" t="n">
        <v>0</v>
      </c>
      <c r="U1978" s="40" t="n">
        <v>7.41</v>
      </c>
      <c r="V1978" s="32" t="n">
        <f aca="false">IF(P1978="","",$I1978+R1978)</f>
        <v>7.48</v>
      </c>
      <c r="W1978" s="32" t="n">
        <f aca="false">IF(P1978="","",$I1978)</f>
        <v>12.99</v>
      </c>
      <c r="X1978" s="40" t="n">
        <f aca="false">IF(P1978="","",Q1978+$I1978)</f>
        <v>14.98</v>
      </c>
      <c r="Y1978" s="29" t="n">
        <f aca="false">IF(P1978="","",P1978+(R1978*$K1978)+(S1978*$K1978))</f>
        <v>77.75</v>
      </c>
      <c r="Z1978" s="29" t="n">
        <f aca="false">IF(P1978="","",ROUND(-R1978*$K1978,0))</f>
        <v>132</v>
      </c>
      <c r="AA1978" s="41"/>
      <c r="AB1978" s="38" t="n">
        <v>59.99</v>
      </c>
      <c r="AC1978" s="34" t="n">
        <v>1.99</v>
      </c>
      <c r="AD1978" s="39" t="n">
        <v>-4.26</v>
      </c>
      <c r="AE1978" s="40" t="n">
        <v>6.25</v>
      </c>
      <c r="AF1978" s="40" t="n">
        <v>0</v>
      </c>
      <c r="AG1978" s="40" t="n">
        <v>6.16</v>
      </c>
      <c r="AH1978" s="32" t="n">
        <f aca="false">IF(AB1978="","",$I1978+AD1978)</f>
        <v>8.73</v>
      </c>
      <c r="AI1978" s="32" t="n">
        <f aca="false">IF(AB1978="","",$I1978)</f>
        <v>12.99</v>
      </c>
      <c r="AJ1978" s="40" t="n">
        <f aca="false">IF(AB1978="","",AC1978+$I1978)</f>
        <v>14.98</v>
      </c>
      <c r="AK1978" s="29" t="n">
        <f aca="false">IF(AB1978="","",AB1978+(AD1978*$K1978)+(AE1978*$K1978))</f>
        <v>107.75</v>
      </c>
      <c r="AL1978" s="29" t="n">
        <f aca="false">IF(AB1978="","",ROUND(-AD1978*$K1978,0))</f>
        <v>102</v>
      </c>
      <c r="AM1978" s="41"/>
      <c r="AN1978" s="38" t="n">
        <v>0</v>
      </c>
      <c r="AO1978" s="34" t="n">
        <v>1.99</v>
      </c>
      <c r="AP1978" s="39" t="n">
        <v>-6.75</v>
      </c>
      <c r="AQ1978" s="40" t="n">
        <v>8.74</v>
      </c>
      <c r="AR1978" s="40" t="n">
        <v>0</v>
      </c>
      <c r="AS1978" s="40" t="n">
        <v>8.88</v>
      </c>
      <c r="AT1978" s="32" t="n">
        <f aca="false">IF(AN1978="","",$I1978+AP1978)</f>
        <v>6.24</v>
      </c>
      <c r="AU1978" s="32" t="n">
        <f aca="false">IF(AN1978="","",$I1978)</f>
        <v>12.99</v>
      </c>
      <c r="AV1978" s="40" t="n">
        <f aca="false">IF(AN1978="","",AO1978+$I1978)</f>
        <v>14.98</v>
      </c>
      <c r="AW1978" s="31" t="n">
        <f aca="false">IF(AN1978="","",AN1978+(AP1978*$K1978)+(AQ1978*$K1978))</f>
        <v>47.76</v>
      </c>
      <c r="AX1978" s="29" t="n">
        <f aca="false">IF(AN1978="","",ROUND(-AP1978*$K1978,0))</f>
        <v>162</v>
      </c>
      <c r="AY1978" s="42"/>
      <c r="AZ1978" s="38" t="n">
        <v>0</v>
      </c>
      <c r="BA1978" s="34" t="n">
        <v>1.99</v>
      </c>
      <c r="BB1978" s="39" t="n">
        <v>-6.75</v>
      </c>
      <c r="BC1978" s="40" t="n">
        <v>8.74</v>
      </c>
      <c r="BD1978" s="40" t="n">
        <v>0</v>
      </c>
      <c r="BE1978" s="40" t="n">
        <v>8.88</v>
      </c>
      <c r="BF1978" s="32" t="n">
        <f aca="false">IF(AZ1978="","",$I1978+BB1978)</f>
        <v>6.24</v>
      </c>
      <c r="BG1978" s="32" t="n">
        <f aca="false">IF(AZ1978="","",$I1978)</f>
        <v>12.99</v>
      </c>
      <c r="BH1978" s="40" t="n">
        <f aca="false">IF(AZ1978="","",BA1978+$I1978)</f>
        <v>14.98</v>
      </c>
      <c r="BI1978" s="31" t="n">
        <f aca="false">IF(AZ1978="","",AZ1978+(BB1978*$K1978)+(BC1978*$K1978))</f>
        <v>47.76</v>
      </c>
      <c r="BJ1978" s="29" t="n">
        <f aca="false">IF(AZ1978="","",ROUND(-BB1978*$K1978,0))</f>
        <v>162</v>
      </c>
    </row>
    <row r="1979" customFormat="false" ht="15" hidden="false" customHeight="false" outlineLevel="0" collapsed="false">
      <c r="A1979" s="26" t="str">
        <f aca="false">+C1979&amp;D1979&amp;G1979</f>
        <v>SamsungGalaxy A17 5G 128GBPack 5G Reload Exchange-12,99-36</v>
      </c>
      <c r="B1979" s="27" t="s">
        <v>95</v>
      </c>
      <c r="C1979" s="28" t="s">
        <v>64</v>
      </c>
      <c r="D1979" s="29" t="s">
        <v>254</v>
      </c>
      <c r="E1979" s="30" t="n">
        <v>239.9</v>
      </c>
      <c r="F1979" s="31" t="n">
        <v>209.9</v>
      </c>
      <c r="G1979" s="32" t="s">
        <v>110</v>
      </c>
      <c r="H1979" s="32" t="s">
        <v>98</v>
      </c>
      <c r="I1979" s="33" t="n">
        <v>12.99</v>
      </c>
      <c r="J1979" s="34" t="s">
        <v>35</v>
      </c>
      <c r="K1979" s="35" t="n">
        <v>36</v>
      </c>
      <c r="L1979" s="33"/>
      <c r="M1979" s="33" t="n">
        <f aca="false">+IF(E1979&lt;=150,1.49,IF(AND(E1979&gt;150,E1979&lt;=300),2.99,(IF(E1979&gt;1200,8.99,IF(AND(E1979&gt;300,E1979&lt;=700),4.99,IF(AND(E1979&gt;=700,E1979&lt;=1200),6.99))))))</f>
        <v>2.99</v>
      </c>
      <c r="N1979" s="33"/>
      <c r="O1979" s="37" t="s">
        <v>111</v>
      </c>
      <c r="P1979" s="38" t="n">
        <v>29.99</v>
      </c>
      <c r="Q1979" s="34" t="n">
        <v>0</v>
      </c>
      <c r="R1979" s="39" t="n">
        <v>-5</v>
      </c>
      <c r="S1979" s="40" t="n">
        <v>5</v>
      </c>
      <c r="T1979" s="40" t="n">
        <v>5</v>
      </c>
      <c r="U1979" s="40" t="n">
        <v>4.91</v>
      </c>
      <c r="V1979" s="32" t="n">
        <f aca="false">IF(P1979="","",$I1979+R1979)</f>
        <v>7.99</v>
      </c>
      <c r="W1979" s="32" t="n">
        <f aca="false">IF(P1979="","",$I1979)</f>
        <v>12.99</v>
      </c>
      <c r="X1979" s="40" t="n">
        <f aca="false">IF(P1979="","",Q1979+$I1979)</f>
        <v>12.99</v>
      </c>
      <c r="Y1979" s="29" t="n">
        <f aca="false">IF(P1979="","",P1979+(R1979*$K1979)+(S1979*$K1979))</f>
        <v>29.99</v>
      </c>
      <c r="Z1979" s="29" t="n">
        <f aca="false">IF(P1979="","",ROUND(-R1979*$K1979,0))</f>
        <v>180</v>
      </c>
      <c r="AA1979" s="41"/>
      <c r="AB1979" s="38" t="n">
        <v>59.99</v>
      </c>
      <c r="AC1979" s="34" t="n">
        <v>0</v>
      </c>
      <c r="AD1979" s="39" t="n">
        <v>-4.16</v>
      </c>
      <c r="AE1979" s="40" t="n">
        <v>4.16</v>
      </c>
      <c r="AF1979" s="40" t="n">
        <v>4.16</v>
      </c>
      <c r="AG1979" s="40" t="n">
        <v>4.31</v>
      </c>
      <c r="AH1979" s="32" t="n">
        <f aca="false">IF(AB1979="","",$I1979+AD1979)</f>
        <v>8.83</v>
      </c>
      <c r="AI1979" s="32" t="n">
        <f aca="false">IF(AB1979="","",$I1979)</f>
        <v>12.99</v>
      </c>
      <c r="AJ1979" s="40" t="n">
        <f aca="false">IF(AB1979="","",AC1979+$I1979)</f>
        <v>12.99</v>
      </c>
      <c r="AK1979" s="29" t="n">
        <f aca="false">IF(AB1979="","",AB1979+(AD1979*$K1979)+(AE1979*$K1979))</f>
        <v>59.99</v>
      </c>
      <c r="AL1979" s="29" t="n">
        <f aca="false">IF(AB1979="","",ROUND(-AD1979*$K1979,0))</f>
        <v>150</v>
      </c>
      <c r="AM1979" s="41"/>
      <c r="AN1979" s="38" t="n">
        <v>0</v>
      </c>
      <c r="AO1979" s="34" t="n">
        <v>0</v>
      </c>
      <c r="AP1979" s="39" t="n">
        <v>-6.15</v>
      </c>
      <c r="AQ1979" s="40" t="n">
        <v>6.15</v>
      </c>
      <c r="AR1979" s="40" t="n">
        <v>6.15</v>
      </c>
      <c r="AS1979" s="40" t="n">
        <v>6.15</v>
      </c>
      <c r="AT1979" s="32" t="n">
        <f aca="false">IF(AN1979="","",$I1979+AP1979)</f>
        <v>6.84</v>
      </c>
      <c r="AU1979" s="32" t="n">
        <f aca="false">IF(AN1979="","",$I1979)</f>
        <v>12.99</v>
      </c>
      <c r="AV1979" s="40" t="n">
        <f aca="false">IF(AN1979="","",AO1979+$I1979)</f>
        <v>12.99</v>
      </c>
      <c r="AW1979" s="31" t="n">
        <f aca="false">IF(AN1979="","",AN1979+(AP1979*$K1979)+(AQ1979*$K1979))</f>
        <v>0</v>
      </c>
      <c r="AX1979" s="29" t="n">
        <f aca="false">IF(AN1979="","",ROUND(-AP1979*$K1979,0))</f>
        <v>221</v>
      </c>
      <c r="AY1979" s="42"/>
      <c r="AZ1979" s="38" t="n">
        <v>0</v>
      </c>
      <c r="BA1979" s="34" t="n">
        <v>0</v>
      </c>
      <c r="BB1979" s="39" t="n">
        <v>-6.15</v>
      </c>
      <c r="BC1979" s="40" t="n">
        <v>6.15</v>
      </c>
      <c r="BD1979" s="40" t="n">
        <v>6.15</v>
      </c>
      <c r="BE1979" s="40" t="n">
        <v>6.15</v>
      </c>
      <c r="BF1979" s="32" t="n">
        <f aca="false">IF(AZ1979="","",$I1979+BB1979)</f>
        <v>6.84</v>
      </c>
      <c r="BG1979" s="32" t="n">
        <f aca="false">IF(AZ1979="","",$I1979)</f>
        <v>12.99</v>
      </c>
      <c r="BH1979" s="40" t="n">
        <f aca="false">IF(AZ1979="","",BA1979+$I1979)</f>
        <v>12.99</v>
      </c>
      <c r="BI1979" s="31" t="n">
        <f aca="false">IF(AZ1979="","",AZ1979+(BB1979*$K1979)+(BC1979*$K1979))</f>
        <v>0</v>
      </c>
      <c r="BJ1979" s="29" t="n">
        <f aca="false">IF(AZ1979="","",ROUND(-BB1979*$K1979,0))</f>
        <v>221</v>
      </c>
    </row>
    <row r="1980" customFormat="false" ht="15" hidden="false" customHeight="false" outlineLevel="0" collapsed="false">
      <c r="A1980" s="26" t="str">
        <f aca="false">+C1980&amp;D1980&amp;G1980</f>
        <v>SamsungGalaxy A17 5G 128GBPack 5G Reload Exchange-12,99-30</v>
      </c>
      <c r="B1980" s="27" t="s">
        <v>95</v>
      </c>
      <c r="C1980" s="28" t="s">
        <v>64</v>
      </c>
      <c r="D1980" s="29" t="s">
        <v>254</v>
      </c>
      <c r="E1980" s="30" t="n">
        <v>239.9</v>
      </c>
      <c r="F1980" s="31" t="n">
        <v>209.9</v>
      </c>
      <c r="G1980" s="32" t="s">
        <v>112</v>
      </c>
      <c r="H1980" s="32" t="s">
        <v>98</v>
      </c>
      <c r="I1980" s="33" t="n">
        <v>12.99</v>
      </c>
      <c r="J1980" s="34" t="s">
        <v>35</v>
      </c>
      <c r="K1980" s="35" t="n">
        <v>30</v>
      </c>
      <c r="L1980" s="33"/>
      <c r="M1980" s="33" t="n">
        <f aca="false">+IF(E1980&lt;=150,1.49,IF(AND(E1980&gt;150,E1980&lt;=300),2.99,(IF(E1980&gt;1200,8.99,IF(AND(E1980&gt;300,E1980&lt;=700),4.99,IF(AND(E1980&gt;=700,E1980&lt;=1200),6.99))))))</f>
        <v>2.99</v>
      </c>
      <c r="N1980" s="33"/>
      <c r="O1980" s="37" t="s">
        <v>113</v>
      </c>
      <c r="P1980" s="38" t="n">
        <v>29.99</v>
      </c>
      <c r="Q1980" s="34" t="n">
        <v>0.99</v>
      </c>
      <c r="R1980" s="39" t="n">
        <v>-5.01</v>
      </c>
      <c r="S1980" s="40" t="n">
        <v>6</v>
      </c>
      <c r="T1980" s="40" t="n">
        <v>6</v>
      </c>
      <c r="U1980" s="40" t="n">
        <v>5.91</v>
      </c>
      <c r="V1980" s="32" t="n">
        <f aca="false">IF(P1980="","",$I1980+R1980)</f>
        <v>7.98</v>
      </c>
      <c r="W1980" s="32" t="n">
        <f aca="false">IF(P1980="","",$I1980)</f>
        <v>12.99</v>
      </c>
      <c r="X1980" s="40" t="n">
        <f aca="false">IF(P1980="","",Q1980+$I1980)</f>
        <v>13.98</v>
      </c>
      <c r="Y1980" s="29" t="n">
        <f aca="false">IF(P1980="","",P1980+(R1980*$K1980)+(S1980*$K1980))</f>
        <v>59.69</v>
      </c>
      <c r="Z1980" s="29" t="n">
        <f aca="false">IF(P1980="","",ROUND(-R1980*$K1980,0))</f>
        <v>150</v>
      </c>
      <c r="AA1980" s="41"/>
      <c r="AB1980" s="38" t="n">
        <v>59.99</v>
      </c>
      <c r="AC1980" s="34" t="n">
        <v>0.99</v>
      </c>
      <c r="AD1980" s="39" t="n">
        <v>-4.01</v>
      </c>
      <c r="AE1980" s="40" t="n">
        <v>5</v>
      </c>
      <c r="AF1980" s="40" t="n">
        <v>5</v>
      </c>
      <c r="AG1980" s="40" t="n">
        <v>4.91</v>
      </c>
      <c r="AH1980" s="32" t="n">
        <f aca="false">IF(AB1980="","",$I1980+AD1980)</f>
        <v>8.98</v>
      </c>
      <c r="AI1980" s="32" t="n">
        <f aca="false">IF(AB1980="","",$I1980)</f>
        <v>12.99</v>
      </c>
      <c r="AJ1980" s="40" t="n">
        <f aca="false">IF(AB1980="","",AC1980+$I1980)</f>
        <v>13.98</v>
      </c>
      <c r="AK1980" s="29" t="n">
        <f aca="false">IF(AB1980="","",AB1980+(AD1980*$K1980)+(AE1980*$K1980))</f>
        <v>89.69</v>
      </c>
      <c r="AL1980" s="29" t="n">
        <f aca="false">IF(AB1980="","",ROUND(-AD1980*$K1980,0))</f>
        <v>120</v>
      </c>
      <c r="AM1980" s="41"/>
      <c r="AN1980" s="38" t="n">
        <v>0</v>
      </c>
      <c r="AO1980" s="34" t="n">
        <v>0.99</v>
      </c>
      <c r="AP1980" s="39" t="n">
        <v>-6.33</v>
      </c>
      <c r="AQ1980" s="40" t="n">
        <v>7.32</v>
      </c>
      <c r="AR1980" s="40" t="n">
        <v>7.32</v>
      </c>
      <c r="AS1980" s="40" t="n">
        <v>7.32</v>
      </c>
      <c r="AT1980" s="32" t="n">
        <f aca="false">IF(AN1980="","",$I1980+AP1980)</f>
        <v>6.66</v>
      </c>
      <c r="AU1980" s="32" t="n">
        <f aca="false">IF(AN1980="","",$I1980)</f>
        <v>12.99</v>
      </c>
      <c r="AV1980" s="40" t="n">
        <f aca="false">IF(AN1980="","",AO1980+$I1980)</f>
        <v>13.98</v>
      </c>
      <c r="AW1980" s="31" t="n">
        <f aca="false">IF(AN1980="","",AN1980+(AP1980*$K1980)+(AQ1980*$K1980))</f>
        <v>29.7</v>
      </c>
      <c r="AX1980" s="29" t="n">
        <f aca="false">IF(AN1980="","",ROUND(-AP1980*$K1980,0))</f>
        <v>190</v>
      </c>
      <c r="AY1980" s="42"/>
      <c r="AZ1980" s="38" t="n">
        <v>0</v>
      </c>
      <c r="BA1980" s="34" t="n">
        <v>0.99</v>
      </c>
      <c r="BB1980" s="39" t="n">
        <v>-6.33</v>
      </c>
      <c r="BC1980" s="40" t="n">
        <v>7.32</v>
      </c>
      <c r="BD1980" s="40" t="n">
        <v>7.32</v>
      </c>
      <c r="BE1980" s="40" t="n">
        <v>7.32</v>
      </c>
      <c r="BF1980" s="32" t="n">
        <f aca="false">IF(AZ1980="","",$I1980+BB1980)</f>
        <v>6.66</v>
      </c>
      <c r="BG1980" s="32" t="n">
        <f aca="false">IF(AZ1980="","",$I1980)</f>
        <v>12.99</v>
      </c>
      <c r="BH1980" s="40" t="n">
        <f aca="false">IF(AZ1980="","",BA1980+$I1980)</f>
        <v>13.98</v>
      </c>
      <c r="BI1980" s="31" t="n">
        <f aca="false">IF(AZ1980="","",AZ1980+(BB1980*$K1980)+(BC1980*$K1980))</f>
        <v>29.7</v>
      </c>
      <c r="BJ1980" s="29" t="n">
        <f aca="false">IF(AZ1980="","",ROUND(-BB1980*$K1980,0))</f>
        <v>190</v>
      </c>
    </row>
    <row r="1981" customFormat="false" ht="15" hidden="false" customHeight="false" outlineLevel="0" collapsed="false">
      <c r="A1981" s="26" t="str">
        <f aca="false">+C1981&amp;D1981&amp;G1981</f>
        <v>SamsungGalaxy A17 5G 128GBPack 5G Reload Exchange-12,99-24</v>
      </c>
      <c r="B1981" s="27" t="s">
        <v>95</v>
      </c>
      <c r="C1981" s="28" t="s">
        <v>64</v>
      </c>
      <c r="D1981" s="29" t="s">
        <v>254</v>
      </c>
      <c r="E1981" s="30" t="n">
        <v>239.9</v>
      </c>
      <c r="F1981" s="31" t="n">
        <v>209.9</v>
      </c>
      <c r="G1981" s="32" t="s">
        <v>114</v>
      </c>
      <c r="H1981" s="32" t="s">
        <v>98</v>
      </c>
      <c r="I1981" s="33" t="n">
        <v>12.99</v>
      </c>
      <c r="J1981" s="34" t="s">
        <v>35</v>
      </c>
      <c r="K1981" s="35" t="n">
        <v>24</v>
      </c>
      <c r="L1981" s="33"/>
      <c r="M1981" s="33" t="n">
        <f aca="false">+IF(E1981&lt;=150,1.49,IF(AND(E1981&gt;150,E1981&lt;=300),2.99,(IF(E1981&gt;1200,8.99,IF(AND(E1981&gt;300,E1981&lt;=700),4.99,IF(AND(E1981&gt;=700,E1981&lt;=1200),6.99))))))</f>
        <v>2.99</v>
      </c>
      <c r="N1981" s="33"/>
      <c r="O1981" s="37" t="s">
        <v>115</v>
      </c>
      <c r="P1981" s="38" t="n">
        <v>29.99</v>
      </c>
      <c r="Q1981" s="34" t="n">
        <v>1.99</v>
      </c>
      <c r="R1981" s="39" t="n">
        <v>-5.51</v>
      </c>
      <c r="S1981" s="40" t="n">
        <v>7.5</v>
      </c>
      <c r="T1981" s="40" t="n">
        <v>0</v>
      </c>
      <c r="U1981" s="40" t="n">
        <v>7.41</v>
      </c>
      <c r="V1981" s="32" t="n">
        <f aca="false">IF(P1981="","",$I1981+R1981)</f>
        <v>7.48</v>
      </c>
      <c r="W1981" s="32" t="n">
        <f aca="false">IF(P1981="","",$I1981)</f>
        <v>12.99</v>
      </c>
      <c r="X1981" s="40" t="n">
        <f aca="false">IF(P1981="","",Q1981+$I1981)</f>
        <v>14.98</v>
      </c>
      <c r="Y1981" s="29" t="n">
        <f aca="false">IF(P1981="","",P1981+(R1981*$K1981)+(S1981*$K1981))</f>
        <v>77.75</v>
      </c>
      <c r="Z1981" s="29" t="n">
        <f aca="false">IF(P1981="","",ROUND(-R1981*$K1981,0))</f>
        <v>132</v>
      </c>
      <c r="AA1981" s="41"/>
      <c r="AB1981" s="38" t="n">
        <v>59.99</v>
      </c>
      <c r="AC1981" s="34" t="n">
        <v>1.99</v>
      </c>
      <c r="AD1981" s="39" t="n">
        <v>-4.26</v>
      </c>
      <c r="AE1981" s="40" t="n">
        <v>6.25</v>
      </c>
      <c r="AF1981" s="40" t="n">
        <v>0</v>
      </c>
      <c r="AG1981" s="40" t="n">
        <v>6.16</v>
      </c>
      <c r="AH1981" s="32" t="n">
        <f aca="false">IF(AB1981="","",$I1981+AD1981)</f>
        <v>8.73</v>
      </c>
      <c r="AI1981" s="32" t="n">
        <f aca="false">IF(AB1981="","",$I1981)</f>
        <v>12.99</v>
      </c>
      <c r="AJ1981" s="40" t="n">
        <f aca="false">IF(AB1981="","",AC1981+$I1981)</f>
        <v>14.98</v>
      </c>
      <c r="AK1981" s="29" t="n">
        <f aca="false">IF(AB1981="","",AB1981+(AD1981*$K1981)+(AE1981*$K1981))</f>
        <v>107.75</v>
      </c>
      <c r="AL1981" s="29" t="n">
        <f aca="false">IF(AB1981="","",ROUND(-AD1981*$K1981,0))</f>
        <v>102</v>
      </c>
      <c r="AM1981" s="41"/>
      <c r="AN1981" s="38" t="n">
        <v>0</v>
      </c>
      <c r="AO1981" s="34" t="n">
        <v>1.99</v>
      </c>
      <c r="AP1981" s="39" t="n">
        <v>-6.75</v>
      </c>
      <c r="AQ1981" s="40" t="n">
        <v>8.74</v>
      </c>
      <c r="AR1981" s="40" t="n">
        <v>0</v>
      </c>
      <c r="AS1981" s="40" t="n">
        <v>8.88</v>
      </c>
      <c r="AT1981" s="32" t="n">
        <f aca="false">IF(AN1981="","",$I1981+AP1981)</f>
        <v>6.24</v>
      </c>
      <c r="AU1981" s="32" t="n">
        <f aca="false">IF(AN1981="","",$I1981)</f>
        <v>12.99</v>
      </c>
      <c r="AV1981" s="40" t="n">
        <f aca="false">IF(AN1981="","",AO1981+$I1981)</f>
        <v>14.98</v>
      </c>
      <c r="AW1981" s="31" t="n">
        <f aca="false">IF(AN1981="","",AN1981+(AP1981*$K1981)+(AQ1981*$K1981))</f>
        <v>47.76</v>
      </c>
      <c r="AX1981" s="29" t="n">
        <f aca="false">IF(AN1981="","",ROUND(-AP1981*$K1981,0))</f>
        <v>162</v>
      </c>
      <c r="AY1981" s="42"/>
      <c r="AZ1981" s="38" t="n">
        <v>0</v>
      </c>
      <c r="BA1981" s="34" t="n">
        <v>1.99</v>
      </c>
      <c r="BB1981" s="39" t="n">
        <v>-6.75</v>
      </c>
      <c r="BC1981" s="40" t="n">
        <v>8.74</v>
      </c>
      <c r="BD1981" s="40" t="n">
        <v>0</v>
      </c>
      <c r="BE1981" s="40" t="n">
        <v>8.88</v>
      </c>
      <c r="BF1981" s="32" t="n">
        <f aca="false">IF(AZ1981="","",$I1981+BB1981)</f>
        <v>6.24</v>
      </c>
      <c r="BG1981" s="32" t="n">
        <f aca="false">IF(AZ1981="","",$I1981)</f>
        <v>12.99</v>
      </c>
      <c r="BH1981" s="40" t="n">
        <f aca="false">IF(AZ1981="","",BA1981+$I1981)</f>
        <v>14.98</v>
      </c>
      <c r="BI1981" s="31" t="n">
        <f aca="false">IF(AZ1981="","",AZ1981+(BB1981*$K1981)+(BC1981*$K1981))</f>
        <v>47.76</v>
      </c>
      <c r="BJ1981" s="29" t="n">
        <f aca="false">IF(AZ1981="","",ROUND(-BB1981*$K1981,0))</f>
        <v>162</v>
      </c>
    </row>
    <row r="1982" customFormat="false" ht="15" hidden="false" customHeight="false" outlineLevel="0" collapsed="false">
      <c r="A1982" s="26" t="str">
        <f aca="false">+C1982&amp;D1982&amp;G1982</f>
        <v>SamsungGalaxy A17 5G 128GBCANONE SIM  9,99€ - 36 Mesi</v>
      </c>
      <c r="B1982" s="27" t="s">
        <v>95</v>
      </c>
      <c r="C1982" s="28" t="s">
        <v>64</v>
      </c>
      <c r="D1982" s="29" t="s">
        <v>254</v>
      </c>
      <c r="E1982" s="30" t="n">
        <v>239.9</v>
      </c>
      <c r="F1982" s="31" t="n">
        <v>209.9</v>
      </c>
      <c r="G1982" s="32" t="s">
        <v>116</v>
      </c>
      <c r="H1982" s="32" t="s">
        <v>98</v>
      </c>
      <c r="I1982" s="33" t="n">
        <v>9.99</v>
      </c>
      <c r="J1982" s="34" t="s">
        <v>35</v>
      </c>
      <c r="K1982" s="35" t="n">
        <v>36</v>
      </c>
      <c r="L1982" s="33"/>
      <c r="M1982" s="33" t="n">
        <f aca="false">+IF(E1982&lt;=150,1.49,IF(AND(E1982&gt;150,E1982&lt;=300),2.99,(IF(E1982&gt;1200,8.99,IF(AND(E1982&gt;300,E1982&lt;=700),4.99,IF(AND(E1982&gt;=700,E1982&lt;=1200),6.99))))))</f>
        <v>2.99</v>
      </c>
      <c r="N1982" s="33"/>
      <c r="O1982" s="37" t="s">
        <v>117</v>
      </c>
      <c r="P1982" s="38" t="n">
        <v>29.99</v>
      </c>
      <c r="Q1982" s="34" t="n">
        <v>2</v>
      </c>
      <c r="R1982" s="39" t="n">
        <v>-3</v>
      </c>
      <c r="S1982" s="40" t="n">
        <v>5</v>
      </c>
      <c r="T1982" s="40" t="n">
        <v>5</v>
      </c>
      <c r="U1982" s="40" t="n">
        <v>4.91</v>
      </c>
      <c r="V1982" s="32" t="n">
        <f aca="false">IF(P1982="","",$I1982+R1982)</f>
        <v>6.99</v>
      </c>
      <c r="W1982" s="32" t="n">
        <f aca="false">IF(P1982="","",$I1982)</f>
        <v>9.99</v>
      </c>
      <c r="X1982" s="40" t="n">
        <f aca="false">IF(P1982="","",Q1982+$I1982)</f>
        <v>11.99</v>
      </c>
      <c r="Y1982" s="29" t="n">
        <f aca="false">IF(P1982="","",P1982+(R1982*$K1982)+(S1982*$K1982))</f>
        <v>101.99</v>
      </c>
      <c r="Z1982" s="29" t="n">
        <f aca="false">IF(P1982="","",ROUND(-R1982*$K1982,0))</f>
        <v>108</v>
      </c>
      <c r="AA1982" s="41"/>
      <c r="AB1982" s="38" t="n">
        <v>59.99</v>
      </c>
      <c r="AC1982" s="34" t="n">
        <v>2</v>
      </c>
      <c r="AD1982" s="39" t="n">
        <v>-2.16</v>
      </c>
      <c r="AE1982" s="40" t="n">
        <v>4.16</v>
      </c>
      <c r="AF1982" s="40" t="n">
        <v>4.16</v>
      </c>
      <c r="AG1982" s="40" t="n">
        <v>4.31</v>
      </c>
      <c r="AH1982" s="32" t="n">
        <f aca="false">IF(AB1982="","",$I1982+AD1982)</f>
        <v>7.83</v>
      </c>
      <c r="AI1982" s="32" t="n">
        <f aca="false">IF(AB1982="","",$I1982)</f>
        <v>9.99</v>
      </c>
      <c r="AJ1982" s="40" t="n">
        <f aca="false">IF(AB1982="","",AC1982+$I1982)</f>
        <v>11.99</v>
      </c>
      <c r="AK1982" s="29" t="n">
        <f aca="false">IF(AB1982="","",AB1982+(AD1982*$K1982)+(AE1982*$K1982))</f>
        <v>131.99</v>
      </c>
      <c r="AL1982" s="29" t="n">
        <f aca="false">IF(AB1982="","",ROUND(-AD1982*$K1982,0))</f>
        <v>78</v>
      </c>
      <c r="AM1982" s="41"/>
      <c r="AN1982" s="38" t="n">
        <v>0</v>
      </c>
      <c r="AO1982" s="34" t="n">
        <v>2</v>
      </c>
      <c r="AP1982" s="39" t="n">
        <v>-4.15</v>
      </c>
      <c r="AQ1982" s="40" t="n">
        <v>6.15</v>
      </c>
      <c r="AR1982" s="40" t="n">
        <v>6.15</v>
      </c>
      <c r="AS1982" s="40" t="n">
        <v>6.15</v>
      </c>
      <c r="AT1982" s="32" t="n">
        <f aca="false">IF(AN1982="","",$I1982+AP1982)</f>
        <v>5.84</v>
      </c>
      <c r="AU1982" s="32" t="n">
        <f aca="false">IF(AN1982="","",$I1982)</f>
        <v>9.99</v>
      </c>
      <c r="AV1982" s="40" t="n">
        <f aca="false">IF(AN1982="","",AO1982+$I1982)</f>
        <v>11.99</v>
      </c>
      <c r="AW1982" s="31" t="n">
        <f aca="false">IF(AN1982="","",AN1982+(AP1982*$K1982)+(AQ1982*$K1982))</f>
        <v>72</v>
      </c>
      <c r="AX1982" s="29" t="n">
        <f aca="false">IF(AN1982="","",ROUND(-AP1982*$K1982,0))</f>
        <v>149</v>
      </c>
      <c r="AY1982" s="42"/>
      <c r="AZ1982" s="38" t="n">
        <v>0</v>
      </c>
      <c r="BA1982" s="34" t="n">
        <v>2</v>
      </c>
      <c r="BB1982" s="39" t="n">
        <v>-4.15</v>
      </c>
      <c r="BC1982" s="40" t="n">
        <v>6.15</v>
      </c>
      <c r="BD1982" s="40" t="n">
        <v>6.15</v>
      </c>
      <c r="BE1982" s="40" t="n">
        <v>6.15</v>
      </c>
      <c r="BF1982" s="32" t="n">
        <f aca="false">IF(AZ1982="","",$I1982+BB1982)</f>
        <v>5.84</v>
      </c>
      <c r="BG1982" s="32" t="n">
        <f aca="false">IF(AZ1982="","",$I1982)</f>
        <v>9.99</v>
      </c>
      <c r="BH1982" s="40" t="n">
        <f aca="false">IF(AZ1982="","",BA1982+$I1982)</f>
        <v>11.99</v>
      </c>
      <c r="BI1982" s="31" t="n">
        <f aca="false">IF(AZ1982="","",AZ1982+(BB1982*$K1982)+(BC1982*$K1982))</f>
        <v>72</v>
      </c>
      <c r="BJ1982" s="29" t="n">
        <f aca="false">IF(AZ1982="","",ROUND(-BB1982*$K1982,0))</f>
        <v>149</v>
      </c>
    </row>
    <row r="1983" customFormat="false" ht="15" hidden="false" customHeight="false" outlineLevel="0" collapsed="false">
      <c r="A1983" s="26" t="str">
        <f aca="false">+C1983&amp;D1983&amp;G1983</f>
        <v>SamsungGalaxy A17 5G 128GBCANONE SIM  9,99€ - 30 Mesi</v>
      </c>
      <c r="B1983" s="27" t="s">
        <v>95</v>
      </c>
      <c r="C1983" s="28" t="s">
        <v>64</v>
      </c>
      <c r="D1983" s="29" t="s">
        <v>254</v>
      </c>
      <c r="E1983" s="30" t="n">
        <v>239.9</v>
      </c>
      <c r="F1983" s="31" t="n">
        <v>209.9</v>
      </c>
      <c r="G1983" s="32" t="s">
        <v>118</v>
      </c>
      <c r="H1983" s="32" t="s">
        <v>98</v>
      </c>
      <c r="I1983" s="33" t="n">
        <v>9.99</v>
      </c>
      <c r="J1983" s="34" t="s">
        <v>35</v>
      </c>
      <c r="K1983" s="35" t="n">
        <v>30</v>
      </c>
      <c r="L1983" s="33"/>
      <c r="M1983" s="33" t="n">
        <f aca="false">+IF(E1983&lt;=150,1.49,IF(AND(E1983&gt;150,E1983&lt;=300),2.99,(IF(E1983&gt;1200,8.99,IF(AND(E1983&gt;300,E1983&lt;=700),4.99,IF(AND(E1983&gt;=700,E1983&lt;=1200),6.99))))))</f>
        <v>2.99</v>
      </c>
      <c r="N1983" s="33"/>
      <c r="O1983" s="37" t="s">
        <v>119</v>
      </c>
      <c r="P1983" s="38" t="n">
        <v>29.99</v>
      </c>
      <c r="Q1983" s="34" t="n">
        <v>3</v>
      </c>
      <c r="R1983" s="39" t="n">
        <v>-3</v>
      </c>
      <c r="S1983" s="40" t="n">
        <v>6</v>
      </c>
      <c r="T1983" s="40" t="n">
        <v>6</v>
      </c>
      <c r="U1983" s="40" t="n">
        <v>5.91</v>
      </c>
      <c r="V1983" s="32" t="n">
        <f aca="false">IF(P1983="","",$I1983+R1983)</f>
        <v>6.99</v>
      </c>
      <c r="W1983" s="32" t="n">
        <f aca="false">IF(P1983="","",$I1983)</f>
        <v>9.99</v>
      </c>
      <c r="X1983" s="40" t="n">
        <f aca="false">IF(P1983="","",Q1983+$I1983)</f>
        <v>12.99</v>
      </c>
      <c r="Y1983" s="29" t="n">
        <f aca="false">IF(P1983="","",P1983+(R1983*$K1983)+(S1983*$K1983))</f>
        <v>119.99</v>
      </c>
      <c r="Z1983" s="29" t="n">
        <f aca="false">IF(P1983="","",ROUND(-R1983*$K1983,0))</f>
        <v>90</v>
      </c>
      <c r="AA1983" s="41"/>
      <c r="AB1983" s="38" t="n">
        <v>59.99</v>
      </c>
      <c r="AC1983" s="34" t="n">
        <v>3</v>
      </c>
      <c r="AD1983" s="39" t="n">
        <v>-2</v>
      </c>
      <c r="AE1983" s="40" t="n">
        <v>5</v>
      </c>
      <c r="AF1983" s="40" t="n">
        <v>5</v>
      </c>
      <c r="AG1983" s="40" t="n">
        <v>4.91</v>
      </c>
      <c r="AH1983" s="32" t="n">
        <f aca="false">IF(AB1983="","",$I1983+AD1983)</f>
        <v>7.99</v>
      </c>
      <c r="AI1983" s="32" t="n">
        <f aca="false">IF(AB1983="","",$I1983)</f>
        <v>9.99</v>
      </c>
      <c r="AJ1983" s="40" t="n">
        <f aca="false">IF(AB1983="","",AC1983+$I1983)</f>
        <v>12.99</v>
      </c>
      <c r="AK1983" s="29" t="n">
        <f aca="false">IF(AB1983="","",AB1983+(AD1983*$K1983)+(AE1983*$K1983))</f>
        <v>149.99</v>
      </c>
      <c r="AL1983" s="29" t="n">
        <f aca="false">IF(AB1983="","",ROUND(-AD1983*$K1983,0))</f>
        <v>60</v>
      </c>
      <c r="AM1983" s="41"/>
      <c r="AN1983" s="38" t="n">
        <v>0</v>
      </c>
      <c r="AO1983" s="34" t="n">
        <v>3</v>
      </c>
      <c r="AP1983" s="39" t="n">
        <v>-4.32</v>
      </c>
      <c r="AQ1983" s="40" t="n">
        <v>7.32</v>
      </c>
      <c r="AR1983" s="40" t="n">
        <v>7.32</v>
      </c>
      <c r="AS1983" s="40" t="n">
        <v>7.32</v>
      </c>
      <c r="AT1983" s="32" t="n">
        <f aca="false">IF(AN1983="","",$I1983+AP1983)</f>
        <v>5.67</v>
      </c>
      <c r="AU1983" s="32" t="n">
        <f aca="false">IF(AN1983="","",$I1983)</f>
        <v>9.99</v>
      </c>
      <c r="AV1983" s="40" t="n">
        <f aca="false">IF(AN1983="","",AO1983+$I1983)</f>
        <v>12.99</v>
      </c>
      <c r="AW1983" s="31" t="n">
        <f aca="false">IF(AN1983="","",AN1983+(AP1983*$K1983)+(AQ1983*$K1983))</f>
        <v>90</v>
      </c>
      <c r="AX1983" s="29" t="n">
        <f aca="false">IF(AN1983="","",ROUND(-AP1983*$K1983,0))</f>
        <v>130</v>
      </c>
      <c r="AY1983" s="42"/>
      <c r="AZ1983" s="38" t="n">
        <v>0</v>
      </c>
      <c r="BA1983" s="34" t="n">
        <v>3</v>
      </c>
      <c r="BB1983" s="39" t="n">
        <v>-4.32</v>
      </c>
      <c r="BC1983" s="40" t="n">
        <v>7.32</v>
      </c>
      <c r="BD1983" s="40" t="n">
        <v>7.32</v>
      </c>
      <c r="BE1983" s="40" t="n">
        <v>7.32</v>
      </c>
      <c r="BF1983" s="32" t="n">
        <f aca="false">IF(AZ1983="","",$I1983+BB1983)</f>
        <v>5.67</v>
      </c>
      <c r="BG1983" s="32" t="n">
        <f aca="false">IF(AZ1983="","",$I1983)</f>
        <v>9.99</v>
      </c>
      <c r="BH1983" s="40" t="n">
        <f aca="false">IF(AZ1983="","",BA1983+$I1983)</f>
        <v>12.99</v>
      </c>
      <c r="BI1983" s="31" t="n">
        <f aca="false">IF(AZ1983="","",AZ1983+(BB1983*$K1983)+(BC1983*$K1983))</f>
        <v>90</v>
      </c>
      <c r="BJ1983" s="29" t="n">
        <f aca="false">IF(AZ1983="","",ROUND(-BB1983*$K1983,0))</f>
        <v>130</v>
      </c>
    </row>
    <row r="1984" customFormat="false" ht="15" hidden="false" customHeight="false" outlineLevel="0" collapsed="false">
      <c r="A1984" s="26" t="str">
        <f aca="false">+C1984&amp;D1984&amp;G1984</f>
        <v>SamsungGalaxy A17 5G 128GBCANONE SIM  9,99€ - 24 Mesi</v>
      </c>
      <c r="B1984" s="27" t="s">
        <v>95</v>
      </c>
      <c r="C1984" s="28" t="s">
        <v>64</v>
      </c>
      <c r="D1984" s="29" t="s">
        <v>254</v>
      </c>
      <c r="E1984" s="30" t="n">
        <v>239.9</v>
      </c>
      <c r="F1984" s="31" t="n">
        <v>209.9</v>
      </c>
      <c r="G1984" s="32" t="s">
        <v>120</v>
      </c>
      <c r="H1984" s="32" t="s">
        <v>98</v>
      </c>
      <c r="I1984" s="33" t="n">
        <v>9.99</v>
      </c>
      <c r="J1984" s="34" t="s">
        <v>35</v>
      </c>
      <c r="K1984" s="35" t="n">
        <v>24</v>
      </c>
      <c r="L1984" s="33"/>
      <c r="M1984" s="33" t="n">
        <f aca="false">+IF(E1984&lt;=150,1.49,IF(AND(E1984&gt;150,E1984&lt;=300),2.99,(IF(E1984&gt;1200,8.99,IF(AND(E1984&gt;300,E1984&lt;=700),4.99,IF(AND(E1984&gt;=700,E1984&lt;=1200),6.99))))))</f>
        <v>2.99</v>
      </c>
      <c r="N1984" s="33"/>
      <c r="O1984" s="37" t="s">
        <v>121</v>
      </c>
      <c r="P1984" s="38" t="n">
        <v>29.99</v>
      </c>
      <c r="Q1984" s="34" t="n">
        <v>4</v>
      </c>
      <c r="R1984" s="39" t="n">
        <v>-3.5</v>
      </c>
      <c r="S1984" s="40" t="n">
        <v>7.5</v>
      </c>
      <c r="T1984" s="40" t="n">
        <v>0</v>
      </c>
      <c r="U1984" s="40" t="n">
        <v>7.41</v>
      </c>
      <c r="V1984" s="32" t="n">
        <f aca="false">IF(P1984="","",$I1984+R1984)</f>
        <v>6.49</v>
      </c>
      <c r="W1984" s="32" t="n">
        <f aca="false">IF(P1984="","",$I1984)</f>
        <v>9.99</v>
      </c>
      <c r="X1984" s="40" t="n">
        <f aca="false">IF(P1984="","",Q1984+$I1984)</f>
        <v>13.99</v>
      </c>
      <c r="Y1984" s="29" t="n">
        <f aca="false">IF(P1984="","",P1984+(R1984*$K1984)+(S1984*$K1984))</f>
        <v>125.99</v>
      </c>
      <c r="Z1984" s="29" t="n">
        <f aca="false">IF(P1984="","",ROUND(-R1984*$K1984,0))</f>
        <v>84</v>
      </c>
      <c r="AA1984" s="41"/>
      <c r="AB1984" s="38" t="n">
        <v>59.99</v>
      </c>
      <c r="AC1984" s="34" t="n">
        <v>4</v>
      </c>
      <c r="AD1984" s="39" t="n">
        <v>-2.25</v>
      </c>
      <c r="AE1984" s="40" t="n">
        <v>6.25</v>
      </c>
      <c r="AF1984" s="40" t="n">
        <v>0</v>
      </c>
      <c r="AG1984" s="40" t="n">
        <v>6.16</v>
      </c>
      <c r="AH1984" s="32" t="n">
        <f aca="false">IF(AB1984="","",$I1984+AD1984)</f>
        <v>7.74</v>
      </c>
      <c r="AI1984" s="32" t="n">
        <f aca="false">IF(AB1984="","",$I1984)</f>
        <v>9.99</v>
      </c>
      <c r="AJ1984" s="40" t="n">
        <f aca="false">IF(AB1984="","",AC1984+$I1984)</f>
        <v>13.99</v>
      </c>
      <c r="AK1984" s="29" t="n">
        <f aca="false">IF(AB1984="","",AB1984+(AD1984*$K1984)+(AE1984*$K1984))</f>
        <v>155.99</v>
      </c>
      <c r="AL1984" s="29" t="n">
        <f aca="false">IF(AB1984="","",ROUND(-AD1984*$K1984,0))</f>
        <v>54</v>
      </c>
      <c r="AM1984" s="41"/>
      <c r="AN1984" s="38" t="n">
        <v>0</v>
      </c>
      <c r="AO1984" s="34" t="n">
        <v>4</v>
      </c>
      <c r="AP1984" s="39" t="n">
        <v>-4.74</v>
      </c>
      <c r="AQ1984" s="40" t="n">
        <v>8.74</v>
      </c>
      <c r="AR1984" s="40" t="n">
        <v>0</v>
      </c>
      <c r="AS1984" s="40" t="n">
        <v>8.88</v>
      </c>
      <c r="AT1984" s="32" t="n">
        <f aca="false">IF(AN1984="","",$I1984+AP1984)</f>
        <v>5.25</v>
      </c>
      <c r="AU1984" s="32" t="n">
        <f aca="false">IF(AN1984="","",$I1984)</f>
        <v>9.99</v>
      </c>
      <c r="AV1984" s="40" t="n">
        <f aca="false">IF(AN1984="","",AO1984+$I1984)</f>
        <v>13.99</v>
      </c>
      <c r="AW1984" s="31" t="n">
        <f aca="false">IF(AN1984="","",AN1984+(AP1984*$K1984)+(AQ1984*$K1984))</f>
        <v>96</v>
      </c>
      <c r="AX1984" s="29" t="n">
        <f aca="false">IF(AN1984="","",ROUND(-AP1984*$K1984,0))</f>
        <v>114</v>
      </c>
      <c r="AY1984" s="42"/>
      <c r="AZ1984" s="38" t="n">
        <v>0</v>
      </c>
      <c r="BA1984" s="34" t="n">
        <v>4</v>
      </c>
      <c r="BB1984" s="39" t="n">
        <v>-4.74</v>
      </c>
      <c r="BC1984" s="40" t="n">
        <v>8.74</v>
      </c>
      <c r="BD1984" s="40" t="n">
        <v>0</v>
      </c>
      <c r="BE1984" s="40" t="n">
        <v>8.88</v>
      </c>
      <c r="BF1984" s="32" t="n">
        <f aca="false">IF(AZ1984="","",$I1984+BB1984)</f>
        <v>5.25</v>
      </c>
      <c r="BG1984" s="32" t="n">
        <f aca="false">IF(AZ1984="","",$I1984)</f>
        <v>9.99</v>
      </c>
      <c r="BH1984" s="40" t="n">
        <f aca="false">IF(AZ1984="","",BA1984+$I1984)</f>
        <v>13.99</v>
      </c>
      <c r="BI1984" s="31" t="n">
        <f aca="false">IF(AZ1984="","",AZ1984+(BB1984*$K1984)+(BC1984*$K1984))</f>
        <v>96</v>
      </c>
      <c r="BJ1984" s="29" t="n">
        <f aca="false">IF(AZ1984="","",ROUND(-BB1984*$K1984,0))</f>
        <v>114</v>
      </c>
    </row>
    <row r="1985" customFormat="false" ht="15" hidden="false" customHeight="false" outlineLevel="0" collapsed="false">
      <c r="A1985" s="26" t="str">
        <f aca="false">+C1985&amp;D1985&amp;G1985</f>
        <v>SamsungGalaxy A17 5G 128GBCANONE SIM 7,99€ - 36 Mesi</v>
      </c>
      <c r="B1985" s="27" t="s">
        <v>95</v>
      </c>
      <c r="C1985" s="28" t="s">
        <v>64</v>
      </c>
      <c r="D1985" s="29" t="s">
        <v>254</v>
      </c>
      <c r="E1985" s="30" t="n">
        <v>239.9</v>
      </c>
      <c r="F1985" s="31" t="n">
        <v>209.9</v>
      </c>
      <c r="G1985" s="32" t="s">
        <v>122</v>
      </c>
      <c r="H1985" s="32" t="s">
        <v>98</v>
      </c>
      <c r="I1985" s="33" t="n">
        <v>7.99</v>
      </c>
      <c r="J1985" s="34" t="s">
        <v>35</v>
      </c>
      <c r="K1985" s="35" t="n">
        <v>36</v>
      </c>
      <c r="L1985" s="33"/>
      <c r="M1985" s="33" t="n">
        <f aca="false">+IF(E1985&lt;=150,1.49,IF(AND(E1985&gt;150,E1985&lt;=300),2.99,(IF(E1985&gt;1200,8.99,IF(AND(E1985&gt;300,E1985&lt;=700),4.99,IF(AND(E1985&gt;=700,E1985&lt;=1200),6.99))))))</f>
        <v>2.99</v>
      </c>
      <c r="N1985" s="33"/>
      <c r="O1985" s="37" t="s">
        <v>123</v>
      </c>
      <c r="P1985" s="38" t="n">
        <v>29.99</v>
      </c>
      <c r="Q1985" s="34" t="n">
        <v>2.99</v>
      </c>
      <c r="R1985" s="39" t="n">
        <v>-2.01</v>
      </c>
      <c r="S1985" s="40" t="n">
        <v>5</v>
      </c>
      <c r="T1985" s="40" t="n">
        <v>5</v>
      </c>
      <c r="U1985" s="40" t="n">
        <v>4.91</v>
      </c>
      <c r="V1985" s="32" t="n">
        <f aca="false">IF(P1985="","",$I1985+R1985)</f>
        <v>5.98</v>
      </c>
      <c r="W1985" s="32" t="n">
        <f aca="false">IF(P1985="","",$I1985)</f>
        <v>7.99</v>
      </c>
      <c r="X1985" s="40" t="n">
        <f aca="false">IF(P1985="","",Q1985+$I1985)</f>
        <v>10.98</v>
      </c>
      <c r="Y1985" s="29" t="n">
        <f aca="false">IF(P1985="","",P1985+(R1985*$K1985)+(S1985*$K1985))</f>
        <v>137.63</v>
      </c>
      <c r="Z1985" s="29" t="n">
        <f aca="false">IF(P1985="","",ROUND(-R1985*$K1985,0))</f>
        <v>72</v>
      </c>
      <c r="AA1985" s="41"/>
      <c r="AB1985" s="38" t="n">
        <v>59.99</v>
      </c>
      <c r="AC1985" s="34" t="n">
        <v>3.99</v>
      </c>
      <c r="AD1985" s="39" t="n">
        <v>-0.17</v>
      </c>
      <c r="AE1985" s="40" t="n">
        <v>4.16</v>
      </c>
      <c r="AF1985" s="40" t="n">
        <v>4.16</v>
      </c>
      <c r="AG1985" s="40" t="n">
        <v>4.31</v>
      </c>
      <c r="AH1985" s="32" t="n">
        <f aca="false">IF(AB1985="","",$I1985+AD1985)</f>
        <v>7.82</v>
      </c>
      <c r="AI1985" s="32" t="n">
        <f aca="false">IF(AB1985="","",$I1985)</f>
        <v>7.99</v>
      </c>
      <c r="AJ1985" s="40" t="n">
        <f aca="false">IF(AB1985="","",AC1985+$I1985)</f>
        <v>11.98</v>
      </c>
      <c r="AK1985" s="29" t="n">
        <f aca="false">IF(AB1985="","",AB1985+(AD1985*$K1985)+(AE1985*$K1985))</f>
        <v>203.63</v>
      </c>
      <c r="AL1985" s="29" t="n">
        <f aca="false">IF(AB1985="","",ROUND(-AD1985*$K1985,0))</f>
        <v>6</v>
      </c>
      <c r="AM1985" s="41"/>
      <c r="AN1985" s="38" t="n">
        <v>0</v>
      </c>
      <c r="AO1985" s="34" t="n">
        <v>3.99</v>
      </c>
      <c r="AP1985" s="39" t="n">
        <v>-2.16</v>
      </c>
      <c r="AQ1985" s="40" t="n">
        <v>6.15</v>
      </c>
      <c r="AR1985" s="40" t="n">
        <v>6.15</v>
      </c>
      <c r="AS1985" s="40" t="n">
        <v>6.15</v>
      </c>
      <c r="AT1985" s="32" t="n">
        <f aca="false">IF(AN1985="","",$I1985+AP1985)</f>
        <v>5.83</v>
      </c>
      <c r="AU1985" s="32" t="n">
        <f aca="false">IF(AN1985="","",$I1985)</f>
        <v>7.99</v>
      </c>
      <c r="AV1985" s="40" t="n">
        <f aca="false">IF(AN1985="","",AO1985+$I1985)</f>
        <v>11.98</v>
      </c>
      <c r="AW1985" s="31" t="n">
        <f aca="false">IF(AN1985="","",AN1985+(AP1985*$K1985)+(AQ1985*$K1985))</f>
        <v>143.64</v>
      </c>
      <c r="AX1985" s="29" t="n">
        <f aca="false">IF(AN1985="","",ROUND(-AP1985*$K1985,0))</f>
        <v>78</v>
      </c>
      <c r="AY1985" s="42"/>
      <c r="AZ1985" s="38" t="n">
        <v>0</v>
      </c>
      <c r="BA1985" s="34" t="n">
        <v>3.99</v>
      </c>
      <c r="BB1985" s="39" t="n">
        <v>-2.16</v>
      </c>
      <c r="BC1985" s="40" t="n">
        <v>6.15</v>
      </c>
      <c r="BD1985" s="40" t="n">
        <v>6.15</v>
      </c>
      <c r="BE1985" s="40" t="n">
        <v>6.15</v>
      </c>
      <c r="BF1985" s="32" t="n">
        <f aca="false">IF(AZ1985="","",$I1985+BB1985)</f>
        <v>5.83</v>
      </c>
      <c r="BG1985" s="32" t="n">
        <f aca="false">IF(AZ1985="","",$I1985)</f>
        <v>7.99</v>
      </c>
      <c r="BH1985" s="40" t="n">
        <f aca="false">IF(AZ1985="","",BA1985+$I1985)</f>
        <v>11.98</v>
      </c>
      <c r="BI1985" s="31" t="n">
        <f aca="false">IF(AZ1985="","",AZ1985+(BB1985*$K1985)+(BC1985*$K1985))</f>
        <v>143.64</v>
      </c>
      <c r="BJ1985" s="29" t="n">
        <f aca="false">IF(AZ1985="","",ROUND(-BB1985*$K1985,0))</f>
        <v>78</v>
      </c>
    </row>
    <row r="1986" customFormat="false" ht="15" hidden="false" customHeight="false" outlineLevel="0" collapsed="false">
      <c r="A1986" s="26" t="str">
        <f aca="false">+C1986&amp;D1986&amp;G1986</f>
        <v>SamsungGalaxy A17 5G 128GBCANONE SIM 7,99€ - 30 Mesi</v>
      </c>
      <c r="B1986" s="27" t="s">
        <v>95</v>
      </c>
      <c r="C1986" s="28" t="s">
        <v>64</v>
      </c>
      <c r="D1986" s="29" t="s">
        <v>254</v>
      </c>
      <c r="E1986" s="30" t="n">
        <v>239.9</v>
      </c>
      <c r="F1986" s="31" t="n">
        <v>209.9</v>
      </c>
      <c r="G1986" s="32" t="s">
        <v>124</v>
      </c>
      <c r="H1986" s="32" t="s">
        <v>98</v>
      </c>
      <c r="I1986" s="33" t="n">
        <v>7.99</v>
      </c>
      <c r="J1986" s="34" t="s">
        <v>35</v>
      </c>
      <c r="K1986" s="35" t="n">
        <v>30</v>
      </c>
      <c r="L1986" s="33"/>
      <c r="M1986" s="33" t="n">
        <f aca="false">+IF(E1986&lt;=150,1.49,IF(AND(E1986&gt;150,E1986&lt;=300),2.99,(IF(E1986&gt;1200,8.99,IF(AND(E1986&gt;300,E1986&lt;=700),4.99,IF(AND(E1986&gt;=700,E1986&lt;=1200),6.99))))))</f>
        <v>2.99</v>
      </c>
      <c r="N1986" s="33"/>
      <c r="O1986" s="37" t="s">
        <v>125</v>
      </c>
      <c r="P1986" s="38" t="n">
        <v>29.99</v>
      </c>
      <c r="Q1986" s="34" t="n">
        <v>3.99</v>
      </c>
      <c r="R1986" s="39" t="n">
        <v>-2.01</v>
      </c>
      <c r="S1986" s="40" t="n">
        <v>6</v>
      </c>
      <c r="T1986" s="40" t="n">
        <v>6</v>
      </c>
      <c r="U1986" s="40" t="n">
        <v>5.91</v>
      </c>
      <c r="V1986" s="32" t="n">
        <f aca="false">IF(P1986="","",$I1986+R1986)</f>
        <v>5.98</v>
      </c>
      <c r="W1986" s="32" t="n">
        <f aca="false">IF(P1986="","",$I1986)</f>
        <v>7.99</v>
      </c>
      <c r="X1986" s="40" t="n">
        <f aca="false">IF(P1986="","",Q1986+$I1986)</f>
        <v>11.98</v>
      </c>
      <c r="Y1986" s="29" t="n">
        <f aca="false">IF(P1986="","",P1986+(R1986*$K1986)+(S1986*$K1986))</f>
        <v>149.69</v>
      </c>
      <c r="Z1986" s="29" t="n">
        <f aca="false">IF(P1986="","",ROUND(-R1986*$K1986,0))</f>
        <v>60</v>
      </c>
      <c r="AA1986" s="41"/>
      <c r="AB1986" s="38" t="n">
        <v>59.99</v>
      </c>
      <c r="AC1986" s="34" t="n">
        <v>4.99</v>
      </c>
      <c r="AD1986" s="39" t="n">
        <v>-0.01</v>
      </c>
      <c r="AE1986" s="40" t="n">
        <v>5</v>
      </c>
      <c r="AF1986" s="40" t="n">
        <v>5</v>
      </c>
      <c r="AG1986" s="40" t="n">
        <v>4.91</v>
      </c>
      <c r="AH1986" s="32" t="n">
        <f aca="false">IF(AB1986="","",$I1986+AD1986)</f>
        <v>7.98</v>
      </c>
      <c r="AI1986" s="32" t="n">
        <f aca="false">IF(AB1986="","",$I1986)</f>
        <v>7.99</v>
      </c>
      <c r="AJ1986" s="40" t="n">
        <f aca="false">IF(AB1986="","",AC1986+$I1986)</f>
        <v>12.98</v>
      </c>
      <c r="AK1986" s="29" t="n">
        <f aca="false">IF(AB1986="","",AB1986+(AD1986*$K1986)+(AE1986*$K1986))</f>
        <v>209.69</v>
      </c>
      <c r="AL1986" s="29" t="n">
        <f aca="false">IF(AB1986="","",ROUND(-AD1986*$K1986,0))</f>
        <v>0</v>
      </c>
      <c r="AM1986" s="41"/>
      <c r="AN1986" s="38" t="n">
        <v>0</v>
      </c>
      <c r="AO1986" s="34" t="n">
        <v>4.99</v>
      </c>
      <c r="AP1986" s="39" t="n">
        <v>-2.33</v>
      </c>
      <c r="AQ1986" s="40" t="n">
        <v>7.32</v>
      </c>
      <c r="AR1986" s="40" t="n">
        <v>7.32</v>
      </c>
      <c r="AS1986" s="40" t="n">
        <v>7.32</v>
      </c>
      <c r="AT1986" s="32" t="n">
        <f aca="false">IF(AN1986="","",$I1986+AP1986)</f>
        <v>5.66</v>
      </c>
      <c r="AU1986" s="32" t="n">
        <f aca="false">IF(AN1986="","",$I1986)</f>
        <v>7.99</v>
      </c>
      <c r="AV1986" s="40" t="n">
        <f aca="false">IF(AN1986="","",AO1986+$I1986)</f>
        <v>12.98</v>
      </c>
      <c r="AW1986" s="31" t="n">
        <f aca="false">IF(AN1986="","",AN1986+(AP1986*$K1986)+(AQ1986*$K1986))</f>
        <v>149.7</v>
      </c>
      <c r="AX1986" s="29" t="n">
        <f aca="false">IF(AN1986="","",ROUND(-AP1986*$K1986,0))</f>
        <v>70</v>
      </c>
      <c r="AY1986" s="42"/>
      <c r="AZ1986" s="38" t="n">
        <v>0</v>
      </c>
      <c r="BA1986" s="34" t="n">
        <v>4.99</v>
      </c>
      <c r="BB1986" s="39" t="n">
        <v>-2.33</v>
      </c>
      <c r="BC1986" s="40" t="n">
        <v>7.32</v>
      </c>
      <c r="BD1986" s="40" t="n">
        <v>7.32</v>
      </c>
      <c r="BE1986" s="40" t="n">
        <v>7.32</v>
      </c>
      <c r="BF1986" s="32" t="n">
        <f aca="false">IF(AZ1986="","",$I1986+BB1986)</f>
        <v>5.66</v>
      </c>
      <c r="BG1986" s="32" t="n">
        <f aca="false">IF(AZ1986="","",$I1986)</f>
        <v>7.99</v>
      </c>
      <c r="BH1986" s="40" t="n">
        <f aca="false">IF(AZ1986="","",BA1986+$I1986)</f>
        <v>12.98</v>
      </c>
      <c r="BI1986" s="31" t="n">
        <f aca="false">IF(AZ1986="","",AZ1986+(BB1986*$K1986)+(BC1986*$K1986))</f>
        <v>149.7</v>
      </c>
      <c r="BJ1986" s="29" t="n">
        <f aca="false">IF(AZ1986="","",ROUND(-BB1986*$K1986,0))</f>
        <v>70</v>
      </c>
    </row>
    <row r="1987" customFormat="false" ht="15" hidden="false" customHeight="false" outlineLevel="0" collapsed="false">
      <c r="A1987" s="26" t="str">
        <f aca="false">+C1987&amp;D1987&amp;G1987</f>
        <v>SamsungGalaxy A17 5G 128GBCANONE SIM 7,99€  - 24 Mesi</v>
      </c>
      <c r="B1987" s="27" t="s">
        <v>95</v>
      </c>
      <c r="C1987" s="28" t="s">
        <v>64</v>
      </c>
      <c r="D1987" s="29" t="s">
        <v>254</v>
      </c>
      <c r="E1987" s="30" t="n">
        <v>239.9</v>
      </c>
      <c r="F1987" s="31" t="n">
        <v>209.9</v>
      </c>
      <c r="G1987" s="32" t="s">
        <v>126</v>
      </c>
      <c r="H1987" s="32" t="s">
        <v>98</v>
      </c>
      <c r="I1987" s="33" t="n">
        <v>7.99</v>
      </c>
      <c r="J1987" s="34" t="s">
        <v>35</v>
      </c>
      <c r="K1987" s="35" t="n">
        <v>24</v>
      </c>
      <c r="L1987" s="33"/>
      <c r="M1987" s="33" t="n">
        <f aca="false">+IF(E1987&lt;=150,1.49,IF(AND(E1987&gt;150,E1987&lt;=300),2.99,(IF(E1987&gt;1200,8.99,IF(AND(E1987&gt;300,E1987&lt;=700),4.99,IF(AND(E1987&gt;=700,E1987&lt;=1200),6.99))))))</f>
        <v>2.99</v>
      </c>
      <c r="N1987" s="33"/>
      <c r="O1987" s="37" t="s">
        <v>127</v>
      </c>
      <c r="P1987" s="38" t="n">
        <v>29.99</v>
      </c>
      <c r="Q1987" s="34" t="n">
        <v>5.99</v>
      </c>
      <c r="R1987" s="39" t="n">
        <v>-1.51</v>
      </c>
      <c r="S1987" s="40" t="n">
        <v>7.5</v>
      </c>
      <c r="T1987" s="40" t="n">
        <v>0</v>
      </c>
      <c r="U1987" s="40" t="n">
        <v>7.41</v>
      </c>
      <c r="V1987" s="32" t="n">
        <f aca="false">IF(P1987="","",$I1987+R1987)</f>
        <v>6.48</v>
      </c>
      <c r="W1987" s="32" t="n">
        <f aca="false">IF(P1987="","",$I1987)</f>
        <v>7.99</v>
      </c>
      <c r="X1987" s="40" t="n">
        <f aca="false">IF(P1987="","",Q1987+$I1987)</f>
        <v>13.98</v>
      </c>
      <c r="Y1987" s="29" t="n">
        <f aca="false">IF(P1987="","",P1987+(R1987*$K1987)+(S1987*$K1987))</f>
        <v>173.75</v>
      </c>
      <c r="Z1987" s="29" t="n">
        <f aca="false">IF(P1987="","",ROUND(-R1987*$K1987,0))</f>
        <v>36</v>
      </c>
      <c r="AA1987" s="41"/>
      <c r="AB1987" s="38" t="n">
        <v>59.99</v>
      </c>
      <c r="AC1987" s="34" t="n">
        <v>5.99</v>
      </c>
      <c r="AD1987" s="39" t="n">
        <v>-0.26</v>
      </c>
      <c r="AE1987" s="40" t="n">
        <v>6.25</v>
      </c>
      <c r="AF1987" s="40" t="n">
        <v>0</v>
      </c>
      <c r="AG1987" s="40" t="n">
        <v>6.16</v>
      </c>
      <c r="AH1987" s="32" t="n">
        <f aca="false">IF(AB1987="","",$I1987+AD1987)</f>
        <v>7.73</v>
      </c>
      <c r="AI1987" s="32" t="n">
        <f aca="false">IF(AB1987="","",$I1987)</f>
        <v>7.99</v>
      </c>
      <c r="AJ1987" s="40" t="n">
        <f aca="false">IF(AB1987="","",AC1987+$I1987)</f>
        <v>13.98</v>
      </c>
      <c r="AK1987" s="29" t="n">
        <f aca="false">IF(AB1987="","",AB1987+(AD1987*$K1987)+(AE1987*$K1987))</f>
        <v>203.75</v>
      </c>
      <c r="AL1987" s="29" t="n">
        <f aca="false">IF(AB1987="","",ROUND(-AD1987*$K1987,0))</f>
        <v>6</v>
      </c>
      <c r="AM1987" s="41"/>
      <c r="AN1987" s="38" t="n">
        <v>0</v>
      </c>
      <c r="AO1987" s="34" t="n">
        <v>6.99</v>
      </c>
      <c r="AP1987" s="39" t="n">
        <v>-2.08</v>
      </c>
      <c r="AQ1987" s="40" t="n">
        <v>9.07</v>
      </c>
      <c r="AR1987" s="40" t="n">
        <v>0</v>
      </c>
      <c r="AS1987" s="40" t="n">
        <v>9.07</v>
      </c>
      <c r="AT1987" s="32" t="n">
        <f aca="false">IF(AN1987="","",$I1987+AP1987)</f>
        <v>5.91</v>
      </c>
      <c r="AU1987" s="32" t="n">
        <f aca="false">IF(AN1987="","",$I1987)</f>
        <v>7.99</v>
      </c>
      <c r="AV1987" s="40" t="n">
        <f aca="false">IF(AN1987="","",AO1987+$I1987)</f>
        <v>14.98</v>
      </c>
      <c r="AW1987" s="31" t="n">
        <f aca="false">IF(AN1987="","",AN1987+(AP1987*$K1987)+(AQ1987*$K1987))</f>
        <v>167.76</v>
      </c>
      <c r="AX1987" s="29" t="n">
        <f aca="false">IF(AN1987="","",ROUND(-AP1987*$K1987,0))</f>
        <v>50</v>
      </c>
      <c r="AY1987" s="42"/>
      <c r="AZ1987" s="38" t="n">
        <v>0</v>
      </c>
      <c r="BA1987" s="34" t="n">
        <v>6.99</v>
      </c>
      <c r="BB1987" s="39" t="n">
        <v>-2.08</v>
      </c>
      <c r="BC1987" s="40" t="n">
        <v>9.07</v>
      </c>
      <c r="BD1987" s="40" t="n">
        <v>0</v>
      </c>
      <c r="BE1987" s="40" t="n">
        <v>9.07</v>
      </c>
      <c r="BF1987" s="32" t="n">
        <f aca="false">IF(AZ1987="","",$I1987+BB1987)</f>
        <v>5.91</v>
      </c>
      <c r="BG1987" s="32" t="n">
        <f aca="false">IF(AZ1987="","",$I1987)</f>
        <v>7.99</v>
      </c>
      <c r="BH1987" s="40" t="n">
        <f aca="false">IF(AZ1987="","",BA1987+$I1987)</f>
        <v>14.98</v>
      </c>
      <c r="BI1987" s="31" t="n">
        <f aca="false">IF(AZ1987="","",AZ1987+(BB1987*$K1987)+(BC1987*$K1987))</f>
        <v>167.76</v>
      </c>
      <c r="BJ1987" s="29" t="n">
        <f aca="false">IF(AZ1987="","",ROUND(-BB1987*$K1987,0))</f>
        <v>50</v>
      </c>
    </row>
    <row r="1988" customFormat="false" ht="15" hidden="false" customHeight="false" outlineLevel="0" collapsed="false">
      <c r="A1988" s="26" t="str">
        <f aca="false">+C1988&amp;D1988&amp;G1988</f>
        <v>SamsungGalaxy A17 5G 128GBCANONE SIM 5,99€ - 36 Mesi</v>
      </c>
      <c r="B1988" s="27" t="s">
        <v>95</v>
      </c>
      <c r="C1988" s="28" t="s">
        <v>64</v>
      </c>
      <c r="D1988" s="29" t="s">
        <v>254</v>
      </c>
      <c r="E1988" s="30" t="n">
        <v>239.9</v>
      </c>
      <c r="F1988" s="31" t="n">
        <v>209.9</v>
      </c>
      <c r="G1988" s="32" t="s">
        <v>132</v>
      </c>
      <c r="H1988" s="32" t="s">
        <v>98</v>
      </c>
      <c r="I1988" s="33" t="n">
        <v>5.99</v>
      </c>
      <c r="J1988" s="34" t="s">
        <v>35</v>
      </c>
      <c r="K1988" s="35" t="n">
        <v>36</v>
      </c>
      <c r="L1988" s="33"/>
      <c r="M1988" s="33" t="n">
        <f aca="false">+IF(E1988&lt;=150,1.49,IF(AND(E1988&gt;150,E1988&lt;=300),2.99,(IF(E1988&gt;1200,8.99,IF(AND(E1988&gt;300,E1988&lt;=700),4.99,IF(AND(E1988&gt;=700,E1988&lt;=1200),6.99))))))</f>
        <v>2.99</v>
      </c>
      <c r="N1988" s="33"/>
      <c r="O1988" s="37" t="s">
        <v>133</v>
      </c>
      <c r="P1988" s="38" t="n">
        <v>39.99</v>
      </c>
      <c r="Q1988" s="34" t="n">
        <v>3.99</v>
      </c>
      <c r="R1988" s="39" t="n">
        <v>-0.73</v>
      </c>
      <c r="S1988" s="40" t="n">
        <v>4.72</v>
      </c>
      <c r="T1988" s="40" t="n">
        <v>4.72</v>
      </c>
      <c r="U1988" s="40" t="n">
        <v>4.71</v>
      </c>
      <c r="V1988" s="32" t="n">
        <f aca="false">IF(P1988="","",$I1988+R1988)</f>
        <v>5.26</v>
      </c>
      <c r="W1988" s="32" t="n">
        <f aca="false">IF(P1988="","",$I1988)</f>
        <v>5.99</v>
      </c>
      <c r="X1988" s="40" t="n">
        <f aca="false">IF(P1988="","",Q1988+$I1988)</f>
        <v>9.98</v>
      </c>
      <c r="Y1988" s="29" t="n">
        <f aca="false">IF(P1988="","",P1988+(R1988*$K1988)+(S1988*$K1988))</f>
        <v>183.63</v>
      </c>
      <c r="Z1988" s="29" t="n">
        <f aca="false">IF(P1988="","",ROUND(-R1988*$K1988,0))</f>
        <v>26</v>
      </c>
      <c r="AA1988" s="41"/>
      <c r="AB1988" s="38" t="n">
        <v>59.99</v>
      </c>
      <c r="AC1988" s="34" t="n">
        <v>3.99</v>
      </c>
      <c r="AD1988" s="39" t="n">
        <v>-0.17</v>
      </c>
      <c r="AE1988" s="40" t="n">
        <v>4.16</v>
      </c>
      <c r="AF1988" s="40" t="n">
        <v>4.16</v>
      </c>
      <c r="AG1988" s="40" t="n">
        <v>4.31</v>
      </c>
      <c r="AH1988" s="32" t="n">
        <f aca="false">IF(AB1988="","",$I1988+AD1988)</f>
        <v>5.82</v>
      </c>
      <c r="AI1988" s="32" t="n">
        <f aca="false">IF(AB1988="","",$I1988)</f>
        <v>5.99</v>
      </c>
      <c r="AJ1988" s="40" t="n">
        <f aca="false">IF(AB1988="","",AC1988+$I1988)</f>
        <v>9.98</v>
      </c>
      <c r="AK1988" s="29" t="n">
        <f aca="false">IF(AB1988="","",AB1988+(AD1988*$K1988)+(AE1988*$K1988))</f>
        <v>203.63</v>
      </c>
      <c r="AL1988" s="29" t="n">
        <f aca="false">IF(AB1988="","",ROUND(-AD1988*$K1988,0))</f>
        <v>6</v>
      </c>
      <c r="AM1988" s="41"/>
      <c r="AN1988" s="38" t="n">
        <v>9.99</v>
      </c>
      <c r="AO1988" s="34" t="n">
        <v>4.99</v>
      </c>
      <c r="AP1988" s="39" t="n">
        <v>-0.87</v>
      </c>
      <c r="AQ1988" s="40" t="n">
        <v>5.86</v>
      </c>
      <c r="AR1988" s="40" t="n">
        <v>5.86</v>
      </c>
      <c r="AS1988" s="40" t="n">
        <v>5.86</v>
      </c>
      <c r="AT1988" s="32" t="n">
        <f aca="false">IF(AN1988="","",$I1988+AP1988)</f>
        <v>5.12</v>
      </c>
      <c r="AU1988" s="32" t="n">
        <f aca="false">IF(AN1988="","",$I1988)</f>
        <v>5.99</v>
      </c>
      <c r="AV1988" s="40" t="n">
        <f aca="false">IF(AN1988="","",AO1988+$I1988)</f>
        <v>10.98</v>
      </c>
      <c r="AW1988" s="31" t="n">
        <f aca="false">IF(AN1988="","",AN1988+(AP1988*$K1988)+(AQ1988*$K1988))</f>
        <v>189.63</v>
      </c>
      <c r="AX1988" s="29" t="n">
        <f aca="false">IF(AN1988="","",ROUND(-AP1988*$K1988,0))</f>
        <v>31</v>
      </c>
      <c r="AY1988" s="42"/>
      <c r="AZ1988" s="38" t="n">
        <v>9.99</v>
      </c>
      <c r="BA1988" s="34" t="n">
        <v>4.99</v>
      </c>
      <c r="BB1988" s="39" t="n">
        <v>-0.87</v>
      </c>
      <c r="BC1988" s="40" t="n">
        <v>5.86</v>
      </c>
      <c r="BD1988" s="40" t="n">
        <v>5.86</v>
      </c>
      <c r="BE1988" s="40" t="n">
        <v>5.86</v>
      </c>
      <c r="BF1988" s="32" t="n">
        <f aca="false">IF(AZ1988="","",$I1988+BB1988)</f>
        <v>5.12</v>
      </c>
      <c r="BG1988" s="32" t="n">
        <f aca="false">IF(AZ1988="","",$I1988)</f>
        <v>5.99</v>
      </c>
      <c r="BH1988" s="40" t="n">
        <f aca="false">IF(AZ1988="","",BA1988+$I1988)</f>
        <v>10.98</v>
      </c>
      <c r="BI1988" s="31" t="n">
        <f aca="false">IF(AZ1988="","",AZ1988+(BB1988*$K1988)+(BC1988*$K1988))</f>
        <v>189.63</v>
      </c>
      <c r="BJ1988" s="29" t="n">
        <f aca="false">IF(AZ1988="","",ROUND(-BB1988*$K1988,0))</f>
        <v>31</v>
      </c>
    </row>
    <row r="1989" customFormat="false" ht="15" hidden="false" customHeight="false" outlineLevel="0" collapsed="false">
      <c r="A1989" s="26" t="str">
        <f aca="false">+C1989&amp;D1989&amp;G1989</f>
        <v>SamsungGalaxy A17 5G 128GBCANONE SIM 5,99€ - 30 Mesi</v>
      </c>
      <c r="B1989" s="27" t="s">
        <v>95</v>
      </c>
      <c r="C1989" s="28" t="s">
        <v>64</v>
      </c>
      <c r="D1989" s="29" t="s">
        <v>254</v>
      </c>
      <c r="E1989" s="30" t="n">
        <v>239.9</v>
      </c>
      <c r="F1989" s="31" t="n">
        <v>209.9</v>
      </c>
      <c r="G1989" s="32" t="s">
        <v>128</v>
      </c>
      <c r="H1989" s="32" t="s">
        <v>98</v>
      </c>
      <c r="I1989" s="33" t="n">
        <v>5.99</v>
      </c>
      <c r="J1989" s="34" t="s">
        <v>35</v>
      </c>
      <c r="K1989" s="35" t="n">
        <v>30</v>
      </c>
      <c r="L1989" s="33"/>
      <c r="M1989" s="33" t="n">
        <f aca="false">+IF(E1989&lt;=150,1.49,IF(AND(E1989&gt;150,E1989&lt;=300),2.99,(IF(E1989&gt;1200,8.99,IF(AND(E1989&gt;300,E1989&lt;=700),4.99,IF(AND(E1989&gt;=700,E1989&lt;=1200),6.99))))))</f>
        <v>2.99</v>
      </c>
      <c r="N1989" s="33"/>
      <c r="O1989" s="37" t="s">
        <v>129</v>
      </c>
      <c r="P1989" s="38" t="n">
        <v>39.99</v>
      </c>
      <c r="Q1989" s="34" t="n">
        <v>4.99</v>
      </c>
      <c r="R1989" s="39" t="n">
        <v>-0.67</v>
      </c>
      <c r="S1989" s="40" t="n">
        <v>5.66</v>
      </c>
      <c r="T1989" s="40" t="n">
        <v>5.66</v>
      </c>
      <c r="U1989" s="40" t="n">
        <v>5.77</v>
      </c>
      <c r="V1989" s="32" t="n">
        <f aca="false">IF(P1989="","",$I1989+R1989)</f>
        <v>5.32</v>
      </c>
      <c r="W1989" s="32" t="n">
        <f aca="false">IF(P1989="","",$I1989)</f>
        <v>5.99</v>
      </c>
      <c r="X1989" s="40" t="n">
        <f aca="false">IF(P1989="","",Q1989+$I1989)</f>
        <v>10.98</v>
      </c>
      <c r="Y1989" s="29" t="n">
        <f aca="false">IF(P1989="","",P1989+(R1989*$K1989)+(S1989*$K1989))</f>
        <v>189.69</v>
      </c>
      <c r="Z1989" s="29" t="n">
        <f aca="false">IF(P1989="","",ROUND(-R1989*$K1989,0))</f>
        <v>20</v>
      </c>
      <c r="AA1989" s="41"/>
      <c r="AB1989" s="38" t="n">
        <v>59.99</v>
      </c>
      <c r="AC1989" s="34" t="n">
        <v>4.99</v>
      </c>
      <c r="AD1989" s="39" t="n">
        <v>-0.01</v>
      </c>
      <c r="AE1989" s="40" t="n">
        <v>5</v>
      </c>
      <c r="AF1989" s="40" t="n">
        <v>5</v>
      </c>
      <c r="AG1989" s="40" t="n">
        <v>4.91</v>
      </c>
      <c r="AH1989" s="32" t="n">
        <f aca="false">IF(AB1989="","",$I1989+AD1989)</f>
        <v>5.98</v>
      </c>
      <c r="AI1989" s="32" t="n">
        <f aca="false">IF(AB1989="","",$I1989)</f>
        <v>5.99</v>
      </c>
      <c r="AJ1989" s="40" t="n">
        <f aca="false">IF(AB1989="","",AC1989+$I1989)</f>
        <v>10.98</v>
      </c>
      <c r="AK1989" s="29" t="n">
        <f aca="false">IF(AB1989="","",AB1989+(AD1989*$K1989)+(AE1989*$K1989))</f>
        <v>209.69</v>
      </c>
      <c r="AL1989" s="29" t="n">
        <f aca="false">IF(AB1989="","",ROUND(-AD1989*$K1989,0))</f>
        <v>0</v>
      </c>
      <c r="AM1989" s="41"/>
      <c r="AN1989" s="38" t="n">
        <v>9.99</v>
      </c>
      <c r="AO1989" s="34" t="n">
        <v>5.99</v>
      </c>
      <c r="AP1989" s="39" t="n">
        <v>-0.98</v>
      </c>
      <c r="AQ1989" s="40" t="n">
        <v>6.97</v>
      </c>
      <c r="AR1989" s="40" t="n">
        <v>6.97</v>
      </c>
      <c r="AS1989" s="40" t="n">
        <v>6.97</v>
      </c>
      <c r="AT1989" s="32" t="n">
        <f aca="false">IF(AN1989="","",$I1989+AP1989)</f>
        <v>5.01</v>
      </c>
      <c r="AU1989" s="32" t="n">
        <f aca="false">IF(AN1989="","",$I1989)</f>
        <v>5.99</v>
      </c>
      <c r="AV1989" s="40" t="n">
        <f aca="false">IF(AN1989="","",AO1989+$I1989)</f>
        <v>11.98</v>
      </c>
      <c r="AW1989" s="31" t="n">
        <f aca="false">IF(AN1989="","",AN1989+(AP1989*$K1989)+(AQ1989*$K1989))</f>
        <v>189.69</v>
      </c>
      <c r="AX1989" s="29" t="n">
        <f aca="false">IF(AN1989="","",ROUND(-AP1989*$K1989,0))</f>
        <v>29</v>
      </c>
      <c r="AY1989" s="42"/>
      <c r="AZ1989" s="38" t="n">
        <v>9.99</v>
      </c>
      <c r="BA1989" s="34" t="n">
        <v>5.99</v>
      </c>
      <c r="BB1989" s="39" t="n">
        <v>-0.98</v>
      </c>
      <c r="BC1989" s="40" t="n">
        <v>6.97</v>
      </c>
      <c r="BD1989" s="40" t="n">
        <v>6.97</v>
      </c>
      <c r="BE1989" s="40" t="n">
        <v>6.97</v>
      </c>
      <c r="BF1989" s="32" t="n">
        <f aca="false">IF(AZ1989="","",$I1989+BB1989)</f>
        <v>5.01</v>
      </c>
      <c r="BG1989" s="32" t="n">
        <f aca="false">IF(AZ1989="","",$I1989)</f>
        <v>5.99</v>
      </c>
      <c r="BH1989" s="40" t="n">
        <f aca="false">IF(AZ1989="","",BA1989+$I1989)</f>
        <v>11.98</v>
      </c>
      <c r="BI1989" s="31" t="n">
        <f aca="false">IF(AZ1989="","",AZ1989+(BB1989*$K1989)+(BC1989*$K1989))</f>
        <v>189.69</v>
      </c>
      <c r="BJ1989" s="29" t="n">
        <f aca="false">IF(AZ1989="","",ROUND(-BB1989*$K1989,0))</f>
        <v>29</v>
      </c>
    </row>
    <row r="1990" customFormat="false" ht="15" hidden="false" customHeight="false" outlineLevel="0" collapsed="false">
      <c r="A1990" s="26" t="str">
        <f aca="false">+C1990&amp;D1990&amp;G1990</f>
        <v>SamsungGalaxy Buds3SUPERINTERNET CASA FWA 5G - 24 Mesi</v>
      </c>
      <c r="B1990" s="27" t="s">
        <v>31</v>
      </c>
      <c r="C1990" s="28" t="s">
        <v>64</v>
      </c>
      <c r="D1990" s="43" t="s">
        <v>250</v>
      </c>
      <c r="E1990" s="30" t="n">
        <v>179.9</v>
      </c>
      <c r="F1990" s="31" t="n">
        <v>179.9</v>
      </c>
      <c r="G1990" s="32" t="s">
        <v>39</v>
      </c>
      <c r="H1990" s="32"/>
      <c r="I1990" s="33" t="n">
        <v>23.99</v>
      </c>
      <c r="J1990" s="34" t="s">
        <v>35</v>
      </c>
      <c r="K1990" s="35" t="n">
        <v>24</v>
      </c>
      <c r="L1990" s="36"/>
      <c r="M1990" s="33"/>
      <c r="N1990" s="33"/>
      <c r="O1990" s="37"/>
      <c r="P1990" s="38" t="n">
        <v>29.99</v>
      </c>
      <c r="Q1990" s="34" t="n">
        <v>0</v>
      </c>
      <c r="R1990" s="39" t="n">
        <v>-6.25</v>
      </c>
      <c r="S1990" s="40" t="n">
        <v>6.25</v>
      </c>
      <c r="T1990" s="40" t="n">
        <v>0</v>
      </c>
      <c r="U1990" s="40" t="n">
        <v>6.16</v>
      </c>
      <c r="V1990" s="32" t="n">
        <f aca="false">IF(P1990="","",$I1990+R1990)</f>
        <v>17.74</v>
      </c>
      <c r="W1990" s="32" t="n">
        <f aca="false">IF(P1990="","",$I1990)</f>
        <v>23.99</v>
      </c>
      <c r="X1990" s="40" t="n">
        <f aca="false">IF(P1990="","",Q1990+$I1990)</f>
        <v>23.99</v>
      </c>
      <c r="Y1990" s="29" t="n">
        <f aca="false">IF(P1990="","",P1990+(R1990*$K1990)+(S1990*$K1990))</f>
        <v>29.99</v>
      </c>
      <c r="Z1990" s="29" t="n">
        <f aca="false">IF(P1990="","",ROUND(-R1990*$K1990,0))</f>
        <v>150</v>
      </c>
      <c r="AA1990" s="41"/>
      <c r="AB1990" s="38" t="n">
        <v>49.99</v>
      </c>
      <c r="AC1990" s="34" t="n">
        <v>0</v>
      </c>
      <c r="AD1990" s="39" t="n">
        <v>-5.41</v>
      </c>
      <c r="AE1990" s="40" t="n">
        <v>5.41</v>
      </c>
      <c r="AF1990" s="40" t="n">
        <v>0</v>
      </c>
      <c r="AG1990" s="40" t="n">
        <v>5.48</v>
      </c>
      <c r="AH1990" s="32" t="n">
        <f aca="false">IF(AB1990="","",$I1990+AD1990)</f>
        <v>18.58</v>
      </c>
      <c r="AI1990" s="32" t="n">
        <f aca="false">IF(AB1990="","",$I1990)</f>
        <v>23.99</v>
      </c>
      <c r="AJ1990" s="40" t="n">
        <f aca="false">IF(AB1990="","",AC1990+$I1990)</f>
        <v>23.99</v>
      </c>
      <c r="AK1990" s="29" t="n">
        <f aca="false">IF(AB1990="","",AB1990+(AD1990*$K1990)+(AE1990*$K1990))</f>
        <v>49.99</v>
      </c>
      <c r="AL1990" s="29" t="n">
        <f aca="false">IF(AB1990="","",ROUND(-AD1990*$K1990,0))</f>
        <v>130</v>
      </c>
      <c r="AM1990" s="41"/>
      <c r="AN1990" s="38" t="n">
        <v>0</v>
      </c>
      <c r="AO1990" s="34" t="n">
        <v>0</v>
      </c>
      <c r="AP1990" s="39" t="n">
        <v>-7.77</v>
      </c>
      <c r="AQ1990" s="40" t="n">
        <v>7.77</v>
      </c>
      <c r="AR1990" s="40" t="n">
        <v>0</v>
      </c>
      <c r="AS1990" s="40" t="n">
        <v>7.77</v>
      </c>
      <c r="AT1990" s="32" t="n">
        <f aca="false">IF(AN1990="","",$I1990+AP1990)</f>
        <v>16.22</v>
      </c>
      <c r="AU1990" s="32" t="n">
        <f aca="false">IF(AN1990="","",$I1990)</f>
        <v>23.99</v>
      </c>
      <c r="AV1990" s="40" t="n">
        <f aca="false">IF(AN1990="","",AO1990+$I1990)</f>
        <v>23.99</v>
      </c>
      <c r="AW1990" s="31" t="n">
        <f aca="false">IF(AN1990="","",AN1990+(AP1990*$K1990)+(AQ1990*$K1990))</f>
        <v>0</v>
      </c>
      <c r="AX1990" s="29" t="n">
        <f aca="false">IF(AN1990="","",ROUND(-AP1990*$K1990,0))</f>
        <v>186</v>
      </c>
      <c r="AY1990" s="42"/>
      <c r="AZ1990" s="38" t="n">
        <v>0</v>
      </c>
      <c r="BA1990" s="34" t="n">
        <v>0</v>
      </c>
      <c r="BB1990" s="39" t="n">
        <v>-7.77</v>
      </c>
      <c r="BC1990" s="40" t="n">
        <v>7.77</v>
      </c>
      <c r="BD1990" s="40" t="n">
        <v>0</v>
      </c>
      <c r="BE1990" s="40" t="n">
        <v>7.77</v>
      </c>
      <c r="BF1990" s="32" t="n">
        <f aca="false">IF(AZ1990="","",$I1990+BB1990)</f>
        <v>16.22</v>
      </c>
      <c r="BG1990" s="32" t="n">
        <f aca="false">IF(AZ1990="","",$I1990)</f>
        <v>23.99</v>
      </c>
      <c r="BH1990" s="40" t="n">
        <f aca="false">IF(AZ1990="","",BA1990+$I1990)</f>
        <v>23.99</v>
      </c>
      <c r="BI1990" s="31" t="n">
        <f aca="false">IF(AZ1990="","",AZ1990+(BB1990*$K1990)+(BC1990*$K1990))</f>
        <v>0</v>
      </c>
      <c r="BJ1990" s="29" t="n">
        <f aca="false">IF(AZ1990="","",ROUND(-BB1990*$K1990,0))</f>
        <v>186</v>
      </c>
    </row>
    <row r="1991" customFormat="false" ht="15" hidden="false" customHeight="false" outlineLevel="0" collapsed="false">
      <c r="A1991" s="26" t="str">
        <f aca="false">+C1991&amp;D1991&amp;G1991</f>
        <v>SamsungGalaxy Buds3SUPERINTERNET CASA FWA (CONV) 5G  24 Mesi</v>
      </c>
      <c r="B1991" s="27" t="s">
        <v>31</v>
      </c>
      <c r="C1991" s="28" t="s">
        <v>64</v>
      </c>
      <c r="D1991" s="43" t="s">
        <v>250</v>
      </c>
      <c r="E1991" s="30" t="n">
        <v>179.9</v>
      </c>
      <c r="F1991" s="31" t="n">
        <v>179.9</v>
      </c>
      <c r="G1991" s="32" t="s">
        <v>40</v>
      </c>
      <c r="H1991" s="32"/>
      <c r="I1991" s="33" t="n">
        <v>20.99</v>
      </c>
      <c r="J1991" s="34" t="s">
        <v>35</v>
      </c>
      <c r="K1991" s="35" t="n">
        <v>24</v>
      </c>
      <c r="L1991" s="36"/>
      <c r="M1991" s="33"/>
      <c r="N1991" s="33"/>
      <c r="O1991" s="37"/>
      <c r="P1991" s="38" t="n">
        <v>29.99</v>
      </c>
      <c r="Q1991" s="34" t="n">
        <v>0</v>
      </c>
      <c r="R1991" s="39" t="n">
        <v>-6.25</v>
      </c>
      <c r="S1991" s="40" t="n">
        <v>6.25</v>
      </c>
      <c r="T1991" s="40" t="n">
        <v>0</v>
      </c>
      <c r="U1991" s="40" t="n">
        <v>6.16</v>
      </c>
      <c r="V1991" s="32" t="n">
        <f aca="false">IF(P1991="","",$I1991+R1991)</f>
        <v>14.74</v>
      </c>
      <c r="W1991" s="32" t="n">
        <f aca="false">IF(P1991="","",$I1991)</f>
        <v>20.99</v>
      </c>
      <c r="X1991" s="40" t="n">
        <f aca="false">IF(P1991="","",Q1991+$I1991)</f>
        <v>20.99</v>
      </c>
      <c r="Y1991" s="29" t="n">
        <f aca="false">IF(P1991="","",P1991+(R1991*$K1991)+(S1991*$K1991))</f>
        <v>29.99</v>
      </c>
      <c r="Z1991" s="29" t="n">
        <f aca="false">IF(P1991="","",ROUND(-R1991*$K1991,0))</f>
        <v>150</v>
      </c>
      <c r="AA1991" s="41"/>
      <c r="AB1991" s="38" t="n">
        <v>49.99</v>
      </c>
      <c r="AC1991" s="34" t="n">
        <v>0</v>
      </c>
      <c r="AD1991" s="39" t="n">
        <v>-5.41</v>
      </c>
      <c r="AE1991" s="40" t="n">
        <v>5.41</v>
      </c>
      <c r="AF1991" s="40" t="n">
        <v>0</v>
      </c>
      <c r="AG1991" s="40" t="n">
        <v>5.48</v>
      </c>
      <c r="AH1991" s="32" t="n">
        <f aca="false">IF(AB1991="","",$I1991+AD1991)</f>
        <v>15.58</v>
      </c>
      <c r="AI1991" s="32" t="n">
        <f aca="false">IF(AB1991="","",$I1991)</f>
        <v>20.99</v>
      </c>
      <c r="AJ1991" s="40" t="n">
        <f aca="false">IF(AB1991="","",AC1991+$I1991)</f>
        <v>20.99</v>
      </c>
      <c r="AK1991" s="29" t="n">
        <f aca="false">IF(AB1991="","",AB1991+(AD1991*$K1991)+(AE1991*$K1991))</f>
        <v>49.99</v>
      </c>
      <c r="AL1991" s="29" t="n">
        <f aca="false">IF(AB1991="","",ROUND(-AD1991*$K1991,0))</f>
        <v>130</v>
      </c>
      <c r="AM1991" s="41"/>
      <c r="AN1991" s="38" t="n">
        <v>0</v>
      </c>
      <c r="AO1991" s="34" t="n">
        <v>0</v>
      </c>
      <c r="AP1991" s="39" t="n">
        <v>-7.77</v>
      </c>
      <c r="AQ1991" s="40" t="n">
        <v>7.77</v>
      </c>
      <c r="AR1991" s="40" t="n">
        <v>0</v>
      </c>
      <c r="AS1991" s="40" t="n">
        <v>7.77</v>
      </c>
      <c r="AT1991" s="32" t="n">
        <f aca="false">IF(AN1991="","",$I1991+AP1991)</f>
        <v>13.22</v>
      </c>
      <c r="AU1991" s="32" t="n">
        <f aca="false">IF(AN1991="","",$I1991)</f>
        <v>20.99</v>
      </c>
      <c r="AV1991" s="40" t="n">
        <f aca="false">IF(AN1991="","",AO1991+$I1991)</f>
        <v>20.99</v>
      </c>
      <c r="AW1991" s="31" t="n">
        <f aca="false">IF(AN1991="","",AN1991+(AP1991*$K1991)+(AQ1991*$K1991))</f>
        <v>0</v>
      </c>
      <c r="AX1991" s="29" t="n">
        <f aca="false">IF(AN1991="","",ROUND(-AP1991*$K1991,0))</f>
        <v>186</v>
      </c>
      <c r="AY1991" s="42"/>
      <c r="AZ1991" s="38" t="n">
        <v>0</v>
      </c>
      <c r="BA1991" s="34" t="n">
        <v>0</v>
      </c>
      <c r="BB1991" s="39" t="n">
        <v>-7.77</v>
      </c>
      <c r="BC1991" s="40" t="n">
        <v>7.77</v>
      </c>
      <c r="BD1991" s="40" t="n">
        <v>0</v>
      </c>
      <c r="BE1991" s="40" t="n">
        <v>7.77</v>
      </c>
      <c r="BF1991" s="32" t="n">
        <f aca="false">IF(AZ1991="","",$I1991+BB1991)</f>
        <v>13.22</v>
      </c>
      <c r="BG1991" s="32" t="n">
        <f aca="false">IF(AZ1991="","",$I1991)</f>
        <v>20.99</v>
      </c>
      <c r="BH1991" s="40" t="n">
        <f aca="false">IF(AZ1991="","",BA1991+$I1991)</f>
        <v>20.99</v>
      </c>
      <c r="BI1991" s="31" t="n">
        <f aca="false">IF(AZ1991="","",AZ1991+(BB1991*$K1991)+(BC1991*$K1991))</f>
        <v>0</v>
      </c>
      <c r="BJ1991" s="29" t="n">
        <f aca="false">IF(AZ1991="","",ROUND(-BB1991*$K1991,0))</f>
        <v>186</v>
      </c>
    </row>
    <row r="1992" customFormat="false" ht="15" hidden="false" customHeight="false" outlineLevel="0" collapsed="false">
      <c r="A1992" s="26" t="str">
        <f aca="false">+C1992&amp;D1992&amp;G1992</f>
        <v>SamsungGalaxy Buds3SUPERINTERNET CASA FWA - 24 Mesi</v>
      </c>
      <c r="B1992" s="27" t="s">
        <v>31</v>
      </c>
      <c r="C1992" s="28" t="s">
        <v>64</v>
      </c>
      <c r="D1992" s="43" t="s">
        <v>250</v>
      </c>
      <c r="E1992" s="30" t="n">
        <v>179.9</v>
      </c>
      <c r="F1992" s="31" t="n">
        <v>179.9</v>
      </c>
      <c r="G1992" s="32" t="s">
        <v>34</v>
      </c>
      <c r="H1992" s="32"/>
      <c r="I1992" s="33" t="n">
        <v>21.99</v>
      </c>
      <c r="J1992" s="34" t="s">
        <v>35</v>
      </c>
      <c r="K1992" s="35" t="n">
        <v>24</v>
      </c>
      <c r="L1992" s="36"/>
      <c r="M1992" s="33"/>
      <c r="N1992" s="33"/>
      <c r="O1992" s="37"/>
      <c r="P1992" s="38" t="n">
        <v>29.99</v>
      </c>
      <c r="Q1992" s="34" t="n">
        <v>0</v>
      </c>
      <c r="R1992" s="39" t="n">
        <v>-6.25</v>
      </c>
      <c r="S1992" s="40" t="n">
        <v>6.25</v>
      </c>
      <c r="T1992" s="40" t="n">
        <v>0</v>
      </c>
      <c r="U1992" s="40" t="n">
        <v>6.16</v>
      </c>
      <c r="V1992" s="32" t="n">
        <f aca="false">IF(P1992="","",$I1992+R1992)</f>
        <v>15.74</v>
      </c>
      <c r="W1992" s="32" t="n">
        <f aca="false">IF(P1992="","",$I1992)</f>
        <v>21.99</v>
      </c>
      <c r="X1992" s="40" t="n">
        <f aca="false">IF(P1992="","",Q1992+$I1992)</f>
        <v>21.99</v>
      </c>
      <c r="Y1992" s="29" t="n">
        <f aca="false">IF(P1992="","",P1992+(R1992*$K1992)+(S1992*$K1992))</f>
        <v>29.99</v>
      </c>
      <c r="Z1992" s="29" t="n">
        <f aca="false">IF(P1992="","",ROUND(-R1992*$K1992,0))</f>
        <v>150</v>
      </c>
      <c r="AA1992" s="41"/>
      <c r="AB1992" s="38" t="n">
        <v>49.99</v>
      </c>
      <c r="AC1992" s="34" t="n">
        <v>0</v>
      </c>
      <c r="AD1992" s="39" t="n">
        <v>-5.41</v>
      </c>
      <c r="AE1992" s="40" t="n">
        <v>5.41</v>
      </c>
      <c r="AF1992" s="40" t="n">
        <v>0</v>
      </c>
      <c r="AG1992" s="40" t="n">
        <v>5.48</v>
      </c>
      <c r="AH1992" s="32" t="n">
        <f aca="false">IF(AB1992="","",$I1992+AD1992)</f>
        <v>16.58</v>
      </c>
      <c r="AI1992" s="32" t="n">
        <f aca="false">IF(AB1992="","",$I1992)</f>
        <v>21.99</v>
      </c>
      <c r="AJ1992" s="40" t="n">
        <f aca="false">IF(AB1992="","",AC1992+$I1992)</f>
        <v>21.99</v>
      </c>
      <c r="AK1992" s="29" t="n">
        <f aca="false">IF(AB1992="","",AB1992+(AD1992*$K1992)+(AE1992*$K1992))</f>
        <v>49.99</v>
      </c>
      <c r="AL1992" s="29" t="n">
        <f aca="false">IF(AB1992="","",ROUND(-AD1992*$K1992,0))</f>
        <v>130</v>
      </c>
      <c r="AM1992" s="41"/>
      <c r="AN1992" s="38" t="n">
        <v>0</v>
      </c>
      <c r="AO1992" s="34" t="n">
        <v>0</v>
      </c>
      <c r="AP1992" s="39" t="n">
        <v>-7.77</v>
      </c>
      <c r="AQ1992" s="40" t="n">
        <v>7.77</v>
      </c>
      <c r="AR1992" s="40" t="n">
        <v>0</v>
      </c>
      <c r="AS1992" s="40" t="n">
        <v>7.77</v>
      </c>
      <c r="AT1992" s="32" t="n">
        <f aca="false">IF(AN1992="","",$I1992+AP1992)</f>
        <v>14.22</v>
      </c>
      <c r="AU1992" s="32" t="n">
        <f aca="false">IF(AN1992="","",$I1992)</f>
        <v>21.99</v>
      </c>
      <c r="AV1992" s="40" t="n">
        <f aca="false">IF(AN1992="","",AO1992+$I1992)</f>
        <v>21.99</v>
      </c>
      <c r="AW1992" s="31" t="n">
        <f aca="false">IF(AN1992="","",AN1992+(AP1992*$K1992)+(AQ1992*$K1992))</f>
        <v>0</v>
      </c>
      <c r="AX1992" s="29" t="n">
        <f aca="false">IF(AN1992="","",ROUND(-AP1992*$K1992,0))</f>
        <v>186</v>
      </c>
      <c r="AY1992" s="42"/>
      <c r="AZ1992" s="38" t="n">
        <v>0</v>
      </c>
      <c r="BA1992" s="34" t="n">
        <v>0</v>
      </c>
      <c r="BB1992" s="39" t="n">
        <v>-7.77</v>
      </c>
      <c r="BC1992" s="40" t="n">
        <v>7.77</v>
      </c>
      <c r="BD1992" s="40" t="n">
        <v>0</v>
      </c>
      <c r="BE1992" s="40" t="n">
        <v>7.77</v>
      </c>
      <c r="BF1992" s="32" t="n">
        <f aca="false">IF(AZ1992="","",$I1992+BB1992)</f>
        <v>14.22</v>
      </c>
      <c r="BG1992" s="32" t="n">
        <f aca="false">IF(AZ1992="","",$I1992)</f>
        <v>21.99</v>
      </c>
      <c r="BH1992" s="40" t="n">
        <f aca="false">IF(AZ1992="","",BA1992+$I1992)</f>
        <v>21.99</v>
      </c>
      <c r="BI1992" s="31" t="n">
        <f aca="false">IF(AZ1992="","",AZ1992+(BB1992*$K1992)+(BC1992*$K1992))</f>
        <v>0</v>
      </c>
      <c r="BJ1992" s="29" t="n">
        <f aca="false">IF(AZ1992="","",ROUND(-BB1992*$K1992,0))</f>
        <v>186</v>
      </c>
    </row>
    <row r="1993" customFormat="false" ht="15" hidden="false" customHeight="false" outlineLevel="0" collapsed="false">
      <c r="A1993" s="26" t="str">
        <f aca="false">+C1993&amp;D1993&amp;G1993</f>
        <v>SamsungGalaxy Buds3SUPERINTERNET CASA FWA (CONV) - 24 Mesi</v>
      </c>
      <c r="B1993" s="27" t="s">
        <v>31</v>
      </c>
      <c r="C1993" s="28" t="s">
        <v>64</v>
      </c>
      <c r="D1993" s="43" t="s">
        <v>250</v>
      </c>
      <c r="E1993" s="30" t="n">
        <v>179.9</v>
      </c>
      <c r="F1993" s="31" t="n">
        <v>179.9</v>
      </c>
      <c r="G1993" s="32" t="s">
        <v>36</v>
      </c>
      <c r="H1993" s="32"/>
      <c r="I1993" s="33" t="n">
        <v>19.99</v>
      </c>
      <c r="J1993" s="34" t="s">
        <v>35</v>
      </c>
      <c r="K1993" s="35" t="n">
        <v>24</v>
      </c>
      <c r="L1993" s="36"/>
      <c r="M1993" s="33"/>
      <c r="N1993" s="33"/>
      <c r="O1993" s="37"/>
      <c r="P1993" s="38" t="n">
        <v>29.99</v>
      </c>
      <c r="Q1993" s="34" t="n">
        <v>0</v>
      </c>
      <c r="R1993" s="39" t="n">
        <v>-6.25</v>
      </c>
      <c r="S1993" s="40" t="n">
        <v>6.25</v>
      </c>
      <c r="T1993" s="40" t="n">
        <v>0</v>
      </c>
      <c r="U1993" s="40" t="n">
        <v>6.16</v>
      </c>
      <c r="V1993" s="32" t="n">
        <f aca="false">IF(P1993="","",$I1993+R1993)</f>
        <v>13.74</v>
      </c>
      <c r="W1993" s="32" t="n">
        <f aca="false">IF(P1993="","",$I1993)</f>
        <v>19.99</v>
      </c>
      <c r="X1993" s="40" t="n">
        <f aca="false">IF(P1993="","",Q1993+$I1993)</f>
        <v>19.99</v>
      </c>
      <c r="Y1993" s="29" t="n">
        <f aca="false">IF(P1993="","",P1993+(R1993*$K1993)+(S1993*$K1993))</f>
        <v>29.99</v>
      </c>
      <c r="Z1993" s="29" t="n">
        <f aca="false">IF(P1993="","",ROUND(-R1993*$K1993,0))</f>
        <v>150</v>
      </c>
      <c r="AA1993" s="41"/>
      <c r="AB1993" s="38" t="n">
        <v>49.99</v>
      </c>
      <c r="AC1993" s="34" t="n">
        <v>0</v>
      </c>
      <c r="AD1993" s="39" t="n">
        <v>-5.41</v>
      </c>
      <c r="AE1993" s="40" t="n">
        <v>5.41</v>
      </c>
      <c r="AF1993" s="40" t="n">
        <v>0</v>
      </c>
      <c r="AG1993" s="40" t="n">
        <v>5.48</v>
      </c>
      <c r="AH1993" s="32" t="n">
        <f aca="false">IF(AB1993="","",$I1993+AD1993)</f>
        <v>14.58</v>
      </c>
      <c r="AI1993" s="32" t="n">
        <f aca="false">IF(AB1993="","",$I1993)</f>
        <v>19.99</v>
      </c>
      <c r="AJ1993" s="40" t="n">
        <f aca="false">IF(AB1993="","",AC1993+$I1993)</f>
        <v>19.99</v>
      </c>
      <c r="AK1993" s="29" t="n">
        <f aca="false">IF(AB1993="","",AB1993+(AD1993*$K1993)+(AE1993*$K1993))</f>
        <v>49.99</v>
      </c>
      <c r="AL1993" s="29" t="n">
        <f aca="false">IF(AB1993="","",ROUND(-AD1993*$K1993,0))</f>
        <v>130</v>
      </c>
      <c r="AM1993" s="41"/>
      <c r="AN1993" s="38" t="n">
        <v>0</v>
      </c>
      <c r="AO1993" s="34" t="n">
        <v>0</v>
      </c>
      <c r="AP1993" s="39" t="n">
        <v>-7.77</v>
      </c>
      <c r="AQ1993" s="40" t="n">
        <v>7.77</v>
      </c>
      <c r="AR1993" s="40" t="n">
        <v>0</v>
      </c>
      <c r="AS1993" s="40" t="n">
        <v>7.77</v>
      </c>
      <c r="AT1993" s="32" t="n">
        <f aca="false">IF(AN1993="","",$I1993+AP1993)</f>
        <v>12.22</v>
      </c>
      <c r="AU1993" s="32" t="n">
        <f aca="false">IF(AN1993="","",$I1993)</f>
        <v>19.99</v>
      </c>
      <c r="AV1993" s="40" t="n">
        <f aca="false">IF(AN1993="","",AO1993+$I1993)</f>
        <v>19.99</v>
      </c>
      <c r="AW1993" s="31" t="n">
        <f aca="false">IF(AN1993="","",AN1993+(AP1993*$K1993)+(AQ1993*$K1993))</f>
        <v>0</v>
      </c>
      <c r="AX1993" s="29" t="n">
        <f aca="false">IF(AN1993="","",ROUND(-AP1993*$K1993,0))</f>
        <v>186</v>
      </c>
      <c r="AY1993" s="42"/>
      <c r="AZ1993" s="38" t="n">
        <v>0</v>
      </c>
      <c r="BA1993" s="34" t="n">
        <v>0</v>
      </c>
      <c r="BB1993" s="39" t="n">
        <v>-7.77</v>
      </c>
      <c r="BC1993" s="40" t="n">
        <v>7.77</v>
      </c>
      <c r="BD1993" s="40" t="n">
        <v>0</v>
      </c>
      <c r="BE1993" s="40" t="n">
        <v>7.77</v>
      </c>
      <c r="BF1993" s="32" t="n">
        <f aca="false">IF(AZ1993="","",$I1993+BB1993)</f>
        <v>12.22</v>
      </c>
      <c r="BG1993" s="32" t="n">
        <f aca="false">IF(AZ1993="","",$I1993)</f>
        <v>19.99</v>
      </c>
      <c r="BH1993" s="40" t="n">
        <f aca="false">IF(AZ1993="","",BA1993+$I1993)</f>
        <v>19.99</v>
      </c>
      <c r="BI1993" s="31" t="n">
        <f aca="false">IF(AZ1993="","",AZ1993+(BB1993*$K1993)+(BC1993*$K1993))</f>
        <v>0</v>
      </c>
      <c r="BJ1993" s="29" t="n">
        <f aca="false">IF(AZ1993="","",ROUND(-BB1993*$K1993,0))</f>
        <v>186</v>
      </c>
    </row>
    <row r="1994" customFormat="false" ht="15" hidden="false" customHeight="false" outlineLevel="0" collapsed="false">
      <c r="A1994" s="26" t="str">
        <f aca="false">+C1994&amp;D1994&amp;G1994</f>
        <v>SamsungGalaxy Buds3SUPER INTERNET 250 5G - 24 Mesi</v>
      </c>
      <c r="B1994" s="27" t="s">
        <v>31</v>
      </c>
      <c r="C1994" s="28" t="s">
        <v>64</v>
      </c>
      <c r="D1994" s="43" t="s">
        <v>250</v>
      </c>
      <c r="E1994" s="30" t="n">
        <v>179.9</v>
      </c>
      <c r="F1994" s="31" t="n">
        <v>179.9</v>
      </c>
      <c r="G1994" s="32" t="s">
        <v>41</v>
      </c>
      <c r="H1994" s="32"/>
      <c r="I1994" s="33" t="n">
        <v>12.99</v>
      </c>
      <c r="J1994" s="34" t="s">
        <v>35</v>
      </c>
      <c r="K1994" s="35" t="n">
        <v>24</v>
      </c>
      <c r="L1994" s="36"/>
      <c r="M1994" s="33"/>
      <c r="N1994" s="33"/>
      <c r="O1994" s="37"/>
      <c r="P1994" s="38" t="n">
        <v>29.99</v>
      </c>
      <c r="Q1994" s="34" t="n">
        <v>0</v>
      </c>
      <c r="R1994" s="39" t="n">
        <v>-6.25</v>
      </c>
      <c r="S1994" s="40" t="n">
        <v>6.25</v>
      </c>
      <c r="T1994" s="40" t="n">
        <v>0</v>
      </c>
      <c r="U1994" s="40" t="n">
        <v>6.16</v>
      </c>
      <c r="V1994" s="32" t="n">
        <f aca="false">IF(P1994="","",$I1994+R1994)</f>
        <v>6.74</v>
      </c>
      <c r="W1994" s="32" t="n">
        <f aca="false">IF(P1994="","",$I1994)</f>
        <v>12.99</v>
      </c>
      <c r="X1994" s="40" t="n">
        <f aca="false">IF(P1994="","",Q1994+$I1994)</f>
        <v>12.99</v>
      </c>
      <c r="Y1994" s="29" t="n">
        <f aca="false">IF(P1994="","",P1994+(R1994*$K1994)+(S1994*$K1994))</f>
        <v>29.99</v>
      </c>
      <c r="Z1994" s="29" t="n">
        <f aca="false">IF(P1994="","",ROUND(-R1994*$K1994,0))</f>
        <v>150</v>
      </c>
      <c r="AA1994" s="41"/>
      <c r="AB1994" s="38" t="n">
        <v>49.99</v>
      </c>
      <c r="AC1994" s="34" t="n">
        <v>0</v>
      </c>
      <c r="AD1994" s="39" t="n">
        <v>-5.41</v>
      </c>
      <c r="AE1994" s="40" t="n">
        <v>5.41</v>
      </c>
      <c r="AF1994" s="40" t="n">
        <v>0</v>
      </c>
      <c r="AG1994" s="40" t="n">
        <v>5.48</v>
      </c>
      <c r="AH1994" s="32" t="n">
        <f aca="false">IF(AB1994="","",$I1994+AD1994)</f>
        <v>7.58</v>
      </c>
      <c r="AI1994" s="32" t="n">
        <f aca="false">IF(AB1994="","",$I1994)</f>
        <v>12.99</v>
      </c>
      <c r="AJ1994" s="40" t="n">
        <f aca="false">IF(AB1994="","",AC1994+$I1994)</f>
        <v>12.99</v>
      </c>
      <c r="AK1994" s="29" t="n">
        <f aca="false">IF(AB1994="","",AB1994+(AD1994*$K1994)+(AE1994*$K1994))</f>
        <v>49.99</v>
      </c>
      <c r="AL1994" s="29" t="n">
        <f aca="false">IF(AB1994="","",ROUND(-AD1994*$K1994,0))</f>
        <v>130</v>
      </c>
      <c r="AM1994" s="41"/>
      <c r="AN1994" s="38" t="n">
        <v>0</v>
      </c>
      <c r="AO1994" s="34" t="n">
        <v>0</v>
      </c>
      <c r="AP1994" s="39" t="n">
        <v>-7.77</v>
      </c>
      <c r="AQ1994" s="40" t="n">
        <v>7.77</v>
      </c>
      <c r="AR1994" s="40" t="n">
        <v>0</v>
      </c>
      <c r="AS1994" s="40" t="n">
        <v>7.77</v>
      </c>
      <c r="AT1994" s="32" t="n">
        <f aca="false">IF(AN1994="","",$I1994+AP1994)</f>
        <v>5.22</v>
      </c>
      <c r="AU1994" s="32" t="n">
        <f aca="false">IF(AN1994="","",$I1994)</f>
        <v>12.99</v>
      </c>
      <c r="AV1994" s="40" t="n">
        <f aca="false">IF(AN1994="","",AO1994+$I1994)</f>
        <v>12.99</v>
      </c>
      <c r="AW1994" s="31" t="n">
        <f aca="false">IF(AN1994="","",AN1994+(AP1994*$K1994)+(AQ1994*$K1994))</f>
        <v>0</v>
      </c>
      <c r="AX1994" s="29" t="n">
        <f aca="false">IF(AN1994="","",ROUND(-AP1994*$K1994,0))</f>
        <v>186</v>
      </c>
      <c r="AY1994" s="42"/>
      <c r="AZ1994" s="38" t="n">
        <v>0</v>
      </c>
      <c r="BA1994" s="34" t="n">
        <v>0</v>
      </c>
      <c r="BB1994" s="39" t="n">
        <v>-7.77</v>
      </c>
      <c r="BC1994" s="40" t="n">
        <v>7.77</v>
      </c>
      <c r="BD1994" s="40" t="n">
        <v>0</v>
      </c>
      <c r="BE1994" s="40" t="n">
        <v>7.77</v>
      </c>
      <c r="BF1994" s="32" t="n">
        <f aca="false">IF(AZ1994="","",$I1994+BB1994)</f>
        <v>5.22</v>
      </c>
      <c r="BG1994" s="32" t="n">
        <f aca="false">IF(AZ1994="","",$I1994)</f>
        <v>12.99</v>
      </c>
      <c r="BH1994" s="40" t="n">
        <f aca="false">IF(AZ1994="","",BA1994+$I1994)</f>
        <v>12.99</v>
      </c>
      <c r="BI1994" s="31" t="n">
        <f aca="false">IF(AZ1994="","",AZ1994+(BB1994*$K1994)+(BC1994*$K1994))</f>
        <v>0</v>
      </c>
      <c r="BJ1994" s="29" t="n">
        <f aca="false">IF(AZ1994="","",ROUND(-BB1994*$K1994,0))</f>
        <v>186</v>
      </c>
    </row>
    <row r="1995" customFormat="false" ht="15" hidden="false" customHeight="false" outlineLevel="0" collapsed="false">
      <c r="A1995" s="26" t="str">
        <f aca="false">+C1995&amp;D1995&amp;G1995</f>
        <v>SamsungGalaxy Buds3SUPER INTERNET 100 5G - 30 Mesi</v>
      </c>
      <c r="B1995" s="27" t="s">
        <v>31</v>
      </c>
      <c r="C1995" s="28" t="s">
        <v>64</v>
      </c>
      <c r="D1995" s="43" t="s">
        <v>250</v>
      </c>
      <c r="E1995" s="30" t="n">
        <v>179.9</v>
      </c>
      <c r="F1995" s="31" t="n">
        <v>179.9</v>
      </c>
      <c r="G1995" s="32" t="s">
        <v>93</v>
      </c>
      <c r="H1995" s="32"/>
      <c r="I1995" s="33" t="n">
        <v>9.99</v>
      </c>
      <c r="J1995" s="34" t="s">
        <v>35</v>
      </c>
      <c r="K1995" s="35" t="n">
        <v>30</v>
      </c>
      <c r="L1995" s="36"/>
      <c r="M1995" s="33"/>
      <c r="N1995" s="33"/>
      <c r="O1995" s="37"/>
      <c r="P1995" s="38" t="n">
        <v>29.99</v>
      </c>
      <c r="Q1995" s="34" t="n">
        <v>2</v>
      </c>
      <c r="R1995" s="39" t="n">
        <v>-3</v>
      </c>
      <c r="S1995" s="40" t="n">
        <v>5</v>
      </c>
      <c r="T1995" s="40" t="n">
        <v>5</v>
      </c>
      <c r="U1995" s="40" t="n">
        <v>4.91</v>
      </c>
      <c r="V1995" s="32" t="n">
        <f aca="false">IF(P1995="","",$I1995+R1995)</f>
        <v>6.99</v>
      </c>
      <c r="W1995" s="32" t="n">
        <f aca="false">IF(P1995="","",$I1995)</f>
        <v>9.99</v>
      </c>
      <c r="X1995" s="40" t="n">
        <f aca="false">IF(P1995="","",Q1995+$I1995)</f>
        <v>11.99</v>
      </c>
      <c r="Y1995" s="29" t="n">
        <f aca="false">IF(P1995="","",P1995+(R1995*$K1995)+(S1995*$K1995))</f>
        <v>89.99</v>
      </c>
      <c r="Z1995" s="29" t="n">
        <f aca="false">IF(P1995="","",ROUND(-R1995*$K1995,0))</f>
        <v>90</v>
      </c>
      <c r="AA1995" s="41"/>
      <c r="AB1995" s="38" t="n">
        <v>49.99</v>
      </c>
      <c r="AC1995" s="34" t="n">
        <v>2</v>
      </c>
      <c r="AD1995" s="39" t="n">
        <v>-2.33</v>
      </c>
      <c r="AE1995" s="40" t="n">
        <v>4.33</v>
      </c>
      <c r="AF1995" s="40" t="n">
        <v>4.33</v>
      </c>
      <c r="AG1995" s="40" t="n">
        <v>4.34</v>
      </c>
      <c r="AH1995" s="32" t="n">
        <f aca="false">IF(AB1995="","",$I1995+AD1995)</f>
        <v>7.66</v>
      </c>
      <c r="AI1995" s="32" t="n">
        <f aca="false">IF(AB1995="","",$I1995)</f>
        <v>9.99</v>
      </c>
      <c r="AJ1995" s="40" t="n">
        <f aca="false">IF(AB1995="","",AC1995+$I1995)</f>
        <v>11.99</v>
      </c>
      <c r="AK1995" s="29" t="n">
        <f aca="false">IF(AB1995="","",AB1995+(AD1995*$K1995)+(AE1995*$K1995))</f>
        <v>109.99</v>
      </c>
      <c r="AL1995" s="29" t="n">
        <f aca="false">IF(AB1995="","",ROUND(-AD1995*$K1995,0))</f>
        <v>70</v>
      </c>
      <c r="AM1995" s="41"/>
      <c r="AN1995" s="38" t="n">
        <v>0</v>
      </c>
      <c r="AO1995" s="34" t="n">
        <v>2</v>
      </c>
      <c r="AP1995" s="39" t="n">
        <v>-4.27</v>
      </c>
      <c r="AQ1995" s="40" t="n">
        <v>6.27</v>
      </c>
      <c r="AR1995" s="40" t="n">
        <v>6.27</v>
      </c>
      <c r="AS1995" s="40" t="n">
        <v>6.27</v>
      </c>
      <c r="AT1995" s="32" t="n">
        <f aca="false">IF(AN1995="","",$I1995+AP1995)</f>
        <v>5.72</v>
      </c>
      <c r="AU1995" s="32" t="n">
        <f aca="false">IF(AN1995="","",$I1995)</f>
        <v>9.99</v>
      </c>
      <c r="AV1995" s="40" t="n">
        <f aca="false">IF(AN1995="","",AO1995+$I1995)</f>
        <v>11.99</v>
      </c>
      <c r="AW1995" s="31" t="n">
        <f aca="false">IF(AN1995="","",AN1995+(AP1995*$K1995)+(AQ1995*$K1995))</f>
        <v>60</v>
      </c>
      <c r="AX1995" s="29" t="n">
        <f aca="false">IF(AN1995="","",ROUND(-AP1995*$K1995,0))</f>
        <v>128</v>
      </c>
      <c r="AY1995" s="42"/>
      <c r="AZ1995" s="38" t="n">
        <v>0</v>
      </c>
      <c r="BA1995" s="34" t="n">
        <v>2</v>
      </c>
      <c r="BB1995" s="39" t="n">
        <v>-4.27</v>
      </c>
      <c r="BC1995" s="40" t="n">
        <v>6.27</v>
      </c>
      <c r="BD1995" s="40" t="n">
        <v>6.27</v>
      </c>
      <c r="BE1995" s="40" t="n">
        <v>6.27</v>
      </c>
      <c r="BF1995" s="32" t="n">
        <f aca="false">IF(AZ1995="","",$I1995+BB1995)</f>
        <v>5.72</v>
      </c>
      <c r="BG1995" s="32" t="n">
        <f aca="false">IF(AZ1995="","",$I1995)</f>
        <v>9.99</v>
      </c>
      <c r="BH1995" s="40" t="n">
        <f aca="false">IF(AZ1995="","",BA1995+$I1995)</f>
        <v>11.99</v>
      </c>
      <c r="BI1995" s="31" t="n">
        <f aca="false">IF(AZ1995="","",AZ1995+(BB1995*$K1995)+(BC1995*$K1995))</f>
        <v>60</v>
      </c>
      <c r="BJ1995" s="29" t="n">
        <f aca="false">IF(AZ1995="","",ROUND(-BB1995*$K1995,0))</f>
        <v>128</v>
      </c>
    </row>
    <row r="1996" customFormat="false" ht="15" hidden="false" customHeight="false" outlineLevel="0" collapsed="false">
      <c r="A1996" s="26" t="str">
        <f aca="false">+C1996&amp;D1996&amp;G1996</f>
        <v>SamsungGalaxy Buds3 FE SUPERINTERNET CASA FWA 5G - 24 Mesi</v>
      </c>
      <c r="B1996" s="27" t="s">
        <v>31</v>
      </c>
      <c r="C1996" s="28" t="s">
        <v>64</v>
      </c>
      <c r="D1996" s="43" t="s">
        <v>249</v>
      </c>
      <c r="E1996" s="30" t="n">
        <v>129.9</v>
      </c>
      <c r="F1996" s="31" t="n">
        <v>119.9</v>
      </c>
      <c r="G1996" s="32" t="s">
        <v>39</v>
      </c>
      <c r="H1996" s="32"/>
      <c r="I1996" s="33" t="n">
        <v>23.99</v>
      </c>
      <c r="J1996" s="34" t="s">
        <v>35</v>
      </c>
      <c r="K1996" s="35" t="n">
        <v>24</v>
      </c>
      <c r="L1996" s="36"/>
      <c r="M1996" s="33"/>
      <c r="N1996" s="33"/>
      <c r="O1996" s="37"/>
      <c r="P1996" s="38" t="n">
        <v>29.99</v>
      </c>
      <c r="Q1996" s="34" t="n">
        <v>0</v>
      </c>
      <c r="R1996" s="39" t="n">
        <v>-3.75</v>
      </c>
      <c r="S1996" s="40" t="n">
        <v>3.75</v>
      </c>
      <c r="T1996" s="40" t="n">
        <v>0</v>
      </c>
      <c r="U1996" s="40" t="n">
        <v>3.66</v>
      </c>
      <c r="V1996" s="32" t="n">
        <f aca="false">IF(P1996="","",$I1996+R1996)</f>
        <v>20.24</v>
      </c>
      <c r="W1996" s="32" t="n">
        <f aca="false">IF(P1996="","",$I1996)</f>
        <v>23.99</v>
      </c>
      <c r="X1996" s="40" t="n">
        <f aca="false">IF(P1996="","",Q1996+$I1996)</f>
        <v>23.99</v>
      </c>
      <c r="Y1996" s="29" t="n">
        <f aca="false">IF(P1996="","",P1996+(R1996*$K1996)+(S1996*$K1996))</f>
        <v>29.99</v>
      </c>
      <c r="Z1996" s="29" t="n">
        <f aca="false">IF(P1996="","",ROUND(-R1996*$K1996,0))</f>
        <v>90</v>
      </c>
      <c r="AA1996" s="41"/>
      <c r="AB1996" s="38" t="n">
        <v>49.99</v>
      </c>
      <c r="AC1996" s="34" t="n">
        <v>0</v>
      </c>
      <c r="AD1996" s="39" t="n">
        <v>-2.91</v>
      </c>
      <c r="AE1996" s="40" t="n">
        <v>2.91</v>
      </c>
      <c r="AF1996" s="40" t="n">
        <v>0</v>
      </c>
      <c r="AG1996" s="40" t="n">
        <v>2.98</v>
      </c>
      <c r="AH1996" s="32" t="n">
        <f aca="false">IF(AB1996="","",$I1996+AD1996)</f>
        <v>21.08</v>
      </c>
      <c r="AI1996" s="32" t="n">
        <f aca="false">IF(AB1996="","",$I1996)</f>
        <v>23.99</v>
      </c>
      <c r="AJ1996" s="40" t="n">
        <f aca="false">IF(AB1996="","",AC1996+$I1996)</f>
        <v>23.99</v>
      </c>
      <c r="AK1996" s="29" t="n">
        <f aca="false">IF(AB1996="","",AB1996+(AD1996*$K1996)+(AE1996*$K1996))</f>
        <v>49.99</v>
      </c>
      <c r="AL1996" s="29" t="n">
        <f aca="false">IF(AB1996="","",ROUND(-AD1996*$K1996,0))</f>
        <v>70</v>
      </c>
      <c r="AM1996" s="41"/>
      <c r="AN1996" s="38" t="n">
        <v>0</v>
      </c>
      <c r="AO1996" s="34" t="n">
        <v>0</v>
      </c>
      <c r="AP1996" s="39" t="n">
        <v>-5.18</v>
      </c>
      <c r="AQ1996" s="40" t="n">
        <v>5.18</v>
      </c>
      <c r="AR1996" s="40" t="n">
        <v>0</v>
      </c>
      <c r="AS1996" s="40" t="n">
        <v>5.18</v>
      </c>
      <c r="AT1996" s="32" t="n">
        <f aca="false">IF(AN1996="","",$I1996+AP1996)</f>
        <v>18.81</v>
      </c>
      <c r="AU1996" s="32" t="n">
        <f aca="false">IF(AN1996="","",$I1996)</f>
        <v>23.99</v>
      </c>
      <c r="AV1996" s="40" t="n">
        <f aca="false">IF(AN1996="","",AO1996+$I1996)</f>
        <v>23.99</v>
      </c>
      <c r="AW1996" s="31" t="n">
        <f aca="false">IF(AN1996="","",AN1996+(AP1996*$K1996)+(AQ1996*$K1996))</f>
        <v>0</v>
      </c>
      <c r="AX1996" s="29" t="n">
        <f aca="false">IF(AN1996="","",ROUND(-AP1996*$K1996,0))</f>
        <v>124</v>
      </c>
      <c r="AY1996" s="42"/>
      <c r="AZ1996" s="38" t="n">
        <v>0</v>
      </c>
      <c r="BA1996" s="34" t="n">
        <v>0</v>
      </c>
      <c r="BB1996" s="39" t="n">
        <v>-5.18</v>
      </c>
      <c r="BC1996" s="40" t="n">
        <v>5.18</v>
      </c>
      <c r="BD1996" s="40" t="n">
        <v>0</v>
      </c>
      <c r="BE1996" s="40" t="n">
        <v>5.18</v>
      </c>
      <c r="BF1996" s="32" t="n">
        <f aca="false">IF(AZ1996="","",$I1996+BB1996)</f>
        <v>18.81</v>
      </c>
      <c r="BG1996" s="32" t="n">
        <f aca="false">IF(AZ1996="","",$I1996)</f>
        <v>23.99</v>
      </c>
      <c r="BH1996" s="40" t="n">
        <f aca="false">IF(AZ1996="","",BA1996+$I1996)</f>
        <v>23.99</v>
      </c>
      <c r="BI1996" s="31" t="n">
        <f aca="false">IF(AZ1996="","",AZ1996+(BB1996*$K1996)+(BC1996*$K1996))</f>
        <v>0</v>
      </c>
      <c r="BJ1996" s="29" t="n">
        <f aca="false">IF(AZ1996="","",ROUND(-BB1996*$K1996,0))</f>
        <v>124</v>
      </c>
    </row>
    <row r="1997" customFormat="false" ht="15" hidden="false" customHeight="false" outlineLevel="0" collapsed="false">
      <c r="A1997" s="26" t="str">
        <f aca="false">+C1997&amp;D1997&amp;G1997</f>
        <v>SamsungGalaxy Buds3 FE SUPERINTERNET CASA FWA (CONV) 5G  24 Mesi</v>
      </c>
      <c r="B1997" s="27" t="s">
        <v>31</v>
      </c>
      <c r="C1997" s="28" t="s">
        <v>64</v>
      </c>
      <c r="D1997" s="43" t="s">
        <v>249</v>
      </c>
      <c r="E1997" s="30" t="n">
        <v>129.9</v>
      </c>
      <c r="F1997" s="31" t="n">
        <v>119.9</v>
      </c>
      <c r="G1997" s="32" t="s">
        <v>40</v>
      </c>
      <c r="H1997" s="32"/>
      <c r="I1997" s="33" t="n">
        <v>20.99</v>
      </c>
      <c r="J1997" s="34" t="s">
        <v>35</v>
      </c>
      <c r="K1997" s="35" t="n">
        <v>24</v>
      </c>
      <c r="L1997" s="36"/>
      <c r="M1997" s="33"/>
      <c r="N1997" s="33"/>
      <c r="O1997" s="37"/>
      <c r="P1997" s="38" t="n">
        <v>29.99</v>
      </c>
      <c r="Q1997" s="34" t="n">
        <v>0</v>
      </c>
      <c r="R1997" s="39" t="n">
        <v>-3.75</v>
      </c>
      <c r="S1997" s="40" t="n">
        <v>3.75</v>
      </c>
      <c r="T1997" s="40" t="n">
        <v>0</v>
      </c>
      <c r="U1997" s="40" t="n">
        <v>3.66</v>
      </c>
      <c r="V1997" s="32" t="n">
        <f aca="false">IF(P1997="","",$I1997+R1997)</f>
        <v>17.24</v>
      </c>
      <c r="W1997" s="32" t="n">
        <f aca="false">IF(P1997="","",$I1997)</f>
        <v>20.99</v>
      </c>
      <c r="X1997" s="40" t="n">
        <f aca="false">IF(P1997="","",Q1997+$I1997)</f>
        <v>20.99</v>
      </c>
      <c r="Y1997" s="29" t="n">
        <f aca="false">IF(P1997="","",P1997+(R1997*$K1997)+(S1997*$K1997))</f>
        <v>29.99</v>
      </c>
      <c r="Z1997" s="29" t="n">
        <f aca="false">IF(P1997="","",ROUND(-R1997*$K1997,0))</f>
        <v>90</v>
      </c>
      <c r="AA1997" s="41"/>
      <c r="AB1997" s="38" t="n">
        <v>49.99</v>
      </c>
      <c r="AC1997" s="34" t="n">
        <v>0</v>
      </c>
      <c r="AD1997" s="39" t="n">
        <v>-2.91</v>
      </c>
      <c r="AE1997" s="40" t="n">
        <v>2.91</v>
      </c>
      <c r="AF1997" s="40" t="n">
        <v>0</v>
      </c>
      <c r="AG1997" s="40" t="n">
        <v>2.98</v>
      </c>
      <c r="AH1997" s="32" t="n">
        <f aca="false">IF(AB1997="","",$I1997+AD1997)</f>
        <v>18.08</v>
      </c>
      <c r="AI1997" s="32" t="n">
        <f aca="false">IF(AB1997="","",$I1997)</f>
        <v>20.99</v>
      </c>
      <c r="AJ1997" s="40" t="n">
        <f aca="false">IF(AB1997="","",AC1997+$I1997)</f>
        <v>20.99</v>
      </c>
      <c r="AK1997" s="29" t="n">
        <f aca="false">IF(AB1997="","",AB1997+(AD1997*$K1997)+(AE1997*$K1997))</f>
        <v>49.99</v>
      </c>
      <c r="AL1997" s="29" t="n">
        <f aca="false">IF(AB1997="","",ROUND(-AD1997*$K1997,0))</f>
        <v>70</v>
      </c>
      <c r="AM1997" s="41"/>
      <c r="AN1997" s="38" t="n">
        <v>0</v>
      </c>
      <c r="AO1997" s="34" t="n">
        <v>0</v>
      </c>
      <c r="AP1997" s="39" t="n">
        <v>-5.18</v>
      </c>
      <c r="AQ1997" s="40" t="n">
        <v>5.18</v>
      </c>
      <c r="AR1997" s="40" t="n">
        <v>0</v>
      </c>
      <c r="AS1997" s="40" t="n">
        <v>5.18</v>
      </c>
      <c r="AT1997" s="32" t="n">
        <f aca="false">IF(AN1997="","",$I1997+AP1997)</f>
        <v>15.81</v>
      </c>
      <c r="AU1997" s="32" t="n">
        <f aca="false">IF(AN1997="","",$I1997)</f>
        <v>20.99</v>
      </c>
      <c r="AV1997" s="40" t="n">
        <f aca="false">IF(AN1997="","",AO1997+$I1997)</f>
        <v>20.99</v>
      </c>
      <c r="AW1997" s="31" t="n">
        <f aca="false">IF(AN1997="","",AN1997+(AP1997*$K1997)+(AQ1997*$K1997))</f>
        <v>0</v>
      </c>
      <c r="AX1997" s="29" t="n">
        <f aca="false">IF(AN1997="","",ROUND(-AP1997*$K1997,0))</f>
        <v>124</v>
      </c>
      <c r="AY1997" s="42"/>
      <c r="AZ1997" s="38" t="n">
        <v>0</v>
      </c>
      <c r="BA1997" s="34" t="n">
        <v>0</v>
      </c>
      <c r="BB1997" s="39" t="n">
        <v>-5.18</v>
      </c>
      <c r="BC1997" s="40" t="n">
        <v>5.18</v>
      </c>
      <c r="BD1997" s="40" t="n">
        <v>0</v>
      </c>
      <c r="BE1997" s="40" t="n">
        <v>5.18</v>
      </c>
      <c r="BF1997" s="32" t="n">
        <f aca="false">IF(AZ1997="","",$I1997+BB1997)</f>
        <v>15.81</v>
      </c>
      <c r="BG1997" s="32" t="n">
        <f aca="false">IF(AZ1997="","",$I1997)</f>
        <v>20.99</v>
      </c>
      <c r="BH1997" s="40" t="n">
        <f aca="false">IF(AZ1997="","",BA1997+$I1997)</f>
        <v>20.99</v>
      </c>
      <c r="BI1997" s="31" t="n">
        <f aca="false">IF(AZ1997="","",AZ1997+(BB1997*$K1997)+(BC1997*$K1997))</f>
        <v>0</v>
      </c>
      <c r="BJ1997" s="29" t="n">
        <f aca="false">IF(AZ1997="","",ROUND(-BB1997*$K1997,0))</f>
        <v>124</v>
      </c>
    </row>
    <row r="1998" customFormat="false" ht="15" hidden="false" customHeight="false" outlineLevel="0" collapsed="false">
      <c r="A1998" s="26" t="str">
        <f aca="false">+C1998&amp;D1998&amp;G1998</f>
        <v>SamsungGalaxy Buds3 FE SUPERINTERNET CASA FWA - 24 Mesi</v>
      </c>
      <c r="B1998" s="27" t="s">
        <v>31</v>
      </c>
      <c r="C1998" s="28" t="s">
        <v>64</v>
      </c>
      <c r="D1998" s="43" t="s">
        <v>249</v>
      </c>
      <c r="E1998" s="30" t="n">
        <v>129.9</v>
      </c>
      <c r="F1998" s="31" t="n">
        <v>119.9</v>
      </c>
      <c r="G1998" s="32" t="s">
        <v>34</v>
      </c>
      <c r="H1998" s="32"/>
      <c r="I1998" s="33" t="n">
        <v>21.99</v>
      </c>
      <c r="J1998" s="34" t="s">
        <v>35</v>
      </c>
      <c r="K1998" s="35" t="n">
        <v>24</v>
      </c>
      <c r="L1998" s="36"/>
      <c r="M1998" s="33"/>
      <c r="N1998" s="33"/>
      <c r="O1998" s="37"/>
      <c r="P1998" s="38" t="n">
        <v>29.99</v>
      </c>
      <c r="Q1998" s="34" t="n">
        <v>0</v>
      </c>
      <c r="R1998" s="39" t="n">
        <v>-3.75</v>
      </c>
      <c r="S1998" s="40" t="n">
        <v>3.75</v>
      </c>
      <c r="T1998" s="40" t="n">
        <v>0</v>
      </c>
      <c r="U1998" s="40" t="n">
        <v>3.66</v>
      </c>
      <c r="V1998" s="32" t="n">
        <f aca="false">IF(P1998="","",$I1998+R1998)</f>
        <v>18.24</v>
      </c>
      <c r="W1998" s="32" t="n">
        <f aca="false">IF(P1998="","",$I1998)</f>
        <v>21.99</v>
      </c>
      <c r="X1998" s="40" t="n">
        <f aca="false">IF(P1998="","",Q1998+$I1998)</f>
        <v>21.99</v>
      </c>
      <c r="Y1998" s="29" t="n">
        <f aca="false">IF(P1998="","",P1998+(R1998*$K1998)+(S1998*$K1998))</f>
        <v>29.99</v>
      </c>
      <c r="Z1998" s="29" t="n">
        <f aca="false">IF(P1998="","",ROUND(-R1998*$K1998,0))</f>
        <v>90</v>
      </c>
      <c r="AA1998" s="41"/>
      <c r="AB1998" s="38" t="n">
        <v>49.99</v>
      </c>
      <c r="AC1998" s="34" t="n">
        <v>0</v>
      </c>
      <c r="AD1998" s="39" t="n">
        <v>-2.91</v>
      </c>
      <c r="AE1998" s="40" t="n">
        <v>2.91</v>
      </c>
      <c r="AF1998" s="40" t="n">
        <v>0</v>
      </c>
      <c r="AG1998" s="40" t="n">
        <v>2.98</v>
      </c>
      <c r="AH1998" s="32" t="n">
        <f aca="false">IF(AB1998="","",$I1998+AD1998)</f>
        <v>19.08</v>
      </c>
      <c r="AI1998" s="32" t="n">
        <f aca="false">IF(AB1998="","",$I1998)</f>
        <v>21.99</v>
      </c>
      <c r="AJ1998" s="40" t="n">
        <f aca="false">IF(AB1998="","",AC1998+$I1998)</f>
        <v>21.99</v>
      </c>
      <c r="AK1998" s="29" t="n">
        <f aca="false">IF(AB1998="","",AB1998+(AD1998*$K1998)+(AE1998*$K1998))</f>
        <v>49.99</v>
      </c>
      <c r="AL1998" s="29" t="n">
        <f aca="false">IF(AB1998="","",ROUND(-AD1998*$K1998,0))</f>
        <v>70</v>
      </c>
      <c r="AM1998" s="41"/>
      <c r="AN1998" s="38" t="n">
        <v>0</v>
      </c>
      <c r="AO1998" s="34" t="n">
        <v>0</v>
      </c>
      <c r="AP1998" s="39" t="n">
        <v>-5.18</v>
      </c>
      <c r="AQ1998" s="40" t="n">
        <v>5.18</v>
      </c>
      <c r="AR1998" s="40" t="n">
        <v>0</v>
      </c>
      <c r="AS1998" s="40" t="n">
        <v>5.18</v>
      </c>
      <c r="AT1998" s="32" t="n">
        <f aca="false">IF(AN1998="","",$I1998+AP1998)</f>
        <v>16.81</v>
      </c>
      <c r="AU1998" s="32" t="n">
        <f aca="false">IF(AN1998="","",$I1998)</f>
        <v>21.99</v>
      </c>
      <c r="AV1998" s="40" t="n">
        <f aca="false">IF(AN1998="","",AO1998+$I1998)</f>
        <v>21.99</v>
      </c>
      <c r="AW1998" s="31" t="n">
        <f aca="false">IF(AN1998="","",AN1998+(AP1998*$K1998)+(AQ1998*$K1998))</f>
        <v>0</v>
      </c>
      <c r="AX1998" s="29" t="n">
        <f aca="false">IF(AN1998="","",ROUND(-AP1998*$K1998,0))</f>
        <v>124</v>
      </c>
      <c r="AY1998" s="42"/>
      <c r="AZ1998" s="38" t="n">
        <v>0</v>
      </c>
      <c r="BA1998" s="34" t="n">
        <v>0</v>
      </c>
      <c r="BB1998" s="39" t="n">
        <v>-5.18</v>
      </c>
      <c r="BC1998" s="40" t="n">
        <v>5.18</v>
      </c>
      <c r="BD1998" s="40" t="n">
        <v>0</v>
      </c>
      <c r="BE1998" s="40" t="n">
        <v>5.18</v>
      </c>
      <c r="BF1998" s="32" t="n">
        <f aca="false">IF(AZ1998="","",$I1998+BB1998)</f>
        <v>16.81</v>
      </c>
      <c r="BG1998" s="32" t="n">
        <f aca="false">IF(AZ1998="","",$I1998)</f>
        <v>21.99</v>
      </c>
      <c r="BH1998" s="40" t="n">
        <f aca="false">IF(AZ1998="","",BA1998+$I1998)</f>
        <v>21.99</v>
      </c>
      <c r="BI1998" s="31" t="n">
        <f aca="false">IF(AZ1998="","",AZ1998+(BB1998*$K1998)+(BC1998*$K1998))</f>
        <v>0</v>
      </c>
      <c r="BJ1998" s="29" t="n">
        <f aca="false">IF(AZ1998="","",ROUND(-BB1998*$K1998,0))</f>
        <v>124</v>
      </c>
    </row>
    <row r="1999" customFormat="false" ht="15" hidden="false" customHeight="false" outlineLevel="0" collapsed="false">
      <c r="A1999" s="26" t="str">
        <f aca="false">+C1999&amp;D1999&amp;G1999</f>
        <v>SamsungGalaxy Buds3 FE SUPERINTERNET CASA FWA (CONV) - 24 Mesi</v>
      </c>
      <c r="B1999" s="27" t="s">
        <v>31</v>
      </c>
      <c r="C1999" s="28" t="s">
        <v>64</v>
      </c>
      <c r="D1999" s="43" t="s">
        <v>249</v>
      </c>
      <c r="E1999" s="30" t="n">
        <v>129.9</v>
      </c>
      <c r="F1999" s="31" t="n">
        <v>119.9</v>
      </c>
      <c r="G1999" s="32" t="s">
        <v>36</v>
      </c>
      <c r="H1999" s="32"/>
      <c r="I1999" s="33" t="n">
        <v>19.99</v>
      </c>
      <c r="J1999" s="34" t="s">
        <v>35</v>
      </c>
      <c r="K1999" s="35" t="n">
        <v>24</v>
      </c>
      <c r="L1999" s="36"/>
      <c r="M1999" s="33"/>
      <c r="N1999" s="33"/>
      <c r="O1999" s="37"/>
      <c r="P1999" s="38" t="n">
        <v>29.99</v>
      </c>
      <c r="Q1999" s="34" t="n">
        <v>0</v>
      </c>
      <c r="R1999" s="39" t="n">
        <v>-3.75</v>
      </c>
      <c r="S1999" s="40" t="n">
        <v>3.75</v>
      </c>
      <c r="T1999" s="40" t="n">
        <v>0</v>
      </c>
      <c r="U1999" s="40" t="n">
        <v>3.66</v>
      </c>
      <c r="V1999" s="32" t="n">
        <f aca="false">IF(P1999="","",$I1999+R1999)</f>
        <v>16.24</v>
      </c>
      <c r="W1999" s="32" t="n">
        <f aca="false">IF(P1999="","",$I1999)</f>
        <v>19.99</v>
      </c>
      <c r="X1999" s="40" t="n">
        <f aca="false">IF(P1999="","",Q1999+$I1999)</f>
        <v>19.99</v>
      </c>
      <c r="Y1999" s="29" t="n">
        <f aca="false">IF(P1999="","",P1999+(R1999*$K1999)+(S1999*$K1999))</f>
        <v>29.99</v>
      </c>
      <c r="Z1999" s="29" t="n">
        <f aca="false">IF(P1999="","",ROUND(-R1999*$K1999,0))</f>
        <v>90</v>
      </c>
      <c r="AA1999" s="41"/>
      <c r="AB1999" s="38" t="n">
        <v>49.99</v>
      </c>
      <c r="AC1999" s="34" t="n">
        <v>0</v>
      </c>
      <c r="AD1999" s="39" t="n">
        <v>-2.91</v>
      </c>
      <c r="AE1999" s="40" t="n">
        <v>2.91</v>
      </c>
      <c r="AF1999" s="40" t="n">
        <v>0</v>
      </c>
      <c r="AG1999" s="40" t="n">
        <v>2.98</v>
      </c>
      <c r="AH1999" s="32" t="n">
        <f aca="false">IF(AB1999="","",$I1999+AD1999)</f>
        <v>17.08</v>
      </c>
      <c r="AI1999" s="32" t="n">
        <f aca="false">IF(AB1999="","",$I1999)</f>
        <v>19.99</v>
      </c>
      <c r="AJ1999" s="40" t="n">
        <f aca="false">IF(AB1999="","",AC1999+$I1999)</f>
        <v>19.99</v>
      </c>
      <c r="AK1999" s="29" t="n">
        <f aca="false">IF(AB1999="","",AB1999+(AD1999*$K1999)+(AE1999*$K1999))</f>
        <v>49.99</v>
      </c>
      <c r="AL1999" s="29" t="n">
        <f aca="false">IF(AB1999="","",ROUND(-AD1999*$K1999,0))</f>
        <v>70</v>
      </c>
      <c r="AM1999" s="41"/>
      <c r="AN1999" s="38" t="n">
        <v>0</v>
      </c>
      <c r="AO1999" s="34" t="n">
        <v>0</v>
      </c>
      <c r="AP1999" s="39" t="n">
        <v>-5.18</v>
      </c>
      <c r="AQ1999" s="40" t="n">
        <v>5.18</v>
      </c>
      <c r="AR1999" s="40" t="n">
        <v>0</v>
      </c>
      <c r="AS1999" s="40" t="n">
        <v>5.18</v>
      </c>
      <c r="AT1999" s="32" t="n">
        <f aca="false">IF(AN1999="","",$I1999+AP1999)</f>
        <v>14.81</v>
      </c>
      <c r="AU1999" s="32" t="n">
        <f aca="false">IF(AN1999="","",$I1999)</f>
        <v>19.99</v>
      </c>
      <c r="AV1999" s="40" t="n">
        <f aca="false">IF(AN1999="","",AO1999+$I1999)</f>
        <v>19.99</v>
      </c>
      <c r="AW1999" s="31" t="n">
        <f aca="false">IF(AN1999="","",AN1999+(AP1999*$K1999)+(AQ1999*$K1999))</f>
        <v>0</v>
      </c>
      <c r="AX1999" s="29" t="n">
        <f aca="false">IF(AN1999="","",ROUND(-AP1999*$K1999,0))</f>
        <v>124</v>
      </c>
      <c r="AY1999" s="42"/>
      <c r="AZ1999" s="38" t="n">
        <v>0</v>
      </c>
      <c r="BA1999" s="34" t="n">
        <v>0</v>
      </c>
      <c r="BB1999" s="39" t="n">
        <v>-5.18</v>
      </c>
      <c r="BC1999" s="40" t="n">
        <v>5.18</v>
      </c>
      <c r="BD1999" s="40" t="n">
        <v>0</v>
      </c>
      <c r="BE1999" s="40" t="n">
        <v>5.18</v>
      </c>
      <c r="BF1999" s="32" t="n">
        <f aca="false">IF(AZ1999="","",$I1999+BB1999)</f>
        <v>14.81</v>
      </c>
      <c r="BG1999" s="32" t="n">
        <f aca="false">IF(AZ1999="","",$I1999)</f>
        <v>19.99</v>
      </c>
      <c r="BH1999" s="40" t="n">
        <f aca="false">IF(AZ1999="","",BA1999+$I1999)</f>
        <v>19.99</v>
      </c>
      <c r="BI1999" s="31" t="n">
        <f aca="false">IF(AZ1999="","",AZ1999+(BB1999*$K1999)+(BC1999*$K1999))</f>
        <v>0</v>
      </c>
      <c r="BJ1999" s="29" t="n">
        <f aca="false">IF(AZ1999="","",ROUND(-BB1999*$K1999,0))</f>
        <v>124</v>
      </c>
    </row>
    <row r="2000" customFormat="false" ht="15" hidden="false" customHeight="false" outlineLevel="0" collapsed="false">
      <c r="A2000" s="26" t="str">
        <f aca="false">+C2000&amp;D2000&amp;G2000</f>
        <v>SamsungGalaxy Buds3 FE SUPER INTERNET 250 5G - 24 Mesi</v>
      </c>
      <c r="B2000" s="27" t="s">
        <v>31</v>
      </c>
      <c r="C2000" s="28" t="s">
        <v>64</v>
      </c>
      <c r="D2000" s="43" t="s">
        <v>249</v>
      </c>
      <c r="E2000" s="30" t="n">
        <v>129.9</v>
      </c>
      <c r="F2000" s="31" t="n">
        <v>119.9</v>
      </c>
      <c r="G2000" s="32" t="s">
        <v>41</v>
      </c>
      <c r="H2000" s="32"/>
      <c r="I2000" s="33" t="n">
        <v>12.99</v>
      </c>
      <c r="J2000" s="34" t="s">
        <v>35</v>
      </c>
      <c r="K2000" s="35" t="n">
        <v>24</v>
      </c>
      <c r="L2000" s="36"/>
      <c r="M2000" s="33"/>
      <c r="N2000" s="33"/>
      <c r="O2000" s="37"/>
      <c r="P2000" s="38" t="n">
        <v>29.99</v>
      </c>
      <c r="Q2000" s="34" t="n">
        <v>0</v>
      </c>
      <c r="R2000" s="39" t="n">
        <v>-3.75</v>
      </c>
      <c r="S2000" s="40" t="n">
        <v>3.75</v>
      </c>
      <c r="T2000" s="40" t="n">
        <v>0</v>
      </c>
      <c r="U2000" s="40" t="n">
        <v>3.66</v>
      </c>
      <c r="V2000" s="32" t="n">
        <f aca="false">IF(P2000="","",$I2000+R2000)</f>
        <v>9.24</v>
      </c>
      <c r="W2000" s="32" t="n">
        <f aca="false">IF(P2000="","",$I2000)</f>
        <v>12.99</v>
      </c>
      <c r="X2000" s="40" t="n">
        <f aca="false">IF(P2000="","",Q2000+$I2000)</f>
        <v>12.99</v>
      </c>
      <c r="Y2000" s="29" t="n">
        <f aca="false">IF(P2000="","",P2000+(R2000*$K2000)+(S2000*$K2000))</f>
        <v>29.99</v>
      </c>
      <c r="Z2000" s="29" t="n">
        <f aca="false">IF(P2000="","",ROUND(-R2000*$K2000,0))</f>
        <v>90</v>
      </c>
      <c r="AA2000" s="41"/>
      <c r="AB2000" s="38" t="n">
        <v>49.99</v>
      </c>
      <c r="AC2000" s="34" t="n">
        <v>0</v>
      </c>
      <c r="AD2000" s="39" t="n">
        <v>-2.91</v>
      </c>
      <c r="AE2000" s="40" t="n">
        <v>2.91</v>
      </c>
      <c r="AF2000" s="40" t="n">
        <v>0</v>
      </c>
      <c r="AG2000" s="40" t="n">
        <v>2.98</v>
      </c>
      <c r="AH2000" s="32" t="n">
        <f aca="false">IF(AB2000="","",$I2000+AD2000)</f>
        <v>10.08</v>
      </c>
      <c r="AI2000" s="32" t="n">
        <f aca="false">IF(AB2000="","",$I2000)</f>
        <v>12.99</v>
      </c>
      <c r="AJ2000" s="40" t="n">
        <f aca="false">IF(AB2000="","",AC2000+$I2000)</f>
        <v>12.99</v>
      </c>
      <c r="AK2000" s="29" t="n">
        <f aca="false">IF(AB2000="","",AB2000+(AD2000*$K2000)+(AE2000*$K2000))</f>
        <v>49.99</v>
      </c>
      <c r="AL2000" s="29" t="n">
        <f aca="false">IF(AB2000="","",ROUND(-AD2000*$K2000,0))</f>
        <v>70</v>
      </c>
      <c r="AM2000" s="41"/>
      <c r="AN2000" s="38" t="n">
        <v>0</v>
      </c>
      <c r="AO2000" s="34" t="n">
        <v>0</v>
      </c>
      <c r="AP2000" s="39" t="n">
        <v>-5.18</v>
      </c>
      <c r="AQ2000" s="40" t="n">
        <v>5.18</v>
      </c>
      <c r="AR2000" s="40" t="n">
        <v>0</v>
      </c>
      <c r="AS2000" s="40" t="n">
        <v>5.18</v>
      </c>
      <c r="AT2000" s="32" t="n">
        <f aca="false">IF(AN2000="","",$I2000+AP2000)</f>
        <v>7.81</v>
      </c>
      <c r="AU2000" s="32" t="n">
        <f aca="false">IF(AN2000="","",$I2000)</f>
        <v>12.99</v>
      </c>
      <c r="AV2000" s="40" t="n">
        <f aca="false">IF(AN2000="","",AO2000+$I2000)</f>
        <v>12.99</v>
      </c>
      <c r="AW2000" s="31" t="n">
        <f aca="false">IF(AN2000="","",AN2000+(AP2000*$K2000)+(AQ2000*$K2000))</f>
        <v>0</v>
      </c>
      <c r="AX2000" s="29" t="n">
        <f aca="false">IF(AN2000="","",ROUND(-AP2000*$K2000,0))</f>
        <v>124</v>
      </c>
      <c r="AY2000" s="42"/>
      <c r="AZ2000" s="38" t="n">
        <v>0</v>
      </c>
      <c r="BA2000" s="34" t="n">
        <v>0</v>
      </c>
      <c r="BB2000" s="39" t="n">
        <v>-5.18</v>
      </c>
      <c r="BC2000" s="40" t="n">
        <v>5.18</v>
      </c>
      <c r="BD2000" s="40" t="n">
        <v>0</v>
      </c>
      <c r="BE2000" s="40" t="n">
        <v>5.18</v>
      </c>
      <c r="BF2000" s="32" t="n">
        <f aca="false">IF(AZ2000="","",$I2000+BB2000)</f>
        <v>7.81</v>
      </c>
      <c r="BG2000" s="32" t="n">
        <f aca="false">IF(AZ2000="","",$I2000)</f>
        <v>12.99</v>
      </c>
      <c r="BH2000" s="40" t="n">
        <f aca="false">IF(AZ2000="","",BA2000+$I2000)</f>
        <v>12.99</v>
      </c>
      <c r="BI2000" s="31" t="n">
        <f aca="false">IF(AZ2000="","",AZ2000+(BB2000*$K2000)+(BC2000*$K2000))</f>
        <v>0</v>
      </c>
      <c r="BJ2000" s="29" t="n">
        <f aca="false">IF(AZ2000="","",ROUND(-BB2000*$K2000,0))</f>
        <v>124</v>
      </c>
    </row>
    <row r="2001" customFormat="false" ht="15" hidden="false" customHeight="false" outlineLevel="0" collapsed="false">
      <c r="A2001" s="26" t="str">
        <f aca="false">+C2001&amp;D2001&amp;G2001</f>
        <v>SamsungGalaxy Buds3 FE SUPER INTERNET 100 5G - 30 Mesi</v>
      </c>
      <c r="B2001" s="27" t="s">
        <v>31</v>
      </c>
      <c r="C2001" s="28" t="s">
        <v>64</v>
      </c>
      <c r="D2001" s="43" t="s">
        <v>249</v>
      </c>
      <c r="E2001" s="30" t="n">
        <v>129.9</v>
      </c>
      <c r="F2001" s="31" t="n">
        <v>119.9</v>
      </c>
      <c r="G2001" s="32" t="s">
        <v>93</v>
      </c>
      <c r="H2001" s="32"/>
      <c r="I2001" s="33" t="n">
        <v>9.99</v>
      </c>
      <c r="J2001" s="34" t="s">
        <v>35</v>
      </c>
      <c r="K2001" s="35" t="n">
        <v>30</v>
      </c>
      <c r="L2001" s="36"/>
      <c r="M2001" s="33"/>
      <c r="N2001" s="33"/>
      <c r="O2001" s="37"/>
      <c r="P2001" s="38" t="n">
        <v>29.99</v>
      </c>
      <c r="Q2001" s="34" t="n">
        <v>0</v>
      </c>
      <c r="R2001" s="39" t="n">
        <v>-3</v>
      </c>
      <c r="S2001" s="40" t="n">
        <v>3</v>
      </c>
      <c r="T2001" s="40" t="n">
        <v>3</v>
      </c>
      <c r="U2001" s="40" t="n">
        <v>2.91</v>
      </c>
      <c r="V2001" s="32" t="n">
        <f aca="false">IF(P2001="","",$I2001+R2001)</f>
        <v>6.99</v>
      </c>
      <c r="W2001" s="32" t="n">
        <f aca="false">IF(P2001="","",$I2001)</f>
        <v>9.99</v>
      </c>
      <c r="X2001" s="40" t="n">
        <f aca="false">IF(P2001="","",Q2001+$I2001)</f>
        <v>9.99</v>
      </c>
      <c r="Y2001" s="29" t="n">
        <f aca="false">IF(P2001="","",P2001+(R2001*$K2001)+(S2001*$K2001))</f>
        <v>29.99</v>
      </c>
      <c r="Z2001" s="29" t="n">
        <f aca="false">IF(P2001="","",ROUND(-R2001*$K2001,0))</f>
        <v>90</v>
      </c>
      <c r="AA2001" s="41"/>
      <c r="AB2001" s="38" t="n">
        <v>49.99</v>
      </c>
      <c r="AC2001" s="34" t="n">
        <v>0</v>
      </c>
      <c r="AD2001" s="39" t="n">
        <v>-2.33</v>
      </c>
      <c r="AE2001" s="40" t="n">
        <v>2.33</v>
      </c>
      <c r="AF2001" s="40" t="n">
        <v>2.33</v>
      </c>
      <c r="AG2001" s="40" t="n">
        <v>2.34</v>
      </c>
      <c r="AH2001" s="32" t="n">
        <f aca="false">IF(AB2001="","",$I2001+AD2001)</f>
        <v>7.66</v>
      </c>
      <c r="AI2001" s="32" t="n">
        <f aca="false">IF(AB2001="","",$I2001)</f>
        <v>9.99</v>
      </c>
      <c r="AJ2001" s="40" t="n">
        <f aca="false">IF(AB2001="","",AC2001+$I2001)</f>
        <v>9.99</v>
      </c>
      <c r="AK2001" s="29" t="n">
        <f aca="false">IF(AB2001="","",AB2001+(AD2001*$K2001)+(AE2001*$K2001))</f>
        <v>49.99</v>
      </c>
      <c r="AL2001" s="29" t="n">
        <f aca="false">IF(AB2001="","",ROUND(-AD2001*$K2001,0))</f>
        <v>70</v>
      </c>
      <c r="AM2001" s="41"/>
      <c r="AN2001" s="38" t="n">
        <v>0</v>
      </c>
      <c r="AO2001" s="34" t="n">
        <v>0</v>
      </c>
      <c r="AP2001" s="39" t="n">
        <v>-4.18</v>
      </c>
      <c r="AQ2001" s="40" t="n">
        <v>4.18</v>
      </c>
      <c r="AR2001" s="40" t="n">
        <v>4.18</v>
      </c>
      <c r="AS2001" s="40" t="n">
        <v>4.18</v>
      </c>
      <c r="AT2001" s="32" t="n">
        <f aca="false">IF(AN2001="","",$I2001+AP2001)</f>
        <v>5.81</v>
      </c>
      <c r="AU2001" s="32" t="n">
        <f aca="false">IF(AN2001="","",$I2001)</f>
        <v>9.99</v>
      </c>
      <c r="AV2001" s="40" t="n">
        <f aca="false">IF(AN2001="","",AO2001+$I2001)</f>
        <v>9.99</v>
      </c>
      <c r="AW2001" s="31" t="n">
        <f aca="false">IF(AN2001="","",AN2001+(AP2001*$K2001)+(AQ2001*$K2001))</f>
        <v>0</v>
      </c>
      <c r="AX2001" s="29" t="n">
        <f aca="false">IF(AN2001="","",ROUND(-AP2001*$K2001,0))</f>
        <v>125</v>
      </c>
      <c r="AY2001" s="42"/>
      <c r="AZ2001" s="38" t="n">
        <v>0</v>
      </c>
      <c r="BA2001" s="34" t="n">
        <v>0</v>
      </c>
      <c r="BB2001" s="39" t="n">
        <v>-4.18</v>
      </c>
      <c r="BC2001" s="40" t="n">
        <v>4.18</v>
      </c>
      <c r="BD2001" s="40" t="n">
        <v>4.18</v>
      </c>
      <c r="BE2001" s="40" t="n">
        <v>4.18</v>
      </c>
      <c r="BF2001" s="32" t="n">
        <f aca="false">IF(AZ2001="","",$I2001+BB2001)</f>
        <v>5.81</v>
      </c>
      <c r="BG2001" s="32" t="n">
        <f aca="false">IF(AZ2001="","",$I2001)</f>
        <v>9.99</v>
      </c>
      <c r="BH2001" s="40" t="n">
        <f aca="false">IF(AZ2001="","",BA2001+$I2001)</f>
        <v>9.99</v>
      </c>
      <c r="BI2001" s="31" t="n">
        <f aca="false">IF(AZ2001="","",AZ2001+(BB2001*$K2001)+(BC2001*$K2001))</f>
        <v>0</v>
      </c>
      <c r="BJ2001" s="29" t="n">
        <f aca="false">IF(AZ2001="","",ROUND(-BB2001*$K2001,0))</f>
        <v>125</v>
      </c>
    </row>
    <row r="2002" customFormat="false" ht="15" hidden="false" customHeight="false" outlineLevel="0" collapsed="false">
      <c r="A2002" s="26" t="str">
        <f aca="false">+C2002&amp;D2002&amp;G2002</f>
        <v>SamsungGalaxy Buds3TUTTE LE OFFERTE GA -  36 Mesi</v>
      </c>
      <c r="B2002" s="49" t="s">
        <v>222</v>
      </c>
      <c r="C2002" s="50" t="s">
        <v>64</v>
      </c>
      <c r="D2002" s="51" t="s">
        <v>250</v>
      </c>
      <c r="E2002" s="52" t="n">
        <v>179.9</v>
      </c>
      <c r="F2002" s="53" t="n">
        <v>179.9</v>
      </c>
      <c r="G2002" s="54" t="s">
        <v>223</v>
      </c>
      <c r="H2002" s="54"/>
      <c r="I2002" s="55" t="n">
        <v>0</v>
      </c>
      <c r="J2002" s="56" t="s">
        <v>224</v>
      </c>
      <c r="K2002" s="57" t="n">
        <v>36</v>
      </c>
      <c r="L2002" s="4"/>
      <c r="M2002" s="55"/>
      <c r="N2002" s="55"/>
      <c r="O2002" s="3"/>
      <c r="P2002" s="58"/>
      <c r="Q2002" s="56"/>
      <c r="R2002" s="59"/>
      <c r="S2002" s="60"/>
      <c r="T2002" s="60"/>
      <c r="U2002" s="60"/>
      <c r="V2002" s="54"/>
      <c r="W2002" s="54"/>
      <c r="X2002" s="60"/>
      <c r="Y2002" s="51"/>
      <c r="Z2002" s="51"/>
      <c r="AA2002" s="61"/>
      <c r="AB2002" s="58"/>
      <c r="AC2002" s="56"/>
      <c r="AD2002" s="59"/>
      <c r="AE2002" s="60"/>
      <c r="AF2002" s="60"/>
      <c r="AG2002" s="60"/>
      <c r="AH2002" s="54"/>
      <c r="AI2002" s="54"/>
      <c r="AJ2002" s="60"/>
      <c r="AK2002" s="51"/>
      <c r="AL2002" s="51"/>
      <c r="AM2002" s="61"/>
      <c r="AN2002" s="58" t="n">
        <v>0</v>
      </c>
      <c r="AO2002" s="56" t="n">
        <v>5.78</v>
      </c>
      <c r="AP2002" s="59" t="n">
        <v>0</v>
      </c>
      <c r="AQ2002" s="60" t="n">
        <v>5.78</v>
      </c>
      <c r="AR2002" s="60" t="n">
        <v>5.78</v>
      </c>
      <c r="AS2002" s="60" t="n">
        <v>5.78</v>
      </c>
      <c r="AT2002" s="54" t="n">
        <f aca="false">IF(AN2002="","",$I2002+AP2002)</f>
        <v>0</v>
      </c>
      <c r="AU2002" s="54" t="n">
        <f aca="false">IF(AN2002="","",$I2002)</f>
        <v>0</v>
      </c>
      <c r="AV2002" s="60" t="n">
        <f aca="false">IF(AN2002="","",AO2002+$I2002)</f>
        <v>5.78</v>
      </c>
      <c r="AW2002" s="53" t="n">
        <f aca="false">IF(AN2002="","",AN2002+(AP2002*$K2002)+(AQ2002*$K2002))</f>
        <v>208.08</v>
      </c>
      <c r="AX2002" s="51" t="n">
        <f aca="false">IF(AN2002="","",ROUND(-AP2002*$K2002,0))</f>
        <v>-0</v>
      </c>
      <c r="AY2002" s="62"/>
      <c r="AZ2002" s="58" t="n">
        <v>0</v>
      </c>
      <c r="BA2002" s="56" t="n">
        <v>5.78</v>
      </c>
      <c r="BB2002" s="59" t="n">
        <v>0</v>
      </c>
      <c r="BC2002" s="60" t="n">
        <v>5.78</v>
      </c>
      <c r="BD2002" s="60" t="n">
        <v>5.78</v>
      </c>
      <c r="BE2002" s="60" t="n">
        <v>5.78</v>
      </c>
      <c r="BF2002" s="54" t="n">
        <f aca="false">IF(AZ2002="","",$I2002+BB2002)</f>
        <v>0</v>
      </c>
      <c r="BG2002" s="54" t="n">
        <f aca="false">IF(AZ2002="","",$I2002)</f>
        <v>0</v>
      </c>
      <c r="BH2002" s="60" t="n">
        <f aca="false">IF(AZ2002="","",BA2002+$I2002)</f>
        <v>5.78</v>
      </c>
      <c r="BI2002" s="53" t="n">
        <f aca="false">IF(AZ2002="","",AZ2002+(BB2002*$K2002)+(BC2002*$K2002))</f>
        <v>208.08</v>
      </c>
      <c r="BJ2002" s="51" t="n">
        <f aca="false">IF(AZ2002="","",ROUND(-BB2002*$K2002,0))</f>
        <v>-0</v>
      </c>
    </row>
    <row r="2003" customFormat="false" ht="15" hidden="false" customHeight="false" outlineLevel="0" collapsed="false">
      <c r="A2003" s="26" t="str">
        <f aca="false">+C2003&amp;D2003&amp;G2003</f>
        <v>SamsungGalaxy Buds3TUTTE LE OFFERTE GA -  30 Mesi</v>
      </c>
      <c r="B2003" s="49" t="s">
        <v>222</v>
      </c>
      <c r="C2003" s="50" t="s">
        <v>64</v>
      </c>
      <c r="D2003" s="51" t="s">
        <v>250</v>
      </c>
      <c r="E2003" s="52" t="n">
        <v>179.9</v>
      </c>
      <c r="F2003" s="53" t="n">
        <v>172.3</v>
      </c>
      <c r="G2003" s="54" t="s">
        <v>225</v>
      </c>
      <c r="H2003" s="54"/>
      <c r="I2003" s="55" t="n">
        <v>0</v>
      </c>
      <c r="J2003" s="56" t="s">
        <v>224</v>
      </c>
      <c r="K2003" s="57" t="n">
        <v>30</v>
      </c>
      <c r="L2003" s="4"/>
      <c r="M2003" s="55"/>
      <c r="N2003" s="55"/>
      <c r="O2003" s="3"/>
      <c r="P2003" s="58"/>
      <c r="Q2003" s="56"/>
      <c r="R2003" s="59"/>
      <c r="S2003" s="60"/>
      <c r="T2003" s="60"/>
      <c r="U2003" s="60"/>
      <c r="V2003" s="54"/>
      <c r="W2003" s="54"/>
      <c r="X2003" s="60"/>
      <c r="Y2003" s="51"/>
      <c r="Z2003" s="51"/>
      <c r="AA2003" s="61"/>
      <c r="AB2003" s="58"/>
      <c r="AC2003" s="56"/>
      <c r="AD2003" s="59"/>
      <c r="AE2003" s="60"/>
      <c r="AF2003" s="60"/>
      <c r="AG2003" s="60"/>
      <c r="AH2003" s="54"/>
      <c r="AI2003" s="54"/>
      <c r="AJ2003" s="60"/>
      <c r="AK2003" s="51"/>
      <c r="AL2003" s="51"/>
      <c r="AM2003" s="61"/>
      <c r="AN2003" s="58" t="n">
        <v>0</v>
      </c>
      <c r="AO2003" s="56" t="n">
        <v>6.49</v>
      </c>
      <c r="AP2003" s="59" t="n">
        <v>0</v>
      </c>
      <c r="AQ2003" s="60" t="n">
        <v>6.49</v>
      </c>
      <c r="AR2003" s="60" t="n">
        <v>6.49</v>
      </c>
      <c r="AS2003" s="60" t="n">
        <v>6.49</v>
      </c>
      <c r="AT2003" s="54" t="n">
        <f aca="false">IF(AN2003="","",$I2003+AP2003)</f>
        <v>0</v>
      </c>
      <c r="AU2003" s="54" t="n">
        <f aca="false">IF(AN2003="","",$I2003)</f>
        <v>0</v>
      </c>
      <c r="AV2003" s="60" t="n">
        <f aca="false">IF(AN2003="","",AO2003+$I2003)</f>
        <v>6.49</v>
      </c>
      <c r="AW2003" s="53" t="n">
        <f aca="false">IF(AN2003="","",AN2003+(AP2003*$K2003)+(AQ2003*$K2003))</f>
        <v>194.7</v>
      </c>
      <c r="AX2003" s="51" t="n">
        <f aca="false">IF(AN2003="","",ROUND(-AP2003*$K2003,0))</f>
        <v>-0</v>
      </c>
      <c r="AY2003" s="62"/>
      <c r="AZ2003" s="58" t="n">
        <v>0</v>
      </c>
      <c r="BA2003" s="56" t="n">
        <v>6.49</v>
      </c>
      <c r="BB2003" s="59" t="n">
        <v>0</v>
      </c>
      <c r="BC2003" s="60" t="n">
        <v>6.49</v>
      </c>
      <c r="BD2003" s="60" t="n">
        <v>6.49</v>
      </c>
      <c r="BE2003" s="60" t="n">
        <v>6.49</v>
      </c>
      <c r="BF2003" s="54" t="n">
        <f aca="false">IF(AZ2003="","",$I2003+BB2003)</f>
        <v>0</v>
      </c>
      <c r="BG2003" s="54" t="n">
        <f aca="false">IF(AZ2003="","",$I2003)</f>
        <v>0</v>
      </c>
      <c r="BH2003" s="60" t="n">
        <f aca="false">IF(AZ2003="","",BA2003+$I2003)</f>
        <v>6.49</v>
      </c>
      <c r="BI2003" s="53" t="n">
        <f aca="false">IF(AZ2003="","",AZ2003+(BB2003*$K2003)+(BC2003*$K2003))</f>
        <v>194.7</v>
      </c>
      <c r="BJ2003" s="51" t="n">
        <f aca="false">IF(AZ2003="","",ROUND(-BB2003*$K2003,0))</f>
        <v>-0</v>
      </c>
    </row>
    <row r="2004" customFormat="false" ht="15" hidden="false" customHeight="false" outlineLevel="0" collapsed="false">
      <c r="A2004" s="26" t="str">
        <f aca="false">+C2004&amp;D2004&amp;G2004</f>
        <v>SamsungGalaxy Buds3TUTTE LE OFFERTE GA -  24 Mesi</v>
      </c>
      <c r="B2004" s="49" t="s">
        <v>222</v>
      </c>
      <c r="C2004" s="50" t="s">
        <v>64</v>
      </c>
      <c r="D2004" s="51" t="s">
        <v>250</v>
      </c>
      <c r="E2004" s="52" t="n">
        <v>179.9</v>
      </c>
      <c r="F2004" s="53" t="n">
        <v>173.6</v>
      </c>
      <c r="G2004" s="54" t="s">
        <v>226</v>
      </c>
      <c r="H2004" s="54"/>
      <c r="I2004" s="55" t="n">
        <v>0</v>
      </c>
      <c r="J2004" s="56" t="s">
        <v>224</v>
      </c>
      <c r="K2004" s="57" t="n">
        <v>24</v>
      </c>
      <c r="L2004" s="4"/>
      <c r="M2004" s="55"/>
      <c r="N2004" s="55"/>
      <c r="O2004" s="3"/>
      <c r="P2004" s="58"/>
      <c r="Q2004" s="56"/>
      <c r="R2004" s="59"/>
      <c r="S2004" s="60"/>
      <c r="T2004" s="60"/>
      <c r="U2004" s="60"/>
      <c r="V2004" s="54"/>
      <c r="W2004" s="54"/>
      <c r="X2004" s="60"/>
      <c r="Y2004" s="51"/>
      <c r="Z2004" s="51"/>
      <c r="AA2004" s="61"/>
      <c r="AB2004" s="58"/>
      <c r="AC2004" s="56"/>
      <c r="AD2004" s="59"/>
      <c r="AE2004" s="60"/>
      <c r="AF2004" s="60"/>
      <c r="AG2004" s="60"/>
      <c r="AH2004" s="54"/>
      <c r="AI2004" s="54"/>
      <c r="AJ2004" s="60"/>
      <c r="AK2004" s="51"/>
      <c r="AL2004" s="51"/>
      <c r="AM2004" s="61"/>
      <c r="AN2004" s="58" t="n">
        <v>0</v>
      </c>
      <c r="AO2004" s="56" t="n">
        <v>7.99</v>
      </c>
      <c r="AP2004" s="59" t="n">
        <v>0</v>
      </c>
      <c r="AQ2004" s="60" t="n">
        <v>7.99</v>
      </c>
      <c r="AR2004" s="60" t="n">
        <v>0</v>
      </c>
      <c r="AS2004" s="60" t="n">
        <v>7.99</v>
      </c>
      <c r="AT2004" s="54" t="n">
        <f aca="false">IF(AN2004="","",$I2004+AP2004)</f>
        <v>0</v>
      </c>
      <c r="AU2004" s="54" t="n">
        <f aca="false">IF(AN2004="","",$I2004)</f>
        <v>0</v>
      </c>
      <c r="AV2004" s="60" t="n">
        <f aca="false">IF(AN2004="","",AO2004+$I2004)</f>
        <v>7.99</v>
      </c>
      <c r="AW2004" s="53" t="n">
        <f aca="false">IF(AN2004="","",AN2004+(AP2004*$K2004)+(AQ2004*$K2004))</f>
        <v>191.76</v>
      </c>
      <c r="AX2004" s="51" t="n">
        <f aca="false">IF(AN2004="","",ROUND(-AP2004*$K2004,0))</f>
        <v>-0</v>
      </c>
      <c r="AY2004" s="62"/>
      <c r="AZ2004" s="58" t="n">
        <v>0</v>
      </c>
      <c r="BA2004" s="56" t="n">
        <v>7.99</v>
      </c>
      <c r="BB2004" s="59" t="n">
        <v>0</v>
      </c>
      <c r="BC2004" s="60" t="n">
        <v>7.99</v>
      </c>
      <c r="BD2004" s="60" t="n">
        <v>0</v>
      </c>
      <c r="BE2004" s="60" t="n">
        <v>7.99</v>
      </c>
      <c r="BF2004" s="54" t="n">
        <f aca="false">IF(AZ2004="","",$I2004+BB2004)</f>
        <v>0</v>
      </c>
      <c r="BG2004" s="54" t="n">
        <f aca="false">IF(AZ2004="","",$I2004)</f>
        <v>0</v>
      </c>
      <c r="BH2004" s="60" t="n">
        <f aca="false">IF(AZ2004="","",BA2004+$I2004)</f>
        <v>7.99</v>
      </c>
      <c r="BI2004" s="53" t="n">
        <f aca="false">IF(AZ2004="","",AZ2004+(BB2004*$K2004)+(BC2004*$K2004))</f>
        <v>191.76</v>
      </c>
      <c r="BJ2004" s="51" t="n">
        <f aca="false">IF(AZ2004="","",ROUND(-BB2004*$K2004,0))</f>
        <v>-0</v>
      </c>
    </row>
    <row r="2005" customFormat="false" ht="15" hidden="false" customHeight="false" outlineLevel="0" collapsed="false">
      <c r="A2005" s="26" t="str">
        <f aca="false">+C2005&amp;D2005&amp;G2005</f>
        <v>Motorolaedge 70TUTTE LE OFFERTE GA -  36 Mesi</v>
      </c>
      <c r="B2005" s="49" t="s">
        <v>222</v>
      </c>
      <c r="C2005" s="50" t="s">
        <v>149</v>
      </c>
      <c r="D2005" s="51" t="s">
        <v>247</v>
      </c>
      <c r="E2005" s="52" t="n">
        <v>799.9</v>
      </c>
      <c r="F2005" s="53" t="n">
        <v>621.8</v>
      </c>
      <c r="G2005" s="54" t="s">
        <v>223</v>
      </c>
      <c r="H2005" s="54"/>
      <c r="I2005" s="55" t="n">
        <v>0</v>
      </c>
      <c r="J2005" s="56" t="s">
        <v>224</v>
      </c>
      <c r="K2005" s="57" t="n">
        <v>36</v>
      </c>
      <c r="L2005" s="4"/>
      <c r="M2005" s="55"/>
      <c r="N2005" s="55"/>
      <c r="O2005" s="3"/>
      <c r="P2005" s="58"/>
      <c r="Q2005" s="56"/>
      <c r="R2005" s="59"/>
      <c r="S2005" s="60"/>
      <c r="T2005" s="60"/>
      <c r="U2005" s="60"/>
      <c r="V2005" s="54"/>
      <c r="W2005" s="54"/>
      <c r="X2005" s="60"/>
      <c r="Y2005" s="51"/>
      <c r="Z2005" s="51"/>
      <c r="AA2005" s="61"/>
      <c r="AB2005" s="58"/>
      <c r="AC2005" s="56"/>
      <c r="AD2005" s="59"/>
      <c r="AE2005" s="60"/>
      <c r="AF2005" s="60"/>
      <c r="AG2005" s="60"/>
      <c r="AH2005" s="54"/>
      <c r="AI2005" s="54"/>
      <c r="AJ2005" s="60"/>
      <c r="AK2005" s="51"/>
      <c r="AL2005" s="51"/>
      <c r="AM2005" s="61"/>
      <c r="AN2005" s="58" t="n">
        <v>0</v>
      </c>
      <c r="AO2005" s="56" t="n">
        <v>19.99</v>
      </c>
      <c r="AP2005" s="59" t="n">
        <v>0</v>
      </c>
      <c r="AQ2005" s="60" t="n">
        <v>19.99</v>
      </c>
      <c r="AR2005" s="60" t="n">
        <v>19.99</v>
      </c>
      <c r="AS2005" s="60" t="n">
        <v>19.99</v>
      </c>
      <c r="AT2005" s="54" t="n">
        <f aca="false">IF(AN2005="","",$I2005+AP2005)</f>
        <v>0</v>
      </c>
      <c r="AU2005" s="54" t="n">
        <f aca="false">IF(AN2005="","",$I2005)</f>
        <v>0</v>
      </c>
      <c r="AV2005" s="60" t="n">
        <f aca="false">IF(AN2005="","",AO2005+$I2005)</f>
        <v>19.99</v>
      </c>
      <c r="AW2005" s="53" t="n">
        <f aca="false">IF(AN2005="","",AN2005+(AP2005*$K2005)+(AQ2005*$K2005))</f>
        <v>719.64</v>
      </c>
      <c r="AX2005" s="51" t="n">
        <f aca="false">IF(AN2005="","",ROUND(-AP2005*$K2005,0))</f>
        <v>-0</v>
      </c>
      <c r="AY2005" s="62"/>
      <c r="AZ2005" s="58" t="n">
        <v>0</v>
      </c>
      <c r="BA2005" s="56" t="n">
        <v>19.99</v>
      </c>
      <c r="BB2005" s="59" t="n">
        <v>0</v>
      </c>
      <c r="BC2005" s="60" t="n">
        <v>19.99</v>
      </c>
      <c r="BD2005" s="60" t="n">
        <v>19.99</v>
      </c>
      <c r="BE2005" s="60" t="n">
        <v>19.99</v>
      </c>
      <c r="BF2005" s="54" t="n">
        <f aca="false">IF(AZ2005="","",$I2005+BB2005)</f>
        <v>0</v>
      </c>
      <c r="BG2005" s="54" t="n">
        <f aca="false">IF(AZ2005="","",$I2005)</f>
        <v>0</v>
      </c>
      <c r="BH2005" s="60" t="n">
        <f aca="false">IF(AZ2005="","",BA2005+$I2005)</f>
        <v>19.99</v>
      </c>
      <c r="BI2005" s="53" t="n">
        <f aca="false">IF(AZ2005="","",AZ2005+(BB2005*$K2005)+(BC2005*$K2005))</f>
        <v>719.64</v>
      </c>
      <c r="BJ2005" s="51" t="n">
        <f aca="false">IF(AZ2005="","",ROUND(-BB2005*$K2005,0))</f>
        <v>-0</v>
      </c>
    </row>
    <row r="2006" customFormat="false" ht="15" hidden="false" customHeight="false" outlineLevel="0" collapsed="false">
      <c r="A2006" s="26" t="str">
        <f aca="false">+C2006&amp;D2006&amp;G2006</f>
        <v>Motorolaedge 70TUTTE LE OFFERTE GA -  30 Mesi</v>
      </c>
      <c r="B2006" s="49" t="s">
        <v>222</v>
      </c>
      <c r="C2006" s="50" t="s">
        <v>149</v>
      </c>
      <c r="D2006" s="51" t="s">
        <v>247</v>
      </c>
      <c r="E2006" s="52" t="n">
        <v>799.9</v>
      </c>
      <c r="F2006" s="53" t="n">
        <v>609.9</v>
      </c>
      <c r="G2006" s="54" t="s">
        <v>225</v>
      </c>
      <c r="H2006" s="54"/>
      <c r="I2006" s="55" t="n">
        <v>0</v>
      </c>
      <c r="J2006" s="56" t="s">
        <v>224</v>
      </c>
      <c r="K2006" s="57" t="n">
        <v>30</v>
      </c>
      <c r="L2006" s="4"/>
      <c r="M2006" s="55"/>
      <c r="N2006" s="55"/>
      <c r="O2006" s="3"/>
      <c r="P2006" s="58"/>
      <c r="Q2006" s="56"/>
      <c r="R2006" s="59"/>
      <c r="S2006" s="60"/>
      <c r="T2006" s="60"/>
      <c r="U2006" s="60"/>
      <c r="V2006" s="54"/>
      <c r="W2006" s="54"/>
      <c r="X2006" s="60"/>
      <c r="Y2006" s="51"/>
      <c r="Z2006" s="51"/>
      <c r="AA2006" s="61"/>
      <c r="AB2006" s="58"/>
      <c r="AC2006" s="56"/>
      <c r="AD2006" s="59"/>
      <c r="AE2006" s="60"/>
      <c r="AF2006" s="60"/>
      <c r="AG2006" s="60"/>
      <c r="AH2006" s="54"/>
      <c r="AI2006" s="54"/>
      <c r="AJ2006" s="60"/>
      <c r="AK2006" s="51"/>
      <c r="AL2006" s="51"/>
      <c r="AM2006" s="61"/>
      <c r="AN2006" s="58" t="n">
        <v>0</v>
      </c>
      <c r="AO2006" s="56" t="n">
        <v>22.99</v>
      </c>
      <c r="AP2006" s="59" t="n">
        <v>0</v>
      </c>
      <c r="AQ2006" s="60" t="n">
        <v>22.99</v>
      </c>
      <c r="AR2006" s="60" t="n">
        <v>22.99</v>
      </c>
      <c r="AS2006" s="60" t="n">
        <v>22.99</v>
      </c>
      <c r="AT2006" s="54" t="n">
        <f aca="false">IF(AN2006="","",$I2006+AP2006)</f>
        <v>0</v>
      </c>
      <c r="AU2006" s="54" t="n">
        <f aca="false">IF(AN2006="","",$I2006)</f>
        <v>0</v>
      </c>
      <c r="AV2006" s="60" t="n">
        <f aca="false">IF(AN2006="","",AO2006+$I2006)</f>
        <v>22.99</v>
      </c>
      <c r="AW2006" s="53" t="n">
        <f aca="false">IF(AN2006="","",AN2006+(AP2006*$K2006)+(AQ2006*$K2006))</f>
        <v>689.7</v>
      </c>
      <c r="AX2006" s="51" t="n">
        <f aca="false">IF(AN2006="","",ROUND(-AP2006*$K2006,0))</f>
        <v>-0</v>
      </c>
      <c r="AY2006" s="62"/>
      <c r="AZ2006" s="58" t="n">
        <v>0</v>
      </c>
      <c r="BA2006" s="56" t="n">
        <v>22.99</v>
      </c>
      <c r="BB2006" s="59" t="n">
        <v>0</v>
      </c>
      <c r="BC2006" s="60" t="n">
        <v>22.99</v>
      </c>
      <c r="BD2006" s="60" t="n">
        <v>22.99</v>
      </c>
      <c r="BE2006" s="60" t="n">
        <v>22.99</v>
      </c>
      <c r="BF2006" s="54" t="n">
        <f aca="false">IF(AZ2006="","",$I2006+BB2006)</f>
        <v>0</v>
      </c>
      <c r="BG2006" s="54" t="n">
        <f aca="false">IF(AZ2006="","",$I2006)</f>
        <v>0</v>
      </c>
      <c r="BH2006" s="60" t="n">
        <f aca="false">IF(AZ2006="","",BA2006+$I2006)</f>
        <v>22.99</v>
      </c>
      <c r="BI2006" s="53" t="n">
        <f aca="false">IF(AZ2006="","",AZ2006+(BB2006*$K2006)+(BC2006*$K2006))</f>
        <v>689.7</v>
      </c>
      <c r="BJ2006" s="51" t="n">
        <f aca="false">IF(AZ2006="","",ROUND(-BB2006*$K2006,0))</f>
        <v>-0</v>
      </c>
    </row>
    <row r="2007" customFormat="false" ht="15" hidden="false" customHeight="false" outlineLevel="0" collapsed="false">
      <c r="A2007" s="26" t="str">
        <f aca="false">+C2007&amp;D2007&amp;G2007</f>
        <v>Motorolaedge 70TUTTE LE OFFERTE GA -  24 Mesi</v>
      </c>
      <c r="B2007" s="49" t="s">
        <v>222</v>
      </c>
      <c r="C2007" s="50" t="s">
        <v>149</v>
      </c>
      <c r="D2007" s="51" t="s">
        <v>247</v>
      </c>
      <c r="E2007" s="52" t="n">
        <v>799.9</v>
      </c>
      <c r="F2007" s="53" t="n">
        <v>629.8</v>
      </c>
      <c r="G2007" s="54" t="s">
        <v>226</v>
      </c>
      <c r="H2007" s="54"/>
      <c r="I2007" s="55" t="n">
        <v>0</v>
      </c>
      <c r="J2007" s="56" t="s">
        <v>224</v>
      </c>
      <c r="K2007" s="57" t="n">
        <v>24</v>
      </c>
      <c r="L2007" s="4"/>
      <c r="M2007" s="55"/>
      <c r="N2007" s="55"/>
      <c r="O2007" s="3"/>
      <c r="P2007" s="58"/>
      <c r="Q2007" s="56"/>
      <c r="R2007" s="59"/>
      <c r="S2007" s="60"/>
      <c r="T2007" s="60"/>
      <c r="U2007" s="60"/>
      <c r="V2007" s="54"/>
      <c r="W2007" s="54"/>
      <c r="X2007" s="60"/>
      <c r="Y2007" s="51"/>
      <c r="Z2007" s="51"/>
      <c r="AA2007" s="61"/>
      <c r="AB2007" s="58"/>
      <c r="AC2007" s="56"/>
      <c r="AD2007" s="59"/>
      <c r="AE2007" s="60"/>
      <c r="AF2007" s="60"/>
      <c r="AG2007" s="60"/>
      <c r="AH2007" s="54"/>
      <c r="AI2007" s="54"/>
      <c r="AJ2007" s="60"/>
      <c r="AK2007" s="51"/>
      <c r="AL2007" s="51"/>
      <c r="AM2007" s="61"/>
      <c r="AN2007" s="58" t="n">
        <v>0</v>
      </c>
      <c r="AO2007" s="56" t="n">
        <v>28.99</v>
      </c>
      <c r="AP2007" s="59" t="n">
        <v>0</v>
      </c>
      <c r="AQ2007" s="60" t="n">
        <v>28.99</v>
      </c>
      <c r="AR2007" s="60" t="n">
        <v>0</v>
      </c>
      <c r="AS2007" s="60" t="n">
        <v>28.99</v>
      </c>
      <c r="AT2007" s="54" t="n">
        <f aca="false">IF(AN2007="","",$I2007+AP2007)</f>
        <v>0</v>
      </c>
      <c r="AU2007" s="54" t="n">
        <f aca="false">IF(AN2007="","",$I2007)</f>
        <v>0</v>
      </c>
      <c r="AV2007" s="60" t="n">
        <f aca="false">IF(AN2007="","",AO2007+$I2007)</f>
        <v>28.99</v>
      </c>
      <c r="AW2007" s="53" t="n">
        <f aca="false">IF(AN2007="","",AN2007+(AP2007*$K2007)+(AQ2007*$K2007))</f>
        <v>695.76</v>
      </c>
      <c r="AX2007" s="51" t="n">
        <f aca="false">IF(AN2007="","",ROUND(-AP2007*$K2007,0))</f>
        <v>-0</v>
      </c>
      <c r="AY2007" s="62"/>
      <c r="AZ2007" s="58" t="n">
        <v>0</v>
      </c>
      <c r="BA2007" s="56" t="n">
        <v>28.99</v>
      </c>
      <c r="BB2007" s="59" t="n">
        <v>0</v>
      </c>
      <c r="BC2007" s="60" t="n">
        <v>28.99</v>
      </c>
      <c r="BD2007" s="60" t="n">
        <v>0</v>
      </c>
      <c r="BE2007" s="60" t="n">
        <v>28.99</v>
      </c>
      <c r="BF2007" s="54" t="n">
        <f aca="false">IF(AZ2007="","",$I2007+BB2007)</f>
        <v>0</v>
      </c>
      <c r="BG2007" s="54" t="n">
        <f aca="false">IF(AZ2007="","",$I2007)</f>
        <v>0</v>
      </c>
      <c r="BH2007" s="60" t="n">
        <f aca="false">IF(AZ2007="","",BA2007+$I2007)</f>
        <v>28.99</v>
      </c>
      <c r="BI2007" s="53" t="n">
        <f aca="false">IF(AZ2007="","",AZ2007+(BB2007*$K2007)+(BC2007*$K2007))</f>
        <v>695.76</v>
      </c>
      <c r="BJ2007" s="51" t="n">
        <f aca="false">IF(AZ2007="","",ROUND(-BB2007*$K2007,0))</f>
        <v>-0</v>
      </c>
    </row>
    <row r="2008" customFormat="false" ht="15" hidden="false" customHeight="false" outlineLevel="0" collapsed="false">
      <c r="A2008" s="26" t="str">
        <f aca="false">+C2008&amp;D2008&amp;G2008</f>
        <v>TP-LINK NX620v TUTTE LE OFFERTE GA -  36 Mesi</v>
      </c>
      <c r="B2008" s="49" t="s">
        <v>222</v>
      </c>
      <c r="C2008" s="50" t="s">
        <v>218</v>
      </c>
      <c r="D2008" s="51" t="s">
        <v>219</v>
      </c>
      <c r="E2008" s="52" t="n">
        <v>299.9</v>
      </c>
      <c r="F2008" s="53" t="n">
        <v>186.3</v>
      </c>
      <c r="G2008" s="54" t="s">
        <v>223</v>
      </c>
      <c r="H2008" s="54"/>
      <c r="I2008" s="55" t="n">
        <v>0</v>
      </c>
      <c r="J2008" s="56" t="s">
        <v>224</v>
      </c>
      <c r="K2008" s="57" t="n">
        <v>36</v>
      </c>
      <c r="L2008" s="4"/>
      <c r="M2008" s="55"/>
      <c r="N2008" s="55"/>
      <c r="O2008" s="3"/>
      <c r="P2008" s="58"/>
      <c r="Q2008" s="56"/>
      <c r="R2008" s="59"/>
      <c r="S2008" s="60"/>
      <c r="T2008" s="60"/>
      <c r="U2008" s="60"/>
      <c r="V2008" s="54"/>
      <c r="W2008" s="54"/>
      <c r="X2008" s="60"/>
      <c r="Y2008" s="51"/>
      <c r="Z2008" s="51"/>
      <c r="AA2008" s="61"/>
      <c r="AB2008" s="58"/>
      <c r="AC2008" s="56"/>
      <c r="AD2008" s="59"/>
      <c r="AE2008" s="60"/>
      <c r="AF2008" s="60"/>
      <c r="AG2008" s="60"/>
      <c r="AH2008" s="54"/>
      <c r="AI2008" s="54"/>
      <c r="AJ2008" s="60"/>
      <c r="AK2008" s="51"/>
      <c r="AL2008" s="51"/>
      <c r="AM2008" s="61"/>
      <c r="AN2008" s="58" t="n">
        <v>0</v>
      </c>
      <c r="AO2008" s="56" t="n">
        <v>5.99</v>
      </c>
      <c r="AP2008" s="59" t="n">
        <v>0</v>
      </c>
      <c r="AQ2008" s="60" t="n">
        <v>5.99</v>
      </c>
      <c r="AR2008" s="60" t="n">
        <v>5.99</v>
      </c>
      <c r="AS2008" s="60" t="n">
        <v>5.99</v>
      </c>
      <c r="AT2008" s="54" t="n">
        <f aca="false">IF(AN2008="","",$I2008+AP2008)</f>
        <v>0</v>
      </c>
      <c r="AU2008" s="54" t="n">
        <f aca="false">IF(AN2008="","",$I2008)</f>
        <v>0</v>
      </c>
      <c r="AV2008" s="60" t="n">
        <f aca="false">IF(AN2008="","",AO2008+$I2008)</f>
        <v>5.99</v>
      </c>
      <c r="AW2008" s="53" t="n">
        <f aca="false">IF(AN2008="","",AN2008+(AP2008*$K2008)+(AQ2008*$K2008))</f>
        <v>215.64</v>
      </c>
      <c r="AX2008" s="51" t="n">
        <f aca="false">IF(AN2008="","",ROUND(-AP2008*$K2008,0))</f>
        <v>-0</v>
      </c>
      <c r="AY2008" s="62"/>
      <c r="AZ2008" s="58" t="n">
        <v>0</v>
      </c>
      <c r="BA2008" s="56" t="n">
        <v>5.99</v>
      </c>
      <c r="BB2008" s="59" t="n">
        <v>0</v>
      </c>
      <c r="BC2008" s="60" t="n">
        <v>5.99</v>
      </c>
      <c r="BD2008" s="60" t="n">
        <v>5.99</v>
      </c>
      <c r="BE2008" s="60" t="n">
        <v>5.99</v>
      </c>
      <c r="BF2008" s="54" t="n">
        <f aca="false">IF(AZ2008="","",$I2008+BB2008)</f>
        <v>0</v>
      </c>
      <c r="BG2008" s="54" t="n">
        <f aca="false">IF(AZ2008="","",$I2008)</f>
        <v>0</v>
      </c>
      <c r="BH2008" s="60" t="n">
        <f aca="false">IF(AZ2008="","",BA2008+$I2008)</f>
        <v>5.99</v>
      </c>
      <c r="BI2008" s="53" t="n">
        <f aca="false">IF(AZ2008="","",AZ2008+(BB2008*$K2008)+(BC2008*$K2008))</f>
        <v>215.64</v>
      </c>
      <c r="BJ2008" s="51" t="n">
        <f aca="false">IF(AZ2008="","",ROUND(-BB2008*$K2008,0))</f>
        <v>-0</v>
      </c>
    </row>
    <row r="2009" customFormat="false" ht="15" hidden="false" customHeight="false" outlineLevel="0" collapsed="false">
      <c r="A2009" s="26" t="str">
        <f aca="false">+C2009&amp;D2009&amp;G2009</f>
        <v>TP-LINK NX620v TUTTE LE OFFERTE GA -  30 Mesi</v>
      </c>
      <c r="B2009" s="49" t="s">
        <v>222</v>
      </c>
      <c r="C2009" s="50" t="s">
        <v>218</v>
      </c>
      <c r="D2009" s="51" t="s">
        <v>219</v>
      </c>
      <c r="E2009" s="52" t="n">
        <v>299.9</v>
      </c>
      <c r="F2009" s="53" t="n">
        <v>185.4</v>
      </c>
      <c r="G2009" s="54" t="s">
        <v>225</v>
      </c>
      <c r="H2009" s="54"/>
      <c r="I2009" s="55" t="n">
        <v>0</v>
      </c>
      <c r="J2009" s="56" t="s">
        <v>224</v>
      </c>
      <c r="K2009" s="57" t="n">
        <v>30</v>
      </c>
      <c r="L2009" s="4"/>
      <c r="M2009" s="55"/>
      <c r="N2009" s="55"/>
      <c r="O2009" s="3"/>
      <c r="P2009" s="58"/>
      <c r="Q2009" s="56"/>
      <c r="R2009" s="59"/>
      <c r="S2009" s="60"/>
      <c r="T2009" s="60"/>
      <c r="U2009" s="60"/>
      <c r="V2009" s="54"/>
      <c r="W2009" s="54"/>
      <c r="X2009" s="60"/>
      <c r="Y2009" s="51"/>
      <c r="Z2009" s="51"/>
      <c r="AA2009" s="61"/>
      <c r="AB2009" s="58"/>
      <c r="AC2009" s="56"/>
      <c r="AD2009" s="59"/>
      <c r="AE2009" s="60"/>
      <c r="AF2009" s="60"/>
      <c r="AG2009" s="60"/>
      <c r="AH2009" s="54"/>
      <c r="AI2009" s="54"/>
      <c r="AJ2009" s="60"/>
      <c r="AK2009" s="51"/>
      <c r="AL2009" s="51"/>
      <c r="AM2009" s="61"/>
      <c r="AN2009" s="58" t="n">
        <v>0</v>
      </c>
      <c r="AO2009" s="56" t="n">
        <v>6.99</v>
      </c>
      <c r="AP2009" s="59" t="n">
        <v>0</v>
      </c>
      <c r="AQ2009" s="60" t="n">
        <v>6.99</v>
      </c>
      <c r="AR2009" s="60" t="n">
        <v>6.99</v>
      </c>
      <c r="AS2009" s="60" t="n">
        <v>6.99</v>
      </c>
      <c r="AT2009" s="54" t="n">
        <f aca="false">IF(AN2009="","",$I2009+AP2009)</f>
        <v>0</v>
      </c>
      <c r="AU2009" s="54" t="n">
        <f aca="false">IF(AN2009="","",$I2009)</f>
        <v>0</v>
      </c>
      <c r="AV2009" s="60" t="n">
        <f aca="false">IF(AN2009="","",AO2009+$I2009)</f>
        <v>6.99</v>
      </c>
      <c r="AW2009" s="53" t="n">
        <f aca="false">IF(AN2009="","",AN2009+(AP2009*$K2009)+(AQ2009*$K2009))</f>
        <v>209.7</v>
      </c>
      <c r="AX2009" s="51" t="n">
        <f aca="false">IF(AN2009="","",ROUND(-AP2009*$K2009,0))</f>
        <v>-0</v>
      </c>
      <c r="AY2009" s="62"/>
      <c r="AZ2009" s="58" t="n">
        <v>0</v>
      </c>
      <c r="BA2009" s="56" t="n">
        <v>6.99</v>
      </c>
      <c r="BB2009" s="59" t="n">
        <v>0</v>
      </c>
      <c r="BC2009" s="60" t="n">
        <v>6.99</v>
      </c>
      <c r="BD2009" s="60" t="n">
        <v>6.99</v>
      </c>
      <c r="BE2009" s="60" t="n">
        <v>6.99</v>
      </c>
      <c r="BF2009" s="54" t="n">
        <f aca="false">IF(AZ2009="","",$I2009+BB2009)</f>
        <v>0</v>
      </c>
      <c r="BG2009" s="54" t="n">
        <f aca="false">IF(AZ2009="","",$I2009)</f>
        <v>0</v>
      </c>
      <c r="BH2009" s="60" t="n">
        <f aca="false">IF(AZ2009="","",BA2009+$I2009)</f>
        <v>6.99</v>
      </c>
      <c r="BI2009" s="53" t="n">
        <f aca="false">IF(AZ2009="","",AZ2009+(BB2009*$K2009)+(BC2009*$K2009))</f>
        <v>209.7</v>
      </c>
      <c r="BJ2009" s="51" t="n">
        <f aca="false">IF(AZ2009="","",ROUND(-BB2009*$K2009,0))</f>
        <v>-0</v>
      </c>
    </row>
    <row r="2010" customFormat="false" ht="15" hidden="false" customHeight="false" outlineLevel="0" collapsed="false">
      <c r="A2010" s="26" t="str">
        <f aca="false">+C2010&amp;D2010&amp;G2010</f>
        <v>TP-LINK NX620v TUTTE LE OFFERTE GA -  24 Mesi</v>
      </c>
      <c r="B2010" s="49" t="s">
        <v>222</v>
      </c>
      <c r="C2010" s="50" t="s">
        <v>218</v>
      </c>
      <c r="D2010" s="51" t="s">
        <v>219</v>
      </c>
      <c r="E2010" s="52" t="n">
        <v>299.9</v>
      </c>
      <c r="F2010" s="53" t="n">
        <v>195.3</v>
      </c>
      <c r="G2010" s="54" t="s">
        <v>226</v>
      </c>
      <c r="H2010" s="54"/>
      <c r="I2010" s="55" t="n">
        <v>0</v>
      </c>
      <c r="J2010" s="56" t="s">
        <v>224</v>
      </c>
      <c r="K2010" s="57" t="n">
        <v>24</v>
      </c>
      <c r="L2010" s="4"/>
      <c r="M2010" s="55"/>
      <c r="N2010" s="55"/>
      <c r="O2010" s="3"/>
      <c r="P2010" s="58"/>
      <c r="Q2010" s="56"/>
      <c r="R2010" s="59"/>
      <c r="S2010" s="60"/>
      <c r="T2010" s="60"/>
      <c r="U2010" s="60"/>
      <c r="V2010" s="54"/>
      <c r="W2010" s="54"/>
      <c r="X2010" s="60"/>
      <c r="Y2010" s="51"/>
      <c r="Z2010" s="51"/>
      <c r="AA2010" s="61"/>
      <c r="AB2010" s="58"/>
      <c r="AC2010" s="56"/>
      <c r="AD2010" s="59"/>
      <c r="AE2010" s="60"/>
      <c r="AF2010" s="60"/>
      <c r="AG2010" s="60"/>
      <c r="AH2010" s="54"/>
      <c r="AI2010" s="54"/>
      <c r="AJ2010" s="60"/>
      <c r="AK2010" s="51"/>
      <c r="AL2010" s="51"/>
      <c r="AM2010" s="61"/>
      <c r="AN2010" s="58" t="n">
        <v>0</v>
      </c>
      <c r="AO2010" s="56" t="n">
        <v>8.99</v>
      </c>
      <c r="AP2010" s="59" t="n">
        <v>0</v>
      </c>
      <c r="AQ2010" s="60" t="n">
        <v>8.99</v>
      </c>
      <c r="AR2010" s="60" t="n">
        <v>0</v>
      </c>
      <c r="AS2010" s="60" t="n">
        <v>8.99</v>
      </c>
      <c r="AT2010" s="54" t="n">
        <f aca="false">IF(AN2010="","",$I2010+AP2010)</f>
        <v>0</v>
      </c>
      <c r="AU2010" s="54" t="n">
        <f aca="false">IF(AN2010="","",$I2010)</f>
        <v>0</v>
      </c>
      <c r="AV2010" s="60" t="n">
        <f aca="false">IF(AN2010="","",AO2010+$I2010)</f>
        <v>8.99</v>
      </c>
      <c r="AW2010" s="53" t="n">
        <f aca="false">IF(AN2010="","",AN2010+(AP2010*$K2010)+(AQ2010*$K2010))</f>
        <v>215.76</v>
      </c>
      <c r="AX2010" s="51" t="n">
        <f aca="false">IF(AN2010="","",ROUND(-AP2010*$K2010,0))</f>
        <v>-0</v>
      </c>
      <c r="AY2010" s="62"/>
      <c r="AZ2010" s="58" t="n">
        <v>0</v>
      </c>
      <c r="BA2010" s="56" t="n">
        <v>8.99</v>
      </c>
      <c r="BB2010" s="59" t="n">
        <v>0</v>
      </c>
      <c r="BC2010" s="60" t="n">
        <v>8.99</v>
      </c>
      <c r="BD2010" s="60" t="n">
        <v>0</v>
      </c>
      <c r="BE2010" s="60" t="n">
        <v>8.99</v>
      </c>
      <c r="BF2010" s="54" t="n">
        <f aca="false">IF(AZ2010="","",$I2010+BB2010)</f>
        <v>0</v>
      </c>
      <c r="BG2010" s="54" t="n">
        <f aca="false">IF(AZ2010="","",$I2010)</f>
        <v>0</v>
      </c>
      <c r="BH2010" s="60" t="n">
        <f aca="false">IF(AZ2010="","",BA2010+$I2010)</f>
        <v>8.99</v>
      </c>
      <c r="BI2010" s="53" t="n">
        <f aca="false">IF(AZ2010="","",AZ2010+(BB2010*$K2010)+(BC2010*$K2010))</f>
        <v>215.76</v>
      </c>
      <c r="BJ2010" s="51" t="n">
        <f aca="false">IF(AZ2010="","",ROUND(-BB2010*$K2010,0))</f>
        <v>-0</v>
      </c>
    </row>
    <row r="2011" customFormat="false" ht="15" hidden="false" customHeight="false" outlineLevel="0" collapsed="false">
      <c r="A2011" s="26" t="str">
        <f aca="false">+C2011&amp;D2011&amp;G2011</f>
        <v>SamsungGalaxy A17 4G 128GB TUTTE LE OFFERTE GA -  36 Mesi</v>
      </c>
      <c r="B2011" s="49" t="s">
        <v>222</v>
      </c>
      <c r="C2011" s="50" t="s">
        <v>64</v>
      </c>
      <c r="D2011" s="51" t="s">
        <v>255</v>
      </c>
      <c r="E2011" s="52" t="n">
        <v>209.9</v>
      </c>
      <c r="F2011" s="53" t="n">
        <v>186.3</v>
      </c>
      <c r="G2011" s="54" t="s">
        <v>223</v>
      </c>
      <c r="H2011" s="54"/>
      <c r="I2011" s="55" t="n">
        <v>0</v>
      </c>
      <c r="J2011" s="56" t="s">
        <v>224</v>
      </c>
      <c r="K2011" s="57" t="n">
        <v>36</v>
      </c>
      <c r="L2011" s="4"/>
      <c r="M2011" s="55"/>
      <c r="N2011" s="55"/>
      <c r="O2011" s="3"/>
      <c r="P2011" s="58"/>
      <c r="Q2011" s="56"/>
      <c r="R2011" s="59"/>
      <c r="S2011" s="60"/>
      <c r="T2011" s="60"/>
      <c r="U2011" s="60"/>
      <c r="V2011" s="54"/>
      <c r="W2011" s="54"/>
      <c r="X2011" s="60"/>
      <c r="Y2011" s="51"/>
      <c r="Z2011" s="51"/>
      <c r="AA2011" s="61"/>
      <c r="AB2011" s="58"/>
      <c r="AC2011" s="56"/>
      <c r="AD2011" s="59"/>
      <c r="AE2011" s="60"/>
      <c r="AF2011" s="60"/>
      <c r="AG2011" s="60"/>
      <c r="AH2011" s="54"/>
      <c r="AI2011" s="54"/>
      <c r="AJ2011" s="60"/>
      <c r="AK2011" s="51"/>
      <c r="AL2011" s="51"/>
      <c r="AM2011" s="61"/>
      <c r="AN2011" s="58" t="n">
        <v>0</v>
      </c>
      <c r="AO2011" s="56" t="n">
        <v>5.99</v>
      </c>
      <c r="AP2011" s="59" t="n">
        <v>0</v>
      </c>
      <c r="AQ2011" s="60" t="n">
        <v>5.99</v>
      </c>
      <c r="AR2011" s="60" t="n">
        <v>5.99</v>
      </c>
      <c r="AS2011" s="60" t="n">
        <v>5.99</v>
      </c>
      <c r="AT2011" s="54" t="n">
        <f aca="false">IF(AN2011="","",$I2011+AP2011)</f>
        <v>0</v>
      </c>
      <c r="AU2011" s="54" t="n">
        <f aca="false">IF(AN2011="","",$I2011)</f>
        <v>0</v>
      </c>
      <c r="AV2011" s="60" t="n">
        <f aca="false">IF(AN2011="","",AO2011+$I2011)</f>
        <v>5.99</v>
      </c>
      <c r="AW2011" s="53" t="n">
        <f aca="false">IF(AN2011="","",AN2011+(AP2011*$K2011)+(AQ2011*$K2011))</f>
        <v>215.64</v>
      </c>
      <c r="AX2011" s="51" t="n">
        <f aca="false">IF(AN2011="","",ROUND(-AP2011*$K2011,0))</f>
        <v>-0</v>
      </c>
      <c r="AY2011" s="62"/>
      <c r="AZ2011" s="58" t="n">
        <v>0</v>
      </c>
      <c r="BA2011" s="56" t="n">
        <v>5.99</v>
      </c>
      <c r="BB2011" s="59" t="n">
        <v>0</v>
      </c>
      <c r="BC2011" s="60" t="n">
        <v>5.99</v>
      </c>
      <c r="BD2011" s="60" t="n">
        <v>5.99</v>
      </c>
      <c r="BE2011" s="60" t="n">
        <v>5.99</v>
      </c>
      <c r="BF2011" s="54" t="n">
        <f aca="false">IF(AZ2011="","",$I2011+BB2011)</f>
        <v>0</v>
      </c>
      <c r="BG2011" s="54" t="n">
        <f aca="false">IF(AZ2011="","",$I2011)</f>
        <v>0</v>
      </c>
      <c r="BH2011" s="60" t="n">
        <f aca="false">IF(AZ2011="","",BA2011+$I2011)</f>
        <v>5.99</v>
      </c>
      <c r="BI2011" s="53" t="n">
        <f aca="false">IF(AZ2011="","",AZ2011+(BB2011*$K2011)+(BC2011*$K2011))</f>
        <v>215.64</v>
      </c>
      <c r="BJ2011" s="51" t="n">
        <f aca="false">IF(AZ2011="","",ROUND(-BB2011*$K2011,0))</f>
        <v>-0</v>
      </c>
    </row>
    <row r="2012" customFormat="false" ht="15" hidden="false" customHeight="false" outlineLevel="0" collapsed="false">
      <c r="A2012" s="26" t="str">
        <f aca="false">+C2012&amp;D2012&amp;G2012</f>
        <v>SamsungGalaxy A17 4G 128GB TUTTE LE OFFERTE GA -  30 Mesi</v>
      </c>
      <c r="B2012" s="49" t="s">
        <v>222</v>
      </c>
      <c r="C2012" s="50" t="s">
        <v>64</v>
      </c>
      <c r="D2012" s="51" t="s">
        <v>255</v>
      </c>
      <c r="E2012" s="52" t="n">
        <v>209.9</v>
      </c>
      <c r="F2012" s="53" t="n">
        <v>185.4</v>
      </c>
      <c r="G2012" s="54" t="s">
        <v>225</v>
      </c>
      <c r="H2012" s="54"/>
      <c r="I2012" s="55" t="n">
        <v>0</v>
      </c>
      <c r="J2012" s="56" t="s">
        <v>224</v>
      </c>
      <c r="K2012" s="57" t="n">
        <v>30</v>
      </c>
      <c r="L2012" s="4"/>
      <c r="M2012" s="55"/>
      <c r="N2012" s="55"/>
      <c r="O2012" s="3"/>
      <c r="P2012" s="58"/>
      <c r="Q2012" s="56"/>
      <c r="R2012" s="59"/>
      <c r="S2012" s="60"/>
      <c r="T2012" s="60"/>
      <c r="U2012" s="60"/>
      <c r="V2012" s="54"/>
      <c r="W2012" s="54"/>
      <c r="X2012" s="60"/>
      <c r="Y2012" s="51"/>
      <c r="Z2012" s="51"/>
      <c r="AA2012" s="61"/>
      <c r="AB2012" s="58"/>
      <c r="AC2012" s="56"/>
      <c r="AD2012" s="59"/>
      <c r="AE2012" s="60"/>
      <c r="AF2012" s="60"/>
      <c r="AG2012" s="60"/>
      <c r="AH2012" s="54"/>
      <c r="AI2012" s="54"/>
      <c r="AJ2012" s="60"/>
      <c r="AK2012" s="51"/>
      <c r="AL2012" s="51"/>
      <c r="AM2012" s="61"/>
      <c r="AN2012" s="58" t="n">
        <v>0</v>
      </c>
      <c r="AO2012" s="56" t="n">
        <v>6.99</v>
      </c>
      <c r="AP2012" s="59" t="n">
        <v>0</v>
      </c>
      <c r="AQ2012" s="60" t="n">
        <v>6.99</v>
      </c>
      <c r="AR2012" s="60" t="n">
        <v>6.99</v>
      </c>
      <c r="AS2012" s="60" t="n">
        <v>6.99</v>
      </c>
      <c r="AT2012" s="54" t="n">
        <f aca="false">IF(AN2012="","",$I2012+AP2012)</f>
        <v>0</v>
      </c>
      <c r="AU2012" s="54" t="n">
        <f aca="false">IF(AN2012="","",$I2012)</f>
        <v>0</v>
      </c>
      <c r="AV2012" s="60" t="n">
        <f aca="false">IF(AN2012="","",AO2012+$I2012)</f>
        <v>6.99</v>
      </c>
      <c r="AW2012" s="53" t="n">
        <f aca="false">IF(AN2012="","",AN2012+(AP2012*$K2012)+(AQ2012*$K2012))</f>
        <v>209.7</v>
      </c>
      <c r="AX2012" s="51" t="n">
        <f aca="false">IF(AN2012="","",ROUND(-AP2012*$K2012,0))</f>
        <v>-0</v>
      </c>
      <c r="AY2012" s="62"/>
      <c r="AZ2012" s="58" t="n">
        <v>0</v>
      </c>
      <c r="BA2012" s="56" t="n">
        <v>6.99</v>
      </c>
      <c r="BB2012" s="59" t="n">
        <v>0</v>
      </c>
      <c r="BC2012" s="60" t="n">
        <v>6.99</v>
      </c>
      <c r="BD2012" s="60" t="n">
        <v>6.99</v>
      </c>
      <c r="BE2012" s="60" t="n">
        <v>6.99</v>
      </c>
      <c r="BF2012" s="54" t="n">
        <f aca="false">IF(AZ2012="","",$I2012+BB2012)</f>
        <v>0</v>
      </c>
      <c r="BG2012" s="54" t="n">
        <f aca="false">IF(AZ2012="","",$I2012)</f>
        <v>0</v>
      </c>
      <c r="BH2012" s="60" t="n">
        <f aca="false">IF(AZ2012="","",BA2012+$I2012)</f>
        <v>6.99</v>
      </c>
      <c r="BI2012" s="53" t="n">
        <f aca="false">IF(AZ2012="","",AZ2012+(BB2012*$K2012)+(BC2012*$K2012))</f>
        <v>209.7</v>
      </c>
      <c r="BJ2012" s="51" t="n">
        <f aca="false">IF(AZ2012="","",ROUND(-BB2012*$K2012,0))</f>
        <v>-0</v>
      </c>
    </row>
    <row r="2013" customFormat="false" ht="15" hidden="false" customHeight="false" outlineLevel="0" collapsed="false">
      <c r="A2013" s="26" t="str">
        <f aca="false">+C2013&amp;D2013&amp;G2013</f>
        <v>SamsungGalaxy A17 4G 128GB TUTTE LE OFFERTE GA -  24 Mesi</v>
      </c>
      <c r="B2013" s="49" t="s">
        <v>222</v>
      </c>
      <c r="C2013" s="50" t="s">
        <v>64</v>
      </c>
      <c r="D2013" s="51" t="s">
        <v>255</v>
      </c>
      <c r="E2013" s="52" t="n">
        <v>209.9</v>
      </c>
      <c r="F2013" s="53" t="n">
        <v>195.3</v>
      </c>
      <c r="G2013" s="54" t="s">
        <v>226</v>
      </c>
      <c r="H2013" s="54"/>
      <c r="I2013" s="55" t="n">
        <v>0</v>
      </c>
      <c r="J2013" s="56" t="s">
        <v>224</v>
      </c>
      <c r="K2013" s="57" t="n">
        <v>24</v>
      </c>
      <c r="L2013" s="4"/>
      <c r="M2013" s="55"/>
      <c r="N2013" s="55"/>
      <c r="O2013" s="3"/>
      <c r="P2013" s="58"/>
      <c r="Q2013" s="56"/>
      <c r="R2013" s="59"/>
      <c r="S2013" s="60"/>
      <c r="T2013" s="60"/>
      <c r="U2013" s="60"/>
      <c r="V2013" s="54"/>
      <c r="W2013" s="54"/>
      <c r="X2013" s="60"/>
      <c r="Y2013" s="51"/>
      <c r="Z2013" s="51"/>
      <c r="AA2013" s="61"/>
      <c r="AB2013" s="58"/>
      <c r="AC2013" s="56"/>
      <c r="AD2013" s="59"/>
      <c r="AE2013" s="60"/>
      <c r="AF2013" s="60"/>
      <c r="AG2013" s="60"/>
      <c r="AH2013" s="54"/>
      <c r="AI2013" s="54"/>
      <c r="AJ2013" s="60"/>
      <c r="AK2013" s="51"/>
      <c r="AL2013" s="51"/>
      <c r="AM2013" s="61"/>
      <c r="AN2013" s="58" t="n">
        <v>0</v>
      </c>
      <c r="AO2013" s="56" t="n">
        <v>8.99</v>
      </c>
      <c r="AP2013" s="59" t="n">
        <v>0</v>
      </c>
      <c r="AQ2013" s="60" t="n">
        <v>8.99</v>
      </c>
      <c r="AR2013" s="60" t="n">
        <v>0</v>
      </c>
      <c r="AS2013" s="60" t="n">
        <v>8.99</v>
      </c>
      <c r="AT2013" s="54" t="n">
        <f aca="false">IF(AN2013="","",$I2013+AP2013)</f>
        <v>0</v>
      </c>
      <c r="AU2013" s="54" t="n">
        <f aca="false">IF(AN2013="","",$I2013)</f>
        <v>0</v>
      </c>
      <c r="AV2013" s="60" t="n">
        <f aca="false">IF(AN2013="","",AO2013+$I2013)</f>
        <v>8.99</v>
      </c>
      <c r="AW2013" s="53" t="n">
        <f aca="false">IF(AN2013="","",AN2013+(AP2013*$K2013)+(AQ2013*$K2013))</f>
        <v>215.76</v>
      </c>
      <c r="AX2013" s="51" t="n">
        <f aca="false">IF(AN2013="","",ROUND(-AP2013*$K2013,0))</f>
        <v>-0</v>
      </c>
      <c r="AY2013" s="62"/>
      <c r="AZ2013" s="58" t="n">
        <v>0</v>
      </c>
      <c r="BA2013" s="56" t="n">
        <v>8.99</v>
      </c>
      <c r="BB2013" s="59" t="n">
        <v>0</v>
      </c>
      <c r="BC2013" s="60" t="n">
        <v>8.99</v>
      </c>
      <c r="BD2013" s="60" t="n">
        <v>0</v>
      </c>
      <c r="BE2013" s="60" t="n">
        <v>8.99</v>
      </c>
      <c r="BF2013" s="54" t="n">
        <f aca="false">IF(AZ2013="","",$I2013+BB2013)</f>
        <v>0</v>
      </c>
      <c r="BG2013" s="54" t="n">
        <f aca="false">IF(AZ2013="","",$I2013)</f>
        <v>0</v>
      </c>
      <c r="BH2013" s="60" t="n">
        <f aca="false">IF(AZ2013="","",BA2013+$I2013)</f>
        <v>8.99</v>
      </c>
      <c r="BI2013" s="53" t="n">
        <f aca="false">IF(AZ2013="","",AZ2013+(BB2013*$K2013)+(BC2013*$K2013))</f>
        <v>215.76</v>
      </c>
      <c r="BJ2013" s="51" t="n">
        <f aca="false">IF(AZ2013="","",ROUND(-BB2013*$K2013,0))</f>
        <v>-0</v>
      </c>
    </row>
    <row r="2014" customFormat="false" ht="15" hidden="false" customHeight="false" outlineLevel="0" collapsed="false">
      <c r="A2014" s="26" t="str">
        <f aca="false">+C2014&amp;D2014&amp;G2014</f>
        <v>SamsungGalaxy Buds3 FE TUTTE LE OFFERTE GA -  36 Mesi</v>
      </c>
      <c r="B2014" s="49" t="s">
        <v>222</v>
      </c>
      <c r="C2014" s="50" t="s">
        <v>64</v>
      </c>
      <c r="D2014" s="51" t="s">
        <v>249</v>
      </c>
      <c r="E2014" s="52" t="n">
        <v>129.9</v>
      </c>
      <c r="F2014" s="53" t="n">
        <v>124.1</v>
      </c>
      <c r="G2014" s="54" t="s">
        <v>223</v>
      </c>
      <c r="H2014" s="54"/>
      <c r="I2014" s="55" t="n">
        <v>0</v>
      </c>
      <c r="J2014" s="56" t="s">
        <v>224</v>
      </c>
      <c r="K2014" s="57" t="n">
        <v>36</v>
      </c>
      <c r="L2014" s="4"/>
      <c r="M2014" s="55"/>
      <c r="N2014" s="55"/>
      <c r="O2014" s="3"/>
      <c r="P2014" s="58"/>
      <c r="Q2014" s="56"/>
      <c r="R2014" s="59"/>
      <c r="S2014" s="60"/>
      <c r="T2014" s="60"/>
      <c r="U2014" s="60"/>
      <c r="V2014" s="54"/>
      <c r="W2014" s="54"/>
      <c r="X2014" s="60"/>
      <c r="Y2014" s="51"/>
      <c r="Z2014" s="51"/>
      <c r="AA2014" s="61"/>
      <c r="AB2014" s="58"/>
      <c r="AC2014" s="56"/>
      <c r="AD2014" s="59"/>
      <c r="AE2014" s="60"/>
      <c r="AF2014" s="60"/>
      <c r="AG2014" s="60"/>
      <c r="AH2014" s="54"/>
      <c r="AI2014" s="54"/>
      <c r="AJ2014" s="60"/>
      <c r="AK2014" s="51"/>
      <c r="AL2014" s="51"/>
      <c r="AM2014" s="61"/>
      <c r="AN2014" s="58" t="n">
        <v>0</v>
      </c>
      <c r="AO2014" s="56" t="n">
        <v>3.99</v>
      </c>
      <c r="AP2014" s="59" t="n">
        <v>0</v>
      </c>
      <c r="AQ2014" s="60" t="n">
        <v>3.99</v>
      </c>
      <c r="AR2014" s="60" t="n">
        <v>3.99</v>
      </c>
      <c r="AS2014" s="60" t="n">
        <v>3.99</v>
      </c>
      <c r="AT2014" s="54" t="n">
        <f aca="false">IF(AN2014="","",$I2014+AP2014)</f>
        <v>0</v>
      </c>
      <c r="AU2014" s="54" t="n">
        <f aca="false">IF(AN2014="","",$I2014)</f>
        <v>0</v>
      </c>
      <c r="AV2014" s="60" t="n">
        <f aca="false">IF(AN2014="","",AO2014+$I2014)</f>
        <v>3.99</v>
      </c>
      <c r="AW2014" s="53" t="n">
        <f aca="false">IF(AN2014="","",AN2014+(AP2014*$K2014)+(AQ2014*$K2014))</f>
        <v>143.64</v>
      </c>
      <c r="AX2014" s="51" t="n">
        <f aca="false">IF(AN2014="","",ROUND(-AP2014*$K2014,0))</f>
        <v>-0</v>
      </c>
      <c r="AY2014" s="62"/>
      <c r="AZ2014" s="58" t="n">
        <v>0</v>
      </c>
      <c r="BA2014" s="56" t="n">
        <v>3.99</v>
      </c>
      <c r="BB2014" s="59" t="n">
        <v>0</v>
      </c>
      <c r="BC2014" s="60" t="n">
        <v>3.99</v>
      </c>
      <c r="BD2014" s="60" t="n">
        <v>3.99</v>
      </c>
      <c r="BE2014" s="60" t="n">
        <v>3.99</v>
      </c>
      <c r="BF2014" s="54" t="n">
        <f aca="false">IF(AZ2014="","",$I2014+BB2014)</f>
        <v>0</v>
      </c>
      <c r="BG2014" s="54" t="n">
        <f aca="false">IF(AZ2014="","",$I2014)</f>
        <v>0</v>
      </c>
      <c r="BH2014" s="60" t="n">
        <f aca="false">IF(AZ2014="","",BA2014+$I2014)</f>
        <v>3.99</v>
      </c>
      <c r="BI2014" s="53" t="n">
        <f aca="false">IF(AZ2014="","",AZ2014+(BB2014*$K2014)+(BC2014*$K2014))</f>
        <v>143.64</v>
      </c>
      <c r="BJ2014" s="51" t="n">
        <f aca="false">IF(AZ2014="","",ROUND(-BB2014*$K2014,0))</f>
        <v>-0</v>
      </c>
    </row>
    <row r="2015" customFormat="false" ht="15" hidden="false" customHeight="false" outlineLevel="0" collapsed="false">
      <c r="A2015" s="26" t="str">
        <f aca="false">+C2015&amp;D2015&amp;G2015</f>
        <v>SamsungGalaxy Buds3 FE TUTTE LE OFFERTE GA -  30 Mesi</v>
      </c>
      <c r="B2015" s="49" t="s">
        <v>222</v>
      </c>
      <c r="C2015" s="50" t="s">
        <v>64</v>
      </c>
      <c r="D2015" s="51" t="s">
        <v>249</v>
      </c>
      <c r="E2015" s="52" t="n">
        <v>129.9</v>
      </c>
      <c r="F2015" s="53" t="n">
        <v>124.7</v>
      </c>
      <c r="G2015" s="54" t="s">
        <v>225</v>
      </c>
      <c r="H2015" s="54"/>
      <c r="I2015" s="55" t="n">
        <v>0</v>
      </c>
      <c r="J2015" s="56" t="s">
        <v>224</v>
      </c>
      <c r="K2015" s="57" t="n">
        <v>30</v>
      </c>
      <c r="L2015" s="4"/>
      <c r="M2015" s="55"/>
      <c r="N2015" s="55"/>
      <c r="O2015" s="3"/>
      <c r="P2015" s="58"/>
      <c r="Q2015" s="56"/>
      <c r="R2015" s="59"/>
      <c r="S2015" s="60"/>
      <c r="T2015" s="60"/>
      <c r="U2015" s="60"/>
      <c r="V2015" s="54"/>
      <c r="W2015" s="54"/>
      <c r="X2015" s="60"/>
      <c r="Y2015" s="51"/>
      <c r="Z2015" s="51"/>
      <c r="AA2015" s="61"/>
      <c r="AB2015" s="58"/>
      <c r="AC2015" s="56"/>
      <c r="AD2015" s="59"/>
      <c r="AE2015" s="60"/>
      <c r="AF2015" s="60"/>
      <c r="AG2015" s="60"/>
      <c r="AH2015" s="54"/>
      <c r="AI2015" s="54"/>
      <c r="AJ2015" s="60"/>
      <c r="AK2015" s="51"/>
      <c r="AL2015" s="51"/>
      <c r="AM2015" s="61"/>
      <c r="AN2015" s="58" t="n">
        <v>0</v>
      </c>
      <c r="AO2015" s="56" t="n">
        <v>4.7</v>
      </c>
      <c r="AP2015" s="59" t="n">
        <v>0</v>
      </c>
      <c r="AQ2015" s="60" t="n">
        <v>4.7</v>
      </c>
      <c r="AR2015" s="60" t="n">
        <v>4.7</v>
      </c>
      <c r="AS2015" s="60" t="n">
        <v>4.7</v>
      </c>
      <c r="AT2015" s="54" t="n">
        <f aca="false">IF(AN2015="","",$I2015+AP2015)</f>
        <v>0</v>
      </c>
      <c r="AU2015" s="54" t="n">
        <f aca="false">IF(AN2015="","",$I2015)</f>
        <v>0</v>
      </c>
      <c r="AV2015" s="60" t="n">
        <f aca="false">IF(AN2015="","",AO2015+$I2015)</f>
        <v>4.7</v>
      </c>
      <c r="AW2015" s="53" t="n">
        <f aca="false">IF(AN2015="","",AN2015+(AP2015*$K2015)+(AQ2015*$K2015))</f>
        <v>141</v>
      </c>
      <c r="AX2015" s="51" t="n">
        <f aca="false">IF(AN2015="","",ROUND(-AP2015*$K2015,0))</f>
        <v>-0</v>
      </c>
      <c r="AY2015" s="62"/>
      <c r="AZ2015" s="58" t="n">
        <v>0</v>
      </c>
      <c r="BA2015" s="56" t="n">
        <v>4.7</v>
      </c>
      <c r="BB2015" s="59" t="n">
        <v>0</v>
      </c>
      <c r="BC2015" s="60" t="n">
        <v>4.7</v>
      </c>
      <c r="BD2015" s="60" t="n">
        <v>4.7</v>
      </c>
      <c r="BE2015" s="60" t="n">
        <v>4.7</v>
      </c>
      <c r="BF2015" s="54" t="n">
        <f aca="false">IF(AZ2015="","",$I2015+BB2015)</f>
        <v>0</v>
      </c>
      <c r="BG2015" s="54" t="n">
        <f aca="false">IF(AZ2015="","",$I2015)</f>
        <v>0</v>
      </c>
      <c r="BH2015" s="60" t="n">
        <f aca="false">IF(AZ2015="","",BA2015+$I2015)</f>
        <v>4.7</v>
      </c>
      <c r="BI2015" s="53" t="n">
        <f aca="false">IF(AZ2015="","",AZ2015+(BB2015*$K2015)+(BC2015*$K2015))</f>
        <v>141</v>
      </c>
      <c r="BJ2015" s="51" t="n">
        <f aca="false">IF(AZ2015="","",ROUND(-BB2015*$K2015,0))</f>
        <v>-0</v>
      </c>
    </row>
    <row r="2016" customFormat="false" ht="15" hidden="false" customHeight="false" outlineLevel="0" collapsed="false">
      <c r="A2016" s="26" t="str">
        <f aca="false">+C2016&amp;D2016&amp;G2016</f>
        <v>SamsungGalaxy Buds3 FE TUTTE LE OFFERTE GA -  24 Mesi</v>
      </c>
      <c r="B2016" s="49" t="s">
        <v>222</v>
      </c>
      <c r="C2016" s="50" t="s">
        <v>64</v>
      </c>
      <c r="D2016" s="51" t="s">
        <v>249</v>
      </c>
      <c r="E2016" s="52" t="n">
        <v>129.9</v>
      </c>
      <c r="F2016" s="53" t="n">
        <v>123.8</v>
      </c>
      <c r="G2016" s="54" t="s">
        <v>226</v>
      </c>
      <c r="H2016" s="54"/>
      <c r="I2016" s="55" t="n">
        <v>0</v>
      </c>
      <c r="J2016" s="56" t="s">
        <v>224</v>
      </c>
      <c r="K2016" s="57" t="n">
        <v>24</v>
      </c>
      <c r="L2016" s="4"/>
      <c r="M2016" s="55"/>
      <c r="N2016" s="55"/>
      <c r="O2016" s="3"/>
      <c r="P2016" s="58"/>
      <c r="Q2016" s="56"/>
      <c r="R2016" s="59"/>
      <c r="S2016" s="60"/>
      <c r="T2016" s="60"/>
      <c r="U2016" s="60"/>
      <c r="V2016" s="54"/>
      <c r="W2016" s="54"/>
      <c r="X2016" s="60"/>
      <c r="Y2016" s="51"/>
      <c r="Z2016" s="51"/>
      <c r="AA2016" s="61"/>
      <c r="AB2016" s="58"/>
      <c r="AC2016" s="56"/>
      <c r="AD2016" s="59"/>
      <c r="AE2016" s="60"/>
      <c r="AF2016" s="60"/>
      <c r="AG2016" s="60"/>
      <c r="AH2016" s="54"/>
      <c r="AI2016" s="54"/>
      <c r="AJ2016" s="60"/>
      <c r="AK2016" s="51"/>
      <c r="AL2016" s="51"/>
      <c r="AM2016" s="61"/>
      <c r="AN2016" s="58" t="n">
        <v>0</v>
      </c>
      <c r="AO2016" s="56" t="n">
        <v>5.7</v>
      </c>
      <c r="AP2016" s="59" t="n">
        <v>0</v>
      </c>
      <c r="AQ2016" s="60" t="n">
        <v>5.7</v>
      </c>
      <c r="AR2016" s="60" t="n">
        <v>0</v>
      </c>
      <c r="AS2016" s="60" t="n">
        <v>5.7</v>
      </c>
      <c r="AT2016" s="54" t="n">
        <f aca="false">IF(AN2016="","",$I2016+AP2016)</f>
        <v>0</v>
      </c>
      <c r="AU2016" s="54" t="n">
        <f aca="false">IF(AN2016="","",$I2016)</f>
        <v>0</v>
      </c>
      <c r="AV2016" s="60" t="n">
        <f aca="false">IF(AN2016="","",AO2016+$I2016)</f>
        <v>5.7</v>
      </c>
      <c r="AW2016" s="53" t="n">
        <f aca="false">IF(AN2016="","",AN2016+(AP2016*$K2016)+(AQ2016*$K2016))</f>
        <v>136.8</v>
      </c>
      <c r="AX2016" s="51" t="n">
        <f aca="false">IF(AN2016="","",ROUND(-AP2016*$K2016,0))</f>
        <v>-0</v>
      </c>
      <c r="AY2016" s="62"/>
      <c r="AZ2016" s="58" t="n">
        <v>0</v>
      </c>
      <c r="BA2016" s="56" t="n">
        <v>5.7</v>
      </c>
      <c r="BB2016" s="59" t="n">
        <v>0</v>
      </c>
      <c r="BC2016" s="60" t="n">
        <v>5.7</v>
      </c>
      <c r="BD2016" s="60" t="n">
        <v>0</v>
      </c>
      <c r="BE2016" s="60" t="n">
        <v>5.7</v>
      </c>
      <c r="BF2016" s="54" t="n">
        <f aca="false">IF(AZ2016="","",$I2016+BB2016)</f>
        <v>0</v>
      </c>
      <c r="BG2016" s="54" t="n">
        <f aca="false">IF(AZ2016="","",$I2016)</f>
        <v>0</v>
      </c>
      <c r="BH2016" s="60" t="n">
        <f aca="false">IF(AZ2016="","",BA2016+$I2016)</f>
        <v>5.7</v>
      </c>
      <c r="BI2016" s="53" t="n">
        <f aca="false">IF(AZ2016="","",AZ2016+(BB2016*$K2016)+(BC2016*$K2016))</f>
        <v>136.8</v>
      </c>
      <c r="BJ2016" s="51" t="n">
        <f aca="false">IF(AZ2016="","",ROUND(-BB2016*$K2016,0))</f>
        <v>-0</v>
      </c>
    </row>
    <row r="2017" customFormat="false" ht="15" hidden="false" customHeight="false" outlineLevel="0" collapsed="false">
      <c r="A2017" s="26" t="str">
        <f aca="false">+C2017&amp;D2017&amp;G2017</f>
        <v>Xiaomi15TTUTTE LE OFFERTE GA -  36 Mesi</v>
      </c>
      <c r="B2017" s="49" t="s">
        <v>222</v>
      </c>
      <c r="C2017" s="50" t="s">
        <v>179</v>
      </c>
      <c r="D2017" s="51" t="s">
        <v>246</v>
      </c>
      <c r="E2017" s="52" t="n">
        <v>699.9</v>
      </c>
      <c r="F2017" s="53" t="n">
        <v>435.2</v>
      </c>
      <c r="G2017" s="54" t="s">
        <v>223</v>
      </c>
      <c r="H2017" s="54"/>
      <c r="I2017" s="55" t="n">
        <v>0</v>
      </c>
      <c r="J2017" s="56" t="s">
        <v>224</v>
      </c>
      <c r="K2017" s="57" t="n">
        <v>36</v>
      </c>
      <c r="L2017" s="4"/>
      <c r="M2017" s="55"/>
      <c r="N2017" s="55"/>
      <c r="O2017" s="3"/>
      <c r="P2017" s="58"/>
      <c r="Q2017" s="56"/>
      <c r="R2017" s="59"/>
      <c r="S2017" s="60"/>
      <c r="T2017" s="60"/>
      <c r="U2017" s="60"/>
      <c r="V2017" s="54"/>
      <c r="W2017" s="54"/>
      <c r="X2017" s="60"/>
      <c r="Y2017" s="51"/>
      <c r="Z2017" s="51"/>
      <c r="AA2017" s="61"/>
      <c r="AB2017" s="58"/>
      <c r="AC2017" s="56"/>
      <c r="AD2017" s="59"/>
      <c r="AE2017" s="60"/>
      <c r="AF2017" s="60"/>
      <c r="AG2017" s="60"/>
      <c r="AH2017" s="54"/>
      <c r="AI2017" s="54"/>
      <c r="AJ2017" s="60"/>
      <c r="AK2017" s="51"/>
      <c r="AL2017" s="51"/>
      <c r="AM2017" s="61"/>
      <c r="AN2017" s="58" t="n">
        <v>0</v>
      </c>
      <c r="AO2017" s="56" t="n">
        <v>13.99</v>
      </c>
      <c r="AP2017" s="59" t="n">
        <v>0</v>
      </c>
      <c r="AQ2017" s="60" t="n">
        <v>13.99</v>
      </c>
      <c r="AR2017" s="60" t="n">
        <v>13.99</v>
      </c>
      <c r="AS2017" s="60" t="n">
        <v>13.99</v>
      </c>
      <c r="AT2017" s="54" t="n">
        <f aca="false">IF(AN2017="","",$I2017+AP2017)</f>
        <v>0</v>
      </c>
      <c r="AU2017" s="54" t="n">
        <f aca="false">IF(AN2017="","",$I2017)</f>
        <v>0</v>
      </c>
      <c r="AV2017" s="60" t="n">
        <f aca="false">IF(AN2017="","",AO2017+$I2017)</f>
        <v>13.99</v>
      </c>
      <c r="AW2017" s="53" t="n">
        <f aca="false">IF(AN2017="","",AN2017+(AP2017*$K2017)+(AQ2017*$K2017))</f>
        <v>503.64</v>
      </c>
      <c r="AX2017" s="51" t="n">
        <f aca="false">IF(AN2017="","",ROUND(-AP2017*$K2017,0))</f>
        <v>-0</v>
      </c>
      <c r="AY2017" s="62"/>
      <c r="AZ2017" s="58" t="n">
        <v>0</v>
      </c>
      <c r="BA2017" s="56" t="n">
        <v>13.99</v>
      </c>
      <c r="BB2017" s="59" t="n">
        <v>0</v>
      </c>
      <c r="BC2017" s="60" t="n">
        <v>13.99</v>
      </c>
      <c r="BD2017" s="60" t="n">
        <v>13.99</v>
      </c>
      <c r="BE2017" s="60" t="n">
        <v>13.99</v>
      </c>
      <c r="BF2017" s="54" t="n">
        <f aca="false">IF(AZ2017="","",$I2017+BB2017)</f>
        <v>0</v>
      </c>
      <c r="BG2017" s="54" t="n">
        <f aca="false">IF(AZ2017="","",$I2017)</f>
        <v>0</v>
      </c>
      <c r="BH2017" s="60" t="n">
        <f aca="false">IF(AZ2017="","",BA2017+$I2017)</f>
        <v>13.99</v>
      </c>
      <c r="BI2017" s="53" t="n">
        <f aca="false">IF(AZ2017="","",AZ2017+(BB2017*$K2017)+(BC2017*$K2017))</f>
        <v>503.64</v>
      </c>
      <c r="BJ2017" s="51" t="n">
        <f aca="false">IF(AZ2017="","",ROUND(-BB2017*$K2017,0))</f>
        <v>-0</v>
      </c>
    </row>
    <row r="2018" customFormat="false" ht="15" hidden="false" customHeight="false" outlineLevel="0" collapsed="false">
      <c r="A2018" s="26" t="str">
        <f aca="false">+C2018&amp;D2018&amp;G2018</f>
        <v>Xiaomi15TTUTTE LE OFFERTE GA -  30 Mesi</v>
      </c>
      <c r="B2018" s="49" t="s">
        <v>222</v>
      </c>
      <c r="C2018" s="50" t="s">
        <v>179</v>
      </c>
      <c r="D2018" s="51" t="s">
        <v>246</v>
      </c>
      <c r="E2018" s="52" t="n">
        <v>699.9</v>
      </c>
      <c r="F2018" s="53" t="n">
        <v>450.7</v>
      </c>
      <c r="G2018" s="54" t="s">
        <v>225</v>
      </c>
      <c r="H2018" s="54"/>
      <c r="I2018" s="55" t="n">
        <v>0</v>
      </c>
      <c r="J2018" s="56" t="s">
        <v>224</v>
      </c>
      <c r="K2018" s="57" t="n">
        <v>30</v>
      </c>
      <c r="L2018" s="4"/>
      <c r="M2018" s="55"/>
      <c r="N2018" s="55"/>
      <c r="O2018" s="3"/>
      <c r="P2018" s="58"/>
      <c r="Q2018" s="56"/>
      <c r="R2018" s="59"/>
      <c r="S2018" s="60"/>
      <c r="T2018" s="60"/>
      <c r="U2018" s="60"/>
      <c r="V2018" s="54"/>
      <c r="W2018" s="54"/>
      <c r="X2018" s="60"/>
      <c r="Y2018" s="51"/>
      <c r="Z2018" s="51"/>
      <c r="AA2018" s="61"/>
      <c r="AB2018" s="58"/>
      <c r="AC2018" s="56"/>
      <c r="AD2018" s="59"/>
      <c r="AE2018" s="60"/>
      <c r="AF2018" s="60"/>
      <c r="AG2018" s="60"/>
      <c r="AH2018" s="54"/>
      <c r="AI2018" s="54"/>
      <c r="AJ2018" s="60"/>
      <c r="AK2018" s="51"/>
      <c r="AL2018" s="51"/>
      <c r="AM2018" s="61"/>
      <c r="AN2018" s="58" t="n">
        <v>0</v>
      </c>
      <c r="AO2018" s="56" t="n">
        <v>16.99</v>
      </c>
      <c r="AP2018" s="59" t="n">
        <v>0</v>
      </c>
      <c r="AQ2018" s="60" t="n">
        <v>16.99</v>
      </c>
      <c r="AR2018" s="60" t="n">
        <v>16.99</v>
      </c>
      <c r="AS2018" s="60" t="n">
        <v>16.99</v>
      </c>
      <c r="AT2018" s="54" t="n">
        <f aca="false">IF(AN2018="","",$I2018+AP2018)</f>
        <v>0</v>
      </c>
      <c r="AU2018" s="54" t="n">
        <f aca="false">IF(AN2018="","",$I2018)</f>
        <v>0</v>
      </c>
      <c r="AV2018" s="60" t="n">
        <f aca="false">IF(AN2018="","",AO2018+$I2018)</f>
        <v>16.99</v>
      </c>
      <c r="AW2018" s="53" t="n">
        <f aca="false">IF(AN2018="","",AN2018+(AP2018*$K2018)+(AQ2018*$K2018))</f>
        <v>509.7</v>
      </c>
      <c r="AX2018" s="51" t="n">
        <f aca="false">IF(AN2018="","",ROUND(-AP2018*$K2018,0))</f>
        <v>-0</v>
      </c>
      <c r="AY2018" s="62"/>
      <c r="AZ2018" s="58" t="n">
        <v>0</v>
      </c>
      <c r="BA2018" s="56" t="n">
        <v>16.99</v>
      </c>
      <c r="BB2018" s="59" t="n">
        <v>0</v>
      </c>
      <c r="BC2018" s="60" t="n">
        <v>16.99</v>
      </c>
      <c r="BD2018" s="60" t="n">
        <v>16.99</v>
      </c>
      <c r="BE2018" s="60" t="n">
        <v>16.99</v>
      </c>
      <c r="BF2018" s="54" t="n">
        <f aca="false">IF(AZ2018="","",$I2018+BB2018)</f>
        <v>0</v>
      </c>
      <c r="BG2018" s="54" t="n">
        <f aca="false">IF(AZ2018="","",$I2018)</f>
        <v>0</v>
      </c>
      <c r="BH2018" s="60" t="n">
        <f aca="false">IF(AZ2018="","",BA2018+$I2018)</f>
        <v>16.99</v>
      </c>
      <c r="BI2018" s="53" t="n">
        <f aca="false">IF(AZ2018="","",AZ2018+(BB2018*$K2018)+(BC2018*$K2018))</f>
        <v>509.7</v>
      </c>
      <c r="BJ2018" s="51" t="n">
        <f aca="false">IF(AZ2018="","",ROUND(-BB2018*$K2018,0))</f>
        <v>-0</v>
      </c>
    </row>
    <row r="2019" customFormat="false" ht="15" hidden="false" customHeight="false" outlineLevel="0" collapsed="false">
      <c r="A2019" s="26" t="str">
        <f aca="false">+C2019&amp;D2019&amp;G2019</f>
        <v>Xiaomi15TTUTTE LE OFFERTE GA -  24 Mesi</v>
      </c>
      <c r="B2019" s="49" t="s">
        <v>222</v>
      </c>
      <c r="C2019" s="50" t="s">
        <v>179</v>
      </c>
      <c r="D2019" s="51" t="s">
        <v>246</v>
      </c>
      <c r="E2019" s="52" t="n">
        <v>699.9</v>
      </c>
      <c r="F2019" s="53" t="n">
        <v>434.3</v>
      </c>
      <c r="G2019" s="54" t="s">
        <v>226</v>
      </c>
      <c r="H2019" s="54"/>
      <c r="I2019" s="55" t="n">
        <v>0</v>
      </c>
      <c r="J2019" s="56" t="s">
        <v>224</v>
      </c>
      <c r="K2019" s="57" t="n">
        <v>24</v>
      </c>
      <c r="L2019" s="4"/>
      <c r="M2019" s="55"/>
      <c r="N2019" s="55"/>
      <c r="O2019" s="3"/>
      <c r="P2019" s="58"/>
      <c r="Q2019" s="56"/>
      <c r="R2019" s="59"/>
      <c r="S2019" s="60"/>
      <c r="T2019" s="60"/>
      <c r="U2019" s="60"/>
      <c r="V2019" s="54"/>
      <c r="W2019" s="54"/>
      <c r="X2019" s="60"/>
      <c r="Y2019" s="51"/>
      <c r="Z2019" s="51"/>
      <c r="AA2019" s="61"/>
      <c r="AB2019" s="58"/>
      <c r="AC2019" s="56"/>
      <c r="AD2019" s="59"/>
      <c r="AE2019" s="60"/>
      <c r="AF2019" s="60"/>
      <c r="AG2019" s="60"/>
      <c r="AH2019" s="54"/>
      <c r="AI2019" s="54"/>
      <c r="AJ2019" s="60"/>
      <c r="AK2019" s="51"/>
      <c r="AL2019" s="51"/>
      <c r="AM2019" s="61"/>
      <c r="AN2019" s="58" t="n">
        <v>0</v>
      </c>
      <c r="AO2019" s="56" t="n">
        <v>19.99</v>
      </c>
      <c r="AP2019" s="59" t="n">
        <v>0</v>
      </c>
      <c r="AQ2019" s="60" t="n">
        <v>19.99</v>
      </c>
      <c r="AR2019" s="60" t="n">
        <v>0</v>
      </c>
      <c r="AS2019" s="60" t="n">
        <v>19.99</v>
      </c>
      <c r="AT2019" s="54" t="n">
        <f aca="false">IF(AN2019="","",$I2019+AP2019)</f>
        <v>0</v>
      </c>
      <c r="AU2019" s="54" t="n">
        <f aca="false">IF(AN2019="","",$I2019)</f>
        <v>0</v>
      </c>
      <c r="AV2019" s="60" t="n">
        <f aca="false">IF(AN2019="","",AO2019+$I2019)</f>
        <v>19.99</v>
      </c>
      <c r="AW2019" s="53" t="n">
        <f aca="false">IF(AN2019="","",AN2019+(AP2019*$K2019)+(AQ2019*$K2019))</f>
        <v>479.76</v>
      </c>
      <c r="AX2019" s="51" t="n">
        <f aca="false">IF(AN2019="","",ROUND(-AP2019*$K2019,0))</f>
        <v>-0</v>
      </c>
      <c r="AY2019" s="62"/>
      <c r="AZ2019" s="58" t="n">
        <v>0</v>
      </c>
      <c r="BA2019" s="56" t="n">
        <v>19.99</v>
      </c>
      <c r="BB2019" s="59" t="n">
        <v>0</v>
      </c>
      <c r="BC2019" s="60" t="n">
        <v>19.99</v>
      </c>
      <c r="BD2019" s="60" t="n">
        <v>0</v>
      </c>
      <c r="BE2019" s="60" t="n">
        <v>19.99</v>
      </c>
      <c r="BF2019" s="54" t="n">
        <f aca="false">IF(AZ2019="","",$I2019+BB2019)</f>
        <v>0</v>
      </c>
      <c r="BG2019" s="54" t="n">
        <f aca="false">IF(AZ2019="","",$I2019)</f>
        <v>0</v>
      </c>
      <c r="BH2019" s="60" t="n">
        <f aca="false">IF(AZ2019="","",BA2019+$I2019)</f>
        <v>19.99</v>
      </c>
      <c r="BI2019" s="53" t="n">
        <f aca="false">IF(AZ2019="","",AZ2019+(BB2019*$K2019)+(BC2019*$K2019))</f>
        <v>479.76</v>
      </c>
      <c r="BJ2019" s="51" t="n">
        <f aca="false">IF(AZ2019="","",ROUND(-BB2019*$K2019,0))</f>
        <v>-0</v>
      </c>
    </row>
    <row r="2020" customFormat="false" ht="15" hidden="false" customHeight="false" outlineLevel="0" collapsed="false">
      <c r="A2020" s="26" t="str">
        <f aca="false">+C2020&amp;D2020&amp;G2020</f>
        <v>AppleiPhone 16 128GBCANONE SIM 14,99€ - 36 Mesi</v>
      </c>
      <c r="B2020" s="27" t="s">
        <v>95</v>
      </c>
      <c r="C2020" s="28" t="s">
        <v>71</v>
      </c>
      <c r="D2020" s="29" t="s">
        <v>229</v>
      </c>
      <c r="E2020" s="30" t="n">
        <v>999.9</v>
      </c>
      <c r="F2020" s="31" t="n">
        <v>929.9</v>
      </c>
      <c r="G2020" s="32" t="s">
        <v>97</v>
      </c>
      <c r="H2020" s="32" t="s">
        <v>98</v>
      </c>
      <c r="I2020" s="33" t="n">
        <v>14.99</v>
      </c>
      <c r="J2020" s="34" t="s">
        <v>35</v>
      </c>
      <c r="K2020" s="35" t="n">
        <v>36</v>
      </c>
      <c r="L2020" s="33"/>
      <c r="M2020" s="33" t="n">
        <f aca="false">+IF(E2020&lt;=150,1.49,IF(AND(E2020&gt;150,E2020&lt;=300),2.99,(IF(E2020&gt;1200,8.99,IF(AND(E2020&gt;300,E2020&lt;=700),4.99,IF(AND(E2020&gt;=700,E2020&lt;=1200),6.99))))))</f>
        <v>6.99</v>
      </c>
      <c r="N2020" s="33" t="n">
        <f aca="false">IF(E2020="","",IF(E2020&gt;=1200,9.99,IF(AND(E2020&gt;700,E2020&lt;1200),7.99,IF(AND(E2020&gt;=299.9,E2020&lt;=699.9),5.99))))</f>
        <v>7.99</v>
      </c>
      <c r="O2020" s="37" t="s">
        <v>99</v>
      </c>
      <c r="P2020" s="38" t="n">
        <v>99.99</v>
      </c>
      <c r="Q2020" s="34" t="n">
        <v>19.99</v>
      </c>
      <c r="R2020" s="39" t="n">
        <v>-3.06</v>
      </c>
      <c r="S2020" s="40" t="n">
        <v>23.05</v>
      </c>
      <c r="T2020" s="40" t="n">
        <v>23.05</v>
      </c>
      <c r="U2020" s="40" t="n">
        <v>23.16</v>
      </c>
      <c r="V2020" s="32" t="n">
        <f aca="false">IF(P2020="","",$I2020+R2020)</f>
        <v>11.93</v>
      </c>
      <c r="W2020" s="32" t="n">
        <f aca="false">IF(P2020="","",$I2020)</f>
        <v>14.99</v>
      </c>
      <c r="X2020" s="40" t="n">
        <f aca="false">IF(P2020="","",Q2020+$I2020)</f>
        <v>34.98</v>
      </c>
      <c r="Y2020" s="29" t="n">
        <f aca="false">IF(P2020="","",P2020+(R2020*$K2020)+(S2020*$K2020))</f>
        <v>819.63</v>
      </c>
      <c r="Z2020" s="29" t="n">
        <f aca="false">IF(P2020="","",ROUND(-R2020*$K2020,0))</f>
        <v>110</v>
      </c>
      <c r="AA2020" s="41"/>
      <c r="AB2020" s="38"/>
      <c r="AC2020" s="34"/>
      <c r="AD2020" s="39"/>
      <c r="AE2020" s="40"/>
      <c r="AF2020" s="40"/>
      <c r="AG2020" s="40"/>
      <c r="AH2020" s="32"/>
      <c r="AI2020" s="32"/>
      <c r="AJ2020" s="40"/>
      <c r="AK2020" s="29"/>
      <c r="AL2020" s="29"/>
      <c r="AM2020" s="41"/>
      <c r="AN2020" s="38" t="n">
        <v>0</v>
      </c>
      <c r="AO2020" s="34" t="n">
        <v>19.99</v>
      </c>
      <c r="AP2020" s="39" t="n">
        <v>-7.26</v>
      </c>
      <c r="AQ2020" s="40" t="n">
        <v>27.25</v>
      </c>
      <c r="AR2020" s="40" t="n">
        <v>27.25</v>
      </c>
      <c r="AS2020" s="40" t="n">
        <v>27.25</v>
      </c>
      <c r="AT2020" s="32" t="n">
        <f aca="false">IF(AN2020="","",$I2020+AP2020)</f>
        <v>7.73</v>
      </c>
      <c r="AU2020" s="32" t="n">
        <f aca="false">IF(AN2020="","",$I2020)</f>
        <v>14.99</v>
      </c>
      <c r="AV2020" s="40" t="n">
        <f aca="false">IF(AN2020="","",AO2020+$I2020)</f>
        <v>34.98</v>
      </c>
      <c r="AW2020" s="31" t="n">
        <f aca="false">IF(AN2020="","",AN2020+(AP2020*$K2020)+(AQ2020*$K2020))</f>
        <v>719.64</v>
      </c>
      <c r="AX2020" s="29" t="n">
        <f aca="false">IF(AN2020="","",ROUND(-AP2020*$K2020,0))</f>
        <v>261</v>
      </c>
      <c r="AY2020" s="42"/>
      <c r="AZ2020" s="38" t="n">
        <v>0</v>
      </c>
      <c r="BA2020" s="34" t="n">
        <v>19.99</v>
      </c>
      <c r="BB2020" s="39" t="n">
        <v>-7.26</v>
      </c>
      <c r="BC2020" s="40" t="n">
        <v>27.25</v>
      </c>
      <c r="BD2020" s="40" t="n">
        <v>27.25</v>
      </c>
      <c r="BE2020" s="40" t="n">
        <v>27.25</v>
      </c>
      <c r="BF2020" s="32" t="n">
        <f aca="false">IF(AZ2020="","",$I2020+BB2020)</f>
        <v>7.73</v>
      </c>
      <c r="BG2020" s="32" t="n">
        <f aca="false">IF(AZ2020="","",$I2020)</f>
        <v>14.99</v>
      </c>
      <c r="BH2020" s="40" t="n">
        <f aca="false">IF(AZ2020="","",BA2020+$I2020)</f>
        <v>34.98</v>
      </c>
      <c r="BI2020" s="31" t="n">
        <f aca="false">IF(AZ2020="","",AZ2020+(BB2020*$K2020)+(BC2020*$K2020))</f>
        <v>719.64</v>
      </c>
      <c r="BJ2020" s="29" t="n">
        <f aca="false">IF(AZ2020="","",ROUND(-BB2020*$K2020,0))</f>
        <v>261</v>
      </c>
    </row>
    <row r="2021" customFormat="false" ht="15" hidden="false" customHeight="false" outlineLevel="0" collapsed="false">
      <c r="A2021" s="26" t="str">
        <f aca="false">+C2021&amp;D2021&amp;G2021</f>
        <v>AppleiPhone 16 128GBCANONE SIM 14,99€ - 30 Mesi</v>
      </c>
      <c r="B2021" s="27" t="s">
        <v>95</v>
      </c>
      <c r="C2021" s="28" t="s">
        <v>71</v>
      </c>
      <c r="D2021" s="29" t="s">
        <v>229</v>
      </c>
      <c r="E2021" s="30" t="n">
        <v>999.9</v>
      </c>
      <c r="F2021" s="31" t="n">
        <v>929.9</v>
      </c>
      <c r="G2021" s="32" t="s">
        <v>100</v>
      </c>
      <c r="H2021" s="32" t="s">
        <v>98</v>
      </c>
      <c r="I2021" s="33" t="n">
        <v>14.99</v>
      </c>
      <c r="J2021" s="34" t="s">
        <v>35</v>
      </c>
      <c r="K2021" s="35" t="n">
        <v>30</v>
      </c>
      <c r="L2021" s="33"/>
      <c r="M2021" s="33" t="n">
        <f aca="false">+IF(E2021&lt;=150,1.49,IF(AND(E2021&gt;150,E2021&lt;=300),2.99,(IF(E2021&gt;1200,8.99,IF(AND(E2021&gt;300,E2021&lt;=700),4.99,IF(AND(E2021&gt;=700,E2021&lt;=1200),6.99))))))</f>
        <v>6.99</v>
      </c>
      <c r="N2021" s="33" t="n">
        <f aca="false">IF(E2021="","",IF(E2021&gt;=1200,9.99,IF(AND(E2021&gt;700,E2021&lt;1200),7.99,IF(AND(E2021&gt;=299.9,E2021&lt;=699.9),5.99))))</f>
        <v>7.99</v>
      </c>
      <c r="O2021" s="37" t="s">
        <v>101</v>
      </c>
      <c r="P2021" s="38" t="n">
        <v>99.99</v>
      </c>
      <c r="Q2021" s="34" t="n">
        <v>24.99</v>
      </c>
      <c r="R2021" s="39" t="n">
        <v>-2.67</v>
      </c>
      <c r="S2021" s="40" t="n">
        <v>27.66</v>
      </c>
      <c r="T2021" s="40" t="n">
        <v>27.66</v>
      </c>
      <c r="U2021" s="40" t="n">
        <v>27.77</v>
      </c>
      <c r="V2021" s="32" t="n">
        <f aca="false">IF(P2021="","",$I2021+R2021)</f>
        <v>12.32</v>
      </c>
      <c r="W2021" s="32" t="n">
        <f aca="false">IF(P2021="","",$I2021)</f>
        <v>14.99</v>
      </c>
      <c r="X2021" s="40" t="n">
        <f aca="false">IF(P2021="","",Q2021+$I2021)</f>
        <v>39.98</v>
      </c>
      <c r="Y2021" s="29" t="n">
        <f aca="false">IF(P2021="","",P2021+(R2021*$K2021)+(S2021*$K2021))</f>
        <v>849.69</v>
      </c>
      <c r="Z2021" s="29" t="n">
        <f aca="false">IF(P2021="","",ROUND(-R2021*$K2021,0))</f>
        <v>80</v>
      </c>
      <c r="AA2021" s="41"/>
      <c r="AB2021" s="38"/>
      <c r="AC2021" s="34"/>
      <c r="AD2021" s="39"/>
      <c r="AE2021" s="40"/>
      <c r="AF2021" s="40"/>
      <c r="AG2021" s="40"/>
      <c r="AH2021" s="32"/>
      <c r="AI2021" s="32"/>
      <c r="AJ2021" s="40"/>
      <c r="AK2021" s="29"/>
      <c r="AL2021" s="29"/>
      <c r="AM2021" s="41"/>
      <c r="AN2021" s="38" t="n">
        <v>0</v>
      </c>
      <c r="AO2021" s="34" t="n">
        <v>24.99</v>
      </c>
      <c r="AP2021" s="39" t="n">
        <v>-7.43</v>
      </c>
      <c r="AQ2021" s="40" t="n">
        <v>32.42</v>
      </c>
      <c r="AR2021" s="40" t="n">
        <v>32.42</v>
      </c>
      <c r="AS2021" s="40" t="n">
        <v>32.42</v>
      </c>
      <c r="AT2021" s="32" t="n">
        <f aca="false">IF(AN2021="","",$I2021+AP2021)</f>
        <v>7.56</v>
      </c>
      <c r="AU2021" s="32" t="n">
        <f aca="false">IF(AN2021="","",$I2021)</f>
        <v>14.99</v>
      </c>
      <c r="AV2021" s="40" t="n">
        <f aca="false">IF(AN2021="","",AO2021+$I2021)</f>
        <v>39.98</v>
      </c>
      <c r="AW2021" s="31" t="n">
        <f aca="false">IF(AN2021="","",AN2021+(AP2021*$K2021)+(AQ2021*$K2021))</f>
        <v>749.7</v>
      </c>
      <c r="AX2021" s="29" t="n">
        <f aca="false">IF(AN2021="","",ROUND(-AP2021*$K2021,0))</f>
        <v>223</v>
      </c>
      <c r="AY2021" s="42"/>
      <c r="AZ2021" s="38" t="n">
        <v>0</v>
      </c>
      <c r="BA2021" s="34" t="n">
        <v>24.99</v>
      </c>
      <c r="BB2021" s="39" t="n">
        <v>-7.43</v>
      </c>
      <c r="BC2021" s="40" t="n">
        <v>32.42</v>
      </c>
      <c r="BD2021" s="40" t="n">
        <v>32.42</v>
      </c>
      <c r="BE2021" s="40" t="n">
        <v>32.42</v>
      </c>
      <c r="BF2021" s="32" t="n">
        <f aca="false">IF(AZ2021="","",$I2021+BB2021)</f>
        <v>7.56</v>
      </c>
      <c r="BG2021" s="32" t="n">
        <f aca="false">IF(AZ2021="","",$I2021)</f>
        <v>14.99</v>
      </c>
      <c r="BH2021" s="40" t="n">
        <f aca="false">IF(AZ2021="","",BA2021+$I2021)</f>
        <v>39.98</v>
      </c>
      <c r="BI2021" s="31" t="n">
        <f aca="false">IF(AZ2021="","",AZ2021+(BB2021*$K2021)+(BC2021*$K2021))</f>
        <v>749.7</v>
      </c>
      <c r="BJ2021" s="29" t="n">
        <f aca="false">IF(AZ2021="","",ROUND(-BB2021*$K2021,0))</f>
        <v>223</v>
      </c>
    </row>
    <row r="2022" customFormat="false" ht="15" hidden="false" customHeight="false" outlineLevel="0" collapsed="false">
      <c r="A2022" s="26" t="str">
        <f aca="false">+C2022&amp;D2022&amp;G2022</f>
        <v>AppleiPhone 16 128GBCANONE SIM 14,99€ - 24 Mesi</v>
      </c>
      <c r="B2022" s="27" t="s">
        <v>95</v>
      </c>
      <c r="C2022" s="28" t="s">
        <v>71</v>
      </c>
      <c r="D2022" s="29" t="s">
        <v>229</v>
      </c>
      <c r="E2022" s="30" t="n">
        <v>999.9</v>
      </c>
      <c r="F2022" s="31" t="n">
        <v>929.9</v>
      </c>
      <c r="G2022" s="32" t="s">
        <v>102</v>
      </c>
      <c r="H2022" s="32" t="s">
        <v>98</v>
      </c>
      <c r="I2022" s="33" t="n">
        <v>14.99</v>
      </c>
      <c r="J2022" s="34" t="s">
        <v>35</v>
      </c>
      <c r="K2022" s="35" t="n">
        <v>24</v>
      </c>
      <c r="L2022" s="33"/>
      <c r="M2022" s="33" t="n">
        <f aca="false">+IF(E2022&lt;=150,1.49,IF(AND(E2022&gt;150,E2022&lt;=300),2.99,(IF(E2022&gt;1200,8.99,IF(AND(E2022&gt;300,E2022&lt;=700),4.99,IF(AND(E2022&gt;=700,E2022&lt;=1200),6.99))))))</f>
        <v>6.99</v>
      </c>
      <c r="N2022" s="33" t="n">
        <f aca="false">IF(E2022="","",IF(E2022&gt;=1200,9.99,IF(AND(E2022&gt;700,E2022&lt;1200),7.99,IF(AND(E2022&gt;=299.9,E2022&lt;=699.9),5.99))))</f>
        <v>7.99</v>
      </c>
      <c r="O2022" s="37" t="s">
        <v>103</v>
      </c>
      <c r="P2022" s="38" t="n">
        <v>99.99</v>
      </c>
      <c r="Q2022" s="34" t="n">
        <v>31.99</v>
      </c>
      <c r="R2022" s="39" t="n">
        <v>-2.59</v>
      </c>
      <c r="S2022" s="40" t="n">
        <v>34.58</v>
      </c>
      <c r="T2022" s="40" t="n">
        <v>0</v>
      </c>
      <c r="U2022" s="40" t="n">
        <v>34.57</v>
      </c>
      <c r="V2022" s="32" t="n">
        <f aca="false">IF(P2022="","",$I2022+R2022)</f>
        <v>12.4</v>
      </c>
      <c r="W2022" s="32" t="n">
        <f aca="false">IF(P2022="","",$I2022)</f>
        <v>14.99</v>
      </c>
      <c r="X2022" s="40" t="n">
        <f aca="false">IF(P2022="","",Q2022+$I2022)</f>
        <v>46.98</v>
      </c>
      <c r="Y2022" s="29" t="n">
        <f aca="false">IF(P2022="","",P2022+(R2022*$K2022)+(S2022*$K2022))</f>
        <v>867.75</v>
      </c>
      <c r="Z2022" s="29" t="n">
        <f aca="false">IF(P2022="","",ROUND(-R2022*$K2022,0))</f>
        <v>62</v>
      </c>
      <c r="AA2022" s="41"/>
      <c r="AB2022" s="38"/>
      <c r="AC2022" s="34"/>
      <c r="AD2022" s="39"/>
      <c r="AE2022" s="40"/>
      <c r="AF2022" s="40"/>
      <c r="AG2022" s="40"/>
      <c r="AH2022" s="32"/>
      <c r="AI2022" s="32"/>
      <c r="AJ2022" s="40"/>
      <c r="AK2022" s="29"/>
      <c r="AL2022" s="29"/>
      <c r="AM2022" s="41"/>
      <c r="AN2022" s="38" t="n">
        <v>0</v>
      </c>
      <c r="AO2022" s="34" t="n">
        <v>31.99</v>
      </c>
      <c r="AP2022" s="39" t="n">
        <v>-6.75</v>
      </c>
      <c r="AQ2022" s="40" t="n">
        <v>38.74</v>
      </c>
      <c r="AR2022" s="40" t="n">
        <v>0</v>
      </c>
      <c r="AS2022" s="40" t="n">
        <v>38.88</v>
      </c>
      <c r="AT2022" s="32" t="n">
        <f aca="false">IF(AN2022="","",$I2022+AP2022)</f>
        <v>8.24</v>
      </c>
      <c r="AU2022" s="32" t="n">
        <f aca="false">IF(AN2022="","",$I2022)</f>
        <v>14.99</v>
      </c>
      <c r="AV2022" s="40" t="n">
        <f aca="false">IF(AN2022="","",AO2022+$I2022)</f>
        <v>46.98</v>
      </c>
      <c r="AW2022" s="31" t="n">
        <f aca="false">IF(AN2022="","",AN2022+(AP2022*$K2022)+(AQ2022*$K2022))</f>
        <v>767.76</v>
      </c>
      <c r="AX2022" s="29" t="n">
        <f aca="false">IF(AN2022="","",ROUND(-AP2022*$K2022,0))</f>
        <v>162</v>
      </c>
      <c r="AY2022" s="42"/>
      <c r="AZ2022" s="38" t="n">
        <v>0</v>
      </c>
      <c r="BA2022" s="34" t="n">
        <v>31.99</v>
      </c>
      <c r="BB2022" s="39" t="n">
        <v>-6.75</v>
      </c>
      <c r="BC2022" s="40" t="n">
        <v>38.74</v>
      </c>
      <c r="BD2022" s="40" t="n">
        <v>0</v>
      </c>
      <c r="BE2022" s="40" t="n">
        <v>38.88</v>
      </c>
      <c r="BF2022" s="32" t="n">
        <f aca="false">IF(AZ2022="","",$I2022+BB2022)</f>
        <v>8.24</v>
      </c>
      <c r="BG2022" s="32" t="n">
        <f aca="false">IF(AZ2022="","",$I2022)</f>
        <v>14.99</v>
      </c>
      <c r="BH2022" s="40" t="n">
        <f aca="false">IF(AZ2022="","",BA2022+$I2022)</f>
        <v>46.98</v>
      </c>
      <c r="BI2022" s="31" t="n">
        <f aca="false">IF(AZ2022="","",AZ2022+(BB2022*$K2022)+(BC2022*$K2022))</f>
        <v>767.76</v>
      </c>
      <c r="BJ2022" s="29" t="n">
        <f aca="false">IF(AZ2022="","",ROUND(-BB2022*$K2022,0))</f>
        <v>162</v>
      </c>
    </row>
    <row r="2023" customFormat="false" ht="15" hidden="false" customHeight="false" outlineLevel="0" collapsed="false">
      <c r="A2023" s="26" t="str">
        <f aca="false">+C2023&amp;D2023&amp;G2023</f>
        <v>AppleiPhone 16 128GBCANONE SIM 12,99€ - 36 Mesi</v>
      </c>
      <c r="B2023" s="27" t="s">
        <v>95</v>
      </c>
      <c r="C2023" s="28" t="s">
        <v>71</v>
      </c>
      <c r="D2023" s="29" t="s">
        <v>229</v>
      </c>
      <c r="E2023" s="30" t="n">
        <v>999.9</v>
      </c>
      <c r="F2023" s="31" t="n">
        <v>929.9</v>
      </c>
      <c r="G2023" s="32" t="s">
        <v>104</v>
      </c>
      <c r="H2023" s="32" t="s">
        <v>98</v>
      </c>
      <c r="I2023" s="33" t="n">
        <v>12.99</v>
      </c>
      <c r="J2023" s="34" t="s">
        <v>35</v>
      </c>
      <c r="K2023" s="35" t="n">
        <v>36</v>
      </c>
      <c r="L2023" s="33"/>
      <c r="M2023" s="33" t="n">
        <f aca="false">+IF(E2023&lt;=150,1.49,IF(AND(E2023&gt;150,E2023&lt;=300),2.99,(IF(E2023&gt;1200,8.99,IF(AND(E2023&gt;300,E2023&lt;=700),4.99,IF(AND(E2023&gt;=700,E2023&lt;=1200),6.99))))))</f>
        <v>6.99</v>
      </c>
      <c r="N2023" s="33" t="n">
        <f aca="false">IF(E2023="","",IF(E2023&gt;=1200,9.99,IF(AND(E2023&gt;700,E2023&lt;1200),7.99,IF(AND(E2023&gt;=299.9,E2023&lt;=699.9),5.99))))</f>
        <v>7.99</v>
      </c>
      <c r="O2023" s="37" t="s">
        <v>105</v>
      </c>
      <c r="P2023" s="38" t="n">
        <v>99.99</v>
      </c>
      <c r="Q2023" s="34" t="n">
        <v>20.99</v>
      </c>
      <c r="R2023" s="39" t="n">
        <v>-2.06</v>
      </c>
      <c r="S2023" s="40" t="n">
        <v>23.05</v>
      </c>
      <c r="T2023" s="40" t="n">
        <v>23.05</v>
      </c>
      <c r="U2023" s="40" t="n">
        <v>23.16</v>
      </c>
      <c r="V2023" s="32" t="n">
        <f aca="false">IF(P2023="","",$I2023+R2023)</f>
        <v>10.93</v>
      </c>
      <c r="W2023" s="32" t="n">
        <f aca="false">IF(P2023="","",$I2023)</f>
        <v>12.99</v>
      </c>
      <c r="X2023" s="40" t="n">
        <f aca="false">IF(P2023="","",Q2023+$I2023)</f>
        <v>33.98</v>
      </c>
      <c r="Y2023" s="29" t="n">
        <f aca="false">IF(P2023="","",P2023+(R2023*$K2023)+(S2023*$K2023))</f>
        <v>855.63</v>
      </c>
      <c r="Z2023" s="29" t="n">
        <f aca="false">IF(P2023="","",ROUND(-R2023*$K2023,0))</f>
        <v>74</v>
      </c>
      <c r="AA2023" s="41"/>
      <c r="AB2023" s="38"/>
      <c r="AC2023" s="34"/>
      <c r="AD2023" s="39"/>
      <c r="AE2023" s="40"/>
      <c r="AF2023" s="40"/>
      <c r="AG2023" s="40"/>
      <c r="AH2023" s="32"/>
      <c r="AI2023" s="32"/>
      <c r="AJ2023" s="40"/>
      <c r="AK2023" s="29"/>
      <c r="AL2023" s="29"/>
      <c r="AM2023" s="41"/>
      <c r="AN2023" s="38" t="n">
        <v>0</v>
      </c>
      <c r="AO2023" s="34" t="n">
        <v>20.99</v>
      </c>
      <c r="AP2023" s="39" t="n">
        <v>-6.26</v>
      </c>
      <c r="AQ2023" s="40" t="n">
        <v>27.25</v>
      </c>
      <c r="AR2023" s="40" t="n">
        <v>27.25</v>
      </c>
      <c r="AS2023" s="40" t="n">
        <v>27.25</v>
      </c>
      <c r="AT2023" s="32" t="n">
        <f aca="false">IF(AN2023="","",$I2023+AP2023)</f>
        <v>6.73</v>
      </c>
      <c r="AU2023" s="32" t="n">
        <f aca="false">IF(AN2023="","",$I2023)</f>
        <v>12.99</v>
      </c>
      <c r="AV2023" s="40" t="n">
        <f aca="false">IF(AN2023="","",AO2023+$I2023)</f>
        <v>33.98</v>
      </c>
      <c r="AW2023" s="31" t="n">
        <f aca="false">IF(AN2023="","",AN2023+(AP2023*$K2023)+(AQ2023*$K2023))</f>
        <v>755.64</v>
      </c>
      <c r="AX2023" s="29" t="n">
        <f aca="false">IF(AN2023="","",ROUND(-AP2023*$K2023,0))</f>
        <v>225</v>
      </c>
      <c r="AY2023" s="42"/>
      <c r="AZ2023" s="38" t="n">
        <v>0</v>
      </c>
      <c r="BA2023" s="34" t="n">
        <v>20.99</v>
      </c>
      <c r="BB2023" s="39" t="n">
        <v>-6.26</v>
      </c>
      <c r="BC2023" s="40" t="n">
        <v>27.25</v>
      </c>
      <c r="BD2023" s="40" t="n">
        <v>27.25</v>
      </c>
      <c r="BE2023" s="40" t="n">
        <v>27.25</v>
      </c>
      <c r="BF2023" s="32" t="n">
        <f aca="false">IF(AZ2023="","",$I2023+BB2023)</f>
        <v>6.73</v>
      </c>
      <c r="BG2023" s="32" t="n">
        <f aca="false">IF(AZ2023="","",$I2023)</f>
        <v>12.99</v>
      </c>
      <c r="BH2023" s="40" t="n">
        <f aca="false">IF(AZ2023="","",BA2023+$I2023)</f>
        <v>33.98</v>
      </c>
      <c r="BI2023" s="31" t="n">
        <f aca="false">IF(AZ2023="","",AZ2023+(BB2023*$K2023)+(BC2023*$K2023))</f>
        <v>755.64</v>
      </c>
      <c r="BJ2023" s="29" t="n">
        <f aca="false">IF(AZ2023="","",ROUND(-BB2023*$K2023,0))</f>
        <v>225</v>
      </c>
    </row>
    <row r="2024" customFormat="false" ht="15" hidden="false" customHeight="false" outlineLevel="0" collapsed="false">
      <c r="A2024" s="26" t="str">
        <f aca="false">+C2024&amp;D2024&amp;G2024</f>
        <v>AppleiPhone 16 128GBCANONE SIM 12,99€ - 30 Mesi</v>
      </c>
      <c r="B2024" s="27" t="s">
        <v>95</v>
      </c>
      <c r="C2024" s="28" t="s">
        <v>71</v>
      </c>
      <c r="D2024" s="29" t="s">
        <v>229</v>
      </c>
      <c r="E2024" s="30" t="n">
        <v>999.9</v>
      </c>
      <c r="F2024" s="31" t="n">
        <v>929.9</v>
      </c>
      <c r="G2024" s="32" t="s">
        <v>106</v>
      </c>
      <c r="H2024" s="32" t="s">
        <v>98</v>
      </c>
      <c r="I2024" s="33" t="n">
        <v>12.99</v>
      </c>
      <c r="J2024" s="34" t="s">
        <v>35</v>
      </c>
      <c r="K2024" s="35" t="n">
        <v>30</v>
      </c>
      <c r="L2024" s="33"/>
      <c r="M2024" s="33" t="n">
        <f aca="false">+IF(E2024&lt;=150,1.49,IF(AND(E2024&gt;150,E2024&lt;=300),2.99,(IF(E2024&gt;1200,8.99,IF(AND(E2024&gt;300,E2024&lt;=700),4.99,IF(AND(E2024&gt;=700,E2024&lt;=1200),6.99))))))</f>
        <v>6.99</v>
      </c>
      <c r="N2024" s="33" t="n">
        <f aca="false">IF(E2024="","",IF(E2024&gt;=1200,9.99,IF(AND(E2024&gt;700,E2024&lt;1200),7.99,IF(AND(E2024&gt;=299.9,E2024&lt;=699.9),5.99))))</f>
        <v>7.99</v>
      </c>
      <c r="O2024" s="37" t="s">
        <v>107</v>
      </c>
      <c r="P2024" s="38" t="n">
        <v>99.99</v>
      </c>
      <c r="Q2024" s="34" t="n">
        <v>26.99</v>
      </c>
      <c r="R2024" s="39" t="n">
        <v>-0.67</v>
      </c>
      <c r="S2024" s="40" t="n">
        <v>27.66</v>
      </c>
      <c r="T2024" s="40" t="n">
        <v>27.66</v>
      </c>
      <c r="U2024" s="40" t="n">
        <v>27.77</v>
      </c>
      <c r="V2024" s="32" t="n">
        <f aca="false">IF(P2024="","",$I2024+R2024)</f>
        <v>12.32</v>
      </c>
      <c r="W2024" s="32" t="n">
        <f aca="false">IF(P2024="","",$I2024)</f>
        <v>12.99</v>
      </c>
      <c r="X2024" s="40" t="n">
        <f aca="false">IF(P2024="","",Q2024+$I2024)</f>
        <v>39.98</v>
      </c>
      <c r="Y2024" s="29" t="n">
        <f aca="false">IF(P2024="","",P2024+(R2024*$K2024)+(S2024*$K2024))</f>
        <v>909.69</v>
      </c>
      <c r="Z2024" s="29" t="n">
        <f aca="false">IF(P2024="","",ROUND(-R2024*$K2024,0))</f>
        <v>20</v>
      </c>
      <c r="AA2024" s="41"/>
      <c r="AB2024" s="38"/>
      <c r="AC2024" s="34"/>
      <c r="AD2024" s="39"/>
      <c r="AE2024" s="40"/>
      <c r="AF2024" s="40"/>
      <c r="AG2024" s="40"/>
      <c r="AH2024" s="32"/>
      <c r="AI2024" s="32"/>
      <c r="AJ2024" s="40"/>
      <c r="AK2024" s="29"/>
      <c r="AL2024" s="29"/>
      <c r="AM2024" s="41"/>
      <c r="AN2024" s="38" t="n">
        <v>0</v>
      </c>
      <c r="AO2024" s="34" t="n">
        <v>26.99</v>
      </c>
      <c r="AP2024" s="39" t="n">
        <v>-5.43</v>
      </c>
      <c r="AQ2024" s="40" t="n">
        <v>32.42</v>
      </c>
      <c r="AR2024" s="40" t="n">
        <v>32.42</v>
      </c>
      <c r="AS2024" s="40" t="n">
        <v>32.42</v>
      </c>
      <c r="AT2024" s="32" t="n">
        <f aca="false">IF(AN2024="","",$I2024+AP2024)</f>
        <v>7.56</v>
      </c>
      <c r="AU2024" s="32" t="n">
        <f aca="false">IF(AN2024="","",$I2024)</f>
        <v>12.99</v>
      </c>
      <c r="AV2024" s="40" t="n">
        <f aca="false">IF(AN2024="","",AO2024+$I2024)</f>
        <v>39.98</v>
      </c>
      <c r="AW2024" s="31" t="n">
        <f aca="false">IF(AN2024="","",AN2024+(AP2024*$K2024)+(AQ2024*$K2024))</f>
        <v>809.7</v>
      </c>
      <c r="AX2024" s="29" t="n">
        <f aca="false">IF(AN2024="","",ROUND(-AP2024*$K2024,0))</f>
        <v>163</v>
      </c>
      <c r="AY2024" s="42"/>
      <c r="AZ2024" s="38" t="n">
        <v>0</v>
      </c>
      <c r="BA2024" s="34" t="n">
        <v>26.99</v>
      </c>
      <c r="BB2024" s="39" t="n">
        <v>-5.43</v>
      </c>
      <c r="BC2024" s="40" t="n">
        <v>32.42</v>
      </c>
      <c r="BD2024" s="40" t="n">
        <v>32.42</v>
      </c>
      <c r="BE2024" s="40" t="n">
        <v>32.42</v>
      </c>
      <c r="BF2024" s="32" t="n">
        <f aca="false">IF(AZ2024="","",$I2024+BB2024)</f>
        <v>7.56</v>
      </c>
      <c r="BG2024" s="32" t="n">
        <f aca="false">IF(AZ2024="","",$I2024)</f>
        <v>12.99</v>
      </c>
      <c r="BH2024" s="40" t="n">
        <f aca="false">IF(AZ2024="","",BA2024+$I2024)</f>
        <v>39.98</v>
      </c>
      <c r="BI2024" s="31" t="n">
        <f aca="false">IF(AZ2024="","",AZ2024+(BB2024*$K2024)+(BC2024*$K2024))</f>
        <v>809.7</v>
      </c>
      <c r="BJ2024" s="29" t="n">
        <f aca="false">IF(AZ2024="","",ROUND(-BB2024*$K2024,0))</f>
        <v>163</v>
      </c>
    </row>
    <row r="2025" customFormat="false" ht="15" hidden="false" customHeight="false" outlineLevel="0" collapsed="false">
      <c r="A2025" s="26" t="str">
        <f aca="false">+C2025&amp;D2025&amp;G2025</f>
        <v>AppleiPhone 16 128GBCANONE SIM 12,99€ - 24 Mesi</v>
      </c>
      <c r="B2025" s="27" t="s">
        <v>95</v>
      </c>
      <c r="C2025" s="28" t="s">
        <v>71</v>
      </c>
      <c r="D2025" s="29" t="s">
        <v>229</v>
      </c>
      <c r="E2025" s="30" t="n">
        <v>999.9</v>
      </c>
      <c r="F2025" s="31" t="n">
        <v>929.9</v>
      </c>
      <c r="G2025" s="32" t="s">
        <v>108</v>
      </c>
      <c r="H2025" s="32" t="s">
        <v>98</v>
      </c>
      <c r="I2025" s="33" t="n">
        <v>12.99</v>
      </c>
      <c r="J2025" s="34" t="s">
        <v>35</v>
      </c>
      <c r="K2025" s="35" t="n">
        <v>24</v>
      </c>
      <c r="L2025" s="33"/>
      <c r="M2025" s="33" t="n">
        <f aca="false">+IF(E2025&lt;=150,1.49,IF(AND(E2025&gt;150,E2025&lt;=300),2.99,(IF(E2025&gt;1200,8.99,IF(AND(E2025&gt;300,E2025&lt;=700),4.99,IF(AND(E2025&gt;=700,E2025&lt;=1200),6.99))))))</f>
        <v>6.99</v>
      </c>
      <c r="N2025" s="33" t="n">
        <f aca="false">IF(E2025="","",IF(E2025&gt;=1200,9.99,IF(AND(E2025&gt;700,E2025&lt;1200),7.99,IF(AND(E2025&gt;=299.9,E2025&lt;=699.9),5.99))))</f>
        <v>7.99</v>
      </c>
      <c r="O2025" s="37" t="s">
        <v>109</v>
      </c>
      <c r="P2025" s="38" t="n">
        <v>99.99</v>
      </c>
      <c r="Q2025" s="34" t="n">
        <v>33.99</v>
      </c>
      <c r="R2025" s="39" t="n">
        <v>-0.59</v>
      </c>
      <c r="S2025" s="40" t="n">
        <v>34.58</v>
      </c>
      <c r="T2025" s="40" t="n">
        <v>0</v>
      </c>
      <c r="U2025" s="40" t="n">
        <v>34.57</v>
      </c>
      <c r="V2025" s="32" t="n">
        <f aca="false">IF(P2025="","",$I2025+R2025)</f>
        <v>12.4</v>
      </c>
      <c r="W2025" s="32" t="n">
        <f aca="false">IF(P2025="","",$I2025)</f>
        <v>12.99</v>
      </c>
      <c r="X2025" s="40" t="n">
        <f aca="false">IF(P2025="","",Q2025+$I2025)</f>
        <v>46.98</v>
      </c>
      <c r="Y2025" s="29" t="n">
        <f aca="false">IF(P2025="","",P2025+(R2025*$K2025)+(S2025*$K2025))</f>
        <v>915.75</v>
      </c>
      <c r="Z2025" s="29" t="n">
        <f aca="false">IF(P2025="","",ROUND(-R2025*$K2025,0))</f>
        <v>14</v>
      </c>
      <c r="AA2025" s="41"/>
      <c r="AB2025" s="38"/>
      <c r="AC2025" s="34"/>
      <c r="AD2025" s="39"/>
      <c r="AE2025" s="40"/>
      <c r="AF2025" s="40"/>
      <c r="AG2025" s="40"/>
      <c r="AH2025" s="32"/>
      <c r="AI2025" s="32"/>
      <c r="AJ2025" s="40"/>
      <c r="AK2025" s="29"/>
      <c r="AL2025" s="29"/>
      <c r="AM2025" s="41"/>
      <c r="AN2025" s="38" t="n">
        <v>0</v>
      </c>
      <c r="AO2025" s="34" t="n">
        <v>33.99</v>
      </c>
      <c r="AP2025" s="39" t="n">
        <v>-4.75</v>
      </c>
      <c r="AQ2025" s="40" t="n">
        <v>38.74</v>
      </c>
      <c r="AR2025" s="40" t="n">
        <v>0</v>
      </c>
      <c r="AS2025" s="40" t="n">
        <v>38.88</v>
      </c>
      <c r="AT2025" s="32" t="n">
        <f aca="false">IF(AN2025="","",$I2025+AP2025)</f>
        <v>8.24</v>
      </c>
      <c r="AU2025" s="32" t="n">
        <f aca="false">IF(AN2025="","",$I2025)</f>
        <v>12.99</v>
      </c>
      <c r="AV2025" s="40" t="n">
        <f aca="false">IF(AN2025="","",AO2025+$I2025)</f>
        <v>46.98</v>
      </c>
      <c r="AW2025" s="31" t="n">
        <f aca="false">IF(AN2025="","",AN2025+(AP2025*$K2025)+(AQ2025*$K2025))</f>
        <v>815.76</v>
      </c>
      <c r="AX2025" s="29" t="n">
        <f aca="false">IF(AN2025="","",ROUND(-AP2025*$K2025,0))</f>
        <v>114</v>
      </c>
      <c r="AY2025" s="42"/>
      <c r="AZ2025" s="38" t="n">
        <v>0</v>
      </c>
      <c r="BA2025" s="34" t="n">
        <v>33.99</v>
      </c>
      <c r="BB2025" s="39" t="n">
        <v>-4.75</v>
      </c>
      <c r="BC2025" s="40" t="n">
        <v>38.74</v>
      </c>
      <c r="BD2025" s="40" t="n">
        <v>0</v>
      </c>
      <c r="BE2025" s="40" t="n">
        <v>38.88</v>
      </c>
      <c r="BF2025" s="32" t="n">
        <f aca="false">IF(AZ2025="","",$I2025+BB2025)</f>
        <v>8.24</v>
      </c>
      <c r="BG2025" s="32" t="n">
        <f aca="false">IF(AZ2025="","",$I2025)</f>
        <v>12.99</v>
      </c>
      <c r="BH2025" s="40" t="n">
        <f aca="false">IF(AZ2025="","",BA2025+$I2025)</f>
        <v>46.98</v>
      </c>
      <c r="BI2025" s="31" t="n">
        <f aca="false">IF(AZ2025="","",AZ2025+(BB2025*$K2025)+(BC2025*$K2025))</f>
        <v>815.76</v>
      </c>
      <c r="BJ2025" s="29" t="n">
        <f aca="false">IF(AZ2025="","",ROUND(-BB2025*$K2025,0))</f>
        <v>114</v>
      </c>
    </row>
    <row r="2026" customFormat="false" ht="15" hidden="false" customHeight="false" outlineLevel="0" collapsed="false">
      <c r="A2026" s="26" t="str">
        <f aca="false">+C2026&amp;D2026&amp;G2026</f>
        <v>AppleiPhone 16 128GBPack 5G Reload Exchange-12,99-36</v>
      </c>
      <c r="B2026" s="27" t="s">
        <v>95</v>
      </c>
      <c r="C2026" s="28" t="s">
        <v>71</v>
      </c>
      <c r="D2026" s="29" t="s">
        <v>229</v>
      </c>
      <c r="E2026" s="30" t="n">
        <v>999.9</v>
      </c>
      <c r="F2026" s="31" t="n">
        <v>929.9</v>
      </c>
      <c r="G2026" s="32" t="s">
        <v>110</v>
      </c>
      <c r="H2026" s="32" t="s">
        <v>98</v>
      </c>
      <c r="I2026" s="33" t="n">
        <v>12.99</v>
      </c>
      <c r="J2026" s="34" t="s">
        <v>35</v>
      </c>
      <c r="K2026" s="35" t="n">
        <v>36</v>
      </c>
      <c r="L2026" s="33"/>
      <c r="M2026" s="33" t="n">
        <f aca="false">+IF(E2026&lt;=150,1.49,IF(AND(E2026&gt;150,E2026&lt;=300),2.99,(IF(E2026&gt;1200,8.99,IF(AND(E2026&gt;300,E2026&lt;=700),4.99,IF(AND(E2026&gt;=700,E2026&lt;=1200),6.99))))))</f>
        <v>6.99</v>
      </c>
      <c r="N2026" s="33" t="n">
        <f aca="false">IF(E2026="","",IF(E2026&gt;=1200,9.99,IF(AND(E2026&gt;700,E2026&lt;1200),7.99,IF(AND(E2026&gt;=299.9,E2026&lt;=699.9),5.99))))</f>
        <v>7.99</v>
      </c>
      <c r="O2026" s="37" t="s">
        <v>111</v>
      </c>
      <c r="P2026" s="38" t="n">
        <v>99.99</v>
      </c>
      <c r="Q2026" s="34" t="n">
        <v>20.99</v>
      </c>
      <c r="R2026" s="39" t="n">
        <v>-2.06</v>
      </c>
      <c r="S2026" s="40" t="n">
        <v>23.05</v>
      </c>
      <c r="T2026" s="40" t="n">
        <v>23.05</v>
      </c>
      <c r="U2026" s="40" t="n">
        <v>23.16</v>
      </c>
      <c r="V2026" s="32" t="n">
        <f aca="false">IF(P2026="","",$I2026+R2026)</f>
        <v>10.93</v>
      </c>
      <c r="W2026" s="32" t="n">
        <f aca="false">IF(P2026="","",$I2026)</f>
        <v>12.99</v>
      </c>
      <c r="X2026" s="40" t="n">
        <f aca="false">IF(P2026="","",Q2026+$I2026)</f>
        <v>33.98</v>
      </c>
      <c r="Y2026" s="29" t="n">
        <f aca="false">IF(P2026="","",P2026+(R2026*$K2026)+(S2026*$K2026))</f>
        <v>855.63</v>
      </c>
      <c r="Z2026" s="29" t="n">
        <f aca="false">IF(P2026="","",ROUND(-R2026*$K2026,0))</f>
        <v>74</v>
      </c>
      <c r="AA2026" s="41"/>
      <c r="AB2026" s="38"/>
      <c r="AC2026" s="34"/>
      <c r="AD2026" s="39"/>
      <c r="AE2026" s="40"/>
      <c r="AF2026" s="40"/>
      <c r="AG2026" s="40"/>
      <c r="AH2026" s="32"/>
      <c r="AI2026" s="32"/>
      <c r="AJ2026" s="40"/>
      <c r="AK2026" s="29"/>
      <c r="AL2026" s="29"/>
      <c r="AM2026" s="41"/>
      <c r="AN2026" s="38" t="n">
        <v>0</v>
      </c>
      <c r="AO2026" s="34" t="n">
        <v>20.99</v>
      </c>
      <c r="AP2026" s="39" t="n">
        <v>-6.26</v>
      </c>
      <c r="AQ2026" s="40" t="n">
        <v>27.25</v>
      </c>
      <c r="AR2026" s="40" t="n">
        <v>27.25</v>
      </c>
      <c r="AS2026" s="40" t="n">
        <v>27.25</v>
      </c>
      <c r="AT2026" s="32" t="n">
        <f aca="false">IF(AN2026="","",$I2026+AP2026)</f>
        <v>6.73</v>
      </c>
      <c r="AU2026" s="32" t="n">
        <f aca="false">IF(AN2026="","",$I2026)</f>
        <v>12.99</v>
      </c>
      <c r="AV2026" s="40" t="n">
        <f aca="false">IF(AN2026="","",AO2026+$I2026)</f>
        <v>33.98</v>
      </c>
      <c r="AW2026" s="31" t="n">
        <f aca="false">IF(AN2026="","",AN2026+(AP2026*$K2026)+(AQ2026*$K2026))</f>
        <v>755.64</v>
      </c>
      <c r="AX2026" s="29" t="n">
        <f aca="false">IF(AN2026="","",ROUND(-AP2026*$K2026,0))</f>
        <v>225</v>
      </c>
      <c r="AY2026" s="42"/>
      <c r="AZ2026" s="38" t="n">
        <v>0</v>
      </c>
      <c r="BA2026" s="34" t="n">
        <v>20.99</v>
      </c>
      <c r="BB2026" s="39" t="n">
        <v>-6.26</v>
      </c>
      <c r="BC2026" s="40" t="n">
        <v>27.25</v>
      </c>
      <c r="BD2026" s="40" t="n">
        <v>27.25</v>
      </c>
      <c r="BE2026" s="40" t="n">
        <v>27.25</v>
      </c>
      <c r="BF2026" s="32" t="n">
        <f aca="false">IF(AZ2026="","",$I2026+BB2026)</f>
        <v>6.73</v>
      </c>
      <c r="BG2026" s="32" t="n">
        <f aca="false">IF(AZ2026="","",$I2026)</f>
        <v>12.99</v>
      </c>
      <c r="BH2026" s="40" t="n">
        <f aca="false">IF(AZ2026="","",BA2026+$I2026)</f>
        <v>33.98</v>
      </c>
      <c r="BI2026" s="31" t="n">
        <f aca="false">IF(AZ2026="","",AZ2026+(BB2026*$K2026)+(BC2026*$K2026))</f>
        <v>755.64</v>
      </c>
      <c r="BJ2026" s="29" t="n">
        <f aca="false">IF(AZ2026="","",ROUND(-BB2026*$K2026,0))</f>
        <v>225</v>
      </c>
    </row>
    <row r="2027" customFormat="false" ht="15" hidden="false" customHeight="false" outlineLevel="0" collapsed="false">
      <c r="A2027" s="26" t="str">
        <f aca="false">+C2027&amp;D2027&amp;G2027</f>
        <v>AppleiPhone 16 128GBPack 5G Reload Exchange-12,99-30</v>
      </c>
      <c r="B2027" s="27" t="s">
        <v>95</v>
      </c>
      <c r="C2027" s="28" t="s">
        <v>71</v>
      </c>
      <c r="D2027" s="29" t="s">
        <v>229</v>
      </c>
      <c r="E2027" s="30" t="n">
        <v>999.9</v>
      </c>
      <c r="F2027" s="31" t="n">
        <v>929.9</v>
      </c>
      <c r="G2027" s="32" t="s">
        <v>112</v>
      </c>
      <c r="H2027" s="32" t="s">
        <v>98</v>
      </c>
      <c r="I2027" s="33" t="n">
        <v>12.99</v>
      </c>
      <c r="J2027" s="34" t="s">
        <v>35</v>
      </c>
      <c r="K2027" s="35" t="n">
        <v>30</v>
      </c>
      <c r="L2027" s="33"/>
      <c r="M2027" s="33" t="n">
        <f aca="false">+IF(E2027&lt;=150,1.49,IF(AND(E2027&gt;150,E2027&lt;=300),2.99,(IF(E2027&gt;1200,8.99,IF(AND(E2027&gt;300,E2027&lt;=700),4.99,IF(AND(E2027&gt;=700,E2027&lt;=1200),6.99))))))</f>
        <v>6.99</v>
      </c>
      <c r="N2027" s="33" t="n">
        <f aca="false">IF(E2027="","",IF(E2027&gt;=1200,9.99,IF(AND(E2027&gt;700,E2027&lt;1200),7.99,IF(AND(E2027&gt;=299.9,E2027&lt;=699.9),5.99))))</f>
        <v>7.99</v>
      </c>
      <c r="O2027" s="37" t="s">
        <v>113</v>
      </c>
      <c r="P2027" s="38" t="n">
        <v>99.99</v>
      </c>
      <c r="Q2027" s="34" t="n">
        <v>26.99</v>
      </c>
      <c r="R2027" s="39" t="n">
        <v>-0.67</v>
      </c>
      <c r="S2027" s="40" t="n">
        <v>27.66</v>
      </c>
      <c r="T2027" s="40" t="n">
        <v>27.66</v>
      </c>
      <c r="U2027" s="40" t="n">
        <v>27.77</v>
      </c>
      <c r="V2027" s="32" t="n">
        <f aca="false">IF(P2027="","",$I2027+R2027)</f>
        <v>12.32</v>
      </c>
      <c r="W2027" s="32" t="n">
        <f aca="false">IF(P2027="","",$I2027)</f>
        <v>12.99</v>
      </c>
      <c r="X2027" s="40" t="n">
        <f aca="false">IF(P2027="","",Q2027+$I2027)</f>
        <v>39.98</v>
      </c>
      <c r="Y2027" s="29" t="n">
        <f aca="false">IF(P2027="","",P2027+(R2027*$K2027)+(S2027*$K2027))</f>
        <v>909.69</v>
      </c>
      <c r="Z2027" s="29" t="n">
        <f aca="false">IF(P2027="","",ROUND(-R2027*$K2027,0))</f>
        <v>20</v>
      </c>
      <c r="AA2027" s="41"/>
      <c r="AB2027" s="38"/>
      <c r="AC2027" s="34"/>
      <c r="AD2027" s="39"/>
      <c r="AE2027" s="40"/>
      <c r="AF2027" s="40"/>
      <c r="AG2027" s="40"/>
      <c r="AH2027" s="32"/>
      <c r="AI2027" s="32"/>
      <c r="AJ2027" s="40"/>
      <c r="AK2027" s="29"/>
      <c r="AL2027" s="29"/>
      <c r="AM2027" s="41"/>
      <c r="AN2027" s="38" t="n">
        <v>0</v>
      </c>
      <c r="AO2027" s="34" t="n">
        <v>26.99</v>
      </c>
      <c r="AP2027" s="39" t="n">
        <v>-5.43</v>
      </c>
      <c r="AQ2027" s="40" t="n">
        <v>32.42</v>
      </c>
      <c r="AR2027" s="40" t="n">
        <v>32.42</v>
      </c>
      <c r="AS2027" s="40" t="n">
        <v>32.42</v>
      </c>
      <c r="AT2027" s="32" t="n">
        <f aca="false">IF(AN2027="","",$I2027+AP2027)</f>
        <v>7.56</v>
      </c>
      <c r="AU2027" s="32" t="n">
        <f aca="false">IF(AN2027="","",$I2027)</f>
        <v>12.99</v>
      </c>
      <c r="AV2027" s="40" t="n">
        <f aca="false">IF(AN2027="","",AO2027+$I2027)</f>
        <v>39.98</v>
      </c>
      <c r="AW2027" s="31" t="n">
        <f aca="false">IF(AN2027="","",AN2027+(AP2027*$K2027)+(AQ2027*$K2027))</f>
        <v>809.7</v>
      </c>
      <c r="AX2027" s="29" t="n">
        <f aca="false">IF(AN2027="","",ROUND(-AP2027*$K2027,0))</f>
        <v>163</v>
      </c>
      <c r="AY2027" s="42"/>
      <c r="AZ2027" s="38" t="n">
        <v>0</v>
      </c>
      <c r="BA2027" s="34" t="n">
        <v>26.99</v>
      </c>
      <c r="BB2027" s="39" t="n">
        <v>-5.43</v>
      </c>
      <c r="BC2027" s="40" t="n">
        <v>32.42</v>
      </c>
      <c r="BD2027" s="40" t="n">
        <v>32.42</v>
      </c>
      <c r="BE2027" s="40" t="n">
        <v>32.42</v>
      </c>
      <c r="BF2027" s="32" t="n">
        <f aca="false">IF(AZ2027="","",$I2027+BB2027)</f>
        <v>7.56</v>
      </c>
      <c r="BG2027" s="32" t="n">
        <f aca="false">IF(AZ2027="","",$I2027)</f>
        <v>12.99</v>
      </c>
      <c r="BH2027" s="40" t="n">
        <f aca="false">IF(AZ2027="","",BA2027+$I2027)</f>
        <v>39.98</v>
      </c>
      <c r="BI2027" s="31" t="n">
        <f aca="false">IF(AZ2027="","",AZ2027+(BB2027*$K2027)+(BC2027*$K2027))</f>
        <v>809.7</v>
      </c>
      <c r="BJ2027" s="29" t="n">
        <f aca="false">IF(AZ2027="","",ROUND(-BB2027*$K2027,0))</f>
        <v>163</v>
      </c>
    </row>
    <row r="2028" customFormat="false" ht="15" hidden="false" customHeight="false" outlineLevel="0" collapsed="false">
      <c r="A2028" s="26" t="str">
        <f aca="false">+C2028&amp;D2028&amp;G2028</f>
        <v>AppleiPhone 16 128GBPack 5G Reload Exchange-12,99-24</v>
      </c>
      <c r="B2028" s="27" t="s">
        <v>95</v>
      </c>
      <c r="C2028" s="28" t="s">
        <v>71</v>
      </c>
      <c r="D2028" s="29" t="s">
        <v>229</v>
      </c>
      <c r="E2028" s="30" t="n">
        <v>999.9</v>
      </c>
      <c r="F2028" s="31" t="n">
        <v>929.9</v>
      </c>
      <c r="G2028" s="32" t="s">
        <v>114</v>
      </c>
      <c r="H2028" s="32" t="s">
        <v>98</v>
      </c>
      <c r="I2028" s="33" t="n">
        <v>12.99</v>
      </c>
      <c r="J2028" s="34" t="s">
        <v>35</v>
      </c>
      <c r="K2028" s="35" t="n">
        <v>24</v>
      </c>
      <c r="L2028" s="33"/>
      <c r="M2028" s="33" t="n">
        <f aca="false">+IF(E2028&lt;=150,1.49,IF(AND(E2028&gt;150,E2028&lt;=300),2.99,(IF(E2028&gt;1200,8.99,IF(AND(E2028&gt;300,E2028&lt;=700),4.99,IF(AND(E2028&gt;=700,E2028&lt;=1200),6.99))))))</f>
        <v>6.99</v>
      </c>
      <c r="N2028" s="33" t="n">
        <f aca="false">IF(E2028="","",IF(E2028&gt;=1200,9.99,IF(AND(E2028&gt;700,E2028&lt;1200),7.99,IF(AND(E2028&gt;=299.9,E2028&lt;=699.9),5.99))))</f>
        <v>7.99</v>
      </c>
      <c r="O2028" s="37" t="s">
        <v>115</v>
      </c>
      <c r="P2028" s="38" t="n">
        <v>99.99</v>
      </c>
      <c r="Q2028" s="34" t="n">
        <v>33.99</v>
      </c>
      <c r="R2028" s="39" t="n">
        <v>-0.59</v>
      </c>
      <c r="S2028" s="40" t="n">
        <v>34.58</v>
      </c>
      <c r="T2028" s="40" t="n">
        <v>0</v>
      </c>
      <c r="U2028" s="40" t="n">
        <v>34.57</v>
      </c>
      <c r="V2028" s="32" t="n">
        <f aca="false">IF(P2028="","",$I2028+R2028)</f>
        <v>12.4</v>
      </c>
      <c r="W2028" s="32" t="n">
        <f aca="false">IF(P2028="","",$I2028)</f>
        <v>12.99</v>
      </c>
      <c r="X2028" s="40" t="n">
        <f aca="false">IF(P2028="","",Q2028+$I2028)</f>
        <v>46.98</v>
      </c>
      <c r="Y2028" s="29" t="n">
        <f aca="false">IF(P2028="","",P2028+(R2028*$K2028)+(S2028*$K2028))</f>
        <v>915.75</v>
      </c>
      <c r="Z2028" s="29" t="n">
        <f aca="false">IF(P2028="","",ROUND(-R2028*$K2028,0))</f>
        <v>14</v>
      </c>
      <c r="AA2028" s="41"/>
      <c r="AB2028" s="38"/>
      <c r="AC2028" s="34"/>
      <c r="AD2028" s="39"/>
      <c r="AE2028" s="40"/>
      <c r="AF2028" s="40"/>
      <c r="AG2028" s="40"/>
      <c r="AH2028" s="32"/>
      <c r="AI2028" s="32"/>
      <c r="AJ2028" s="40"/>
      <c r="AK2028" s="29"/>
      <c r="AL2028" s="29"/>
      <c r="AM2028" s="41"/>
      <c r="AN2028" s="38" t="n">
        <v>0</v>
      </c>
      <c r="AO2028" s="34" t="n">
        <v>33.99</v>
      </c>
      <c r="AP2028" s="39" t="n">
        <v>-4.75</v>
      </c>
      <c r="AQ2028" s="40" t="n">
        <v>38.74</v>
      </c>
      <c r="AR2028" s="40" t="n">
        <v>0</v>
      </c>
      <c r="AS2028" s="40" t="n">
        <v>38.88</v>
      </c>
      <c r="AT2028" s="32" t="n">
        <f aca="false">IF(AN2028="","",$I2028+AP2028)</f>
        <v>8.24</v>
      </c>
      <c r="AU2028" s="32" t="n">
        <f aca="false">IF(AN2028="","",$I2028)</f>
        <v>12.99</v>
      </c>
      <c r="AV2028" s="40" t="n">
        <f aca="false">IF(AN2028="","",AO2028+$I2028)</f>
        <v>46.98</v>
      </c>
      <c r="AW2028" s="31" t="n">
        <f aca="false">IF(AN2028="","",AN2028+(AP2028*$K2028)+(AQ2028*$K2028))</f>
        <v>815.76</v>
      </c>
      <c r="AX2028" s="29" t="n">
        <f aca="false">IF(AN2028="","",ROUND(-AP2028*$K2028,0))</f>
        <v>114</v>
      </c>
      <c r="AY2028" s="42"/>
      <c r="AZ2028" s="38" t="n">
        <v>0</v>
      </c>
      <c r="BA2028" s="34" t="n">
        <v>33.99</v>
      </c>
      <c r="BB2028" s="39" t="n">
        <v>-4.75</v>
      </c>
      <c r="BC2028" s="40" t="n">
        <v>38.74</v>
      </c>
      <c r="BD2028" s="40" t="n">
        <v>0</v>
      </c>
      <c r="BE2028" s="40" t="n">
        <v>38.88</v>
      </c>
      <c r="BF2028" s="32" t="n">
        <f aca="false">IF(AZ2028="","",$I2028+BB2028)</f>
        <v>8.24</v>
      </c>
      <c r="BG2028" s="32" t="n">
        <f aca="false">IF(AZ2028="","",$I2028)</f>
        <v>12.99</v>
      </c>
      <c r="BH2028" s="40" t="n">
        <f aca="false">IF(AZ2028="","",BA2028+$I2028)</f>
        <v>46.98</v>
      </c>
      <c r="BI2028" s="31" t="n">
        <f aca="false">IF(AZ2028="","",AZ2028+(BB2028*$K2028)+(BC2028*$K2028))</f>
        <v>815.76</v>
      </c>
      <c r="BJ2028" s="29" t="n">
        <f aca="false">IF(AZ2028="","",ROUND(-BB2028*$K2028,0))</f>
        <v>114</v>
      </c>
    </row>
    <row r="2029" customFormat="false" ht="15" hidden="false" customHeight="false" outlineLevel="0" collapsed="false">
      <c r="A2029" s="26" t="str">
        <f aca="false">+C2029&amp;D2029&amp;G2029</f>
        <v>AppleiPhone 16 128GBCANONE SIM  9,99€ - 36 Mesi</v>
      </c>
      <c r="B2029" s="27" t="s">
        <v>95</v>
      </c>
      <c r="C2029" s="28" t="s">
        <v>71</v>
      </c>
      <c r="D2029" s="29" t="s">
        <v>229</v>
      </c>
      <c r="E2029" s="30" t="n">
        <v>999.9</v>
      </c>
      <c r="F2029" s="31" t="n">
        <v>929.9</v>
      </c>
      <c r="G2029" s="32" t="s">
        <v>116</v>
      </c>
      <c r="H2029" s="32" t="s">
        <v>98</v>
      </c>
      <c r="I2029" s="33" t="n">
        <v>9.99</v>
      </c>
      <c r="J2029" s="34" t="s">
        <v>35</v>
      </c>
      <c r="K2029" s="35" t="n">
        <v>36</v>
      </c>
      <c r="L2029" s="33"/>
      <c r="M2029" s="33" t="n">
        <f aca="false">+IF(E2029&lt;=150,1.49,IF(AND(E2029&gt;150,E2029&lt;=300),2.99,(IF(E2029&gt;1200,8.99,IF(AND(E2029&gt;300,E2029&lt;=700),4.99,IF(AND(E2029&gt;=700,E2029&lt;=1200),6.99))))))</f>
        <v>6.99</v>
      </c>
      <c r="N2029" s="33" t="n">
        <f aca="false">IF(E2029="","",IF(E2029&gt;=1200,9.99,IF(AND(E2029&gt;700,E2029&lt;1200),7.99,IF(AND(E2029&gt;=299.9,E2029&lt;=699.9),5.99))))</f>
        <v>7.99</v>
      </c>
      <c r="O2029" s="37" t="s">
        <v>117</v>
      </c>
      <c r="P2029" s="38" t="n">
        <v>99.99</v>
      </c>
      <c r="Q2029" s="34" t="n">
        <v>22</v>
      </c>
      <c r="R2029" s="39" t="n">
        <v>-1.05</v>
      </c>
      <c r="S2029" s="40" t="n">
        <v>23.05</v>
      </c>
      <c r="T2029" s="40" t="n">
        <v>23.05</v>
      </c>
      <c r="U2029" s="40" t="n">
        <v>23.16</v>
      </c>
      <c r="V2029" s="32" t="n">
        <f aca="false">IF(P2029="","",$I2029+R2029)</f>
        <v>8.94</v>
      </c>
      <c r="W2029" s="32" t="n">
        <f aca="false">IF(P2029="","",$I2029)</f>
        <v>9.99</v>
      </c>
      <c r="X2029" s="40" t="n">
        <f aca="false">IF(P2029="","",Q2029+$I2029)</f>
        <v>31.99</v>
      </c>
      <c r="Y2029" s="29" t="n">
        <f aca="false">IF(P2029="","",P2029+(R2029*$K2029)+(S2029*$K2029))</f>
        <v>891.99</v>
      </c>
      <c r="Z2029" s="29" t="n">
        <f aca="false">IF(P2029="","",ROUND(-R2029*$K2029,0))</f>
        <v>38</v>
      </c>
      <c r="AA2029" s="41"/>
      <c r="AB2029" s="38"/>
      <c r="AC2029" s="34"/>
      <c r="AD2029" s="39"/>
      <c r="AE2029" s="40"/>
      <c r="AF2029" s="40"/>
      <c r="AG2029" s="40"/>
      <c r="AH2029" s="32"/>
      <c r="AI2029" s="32"/>
      <c r="AJ2029" s="40"/>
      <c r="AK2029" s="29"/>
      <c r="AL2029" s="29"/>
      <c r="AM2029" s="41"/>
      <c r="AN2029" s="38" t="n">
        <v>0</v>
      </c>
      <c r="AO2029" s="34" t="n">
        <v>25</v>
      </c>
      <c r="AP2029" s="39" t="n">
        <v>-2.25</v>
      </c>
      <c r="AQ2029" s="40" t="n">
        <v>27.25</v>
      </c>
      <c r="AR2029" s="40" t="n">
        <v>27.25</v>
      </c>
      <c r="AS2029" s="40" t="n">
        <v>27.25</v>
      </c>
      <c r="AT2029" s="32" t="n">
        <f aca="false">IF(AN2029="","",$I2029+AP2029)</f>
        <v>7.74</v>
      </c>
      <c r="AU2029" s="32" t="n">
        <f aca="false">IF(AN2029="","",$I2029)</f>
        <v>9.99</v>
      </c>
      <c r="AV2029" s="40" t="n">
        <f aca="false">IF(AN2029="","",AO2029+$I2029)</f>
        <v>34.99</v>
      </c>
      <c r="AW2029" s="31" t="n">
        <f aca="false">IF(AN2029="","",AN2029+(AP2029*$K2029)+(AQ2029*$K2029))</f>
        <v>900</v>
      </c>
      <c r="AX2029" s="29" t="n">
        <f aca="false">IF(AN2029="","",ROUND(-AP2029*$K2029,0))</f>
        <v>81</v>
      </c>
      <c r="AY2029" s="42"/>
      <c r="AZ2029" s="38" t="n">
        <v>0</v>
      </c>
      <c r="BA2029" s="34" t="n">
        <v>25</v>
      </c>
      <c r="BB2029" s="39" t="n">
        <v>-2.25</v>
      </c>
      <c r="BC2029" s="40" t="n">
        <v>27.25</v>
      </c>
      <c r="BD2029" s="40" t="n">
        <v>27.25</v>
      </c>
      <c r="BE2029" s="40" t="n">
        <v>27.25</v>
      </c>
      <c r="BF2029" s="32" t="n">
        <f aca="false">IF(AZ2029="","",$I2029+BB2029)</f>
        <v>7.74</v>
      </c>
      <c r="BG2029" s="32" t="n">
        <f aca="false">IF(AZ2029="","",$I2029)</f>
        <v>9.99</v>
      </c>
      <c r="BH2029" s="40" t="n">
        <f aca="false">IF(AZ2029="","",BA2029+$I2029)</f>
        <v>34.99</v>
      </c>
      <c r="BI2029" s="31" t="n">
        <f aca="false">IF(AZ2029="","",AZ2029+(BB2029*$K2029)+(BC2029*$K2029))</f>
        <v>900</v>
      </c>
      <c r="BJ2029" s="29" t="n">
        <f aca="false">IF(AZ2029="","",ROUND(-BB2029*$K2029,0))</f>
        <v>81</v>
      </c>
    </row>
    <row r="2030" customFormat="false" ht="15" hidden="false" customHeight="false" outlineLevel="0" collapsed="false">
      <c r="A2030" s="26" t="str">
        <f aca="false">+C2030&amp;D2030&amp;G2030</f>
        <v>AppleiPhone 16 128GBCANONE SIM  9,99€ - 30 Mesi</v>
      </c>
      <c r="B2030" s="27" t="s">
        <v>95</v>
      </c>
      <c r="C2030" s="28" t="s">
        <v>71</v>
      </c>
      <c r="D2030" s="29" t="s">
        <v>229</v>
      </c>
      <c r="E2030" s="30" t="n">
        <v>999.9</v>
      </c>
      <c r="F2030" s="31" t="n">
        <v>929.9</v>
      </c>
      <c r="G2030" s="32" t="s">
        <v>118</v>
      </c>
      <c r="H2030" s="32" t="s">
        <v>98</v>
      </c>
      <c r="I2030" s="33" t="n">
        <v>9.99</v>
      </c>
      <c r="J2030" s="34" t="s">
        <v>35</v>
      </c>
      <c r="K2030" s="35" t="n">
        <v>30</v>
      </c>
      <c r="L2030" s="33"/>
      <c r="M2030" s="33" t="n">
        <f aca="false">+IF(E2030&lt;=150,1.49,IF(AND(E2030&gt;150,E2030&lt;=300),2.99,(IF(E2030&gt;1200,8.99,IF(AND(E2030&gt;300,E2030&lt;=700),4.99,IF(AND(E2030&gt;=700,E2030&lt;=1200),6.99))))))</f>
        <v>6.99</v>
      </c>
      <c r="N2030" s="33" t="n">
        <f aca="false">IF(E2030="","",IF(E2030&gt;=1200,9.99,IF(AND(E2030&gt;700,E2030&lt;1200),7.99,IF(AND(E2030&gt;=299.9,E2030&lt;=699.9),5.99))))</f>
        <v>7.99</v>
      </c>
      <c r="O2030" s="37" t="s">
        <v>119</v>
      </c>
      <c r="P2030" s="38" t="n">
        <v>99.99</v>
      </c>
      <c r="Q2030" s="34" t="n">
        <v>27</v>
      </c>
      <c r="R2030" s="39" t="n">
        <v>-0.66</v>
      </c>
      <c r="S2030" s="40" t="n">
        <v>27.66</v>
      </c>
      <c r="T2030" s="40" t="n">
        <v>27.66</v>
      </c>
      <c r="U2030" s="40" t="n">
        <v>27.77</v>
      </c>
      <c r="V2030" s="32" t="n">
        <f aca="false">IF(P2030="","",$I2030+R2030)</f>
        <v>9.33</v>
      </c>
      <c r="W2030" s="32" t="n">
        <f aca="false">IF(P2030="","",$I2030)</f>
        <v>9.99</v>
      </c>
      <c r="X2030" s="40" t="n">
        <f aca="false">IF(P2030="","",Q2030+$I2030)</f>
        <v>36.99</v>
      </c>
      <c r="Y2030" s="29" t="n">
        <f aca="false">IF(P2030="","",P2030+(R2030*$K2030)+(S2030*$K2030))</f>
        <v>909.99</v>
      </c>
      <c r="Z2030" s="29" t="n">
        <f aca="false">IF(P2030="","",ROUND(-R2030*$K2030,0))</f>
        <v>20</v>
      </c>
      <c r="AA2030" s="41"/>
      <c r="AB2030" s="38"/>
      <c r="AC2030" s="34"/>
      <c r="AD2030" s="39"/>
      <c r="AE2030" s="40"/>
      <c r="AF2030" s="40"/>
      <c r="AG2030" s="40"/>
      <c r="AH2030" s="32"/>
      <c r="AI2030" s="32"/>
      <c r="AJ2030" s="40"/>
      <c r="AK2030" s="29"/>
      <c r="AL2030" s="29"/>
      <c r="AM2030" s="41"/>
      <c r="AN2030" s="38" t="n">
        <v>0</v>
      </c>
      <c r="AO2030" s="34" t="n">
        <v>30</v>
      </c>
      <c r="AP2030" s="39" t="n">
        <v>-2.42</v>
      </c>
      <c r="AQ2030" s="40" t="n">
        <v>32.42</v>
      </c>
      <c r="AR2030" s="40" t="n">
        <v>32.42</v>
      </c>
      <c r="AS2030" s="40" t="n">
        <v>32.42</v>
      </c>
      <c r="AT2030" s="32" t="n">
        <f aca="false">IF(AN2030="","",$I2030+AP2030)</f>
        <v>7.57</v>
      </c>
      <c r="AU2030" s="32" t="n">
        <f aca="false">IF(AN2030="","",$I2030)</f>
        <v>9.99</v>
      </c>
      <c r="AV2030" s="40" t="n">
        <f aca="false">IF(AN2030="","",AO2030+$I2030)</f>
        <v>39.99</v>
      </c>
      <c r="AW2030" s="31" t="n">
        <f aca="false">IF(AN2030="","",AN2030+(AP2030*$K2030)+(AQ2030*$K2030))</f>
        <v>900</v>
      </c>
      <c r="AX2030" s="29" t="n">
        <f aca="false">IF(AN2030="","",ROUND(-AP2030*$K2030,0))</f>
        <v>73</v>
      </c>
      <c r="AY2030" s="42"/>
      <c r="AZ2030" s="38" t="n">
        <v>0</v>
      </c>
      <c r="BA2030" s="34" t="n">
        <v>30</v>
      </c>
      <c r="BB2030" s="39" t="n">
        <v>-2.42</v>
      </c>
      <c r="BC2030" s="40" t="n">
        <v>32.42</v>
      </c>
      <c r="BD2030" s="40" t="n">
        <v>32.42</v>
      </c>
      <c r="BE2030" s="40" t="n">
        <v>32.42</v>
      </c>
      <c r="BF2030" s="32" t="n">
        <f aca="false">IF(AZ2030="","",$I2030+BB2030)</f>
        <v>7.57</v>
      </c>
      <c r="BG2030" s="32" t="n">
        <f aca="false">IF(AZ2030="","",$I2030)</f>
        <v>9.99</v>
      </c>
      <c r="BH2030" s="40" t="n">
        <f aca="false">IF(AZ2030="","",BA2030+$I2030)</f>
        <v>39.99</v>
      </c>
      <c r="BI2030" s="31" t="n">
        <f aca="false">IF(AZ2030="","",AZ2030+(BB2030*$K2030)+(BC2030*$K2030))</f>
        <v>900</v>
      </c>
      <c r="BJ2030" s="29" t="n">
        <f aca="false">IF(AZ2030="","",ROUND(-BB2030*$K2030,0))</f>
        <v>73</v>
      </c>
    </row>
    <row r="2031" customFormat="false" ht="15" hidden="false" customHeight="false" outlineLevel="0" collapsed="false">
      <c r="A2031" s="26" t="str">
        <f aca="false">+C2031&amp;D2031&amp;G2031</f>
        <v>AppleiPhone 16 128GBCANONE SIM  9,99€ - 24 Mesi</v>
      </c>
      <c r="B2031" s="27" t="s">
        <v>95</v>
      </c>
      <c r="C2031" s="28" t="s">
        <v>71</v>
      </c>
      <c r="D2031" s="29" t="s">
        <v>229</v>
      </c>
      <c r="E2031" s="30" t="n">
        <v>999.9</v>
      </c>
      <c r="F2031" s="31" t="n">
        <v>929.9</v>
      </c>
      <c r="G2031" s="32" t="s">
        <v>120</v>
      </c>
      <c r="H2031" s="32" t="s">
        <v>98</v>
      </c>
      <c r="I2031" s="33" t="n">
        <v>9.99</v>
      </c>
      <c r="J2031" s="34" t="s">
        <v>35</v>
      </c>
      <c r="K2031" s="35" t="n">
        <v>24</v>
      </c>
      <c r="L2031" s="33"/>
      <c r="M2031" s="33" t="n">
        <f aca="false">+IF(E2031&lt;=150,1.49,IF(AND(E2031&gt;150,E2031&lt;=300),2.99,(IF(E2031&gt;1200,8.99,IF(AND(E2031&gt;300,E2031&lt;=700),4.99,IF(AND(E2031&gt;=700,E2031&lt;=1200),6.99))))))</f>
        <v>6.99</v>
      </c>
      <c r="N2031" s="33" t="n">
        <f aca="false">IF(E2031="","",IF(E2031&gt;=1200,9.99,IF(AND(E2031&gt;700,E2031&lt;1200),7.99,IF(AND(E2031&gt;=299.9,E2031&lt;=699.9),5.99))))</f>
        <v>7.99</v>
      </c>
      <c r="O2031" s="37" t="s">
        <v>121</v>
      </c>
      <c r="P2031" s="38" t="n">
        <v>99.99</v>
      </c>
      <c r="Q2031" s="34" t="n">
        <v>34</v>
      </c>
      <c r="R2031" s="39" t="n">
        <v>-0.58</v>
      </c>
      <c r="S2031" s="40" t="n">
        <v>34.58</v>
      </c>
      <c r="T2031" s="40" t="n">
        <v>0</v>
      </c>
      <c r="U2031" s="40" t="n">
        <v>34.57</v>
      </c>
      <c r="V2031" s="32" t="n">
        <f aca="false">IF(P2031="","",$I2031+R2031)</f>
        <v>9.41</v>
      </c>
      <c r="W2031" s="32" t="n">
        <f aca="false">IF(P2031="","",$I2031)</f>
        <v>9.99</v>
      </c>
      <c r="X2031" s="40" t="n">
        <f aca="false">IF(P2031="","",Q2031+$I2031)</f>
        <v>43.99</v>
      </c>
      <c r="Y2031" s="29" t="n">
        <f aca="false">IF(P2031="","",P2031+(R2031*$K2031)+(S2031*$K2031))</f>
        <v>915.99</v>
      </c>
      <c r="Z2031" s="29" t="n">
        <f aca="false">IF(P2031="","",ROUND(-R2031*$K2031,0))</f>
        <v>14</v>
      </c>
      <c r="AA2031" s="41"/>
      <c r="AB2031" s="38"/>
      <c r="AC2031" s="34"/>
      <c r="AD2031" s="39"/>
      <c r="AE2031" s="40"/>
      <c r="AF2031" s="40"/>
      <c r="AG2031" s="40"/>
      <c r="AH2031" s="32"/>
      <c r="AI2031" s="32"/>
      <c r="AJ2031" s="40"/>
      <c r="AK2031" s="29"/>
      <c r="AL2031" s="29"/>
      <c r="AM2031" s="41"/>
      <c r="AN2031" s="38" t="n">
        <v>0</v>
      </c>
      <c r="AO2031" s="34" t="n">
        <v>37</v>
      </c>
      <c r="AP2031" s="39" t="n">
        <v>-1.74</v>
      </c>
      <c r="AQ2031" s="40" t="n">
        <v>38.74</v>
      </c>
      <c r="AR2031" s="40" t="n">
        <v>0</v>
      </c>
      <c r="AS2031" s="40" t="n">
        <v>38.88</v>
      </c>
      <c r="AT2031" s="32" t="n">
        <f aca="false">IF(AN2031="","",$I2031+AP2031)</f>
        <v>8.25</v>
      </c>
      <c r="AU2031" s="32" t="n">
        <f aca="false">IF(AN2031="","",$I2031)</f>
        <v>9.99</v>
      </c>
      <c r="AV2031" s="40" t="n">
        <f aca="false">IF(AN2031="","",AO2031+$I2031)</f>
        <v>46.99</v>
      </c>
      <c r="AW2031" s="31" t="n">
        <f aca="false">IF(AN2031="","",AN2031+(AP2031*$K2031)+(AQ2031*$K2031))</f>
        <v>888</v>
      </c>
      <c r="AX2031" s="29" t="n">
        <f aca="false">IF(AN2031="","",ROUND(-AP2031*$K2031,0))</f>
        <v>42</v>
      </c>
      <c r="AY2031" s="42"/>
      <c r="AZ2031" s="38" t="n">
        <v>0</v>
      </c>
      <c r="BA2031" s="34" t="n">
        <v>37</v>
      </c>
      <c r="BB2031" s="39" t="n">
        <v>-1.74</v>
      </c>
      <c r="BC2031" s="40" t="n">
        <v>38.74</v>
      </c>
      <c r="BD2031" s="40" t="n">
        <v>0</v>
      </c>
      <c r="BE2031" s="40" t="n">
        <v>38.88</v>
      </c>
      <c r="BF2031" s="32" t="n">
        <f aca="false">IF(AZ2031="","",$I2031+BB2031)</f>
        <v>8.25</v>
      </c>
      <c r="BG2031" s="32" t="n">
        <f aca="false">IF(AZ2031="","",$I2031)</f>
        <v>9.99</v>
      </c>
      <c r="BH2031" s="40" t="n">
        <f aca="false">IF(AZ2031="","",BA2031+$I2031)</f>
        <v>46.99</v>
      </c>
      <c r="BI2031" s="31" t="n">
        <f aca="false">IF(AZ2031="","",AZ2031+(BB2031*$K2031)+(BC2031*$K2031))</f>
        <v>888</v>
      </c>
      <c r="BJ2031" s="29" t="n">
        <f aca="false">IF(AZ2031="","",ROUND(-BB2031*$K2031,0))</f>
        <v>42</v>
      </c>
    </row>
    <row r="2032" customFormat="false" ht="15" hidden="false" customHeight="false" outlineLevel="0" collapsed="false">
      <c r="A2032" s="26" t="str">
        <f aca="false">+C2032&amp;D2032&amp;G2032</f>
        <v>AppleiPhone 16 128GBCANONE SIM 7,99€ - 36 Mesi</v>
      </c>
      <c r="B2032" s="27" t="s">
        <v>95</v>
      </c>
      <c r="C2032" s="28" t="s">
        <v>71</v>
      </c>
      <c r="D2032" s="29" t="s">
        <v>229</v>
      </c>
      <c r="E2032" s="30" t="n">
        <v>999.9</v>
      </c>
      <c r="F2032" s="31" t="n">
        <v>929.9</v>
      </c>
      <c r="G2032" s="32" t="s">
        <v>122</v>
      </c>
      <c r="H2032" s="32" t="s">
        <v>98</v>
      </c>
      <c r="I2032" s="33" t="n">
        <v>7.99</v>
      </c>
      <c r="J2032" s="34" t="s">
        <v>35</v>
      </c>
      <c r="K2032" s="35" t="n">
        <v>36</v>
      </c>
      <c r="L2032" s="33"/>
      <c r="M2032" s="33" t="n">
        <f aca="false">+IF(E2032&lt;=150,1.49,IF(AND(E2032&gt;150,E2032&lt;=300),2.99,(IF(E2032&gt;1200,8.99,IF(AND(E2032&gt;300,E2032&lt;=700),4.99,IF(AND(E2032&gt;=700,E2032&lt;=1200),6.99))))))</f>
        <v>6.99</v>
      </c>
      <c r="N2032" s="33" t="n">
        <f aca="false">IF(E2032="","",IF(E2032&gt;=1200,9.99,IF(AND(E2032&gt;700,E2032&lt;1200),7.99,IF(AND(E2032&gt;=299.9,E2032&lt;=699.9),5.99))))</f>
        <v>7.99</v>
      </c>
      <c r="O2032" s="37" t="s">
        <v>123</v>
      </c>
      <c r="P2032" s="38"/>
      <c r="Q2032" s="34"/>
      <c r="R2032" s="39"/>
      <c r="S2032" s="40"/>
      <c r="T2032" s="40"/>
      <c r="U2032" s="40"/>
      <c r="V2032" s="32" t="str">
        <f aca="false">IF(P2032="","",$I2032+R2032)</f>
        <v/>
      </c>
      <c r="W2032" s="32" t="str">
        <f aca="false">IF(P2032="","",$I2032)</f>
        <v/>
      </c>
      <c r="X2032" s="40" t="str">
        <f aca="false">IF(P2032="","",Q2032+$I2032)</f>
        <v/>
      </c>
      <c r="Y2032" s="29" t="str">
        <f aca="false">IF(P2032="","",P2032+(R2032*$K2032)+(S2032*$K2032))</f>
        <v/>
      </c>
      <c r="Z2032" s="29" t="str">
        <f aca="false">IF(P2032="","",ROUND(-R2032*$K2032,0))</f>
        <v/>
      </c>
      <c r="AA2032" s="41"/>
      <c r="AB2032" s="38"/>
      <c r="AC2032" s="34"/>
      <c r="AD2032" s="39"/>
      <c r="AE2032" s="40"/>
      <c r="AF2032" s="40"/>
      <c r="AG2032" s="40"/>
      <c r="AH2032" s="32"/>
      <c r="AI2032" s="32"/>
      <c r="AJ2032" s="40"/>
      <c r="AK2032" s="29"/>
      <c r="AL2032" s="29"/>
      <c r="AM2032" s="41"/>
      <c r="AN2032" s="38" t="n">
        <v>0</v>
      </c>
      <c r="AO2032" s="34" t="n">
        <v>26.99</v>
      </c>
      <c r="AP2032" s="39" t="n">
        <v>-2.91</v>
      </c>
      <c r="AQ2032" s="40" t="n">
        <v>29.9</v>
      </c>
      <c r="AR2032" s="40" t="n">
        <v>29.9</v>
      </c>
      <c r="AS2032" s="40" t="n">
        <v>29.9</v>
      </c>
      <c r="AT2032" s="32" t="n">
        <f aca="false">IF(AN2032="","",$I2032+AP2032)</f>
        <v>5.08</v>
      </c>
      <c r="AU2032" s="32" t="n">
        <f aca="false">IF(AN2032="","",$I2032)</f>
        <v>7.99</v>
      </c>
      <c r="AV2032" s="40" t="n">
        <f aca="false">IF(AN2032="","",AO2032+$I2032)</f>
        <v>34.98</v>
      </c>
      <c r="AW2032" s="31" t="n">
        <f aca="false">IF(AN2032="","",AN2032+(AP2032*$K2032)+(AQ2032*$K2032))</f>
        <v>971.64</v>
      </c>
      <c r="AX2032" s="29" t="n">
        <f aca="false">IF(AN2032="","",ROUND(-AP2032*$K2032,0))</f>
        <v>105</v>
      </c>
      <c r="AY2032" s="42"/>
      <c r="AZ2032" s="38" t="n">
        <v>0</v>
      </c>
      <c r="BA2032" s="34" t="n">
        <v>26.99</v>
      </c>
      <c r="BB2032" s="39" t="n">
        <v>-2.91</v>
      </c>
      <c r="BC2032" s="40" t="n">
        <v>29.9</v>
      </c>
      <c r="BD2032" s="40" t="n">
        <v>29.9</v>
      </c>
      <c r="BE2032" s="40" t="n">
        <v>29.9</v>
      </c>
      <c r="BF2032" s="32" t="n">
        <f aca="false">IF(AZ2032="","",$I2032+BB2032)</f>
        <v>5.08</v>
      </c>
      <c r="BG2032" s="32" t="n">
        <f aca="false">IF(AZ2032="","",$I2032)</f>
        <v>7.99</v>
      </c>
      <c r="BH2032" s="40" t="n">
        <f aca="false">IF(AZ2032="","",BA2032+$I2032)</f>
        <v>34.98</v>
      </c>
      <c r="BI2032" s="31" t="n">
        <f aca="false">IF(AZ2032="","",AZ2032+(BB2032*$K2032)+(BC2032*$K2032))</f>
        <v>971.64</v>
      </c>
      <c r="BJ2032" s="29" t="n">
        <f aca="false">IF(AZ2032="","",ROUND(-BB2032*$K2032,0))</f>
        <v>105</v>
      </c>
    </row>
    <row r="2033" customFormat="false" ht="15" hidden="false" customHeight="false" outlineLevel="0" collapsed="false">
      <c r="A2033" s="26" t="str">
        <f aca="false">+C2033&amp;D2033&amp;G2033</f>
        <v>AppleiPhone 16 128GBCANONE SIM 7,99€ - 30 Mesi</v>
      </c>
      <c r="B2033" s="27" t="s">
        <v>95</v>
      </c>
      <c r="C2033" s="28" t="s">
        <v>71</v>
      </c>
      <c r="D2033" s="29" t="s">
        <v>229</v>
      </c>
      <c r="E2033" s="30" t="n">
        <v>999.9</v>
      </c>
      <c r="F2033" s="31" t="n">
        <v>929.9</v>
      </c>
      <c r="G2033" s="32" t="s">
        <v>124</v>
      </c>
      <c r="H2033" s="32" t="s">
        <v>98</v>
      </c>
      <c r="I2033" s="33" t="n">
        <v>7.99</v>
      </c>
      <c r="J2033" s="34" t="s">
        <v>35</v>
      </c>
      <c r="K2033" s="35" t="n">
        <v>30</v>
      </c>
      <c r="L2033" s="33"/>
      <c r="M2033" s="33" t="n">
        <f aca="false">+IF(E2033&lt;=150,1.49,IF(AND(E2033&gt;150,E2033&lt;=300),2.99,(IF(E2033&gt;1200,8.99,IF(AND(E2033&gt;300,E2033&lt;=700),4.99,IF(AND(E2033&gt;=700,E2033&lt;=1200),6.99))))))</f>
        <v>6.99</v>
      </c>
      <c r="N2033" s="33" t="n">
        <f aca="false">IF(E2033="","",IF(E2033&gt;=1200,9.99,IF(AND(E2033&gt;700,E2033&lt;1200),7.99,IF(AND(E2033&gt;=299.9,E2033&lt;=699.9),5.99))))</f>
        <v>7.99</v>
      </c>
      <c r="O2033" s="37" t="s">
        <v>125</v>
      </c>
      <c r="P2033" s="38"/>
      <c r="Q2033" s="34"/>
      <c r="R2033" s="39"/>
      <c r="S2033" s="40"/>
      <c r="T2033" s="40"/>
      <c r="U2033" s="40"/>
      <c r="V2033" s="32" t="str">
        <f aca="false">IF(P2033="","",$I2033+R2033)</f>
        <v/>
      </c>
      <c r="W2033" s="32" t="str">
        <f aca="false">IF(P2033="","",$I2033)</f>
        <v/>
      </c>
      <c r="X2033" s="40" t="str">
        <f aca="false">IF(P2033="","",Q2033+$I2033)</f>
        <v/>
      </c>
      <c r="Y2033" s="29" t="str">
        <f aca="false">IF(P2033="","",P2033+(R2033*$K2033)+(S2033*$K2033))</f>
        <v/>
      </c>
      <c r="Z2033" s="29" t="str">
        <f aca="false">IF(P2033="","",ROUND(-R2033*$K2033,0))</f>
        <v/>
      </c>
      <c r="AA2033" s="41"/>
      <c r="AB2033" s="38"/>
      <c r="AC2033" s="34"/>
      <c r="AD2033" s="39"/>
      <c r="AE2033" s="40"/>
      <c r="AF2033" s="40"/>
      <c r="AG2033" s="40"/>
      <c r="AH2033" s="32"/>
      <c r="AI2033" s="32"/>
      <c r="AJ2033" s="40"/>
      <c r="AK2033" s="29"/>
      <c r="AL2033" s="29"/>
      <c r="AM2033" s="41"/>
      <c r="AN2033" s="38" t="n">
        <v>0</v>
      </c>
      <c r="AO2033" s="34" t="n">
        <v>31.99</v>
      </c>
      <c r="AP2033" s="39" t="n">
        <v>-3.06</v>
      </c>
      <c r="AQ2033" s="40" t="n">
        <v>35.05</v>
      </c>
      <c r="AR2033" s="40" t="n">
        <v>35.05</v>
      </c>
      <c r="AS2033" s="40" t="n">
        <v>35.05</v>
      </c>
      <c r="AT2033" s="32" t="n">
        <f aca="false">IF(AN2033="","",$I2033+AP2033)</f>
        <v>4.93</v>
      </c>
      <c r="AU2033" s="32" t="n">
        <f aca="false">IF(AN2033="","",$I2033)</f>
        <v>7.99</v>
      </c>
      <c r="AV2033" s="40" t="n">
        <f aca="false">IF(AN2033="","",AO2033+$I2033)</f>
        <v>39.98</v>
      </c>
      <c r="AW2033" s="31" t="n">
        <f aca="false">IF(AN2033="","",AN2033+(AP2033*$K2033)+(AQ2033*$K2033))</f>
        <v>959.7</v>
      </c>
      <c r="AX2033" s="29" t="n">
        <f aca="false">IF(AN2033="","",ROUND(-AP2033*$K2033,0))</f>
        <v>92</v>
      </c>
      <c r="AY2033" s="42"/>
      <c r="AZ2033" s="38" t="n">
        <v>0</v>
      </c>
      <c r="BA2033" s="34" t="n">
        <v>31.99</v>
      </c>
      <c r="BB2033" s="39" t="n">
        <v>-3.06</v>
      </c>
      <c r="BC2033" s="40" t="n">
        <v>35.05</v>
      </c>
      <c r="BD2033" s="40" t="n">
        <v>35.05</v>
      </c>
      <c r="BE2033" s="40" t="n">
        <v>35.05</v>
      </c>
      <c r="BF2033" s="32" t="n">
        <f aca="false">IF(AZ2033="","",$I2033+BB2033)</f>
        <v>4.93</v>
      </c>
      <c r="BG2033" s="32" t="n">
        <f aca="false">IF(AZ2033="","",$I2033)</f>
        <v>7.99</v>
      </c>
      <c r="BH2033" s="40" t="n">
        <f aca="false">IF(AZ2033="","",BA2033+$I2033)</f>
        <v>39.98</v>
      </c>
      <c r="BI2033" s="31" t="n">
        <f aca="false">IF(AZ2033="","",AZ2033+(BB2033*$K2033)+(BC2033*$K2033))</f>
        <v>959.7</v>
      </c>
      <c r="BJ2033" s="29" t="n">
        <f aca="false">IF(AZ2033="","",ROUND(-BB2033*$K2033,0))</f>
        <v>92</v>
      </c>
    </row>
    <row r="2034" customFormat="false" ht="15" hidden="false" customHeight="false" outlineLevel="0" collapsed="false">
      <c r="A2034" s="26" t="str">
        <f aca="false">+C2034&amp;D2034&amp;G2034</f>
        <v>AppleiPhone 16 128GBCANONE SIM 7,99€  - 24 Mesi</v>
      </c>
      <c r="B2034" s="27" t="s">
        <v>95</v>
      </c>
      <c r="C2034" s="28" t="s">
        <v>71</v>
      </c>
      <c r="D2034" s="29" t="s">
        <v>229</v>
      </c>
      <c r="E2034" s="30" t="n">
        <v>999.9</v>
      </c>
      <c r="F2034" s="31" t="n">
        <v>929.9</v>
      </c>
      <c r="G2034" s="32" t="s">
        <v>126</v>
      </c>
      <c r="H2034" s="32" t="s">
        <v>98</v>
      </c>
      <c r="I2034" s="33" t="n">
        <v>7.99</v>
      </c>
      <c r="J2034" s="34" t="s">
        <v>35</v>
      </c>
      <c r="K2034" s="35" t="n">
        <v>24</v>
      </c>
      <c r="L2034" s="33"/>
      <c r="M2034" s="33" t="n">
        <f aca="false">+IF(E2034&lt;=150,1.49,IF(AND(E2034&gt;150,E2034&lt;=300),2.99,(IF(E2034&gt;1200,8.99,IF(AND(E2034&gt;300,E2034&lt;=700),4.99,IF(AND(E2034&gt;=700,E2034&lt;=1200),6.99))))))</f>
        <v>6.99</v>
      </c>
      <c r="N2034" s="33" t="n">
        <f aca="false">IF(E2034="","",IF(E2034&gt;=1200,9.99,IF(AND(E2034&gt;700,E2034&lt;1200),7.99,IF(AND(E2034&gt;=299.9,E2034&lt;=699.9),5.99))))</f>
        <v>7.99</v>
      </c>
      <c r="O2034" s="37" t="s">
        <v>127</v>
      </c>
      <c r="P2034" s="38"/>
      <c r="Q2034" s="34"/>
      <c r="R2034" s="39"/>
      <c r="S2034" s="40"/>
      <c r="T2034" s="40"/>
      <c r="U2034" s="40"/>
      <c r="V2034" s="32" t="str">
        <f aca="false">IF(P2034="","",$I2034+R2034)</f>
        <v/>
      </c>
      <c r="W2034" s="32" t="str">
        <f aca="false">IF(P2034="","",$I2034)</f>
        <v/>
      </c>
      <c r="X2034" s="40" t="str">
        <f aca="false">IF(P2034="","",Q2034+$I2034)</f>
        <v/>
      </c>
      <c r="Y2034" s="29" t="str">
        <f aca="false">IF(P2034="","",P2034+(R2034*$K2034)+(S2034*$K2034))</f>
        <v/>
      </c>
      <c r="Z2034" s="29" t="str">
        <f aca="false">IF(P2034="","",ROUND(-R2034*$K2034,0))</f>
        <v/>
      </c>
      <c r="AA2034" s="41"/>
      <c r="AB2034" s="38"/>
      <c r="AC2034" s="34"/>
      <c r="AD2034" s="39"/>
      <c r="AE2034" s="40"/>
      <c r="AF2034" s="40"/>
      <c r="AG2034" s="40"/>
      <c r="AH2034" s="32"/>
      <c r="AI2034" s="32"/>
      <c r="AJ2034" s="40"/>
      <c r="AK2034" s="29"/>
      <c r="AL2034" s="29"/>
      <c r="AM2034" s="41"/>
      <c r="AN2034" s="38" t="n">
        <v>0</v>
      </c>
      <c r="AO2034" s="34" t="n">
        <v>38.99</v>
      </c>
      <c r="AP2034" s="39" t="n">
        <v>-3.81</v>
      </c>
      <c r="AQ2034" s="40" t="n">
        <v>42.8</v>
      </c>
      <c r="AR2034" s="40" t="n">
        <v>0</v>
      </c>
      <c r="AS2034" s="40" t="n">
        <v>42.8</v>
      </c>
      <c r="AT2034" s="32" t="n">
        <f aca="false">IF(AN2034="","",$I2034+AP2034)</f>
        <v>4.18</v>
      </c>
      <c r="AU2034" s="32" t="n">
        <f aca="false">IF(AN2034="","",$I2034)</f>
        <v>7.99</v>
      </c>
      <c r="AV2034" s="40" t="n">
        <f aca="false">IF(AN2034="","",AO2034+$I2034)</f>
        <v>46.98</v>
      </c>
      <c r="AW2034" s="31" t="n">
        <f aca="false">IF(AN2034="","",AN2034+(AP2034*$K2034)+(AQ2034*$K2034))</f>
        <v>935.76</v>
      </c>
      <c r="AX2034" s="29" t="n">
        <f aca="false">IF(AN2034="","",ROUND(-AP2034*$K2034,0))</f>
        <v>91</v>
      </c>
      <c r="AY2034" s="42"/>
      <c r="AZ2034" s="38" t="n">
        <v>0</v>
      </c>
      <c r="BA2034" s="34" t="n">
        <v>38.99</v>
      </c>
      <c r="BB2034" s="39" t="n">
        <v>-3.81</v>
      </c>
      <c r="BC2034" s="40" t="n">
        <v>42.8</v>
      </c>
      <c r="BD2034" s="40" t="n">
        <v>0</v>
      </c>
      <c r="BE2034" s="40" t="n">
        <v>42.8</v>
      </c>
      <c r="BF2034" s="32" t="n">
        <f aca="false">IF(AZ2034="","",$I2034+BB2034)</f>
        <v>4.18</v>
      </c>
      <c r="BG2034" s="32" t="n">
        <f aca="false">IF(AZ2034="","",$I2034)</f>
        <v>7.99</v>
      </c>
      <c r="BH2034" s="40" t="n">
        <f aca="false">IF(AZ2034="","",BA2034+$I2034)</f>
        <v>46.98</v>
      </c>
      <c r="BI2034" s="31" t="n">
        <f aca="false">IF(AZ2034="","",AZ2034+(BB2034*$K2034)+(BC2034*$K2034))</f>
        <v>935.76</v>
      </c>
      <c r="BJ2034" s="29" t="n">
        <f aca="false">IF(AZ2034="","",ROUND(-BB2034*$K2034,0))</f>
        <v>91</v>
      </c>
    </row>
    <row r="2035" customFormat="false" ht="15" hidden="false" customHeight="false" outlineLevel="0" collapsed="false">
      <c r="A2035" s="26" t="str">
        <f aca="false">+C2035&amp;D2035&amp;G2035</f>
        <v>AppleiPhone 16 128GBCANONE SIM 5,99€ - 36 Mesi</v>
      </c>
      <c r="B2035" s="27" t="s">
        <v>95</v>
      </c>
      <c r="C2035" s="28" t="s">
        <v>71</v>
      </c>
      <c r="D2035" s="29" t="s">
        <v>229</v>
      </c>
      <c r="E2035" s="30" t="n">
        <v>999.9</v>
      </c>
      <c r="F2035" s="31" t="n">
        <v>929.9</v>
      </c>
      <c r="G2035" s="32" t="s">
        <v>132</v>
      </c>
      <c r="H2035" s="32" t="s">
        <v>98</v>
      </c>
      <c r="I2035" s="33" t="n">
        <v>5.99</v>
      </c>
      <c r="J2035" s="34" t="s">
        <v>35</v>
      </c>
      <c r="K2035" s="35" t="n">
        <v>36</v>
      </c>
      <c r="L2035" s="33"/>
      <c r="M2035" s="33" t="n">
        <f aca="false">+IF(E2035&lt;=150,1.49,IF(AND(E2035&gt;150,E2035&lt;=300),2.99,(IF(E2035&gt;1200,8.99,IF(AND(E2035&gt;300,E2035&lt;=700),4.99,IF(AND(E2035&gt;=700,E2035&lt;=1200),6.99))))))</f>
        <v>6.99</v>
      </c>
      <c r="N2035" s="33" t="n">
        <f aca="false">IF(E2035="","",IF(E2035&gt;=1200,9.99,IF(AND(E2035&gt;700,E2035&lt;1200),7.99,IF(AND(E2035&gt;=299.9,E2035&lt;=699.9),5.99))))</f>
        <v>7.99</v>
      </c>
      <c r="O2035" s="37" t="s">
        <v>133</v>
      </c>
      <c r="P2035" s="38"/>
      <c r="Q2035" s="34"/>
      <c r="R2035" s="39"/>
      <c r="S2035" s="40"/>
      <c r="T2035" s="40"/>
      <c r="U2035" s="40"/>
      <c r="V2035" s="32" t="str">
        <f aca="false">IF(P2035="","",$I2035+R2035)</f>
        <v/>
      </c>
      <c r="W2035" s="32" t="str">
        <f aca="false">IF(P2035="","",$I2035)</f>
        <v/>
      </c>
      <c r="X2035" s="40" t="str">
        <f aca="false">IF(P2035="","",Q2035+$I2035)</f>
        <v/>
      </c>
      <c r="Y2035" s="29" t="str">
        <f aca="false">IF(P2035="","",P2035+(R2035*$K2035)+(S2035*$K2035))</f>
        <v/>
      </c>
      <c r="Z2035" s="29" t="str">
        <f aca="false">IF(P2035="","",ROUND(-R2035*$K2035,0))</f>
        <v/>
      </c>
      <c r="AA2035" s="41"/>
      <c r="AB2035" s="38"/>
      <c r="AC2035" s="34"/>
      <c r="AD2035" s="39"/>
      <c r="AE2035" s="40"/>
      <c r="AF2035" s="40"/>
      <c r="AG2035" s="40"/>
      <c r="AH2035" s="32"/>
      <c r="AI2035" s="32"/>
      <c r="AJ2035" s="40"/>
      <c r="AK2035" s="29"/>
      <c r="AL2035" s="29"/>
      <c r="AM2035" s="41"/>
      <c r="AN2035" s="38" t="n">
        <v>0</v>
      </c>
      <c r="AO2035" s="34" t="n">
        <v>27.99</v>
      </c>
      <c r="AP2035" s="39" t="n">
        <v>-1.91</v>
      </c>
      <c r="AQ2035" s="40" t="n">
        <v>29.9</v>
      </c>
      <c r="AR2035" s="40" t="n">
        <v>29.9</v>
      </c>
      <c r="AS2035" s="40" t="n">
        <v>29.9</v>
      </c>
      <c r="AT2035" s="32" t="n">
        <f aca="false">IF(AN2035="","",$I2035+AP2035)</f>
        <v>4.08</v>
      </c>
      <c r="AU2035" s="32" t="n">
        <f aca="false">IF(AN2035="","",$I2035)</f>
        <v>5.99</v>
      </c>
      <c r="AV2035" s="40" t="n">
        <f aca="false">IF(AN2035="","",AO2035+$I2035)</f>
        <v>33.98</v>
      </c>
      <c r="AW2035" s="31" t="n">
        <f aca="false">IF(AN2035="","",AN2035+(AP2035*$K2035)+(AQ2035*$K2035))</f>
        <v>1007.64</v>
      </c>
      <c r="AX2035" s="29" t="n">
        <f aca="false">IF(AN2035="","",ROUND(-AP2035*$K2035,0))</f>
        <v>69</v>
      </c>
      <c r="AY2035" s="42"/>
      <c r="AZ2035" s="38" t="n">
        <v>0</v>
      </c>
      <c r="BA2035" s="34" t="n">
        <v>27.99</v>
      </c>
      <c r="BB2035" s="39" t="n">
        <v>-1.91</v>
      </c>
      <c r="BC2035" s="40" t="n">
        <v>29.9</v>
      </c>
      <c r="BD2035" s="40" t="n">
        <v>29.9</v>
      </c>
      <c r="BE2035" s="40" t="n">
        <v>29.9</v>
      </c>
      <c r="BF2035" s="32" t="n">
        <f aca="false">IF(AZ2035="","",$I2035+BB2035)</f>
        <v>4.08</v>
      </c>
      <c r="BG2035" s="32" t="n">
        <f aca="false">IF(AZ2035="","",$I2035)</f>
        <v>5.99</v>
      </c>
      <c r="BH2035" s="40" t="n">
        <f aca="false">IF(AZ2035="","",BA2035+$I2035)</f>
        <v>33.98</v>
      </c>
      <c r="BI2035" s="31" t="n">
        <f aca="false">IF(AZ2035="","",AZ2035+(BB2035*$K2035)+(BC2035*$K2035))</f>
        <v>1007.64</v>
      </c>
      <c r="BJ2035" s="29" t="n">
        <f aca="false">IF(AZ2035="","",ROUND(-BB2035*$K2035,0))</f>
        <v>69</v>
      </c>
    </row>
    <row r="2036" customFormat="false" ht="15" hidden="false" customHeight="false" outlineLevel="0" collapsed="false">
      <c r="A2036" s="26" t="str">
        <f aca="false">+C2036&amp;D2036&amp;G2036</f>
        <v>AppleiPhone 16 128GBCANONE SIM 5,99€ - 30 Mesi</v>
      </c>
      <c r="B2036" s="27" t="s">
        <v>95</v>
      </c>
      <c r="C2036" s="28" t="s">
        <v>71</v>
      </c>
      <c r="D2036" s="29" t="s">
        <v>229</v>
      </c>
      <c r="E2036" s="30" t="n">
        <v>999.9</v>
      </c>
      <c r="F2036" s="31" t="n">
        <v>929.9</v>
      </c>
      <c r="G2036" s="32" t="s">
        <v>128</v>
      </c>
      <c r="H2036" s="32" t="s">
        <v>98</v>
      </c>
      <c r="I2036" s="33" t="n">
        <v>5.99</v>
      </c>
      <c r="J2036" s="34" t="s">
        <v>35</v>
      </c>
      <c r="K2036" s="35" t="n">
        <v>30</v>
      </c>
      <c r="L2036" s="33"/>
      <c r="M2036" s="33" t="n">
        <f aca="false">+IF(E2036&lt;=150,1.49,IF(AND(E2036&gt;150,E2036&lt;=300),2.99,(IF(E2036&gt;1200,8.99,IF(AND(E2036&gt;300,E2036&lt;=700),4.99,IF(AND(E2036&gt;=700,E2036&lt;=1200),6.99))))))</f>
        <v>6.99</v>
      </c>
      <c r="N2036" s="33" t="n">
        <f aca="false">IF(E2036="","",IF(E2036&gt;=1200,9.99,IF(AND(E2036&gt;700,E2036&lt;1200),7.99,IF(AND(E2036&gt;=299.9,E2036&lt;=699.9),5.99))))</f>
        <v>7.99</v>
      </c>
      <c r="O2036" s="37" t="s">
        <v>129</v>
      </c>
      <c r="P2036" s="38"/>
      <c r="Q2036" s="34"/>
      <c r="R2036" s="39"/>
      <c r="S2036" s="40"/>
      <c r="T2036" s="40"/>
      <c r="U2036" s="40"/>
      <c r="V2036" s="32" t="str">
        <f aca="false">IF(P2036="","",$I2036+R2036)</f>
        <v/>
      </c>
      <c r="W2036" s="32" t="str">
        <f aca="false">IF(P2036="","",$I2036)</f>
        <v/>
      </c>
      <c r="X2036" s="40" t="str">
        <f aca="false">IF(P2036="","",Q2036+$I2036)</f>
        <v/>
      </c>
      <c r="Y2036" s="29" t="str">
        <f aca="false">IF(P2036="","",P2036+(R2036*$K2036)+(S2036*$K2036))</f>
        <v/>
      </c>
      <c r="Z2036" s="29" t="str">
        <f aca="false">IF(P2036="","",ROUND(-R2036*$K2036,0))</f>
        <v/>
      </c>
      <c r="AA2036" s="41"/>
      <c r="AB2036" s="38"/>
      <c r="AC2036" s="34"/>
      <c r="AD2036" s="39"/>
      <c r="AE2036" s="40"/>
      <c r="AF2036" s="40"/>
      <c r="AG2036" s="40"/>
      <c r="AH2036" s="32"/>
      <c r="AI2036" s="32"/>
      <c r="AJ2036" s="40"/>
      <c r="AK2036" s="29"/>
      <c r="AL2036" s="29"/>
      <c r="AM2036" s="41"/>
      <c r="AN2036" s="38" t="n">
        <v>0</v>
      </c>
      <c r="AO2036" s="34" t="n">
        <v>32.99</v>
      </c>
      <c r="AP2036" s="39" t="n">
        <v>-2.06</v>
      </c>
      <c r="AQ2036" s="40" t="n">
        <v>35.05</v>
      </c>
      <c r="AR2036" s="40" t="n">
        <v>35.05</v>
      </c>
      <c r="AS2036" s="40" t="n">
        <v>35.05</v>
      </c>
      <c r="AT2036" s="32" t="n">
        <f aca="false">IF(AN2036="","",$I2036+AP2036)</f>
        <v>3.93</v>
      </c>
      <c r="AU2036" s="32" t="n">
        <f aca="false">IF(AN2036="","",$I2036)</f>
        <v>5.99</v>
      </c>
      <c r="AV2036" s="40" t="n">
        <f aca="false">IF(AN2036="","",AO2036+$I2036)</f>
        <v>38.98</v>
      </c>
      <c r="AW2036" s="31" t="n">
        <f aca="false">IF(AN2036="","",AN2036+(AP2036*$K2036)+(AQ2036*$K2036))</f>
        <v>989.7</v>
      </c>
      <c r="AX2036" s="29" t="n">
        <f aca="false">IF(AN2036="","",ROUND(-AP2036*$K2036,0))</f>
        <v>62</v>
      </c>
      <c r="AY2036" s="42"/>
      <c r="AZ2036" s="38" t="n">
        <v>0</v>
      </c>
      <c r="BA2036" s="34" t="n">
        <v>32.99</v>
      </c>
      <c r="BB2036" s="39" t="n">
        <v>-2.06</v>
      </c>
      <c r="BC2036" s="40" t="n">
        <v>35.05</v>
      </c>
      <c r="BD2036" s="40" t="n">
        <v>35.05</v>
      </c>
      <c r="BE2036" s="40" t="n">
        <v>35.05</v>
      </c>
      <c r="BF2036" s="32" t="n">
        <f aca="false">IF(AZ2036="","",$I2036+BB2036)</f>
        <v>3.93</v>
      </c>
      <c r="BG2036" s="32" t="n">
        <f aca="false">IF(AZ2036="","",$I2036)</f>
        <v>5.99</v>
      </c>
      <c r="BH2036" s="40" t="n">
        <f aca="false">IF(AZ2036="","",BA2036+$I2036)</f>
        <v>38.98</v>
      </c>
      <c r="BI2036" s="31" t="n">
        <f aca="false">IF(AZ2036="","",AZ2036+(BB2036*$K2036)+(BC2036*$K2036))</f>
        <v>989.7</v>
      </c>
      <c r="BJ2036" s="29" t="n">
        <f aca="false">IF(AZ2036="","",ROUND(-BB2036*$K2036,0))</f>
        <v>62</v>
      </c>
    </row>
    <row r="2037" customFormat="false" ht="15" hidden="false" customHeight="false" outlineLevel="0" collapsed="false">
      <c r="A2037" s="26" t="str">
        <f aca="false">+C2037&amp;D2037&amp;G2037</f>
        <v>AppleiPhone 16 128GBCANONE SIM 5,99€ - 24 Mesi</v>
      </c>
      <c r="B2037" s="27" t="s">
        <v>95</v>
      </c>
      <c r="C2037" s="28" t="s">
        <v>71</v>
      </c>
      <c r="D2037" s="29" t="s">
        <v>229</v>
      </c>
      <c r="E2037" s="30" t="n">
        <v>999.9</v>
      </c>
      <c r="F2037" s="31" t="n">
        <v>929.9</v>
      </c>
      <c r="G2037" s="32" t="s">
        <v>134</v>
      </c>
      <c r="H2037" s="32" t="s">
        <v>98</v>
      </c>
      <c r="I2037" s="33" t="n">
        <v>5.99</v>
      </c>
      <c r="J2037" s="34" t="s">
        <v>35</v>
      </c>
      <c r="K2037" s="35" t="n">
        <v>24</v>
      </c>
      <c r="L2037" s="33"/>
      <c r="M2037" s="33" t="n">
        <f aca="false">+IF(E2037&lt;=150,1.49,IF(AND(E2037&gt;150,E2037&lt;=300),2.99,(IF(E2037&gt;1200,8.99,IF(AND(E2037&gt;300,E2037&lt;=700),4.99,IF(AND(E2037&gt;=700,E2037&lt;=1200),6.99))))))</f>
        <v>6.99</v>
      </c>
      <c r="N2037" s="33" t="n">
        <f aca="false">IF(E2037="","",IF(E2037&gt;=1200,9.99,IF(AND(E2037&gt;700,E2037&lt;1200),7.99,IF(AND(E2037&gt;=299.9,E2037&lt;=699.9),5.99))))</f>
        <v>7.99</v>
      </c>
      <c r="O2037" s="37" t="s">
        <v>135</v>
      </c>
      <c r="P2037" s="38"/>
      <c r="Q2037" s="34"/>
      <c r="R2037" s="39"/>
      <c r="S2037" s="40"/>
      <c r="T2037" s="40"/>
      <c r="U2037" s="40"/>
      <c r="V2037" s="32" t="str">
        <f aca="false">IF(P2037="","",$I2037+R2037)</f>
        <v/>
      </c>
      <c r="W2037" s="32" t="str">
        <f aca="false">IF(P2037="","",$I2037)</f>
        <v/>
      </c>
      <c r="X2037" s="40" t="str">
        <f aca="false">IF(P2037="","",Q2037+$I2037)</f>
        <v/>
      </c>
      <c r="Y2037" s="29" t="str">
        <f aca="false">IF(P2037="","",P2037+(R2037*$K2037)+(S2037*$K2037))</f>
        <v/>
      </c>
      <c r="Z2037" s="29" t="str">
        <f aca="false">IF(P2037="","",ROUND(-R2037*$K2037,0))</f>
        <v/>
      </c>
      <c r="AA2037" s="41"/>
      <c r="AB2037" s="38"/>
      <c r="AC2037" s="34"/>
      <c r="AD2037" s="39"/>
      <c r="AE2037" s="40"/>
      <c r="AF2037" s="40"/>
      <c r="AG2037" s="40"/>
      <c r="AH2037" s="32"/>
      <c r="AI2037" s="32"/>
      <c r="AJ2037" s="40"/>
      <c r="AK2037" s="29"/>
      <c r="AL2037" s="29"/>
      <c r="AM2037" s="41"/>
      <c r="AN2037" s="38" t="n">
        <v>0</v>
      </c>
      <c r="AO2037" s="34" t="n">
        <v>40.99</v>
      </c>
      <c r="AP2037" s="39" t="n">
        <v>-1.81</v>
      </c>
      <c r="AQ2037" s="40" t="n">
        <v>42.8</v>
      </c>
      <c r="AR2037" s="40" t="n">
        <v>0</v>
      </c>
      <c r="AS2037" s="40" t="n">
        <v>42.8</v>
      </c>
      <c r="AT2037" s="32" t="n">
        <f aca="false">IF(AN2037="","",$I2037+AP2037)</f>
        <v>4.18</v>
      </c>
      <c r="AU2037" s="32" t="n">
        <f aca="false">IF(AN2037="","",$I2037)</f>
        <v>5.99</v>
      </c>
      <c r="AV2037" s="40" t="n">
        <f aca="false">IF(AN2037="","",AO2037+$I2037)</f>
        <v>46.98</v>
      </c>
      <c r="AW2037" s="31" t="n">
        <f aca="false">IF(AN2037="","",AN2037+(AP2037*$K2037)+(AQ2037*$K2037))</f>
        <v>983.76</v>
      </c>
      <c r="AX2037" s="29" t="n">
        <f aca="false">IF(AN2037="","",ROUND(-AP2037*$K2037,0))</f>
        <v>43</v>
      </c>
      <c r="AY2037" s="42"/>
      <c r="AZ2037" s="38" t="n">
        <v>0</v>
      </c>
      <c r="BA2037" s="34" t="n">
        <v>40.99</v>
      </c>
      <c r="BB2037" s="39" t="n">
        <v>-1.81</v>
      </c>
      <c r="BC2037" s="40" t="n">
        <v>42.8</v>
      </c>
      <c r="BD2037" s="40" t="n">
        <v>0</v>
      </c>
      <c r="BE2037" s="40" t="n">
        <v>42.8</v>
      </c>
      <c r="BF2037" s="32" t="n">
        <f aca="false">IF(AZ2037="","",$I2037+BB2037)</f>
        <v>4.18</v>
      </c>
      <c r="BG2037" s="32" t="n">
        <f aca="false">IF(AZ2037="","",$I2037)</f>
        <v>5.99</v>
      </c>
      <c r="BH2037" s="40" t="n">
        <f aca="false">IF(AZ2037="","",BA2037+$I2037)</f>
        <v>46.98</v>
      </c>
      <c r="BI2037" s="31" t="n">
        <f aca="false">IF(AZ2037="","",AZ2037+(BB2037*$K2037)+(BC2037*$K2037))</f>
        <v>983.76</v>
      </c>
      <c r="BJ2037" s="29" t="n">
        <f aca="false">IF(AZ2037="","",ROUND(-BB2037*$K2037,0))</f>
        <v>43</v>
      </c>
    </row>
    <row r="2038" customFormat="false" ht="15" hidden="false" customHeight="false" outlineLevel="0" collapsed="false">
      <c r="A2038" s="26" t="str">
        <f aca="false">+C2038&amp;D2038&amp;G2038</f>
        <v>VOUCHER240VOUCHER - 36 Mesi</v>
      </c>
      <c r="B2038" s="49" t="s">
        <v>256</v>
      </c>
      <c r="C2038" s="49" t="s">
        <v>256</v>
      </c>
      <c r="D2038" s="51" t="n">
        <v>240</v>
      </c>
      <c r="E2038" s="52" t="n">
        <v>240</v>
      </c>
      <c r="F2038" s="53" t="n">
        <v>240</v>
      </c>
      <c r="G2038" s="54" t="s">
        <v>257</v>
      </c>
      <c r="H2038" s="54"/>
      <c r="I2038" s="55" t="n">
        <v>0</v>
      </c>
      <c r="J2038" s="56" t="s">
        <v>256</v>
      </c>
      <c r="K2038" s="57" t="n">
        <v>36</v>
      </c>
      <c r="L2038" s="4"/>
      <c r="M2038" s="55"/>
      <c r="N2038" s="55"/>
      <c r="O2038" s="3"/>
      <c r="P2038" s="58"/>
      <c r="Q2038" s="56"/>
      <c r="R2038" s="59"/>
      <c r="S2038" s="60"/>
      <c r="T2038" s="60"/>
      <c r="U2038" s="60"/>
      <c r="V2038" s="54"/>
      <c r="W2038" s="54"/>
      <c r="X2038" s="60"/>
      <c r="Y2038" s="51"/>
      <c r="Z2038" s="51"/>
      <c r="AA2038" s="61"/>
      <c r="AB2038" s="58"/>
      <c r="AC2038" s="56"/>
      <c r="AD2038" s="59"/>
      <c r="AE2038" s="60"/>
      <c r="AF2038" s="60"/>
      <c r="AG2038" s="60"/>
      <c r="AH2038" s="54"/>
      <c r="AI2038" s="54"/>
      <c r="AJ2038" s="60"/>
      <c r="AK2038" s="51"/>
      <c r="AL2038" s="51"/>
      <c r="AM2038" s="61"/>
      <c r="AN2038" s="58" t="n">
        <v>0</v>
      </c>
      <c r="AO2038" s="56" t="n">
        <v>7.72</v>
      </c>
      <c r="AP2038" s="59" t="n">
        <v>0</v>
      </c>
      <c r="AQ2038" s="60" t="n">
        <v>7.72</v>
      </c>
      <c r="AR2038" s="60" t="n">
        <v>7.72</v>
      </c>
      <c r="AS2038" s="60" t="n">
        <v>7.72</v>
      </c>
      <c r="AT2038" s="54" t="n">
        <v>0</v>
      </c>
      <c r="AU2038" s="54" t="n">
        <v>0</v>
      </c>
      <c r="AV2038" s="60" t="n">
        <v>7.72</v>
      </c>
      <c r="AW2038" s="53" t="n">
        <v>277.92</v>
      </c>
      <c r="AX2038" s="51" t="n">
        <v>0</v>
      </c>
      <c r="AY2038" s="62"/>
      <c r="AZ2038" s="58" t="n">
        <v>0</v>
      </c>
      <c r="BA2038" s="56" t="n">
        <v>7.72</v>
      </c>
      <c r="BB2038" s="59" t="n">
        <v>0</v>
      </c>
      <c r="BC2038" s="60" t="n">
        <v>7.72</v>
      </c>
      <c r="BD2038" s="60" t="n">
        <v>7.72</v>
      </c>
      <c r="BE2038" s="60" t="n">
        <v>7.72</v>
      </c>
      <c r="BF2038" s="54" t="n">
        <v>0</v>
      </c>
      <c r="BG2038" s="54" t="n">
        <v>0</v>
      </c>
      <c r="BH2038" s="60" t="n">
        <v>7.72</v>
      </c>
      <c r="BI2038" s="53" t="n">
        <v>277.92</v>
      </c>
      <c r="BJ2038" s="51" t="n">
        <v>0</v>
      </c>
    </row>
    <row r="2039" customFormat="false" ht="15" hidden="false" customHeight="false" outlineLevel="0" collapsed="false">
      <c r="A2039" s="26" t="str">
        <f aca="false">+C2039&amp;D2039&amp;G2039</f>
        <v>VOUCHER240VOUCHER - 30 Mesi</v>
      </c>
      <c r="B2039" s="49" t="s">
        <v>256</v>
      </c>
      <c r="C2039" s="49" t="s">
        <v>256</v>
      </c>
      <c r="D2039" s="51" t="n">
        <v>240</v>
      </c>
      <c r="E2039" s="52" t="n">
        <v>240</v>
      </c>
      <c r="F2039" s="53" t="n">
        <v>240</v>
      </c>
      <c r="G2039" s="54" t="s">
        <v>258</v>
      </c>
      <c r="H2039" s="54"/>
      <c r="I2039" s="55" t="n">
        <v>0</v>
      </c>
      <c r="J2039" s="56" t="s">
        <v>256</v>
      </c>
      <c r="K2039" s="57" t="n">
        <v>30</v>
      </c>
      <c r="L2039" s="4"/>
      <c r="M2039" s="55"/>
      <c r="N2039" s="55"/>
      <c r="O2039" s="3"/>
      <c r="P2039" s="58"/>
      <c r="Q2039" s="56"/>
      <c r="R2039" s="59"/>
      <c r="S2039" s="60"/>
      <c r="T2039" s="60"/>
      <c r="U2039" s="60"/>
      <c r="V2039" s="54"/>
      <c r="W2039" s="54"/>
      <c r="X2039" s="60"/>
      <c r="Y2039" s="51"/>
      <c r="Z2039" s="51"/>
      <c r="AA2039" s="61"/>
      <c r="AB2039" s="58"/>
      <c r="AC2039" s="56"/>
      <c r="AD2039" s="59"/>
      <c r="AE2039" s="60"/>
      <c r="AF2039" s="60"/>
      <c r="AG2039" s="60"/>
      <c r="AH2039" s="54"/>
      <c r="AI2039" s="54"/>
      <c r="AJ2039" s="60"/>
      <c r="AK2039" s="51"/>
      <c r="AL2039" s="51"/>
      <c r="AM2039" s="61"/>
      <c r="AN2039" s="58" t="n">
        <v>0</v>
      </c>
      <c r="AO2039" s="56" t="n">
        <v>9.05</v>
      </c>
      <c r="AP2039" s="59" t="n">
        <v>0</v>
      </c>
      <c r="AQ2039" s="60" t="n">
        <v>9.05</v>
      </c>
      <c r="AR2039" s="60" t="n">
        <v>9.05</v>
      </c>
      <c r="AS2039" s="60" t="n">
        <v>9.05</v>
      </c>
      <c r="AT2039" s="54" t="n">
        <v>0</v>
      </c>
      <c r="AU2039" s="54" t="n">
        <v>0</v>
      </c>
      <c r="AV2039" s="60" t="n">
        <v>9.05</v>
      </c>
      <c r="AW2039" s="53" t="n">
        <v>271.5</v>
      </c>
      <c r="AX2039" s="51" t="n">
        <v>0</v>
      </c>
      <c r="AY2039" s="62"/>
      <c r="AZ2039" s="58" t="n">
        <v>0</v>
      </c>
      <c r="BA2039" s="56" t="n">
        <v>9.05</v>
      </c>
      <c r="BB2039" s="59" t="n">
        <v>0</v>
      </c>
      <c r="BC2039" s="60" t="n">
        <v>9.05</v>
      </c>
      <c r="BD2039" s="60" t="n">
        <v>9.05</v>
      </c>
      <c r="BE2039" s="60" t="n">
        <v>9.05</v>
      </c>
      <c r="BF2039" s="54" t="n">
        <v>0</v>
      </c>
      <c r="BG2039" s="54" t="n">
        <v>0</v>
      </c>
      <c r="BH2039" s="60" t="n">
        <v>9.05</v>
      </c>
      <c r="BI2039" s="53" t="n">
        <v>271.5</v>
      </c>
      <c r="BJ2039" s="51" t="n">
        <v>0</v>
      </c>
    </row>
    <row r="2040" customFormat="false" ht="15" hidden="false" customHeight="false" outlineLevel="0" collapsed="false">
      <c r="A2040" s="26" t="str">
        <f aca="false">+C2040&amp;D2040&amp;G2040</f>
        <v>VOUCHER240VOUCHER - 24 Mesi</v>
      </c>
      <c r="B2040" s="49" t="s">
        <v>256</v>
      </c>
      <c r="C2040" s="49" t="s">
        <v>256</v>
      </c>
      <c r="D2040" s="51" t="n">
        <v>240</v>
      </c>
      <c r="E2040" s="52" t="n">
        <v>240</v>
      </c>
      <c r="F2040" s="53" t="n">
        <v>240</v>
      </c>
      <c r="G2040" s="54" t="s">
        <v>259</v>
      </c>
      <c r="H2040" s="54"/>
      <c r="I2040" s="55" t="n">
        <v>0</v>
      </c>
      <c r="J2040" s="56" t="s">
        <v>256</v>
      </c>
      <c r="K2040" s="57" t="n">
        <v>24</v>
      </c>
      <c r="L2040" s="4"/>
      <c r="M2040" s="55"/>
      <c r="N2040" s="55"/>
      <c r="O2040" s="3"/>
      <c r="P2040" s="58"/>
      <c r="Q2040" s="56"/>
      <c r="R2040" s="59"/>
      <c r="S2040" s="60"/>
      <c r="T2040" s="60"/>
      <c r="U2040" s="60"/>
      <c r="V2040" s="54"/>
      <c r="W2040" s="54"/>
      <c r="X2040" s="60"/>
      <c r="Y2040" s="51"/>
      <c r="Z2040" s="51"/>
      <c r="AA2040" s="61"/>
      <c r="AB2040" s="58"/>
      <c r="AC2040" s="56"/>
      <c r="AD2040" s="59"/>
      <c r="AE2040" s="60"/>
      <c r="AF2040" s="60"/>
      <c r="AG2040" s="60"/>
      <c r="AH2040" s="54"/>
      <c r="AI2040" s="54"/>
      <c r="AJ2040" s="60"/>
      <c r="AK2040" s="51"/>
      <c r="AL2040" s="51"/>
      <c r="AM2040" s="61"/>
      <c r="AN2040" s="58" t="n">
        <v>0</v>
      </c>
      <c r="AO2040" s="56" t="n">
        <v>11.05</v>
      </c>
      <c r="AP2040" s="59" t="n">
        <v>0</v>
      </c>
      <c r="AQ2040" s="60" t="n">
        <v>11.05</v>
      </c>
      <c r="AR2040" s="60" t="n">
        <v>0</v>
      </c>
      <c r="AS2040" s="60" t="n">
        <v>11.05</v>
      </c>
      <c r="AT2040" s="54" t="n">
        <v>0</v>
      </c>
      <c r="AU2040" s="54" t="n">
        <v>0</v>
      </c>
      <c r="AV2040" s="60" t="n">
        <v>11.05</v>
      </c>
      <c r="AW2040" s="53" t="n">
        <v>265.2</v>
      </c>
      <c r="AX2040" s="51" t="n">
        <v>0</v>
      </c>
      <c r="AY2040" s="62"/>
      <c r="AZ2040" s="58" t="n">
        <v>0</v>
      </c>
      <c r="BA2040" s="56" t="n">
        <v>11.05</v>
      </c>
      <c r="BB2040" s="59" t="n">
        <v>0</v>
      </c>
      <c r="BC2040" s="60" t="n">
        <v>11.05</v>
      </c>
      <c r="BD2040" s="60" t="n">
        <v>0</v>
      </c>
      <c r="BE2040" s="60" t="n">
        <v>11.05</v>
      </c>
      <c r="BF2040" s="54" t="n">
        <v>0</v>
      </c>
      <c r="BG2040" s="54" t="n">
        <v>0</v>
      </c>
      <c r="BH2040" s="60" t="n">
        <v>11.05</v>
      </c>
      <c r="BI2040" s="53" t="n">
        <v>265.2</v>
      </c>
      <c r="BJ2040" s="51" t="n">
        <v>0</v>
      </c>
    </row>
    <row r="2041" customFormat="false" ht="15" hidden="false" customHeight="false" outlineLevel="0" collapsed="false">
      <c r="A2041" s="26" t="str">
        <f aca="false">+C2041&amp;D2041&amp;G2041</f>
        <v>VOUCHER240VOUCHER - 12 Mesi</v>
      </c>
      <c r="B2041" s="49" t="s">
        <v>256</v>
      </c>
      <c r="C2041" s="49" t="s">
        <v>256</v>
      </c>
      <c r="D2041" s="51" t="n">
        <v>240</v>
      </c>
      <c r="E2041" s="52" t="n">
        <v>240</v>
      </c>
      <c r="F2041" s="53" t="n">
        <v>240</v>
      </c>
      <c r="G2041" s="54" t="s">
        <v>260</v>
      </c>
      <c r="H2041" s="54"/>
      <c r="I2041" s="55" t="n">
        <v>0</v>
      </c>
      <c r="J2041" s="56" t="s">
        <v>256</v>
      </c>
      <c r="K2041" s="57" t="n">
        <v>12</v>
      </c>
      <c r="L2041" s="4"/>
      <c r="M2041" s="55"/>
      <c r="N2041" s="55"/>
      <c r="O2041" s="3"/>
      <c r="P2041" s="58"/>
      <c r="Q2041" s="56"/>
      <c r="R2041" s="59"/>
      <c r="S2041" s="60"/>
      <c r="T2041" s="60"/>
      <c r="U2041" s="60"/>
      <c r="V2041" s="54"/>
      <c r="W2041" s="54"/>
      <c r="X2041" s="60"/>
      <c r="Y2041" s="51"/>
      <c r="Z2041" s="51"/>
      <c r="AA2041" s="61"/>
      <c r="AB2041" s="58"/>
      <c r="AC2041" s="56"/>
      <c r="AD2041" s="59"/>
      <c r="AE2041" s="60"/>
      <c r="AF2041" s="60"/>
      <c r="AG2041" s="60"/>
      <c r="AH2041" s="54"/>
      <c r="AI2041" s="54"/>
      <c r="AJ2041" s="60"/>
      <c r="AK2041" s="51"/>
      <c r="AL2041" s="51"/>
      <c r="AM2041" s="61"/>
      <c r="AN2041" s="58" t="n">
        <v>0</v>
      </c>
      <c r="AO2041" s="56" t="n">
        <v>21.07</v>
      </c>
      <c r="AP2041" s="59" t="n">
        <v>0</v>
      </c>
      <c r="AQ2041" s="60" t="n">
        <v>21.07</v>
      </c>
      <c r="AR2041" s="60" t="n">
        <v>0</v>
      </c>
      <c r="AS2041" s="60" t="n">
        <v>21.07</v>
      </c>
      <c r="AT2041" s="54" t="n">
        <v>0</v>
      </c>
      <c r="AU2041" s="54" t="n">
        <v>0</v>
      </c>
      <c r="AV2041" s="60" t="n">
        <v>21.07</v>
      </c>
      <c r="AW2041" s="53" t="n">
        <v>252.84</v>
      </c>
      <c r="AX2041" s="51" t="n">
        <v>0</v>
      </c>
      <c r="AY2041" s="62"/>
      <c r="AZ2041" s="58" t="n">
        <v>0</v>
      </c>
      <c r="BA2041" s="56" t="n">
        <v>21.07</v>
      </c>
      <c r="BB2041" s="59" t="n">
        <v>0</v>
      </c>
      <c r="BC2041" s="60" t="n">
        <v>21.07</v>
      </c>
      <c r="BD2041" s="60" t="n">
        <v>0</v>
      </c>
      <c r="BE2041" s="60" t="n">
        <v>21.07</v>
      </c>
      <c r="BF2041" s="54" t="n">
        <v>0</v>
      </c>
      <c r="BG2041" s="54" t="n">
        <v>0</v>
      </c>
      <c r="BH2041" s="60" t="n">
        <v>21.07</v>
      </c>
      <c r="BI2041" s="53" t="n">
        <v>252.84</v>
      </c>
      <c r="BJ2041" s="51" t="n">
        <v>0</v>
      </c>
    </row>
    <row r="2042" customFormat="false" ht="15" hidden="false" customHeight="false" outlineLevel="0" collapsed="false">
      <c r="A2042" s="26" t="str">
        <f aca="false">+C2042&amp;D2042&amp;G2042</f>
        <v>VOUCHER240VOUCHER - 6 Mesi</v>
      </c>
      <c r="B2042" s="49" t="s">
        <v>256</v>
      </c>
      <c r="C2042" s="49" t="s">
        <v>256</v>
      </c>
      <c r="D2042" s="51" t="n">
        <v>240</v>
      </c>
      <c r="E2042" s="52" t="n">
        <v>240</v>
      </c>
      <c r="F2042" s="53" t="n">
        <v>240</v>
      </c>
      <c r="G2042" s="54" t="s">
        <v>261</v>
      </c>
      <c r="H2042" s="54"/>
      <c r="I2042" s="55" t="n">
        <v>0</v>
      </c>
      <c r="J2042" s="56" t="s">
        <v>256</v>
      </c>
      <c r="K2042" s="57" t="n">
        <v>6</v>
      </c>
      <c r="L2042" s="4"/>
      <c r="M2042" s="55"/>
      <c r="N2042" s="55"/>
      <c r="O2042" s="3"/>
      <c r="P2042" s="58"/>
      <c r="Q2042" s="56"/>
      <c r="R2042" s="59"/>
      <c r="S2042" s="60"/>
      <c r="T2042" s="60"/>
      <c r="U2042" s="60"/>
      <c r="V2042" s="54"/>
      <c r="W2042" s="54"/>
      <c r="X2042" s="60"/>
      <c r="Y2042" s="51"/>
      <c r="Z2042" s="51"/>
      <c r="AA2042" s="61"/>
      <c r="AB2042" s="58"/>
      <c r="AC2042" s="56"/>
      <c r="AD2042" s="59"/>
      <c r="AE2042" s="60"/>
      <c r="AF2042" s="60"/>
      <c r="AG2042" s="60"/>
      <c r="AH2042" s="54"/>
      <c r="AI2042" s="54"/>
      <c r="AJ2042" s="60"/>
      <c r="AK2042" s="51"/>
      <c r="AL2042" s="51"/>
      <c r="AM2042" s="61"/>
      <c r="AN2042" s="58" t="n">
        <v>0</v>
      </c>
      <c r="AO2042" s="56" t="n">
        <v>41.15</v>
      </c>
      <c r="AP2042" s="59" t="n">
        <v>0</v>
      </c>
      <c r="AQ2042" s="60" t="n">
        <v>41.15</v>
      </c>
      <c r="AR2042" s="60" t="n">
        <v>0</v>
      </c>
      <c r="AS2042" s="60" t="n">
        <v>41.15</v>
      </c>
      <c r="AT2042" s="54" t="n">
        <v>0</v>
      </c>
      <c r="AU2042" s="54" t="n">
        <v>0</v>
      </c>
      <c r="AV2042" s="60" t="n">
        <v>41.15</v>
      </c>
      <c r="AW2042" s="53" t="n">
        <v>246.9</v>
      </c>
      <c r="AX2042" s="51" t="n">
        <v>0</v>
      </c>
      <c r="AY2042" s="62"/>
      <c r="AZ2042" s="58" t="n">
        <v>0</v>
      </c>
      <c r="BA2042" s="56" t="n">
        <v>41.15</v>
      </c>
      <c r="BB2042" s="59" t="n">
        <v>0</v>
      </c>
      <c r="BC2042" s="60" t="n">
        <v>41.15</v>
      </c>
      <c r="BD2042" s="60" t="n">
        <v>0</v>
      </c>
      <c r="BE2042" s="60" t="n">
        <v>41.15</v>
      </c>
      <c r="BF2042" s="54" t="n">
        <v>0</v>
      </c>
      <c r="BG2042" s="54" t="n">
        <v>0</v>
      </c>
      <c r="BH2042" s="60" t="n">
        <v>41.15</v>
      </c>
      <c r="BI2042" s="53" t="n">
        <v>246.9</v>
      </c>
      <c r="BJ2042" s="51" t="n">
        <v>0</v>
      </c>
    </row>
    <row r="2043" customFormat="false" ht="15" hidden="false" customHeight="false" outlineLevel="0" collapsed="false">
      <c r="A2043" s="26" t="str">
        <f aca="false">+C2043&amp;D2043&amp;G2043</f>
        <v>TCL60 SE NXTPAPER 5GCANONE SIM 14,99€ - 30 Mesi</v>
      </c>
      <c r="B2043" s="27" t="s">
        <v>95</v>
      </c>
      <c r="C2043" s="28" t="s">
        <v>53</v>
      </c>
      <c r="D2043" s="29" t="s">
        <v>262</v>
      </c>
      <c r="E2043" s="30" t="n">
        <v>219.9</v>
      </c>
      <c r="F2043" s="31" t="n">
        <v>189.9</v>
      </c>
      <c r="G2043" s="32" t="s">
        <v>100</v>
      </c>
      <c r="H2043" s="32" t="s">
        <v>98</v>
      </c>
      <c r="I2043" s="33" t="n">
        <v>14.99</v>
      </c>
      <c r="J2043" s="34" t="s">
        <v>35</v>
      </c>
      <c r="K2043" s="35" t="n">
        <v>30</v>
      </c>
      <c r="L2043" s="33"/>
      <c r="M2043" s="33" t="n">
        <f aca="false">+IF(E2043&lt;=150,1.49,IF(AND(E2043&gt;150,E2043&lt;=300),2.99,(IF(E2043&gt;1200,8.99,IF(AND(E2043&gt;300,E2043&lt;=700),4.99,IF(AND(E2043&gt;=700,E2043&lt;=1200),6.99))))))</f>
        <v>2.99</v>
      </c>
      <c r="N2043" s="33"/>
      <c r="O2043" s="37" t="s">
        <v>101</v>
      </c>
      <c r="P2043" s="38" t="n">
        <v>29.99</v>
      </c>
      <c r="Q2043" s="34" t="n">
        <v>0</v>
      </c>
      <c r="R2043" s="39" t="n">
        <v>-5.33</v>
      </c>
      <c r="S2043" s="40" t="n">
        <v>5.33</v>
      </c>
      <c r="T2043" s="40" t="n">
        <v>5.33</v>
      </c>
      <c r="U2043" s="40" t="n">
        <v>5.34</v>
      </c>
      <c r="V2043" s="32" t="n">
        <f aca="false">IF(P2043="","",$I2043+R2043)</f>
        <v>9.66</v>
      </c>
      <c r="W2043" s="32" t="n">
        <f aca="false">IF(P2043="","",$I2043)</f>
        <v>14.99</v>
      </c>
      <c r="X2043" s="40" t="n">
        <f aca="false">IF(P2043="","",Q2043+$I2043)</f>
        <v>14.99</v>
      </c>
      <c r="Y2043" s="29" t="n">
        <f aca="false">IF(P2043="","",P2043+(R2043*$K2043)+(S2043*$K2043))</f>
        <v>29.99</v>
      </c>
      <c r="Z2043" s="29" t="n">
        <f aca="false">IF(P2043="","",ROUND(-R2043*$K2043,0))</f>
        <v>160</v>
      </c>
      <c r="AA2043" s="41"/>
      <c r="AB2043" s="38" t="n">
        <v>49.99</v>
      </c>
      <c r="AC2043" s="34" t="n">
        <v>0</v>
      </c>
      <c r="AD2043" s="39" t="n">
        <v>-4.66</v>
      </c>
      <c r="AE2043" s="40" t="n">
        <v>4.66</v>
      </c>
      <c r="AF2043" s="40" t="n">
        <v>4.66</v>
      </c>
      <c r="AG2043" s="40" t="n">
        <v>4.77</v>
      </c>
      <c r="AH2043" s="32" t="n">
        <f aca="false">IF(AB2043="","",$I2043+AD2043)</f>
        <v>10.33</v>
      </c>
      <c r="AI2043" s="32" t="n">
        <f aca="false">IF(AB2043="","",$I2043)</f>
        <v>14.99</v>
      </c>
      <c r="AJ2043" s="40" t="n">
        <f aca="false">IF(AB2043="","",AC2043+$I2043)</f>
        <v>14.99</v>
      </c>
      <c r="AK2043" s="29" t="n">
        <f aca="false">IF(AB2043="","",AB2043+(AD2043*$K2043)+(AE2043*$K2043))</f>
        <v>49.99</v>
      </c>
      <c r="AL2043" s="29" t="n">
        <f aca="false">IF(AB2043="","",ROUND(-AD2043*$K2043,0))</f>
        <v>140</v>
      </c>
      <c r="AM2043" s="41"/>
      <c r="AN2043" s="38" t="n">
        <v>0</v>
      </c>
      <c r="AO2043" s="34" t="n">
        <v>0</v>
      </c>
      <c r="AP2043" s="39" t="n">
        <v>-6.62</v>
      </c>
      <c r="AQ2043" s="40" t="n">
        <v>6.62</v>
      </c>
      <c r="AR2043" s="40" t="n">
        <v>6.62</v>
      </c>
      <c r="AS2043" s="40" t="n">
        <v>6.62</v>
      </c>
      <c r="AT2043" s="32" t="n">
        <f aca="false">IF(AN2043="","",$I2043+AP2043)</f>
        <v>8.37</v>
      </c>
      <c r="AU2043" s="32" t="n">
        <f aca="false">IF(AN2043="","",$I2043)</f>
        <v>14.99</v>
      </c>
      <c r="AV2043" s="40" t="n">
        <f aca="false">IF(AN2043="","",AO2043+$I2043)</f>
        <v>14.99</v>
      </c>
      <c r="AW2043" s="31" t="n">
        <f aca="false">IF(AN2043="","",AN2043+(AP2043*$K2043)+(AQ2043*$K2043))</f>
        <v>0</v>
      </c>
      <c r="AX2043" s="29" t="n">
        <f aca="false">IF(AN2043="","",ROUND(-AP2043*$K2043,0))</f>
        <v>199</v>
      </c>
      <c r="AY2043" s="42"/>
      <c r="AZ2043" s="38" t="n">
        <v>0</v>
      </c>
      <c r="BA2043" s="34" t="n">
        <v>0</v>
      </c>
      <c r="BB2043" s="39" t="n">
        <v>-6.62</v>
      </c>
      <c r="BC2043" s="40" t="n">
        <v>6.62</v>
      </c>
      <c r="BD2043" s="40" t="n">
        <v>6.62</v>
      </c>
      <c r="BE2043" s="40" t="n">
        <v>6.62</v>
      </c>
      <c r="BF2043" s="32" t="n">
        <f aca="false">IF(AZ2043="","",$I2043+BB2043)</f>
        <v>8.37</v>
      </c>
      <c r="BG2043" s="32" t="n">
        <f aca="false">IF(AZ2043="","",$I2043)</f>
        <v>14.99</v>
      </c>
      <c r="BH2043" s="40" t="n">
        <f aca="false">IF(AZ2043="","",BA2043+$I2043)</f>
        <v>14.99</v>
      </c>
      <c r="BI2043" s="31" t="n">
        <f aca="false">IF(AZ2043="","",AZ2043+(BB2043*$K2043)+(BC2043*$K2043))</f>
        <v>0</v>
      </c>
      <c r="BJ2043" s="29" t="n">
        <f aca="false">IF(AZ2043="","",ROUND(-BB2043*$K2043,0))</f>
        <v>199</v>
      </c>
    </row>
    <row r="2044" customFormat="false" ht="15" hidden="false" customHeight="false" outlineLevel="0" collapsed="false">
      <c r="A2044" s="26" t="str">
        <f aca="false">+C2044&amp;D2044&amp;G2044</f>
        <v>TCL60 SE NXTPAPER 5GCANONE SIM 14,99€ - 24 Mesi</v>
      </c>
      <c r="B2044" s="27" t="s">
        <v>95</v>
      </c>
      <c r="C2044" s="28" t="s">
        <v>53</v>
      </c>
      <c r="D2044" s="29" t="s">
        <v>262</v>
      </c>
      <c r="E2044" s="30" t="n">
        <v>219.9</v>
      </c>
      <c r="F2044" s="31" t="n">
        <v>189.9</v>
      </c>
      <c r="G2044" s="32" t="s">
        <v>102</v>
      </c>
      <c r="H2044" s="32" t="s">
        <v>98</v>
      </c>
      <c r="I2044" s="33" t="n">
        <v>14.99</v>
      </c>
      <c r="J2044" s="34" t="s">
        <v>35</v>
      </c>
      <c r="K2044" s="35" t="n">
        <v>24</v>
      </c>
      <c r="L2044" s="33"/>
      <c r="M2044" s="33" t="n">
        <f aca="false">+IF(E2044&lt;=150,1.49,IF(AND(E2044&gt;150,E2044&lt;=300),2.99,(IF(E2044&gt;1200,8.99,IF(AND(E2044&gt;300,E2044&lt;=700),4.99,IF(AND(E2044&gt;=700,E2044&lt;=1200),6.99))))))</f>
        <v>2.99</v>
      </c>
      <c r="N2044" s="33"/>
      <c r="O2044" s="37" t="s">
        <v>103</v>
      </c>
      <c r="P2044" s="38" t="n">
        <v>29.99</v>
      </c>
      <c r="Q2044" s="34" t="n">
        <v>0.99</v>
      </c>
      <c r="R2044" s="39" t="n">
        <v>-5.67</v>
      </c>
      <c r="S2044" s="40" t="n">
        <v>6.66</v>
      </c>
      <c r="T2044" s="40" t="n">
        <v>0</v>
      </c>
      <c r="U2044" s="40" t="n">
        <v>6.73</v>
      </c>
      <c r="V2044" s="32" t="n">
        <f aca="false">IF(P2044="","",$I2044+R2044)</f>
        <v>9.32</v>
      </c>
      <c r="W2044" s="32" t="n">
        <f aca="false">IF(P2044="","",$I2044)</f>
        <v>14.99</v>
      </c>
      <c r="X2044" s="40" t="n">
        <f aca="false">IF(P2044="","",Q2044+$I2044)</f>
        <v>15.98</v>
      </c>
      <c r="Y2044" s="29" t="n">
        <f aca="false">IF(P2044="","",P2044+(R2044*$K2044)+(S2044*$K2044))</f>
        <v>53.75</v>
      </c>
      <c r="Z2044" s="29" t="n">
        <f aca="false">IF(P2044="","",ROUND(-R2044*$K2044,0))</f>
        <v>136</v>
      </c>
      <c r="AA2044" s="41"/>
      <c r="AB2044" s="38" t="n">
        <v>49.99</v>
      </c>
      <c r="AC2044" s="34" t="n">
        <v>0.99</v>
      </c>
      <c r="AD2044" s="39" t="n">
        <v>-4.84</v>
      </c>
      <c r="AE2044" s="40" t="n">
        <v>5.83</v>
      </c>
      <c r="AF2044" s="40" t="n">
        <v>0</v>
      </c>
      <c r="AG2044" s="40" t="n">
        <v>5.82</v>
      </c>
      <c r="AH2044" s="32" t="n">
        <f aca="false">IF(AB2044="","",$I2044+AD2044)</f>
        <v>10.15</v>
      </c>
      <c r="AI2044" s="32" t="n">
        <f aca="false">IF(AB2044="","",$I2044)</f>
        <v>14.99</v>
      </c>
      <c r="AJ2044" s="40" t="n">
        <f aca="false">IF(AB2044="","",AC2044+$I2044)</f>
        <v>15.98</v>
      </c>
      <c r="AK2044" s="29" t="n">
        <f aca="false">IF(AB2044="","",AB2044+(AD2044*$K2044)+(AE2044*$K2044))</f>
        <v>73.75</v>
      </c>
      <c r="AL2044" s="29" t="n">
        <f aca="false">IF(AB2044="","",ROUND(-AD2044*$K2044,0))</f>
        <v>116</v>
      </c>
      <c r="AM2044" s="41"/>
      <c r="AN2044" s="38" t="n">
        <v>0</v>
      </c>
      <c r="AO2044" s="34" t="n">
        <v>0.99</v>
      </c>
      <c r="AP2044" s="39" t="n">
        <v>-6.92</v>
      </c>
      <c r="AQ2044" s="40" t="n">
        <v>7.91</v>
      </c>
      <c r="AR2044" s="40" t="n">
        <v>0</v>
      </c>
      <c r="AS2044" s="40" t="n">
        <v>7.97</v>
      </c>
      <c r="AT2044" s="32" t="n">
        <f aca="false">IF(AN2044="","",$I2044+AP2044)</f>
        <v>8.07</v>
      </c>
      <c r="AU2044" s="32" t="n">
        <f aca="false">IF(AN2044="","",$I2044)</f>
        <v>14.99</v>
      </c>
      <c r="AV2044" s="40" t="n">
        <f aca="false">IF(AN2044="","",AO2044+$I2044)</f>
        <v>15.98</v>
      </c>
      <c r="AW2044" s="31" t="n">
        <f aca="false">IF(AN2044="","",AN2044+(AP2044*$K2044)+(AQ2044*$K2044))</f>
        <v>23.76</v>
      </c>
      <c r="AX2044" s="29" t="n">
        <f aca="false">IF(AN2044="","",ROUND(-AP2044*$K2044,0))</f>
        <v>166</v>
      </c>
      <c r="AY2044" s="42"/>
      <c r="AZ2044" s="38" t="n">
        <v>0</v>
      </c>
      <c r="BA2044" s="34" t="n">
        <v>0.99</v>
      </c>
      <c r="BB2044" s="39" t="n">
        <v>-6.92</v>
      </c>
      <c r="BC2044" s="40" t="n">
        <v>7.91</v>
      </c>
      <c r="BD2044" s="40" t="n">
        <v>0</v>
      </c>
      <c r="BE2044" s="40" t="n">
        <v>7.97</v>
      </c>
      <c r="BF2044" s="32" t="n">
        <f aca="false">IF(AZ2044="","",$I2044+BB2044)</f>
        <v>8.07</v>
      </c>
      <c r="BG2044" s="32" t="n">
        <f aca="false">IF(AZ2044="","",$I2044)</f>
        <v>14.99</v>
      </c>
      <c r="BH2044" s="40" t="n">
        <f aca="false">IF(AZ2044="","",BA2044+$I2044)</f>
        <v>15.98</v>
      </c>
      <c r="BI2044" s="31" t="n">
        <f aca="false">IF(AZ2044="","",AZ2044+(BB2044*$K2044)+(BC2044*$K2044))</f>
        <v>23.76</v>
      </c>
      <c r="BJ2044" s="29" t="n">
        <f aca="false">IF(AZ2044="","",ROUND(-BB2044*$K2044,0))</f>
        <v>166</v>
      </c>
    </row>
    <row r="2045" customFormat="false" ht="15" hidden="false" customHeight="false" outlineLevel="0" collapsed="false">
      <c r="A2045" s="26" t="str">
        <f aca="false">+C2045&amp;D2045&amp;G2045</f>
        <v>TCL60 SE NXTPAPER 5GCANONE SIM 12,99€ - 30 Mesi</v>
      </c>
      <c r="B2045" s="27" t="s">
        <v>95</v>
      </c>
      <c r="C2045" s="28" t="s">
        <v>53</v>
      </c>
      <c r="D2045" s="29" t="s">
        <v>262</v>
      </c>
      <c r="E2045" s="30" t="n">
        <v>219.9</v>
      </c>
      <c r="F2045" s="31" t="n">
        <v>189.9</v>
      </c>
      <c r="G2045" s="32" t="s">
        <v>106</v>
      </c>
      <c r="H2045" s="32" t="s">
        <v>98</v>
      </c>
      <c r="I2045" s="33" t="n">
        <v>12.99</v>
      </c>
      <c r="J2045" s="34" t="s">
        <v>35</v>
      </c>
      <c r="K2045" s="35" t="n">
        <v>30</v>
      </c>
      <c r="L2045" s="33"/>
      <c r="M2045" s="33" t="n">
        <f aca="false">+IF(E2045&lt;=150,1.49,IF(AND(E2045&gt;150,E2045&lt;=300),2.99,(IF(E2045&gt;1200,8.99,IF(AND(E2045&gt;300,E2045&lt;=700),4.99,IF(AND(E2045&gt;=700,E2045&lt;=1200),6.99))))))</f>
        <v>2.99</v>
      </c>
      <c r="N2045" s="33"/>
      <c r="O2045" s="37" t="s">
        <v>107</v>
      </c>
      <c r="P2045" s="38" t="n">
        <v>29.99</v>
      </c>
      <c r="Q2045" s="34" t="n">
        <v>0</v>
      </c>
      <c r="R2045" s="39" t="n">
        <v>-5.33</v>
      </c>
      <c r="S2045" s="40" t="n">
        <v>5.33</v>
      </c>
      <c r="T2045" s="40" t="n">
        <v>5.33</v>
      </c>
      <c r="U2045" s="40" t="n">
        <v>5.34</v>
      </c>
      <c r="V2045" s="32" t="n">
        <f aca="false">IF(P2045="","",$I2045+R2045)</f>
        <v>7.66</v>
      </c>
      <c r="W2045" s="32" t="n">
        <f aca="false">IF(P2045="","",$I2045)</f>
        <v>12.99</v>
      </c>
      <c r="X2045" s="40" t="n">
        <f aca="false">IF(P2045="","",Q2045+$I2045)</f>
        <v>12.99</v>
      </c>
      <c r="Y2045" s="29" t="n">
        <f aca="false">IF(P2045="","",P2045+(R2045*$K2045)+(S2045*$K2045))</f>
        <v>29.99</v>
      </c>
      <c r="Z2045" s="29" t="n">
        <f aca="false">IF(P2045="","",ROUND(-R2045*$K2045,0))</f>
        <v>160</v>
      </c>
      <c r="AA2045" s="41"/>
      <c r="AB2045" s="38" t="n">
        <v>49.99</v>
      </c>
      <c r="AC2045" s="34" t="n">
        <v>0</v>
      </c>
      <c r="AD2045" s="39" t="n">
        <v>-4.66</v>
      </c>
      <c r="AE2045" s="40" t="n">
        <v>4.66</v>
      </c>
      <c r="AF2045" s="40" t="n">
        <v>4.66</v>
      </c>
      <c r="AG2045" s="40" t="n">
        <v>4.77</v>
      </c>
      <c r="AH2045" s="32" t="n">
        <f aca="false">IF(AB2045="","",$I2045+AD2045)</f>
        <v>8.33</v>
      </c>
      <c r="AI2045" s="32" t="n">
        <f aca="false">IF(AB2045="","",$I2045)</f>
        <v>12.99</v>
      </c>
      <c r="AJ2045" s="40" t="n">
        <f aca="false">IF(AB2045="","",AC2045+$I2045)</f>
        <v>12.99</v>
      </c>
      <c r="AK2045" s="29" t="n">
        <f aca="false">IF(AB2045="","",AB2045+(AD2045*$K2045)+(AE2045*$K2045))</f>
        <v>49.99</v>
      </c>
      <c r="AL2045" s="29" t="n">
        <f aca="false">IF(AB2045="","",ROUND(-AD2045*$K2045,0))</f>
        <v>140</v>
      </c>
      <c r="AM2045" s="41"/>
      <c r="AN2045" s="38" t="n">
        <v>0</v>
      </c>
      <c r="AO2045" s="34" t="n">
        <v>0</v>
      </c>
      <c r="AP2045" s="39" t="n">
        <v>-6.62</v>
      </c>
      <c r="AQ2045" s="40" t="n">
        <v>6.62</v>
      </c>
      <c r="AR2045" s="40" t="n">
        <v>6.62</v>
      </c>
      <c r="AS2045" s="40" t="n">
        <v>6.62</v>
      </c>
      <c r="AT2045" s="32" t="n">
        <f aca="false">IF(AN2045="","",$I2045+AP2045)</f>
        <v>6.37</v>
      </c>
      <c r="AU2045" s="32" t="n">
        <f aca="false">IF(AN2045="","",$I2045)</f>
        <v>12.99</v>
      </c>
      <c r="AV2045" s="40" t="n">
        <f aca="false">IF(AN2045="","",AO2045+$I2045)</f>
        <v>12.99</v>
      </c>
      <c r="AW2045" s="31" t="n">
        <f aca="false">IF(AN2045="","",AN2045+(AP2045*$K2045)+(AQ2045*$K2045))</f>
        <v>0</v>
      </c>
      <c r="AX2045" s="29" t="n">
        <f aca="false">IF(AN2045="","",ROUND(-AP2045*$K2045,0))</f>
        <v>199</v>
      </c>
      <c r="AY2045" s="42"/>
      <c r="AZ2045" s="38" t="n">
        <v>0</v>
      </c>
      <c r="BA2045" s="34" t="n">
        <v>0</v>
      </c>
      <c r="BB2045" s="39" t="n">
        <v>-6.62</v>
      </c>
      <c r="BC2045" s="40" t="n">
        <v>6.62</v>
      </c>
      <c r="BD2045" s="40" t="n">
        <v>6.62</v>
      </c>
      <c r="BE2045" s="40" t="n">
        <v>6.62</v>
      </c>
      <c r="BF2045" s="32" t="n">
        <f aca="false">IF(AZ2045="","",$I2045+BB2045)</f>
        <v>6.37</v>
      </c>
      <c r="BG2045" s="32" t="n">
        <f aca="false">IF(AZ2045="","",$I2045)</f>
        <v>12.99</v>
      </c>
      <c r="BH2045" s="40" t="n">
        <f aca="false">IF(AZ2045="","",BA2045+$I2045)</f>
        <v>12.99</v>
      </c>
      <c r="BI2045" s="31" t="n">
        <f aca="false">IF(AZ2045="","",AZ2045+(BB2045*$K2045)+(BC2045*$K2045))</f>
        <v>0</v>
      </c>
      <c r="BJ2045" s="29" t="n">
        <f aca="false">IF(AZ2045="","",ROUND(-BB2045*$K2045,0))</f>
        <v>199</v>
      </c>
    </row>
    <row r="2046" customFormat="false" ht="15" hidden="false" customHeight="false" outlineLevel="0" collapsed="false">
      <c r="A2046" s="26" t="str">
        <f aca="false">+C2046&amp;D2046&amp;G2046</f>
        <v>TCL60 SE NXTPAPER 5GCANONE SIM 12,99€ - 24 Mesi</v>
      </c>
      <c r="B2046" s="27" t="s">
        <v>95</v>
      </c>
      <c r="C2046" s="28" t="s">
        <v>53</v>
      </c>
      <c r="D2046" s="29" t="s">
        <v>262</v>
      </c>
      <c r="E2046" s="30" t="n">
        <v>219.9</v>
      </c>
      <c r="F2046" s="31" t="n">
        <v>189.9</v>
      </c>
      <c r="G2046" s="32" t="s">
        <v>108</v>
      </c>
      <c r="H2046" s="32" t="s">
        <v>98</v>
      </c>
      <c r="I2046" s="33" t="n">
        <v>12.99</v>
      </c>
      <c r="J2046" s="34" t="s">
        <v>35</v>
      </c>
      <c r="K2046" s="35" t="n">
        <v>24</v>
      </c>
      <c r="L2046" s="33"/>
      <c r="M2046" s="33" t="n">
        <f aca="false">+IF(E2046&lt;=150,1.49,IF(AND(E2046&gt;150,E2046&lt;=300),2.99,(IF(E2046&gt;1200,8.99,IF(AND(E2046&gt;300,E2046&lt;=700),4.99,IF(AND(E2046&gt;=700,E2046&lt;=1200),6.99))))))</f>
        <v>2.99</v>
      </c>
      <c r="N2046" s="33"/>
      <c r="O2046" s="37" t="s">
        <v>109</v>
      </c>
      <c r="P2046" s="38" t="n">
        <v>29.99</v>
      </c>
      <c r="Q2046" s="34" t="n">
        <v>0.99</v>
      </c>
      <c r="R2046" s="39" t="n">
        <v>-5.67</v>
      </c>
      <c r="S2046" s="40" t="n">
        <v>6.66</v>
      </c>
      <c r="T2046" s="40" t="n">
        <v>0</v>
      </c>
      <c r="U2046" s="40" t="n">
        <v>6.73</v>
      </c>
      <c r="V2046" s="32" t="n">
        <f aca="false">IF(P2046="","",$I2046+R2046)</f>
        <v>7.32</v>
      </c>
      <c r="W2046" s="32" t="n">
        <f aca="false">IF(P2046="","",$I2046)</f>
        <v>12.99</v>
      </c>
      <c r="X2046" s="40" t="n">
        <f aca="false">IF(P2046="","",Q2046+$I2046)</f>
        <v>13.98</v>
      </c>
      <c r="Y2046" s="29" t="n">
        <f aca="false">IF(P2046="","",P2046+(R2046*$K2046)+(S2046*$K2046))</f>
        <v>53.75</v>
      </c>
      <c r="Z2046" s="29" t="n">
        <f aca="false">IF(P2046="","",ROUND(-R2046*$K2046,0))</f>
        <v>136</v>
      </c>
      <c r="AA2046" s="41"/>
      <c r="AB2046" s="38" t="n">
        <v>49.99</v>
      </c>
      <c r="AC2046" s="34" t="n">
        <v>0.99</v>
      </c>
      <c r="AD2046" s="39" t="n">
        <v>-4.84</v>
      </c>
      <c r="AE2046" s="40" t="n">
        <v>5.83</v>
      </c>
      <c r="AF2046" s="40" t="n">
        <v>0</v>
      </c>
      <c r="AG2046" s="40" t="n">
        <v>5.82</v>
      </c>
      <c r="AH2046" s="32" t="n">
        <f aca="false">IF(AB2046="","",$I2046+AD2046)</f>
        <v>8.15</v>
      </c>
      <c r="AI2046" s="32" t="n">
        <f aca="false">IF(AB2046="","",$I2046)</f>
        <v>12.99</v>
      </c>
      <c r="AJ2046" s="40" t="n">
        <f aca="false">IF(AB2046="","",AC2046+$I2046)</f>
        <v>13.98</v>
      </c>
      <c r="AK2046" s="29" t="n">
        <f aca="false">IF(AB2046="","",AB2046+(AD2046*$K2046)+(AE2046*$K2046))</f>
        <v>73.75</v>
      </c>
      <c r="AL2046" s="29" t="n">
        <f aca="false">IF(AB2046="","",ROUND(-AD2046*$K2046,0))</f>
        <v>116</v>
      </c>
      <c r="AM2046" s="41"/>
      <c r="AN2046" s="38" t="n">
        <v>0</v>
      </c>
      <c r="AO2046" s="34" t="n">
        <v>0.99</v>
      </c>
      <c r="AP2046" s="39" t="n">
        <v>-6.92</v>
      </c>
      <c r="AQ2046" s="40" t="n">
        <v>7.91</v>
      </c>
      <c r="AR2046" s="40" t="n">
        <v>0</v>
      </c>
      <c r="AS2046" s="40" t="n">
        <v>7.97</v>
      </c>
      <c r="AT2046" s="32" t="n">
        <f aca="false">IF(AN2046="","",$I2046+AP2046)</f>
        <v>6.07</v>
      </c>
      <c r="AU2046" s="32" t="n">
        <f aca="false">IF(AN2046="","",$I2046)</f>
        <v>12.99</v>
      </c>
      <c r="AV2046" s="40" t="n">
        <f aca="false">IF(AN2046="","",AO2046+$I2046)</f>
        <v>13.98</v>
      </c>
      <c r="AW2046" s="31" t="n">
        <f aca="false">IF(AN2046="","",AN2046+(AP2046*$K2046)+(AQ2046*$K2046))</f>
        <v>23.76</v>
      </c>
      <c r="AX2046" s="29" t="n">
        <f aca="false">IF(AN2046="","",ROUND(-AP2046*$K2046,0))</f>
        <v>166</v>
      </c>
      <c r="AY2046" s="42"/>
      <c r="AZ2046" s="38" t="n">
        <v>0</v>
      </c>
      <c r="BA2046" s="34" t="n">
        <v>0.99</v>
      </c>
      <c r="BB2046" s="39" t="n">
        <v>-6.92</v>
      </c>
      <c r="BC2046" s="40" t="n">
        <v>7.91</v>
      </c>
      <c r="BD2046" s="40" t="n">
        <v>0</v>
      </c>
      <c r="BE2046" s="40" t="n">
        <v>7.97</v>
      </c>
      <c r="BF2046" s="32" t="n">
        <f aca="false">IF(AZ2046="","",$I2046+BB2046)</f>
        <v>6.07</v>
      </c>
      <c r="BG2046" s="32" t="n">
        <f aca="false">IF(AZ2046="","",$I2046)</f>
        <v>12.99</v>
      </c>
      <c r="BH2046" s="40" t="n">
        <f aca="false">IF(AZ2046="","",BA2046+$I2046)</f>
        <v>13.98</v>
      </c>
      <c r="BI2046" s="31" t="n">
        <f aca="false">IF(AZ2046="","",AZ2046+(BB2046*$K2046)+(BC2046*$K2046))</f>
        <v>23.76</v>
      </c>
      <c r="BJ2046" s="29" t="n">
        <f aca="false">IF(AZ2046="","",ROUND(-BB2046*$K2046,0))</f>
        <v>166</v>
      </c>
    </row>
    <row r="2047" customFormat="false" ht="15" hidden="false" customHeight="false" outlineLevel="0" collapsed="false">
      <c r="A2047" s="26" t="str">
        <f aca="false">+C2047&amp;D2047&amp;G2047</f>
        <v>TCL60 SE NXTPAPER 5GPack 5G Reload Exchange-12,99-30</v>
      </c>
      <c r="B2047" s="27" t="s">
        <v>95</v>
      </c>
      <c r="C2047" s="28" t="s">
        <v>53</v>
      </c>
      <c r="D2047" s="29" t="s">
        <v>262</v>
      </c>
      <c r="E2047" s="30" t="n">
        <v>219.9</v>
      </c>
      <c r="F2047" s="31" t="n">
        <v>189.9</v>
      </c>
      <c r="G2047" s="32" t="s">
        <v>112</v>
      </c>
      <c r="H2047" s="32" t="s">
        <v>98</v>
      </c>
      <c r="I2047" s="33" t="n">
        <v>12.99</v>
      </c>
      <c r="J2047" s="34" t="s">
        <v>35</v>
      </c>
      <c r="K2047" s="35" t="n">
        <v>30</v>
      </c>
      <c r="L2047" s="33"/>
      <c r="M2047" s="33" t="n">
        <f aca="false">+IF(E2047&lt;=150,1.49,IF(AND(E2047&gt;150,E2047&lt;=300),2.99,(IF(E2047&gt;1200,8.99,IF(AND(E2047&gt;300,E2047&lt;=700),4.99,IF(AND(E2047&gt;=700,E2047&lt;=1200),6.99))))))</f>
        <v>2.99</v>
      </c>
      <c r="N2047" s="33"/>
      <c r="O2047" s="37" t="s">
        <v>113</v>
      </c>
      <c r="P2047" s="38" t="n">
        <v>29.99</v>
      </c>
      <c r="Q2047" s="34" t="n">
        <v>0</v>
      </c>
      <c r="R2047" s="39" t="n">
        <v>-5.33</v>
      </c>
      <c r="S2047" s="40" t="n">
        <v>5.33</v>
      </c>
      <c r="T2047" s="40" t="n">
        <v>5.33</v>
      </c>
      <c r="U2047" s="40" t="n">
        <v>5.34</v>
      </c>
      <c r="V2047" s="32" t="n">
        <f aca="false">IF(P2047="","",$I2047+R2047)</f>
        <v>7.66</v>
      </c>
      <c r="W2047" s="32" t="n">
        <f aca="false">IF(P2047="","",$I2047)</f>
        <v>12.99</v>
      </c>
      <c r="X2047" s="40" t="n">
        <f aca="false">IF(P2047="","",Q2047+$I2047)</f>
        <v>12.99</v>
      </c>
      <c r="Y2047" s="29" t="n">
        <f aca="false">IF(P2047="","",P2047+(R2047*$K2047)+(S2047*$K2047))</f>
        <v>29.99</v>
      </c>
      <c r="Z2047" s="29" t="n">
        <f aca="false">IF(P2047="","",ROUND(-R2047*$K2047,0))</f>
        <v>160</v>
      </c>
      <c r="AA2047" s="41"/>
      <c r="AB2047" s="38" t="n">
        <v>49.99</v>
      </c>
      <c r="AC2047" s="34" t="n">
        <v>0</v>
      </c>
      <c r="AD2047" s="39" t="n">
        <v>-4.66</v>
      </c>
      <c r="AE2047" s="40" t="n">
        <v>4.66</v>
      </c>
      <c r="AF2047" s="40" t="n">
        <v>4.66</v>
      </c>
      <c r="AG2047" s="40" t="n">
        <v>4.77</v>
      </c>
      <c r="AH2047" s="32" t="n">
        <f aca="false">IF(AB2047="","",$I2047+AD2047)</f>
        <v>8.33</v>
      </c>
      <c r="AI2047" s="32" t="n">
        <f aca="false">IF(AB2047="","",$I2047)</f>
        <v>12.99</v>
      </c>
      <c r="AJ2047" s="40" t="n">
        <f aca="false">IF(AB2047="","",AC2047+$I2047)</f>
        <v>12.99</v>
      </c>
      <c r="AK2047" s="29" t="n">
        <f aca="false">IF(AB2047="","",AB2047+(AD2047*$K2047)+(AE2047*$K2047))</f>
        <v>49.99</v>
      </c>
      <c r="AL2047" s="29" t="n">
        <f aca="false">IF(AB2047="","",ROUND(-AD2047*$K2047,0))</f>
        <v>140</v>
      </c>
      <c r="AM2047" s="41"/>
      <c r="AN2047" s="38" t="n">
        <v>0</v>
      </c>
      <c r="AO2047" s="34" t="n">
        <v>0</v>
      </c>
      <c r="AP2047" s="39" t="n">
        <v>-6.62</v>
      </c>
      <c r="AQ2047" s="40" t="n">
        <v>6.62</v>
      </c>
      <c r="AR2047" s="40" t="n">
        <v>6.62</v>
      </c>
      <c r="AS2047" s="40" t="n">
        <v>6.62</v>
      </c>
      <c r="AT2047" s="32" t="n">
        <f aca="false">IF(AN2047="","",$I2047+AP2047)</f>
        <v>6.37</v>
      </c>
      <c r="AU2047" s="32" t="n">
        <f aca="false">IF(AN2047="","",$I2047)</f>
        <v>12.99</v>
      </c>
      <c r="AV2047" s="40" t="n">
        <f aca="false">IF(AN2047="","",AO2047+$I2047)</f>
        <v>12.99</v>
      </c>
      <c r="AW2047" s="31" t="n">
        <f aca="false">IF(AN2047="","",AN2047+(AP2047*$K2047)+(AQ2047*$K2047))</f>
        <v>0</v>
      </c>
      <c r="AX2047" s="29" t="n">
        <f aca="false">IF(AN2047="","",ROUND(-AP2047*$K2047,0))</f>
        <v>199</v>
      </c>
      <c r="AY2047" s="42"/>
      <c r="AZ2047" s="38" t="n">
        <v>0</v>
      </c>
      <c r="BA2047" s="34" t="n">
        <v>0</v>
      </c>
      <c r="BB2047" s="39" t="n">
        <v>-6.62</v>
      </c>
      <c r="BC2047" s="40" t="n">
        <v>6.62</v>
      </c>
      <c r="BD2047" s="40" t="n">
        <v>6.62</v>
      </c>
      <c r="BE2047" s="40" t="n">
        <v>6.62</v>
      </c>
      <c r="BF2047" s="32" t="n">
        <f aca="false">IF(AZ2047="","",$I2047+BB2047)</f>
        <v>6.37</v>
      </c>
      <c r="BG2047" s="32" t="n">
        <f aca="false">IF(AZ2047="","",$I2047)</f>
        <v>12.99</v>
      </c>
      <c r="BH2047" s="40" t="n">
        <f aca="false">IF(AZ2047="","",BA2047+$I2047)</f>
        <v>12.99</v>
      </c>
      <c r="BI2047" s="31" t="n">
        <f aca="false">IF(AZ2047="","",AZ2047+(BB2047*$K2047)+(BC2047*$K2047))</f>
        <v>0</v>
      </c>
      <c r="BJ2047" s="29" t="n">
        <f aca="false">IF(AZ2047="","",ROUND(-BB2047*$K2047,0))</f>
        <v>199</v>
      </c>
    </row>
    <row r="2048" customFormat="false" ht="15" hidden="false" customHeight="false" outlineLevel="0" collapsed="false">
      <c r="A2048" s="26" t="str">
        <f aca="false">+C2048&amp;D2048&amp;G2048</f>
        <v>TCL60 SE NXTPAPER 5GPack 5G Reload Exchange-12,99-24</v>
      </c>
      <c r="B2048" s="27" t="s">
        <v>95</v>
      </c>
      <c r="C2048" s="28" t="s">
        <v>53</v>
      </c>
      <c r="D2048" s="29" t="s">
        <v>262</v>
      </c>
      <c r="E2048" s="30" t="n">
        <v>219.9</v>
      </c>
      <c r="F2048" s="31" t="n">
        <v>189.9</v>
      </c>
      <c r="G2048" s="32" t="s">
        <v>114</v>
      </c>
      <c r="H2048" s="32" t="s">
        <v>98</v>
      </c>
      <c r="I2048" s="33" t="n">
        <v>12.99</v>
      </c>
      <c r="J2048" s="34" t="s">
        <v>35</v>
      </c>
      <c r="K2048" s="35" t="n">
        <v>24</v>
      </c>
      <c r="L2048" s="33"/>
      <c r="M2048" s="33" t="n">
        <f aca="false">+IF(E2048&lt;=150,1.49,IF(AND(E2048&gt;150,E2048&lt;=300),2.99,(IF(E2048&gt;1200,8.99,IF(AND(E2048&gt;300,E2048&lt;=700),4.99,IF(AND(E2048&gt;=700,E2048&lt;=1200),6.99))))))</f>
        <v>2.99</v>
      </c>
      <c r="N2048" s="33"/>
      <c r="O2048" s="37" t="s">
        <v>115</v>
      </c>
      <c r="P2048" s="38" t="n">
        <v>29.99</v>
      </c>
      <c r="Q2048" s="34" t="n">
        <v>0.99</v>
      </c>
      <c r="R2048" s="39" t="n">
        <v>-5.67</v>
      </c>
      <c r="S2048" s="40" t="n">
        <v>6.66</v>
      </c>
      <c r="T2048" s="40" t="n">
        <v>0</v>
      </c>
      <c r="U2048" s="40" t="n">
        <v>6.73</v>
      </c>
      <c r="V2048" s="32" t="n">
        <f aca="false">IF(P2048="","",$I2048+R2048)</f>
        <v>7.32</v>
      </c>
      <c r="W2048" s="32" t="n">
        <f aca="false">IF(P2048="","",$I2048)</f>
        <v>12.99</v>
      </c>
      <c r="X2048" s="40" t="n">
        <f aca="false">IF(P2048="","",Q2048+$I2048)</f>
        <v>13.98</v>
      </c>
      <c r="Y2048" s="29" t="n">
        <f aca="false">IF(P2048="","",P2048+(R2048*$K2048)+(S2048*$K2048))</f>
        <v>53.75</v>
      </c>
      <c r="Z2048" s="29" t="n">
        <f aca="false">IF(P2048="","",ROUND(-R2048*$K2048,0))</f>
        <v>136</v>
      </c>
      <c r="AA2048" s="41"/>
      <c r="AB2048" s="38" t="n">
        <v>49.99</v>
      </c>
      <c r="AC2048" s="34" t="n">
        <v>0.99</v>
      </c>
      <c r="AD2048" s="39" t="n">
        <v>-4.84</v>
      </c>
      <c r="AE2048" s="40" t="n">
        <v>5.83</v>
      </c>
      <c r="AF2048" s="40" t="n">
        <v>0</v>
      </c>
      <c r="AG2048" s="40" t="n">
        <v>5.82</v>
      </c>
      <c r="AH2048" s="32" t="n">
        <f aca="false">IF(AB2048="","",$I2048+AD2048)</f>
        <v>8.15</v>
      </c>
      <c r="AI2048" s="32" t="n">
        <f aca="false">IF(AB2048="","",$I2048)</f>
        <v>12.99</v>
      </c>
      <c r="AJ2048" s="40" t="n">
        <f aca="false">IF(AB2048="","",AC2048+$I2048)</f>
        <v>13.98</v>
      </c>
      <c r="AK2048" s="29" t="n">
        <f aca="false">IF(AB2048="","",AB2048+(AD2048*$K2048)+(AE2048*$K2048))</f>
        <v>73.75</v>
      </c>
      <c r="AL2048" s="29" t="n">
        <f aca="false">IF(AB2048="","",ROUND(-AD2048*$K2048,0))</f>
        <v>116</v>
      </c>
      <c r="AM2048" s="41"/>
      <c r="AN2048" s="38" t="n">
        <v>0</v>
      </c>
      <c r="AO2048" s="34" t="n">
        <v>0.99</v>
      </c>
      <c r="AP2048" s="39" t="n">
        <v>-6.92</v>
      </c>
      <c r="AQ2048" s="40" t="n">
        <v>7.91</v>
      </c>
      <c r="AR2048" s="40" t="n">
        <v>0</v>
      </c>
      <c r="AS2048" s="40" t="n">
        <v>7.97</v>
      </c>
      <c r="AT2048" s="32" t="n">
        <f aca="false">IF(AN2048="","",$I2048+AP2048)</f>
        <v>6.07</v>
      </c>
      <c r="AU2048" s="32" t="n">
        <f aca="false">IF(AN2048="","",$I2048)</f>
        <v>12.99</v>
      </c>
      <c r="AV2048" s="40" t="n">
        <f aca="false">IF(AN2048="","",AO2048+$I2048)</f>
        <v>13.98</v>
      </c>
      <c r="AW2048" s="31" t="n">
        <f aca="false">IF(AN2048="","",AN2048+(AP2048*$K2048)+(AQ2048*$K2048))</f>
        <v>23.76</v>
      </c>
      <c r="AX2048" s="29" t="n">
        <f aca="false">IF(AN2048="","",ROUND(-AP2048*$K2048,0))</f>
        <v>166</v>
      </c>
      <c r="AY2048" s="42"/>
      <c r="AZ2048" s="38" t="n">
        <v>0</v>
      </c>
      <c r="BA2048" s="34" t="n">
        <v>0.99</v>
      </c>
      <c r="BB2048" s="39" t="n">
        <v>-6.92</v>
      </c>
      <c r="BC2048" s="40" t="n">
        <v>7.91</v>
      </c>
      <c r="BD2048" s="40" t="n">
        <v>0</v>
      </c>
      <c r="BE2048" s="40" t="n">
        <v>7.97</v>
      </c>
      <c r="BF2048" s="32" t="n">
        <f aca="false">IF(AZ2048="","",$I2048+BB2048)</f>
        <v>6.07</v>
      </c>
      <c r="BG2048" s="32" t="n">
        <f aca="false">IF(AZ2048="","",$I2048)</f>
        <v>12.99</v>
      </c>
      <c r="BH2048" s="40" t="n">
        <f aca="false">IF(AZ2048="","",BA2048+$I2048)</f>
        <v>13.98</v>
      </c>
      <c r="BI2048" s="31" t="n">
        <f aca="false">IF(AZ2048="","",AZ2048+(BB2048*$K2048)+(BC2048*$K2048))</f>
        <v>23.76</v>
      </c>
      <c r="BJ2048" s="29" t="n">
        <f aca="false">IF(AZ2048="","",ROUND(-BB2048*$K2048,0))</f>
        <v>166</v>
      </c>
    </row>
    <row r="2049" customFormat="false" ht="15" hidden="false" customHeight="false" outlineLevel="0" collapsed="false">
      <c r="A2049" s="26" t="str">
        <f aca="false">+C2049&amp;D2049&amp;G2049</f>
        <v>TCL60 SE NXTPAPER 5GCANONE SIM  9,99€ - 36 Mesi</v>
      </c>
      <c r="B2049" s="27" t="s">
        <v>95</v>
      </c>
      <c r="C2049" s="28" t="s">
        <v>53</v>
      </c>
      <c r="D2049" s="29" t="s">
        <v>262</v>
      </c>
      <c r="E2049" s="30" t="n">
        <v>219.9</v>
      </c>
      <c r="F2049" s="31" t="n">
        <v>189.9</v>
      </c>
      <c r="G2049" s="32" t="s">
        <v>116</v>
      </c>
      <c r="H2049" s="32" t="s">
        <v>98</v>
      </c>
      <c r="I2049" s="33" t="n">
        <v>9.99</v>
      </c>
      <c r="J2049" s="34" t="s">
        <v>35</v>
      </c>
      <c r="K2049" s="35" t="n">
        <v>36</v>
      </c>
      <c r="L2049" s="33"/>
      <c r="M2049" s="33" t="n">
        <f aca="false">+IF(E2049&lt;=150,1.49,IF(AND(E2049&gt;150,E2049&lt;=300),2.99,(IF(E2049&gt;1200,8.99,IF(AND(E2049&gt;300,E2049&lt;=700),4.99,IF(AND(E2049&gt;=700,E2049&lt;=1200),6.99))))))</f>
        <v>2.99</v>
      </c>
      <c r="N2049" s="33"/>
      <c r="O2049" s="37" t="s">
        <v>117</v>
      </c>
      <c r="P2049" s="38" t="n">
        <v>29.99</v>
      </c>
      <c r="Q2049" s="34" t="n">
        <v>1</v>
      </c>
      <c r="R2049" s="39" t="n">
        <v>-3.44</v>
      </c>
      <c r="S2049" s="40" t="n">
        <v>4.44</v>
      </c>
      <c r="T2049" s="40" t="n">
        <v>4.44</v>
      </c>
      <c r="U2049" s="40" t="n">
        <v>4.51</v>
      </c>
      <c r="V2049" s="32" t="n">
        <f aca="false">IF(P2049="","",$I2049+R2049)</f>
        <v>6.55</v>
      </c>
      <c r="W2049" s="32" t="n">
        <f aca="false">IF(P2049="","",$I2049)</f>
        <v>9.99</v>
      </c>
      <c r="X2049" s="40" t="n">
        <f aca="false">IF(P2049="","",Q2049+$I2049)</f>
        <v>10.99</v>
      </c>
      <c r="Y2049" s="29" t="n">
        <f aca="false">IF(P2049="","",P2049+(R2049*$K2049)+(S2049*$K2049))</f>
        <v>65.99</v>
      </c>
      <c r="Z2049" s="29" t="n">
        <f aca="false">IF(P2049="","",ROUND(-R2049*$K2049,0))</f>
        <v>124</v>
      </c>
      <c r="AA2049" s="41"/>
      <c r="AB2049" s="38" t="n">
        <v>49.99</v>
      </c>
      <c r="AC2049" s="34" t="n">
        <v>1</v>
      </c>
      <c r="AD2049" s="39" t="n">
        <v>-2.89</v>
      </c>
      <c r="AE2049" s="40" t="n">
        <v>3.89</v>
      </c>
      <c r="AF2049" s="40" t="n">
        <v>3.89</v>
      </c>
      <c r="AG2049" s="40" t="n">
        <v>3.76</v>
      </c>
      <c r="AH2049" s="32" t="n">
        <f aca="false">IF(AB2049="","",$I2049+AD2049)</f>
        <v>7.1</v>
      </c>
      <c r="AI2049" s="32" t="n">
        <f aca="false">IF(AB2049="","",$I2049)</f>
        <v>9.99</v>
      </c>
      <c r="AJ2049" s="40" t="n">
        <f aca="false">IF(AB2049="","",AC2049+$I2049)</f>
        <v>10.99</v>
      </c>
      <c r="AK2049" s="29" t="n">
        <f aca="false">IF(AB2049="","",AB2049+(AD2049*$K2049)+(AE2049*$K2049))</f>
        <v>85.99</v>
      </c>
      <c r="AL2049" s="29" t="n">
        <f aca="false">IF(AB2049="","",ROUND(-AD2049*$K2049,0))</f>
        <v>104</v>
      </c>
      <c r="AM2049" s="41"/>
      <c r="AN2049" s="38" t="n">
        <v>0</v>
      </c>
      <c r="AO2049" s="34" t="n">
        <v>2</v>
      </c>
      <c r="AP2049" s="39" t="n">
        <v>-3.56</v>
      </c>
      <c r="AQ2049" s="40" t="n">
        <v>5.56</v>
      </c>
      <c r="AR2049" s="40" t="n">
        <v>5.56</v>
      </c>
      <c r="AS2049" s="40" t="n">
        <v>5.56</v>
      </c>
      <c r="AT2049" s="32" t="n">
        <f aca="false">IF(AN2049="","",$I2049+AP2049)</f>
        <v>6.43</v>
      </c>
      <c r="AU2049" s="32" t="n">
        <f aca="false">IF(AN2049="","",$I2049)</f>
        <v>9.99</v>
      </c>
      <c r="AV2049" s="40" t="n">
        <f aca="false">IF(AN2049="","",AO2049+$I2049)</f>
        <v>11.99</v>
      </c>
      <c r="AW2049" s="31" t="n">
        <f aca="false">IF(AN2049="","",AN2049+(AP2049*$K2049)+(AQ2049*$K2049))</f>
        <v>72</v>
      </c>
      <c r="AX2049" s="29" t="n">
        <f aca="false">IF(AN2049="","",ROUND(-AP2049*$K2049,0))</f>
        <v>128</v>
      </c>
      <c r="AY2049" s="42"/>
      <c r="AZ2049" s="38" t="n">
        <v>0</v>
      </c>
      <c r="BA2049" s="34" t="n">
        <v>2</v>
      </c>
      <c r="BB2049" s="39" t="n">
        <v>-3.56</v>
      </c>
      <c r="BC2049" s="40" t="n">
        <v>5.56</v>
      </c>
      <c r="BD2049" s="40" t="n">
        <v>5.56</v>
      </c>
      <c r="BE2049" s="40" t="n">
        <v>5.56</v>
      </c>
      <c r="BF2049" s="32" t="n">
        <f aca="false">IF(AZ2049="","",$I2049+BB2049)</f>
        <v>6.43</v>
      </c>
      <c r="BG2049" s="32" t="n">
        <f aca="false">IF(AZ2049="","",$I2049)</f>
        <v>9.99</v>
      </c>
      <c r="BH2049" s="40" t="n">
        <f aca="false">IF(AZ2049="","",BA2049+$I2049)</f>
        <v>11.99</v>
      </c>
      <c r="BI2049" s="31" t="n">
        <f aca="false">IF(AZ2049="","",AZ2049+(BB2049*$K2049)+(BC2049*$K2049))</f>
        <v>72</v>
      </c>
      <c r="BJ2049" s="29" t="n">
        <f aca="false">IF(AZ2049="","",ROUND(-BB2049*$K2049,0))</f>
        <v>128</v>
      </c>
    </row>
    <row r="2050" customFormat="false" ht="15" hidden="false" customHeight="false" outlineLevel="0" collapsed="false">
      <c r="A2050" s="26" t="str">
        <f aca="false">+C2050&amp;D2050&amp;G2050</f>
        <v>TCL60 SE NXTPAPER 5GCANONE SIM  9,99€ - 30 Mesi</v>
      </c>
      <c r="B2050" s="27" t="s">
        <v>95</v>
      </c>
      <c r="C2050" s="28" t="s">
        <v>53</v>
      </c>
      <c r="D2050" s="29" t="s">
        <v>262</v>
      </c>
      <c r="E2050" s="30" t="n">
        <v>219.9</v>
      </c>
      <c r="F2050" s="31" t="n">
        <v>189.9</v>
      </c>
      <c r="G2050" s="32" t="s">
        <v>118</v>
      </c>
      <c r="H2050" s="32" t="s">
        <v>98</v>
      </c>
      <c r="I2050" s="33" t="n">
        <v>9.99</v>
      </c>
      <c r="J2050" s="34" t="s">
        <v>35</v>
      </c>
      <c r="K2050" s="35" t="n">
        <v>30</v>
      </c>
      <c r="L2050" s="33"/>
      <c r="M2050" s="33" t="n">
        <f aca="false">+IF(E2050&lt;=150,1.49,IF(AND(E2050&gt;150,E2050&lt;=300),2.99,(IF(E2050&gt;1200,8.99,IF(AND(E2050&gt;300,E2050&lt;=700),4.99,IF(AND(E2050&gt;=700,E2050&lt;=1200),6.99))))))</f>
        <v>2.99</v>
      </c>
      <c r="N2050" s="33"/>
      <c r="O2050" s="37" t="s">
        <v>119</v>
      </c>
      <c r="P2050" s="38" t="n">
        <v>29.99</v>
      </c>
      <c r="Q2050" s="34" t="n">
        <v>2</v>
      </c>
      <c r="R2050" s="39" t="n">
        <v>-3.33</v>
      </c>
      <c r="S2050" s="40" t="n">
        <v>5.33</v>
      </c>
      <c r="T2050" s="40" t="n">
        <v>5.33</v>
      </c>
      <c r="U2050" s="40" t="n">
        <v>5.34</v>
      </c>
      <c r="V2050" s="32" t="n">
        <f aca="false">IF(P2050="","",$I2050+R2050)</f>
        <v>6.66</v>
      </c>
      <c r="W2050" s="32" t="n">
        <f aca="false">IF(P2050="","",$I2050)</f>
        <v>9.99</v>
      </c>
      <c r="X2050" s="40" t="n">
        <f aca="false">IF(P2050="","",Q2050+$I2050)</f>
        <v>11.99</v>
      </c>
      <c r="Y2050" s="29" t="n">
        <f aca="false">IF(P2050="","",P2050+(R2050*$K2050)+(S2050*$K2050))</f>
        <v>89.99</v>
      </c>
      <c r="Z2050" s="29" t="n">
        <f aca="false">IF(P2050="","",ROUND(-R2050*$K2050,0))</f>
        <v>100</v>
      </c>
      <c r="AA2050" s="41"/>
      <c r="AB2050" s="38" t="n">
        <v>49.99</v>
      </c>
      <c r="AC2050" s="34" t="n">
        <v>2</v>
      </c>
      <c r="AD2050" s="39" t="n">
        <v>-2.66</v>
      </c>
      <c r="AE2050" s="40" t="n">
        <v>4.66</v>
      </c>
      <c r="AF2050" s="40" t="n">
        <v>4.66</v>
      </c>
      <c r="AG2050" s="40" t="n">
        <v>4.77</v>
      </c>
      <c r="AH2050" s="32" t="n">
        <f aca="false">IF(AB2050="","",$I2050+AD2050)</f>
        <v>7.33</v>
      </c>
      <c r="AI2050" s="32" t="n">
        <f aca="false">IF(AB2050="","",$I2050)</f>
        <v>9.99</v>
      </c>
      <c r="AJ2050" s="40" t="n">
        <f aca="false">IF(AB2050="","",AC2050+$I2050)</f>
        <v>11.99</v>
      </c>
      <c r="AK2050" s="29" t="n">
        <f aca="false">IF(AB2050="","",AB2050+(AD2050*$K2050)+(AE2050*$K2050))</f>
        <v>109.99</v>
      </c>
      <c r="AL2050" s="29" t="n">
        <f aca="false">IF(AB2050="","",ROUND(-AD2050*$K2050,0))</f>
        <v>80</v>
      </c>
      <c r="AM2050" s="41"/>
      <c r="AN2050" s="38" t="n">
        <v>0</v>
      </c>
      <c r="AO2050" s="34" t="n">
        <v>3</v>
      </c>
      <c r="AP2050" s="39" t="n">
        <v>-3.62</v>
      </c>
      <c r="AQ2050" s="40" t="n">
        <v>6.62</v>
      </c>
      <c r="AR2050" s="40" t="n">
        <v>6.62</v>
      </c>
      <c r="AS2050" s="40" t="n">
        <v>6.62</v>
      </c>
      <c r="AT2050" s="32" t="n">
        <f aca="false">IF(AN2050="","",$I2050+AP2050)</f>
        <v>6.37</v>
      </c>
      <c r="AU2050" s="32" t="n">
        <f aca="false">IF(AN2050="","",$I2050)</f>
        <v>9.99</v>
      </c>
      <c r="AV2050" s="40" t="n">
        <f aca="false">IF(AN2050="","",AO2050+$I2050)</f>
        <v>12.99</v>
      </c>
      <c r="AW2050" s="31" t="n">
        <f aca="false">IF(AN2050="","",AN2050+(AP2050*$K2050)+(AQ2050*$K2050))</f>
        <v>90</v>
      </c>
      <c r="AX2050" s="29" t="n">
        <f aca="false">IF(AN2050="","",ROUND(-AP2050*$K2050,0))</f>
        <v>109</v>
      </c>
      <c r="AY2050" s="42"/>
      <c r="AZ2050" s="38" t="n">
        <v>0</v>
      </c>
      <c r="BA2050" s="34" t="n">
        <v>3</v>
      </c>
      <c r="BB2050" s="39" t="n">
        <v>-3.62</v>
      </c>
      <c r="BC2050" s="40" t="n">
        <v>6.62</v>
      </c>
      <c r="BD2050" s="40" t="n">
        <v>6.62</v>
      </c>
      <c r="BE2050" s="40" t="n">
        <v>6.62</v>
      </c>
      <c r="BF2050" s="32" t="n">
        <f aca="false">IF(AZ2050="","",$I2050+BB2050)</f>
        <v>6.37</v>
      </c>
      <c r="BG2050" s="32" t="n">
        <f aca="false">IF(AZ2050="","",$I2050)</f>
        <v>9.99</v>
      </c>
      <c r="BH2050" s="40" t="n">
        <f aca="false">IF(AZ2050="","",BA2050+$I2050)</f>
        <v>12.99</v>
      </c>
      <c r="BI2050" s="31" t="n">
        <f aca="false">IF(AZ2050="","",AZ2050+(BB2050*$K2050)+(BC2050*$K2050))</f>
        <v>90</v>
      </c>
      <c r="BJ2050" s="29" t="n">
        <f aca="false">IF(AZ2050="","",ROUND(-BB2050*$K2050,0))</f>
        <v>109</v>
      </c>
    </row>
    <row r="2051" customFormat="false" ht="15" hidden="false" customHeight="false" outlineLevel="0" collapsed="false">
      <c r="A2051" s="26" t="str">
        <f aca="false">+C2051&amp;D2051&amp;G2051</f>
        <v>TCL60 SE NXTPAPER 5GCANONE SIM  9,99€ - 24 Mesi</v>
      </c>
      <c r="B2051" s="27" t="s">
        <v>95</v>
      </c>
      <c r="C2051" s="28" t="s">
        <v>53</v>
      </c>
      <c r="D2051" s="29" t="s">
        <v>262</v>
      </c>
      <c r="E2051" s="30" t="n">
        <v>219.9</v>
      </c>
      <c r="F2051" s="31" t="n">
        <v>189.9</v>
      </c>
      <c r="G2051" s="32" t="s">
        <v>120</v>
      </c>
      <c r="H2051" s="32" t="s">
        <v>98</v>
      </c>
      <c r="I2051" s="33" t="n">
        <v>9.99</v>
      </c>
      <c r="J2051" s="34" t="s">
        <v>35</v>
      </c>
      <c r="K2051" s="35" t="n">
        <v>24</v>
      </c>
      <c r="L2051" s="33"/>
      <c r="M2051" s="33" t="n">
        <f aca="false">+IF(E2051&lt;=150,1.49,IF(AND(E2051&gt;150,E2051&lt;=300),2.99,(IF(E2051&gt;1200,8.99,IF(AND(E2051&gt;300,E2051&lt;=700),4.99,IF(AND(E2051&gt;=700,E2051&lt;=1200),6.99))))))</f>
        <v>2.99</v>
      </c>
      <c r="N2051" s="33"/>
      <c r="O2051" s="37" t="s">
        <v>121</v>
      </c>
      <c r="P2051" s="38" t="n">
        <v>29.99</v>
      </c>
      <c r="Q2051" s="34" t="n">
        <v>3</v>
      </c>
      <c r="R2051" s="39" t="n">
        <v>-3.66</v>
      </c>
      <c r="S2051" s="40" t="n">
        <v>6.66</v>
      </c>
      <c r="T2051" s="40" t="n">
        <v>0</v>
      </c>
      <c r="U2051" s="40" t="n">
        <v>6.73</v>
      </c>
      <c r="V2051" s="32" t="n">
        <f aca="false">IF(P2051="","",$I2051+R2051)</f>
        <v>6.33</v>
      </c>
      <c r="W2051" s="32" t="n">
        <f aca="false">IF(P2051="","",$I2051)</f>
        <v>9.99</v>
      </c>
      <c r="X2051" s="40" t="n">
        <f aca="false">IF(P2051="","",Q2051+$I2051)</f>
        <v>12.99</v>
      </c>
      <c r="Y2051" s="29" t="n">
        <f aca="false">IF(P2051="","",P2051+(R2051*$K2051)+(S2051*$K2051))</f>
        <v>101.99</v>
      </c>
      <c r="Z2051" s="29" t="n">
        <f aca="false">IF(P2051="","",ROUND(-R2051*$K2051,0))</f>
        <v>88</v>
      </c>
      <c r="AA2051" s="41"/>
      <c r="AB2051" s="38" t="n">
        <v>49.99</v>
      </c>
      <c r="AC2051" s="34" t="n">
        <v>3</v>
      </c>
      <c r="AD2051" s="39" t="n">
        <v>-2.83</v>
      </c>
      <c r="AE2051" s="40" t="n">
        <v>5.83</v>
      </c>
      <c r="AF2051" s="40" t="n">
        <v>0</v>
      </c>
      <c r="AG2051" s="40" t="n">
        <v>5.82</v>
      </c>
      <c r="AH2051" s="32" t="n">
        <f aca="false">IF(AB2051="","",$I2051+AD2051)</f>
        <v>7.16</v>
      </c>
      <c r="AI2051" s="32" t="n">
        <f aca="false">IF(AB2051="","",$I2051)</f>
        <v>9.99</v>
      </c>
      <c r="AJ2051" s="40" t="n">
        <f aca="false">IF(AB2051="","",AC2051+$I2051)</f>
        <v>12.99</v>
      </c>
      <c r="AK2051" s="29" t="n">
        <f aca="false">IF(AB2051="","",AB2051+(AD2051*$K2051)+(AE2051*$K2051))</f>
        <v>121.99</v>
      </c>
      <c r="AL2051" s="29" t="n">
        <f aca="false">IF(AB2051="","",ROUND(-AD2051*$K2051,0))</f>
        <v>68</v>
      </c>
      <c r="AM2051" s="41"/>
      <c r="AN2051" s="38" t="n">
        <v>0</v>
      </c>
      <c r="AO2051" s="34" t="n">
        <v>4</v>
      </c>
      <c r="AP2051" s="39" t="n">
        <v>-3.91</v>
      </c>
      <c r="AQ2051" s="40" t="n">
        <v>7.91</v>
      </c>
      <c r="AR2051" s="40" t="n">
        <v>0</v>
      </c>
      <c r="AS2051" s="40" t="n">
        <v>7.97</v>
      </c>
      <c r="AT2051" s="32" t="n">
        <f aca="false">IF(AN2051="","",$I2051+AP2051)</f>
        <v>6.08</v>
      </c>
      <c r="AU2051" s="32" t="n">
        <f aca="false">IF(AN2051="","",$I2051)</f>
        <v>9.99</v>
      </c>
      <c r="AV2051" s="40" t="n">
        <f aca="false">IF(AN2051="","",AO2051+$I2051)</f>
        <v>13.99</v>
      </c>
      <c r="AW2051" s="31" t="n">
        <f aca="false">IF(AN2051="","",AN2051+(AP2051*$K2051)+(AQ2051*$K2051))</f>
        <v>96</v>
      </c>
      <c r="AX2051" s="29" t="n">
        <f aca="false">IF(AN2051="","",ROUND(-AP2051*$K2051,0))</f>
        <v>94</v>
      </c>
      <c r="AY2051" s="42"/>
      <c r="AZ2051" s="38" t="n">
        <v>0</v>
      </c>
      <c r="BA2051" s="34" t="n">
        <v>4</v>
      </c>
      <c r="BB2051" s="39" t="n">
        <v>-3.91</v>
      </c>
      <c r="BC2051" s="40" t="n">
        <v>7.91</v>
      </c>
      <c r="BD2051" s="40" t="n">
        <v>0</v>
      </c>
      <c r="BE2051" s="40" t="n">
        <v>7.97</v>
      </c>
      <c r="BF2051" s="32" t="n">
        <f aca="false">IF(AZ2051="","",$I2051+BB2051)</f>
        <v>6.08</v>
      </c>
      <c r="BG2051" s="32" t="n">
        <f aca="false">IF(AZ2051="","",$I2051)</f>
        <v>9.99</v>
      </c>
      <c r="BH2051" s="40" t="n">
        <f aca="false">IF(AZ2051="","",BA2051+$I2051)</f>
        <v>13.99</v>
      </c>
      <c r="BI2051" s="31" t="n">
        <f aca="false">IF(AZ2051="","",AZ2051+(BB2051*$K2051)+(BC2051*$K2051))</f>
        <v>96</v>
      </c>
      <c r="BJ2051" s="29" t="n">
        <f aca="false">IF(AZ2051="","",ROUND(-BB2051*$K2051,0))</f>
        <v>94</v>
      </c>
    </row>
    <row r="2052" customFormat="false" ht="15" hidden="false" customHeight="false" outlineLevel="0" collapsed="false">
      <c r="A2052" s="26" t="str">
        <f aca="false">+C2052&amp;D2052&amp;G2052</f>
        <v>TCL60 SE NXTPAPER 5GCANONE SIM 7,99€ - 36 Mesi</v>
      </c>
      <c r="B2052" s="27" t="s">
        <v>95</v>
      </c>
      <c r="C2052" s="28" t="s">
        <v>53</v>
      </c>
      <c r="D2052" s="29" t="s">
        <v>262</v>
      </c>
      <c r="E2052" s="30" t="n">
        <v>219.9</v>
      </c>
      <c r="F2052" s="31" t="n">
        <v>189.9</v>
      </c>
      <c r="G2052" s="32" t="s">
        <v>122</v>
      </c>
      <c r="H2052" s="32" t="s">
        <v>98</v>
      </c>
      <c r="I2052" s="33" t="n">
        <v>7.99</v>
      </c>
      <c r="J2052" s="34" t="s">
        <v>35</v>
      </c>
      <c r="K2052" s="35" t="n">
        <v>36</v>
      </c>
      <c r="L2052" s="33"/>
      <c r="M2052" s="33" t="n">
        <f aca="false">+IF(E2052&lt;=150,1.49,IF(AND(E2052&gt;150,E2052&lt;=300),2.99,(IF(E2052&gt;1200,8.99,IF(AND(E2052&gt;300,E2052&lt;=700),4.99,IF(AND(E2052&gt;=700,E2052&lt;=1200),6.99))))))</f>
        <v>2.99</v>
      </c>
      <c r="N2052" s="33"/>
      <c r="O2052" s="37" t="s">
        <v>123</v>
      </c>
      <c r="P2052" s="38" t="n">
        <v>39.99</v>
      </c>
      <c r="Q2052" s="34" t="n">
        <v>2.99</v>
      </c>
      <c r="R2052" s="39" t="n">
        <v>-1.17</v>
      </c>
      <c r="S2052" s="40" t="n">
        <v>4.16</v>
      </c>
      <c r="T2052" s="40" t="n">
        <v>4.16</v>
      </c>
      <c r="U2052" s="40" t="n">
        <v>4.31</v>
      </c>
      <c r="V2052" s="32" t="n">
        <f aca="false">IF(P2052="","",$I2052+R2052)</f>
        <v>6.82</v>
      </c>
      <c r="W2052" s="32" t="n">
        <f aca="false">IF(P2052="","",$I2052)</f>
        <v>7.99</v>
      </c>
      <c r="X2052" s="40" t="n">
        <f aca="false">IF(P2052="","",Q2052+$I2052)</f>
        <v>10.98</v>
      </c>
      <c r="Y2052" s="29" t="n">
        <f aca="false">IF(P2052="","",P2052+(R2052*$K2052)+(S2052*$K2052))</f>
        <v>147.63</v>
      </c>
      <c r="Z2052" s="29" t="n">
        <f aca="false">IF(P2052="","",ROUND(-R2052*$K2052,0))</f>
        <v>42</v>
      </c>
      <c r="AA2052" s="41"/>
      <c r="AB2052" s="38" t="n">
        <v>49.99</v>
      </c>
      <c r="AC2052" s="34" t="n">
        <v>2.99</v>
      </c>
      <c r="AD2052" s="39" t="n">
        <v>-0.9</v>
      </c>
      <c r="AE2052" s="40" t="n">
        <v>3.89</v>
      </c>
      <c r="AF2052" s="40" t="n">
        <v>3.89</v>
      </c>
      <c r="AG2052" s="40" t="n">
        <v>3.76</v>
      </c>
      <c r="AH2052" s="32" t="n">
        <f aca="false">IF(AB2052="","",$I2052+AD2052)</f>
        <v>7.09</v>
      </c>
      <c r="AI2052" s="32" t="n">
        <f aca="false">IF(AB2052="","",$I2052)</f>
        <v>7.99</v>
      </c>
      <c r="AJ2052" s="40" t="n">
        <f aca="false">IF(AB2052="","",AC2052+$I2052)</f>
        <v>10.98</v>
      </c>
      <c r="AK2052" s="29" t="n">
        <f aca="false">IF(AB2052="","",AB2052+(AD2052*$K2052)+(AE2052*$K2052))</f>
        <v>157.63</v>
      </c>
      <c r="AL2052" s="29" t="n">
        <f aca="false">IF(AB2052="","",ROUND(-AD2052*$K2052,0))</f>
        <v>32</v>
      </c>
      <c r="AM2052" s="41"/>
      <c r="AN2052" s="38" t="n">
        <v>0</v>
      </c>
      <c r="AO2052" s="34" t="n">
        <v>3.99</v>
      </c>
      <c r="AP2052" s="39" t="n">
        <v>-1.57</v>
      </c>
      <c r="AQ2052" s="40" t="n">
        <v>5.56</v>
      </c>
      <c r="AR2052" s="40" t="n">
        <v>5.56</v>
      </c>
      <c r="AS2052" s="40" t="n">
        <v>5.56</v>
      </c>
      <c r="AT2052" s="32" t="n">
        <f aca="false">IF(AN2052="","",$I2052+AP2052)</f>
        <v>6.42</v>
      </c>
      <c r="AU2052" s="32" t="n">
        <f aca="false">IF(AN2052="","",$I2052)</f>
        <v>7.99</v>
      </c>
      <c r="AV2052" s="40" t="n">
        <f aca="false">IF(AN2052="","",AO2052+$I2052)</f>
        <v>11.98</v>
      </c>
      <c r="AW2052" s="31" t="n">
        <f aca="false">IF(AN2052="","",AN2052+(AP2052*$K2052)+(AQ2052*$K2052))</f>
        <v>143.64</v>
      </c>
      <c r="AX2052" s="29" t="n">
        <f aca="false">IF(AN2052="","",ROUND(-AP2052*$K2052,0))</f>
        <v>57</v>
      </c>
      <c r="AY2052" s="42"/>
      <c r="AZ2052" s="38" t="n">
        <v>0</v>
      </c>
      <c r="BA2052" s="34" t="n">
        <v>3.99</v>
      </c>
      <c r="BB2052" s="39" t="n">
        <v>-1.57</v>
      </c>
      <c r="BC2052" s="40" t="n">
        <v>5.56</v>
      </c>
      <c r="BD2052" s="40" t="n">
        <v>5.56</v>
      </c>
      <c r="BE2052" s="40" t="n">
        <v>5.56</v>
      </c>
      <c r="BF2052" s="32" t="n">
        <f aca="false">IF(AZ2052="","",$I2052+BB2052)</f>
        <v>6.42</v>
      </c>
      <c r="BG2052" s="32" t="n">
        <f aca="false">IF(AZ2052="","",$I2052)</f>
        <v>7.99</v>
      </c>
      <c r="BH2052" s="40" t="n">
        <f aca="false">IF(AZ2052="","",BA2052+$I2052)</f>
        <v>11.98</v>
      </c>
      <c r="BI2052" s="31" t="n">
        <f aca="false">IF(AZ2052="","",AZ2052+(BB2052*$K2052)+(BC2052*$K2052))</f>
        <v>143.64</v>
      </c>
      <c r="BJ2052" s="29" t="n">
        <f aca="false">IF(AZ2052="","",ROUND(-BB2052*$K2052,0))</f>
        <v>57</v>
      </c>
    </row>
    <row r="2053" customFormat="false" ht="15" hidden="false" customHeight="false" outlineLevel="0" collapsed="false">
      <c r="A2053" s="26" t="str">
        <f aca="false">+C2053&amp;D2053&amp;G2053</f>
        <v>TCL60 SE NXTPAPER 5GCANONE SIM 7,99€ - 30 Mesi</v>
      </c>
      <c r="B2053" s="27" t="s">
        <v>95</v>
      </c>
      <c r="C2053" s="28" t="s">
        <v>53</v>
      </c>
      <c r="D2053" s="29" t="s">
        <v>262</v>
      </c>
      <c r="E2053" s="30" t="n">
        <v>219.9</v>
      </c>
      <c r="F2053" s="31" t="n">
        <v>189.9</v>
      </c>
      <c r="G2053" s="32" t="s">
        <v>124</v>
      </c>
      <c r="H2053" s="32" t="s">
        <v>98</v>
      </c>
      <c r="I2053" s="33" t="n">
        <v>7.99</v>
      </c>
      <c r="J2053" s="34" t="s">
        <v>35</v>
      </c>
      <c r="K2053" s="35" t="n">
        <v>30</v>
      </c>
      <c r="L2053" s="33"/>
      <c r="M2053" s="33" t="n">
        <f aca="false">+IF(E2053&lt;=150,1.49,IF(AND(E2053&gt;150,E2053&lt;=300),2.99,(IF(E2053&gt;1200,8.99,IF(AND(E2053&gt;300,E2053&lt;=700),4.99,IF(AND(E2053&gt;=700,E2053&lt;=1200),6.99))))))</f>
        <v>2.99</v>
      </c>
      <c r="N2053" s="33"/>
      <c r="O2053" s="37" t="s">
        <v>125</v>
      </c>
      <c r="P2053" s="38" t="n">
        <v>39.99</v>
      </c>
      <c r="Q2053" s="34" t="n">
        <v>3.99</v>
      </c>
      <c r="R2053" s="39" t="n">
        <v>-1.01</v>
      </c>
      <c r="S2053" s="40" t="n">
        <v>5</v>
      </c>
      <c r="T2053" s="40" t="n">
        <v>5</v>
      </c>
      <c r="U2053" s="40" t="n">
        <v>4.91</v>
      </c>
      <c r="V2053" s="32" t="n">
        <f aca="false">IF(P2053="","",$I2053+R2053)</f>
        <v>6.98</v>
      </c>
      <c r="W2053" s="32" t="n">
        <f aca="false">IF(P2053="","",$I2053)</f>
        <v>7.99</v>
      </c>
      <c r="X2053" s="40" t="n">
        <f aca="false">IF(P2053="","",Q2053+$I2053)</f>
        <v>11.98</v>
      </c>
      <c r="Y2053" s="29" t="n">
        <f aca="false">IF(P2053="","",P2053+(R2053*$K2053)+(S2053*$K2053))</f>
        <v>159.69</v>
      </c>
      <c r="Z2053" s="29" t="n">
        <f aca="false">IF(P2053="","",ROUND(-R2053*$K2053,0))</f>
        <v>30</v>
      </c>
      <c r="AA2053" s="41"/>
      <c r="AB2053" s="38" t="n">
        <v>49.99</v>
      </c>
      <c r="AC2053" s="34" t="n">
        <v>3.99</v>
      </c>
      <c r="AD2053" s="39" t="n">
        <v>-0.67</v>
      </c>
      <c r="AE2053" s="40" t="n">
        <v>4.66</v>
      </c>
      <c r="AF2053" s="40" t="n">
        <v>4.66</v>
      </c>
      <c r="AG2053" s="40" t="n">
        <v>4.77</v>
      </c>
      <c r="AH2053" s="32" t="n">
        <f aca="false">IF(AB2053="","",$I2053+AD2053)</f>
        <v>7.32</v>
      </c>
      <c r="AI2053" s="32" t="n">
        <f aca="false">IF(AB2053="","",$I2053)</f>
        <v>7.99</v>
      </c>
      <c r="AJ2053" s="40" t="n">
        <f aca="false">IF(AB2053="","",AC2053+$I2053)</f>
        <v>11.98</v>
      </c>
      <c r="AK2053" s="29" t="n">
        <f aca="false">IF(AB2053="","",AB2053+(AD2053*$K2053)+(AE2053*$K2053))</f>
        <v>169.69</v>
      </c>
      <c r="AL2053" s="29" t="n">
        <f aca="false">IF(AB2053="","",ROUND(-AD2053*$K2053,0))</f>
        <v>20</v>
      </c>
      <c r="AM2053" s="41"/>
      <c r="AN2053" s="38" t="n">
        <v>0</v>
      </c>
      <c r="AO2053" s="34" t="n">
        <v>4.99</v>
      </c>
      <c r="AP2053" s="39" t="n">
        <v>-1.63</v>
      </c>
      <c r="AQ2053" s="40" t="n">
        <v>6.62</v>
      </c>
      <c r="AR2053" s="40" t="n">
        <v>6.62</v>
      </c>
      <c r="AS2053" s="40" t="n">
        <v>6.62</v>
      </c>
      <c r="AT2053" s="32" t="n">
        <f aca="false">IF(AN2053="","",$I2053+AP2053)</f>
        <v>6.36</v>
      </c>
      <c r="AU2053" s="32" t="n">
        <f aca="false">IF(AN2053="","",$I2053)</f>
        <v>7.99</v>
      </c>
      <c r="AV2053" s="40" t="n">
        <f aca="false">IF(AN2053="","",AO2053+$I2053)</f>
        <v>12.98</v>
      </c>
      <c r="AW2053" s="31" t="n">
        <f aca="false">IF(AN2053="","",AN2053+(AP2053*$K2053)+(AQ2053*$K2053))</f>
        <v>149.7</v>
      </c>
      <c r="AX2053" s="29" t="n">
        <f aca="false">IF(AN2053="","",ROUND(-AP2053*$K2053,0))</f>
        <v>49</v>
      </c>
      <c r="AY2053" s="42"/>
      <c r="AZ2053" s="38" t="n">
        <v>0</v>
      </c>
      <c r="BA2053" s="34" t="n">
        <v>4.99</v>
      </c>
      <c r="BB2053" s="39" t="n">
        <v>-1.63</v>
      </c>
      <c r="BC2053" s="40" t="n">
        <v>6.62</v>
      </c>
      <c r="BD2053" s="40" t="n">
        <v>6.62</v>
      </c>
      <c r="BE2053" s="40" t="n">
        <v>6.62</v>
      </c>
      <c r="BF2053" s="32" t="n">
        <f aca="false">IF(AZ2053="","",$I2053+BB2053)</f>
        <v>6.36</v>
      </c>
      <c r="BG2053" s="32" t="n">
        <f aca="false">IF(AZ2053="","",$I2053)</f>
        <v>7.99</v>
      </c>
      <c r="BH2053" s="40" t="n">
        <f aca="false">IF(AZ2053="","",BA2053+$I2053)</f>
        <v>12.98</v>
      </c>
      <c r="BI2053" s="31" t="n">
        <f aca="false">IF(AZ2053="","",AZ2053+(BB2053*$K2053)+(BC2053*$K2053))</f>
        <v>149.7</v>
      </c>
      <c r="BJ2053" s="29" t="n">
        <f aca="false">IF(AZ2053="","",ROUND(-BB2053*$K2053,0))</f>
        <v>49</v>
      </c>
    </row>
    <row r="2054" customFormat="false" ht="15" hidden="false" customHeight="false" outlineLevel="0" collapsed="false">
      <c r="A2054" s="26" t="str">
        <f aca="false">+C2054&amp;D2054&amp;G2054</f>
        <v>TCL60 SE NXTPAPER 5GCANONE SIM 7,99€  - 24 Mesi</v>
      </c>
      <c r="B2054" s="27" t="s">
        <v>95</v>
      </c>
      <c r="C2054" s="28" t="s">
        <v>53</v>
      </c>
      <c r="D2054" s="29" t="s">
        <v>262</v>
      </c>
      <c r="E2054" s="30" t="n">
        <v>219.9</v>
      </c>
      <c r="F2054" s="31" t="n">
        <v>189.9</v>
      </c>
      <c r="G2054" s="32" t="s">
        <v>126</v>
      </c>
      <c r="H2054" s="32" t="s">
        <v>98</v>
      </c>
      <c r="I2054" s="33" t="n">
        <v>7.99</v>
      </c>
      <c r="J2054" s="34" t="s">
        <v>35</v>
      </c>
      <c r="K2054" s="35" t="n">
        <v>24</v>
      </c>
      <c r="L2054" s="33"/>
      <c r="M2054" s="33" t="n">
        <f aca="false">+IF(E2054&lt;=150,1.49,IF(AND(E2054&gt;150,E2054&lt;=300),2.99,(IF(E2054&gt;1200,8.99,IF(AND(E2054&gt;300,E2054&lt;=700),4.99,IF(AND(E2054&gt;=700,E2054&lt;=1200),6.99))))))</f>
        <v>2.99</v>
      </c>
      <c r="N2054" s="33"/>
      <c r="O2054" s="37" t="s">
        <v>127</v>
      </c>
      <c r="P2054" s="38" t="n">
        <v>39.99</v>
      </c>
      <c r="Q2054" s="34" t="n">
        <v>4.99</v>
      </c>
      <c r="R2054" s="39" t="n">
        <v>-1.26</v>
      </c>
      <c r="S2054" s="40" t="n">
        <v>6.25</v>
      </c>
      <c r="T2054" s="40" t="n">
        <v>0</v>
      </c>
      <c r="U2054" s="40" t="n">
        <v>6.16</v>
      </c>
      <c r="V2054" s="32" t="n">
        <f aca="false">IF(P2054="","",$I2054+R2054)</f>
        <v>6.73</v>
      </c>
      <c r="W2054" s="32" t="n">
        <f aca="false">IF(P2054="","",$I2054)</f>
        <v>7.99</v>
      </c>
      <c r="X2054" s="40" t="n">
        <f aca="false">IF(P2054="","",Q2054+$I2054)</f>
        <v>12.98</v>
      </c>
      <c r="Y2054" s="29" t="n">
        <f aca="false">IF(P2054="","",P2054+(R2054*$K2054)+(S2054*$K2054))</f>
        <v>159.75</v>
      </c>
      <c r="Z2054" s="29" t="n">
        <f aca="false">IF(P2054="","",ROUND(-R2054*$K2054,0))</f>
        <v>30</v>
      </c>
      <c r="AA2054" s="41"/>
      <c r="AB2054" s="38" t="n">
        <v>49.99</v>
      </c>
      <c r="AC2054" s="34" t="n">
        <v>4.99</v>
      </c>
      <c r="AD2054" s="39" t="n">
        <v>-0.84</v>
      </c>
      <c r="AE2054" s="40" t="n">
        <v>5.83</v>
      </c>
      <c r="AF2054" s="40" t="n">
        <v>0</v>
      </c>
      <c r="AG2054" s="40" t="n">
        <v>5.82</v>
      </c>
      <c r="AH2054" s="32" t="n">
        <f aca="false">IF(AB2054="","",$I2054+AD2054)</f>
        <v>7.15</v>
      </c>
      <c r="AI2054" s="32" t="n">
        <f aca="false">IF(AB2054="","",$I2054)</f>
        <v>7.99</v>
      </c>
      <c r="AJ2054" s="40" t="n">
        <f aca="false">IF(AB2054="","",AC2054+$I2054)</f>
        <v>12.98</v>
      </c>
      <c r="AK2054" s="29" t="n">
        <f aca="false">IF(AB2054="","",AB2054+(AD2054*$K2054)+(AE2054*$K2054))</f>
        <v>169.75</v>
      </c>
      <c r="AL2054" s="29" t="n">
        <f aca="false">IF(AB2054="","",ROUND(-AD2054*$K2054,0))</f>
        <v>20</v>
      </c>
      <c r="AM2054" s="41"/>
      <c r="AN2054" s="38" t="n">
        <v>0</v>
      </c>
      <c r="AO2054" s="34" t="n">
        <v>6.99</v>
      </c>
      <c r="AP2054" s="39" t="n">
        <v>-1.21</v>
      </c>
      <c r="AQ2054" s="40" t="n">
        <v>8.2</v>
      </c>
      <c r="AR2054" s="40" t="n">
        <v>0</v>
      </c>
      <c r="AS2054" s="40" t="n">
        <v>8.2</v>
      </c>
      <c r="AT2054" s="32" t="n">
        <f aca="false">IF(AN2054="","",$I2054+AP2054)</f>
        <v>6.78</v>
      </c>
      <c r="AU2054" s="32" t="n">
        <f aca="false">IF(AN2054="","",$I2054)</f>
        <v>7.99</v>
      </c>
      <c r="AV2054" s="40" t="n">
        <f aca="false">IF(AN2054="","",AO2054+$I2054)</f>
        <v>14.98</v>
      </c>
      <c r="AW2054" s="31" t="n">
        <f aca="false">IF(AN2054="","",AN2054+(AP2054*$K2054)+(AQ2054*$K2054))</f>
        <v>167.76</v>
      </c>
      <c r="AX2054" s="29" t="n">
        <f aca="false">IF(AN2054="","",ROUND(-AP2054*$K2054,0))</f>
        <v>29</v>
      </c>
      <c r="AY2054" s="42"/>
      <c r="AZ2054" s="38" t="n">
        <v>0</v>
      </c>
      <c r="BA2054" s="34" t="n">
        <v>6.99</v>
      </c>
      <c r="BB2054" s="39" t="n">
        <v>-1.21</v>
      </c>
      <c r="BC2054" s="40" t="n">
        <v>8.2</v>
      </c>
      <c r="BD2054" s="40" t="n">
        <v>0</v>
      </c>
      <c r="BE2054" s="40" t="n">
        <v>8.2</v>
      </c>
      <c r="BF2054" s="32" t="n">
        <f aca="false">IF(AZ2054="","",$I2054+BB2054)</f>
        <v>6.78</v>
      </c>
      <c r="BG2054" s="32" t="n">
        <f aca="false">IF(AZ2054="","",$I2054)</f>
        <v>7.99</v>
      </c>
      <c r="BH2054" s="40" t="n">
        <f aca="false">IF(AZ2054="","",BA2054+$I2054)</f>
        <v>14.98</v>
      </c>
      <c r="BI2054" s="31" t="n">
        <f aca="false">IF(AZ2054="","",AZ2054+(BB2054*$K2054)+(BC2054*$K2054))</f>
        <v>167.76</v>
      </c>
      <c r="BJ2054" s="29" t="n">
        <f aca="false">IF(AZ2054="","",ROUND(-BB2054*$K2054,0))</f>
        <v>29</v>
      </c>
    </row>
    <row r="2055" customFormat="false" ht="15" hidden="false" customHeight="false" outlineLevel="0" collapsed="false">
      <c r="A2055" s="26" t="str">
        <f aca="false">+C2055&amp;D2055&amp;G2055</f>
        <v>TCL60 SE NXTPAPER 5GCANONE SIM 5,99€ - 36 Mesi</v>
      </c>
      <c r="B2055" s="27" t="s">
        <v>95</v>
      </c>
      <c r="C2055" s="28" t="s">
        <v>53</v>
      </c>
      <c r="D2055" s="29" t="s">
        <v>262</v>
      </c>
      <c r="E2055" s="30" t="n">
        <v>219.9</v>
      </c>
      <c r="F2055" s="31" t="n">
        <v>189.9</v>
      </c>
      <c r="G2055" s="32" t="s">
        <v>132</v>
      </c>
      <c r="H2055" s="32" t="s">
        <v>98</v>
      </c>
      <c r="I2055" s="33" t="n">
        <v>5.99</v>
      </c>
      <c r="J2055" s="34" t="s">
        <v>35</v>
      </c>
      <c r="K2055" s="35" t="n">
        <v>36</v>
      </c>
      <c r="L2055" s="33"/>
      <c r="M2055" s="33" t="n">
        <f aca="false">+IF(E2055&lt;=150,1.49,IF(AND(E2055&gt;150,E2055&lt;=300),2.99,(IF(E2055&gt;1200,8.99,IF(AND(E2055&gt;300,E2055&lt;=700),4.99,IF(AND(E2055&gt;=700,E2055&lt;=1200),6.99))))))</f>
        <v>2.99</v>
      </c>
      <c r="N2055" s="33"/>
      <c r="O2055" s="37" t="s">
        <v>133</v>
      </c>
      <c r="P2055" s="38" t="n">
        <v>39.99</v>
      </c>
      <c r="Q2055" s="34" t="n">
        <v>3.99</v>
      </c>
      <c r="R2055" s="39" t="n">
        <v>-0.17</v>
      </c>
      <c r="S2055" s="40" t="n">
        <v>4.16</v>
      </c>
      <c r="T2055" s="40" t="n">
        <v>4.16</v>
      </c>
      <c r="U2055" s="40" t="n">
        <v>4.31</v>
      </c>
      <c r="V2055" s="32" t="n">
        <f aca="false">IF(P2055="","",$I2055+R2055)</f>
        <v>5.82</v>
      </c>
      <c r="W2055" s="32" t="n">
        <f aca="false">IF(P2055="","",$I2055)</f>
        <v>5.99</v>
      </c>
      <c r="X2055" s="40" t="n">
        <f aca="false">IF(P2055="","",Q2055+$I2055)</f>
        <v>9.98</v>
      </c>
      <c r="Y2055" s="29" t="n">
        <f aca="false">IF(P2055="","",P2055+(R2055*$K2055)+(S2055*$K2055))</f>
        <v>183.63</v>
      </c>
      <c r="Z2055" s="29" t="n">
        <f aca="false">IF(P2055="","",ROUND(-R2055*$K2055,0))</f>
        <v>6</v>
      </c>
      <c r="AA2055" s="41"/>
      <c r="AB2055" s="38" t="n">
        <v>79.99</v>
      </c>
      <c r="AC2055" s="34" t="n">
        <v>2.99</v>
      </c>
      <c r="AD2055" s="39" t="n">
        <v>-0.06</v>
      </c>
      <c r="AE2055" s="40" t="n">
        <v>3.05</v>
      </c>
      <c r="AF2055" s="40" t="n">
        <v>3.05</v>
      </c>
      <c r="AG2055" s="40" t="n">
        <v>3.16</v>
      </c>
      <c r="AH2055" s="32" t="n">
        <f aca="false">IF(AB2055="","",$I2055+AD2055)</f>
        <v>5.93</v>
      </c>
      <c r="AI2055" s="32" t="n">
        <f aca="false">IF(AB2055="","",$I2055)</f>
        <v>5.99</v>
      </c>
      <c r="AJ2055" s="40" t="n">
        <f aca="false">IF(AB2055="","",AC2055+$I2055)</f>
        <v>8.98</v>
      </c>
      <c r="AK2055" s="29" t="n">
        <f aca="false">IF(AB2055="","",AB2055+(AD2055*$K2055)+(AE2055*$K2055))</f>
        <v>187.63</v>
      </c>
      <c r="AL2055" s="29" t="n">
        <f aca="false">IF(AB2055="","",ROUND(-AD2055*$K2055,0))</f>
        <v>2</v>
      </c>
      <c r="AM2055" s="41"/>
      <c r="AN2055" s="38" t="n">
        <v>0</v>
      </c>
      <c r="AO2055" s="34" t="n">
        <v>4.99</v>
      </c>
      <c r="AP2055" s="39" t="n">
        <v>-0.57</v>
      </c>
      <c r="AQ2055" s="40" t="n">
        <v>5.56</v>
      </c>
      <c r="AR2055" s="40" t="n">
        <v>5.56</v>
      </c>
      <c r="AS2055" s="40" t="n">
        <v>5.56</v>
      </c>
      <c r="AT2055" s="32" t="n">
        <f aca="false">IF(AN2055="","",$I2055+AP2055)</f>
        <v>5.42</v>
      </c>
      <c r="AU2055" s="32" t="n">
        <f aca="false">IF(AN2055="","",$I2055)</f>
        <v>5.99</v>
      </c>
      <c r="AV2055" s="40" t="n">
        <f aca="false">IF(AN2055="","",AO2055+$I2055)</f>
        <v>10.98</v>
      </c>
      <c r="AW2055" s="31" t="n">
        <f aca="false">IF(AN2055="","",AN2055+(AP2055*$K2055)+(AQ2055*$K2055))</f>
        <v>179.64</v>
      </c>
      <c r="AX2055" s="29" t="n">
        <f aca="false">IF(AN2055="","",ROUND(-AP2055*$K2055,0))</f>
        <v>21</v>
      </c>
      <c r="AY2055" s="42"/>
      <c r="AZ2055" s="38" t="n">
        <v>0</v>
      </c>
      <c r="BA2055" s="34" t="n">
        <v>4.99</v>
      </c>
      <c r="BB2055" s="39" t="n">
        <v>-0.57</v>
      </c>
      <c r="BC2055" s="40" t="n">
        <v>5.56</v>
      </c>
      <c r="BD2055" s="40" t="n">
        <v>5.56</v>
      </c>
      <c r="BE2055" s="40" t="n">
        <v>5.56</v>
      </c>
      <c r="BF2055" s="32" t="n">
        <f aca="false">IF(AZ2055="","",$I2055+BB2055)</f>
        <v>5.42</v>
      </c>
      <c r="BG2055" s="32" t="n">
        <f aca="false">IF(AZ2055="","",$I2055)</f>
        <v>5.99</v>
      </c>
      <c r="BH2055" s="40" t="n">
        <f aca="false">IF(AZ2055="","",BA2055+$I2055)</f>
        <v>10.98</v>
      </c>
      <c r="BI2055" s="31" t="n">
        <f aca="false">IF(AZ2055="","",AZ2055+(BB2055*$K2055)+(BC2055*$K2055))</f>
        <v>179.64</v>
      </c>
      <c r="BJ2055" s="29" t="n">
        <f aca="false">IF(AZ2055="","",ROUND(-BB2055*$K2055,0))</f>
        <v>21</v>
      </c>
    </row>
    <row r="2056" customFormat="false" ht="15" hidden="false" customHeight="false" outlineLevel="0" collapsed="false">
      <c r="A2056" s="26" t="str">
        <f aca="false">+C2056&amp;D2056&amp;G2056</f>
        <v>TCL60 SE NXTPAPER 5GCANONE SIM 5,99€ - 30 Mesi</v>
      </c>
      <c r="B2056" s="27" t="s">
        <v>95</v>
      </c>
      <c r="C2056" s="28" t="s">
        <v>53</v>
      </c>
      <c r="D2056" s="29" t="s">
        <v>262</v>
      </c>
      <c r="E2056" s="30" t="n">
        <v>219.9</v>
      </c>
      <c r="F2056" s="31" t="n">
        <v>189.9</v>
      </c>
      <c r="G2056" s="32" t="s">
        <v>128</v>
      </c>
      <c r="H2056" s="32" t="s">
        <v>98</v>
      </c>
      <c r="I2056" s="33" t="n">
        <v>5.99</v>
      </c>
      <c r="J2056" s="34" t="s">
        <v>35</v>
      </c>
      <c r="K2056" s="35" t="n">
        <v>30</v>
      </c>
      <c r="L2056" s="33"/>
      <c r="M2056" s="33" t="n">
        <f aca="false">+IF(E2056&lt;=150,1.49,IF(AND(E2056&gt;150,E2056&lt;=300),2.99,(IF(E2056&gt;1200,8.99,IF(AND(E2056&gt;300,E2056&lt;=700),4.99,IF(AND(E2056&gt;=700,E2056&lt;=1200),6.99))))))</f>
        <v>2.99</v>
      </c>
      <c r="N2056" s="33"/>
      <c r="O2056" s="37" t="s">
        <v>129</v>
      </c>
      <c r="P2056" s="38" t="n">
        <v>39.99</v>
      </c>
      <c r="Q2056" s="34" t="n">
        <v>4.99</v>
      </c>
      <c r="R2056" s="39" t="n">
        <v>-0.01</v>
      </c>
      <c r="S2056" s="40" t="n">
        <v>5</v>
      </c>
      <c r="T2056" s="40" t="n">
        <v>5</v>
      </c>
      <c r="U2056" s="40" t="n">
        <v>4.91</v>
      </c>
      <c r="V2056" s="32" t="n">
        <f aca="false">IF(P2056="","",$I2056+R2056)</f>
        <v>5.98</v>
      </c>
      <c r="W2056" s="32" t="n">
        <f aca="false">IF(P2056="","",$I2056)</f>
        <v>5.99</v>
      </c>
      <c r="X2056" s="40" t="n">
        <f aca="false">IF(P2056="","",Q2056+$I2056)</f>
        <v>10.98</v>
      </c>
      <c r="Y2056" s="29" t="n">
        <f aca="false">IF(P2056="","",P2056+(R2056*$K2056)+(S2056*$K2056))</f>
        <v>189.69</v>
      </c>
      <c r="Z2056" s="29" t="n">
        <f aca="false">IF(P2056="","",ROUND(-R2056*$K2056,0))</f>
        <v>0</v>
      </c>
      <c r="AA2056" s="41"/>
      <c r="AB2056" s="38" t="n">
        <v>69.99</v>
      </c>
      <c r="AC2056" s="34" t="n">
        <v>3.99</v>
      </c>
      <c r="AD2056" s="39" t="n">
        <v>-0.01</v>
      </c>
      <c r="AE2056" s="40" t="n">
        <v>4</v>
      </c>
      <c r="AF2056" s="40" t="n">
        <v>4</v>
      </c>
      <c r="AG2056" s="40" t="n">
        <v>3.91</v>
      </c>
      <c r="AH2056" s="32" t="n">
        <f aca="false">IF(AB2056="","",$I2056+AD2056)</f>
        <v>5.98</v>
      </c>
      <c r="AI2056" s="32" t="n">
        <f aca="false">IF(AB2056="","",$I2056)</f>
        <v>5.99</v>
      </c>
      <c r="AJ2056" s="40" t="n">
        <f aca="false">IF(AB2056="","",AC2056+$I2056)</f>
        <v>9.98</v>
      </c>
      <c r="AK2056" s="29" t="n">
        <f aca="false">IF(AB2056="","",AB2056+(AD2056*$K2056)+(AE2056*$K2056))</f>
        <v>189.69</v>
      </c>
      <c r="AL2056" s="29" t="n">
        <f aca="false">IF(AB2056="","",ROUND(-AD2056*$K2056,0))</f>
        <v>0</v>
      </c>
      <c r="AM2056" s="41"/>
      <c r="AN2056" s="38" t="n">
        <v>0</v>
      </c>
      <c r="AO2056" s="34" t="n">
        <v>5.99</v>
      </c>
      <c r="AP2056" s="39" t="n">
        <v>-0.63</v>
      </c>
      <c r="AQ2056" s="40" t="n">
        <v>6.62</v>
      </c>
      <c r="AR2056" s="40" t="n">
        <v>6.62</v>
      </c>
      <c r="AS2056" s="40" t="n">
        <v>6.62</v>
      </c>
      <c r="AT2056" s="32" t="n">
        <f aca="false">IF(AN2056="","",$I2056+AP2056)</f>
        <v>5.36</v>
      </c>
      <c r="AU2056" s="32" t="n">
        <f aca="false">IF(AN2056="","",$I2056)</f>
        <v>5.99</v>
      </c>
      <c r="AV2056" s="40" t="n">
        <f aca="false">IF(AN2056="","",AO2056+$I2056)</f>
        <v>11.98</v>
      </c>
      <c r="AW2056" s="31" t="n">
        <f aca="false">IF(AN2056="","",AN2056+(AP2056*$K2056)+(AQ2056*$K2056))</f>
        <v>179.7</v>
      </c>
      <c r="AX2056" s="29" t="n">
        <f aca="false">IF(AN2056="","",ROUND(-AP2056*$K2056,0))</f>
        <v>19</v>
      </c>
      <c r="AY2056" s="42"/>
      <c r="AZ2056" s="38" t="n">
        <v>0</v>
      </c>
      <c r="BA2056" s="34" t="n">
        <v>5.99</v>
      </c>
      <c r="BB2056" s="39" t="n">
        <v>-0.63</v>
      </c>
      <c r="BC2056" s="40" t="n">
        <v>6.62</v>
      </c>
      <c r="BD2056" s="40" t="n">
        <v>6.62</v>
      </c>
      <c r="BE2056" s="40" t="n">
        <v>6.62</v>
      </c>
      <c r="BF2056" s="32" t="n">
        <f aca="false">IF(AZ2056="","",$I2056+BB2056)</f>
        <v>5.36</v>
      </c>
      <c r="BG2056" s="32" t="n">
        <f aca="false">IF(AZ2056="","",$I2056)</f>
        <v>5.99</v>
      </c>
      <c r="BH2056" s="40" t="n">
        <f aca="false">IF(AZ2056="","",BA2056+$I2056)</f>
        <v>11.98</v>
      </c>
      <c r="BI2056" s="31" t="n">
        <f aca="false">IF(AZ2056="","",AZ2056+(BB2056*$K2056)+(BC2056*$K2056))</f>
        <v>179.7</v>
      </c>
      <c r="BJ2056" s="29" t="n">
        <f aca="false">IF(AZ2056="","",ROUND(-BB2056*$K2056,0))</f>
        <v>19</v>
      </c>
    </row>
    <row r="2057" customFormat="false" ht="15" hidden="false" customHeight="false" outlineLevel="0" collapsed="false">
      <c r="A2057" s="26" t="str">
        <f aca="false">+C2057&amp;D2057&amp;G2057</f>
        <v>TCLNXTPAPER 60 ULTRACANONE SIM 14,99€ - 36 Mesi</v>
      </c>
      <c r="B2057" s="27" t="s">
        <v>95</v>
      </c>
      <c r="C2057" s="28" t="s">
        <v>53</v>
      </c>
      <c r="D2057" s="29" t="s">
        <v>263</v>
      </c>
      <c r="E2057" s="30" t="n">
        <v>549</v>
      </c>
      <c r="F2057" s="31" t="n">
        <v>459</v>
      </c>
      <c r="G2057" s="32" t="s">
        <v>97</v>
      </c>
      <c r="H2057" s="32" t="s">
        <v>98</v>
      </c>
      <c r="I2057" s="33" t="n">
        <v>14.99</v>
      </c>
      <c r="J2057" s="34" t="s">
        <v>35</v>
      </c>
      <c r="K2057" s="35" t="n">
        <v>36</v>
      </c>
      <c r="L2057" s="33"/>
      <c r="M2057" s="33" t="n">
        <f aca="false">+IF(E2057&lt;=150,1.49,IF(AND(E2057&gt;150,E2057&lt;=300),2.99,(IF(E2057&gt;1200,8.99,IF(AND(E2057&gt;300,E2057&lt;=700),4.99,IF(AND(E2057&gt;=700,E2057&lt;=1200),6.99))))))</f>
        <v>4.99</v>
      </c>
      <c r="N2057" s="33" t="n">
        <f aca="false">IF(E2057="","",IF(E2057&gt;=1200,9.99,IF(AND(E2057&gt;700,E2057&lt;1200),7.99,IF(AND(E2057&gt;=299.9,E2057&lt;=699.9),5.99))))</f>
        <v>5.99</v>
      </c>
      <c r="O2057" s="37" t="s">
        <v>99</v>
      </c>
      <c r="P2057" s="38" t="n">
        <v>49.99</v>
      </c>
      <c r="Q2057" s="34" t="n">
        <v>6.99</v>
      </c>
      <c r="R2057" s="39" t="n">
        <v>-4.37</v>
      </c>
      <c r="S2057" s="40" t="n">
        <v>11.36</v>
      </c>
      <c r="T2057" s="40" t="n">
        <v>11.36</v>
      </c>
      <c r="U2057" s="40" t="n">
        <v>11.41</v>
      </c>
      <c r="V2057" s="32" t="n">
        <f aca="false">IF(P2057="","",$I2057+R2057)</f>
        <v>10.62</v>
      </c>
      <c r="W2057" s="32" t="n">
        <f aca="false">IF(P2057="","",$I2057)</f>
        <v>14.99</v>
      </c>
      <c r="X2057" s="40" t="n">
        <f aca="false">IF(P2057="","",Q2057+$I2057)</f>
        <v>21.98</v>
      </c>
      <c r="Y2057" s="29" t="n">
        <f aca="false">IF(P2057="","",P2057+(R2057*$K2057)+(S2057*$K2057))</f>
        <v>301.63</v>
      </c>
      <c r="Z2057" s="29" t="n">
        <f aca="false">IF(P2057="","",ROUND(-R2057*$K2057,0))</f>
        <v>157</v>
      </c>
      <c r="AA2057" s="41"/>
      <c r="AB2057" s="38"/>
      <c r="AC2057" s="34"/>
      <c r="AD2057" s="39"/>
      <c r="AE2057" s="40"/>
      <c r="AF2057" s="40"/>
      <c r="AG2057" s="40"/>
      <c r="AH2057" s="32"/>
      <c r="AI2057" s="32"/>
      <c r="AJ2057" s="40"/>
      <c r="AK2057" s="29"/>
      <c r="AL2057" s="29"/>
      <c r="AM2057" s="41"/>
      <c r="AN2057" s="38" t="n">
        <v>0</v>
      </c>
      <c r="AO2057" s="34" t="n">
        <v>6.99</v>
      </c>
      <c r="AP2057" s="39" t="n">
        <v>-6.46</v>
      </c>
      <c r="AQ2057" s="40" t="n">
        <v>13.45</v>
      </c>
      <c r="AR2057" s="40" t="n">
        <v>13.45</v>
      </c>
      <c r="AS2057" s="40" t="n">
        <v>13.45</v>
      </c>
      <c r="AT2057" s="32" t="n">
        <f aca="false">IF(AN2057="","",$I2057+AP2057)</f>
        <v>8.53</v>
      </c>
      <c r="AU2057" s="32" t="n">
        <f aca="false">IF(AN2057="","",$I2057)</f>
        <v>14.99</v>
      </c>
      <c r="AV2057" s="40" t="n">
        <f aca="false">IF(AN2057="","",AO2057+$I2057)</f>
        <v>21.98</v>
      </c>
      <c r="AW2057" s="31" t="n">
        <f aca="false">IF(AN2057="","",AN2057+(AP2057*$K2057)+(AQ2057*$K2057))</f>
        <v>251.64</v>
      </c>
      <c r="AX2057" s="29" t="n">
        <f aca="false">IF(AN2057="","",ROUND(-AP2057*$K2057,0))</f>
        <v>233</v>
      </c>
      <c r="AY2057" s="42"/>
      <c r="AZ2057" s="38" t="n">
        <v>0</v>
      </c>
      <c r="BA2057" s="34" t="n">
        <v>6.99</v>
      </c>
      <c r="BB2057" s="39" t="n">
        <v>-6.46</v>
      </c>
      <c r="BC2057" s="40" t="n">
        <v>13.45</v>
      </c>
      <c r="BD2057" s="40" t="n">
        <v>13.45</v>
      </c>
      <c r="BE2057" s="40" t="n">
        <v>13.45</v>
      </c>
      <c r="BF2057" s="32" t="n">
        <f aca="false">IF(AZ2057="","",$I2057+BB2057)</f>
        <v>8.53</v>
      </c>
      <c r="BG2057" s="32" t="n">
        <f aca="false">IF(AZ2057="","",$I2057)</f>
        <v>14.99</v>
      </c>
      <c r="BH2057" s="40" t="n">
        <f aca="false">IF(AZ2057="","",BA2057+$I2057)</f>
        <v>21.98</v>
      </c>
      <c r="BI2057" s="31" t="n">
        <f aca="false">IF(AZ2057="","",AZ2057+(BB2057*$K2057)+(BC2057*$K2057))</f>
        <v>251.64</v>
      </c>
      <c r="BJ2057" s="29" t="n">
        <f aca="false">IF(AZ2057="","",ROUND(-BB2057*$K2057,0))</f>
        <v>233</v>
      </c>
    </row>
    <row r="2058" customFormat="false" ht="15" hidden="false" customHeight="false" outlineLevel="0" collapsed="false">
      <c r="A2058" s="26" t="str">
        <f aca="false">+C2058&amp;D2058&amp;G2058</f>
        <v>TCLNXTPAPER 60 ULTRACANONE SIM 14,99€ - 30 Mesi</v>
      </c>
      <c r="B2058" s="27" t="s">
        <v>95</v>
      </c>
      <c r="C2058" s="28" t="s">
        <v>53</v>
      </c>
      <c r="D2058" s="29" t="s">
        <v>263</v>
      </c>
      <c r="E2058" s="30" t="n">
        <v>549</v>
      </c>
      <c r="F2058" s="31" t="n">
        <v>459</v>
      </c>
      <c r="G2058" s="32" t="s">
        <v>100</v>
      </c>
      <c r="H2058" s="32" t="s">
        <v>98</v>
      </c>
      <c r="I2058" s="33" t="n">
        <v>14.99</v>
      </c>
      <c r="J2058" s="34" t="s">
        <v>35</v>
      </c>
      <c r="K2058" s="35" t="n">
        <v>30</v>
      </c>
      <c r="L2058" s="33"/>
      <c r="M2058" s="33" t="n">
        <f aca="false">+IF(E2058&lt;=150,1.49,IF(AND(E2058&gt;150,E2058&lt;=300),2.99,(IF(E2058&gt;1200,8.99,IF(AND(E2058&gt;300,E2058&lt;=700),4.99,IF(AND(E2058&gt;=700,E2058&lt;=1200),6.99))))))</f>
        <v>4.99</v>
      </c>
      <c r="N2058" s="33" t="n">
        <f aca="false">IF(E2058="","",IF(E2058&gt;=1200,9.99,IF(AND(E2058&gt;700,E2058&lt;1200),7.99,IF(AND(E2058&gt;=299.9,E2058&lt;=699.9),5.99))))</f>
        <v>5.99</v>
      </c>
      <c r="O2058" s="37" t="s">
        <v>101</v>
      </c>
      <c r="P2058" s="38" t="n">
        <v>49.99</v>
      </c>
      <c r="Q2058" s="34" t="n">
        <v>7.99</v>
      </c>
      <c r="R2058" s="39" t="n">
        <v>-5.64</v>
      </c>
      <c r="S2058" s="40" t="n">
        <v>13.63</v>
      </c>
      <c r="T2058" s="40" t="n">
        <v>13.63</v>
      </c>
      <c r="U2058" s="40" t="n">
        <v>13.74</v>
      </c>
      <c r="V2058" s="32" t="n">
        <f aca="false">IF(P2058="","",$I2058+R2058)</f>
        <v>9.35</v>
      </c>
      <c r="W2058" s="32" t="n">
        <f aca="false">IF(P2058="","",$I2058)</f>
        <v>14.99</v>
      </c>
      <c r="X2058" s="40" t="n">
        <f aca="false">IF(P2058="","",Q2058+$I2058)</f>
        <v>22.98</v>
      </c>
      <c r="Y2058" s="29" t="n">
        <f aca="false">IF(P2058="","",P2058+(R2058*$K2058)+(S2058*$K2058))</f>
        <v>289.69</v>
      </c>
      <c r="Z2058" s="29" t="n">
        <f aca="false">IF(P2058="","",ROUND(-R2058*$K2058,0))</f>
        <v>169</v>
      </c>
      <c r="AA2058" s="41"/>
      <c r="AB2058" s="38"/>
      <c r="AC2058" s="34"/>
      <c r="AD2058" s="39"/>
      <c r="AE2058" s="40"/>
      <c r="AF2058" s="40"/>
      <c r="AG2058" s="40"/>
      <c r="AH2058" s="32"/>
      <c r="AI2058" s="32"/>
      <c r="AJ2058" s="40"/>
      <c r="AK2058" s="29"/>
      <c r="AL2058" s="29"/>
      <c r="AM2058" s="41"/>
      <c r="AN2058" s="38" t="n">
        <v>0</v>
      </c>
      <c r="AO2058" s="34" t="n">
        <v>7.99</v>
      </c>
      <c r="AP2058" s="39" t="n">
        <v>-8.01</v>
      </c>
      <c r="AQ2058" s="40" t="n">
        <v>16</v>
      </c>
      <c r="AR2058" s="40" t="n">
        <v>16</v>
      </c>
      <c r="AS2058" s="40" t="n">
        <v>16</v>
      </c>
      <c r="AT2058" s="32" t="n">
        <f aca="false">IF(AN2058="","",$I2058+AP2058)</f>
        <v>6.98</v>
      </c>
      <c r="AU2058" s="32" t="n">
        <f aca="false">IF(AN2058="","",$I2058)</f>
        <v>14.99</v>
      </c>
      <c r="AV2058" s="40" t="n">
        <f aca="false">IF(AN2058="","",AO2058+$I2058)</f>
        <v>22.98</v>
      </c>
      <c r="AW2058" s="31" t="n">
        <f aca="false">IF(AN2058="","",AN2058+(AP2058*$K2058)+(AQ2058*$K2058))</f>
        <v>239.7</v>
      </c>
      <c r="AX2058" s="29" t="n">
        <f aca="false">IF(AN2058="","",ROUND(-AP2058*$K2058,0))</f>
        <v>240</v>
      </c>
      <c r="AY2058" s="42"/>
      <c r="AZ2058" s="38" t="n">
        <v>0</v>
      </c>
      <c r="BA2058" s="34" t="n">
        <v>7.99</v>
      </c>
      <c r="BB2058" s="39" t="n">
        <v>-8.01</v>
      </c>
      <c r="BC2058" s="40" t="n">
        <v>16</v>
      </c>
      <c r="BD2058" s="40" t="n">
        <v>16</v>
      </c>
      <c r="BE2058" s="40" t="n">
        <v>16</v>
      </c>
      <c r="BF2058" s="32" t="n">
        <f aca="false">IF(AZ2058="","",$I2058+BB2058)</f>
        <v>6.98</v>
      </c>
      <c r="BG2058" s="32" t="n">
        <f aca="false">IF(AZ2058="","",$I2058)</f>
        <v>14.99</v>
      </c>
      <c r="BH2058" s="40" t="n">
        <f aca="false">IF(AZ2058="","",BA2058+$I2058)</f>
        <v>22.98</v>
      </c>
      <c r="BI2058" s="31" t="n">
        <f aca="false">IF(AZ2058="","",AZ2058+(BB2058*$K2058)+(BC2058*$K2058))</f>
        <v>239.7</v>
      </c>
      <c r="BJ2058" s="29" t="n">
        <f aca="false">IF(AZ2058="","",ROUND(-BB2058*$K2058,0))</f>
        <v>240</v>
      </c>
    </row>
    <row r="2059" customFormat="false" ht="15" hidden="false" customHeight="false" outlineLevel="0" collapsed="false">
      <c r="A2059" s="26" t="str">
        <f aca="false">+C2059&amp;D2059&amp;G2059</f>
        <v>TCLNXTPAPER 60 ULTRACANONE SIM 14,99€ - 24 Mesi</v>
      </c>
      <c r="B2059" s="27" t="s">
        <v>95</v>
      </c>
      <c r="C2059" s="28" t="s">
        <v>53</v>
      </c>
      <c r="D2059" s="29" t="s">
        <v>263</v>
      </c>
      <c r="E2059" s="30" t="n">
        <v>549</v>
      </c>
      <c r="F2059" s="31" t="n">
        <v>459</v>
      </c>
      <c r="G2059" s="32" t="s">
        <v>102</v>
      </c>
      <c r="H2059" s="32" t="s">
        <v>98</v>
      </c>
      <c r="I2059" s="33" t="n">
        <v>14.99</v>
      </c>
      <c r="J2059" s="34" t="s">
        <v>35</v>
      </c>
      <c r="K2059" s="35" t="n">
        <v>24</v>
      </c>
      <c r="L2059" s="33"/>
      <c r="M2059" s="33" t="n">
        <f aca="false">+IF(E2059&lt;=150,1.49,IF(AND(E2059&gt;150,E2059&lt;=300),2.99,(IF(E2059&gt;1200,8.99,IF(AND(E2059&gt;300,E2059&lt;=700),4.99,IF(AND(E2059&gt;=700,E2059&lt;=1200),6.99))))))</f>
        <v>4.99</v>
      </c>
      <c r="N2059" s="33" t="n">
        <f aca="false">IF(E2059="","",IF(E2059&gt;=1200,9.99,IF(AND(E2059&gt;700,E2059&lt;1200),7.99,IF(AND(E2059&gt;=299.9,E2059&lt;=699.9),5.99))))</f>
        <v>5.99</v>
      </c>
      <c r="O2059" s="37" t="s">
        <v>103</v>
      </c>
      <c r="P2059" s="38" t="n">
        <v>59.99</v>
      </c>
      <c r="Q2059" s="34" t="n">
        <v>10.99</v>
      </c>
      <c r="R2059" s="39" t="n">
        <v>-5.64</v>
      </c>
      <c r="S2059" s="40" t="n">
        <v>16.63</v>
      </c>
      <c r="T2059" s="40" t="n">
        <v>0</v>
      </c>
      <c r="U2059" s="40" t="n">
        <v>16.52</v>
      </c>
      <c r="V2059" s="32" t="n">
        <f aca="false">IF(P2059="","",$I2059+R2059)</f>
        <v>9.35</v>
      </c>
      <c r="W2059" s="32" t="n">
        <f aca="false">IF(P2059="","",$I2059)</f>
        <v>14.99</v>
      </c>
      <c r="X2059" s="40" t="n">
        <f aca="false">IF(P2059="","",Q2059+$I2059)</f>
        <v>25.98</v>
      </c>
      <c r="Y2059" s="29" t="n">
        <f aca="false">IF(P2059="","",P2059+(R2059*$K2059)+(S2059*$K2059))</f>
        <v>323.75</v>
      </c>
      <c r="Z2059" s="29" t="n">
        <f aca="false">IF(P2059="","",ROUND(-R2059*$K2059,0))</f>
        <v>135</v>
      </c>
      <c r="AA2059" s="41"/>
      <c r="AB2059" s="38"/>
      <c r="AC2059" s="34"/>
      <c r="AD2059" s="39"/>
      <c r="AE2059" s="40"/>
      <c r="AF2059" s="40"/>
      <c r="AG2059" s="40"/>
      <c r="AH2059" s="32"/>
      <c r="AI2059" s="32"/>
      <c r="AJ2059" s="40"/>
      <c r="AK2059" s="29"/>
      <c r="AL2059" s="29"/>
      <c r="AM2059" s="41"/>
      <c r="AN2059" s="38" t="n">
        <v>0</v>
      </c>
      <c r="AO2059" s="34" t="n">
        <v>10.99</v>
      </c>
      <c r="AP2059" s="39" t="n">
        <v>-8.13</v>
      </c>
      <c r="AQ2059" s="40" t="n">
        <v>19.12</v>
      </c>
      <c r="AR2059" s="40" t="n">
        <v>0</v>
      </c>
      <c r="AS2059" s="40" t="n">
        <v>19.24</v>
      </c>
      <c r="AT2059" s="32" t="n">
        <f aca="false">IF(AN2059="","",$I2059+AP2059)</f>
        <v>6.86</v>
      </c>
      <c r="AU2059" s="32" t="n">
        <f aca="false">IF(AN2059="","",$I2059)</f>
        <v>14.99</v>
      </c>
      <c r="AV2059" s="40" t="n">
        <f aca="false">IF(AN2059="","",AO2059+$I2059)</f>
        <v>25.98</v>
      </c>
      <c r="AW2059" s="31" t="n">
        <f aca="false">IF(AN2059="","",AN2059+(AP2059*$K2059)+(AQ2059*$K2059))</f>
        <v>263.76</v>
      </c>
      <c r="AX2059" s="29" t="n">
        <f aca="false">IF(AN2059="","",ROUND(-AP2059*$K2059,0))</f>
        <v>195</v>
      </c>
      <c r="AY2059" s="42"/>
      <c r="AZ2059" s="38" t="n">
        <v>0</v>
      </c>
      <c r="BA2059" s="34" t="n">
        <v>10.99</v>
      </c>
      <c r="BB2059" s="39" t="n">
        <v>-8.13</v>
      </c>
      <c r="BC2059" s="40" t="n">
        <v>19.12</v>
      </c>
      <c r="BD2059" s="40" t="n">
        <v>0</v>
      </c>
      <c r="BE2059" s="40" t="n">
        <v>19.24</v>
      </c>
      <c r="BF2059" s="32" t="n">
        <f aca="false">IF(AZ2059="","",$I2059+BB2059)</f>
        <v>6.86</v>
      </c>
      <c r="BG2059" s="32" t="n">
        <f aca="false">IF(AZ2059="","",$I2059)</f>
        <v>14.99</v>
      </c>
      <c r="BH2059" s="40" t="n">
        <f aca="false">IF(AZ2059="","",BA2059+$I2059)</f>
        <v>25.98</v>
      </c>
      <c r="BI2059" s="31" t="n">
        <f aca="false">IF(AZ2059="","",AZ2059+(BB2059*$K2059)+(BC2059*$K2059))</f>
        <v>263.76</v>
      </c>
      <c r="BJ2059" s="29" t="n">
        <f aca="false">IF(AZ2059="","",ROUND(-BB2059*$K2059,0))</f>
        <v>195</v>
      </c>
    </row>
    <row r="2060" customFormat="false" ht="15" hidden="false" customHeight="false" outlineLevel="0" collapsed="false">
      <c r="A2060" s="26" t="str">
        <f aca="false">+C2060&amp;D2060&amp;G2060</f>
        <v>TCLNXTPAPER 60 ULTRACANONE SIM 12,99€ - 36 Mesi</v>
      </c>
      <c r="B2060" s="27" t="s">
        <v>95</v>
      </c>
      <c r="C2060" s="28" t="s">
        <v>53</v>
      </c>
      <c r="D2060" s="29" t="s">
        <v>263</v>
      </c>
      <c r="E2060" s="30" t="n">
        <v>549</v>
      </c>
      <c r="F2060" s="31" t="n">
        <v>459</v>
      </c>
      <c r="G2060" s="32" t="s">
        <v>104</v>
      </c>
      <c r="H2060" s="32" t="s">
        <v>98</v>
      </c>
      <c r="I2060" s="33" t="n">
        <v>12.99</v>
      </c>
      <c r="J2060" s="34" t="s">
        <v>35</v>
      </c>
      <c r="K2060" s="35" t="n">
        <v>36</v>
      </c>
      <c r="L2060" s="33"/>
      <c r="M2060" s="33" t="n">
        <f aca="false">+IF(E2060&lt;=150,1.49,IF(AND(E2060&gt;150,E2060&lt;=300),2.99,(IF(E2060&gt;1200,8.99,IF(AND(E2060&gt;300,E2060&lt;=700),4.99,IF(AND(E2060&gt;=700,E2060&lt;=1200),6.99))))))</f>
        <v>4.99</v>
      </c>
      <c r="N2060" s="33" t="n">
        <f aca="false">IF(E2060="","",IF(E2060&gt;=1200,9.99,IF(AND(E2060&gt;700,E2060&lt;1200),7.99,IF(AND(E2060&gt;=299.9,E2060&lt;=699.9),5.99))))</f>
        <v>5.99</v>
      </c>
      <c r="O2060" s="37" t="s">
        <v>105</v>
      </c>
      <c r="P2060" s="38" t="n">
        <v>49.99</v>
      </c>
      <c r="Q2060" s="34" t="n">
        <v>6.99</v>
      </c>
      <c r="R2060" s="39" t="n">
        <v>-4.37</v>
      </c>
      <c r="S2060" s="40" t="n">
        <v>11.36</v>
      </c>
      <c r="T2060" s="40" t="n">
        <v>11.36</v>
      </c>
      <c r="U2060" s="40" t="n">
        <v>11.41</v>
      </c>
      <c r="V2060" s="32" t="n">
        <f aca="false">IF(P2060="","",$I2060+R2060)</f>
        <v>8.62</v>
      </c>
      <c r="W2060" s="32" t="n">
        <f aca="false">IF(P2060="","",$I2060)</f>
        <v>12.99</v>
      </c>
      <c r="X2060" s="40" t="n">
        <f aca="false">IF(P2060="","",Q2060+$I2060)</f>
        <v>19.98</v>
      </c>
      <c r="Y2060" s="29" t="n">
        <f aca="false">IF(P2060="","",P2060+(R2060*$K2060)+(S2060*$K2060))</f>
        <v>301.63</v>
      </c>
      <c r="Z2060" s="29" t="n">
        <f aca="false">IF(P2060="","",ROUND(-R2060*$K2060,0))</f>
        <v>157</v>
      </c>
      <c r="AA2060" s="41"/>
      <c r="AB2060" s="38"/>
      <c r="AC2060" s="34"/>
      <c r="AD2060" s="39"/>
      <c r="AE2060" s="40"/>
      <c r="AF2060" s="40"/>
      <c r="AG2060" s="40"/>
      <c r="AH2060" s="32"/>
      <c r="AI2060" s="32"/>
      <c r="AJ2060" s="40"/>
      <c r="AK2060" s="29"/>
      <c r="AL2060" s="29"/>
      <c r="AM2060" s="41"/>
      <c r="AN2060" s="38" t="n">
        <v>0</v>
      </c>
      <c r="AO2060" s="34" t="n">
        <v>6.99</v>
      </c>
      <c r="AP2060" s="39" t="n">
        <v>-6.46</v>
      </c>
      <c r="AQ2060" s="40" t="n">
        <v>13.45</v>
      </c>
      <c r="AR2060" s="40" t="n">
        <v>13.45</v>
      </c>
      <c r="AS2060" s="40" t="n">
        <v>13.45</v>
      </c>
      <c r="AT2060" s="32" t="n">
        <f aca="false">IF(AN2060="","",$I2060+AP2060)</f>
        <v>6.53</v>
      </c>
      <c r="AU2060" s="32" t="n">
        <f aca="false">IF(AN2060="","",$I2060)</f>
        <v>12.99</v>
      </c>
      <c r="AV2060" s="40" t="n">
        <f aca="false">IF(AN2060="","",AO2060+$I2060)</f>
        <v>19.98</v>
      </c>
      <c r="AW2060" s="31" t="n">
        <f aca="false">IF(AN2060="","",AN2060+(AP2060*$K2060)+(AQ2060*$K2060))</f>
        <v>251.64</v>
      </c>
      <c r="AX2060" s="29" t="n">
        <f aca="false">IF(AN2060="","",ROUND(-AP2060*$K2060,0))</f>
        <v>233</v>
      </c>
      <c r="AY2060" s="42"/>
      <c r="AZ2060" s="38" t="n">
        <v>0</v>
      </c>
      <c r="BA2060" s="34" t="n">
        <v>6.99</v>
      </c>
      <c r="BB2060" s="39" t="n">
        <v>-6.46</v>
      </c>
      <c r="BC2060" s="40" t="n">
        <v>13.45</v>
      </c>
      <c r="BD2060" s="40" t="n">
        <v>13.45</v>
      </c>
      <c r="BE2060" s="40" t="n">
        <v>13.45</v>
      </c>
      <c r="BF2060" s="32" t="n">
        <f aca="false">IF(AZ2060="","",$I2060+BB2060)</f>
        <v>6.53</v>
      </c>
      <c r="BG2060" s="32" t="n">
        <f aca="false">IF(AZ2060="","",$I2060)</f>
        <v>12.99</v>
      </c>
      <c r="BH2060" s="40" t="n">
        <f aca="false">IF(AZ2060="","",BA2060+$I2060)</f>
        <v>19.98</v>
      </c>
      <c r="BI2060" s="31" t="n">
        <f aca="false">IF(AZ2060="","",AZ2060+(BB2060*$K2060)+(BC2060*$K2060))</f>
        <v>251.64</v>
      </c>
      <c r="BJ2060" s="29" t="n">
        <f aca="false">IF(AZ2060="","",ROUND(-BB2060*$K2060,0))</f>
        <v>233</v>
      </c>
    </row>
    <row r="2061" customFormat="false" ht="15" hidden="false" customHeight="false" outlineLevel="0" collapsed="false">
      <c r="A2061" s="26" t="str">
        <f aca="false">+C2061&amp;D2061&amp;G2061</f>
        <v>TCLNXTPAPER 60 ULTRACANONE SIM 12,99€ - 30 Mesi</v>
      </c>
      <c r="B2061" s="27" t="s">
        <v>95</v>
      </c>
      <c r="C2061" s="28" t="s">
        <v>53</v>
      </c>
      <c r="D2061" s="29" t="s">
        <v>263</v>
      </c>
      <c r="E2061" s="30" t="n">
        <v>549</v>
      </c>
      <c r="F2061" s="31" t="n">
        <v>459</v>
      </c>
      <c r="G2061" s="32" t="s">
        <v>106</v>
      </c>
      <c r="H2061" s="32" t="s">
        <v>98</v>
      </c>
      <c r="I2061" s="33" t="n">
        <v>12.99</v>
      </c>
      <c r="J2061" s="34" t="s">
        <v>35</v>
      </c>
      <c r="K2061" s="35" t="n">
        <v>30</v>
      </c>
      <c r="L2061" s="33"/>
      <c r="M2061" s="33" t="n">
        <f aca="false">+IF(E2061&lt;=150,1.49,IF(AND(E2061&gt;150,E2061&lt;=300),2.99,(IF(E2061&gt;1200,8.99,IF(AND(E2061&gt;300,E2061&lt;=700),4.99,IF(AND(E2061&gt;=700,E2061&lt;=1200),6.99))))))</f>
        <v>4.99</v>
      </c>
      <c r="N2061" s="33" t="n">
        <f aca="false">IF(E2061="","",IF(E2061&gt;=1200,9.99,IF(AND(E2061&gt;700,E2061&lt;1200),7.99,IF(AND(E2061&gt;=299.9,E2061&lt;=699.9),5.99))))</f>
        <v>5.99</v>
      </c>
      <c r="O2061" s="37" t="s">
        <v>107</v>
      </c>
      <c r="P2061" s="38" t="n">
        <v>49.99</v>
      </c>
      <c r="Q2061" s="34" t="n">
        <v>8.99</v>
      </c>
      <c r="R2061" s="39" t="n">
        <v>-4.64</v>
      </c>
      <c r="S2061" s="40" t="n">
        <v>13.63</v>
      </c>
      <c r="T2061" s="40" t="n">
        <v>13.63</v>
      </c>
      <c r="U2061" s="40" t="n">
        <v>13.74</v>
      </c>
      <c r="V2061" s="32" t="n">
        <f aca="false">IF(P2061="","",$I2061+R2061)</f>
        <v>8.35</v>
      </c>
      <c r="W2061" s="32" t="n">
        <f aca="false">IF(P2061="","",$I2061)</f>
        <v>12.99</v>
      </c>
      <c r="X2061" s="40" t="n">
        <f aca="false">IF(P2061="","",Q2061+$I2061)</f>
        <v>21.98</v>
      </c>
      <c r="Y2061" s="29" t="n">
        <f aca="false">IF(P2061="","",P2061+(R2061*$K2061)+(S2061*$K2061))</f>
        <v>319.69</v>
      </c>
      <c r="Z2061" s="29" t="n">
        <f aca="false">IF(P2061="","",ROUND(-R2061*$K2061,0))</f>
        <v>139</v>
      </c>
      <c r="AA2061" s="41"/>
      <c r="AB2061" s="38"/>
      <c r="AC2061" s="34"/>
      <c r="AD2061" s="39"/>
      <c r="AE2061" s="40"/>
      <c r="AF2061" s="40"/>
      <c r="AG2061" s="40"/>
      <c r="AH2061" s="32"/>
      <c r="AI2061" s="32"/>
      <c r="AJ2061" s="40"/>
      <c r="AK2061" s="29"/>
      <c r="AL2061" s="29"/>
      <c r="AM2061" s="41"/>
      <c r="AN2061" s="38" t="n">
        <v>0</v>
      </c>
      <c r="AO2061" s="34" t="n">
        <v>8.99</v>
      </c>
      <c r="AP2061" s="39" t="n">
        <v>-7.01</v>
      </c>
      <c r="AQ2061" s="40" t="n">
        <v>16</v>
      </c>
      <c r="AR2061" s="40" t="n">
        <v>16</v>
      </c>
      <c r="AS2061" s="40" t="n">
        <v>16</v>
      </c>
      <c r="AT2061" s="32" t="n">
        <f aca="false">IF(AN2061="","",$I2061+AP2061)</f>
        <v>5.98</v>
      </c>
      <c r="AU2061" s="32" t="n">
        <f aca="false">IF(AN2061="","",$I2061)</f>
        <v>12.99</v>
      </c>
      <c r="AV2061" s="40" t="n">
        <f aca="false">IF(AN2061="","",AO2061+$I2061)</f>
        <v>21.98</v>
      </c>
      <c r="AW2061" s="31" t="n">
        <f aca="false">IF(AN2061="","",AN2061+(AP2061*$K2061)+(AQ2061*$K2061))</f>
        <v>269.7</v>
      </c>
      <c r="AX2061" s="29" t="n">
        <f aca="false">IF(AN2061="","",ROUND(-AP2061*$K2061,0))</f>
        <v>210</v>
      </c>
      <c r="AY2061" s="42"/>
      <c r="AZ2061" s="38" t="n">
        <v>0</v>
      </c>
      <c r="BA2061" s="34" t="n">
        <v>8.99</v>
      </c>
      <c r="BB2061" s="39" t="n">
        <v>-7.01</v>
      </c>
      <c r="BC2061" s="40" t="n">
        <v>16</v>
      </c>
      <c r="BD2061" s="40" t="n">
        <v>16</v>
      </c>
      <c r="BE2061" s="40" t="n">
        <v>16</v>
      </c>
      <c r="BF2061" s="32" t="n">
        <f aca="false">IF(AZ2061="","",$I2061+BB2061)</f>
        <v>5.98</v>
      </c>
      <c r="BG2061" s="32" t="n">
        <f aca="false">IF(AZ2061="","",$I2061)</f>
        <v>12.99</v>
      </c>
      <c r="BH2061" s="40" t="n">
        <f aca="false">IF(AZ2061="","",BA2061+$I2061)</f>
        <v>21.98</v>
      </c>
      <c r="BI2061" s="31" t="n">
        <f aca="false">IF(AZ2061="","",AZ2061+(BB2061*$K2061)+(BC2061*$K2061))</f>
        <v>269.7</v>
      </c>
      <c r="BJ2061" s="29" t="n">
        <f aca="false">IF(AZ2061="","",ROUND(-BB2061*$K2061,0))</f>
        <v>210</v>
      </c>
    </row>
    <row r="2062" customFormat="false" ht="15" hidden="false" customHeight="false" outlineLevel="0" collapsed="false">
      <c r="A2062" s="26" t="str">
        <f aca="false">+C2062&amp;D2062&amp;G2062</f>
        <v>TCLNXTPAPER 60 ULTRACANONE SIM 12,99€ - 24 Mesi</v>
      </c>
      <c r="B2062" s="27" t="s">
        <v>95</v>
      </c>
      <c r="C2062" s="28" t="s">
        <v>53</v>
      </c>
      <c r="D2062" s="29" t="s">
        <v>263</v>
      </c>
      <c r="E2062" s="30" t="n">
        <v>549</v>
      </c>
      <c r="F2062" s="31" t="n">
        <v>459</v>
      </c>
      <c r="G2062" s="32" t="s">
        <v>108</v>
      </c>
      <c r="H2062" s="32" t="s">
        <v>98</v>
      </c>
      <c r="I2062" s="33" t="n">
        <v>12.99</v>
      </c>
      <c r="J2062" s="34" t="s">
        <v>35</v>
      </c>
      <c r="K2062" s="35" t="n">
        <v>24</v>
      </c>
      <c r="L2062" s="33"/>
      <c r="M2062" s="33" t="n">
        <f aca="false">+IF(E2062&lt;=150,1.49,IF(AND(E2062&gt;150,E2062&lt;=300),2.99,(IF(E2062&gt;1200,8.99,IF(AND(E2062&gt;300,E2062&lt;=700),4.99,IF(AND(E2062&gt;=700,E2062&lt;=1200),6.99))))))</f>
        <v>4.99</v>
      </c>
      <c r="N2062" s="33" t="n">
        <f aca="false">IF(E2062="","",IF(E2062&gt;=1200,9.99,IF(AND(E2062&gt;700,E2062&lt;1200),7.99,IF(AND(E2062&gt;=299.9,E2062&lt;=699.9),5.99))))</f>
        <v>5.99</v>
      </c>
      <c r="O2062" s="37" t="s">
        <v>109</v>
      </c>
      <c r="P2062" s="38" t="n">
        <v>59.99</v>
      </c>
      <c r="Q2062" s="34" t="n">
        <v>10.99</v>
      </c>
      <c r="R2062" s="39" t="n">
        <v>-5.64</v>
      </c>
      <c r="S2062" s="40" t="n">
        <v>16.63</v>
      </c>
      <c r="T2062" s="40" t="n">
        <v>0</v>
      </c>
      <c r="U2062" s="40" t="n">
        <v>16.52</v>
      </c>
      <c r="V2062" s="32" t="n">
        <f aca="false">IF(P2062="","",$I2062+R2062)</f>
        <v>7.35</v>
      </c>
      <c r="W2062" s="32" t="n">
        <f aca="false">IF(P2062="","",$I2062)</f>
        <v>12.99</v>
      </c>
      <c r="X2062" s="40" t="n">
        <f aca="false">IF(P2062="","",Q2062+$I2062)</f>
        <v>23.98</v>
      </c>
      <c r="Y2062" s="29" t="n">
        <f aca="false">IF(P2062="","",P2062+(R2062*$K2062)+(S2062*$K2062))</f>
        <v>323.75</v>
      </c>
      <c r="Z2062" s="29" t="n">
        <f aca="false">IF(P2062="","",ROUND(-R2062*$K2062,0))</f>
        <v>135</v>
      </c>
      <c r="AA2062" s="41"/>
      <c r="AB2062" s="38"/>
      <c r="AC2062" s="34"/>
      <c r="AD2062" s="39"/>
      <c r="AE2062" s="40"/>
      <c r="AF2062" s="40"/>
      <c r="AG2062" s="40"/>
      <c r="AH2062" s="32"/>
      <c r="AI2062" s="32"/>
      <c r="AJ2062" s="40"/>
      <c r="AK2062" s="29"/>
      <c r="AL2062" s="29"/>
      <c r="AM2062" s="41"/>
      <c r="AN2062" s="38" t="n">
        <v>0</v>
      </c>
      <c r="AO2062" s="34" t="n">
        <v>10.99</v>
      </c>
      <c r="AP2062" s="39" t="n">
        <v>-8.13</v>
      </c>
      <c r="AQ2062" s="40" t="n">
        <v>19.12</v>
      </c>
      <c r="AR2062" s="40" t="n">
        <v>0</v>
      </c>
      <c r="AS2062" s="40" t="n">
        <v>19.24</v>
      </c>
      <c r="AT2062" s="32" t="n">
        <f aca="false">IF(AN2062="","",$I2062+AP2062)</f>
        <v>4.86</v>
      </c>
      <c r="AU2062" s="32" t="n">
        <f aca="false">IF(AN2062="","",$I2062)</f>
        <v>12.99</v>
      </c>
      <c r="AV2062" s="40" t="n">
        <f aca="false">IF(AN2062="","",AO2062+$I2062)</f>
        <v>23.98</v>
      </c>
      <c r="AW2062" s="31" t="n">
        <f aca="false">IF(AN2062="","",AN2062+(AP2062*$K2062)+(AQ2062*$K2062))</f>
        <v>263.76</v>
      </c>
      <c r="AX2062" s="29" t="n">
        <f aca="false">IF(AN2062="","",ROUND(-AP2062*$K2062,0))</f>
        <v>195</v>
      </c>
      <c r="AY2062" s="42"/>
      <c r="AZ2062" s="38" t="n">
        <v>0</v>
      </c>
      <c r="BA2062" s="34" t="n">
        <v>10.99</v>
      </c>
      <c r="BB2062" s="39" t="n">
        <v>-8.13</v>
      </c>
      <c r="BC2062" s="40" t="n">
        <v>19.12</v>
      </c>
      <c r="BD2062" s="40" t="n">
        <v>0</v>
      </c>
      <c r="BE2062" s="40" t="n">
        <v>19.24</v>
      </c>
      <c r="BF2062" s="32" t="n">
        <f aca="false">IF(AZ2062="","",$I2062+BB2062)</f>
        <v>4.86</v>
      </c>
      <c r="BG2062" s="32" t="n">
        <f aca="false">IF(AZ2062="","",$I2062)</f>
        <v>12.99</v>
      </c>
      <c r="BH2062" s="40" t="n">
        <f aca="false">IF(AZ2062="","",BA2062+$I2062)</f>
        <v>23.98</v>
      </c>
      <c r="BI2062" s="31" t="n">
        <f aca="false">IF(AZ2062="","",AZ2062+(BB2062*$K2062)+(BC2062*$K2062))</f>
        <v>263.76</v>
      </c>
      <c r="BJ2062" s="29" t="n">
        <f aca="false">IF(AZ2062="","",ROUND(-BB2062*$K2062,0))</f>
        <v>195</v>
      </c>
    </row>
    <row r="2063" customFormat="false" ht="15" hidden="false" customHeight="false" outlineLevel="0" collapsed="false">
      <c r="A2063" s="26" t="str">
        <f aca="false">+C2063&amp;D2063&amp;G2063</f>
        <v>TCLNXTPAPER 60 ULTRAPack 5G Reload Exchange-12,99-36</v>
      </c>
      <c r="B2063" s="27" t="s">
        <v>95</v>
      </c>
      <c r="C2063" s="28" t="s">
        <v>53</v>
      </c>
      <c r="D2063" s="29" t="s">
        <v>263</v>
      </c>
      <c r="E2063" s="30" t="n">
        <v>549</v>
      </c>
      <c r="F2063" s="31" t="n">
        <v>459</v>
      </c>
      <c r="G2063" s="32" t="s">
        <v>110</v>
      </c>
      <c r="H2063" s="32" t="s">
        <v>98</v>
      </c>
      <c r="I2063" s="33" t="n">
        <v>12.99</v>
      </c>
      <c r="J2063" s="34" t="s">
        <v>35</v>
      </c>
      <c r="K2063" s="35" t="n">
        <v>36</v>
      </c>
      <c r="L2063" s="33"/>
      <c r="M2063" s="33" t="n">
        <f aca="false">+IF(E2063&lt;=150,1.49,IF(AND(E2063&gt;150,E2063&lt;=300),2.99,(IF(E2063&gt;1200,8.99,IF(AND(E2063&gt;300,E2063&lt;=700),4.99,IF(AND(E2063&gt;=700,E2063&lt;=1200),6.99))))))</f>
        <v>4.99</v>
      </c>
      <c r="N2063" s="33" t="n">
        <f aca="false">IF(E2063="","",IF(E2063&gt;=1200,9.99,IF(AND(E2063&gt;700,E2063&lt;1200),7.99,IF(AND(E2063&gt;=299.9,E2063&lt;=699.9),5.99))))</f>
        <v>5.99</v>
      </c>
      <c r="O2063" s="37" t="s">
        <v>111</v>
      </c>
      <c r="P2063" s="38" t="n">
        <v>49.99</v>
      </c>
      <c r="Q2063" s="34" t="n">
        <v>6.99</v>
      </c>
      <c r="R2063" s="39" t="n">
        <v>-4.37</v>
      </c>
      <c r="S2063" s="40" t="n">
        <v>11.36</v>
      </c>
      <c r="T2063" s="40" t="n">
        <v>11.36</v>
      </c>
      <c r="U2063" s="40" t="n">
        <v>11.41</v>
      </c>
      <c r="V2063" s="32" t="n">
        <f aca="false">IF(P2063="","",$I2063+R2063)</f>
        <v>8.62</v>
      </c>
      <c r="W2063" s="32" t="n">
        <f aca="false">IF(P2063="","",$I2063)</f>
        <v>12.99</v>
      </c>
      <c r="X2063" s="40" t="n">
        <f aca="false">IF(P2063="","",Q2063+$I2063)</f>
        <v>19.98</v>
      </c>
      <c r="Y2063" s="29" t="n">
        <f aca="false">IF(P2063="","",P2063+(R2063*$K2063)+(S2063*$K2063))</f>
        <v>301.63</v>
      </c>
      <c r="Z2063" s="29" t="n">
        <f aca="false">IF(P2063="","",ROUND(-R2063*$K2063,0))</f>
        <v>157</v>
      </c>
      <c r="AA2063" s="41"/>
      <c r="AB2063" s="38"/>
      <c r="AC2063" s="34"/>
      <c r="AD2063" s="39"/>
      <c r="AE2063" s="40"/>
      <c r="AF2063" s="40"/>
      <c r="AG2063" s="40"/>
      <c r="AH2063" s="32"/>
      <c r="AI2063" s="32"/>
      <c r="AJ2063" s="40"/>
      <c r="AK2063" s="29"/>
      <c r="AL2063" s="29"/>
      <c r="AM2063" s="41"/>
      <c r="AN2063" s="38" t="n">
        <v>0</v>
      </c>
      <c r="AO2063" s="34" t="n">
        <v>6.99</v>
      </c>
      <c r="AP2063" s="39" t="n">
        <v>-6.46</v>
      </c>
      <c r="AQ2063" s="40" t="n">
        <v>13.45</v>
      </c>
      <c r="AR2063" s="40" t="n">
        <v>13.45</v>
      </c>
      <c r="AS2063" s="40" t="n">
        <v>13.45</v>
      </c>
      <c r="AT2063" s="32" t="n">
        <f aca="false">IF(AN2063="","",$I2063+AP2063)</f>
        <v>6.53</v>
      </c>
      <c r="AU2063" s="32" t="n">
        <f aca="false">IF(AN2063="","",$I2063)</f>
        <v>12.99</v>
      </c>
      <c r="AV2063" s="40" t="n">
        <f aca="false">IF(AN2063="","",AO2063+$I2063)</f>
        <v>19.98</v>
      </c>
      <c r="AW2063" s="31" t="n">
        <f aca="false">IF(AN2063="","",AN2063+(AP2063*$K2063)+(AQ2063*$K2063))</f>
        <v>251.64</v>
      </c>
      <c r="AX2063" s="29" t="n">
        <f aca="false">IF(AN2063="","",ROUND(-AP2063*$K2063,0))</f>
        <v>233</v>
      </c>
      <c r="AY2063" s="42"/>
      <c r="AZ2063" s="38" t="n">
        <v>0</v>
      </c>
      <c r="BA2063" s="34" t="n">
        <v>6.99</v>
      </c>
      <c r="BB2063" s="39" t="n">
        <v>-6.46</v>
      </c>
      <c r="BC2063" s="40" t="n">
        <v>13.45</v>
      </c>
      <c r="BD2063" s="40" t="n">
        <v>13.45</v>
      </c>
      <c r="BE2063" s="40" t="n">
        <v>13.45</v>
      </c>
      <c r="BF2063" s="32" t="n">
        <f aca="false">IF(AZ2063="","",$I2063+BB2063)</f>
        <v>6.53</v>
      </c>
      <c r="BG2063" s="32" t="n">
        <f aca="false">IF(AZ2063="","",$I2063)</f>
        <v>12.99</v>
      </c>
      <c r="BH2063" s="40" t="n">
        <f aca="false">IF(AZ2063="","",BA2063+$I2063)</f>
        <v>19.98</v>
      </c>
      <c r="BI2063" s="31" t="n">
        <f aca="false">IF(AZ2063="","",AZ2063+(BB2063*$K2063)+(BC2063*$K2063))</f>
        <v>251.64</v>
      </c>
      <c r="BJ2063" s="29" t="n">
        <f aca="false">IF(AZ2063="","",ROUND(-BB2063*$K2063,0))</f>
        <v>233</v>
      </c>
    </row>
    <row r="2064" customFormat="false" ht="15" hidden="false" customHeight="false" outlineLevel="0" collapsed="false">
      <c r="A2064" s="26" t="str">
        <f aca="false">+C2064&amp;D2064&amp;G2064</f>
        <v>TCLNXTPAPER 60 ULTRAPack 5G Reload Exchange-12,99-30</v>
      </c>
      <c r="B2064" s="27" t="s">
        <v>95</v>
      </c>
      <c r="C2064" s="28" t="s">
        <v>53</v>
      </c>
      <c r="D2064" s="29" t="s">
        <v>263</v>
      </c>
      <c r="E2064" s="30" t="n">
        <v>549</v>
      </c>
      <c r="F2064" s="31" t="n">
        <v>459</v>
      </c>
      <c r="G2064" s="32" t="s">
        <v>112</v>
      </c>
      <c r="H2064" s="32" t="s">
        <v>98</v>
      </c>
      <c r="I2064" s="33" t="n">
        <v>12.99</v>
      </c>
      <c r="J2064" s="34" t="s">
        <v>35</v>
      </c>
      <c r="K2064" s="35" t="n">
        <v>30</v>
      </c>
      <c r="L2064" s="33"/>
      <c r="M2064" s="33" t="n">
        <f aca="false">+IF(E2064&lt;=150,1.49,IF(AND(E2064&gt;150,E2064&lt;=300),2.99,(IF(E2064&gt;1200,8.99,IF(AND(E2064&gt;300,E2064&lt;=700),4.99,IF(AND(E2064&gt;=700,E2064&lt;=1200),6.99))))))</f>
        <v>4.99</v>
      </c>
      <c r="N2064" s="33" t="n">
        <f aca="false">IF(E2064="","",IF(E2064&gt;=1200,9.99,IF(AND(E2064&gt;700,E2064&lt;1200),7.99,IF(AND(E2064&gt;=299.9,E2064&lt;=699.9),5.99))))</f>
        <v>5.99</v>
      </c>
      <c r="O2064" s="37" t="s">
        <v>113</v>
      </c>
      <c r="P2064" s="38" t="n">
        <v>49.99</v>
      </c>
      <c r="Q2064" s="34" t="n">
        <v>8.99</v>
      </c>
      <c r="R2064" s="39" t="n">
        <v>-4.64</v>
      </c>
      <c r="S2064" s="40" t="n">
        <v>13.63</v>
      </c>
      <c r="T2064" s="40" t="n">
        <v>13.63</v>
      </c>
      <c r="U2064" s="40" t="n">
        <v>13.74</v>
      </c>
      <c r="V2064" s="32" t="n">
        <f aca="false">IF(P2064="","",$I2064+R2064)</f>
        <v>8.35</v>
      </c>
      <c r="W2064" s="32" t="n">
        <f aca="false">IF(P2064="","",$I2064)</f>
        <v>12.99</v>
      </c>
      <c r="X2064" s="40" t="n">
        <f aca="false">IF(P2064="","",Q2064+$I2064)</f>
        <v>21.98</v>
      </c>
      <c r="Y2064" s="29" t="n">
        <f aca="false">IF(P2064="","",P2064+(R2064*$K2064)+(S2064*$K2064))</f>
        <v>319.69</v>
      </c>
      <c r="Z2064" s="29" t="n">
        <f aca="false">IF(P2064="","",ROUND(-R2064*$K2064,0))</f>
        <v>139</v>
      </c>
      <c r="AA2064" s="41"/>
      <c r="AB2064" s="38"/>
      <c r="AC2064" s="34"/>
      <c r="AD2064" s="39"/>
      <c r="AE2064" s="40"/>
      <c r="AF2064" s="40"/>
      <c r="AG2064" s="40"/>
      <c r="AH2064" s="32"/>
      <c r="AI2064" s="32"/>
      <c r="AJ2064" s="40"/>
      <c r="AK2064" s="29"/>
      <c r="AL2064" s="29"/>
      <c r="AM2064" s="41"/>
      <c r="AN2064" s="38" t="n">
        <v>0</v>
      </c>
      <c r="AO2064" s="34" t="n">
        <v>8.99</v>
      </c>
      <c r="AP2064" s="39" t="n">
        <v>-7.01</v>
      </c>
      <c r="AQ2064" s="40" t="n">
        <v>16</v>
      </c>
      <c r="AR2064" s="40" t="n">
        <v>16</v>
      </c>
      <c r="AS2064" s="40" t="n">
        <v>16</v>
      </c>
      <c r="AT2064" s="32" t="n">
        <f aca="false">IF(AN2064="","",$I2064+AP2064)</f>
        <v>5.98</v>
      </c>
      <c r="AU2064" s="32" t="n">
        <f aca="false">IF(AN2064="","",$I2064)</f>
        <v>12.99</v>
      </c>
      <c r="AV2064" s="40" t="n">
        <f aca="false">IF(AN2064="","",AO2064+$I2064)</f>
        <v>21.98</v>
      </c>
      <c r="AW2064" s="31" t="n">
        <f aca="false">IF(AN2064="","",AN2064+(AP2064*$K2064)+(AQ2064*$K2064))</f>
        <v>269.7</v>
      </c>
      <c r="AX2064" s="29" t="n">
        <f aca="false">IF(AN2064="","",ROUND(-AP2064*$K2064,0))</f>
        <v>210</v>
      </c>
      <c r="AY2064" s="42"/>
      <c r="AZ2064" s="38" t="n">
        <v>0</v>
      </c>
      <c r="BA2064" s="34" t="n">
        <v>8.99</v>
      </c>
      <c r="BB2064" s="39" t="n">
        <v>-7.01</v>
      </c>
      <c r="BC2064" s="40" t="n">
        <v>16</v>
      </c>
      <c r="BD2064" s="40" t="n">
        <v>16</v>
      </c>
      <c r="BE2064" s="40" t="n">
        <v>16</v>
      </c>
      <c r="BF2064" s="32" t="n">
        <f aca="false">IF(AZ2064="","",$I2064+BB2064)</f>
        <v>5.98</v>
      </c>
      <c r="BG2064" s="32" t="n">
        <f aca="false">IF(AZ2064="","",$I2064)</f>
        <v>12.99</v>
      </c>
      <c r="BH2064" s="40" t="n">
        <f aca="false">IF(AZ2064="","",BA2064+$I2064)</f>
        <v>21.98</v>
      </c>
      <c r="BI2064" s="31" t="n">
        <f aca="false">IF(AZ2064="","",AZ2064+(BB2064*$K2064)+(BC2064*$K2064))</f>
        <v>269.7</v>
      </c>
      <c r="BJ2064" s="29" t="n">
        <f aca="false">IF(AZ2064="","",ROUND(-BB2064*$K2064,0))</f>
        <v>210</v>
      </c>
    </row>
    <row r="2065" customFormat="false" ht="15" hidden="false" customHeight="false" outlineLevel="0" collapsed="false">
      <c r="A2065" s="26" t="str">
        <f aca="false">+C2065&amp;D2065&amp;G2065</f>
        <v>TCLNXTPAPER 60 ULTRAPack 5G Reload Exchange-12,99-24</v>
      </c>
      <c r="B2065" s="27" t="s">
        <v>95</v>
      </c>
      <c r="C2065" s="28" t="s">
        <v>53</v>
      </c>
      <c r="D2065" s="29" t="s">
        <v>263</v>
      </c>
      <c r="E2065" s="30" t="n">
        <v>549</v>
      </c>
      <c r="F2065" s="31" t="n">
        <v>459</v>
      </c>
      <c r="G2065" s="32" t="s">
        <v>114</v>
      </c>
      <c r="H2065" s="32" t="s">
        <v>98</v>
      </c>
      <c r="I2065" s="33" t="n">
        <v>12.99</v>
      </c>
      <c r="J2065" s="34" t="s">
        <v>35</v>
      </c>
      <c r="K2065" s="35" t="n">
        <v>24</v>
      </c>
      <c r="L2065" s="33"/>
      <c r="M2065" s="33" t="n">
        <f aca="false">+IF(E2065&lt;=150,1.49,IF(AND(E2065&gt;150,E2065&lt;=300),2.99,(IF(E2065&gt;1200,8.99,IF(AND(E2065&gt;300,E2065&lt;=700),4.99,IF(AND(E2065&gt;=700,E2065&lt;=1200),6.99))))))</f>
        <v>4.99</v>
      </c>
      <c r="N2065" s="33" t="n">
        <f aca="false">IF(E2065="","",IF(E2065&gt;=1200,9.99,IF(AND(E2065&gt;700,E2065&lt;1200),7.99,IF(AND(E2065&gt;=299.9,E2065&lt;=699.9),5.99))))</f>
        <v>5.99</v>
      </c>
      <c r="O2065" s="37" t="s">
        <v>115</v>
      </c>
      <c r="P2065" s="38" t="n">
        <v>59.99</v>
      </c>
      <c r="Q2065" s="34" t="n">
        <v>10.99</v>
      </c>
      <c r="R2065" s="39" t="n">
        <v>-5.64</v>
      </c>
      <c r="S2065" s="40" t="n">
        <v>16.63</v>
      </c>
      <c r="T2065" s="40" t="n">
        <v>0</v>
      </c>
      <c r="U2065" s="40" t="n">
        <v>16.52</v>
      </c>
      <c r="V2065" s="32" t="n">
        <f aca="false">IF(P2065="","",$I2065+R2065)</f>
        <v>7.35</v>
      </c>
      <c r="W2065" s="32" t="n">
        <f aca="false">IF(P2065="","",$I2065)</f>
        <v>12.99</v>
      </c>
      <c r="X2065" s="40" t="n">
        <f aca="false">IF(P2065="","",Q2065+$I2065)</f>
        <v>23.98</v>
      </c>
      <c r="Y2065" s="29" t="n">
        <f aca="false">IF(P2065="","",P2065+(R2065*$K2065)+(S2065*$K2065))</f>
        <v>323.75</v>
      </c>
      <c r="Z2065" s="29" t="n">
        <f aca="false">IF(P2065="","",ROUND(-R2065*$K2065,0))</f>
        <v>135</v>
      </c>
      <c r="AA2065" s="41"/>
      <c r="AB2065" s="38"/>
      <c r="AC2065" s="34"/>
      <c r="AD2065" s="39"/>
      <c r="AE2065" s="40"/>
      <c r="AF2065" s="40"/>
      <c r="AG2065" s="40"/>
      <c r="AH2065" s="32"/>
      <c r="AI2065" s="32"/>
      <c r="AJ2065" s="40"/>
      <c r="AK2065" s="29"/>
      <c r="AL2065" s="29"/>
      <c r="AM2065" s="41"/>
      <c r="AN2065" s="38" t="n">
        <v>0</v>
      </c>
      <c r="AO2065" s="34" t="n">
        <v>10.99</v>
      </c>
      <c r="AP2065" s="39" t="n">
        <v>-8.13</v>
      </c>
      <c r="AQ2065" s="40" t="n">
        <v>19.12</v>
      </c>
      <c r="AR2065" s="40" t="n">
        <v>0</v>
      </c>
      <c r="AS2065" s="40" t="n">
        <v>19.24</v>
      </c>
      <c r="AT2065" s="32" t="n">
        <f aca="false">IF(AN2065="","",$I2065+AP2065)</f>
        <v>4.86</v>
      </c>
      <c r="AU2065" s="32" t="n">
        <f aca="false">IF(AN2065="","",$I2065)</f>
        <v>12.99</v>
      </c>
      <c r="AV2065" s="40" t="n">
        <f aca="false">IF(AN2065="","",AO2065+$I2065)</f>
        <v>23.98</v>
      </c>
      <c r="AW2065" s="31" t="n">
        <f aca="false">IF(AN2065="","",AN2065+(AP2065*$K2065)+(AQ2065*$K2065))</f>
        <v>263.76</v>
      </c>
      <c r="AX2065" s="29" t="n">
        <f aca="false">IF(AN2065="","",ROUND(-AP2065*$K2065,0))</f>
        <v>195</v>
      </c>
      <c r="AY2065" s="42"/>
      <c r="AZ2065" s="38" t="n">
        <v>0</v>
      </c>
      <c r="BA2065" s="34" t="n">
        <v>10.99</v>
      </c>
      <c r="BB2065" s="39" t="n">
        <v>-8.13</v>
      </c>
      <c r="BC2065" s="40" t="n">
        <v>19.12</v>
      </c>
      <c r="BD2065" s="40" t="n">
        <v>0</v>
      </c>
      <c r="BE2065" s="40" t="n">
        <v>19.24</v>
      </c>
      <c r="BF2065" s="32" t="n">
        <f aca="false">IF(AZ2065="","",$I2065+BB2065)</f>
        <v>4.86</v>
      </c>
      <c r="BG2065" s="32" t="n">
        <f aca="false">IF(AZ2065="","",$I2065)</f>
        <v>12.99</v>
      </c>
      <c r="BH2065" s="40" t="n">
        <f aca="false">IF(AZ2065="","",BA2065+$I2065)</f>
        <v>23.98</v>
      </c>
      <c r="BI2065" s="31" t="n">
        <f aca="false">IF(AZ2065="","",AZ2065+(BB2065*$K2065)+(BC2065*$K2065))</f>
        <v>263.76</v>
      </c>
      <c r="BJ2065" s="29" t="n">
        <f aca="false">IF(AZ2065="","",ROUND(-BB2065*$K2065,0))</f>
        <v>195</v>
      </c>
    </row>
    <row r="2066" customFormat="false" ht="15" hidden="false" customHeight="false" outlineLevel="0" collapsed="false">
      <c r="A2066" s="26" t="str">
        <f aca="false">+C2066&amp;D2066&amp;G2066</f>
        <v>TCLNXTPAPER 60 ULTRACANONE SIM  9,99€ - 36 Mesi</v>
      </c>
      <c r="B2066" s="27" t="s">
        <v>95</v>
      </c>
      <c r="C2066" s="28" t="s">
        <v>53</v>
      </c>
      <c r="D2066" s="29" t="s">
        <v>263</v>
      </c>
      <c r="E2066" s="30" t="n">
        <v>549</v>
      </c>
      <c r="F2066" s="31" t="n">
        <v>459</v>
      </c>
      <c r="G2066" s="32" t="s">
        <v>116</v>
      </c>
      <c r="H2066" s="32" t="s">
        <v>98</v>
      </c>
      <c r="I2066" s="33" t="n">
        <v>9.99</v>
      </c>
      <c r="J2066" s="34" t="s">
        <v>35</v>
      </c>
      <c r="K2066" s="35" t="n">
        <v>36</v>
      </c>
      <c r="L2066" s="33"/>
      <c r="M2066" s="33" t="n">
        <f aca="false">+IF(E2066&lt;=150,1.49,IF(AND(E2066&gt;150,E2066&lt;=300),2.99,(IF(E2066&gt;1200,8.99,IF(AND(E2066&gt;300,E2066&lt;=700),4.99,IF(AND(E2066&gt;=700,E2066&lt;=1200),6.99))))))</f>
        <v>4.99</v>
      </c>
      <c r="N2066" s="33" t="n">
        <f aca="false">IF(E2066="","",IF(E2066&gt;=1200,9.99,IF(AND(E2066&gt;700,E2066&lt;1200),7.99,IF(AND(E2066&gt;=299.9,E2066&lt;=699.9),5.99))))</f>
        <v>5.99</v>
      </c>
      <c r="O2066" s="37" t="s">
        <v>117</v>
      </c>
      <c r="P2066" s="38" t="n">
        <v>49.99</v>
      </c>
      <c r="Q2066" s="34" t="n">
        <v>9</v>
      </c>
      <c r="R2066" s="39" t="n">
        <v>-2.36</v>
      </c>
      <c r="S2066" s="40" t="n">
        <v>11.36</v>
      </c>
      <c r="T2066" s="40" t="n">
        <v>11.36</v>
      </c>
      <c r="U2066" s="40" t="n">
        <v>11.41</v>
      </c>
      <c r="V2066" s="32" t="n">
        <f aca="false">IF(P2066="","",$I2066+R2066)</f>
        <v>7.63</v>
      </c>
      <c r="W2066" s="32" t="n">
        <f aca="false">IF(P2066="","",$I2066)</f>
        <v>9.99</v>
      </c>
      <c r="X2066" s="40" t="n">
        <f aca="false">IF(P2066="","",Q2066+$I2066)</f>
        <v>18.99</v>
      </c>
      <c r="Y2066" s="29" t="n">
        <f aca="false">IF(P2066="","",P2066+(R2066*$K2066)+(S2066*$K2066))</f>
        <v>373.99</v>
      </c>
      <c r="Z2066" s="29" t="n">
        <f aca="false">IF(P2066="","",ROUND(-R2066*$K2066,0))</f>
        <v>85</v>
      </c>
      <c r="AA2066" s="41"/>
      <c r="AB2066" s="38"/>
      <c r="AC2066" s="34"/>
      <c r="AD2066" s="39"/>
      <c r="AE2066" s="40"/>
      <c r="AF2066" s="40"/>
      <c r="AG2066" s="40"/>
      <c r="AH2066" s="32"/>
      <c r="AI2066" s="32"/>
      <c r="AJ2066" s="40"/>
      <c r="AK2066" s="29"/>
      <c r="AL2066" s="29"/>
      <c r="AM2066" s="41"/>
      <c r="AN2066" s="38" t="n">
        <v>0</v>
      </c>
      <c r="AO2066" s="34" t="n">
        <v>9</v>
      </c>
      <c r="AP2066" s="39" t="n">
        <v>-4.45</v>
      </c>
      <c r="AQ2066" s="40" t="n">
        <v>13.45</v>
      </c>
      <c r="AR2066" s="40" t="n">
        <v>13.45</v>
      </c>
      <c r="AS2066" s="40" t="n">
        <v>13.45</v>
      </c>
      <c r="AT2066" s="32" t="n">
        <f aca="false">IF(AN2066="","",$I2066+AP2066)</f>
        <v>5.54</v>
      </c>
      <c r="AU2066" s="32" t="n">
        <f aca="false">IF(AN2066="","",$I2066)</f>
        <v>9.99</v>
      </c>
      <c r="AV2066" s="40" t="n">
        <f aca="false">IF(AN2066="","",AO2066+$I2066)</f>
        <v>18.99</v>
      </c>
      <c r="AW2066" s="31" t="n">
        <f aca="false">IF(AN2066="","",AN2066+(AP2066*$K2066)+(AQ2066*$K2066))</f>
        <v>324</v>
      </c>
      <c r="AX2066" s="29" t="n">
        <f aca="false">IF(AN2066="","",ROUND(-AP2066*$K2066,0))</f>
        <v>160</v>
      </c>
      <c r="AY2066" s="42"/>
      <c r="AZ2066" s="38" t="n">
        <v>0</v>
      </c>
      <c r="BA2066" s="34" t="n">
        <v>9</v>
      </c>
      <c r="BB2066" s="39" t="n">
        <v>-4.45</v>
      </c>
      <c r="BC2066" s="40" t="n">
        <v>13.45</v>
      </c>
      <c r="BD2066" s="40" t="n">
        <v>13.45</v>
      </c>
      <c r="BE2066" s="40" t="n">
        <v>13.45</v>
      </c>
      <c r="BF2066" s="32" t="n">
        <f aca="false">IF(AZ2066="","",$I2066+BB2066)</f>
        <v>5.54</v>
      </c>
      <c r="BG2066" s="32" t="n">
        <f aca="false">IF(AZ2066="","",$I2066)</f>
        <v>9.99</v>
      </c>
      <c r="BH2066" s="40" t="n">
        <f aca="false">IF(AZ2066="","",BA2066+$I2066)</f>
        <v>18.99</v>
      </c>
      <c r="BI2066" s="31" t="n">
        <f aca="false">IF(AZ2066="","",AZ2066+(BB2066*$K2066)+(BC2066*$K2066))</f>
        <v>324</v>
      </c>
      <c r="BJ2066" s="29" t="n">
        <f aca="false">IF(AZ2066="","",ROUND(-BB2066*$K2066,0))</f>
        <v>160</v>
      </c>
    </row>
    <row r="2067" customFormat="false" ht="15" hidden="false" customHeight="false" outlineLevel="0" collapsed="false">
      <c r="A2067" s="26" t="str">
        <f aca="false">+C2067&amp;D2067&amp;G2067</f>
        <v>TCLNXTPAPER 60 ULTRACANONE SIM  9,99€ - 30 Mesi</v>
      </c>
      <c r="B2067" s="27" t="s">
        <v>95</v>
      </c>
      <c r="C2067" s="28" t="s">
        <v>53</v>
      </c>
      <c r="D2067" s="29" t="s">
        <v>263</v>
      </c>
      <c r="E2067" s="30" t="n">
        <v>549</v>
      </c>
      <c r="F2067" s="31" t="n">
        <v>459</v>
      </c>
      <c r="G2067" s="32" t="s">
        <v>118</v>
      </c>
      <c r="H2067" s="32" t="s">
        <v>98</v>
      </c>
      <c r="I2067" s="33" t="n">
        <v>9.99</v>
      </c>
      <c r="J2067" s="34" t="s">
        <v>35</v>
      </c>
      <c r="K2067" s="35" t="n">
        <v>30</v>
      </c>
      <c r="L2067" s="33"/>
      <c r="M2067" s="33" t="n">
        <f aca="false">+IF(E2067&lt;=150,1.49,IF(AND(E2067&gt;150,E2067&lt;=300),2.99,(IF(E2067&gt;1200,8.99,IF(AND(E2067&gt;300,E2067&lt;=700),4.99,IF(AND(E2067&gt;=700,E2067&lt;=1200),6.99))))))</f>
        <v>4.99</v>
      </c>
      <c r="N2067" s="33" t="n">
        <f aca="false">IF(E2067="","",IF(E2067&gt;=1200,9.99,IF(AND(E2067&gt;700,E2067&lt;1200),7.99,IF(AND(E2067&gt;=299.9,E2067&lt;=699.9),5.99))))</f>
        <v>5.99</v>
      </c>
      <c r="O2067" s="37" t="s">
        <v>119</v>
      </c>
      <c r="P2067" s="38" t="n">
        <v>49.99</v>
      </c>
      <c r="Q2067" s="34" t="n">
        <v>11</v>
      </c>
      <c r="R2067" s="39" t="n">
        <v>-2.63</v>
      </c>
      <c r="S2067" s="40" t="n">
        <v>13.63</v>
      </c>
      <c r="T2067" s="40" t="n">
        <v>13.63</v>
      </c>
      <c r="U2067" s="40" t="n">
        <v>13.74</v>
      </c>
      <c r="V2067" s="32" t="n">
        <f aca="false">IF(P2067="","",$I2067+R2067)</f>
        <v>7.36</v>
      </c>
      <c r="W2067" s="32" t="n">
        <f aca="false">IF(P2067="","",$I2067)</f>
        <v>9.99</v>
      </c>
      <c r="X2067" s="40" t="n">
        <f aca="false">IF(P2067="","",Q2067+$I2067)</f>
        <v>20.99</v>
      </c>
      <c r="Y2067" s="29" t="n">
        <f aca="false">IF(P2067="","",P2067+(R2067*$K2067)+(S2067*$K2067))</f>
        <v>379.99</v>
      </c>
      <c r="Z2067" s="29" t="n">
        <f aca="false">IF(P2067="","",ROUND(-R2067*$K2067,0))</f>
        <v>79</v>
      </c>
      <c r="AA2067" s="41"/>
      <c r="AB2067" s="38"/>
      <c r="AC2067" s="34"/>
      <c r="AD2067" s="39"/>
      <c r="AE2067" s="40"/>
      <c r="AF2067" s="40"/>
      <c r="AG2067" s="40"/>
      <c r="AH2067" s="32"/>
      <c r="AI2067" s="32"/>
      <c r="AJ2067" s="40"/>
      <c r="AK2067" s="29"/>
      <c r="AL2067" s="29"/>
      <c r="AM2067" s="41"/>
      <c r="AN2067" s="38" t="n">
        <v>0</v>
      </c>
      <c r="AO2067" s="34" t="n">
        <v>11</v>
      </c>
      <c r="AP2067" s="39" t="n">
        <v>-5</v>
      </c>
      <c r="AQ2067" s="40" t="n">
        <v>16</v>
      </c>
      <c r="AR2067" s="40" t="n">
        <v>16</v>
      </c>
      <c r="AS2067" s="40" t="n">
        <v>16</v>
      </c>
      <c r="AT2067" s="32" t="n">
        <f aca="false">IF(AN2067="","",$I2067+AP2067)</f>
        <v>4.99</v>
      </c>
      <c r="AU2067" s="32" t="n">
        <f aca="false">IF(AN2067="","",$I2067)</f>
        <v>9.99</v>
      </c>
      <c r="AV2067" s="40" t="n">
        <f aca="false">IF(AN2067="","",AO2067+$I2067)</f>
        <v>20.99</v>
      </c>
      <c r="AW2067" s="31" t="n">
        <f aca="false">IF(AN2067="","",AN2067+(AP2067*$K2067)+(AQ2067*$K2067))</f>
        <v>330</v>
      </c>
      <c r="AX2067" s="29" t="n">
        <f aca="false">IF(AN2067="","",ROUND(-AP2067*$K2067,0))</f>
        <v>150</v>
      </c>
      <c r="AY2067" s="42"/>
      <c r="AZ2067" s="38" t="n">
        <v>0</v>
      </c>
      <c r="BA2067" s="34" t="n">
        <v>11</v>
      </c>
      <c r="BB2067" s="39" t="n">
        <v>-5</v>
      </c>
      <c r="BC2067" s="40" t="n">
        <v>16</v>
      </c>
      <c r="BD2067" s="40" t="n">
        <v>16</v>
      </c>
      <c r="BE2067" s="40" t="n">
        <v>16</v>
      </c>
      <c r="BF2067" s="32" t="n">
        <f aca="false">IF(AZ2067="","",$I2067+BB2067)</f>
        <v>4.99</v>
      </c>
      <c r="BG2067" s="32" t="n">
        <f aca="false">IF(AZ2067="","",$I2067)</f>
        <v>9.99</v>
      </c>
      <c r="BH2067" s="40" t="n">
        <f aca="false">IF(AZ2067="","",BA2067+$I2067)</f>
        <v>20.99</v>
      </c>
      <c r="BI2067" s="31" t="n">
        <f aca="false">IF(AZ2067="","",AZ2067+(BB2067*$K2067)+(BC2067*$K2067))</f>
        <v>330</v>
      </c>
      <c r="BJ2067" s="29" t="n">
        <f aca="false">IF(AZ2067="","",ROUND(-BB2067*$K2067,0))</f>
        <v>150</v>
      </c>
    </row>
    <row r="2068" customFormat="false" ht="15" hidden="false" customHeight="false" outlineLevel="0" collapsed="false">
      <c r="A2068" s="26" t="str">
        <f aca="false">+C2068&amp;D2068&amp;G2068</f>
        <v>TCLNXTPAPER 60 ULTRACANONE SIM  9,99€ - 24 Mesi</v>
      </c>
      <c r="B2068" s="27" t="s">
        <v>95</v>
      </c>
      <c r="C2068" s="28" t="s">
        <v>53</v>
      </c>
      <c r="D2068" s="29" t="s">
        <v>263</v>
      </c>
      <c r="E2068" s="30" t="n">
        <v>549</v>
      </c>
      <c r="F2068" s="31" t="n">
        <v>459</v>
      </c>
      <c r="G2068" s="32" t="s">
        <v>120</v>
      </c>
      <c r="H2068" s="32" t="s">
        <v>98</v>
      </c>
      <c r="I2068" s="33" t="n">
        <v>9.99</v>
      </c>
      <c r="J2068" s="34" t="s">
        <v>35</v>
      </c>
      <c r="K2068" s="35" t="n">
        <v>24</v>
      </c>
      <c r="L2068" s="33"/>
      <c r="M2068" s="33" t="n">
        <f aca="false">+IF(E2068&lt;=150,1.49,IF(AND(E2068&gt;150,E2068&lt;=300),2.99,(IF(E2068&gt;1200,8.99,IF(AND(E2068&gt;300,E2068&lt;=700),4.99,IF(AND(E2068&gt;=700,E2068&lt;=1200),6.99))))))</f>
        <v>4.99</v>
      </c>
      <c r="N2068" s="33" t="n">
        <f aca="false">IF(E2068="","",IF(E2068&gt;=1200,9.99,IF(AND(E2068&gt;700,E2068&lt;1200),7.99,IF(AND(E2068&gt;=299.9,E2068&lt;=699.9),5.99))))</f>
        <v>5.99</v>
      </c>
      <c r="O2068" s="37" t="s">
        <v>121</v>
      </c>
      <c r="P2068" s="38" t="n">
        <v>49.99</v>
      </c>
      <c r="Q2068" s="34" t="n">
        <v>14</v>
      </c>
      <c r="R2068" s="39" t="n">
        <v>-3.04</v>
      </c>
      <c r="S2068" s="40" t="n">
        <v>17.04</v>
      </c>
      <c r="T2068" s="40" t="n">
        <v>0</v>
      </c>
      <c r="U2068" s="40" t="n">
        <v>17.09</v>
      </c>
      <c r="V2068" s="32" t="n">
        <f aca="false">IF(P2068="","",$I2068+R2068)</f>
        <v>6.95</v>
      </c>
      <c r="W2068" s="32" t="n">
        <f aca="false">IF(P2068="","",$I2068)</f>
        <v>9.99</v>
      </c>
      <c r="X2068" s="40" t="n">
        <f aca="false">IF(P2068="","",Q2068+$I2068)</f>
        <v>23.99</v>
      </c>
      <c r="Y2068" s="29" t="n">
        <f aca="false">IF(P2068="","",P2068+(R2068*$K2068)+(S2068*$K2068))</f>
        <v>385.99</v>
      </c>
      <c r="Z2068" s="29" t="n">
        <f aca="false">IF(P2068="","",ROUND(-R2068*$K2068,0))</f>
        <v>73</v>
      </c>
      <c r="AA2068" s="41"/>
      <c r="AB2068" s="38"/>
      <c r="AC2068" s="34"/>
      <c r="AD2068" s="39"/>
      <c r="AE2068" s="40"/>
      <c r="AF2068" s="40"/>
      <c r="AG2068" s="40"/>
      <c r="AH2068" s="32"/>
      <c r="AI2068" s="32"/>
      <c r="AJ2068" s="40"/>
      <c r="AK2068" s="29"/>
      <c r="AL2068" s="29"/>
      <c r="AM2068" s="41"/>
      <c r="AN2068" s="38" t="n">
        <v>0</v>
      </c>
      <c r="AO2068" s="34" t="n">
        <v>14</v>
      </c>
      <c r="AP2068" s="39" t="n">
        <v>-5.12</v>
      </c>
      <c r="AQ2068" s="40" t="n">
        <v>19.12</v>
      </c>
      <c r="AR2068" s="40" t="n">
        <v>0</v>
      </c>
      <c r="AS2068" s="40" t="n">
        <v>19.24</v>
      </c>
      <c r="AT2068" s="32" t="n">
        <f aca="false">IF(AN2068="","",$I2068+AP2068)</f>
        <v>4.87</v>
      </c>
      <c r="AU2068" s="32" t="n">
        <f aca="false">IF(AN2068="","",$I2068)</f>
        <v>9.99</v>
      </c>
      <c r="AV2068" s="40" t="n">
        <f aca="false">IF(AN2068="","",AO2068+$I2068)</f>
        <v>23.99</v>
      </c>
      <c r="AW2068" s="31" t="n">
        <f aca="false">IF(AN2068="","",AN2068+(AP2068*$K2068)+(AQ2068*$K2068))</f>
        <v>336</v>
      </c>
      <c r="AX2068" s="29" t="n">
        <f aca="false">IF(AN2068="","",ROUND(-AP2068*$K2068,0))</f>
        <v>123</v>
      </c>
      <c r="AY2068" s="42"/>
      <c r="AZ2068" s="38" t="n">
        <v>0</v>
      </c>
      <c r="BA2068" s="34" t="n">
        <v>14</v>
      </c>
      <c r="BB2068" s="39" t="n">
        <v>-5.12</v>
      </c>
      <c r="BC2068" s="40" t="n">
        <v>19.12</v>
      </c>
      <c r="BD2068" s="40" t="n">
        <v>0</v>
      </c>
      <c r="BE2068" s="40" t="n">
        <v>19.24</v>
      </c>
      <c r="BF2068" s="32" t="n">
        <f aca="false">IF(AZ2068="","",$I2068+BB2068)</f>
        <v>4.87</v>
      </c>
      <c r="BG2068" s="32" t="n">
        <f aca="false">IF(AZ2068="","",$I2068)</f>
        <v>9.99</v>
      </c>
      <c r="BH2068" s="40" t="n">
        <f aca="false">IF(AZ2068="","",BA2068+$I2068)</f>
        <v>23.99</v>
      </c>
      <c r="BI2068" s="31" t="n">
        <f aca="false">IF(AZ2068="","",AZ2068+(BB2068*$K2068)+(BC2068*$K2068))</f>
        <v>336</v>
      </c>
      <c r="BJ2068" s="29" t="n">
        <f aca="false">IF(AZ2068="","",ROUND(-BB2068*$K2068,0))</f>
        <v>123</v>
      </c>
    </row>
    <row r="2069" customFormat="false" ht="15" hidden="false" customHeight="false" outlineLevel="0" collapsed="false">
      <c r="A2069" s="26" t="str">
        <f aca="false">+C2069&amp;D2069&amp;G2069</f>
        <v>TCLNXTPAPER 60 ULTRACANONE SIM 7,99€ - 36 Mesi</v>
      </c>
      <c r="B2069" s="27" t="s">
        <v>95</v>
      </c>
      <c r="C2069" s="28" t="s">
        <v>53</v>
      </c>
      <c r="D2069" s="29" t="s">
        <v>263</v>
      </c>
      <c r="E2069" s="30" t="n">
        <v>549</v>
      </c>
      <c r="F2069" s="31" t="n">
        <v>459</v>
      </c>
      <c r="G2069" s="32" t="s">
        <v>122</v>
      </c>
      <c r="H2069" s="32" t="s">
        <v>98</v>
      </c>
      <c r="I2069" s="33" t="n">
        <v>7.99</v>
      </c>
      <c r="J2069" s="34" t="s">
        <v>35</v>
      </c>
      <c r="K2069" s="35" t="n">
        <v>36</v>
      </c>
      <c r="L2069" s="33"/>
      <c r="M2069" s="33" t="n">
        <f aca="false">+IF(E2069&lt;=150,1.49,IF(AND(E2069&gt;150,E2069&lt;=300),2.99,(IF(E2069&gt;1200,8.99,IF(AND(E2069&gt;300,E2069&lt;=700),4.99,IF(AND(E2069&gt;=700,E2069&lt;=1200),6.99))))))</f>
        <v>4.99</v>
      </c>
      <c r="N2069" s="33" t="n">
        <f aca="false">IF(E2069="","",IF(E2069&gt;=1200,9.99,IF(AND(E2069&gt;700,E2069&lt;1200),7.99,IF(AND(E2069&gt;=299.9,E2069&lt;=699.9),5.99))))</f>
        <v>5.99</v>
      </c>
      <c r="O2069" s="37" t="s">
        <v>123</v>
      </c>
      <c r="P2069" s="38" t="n">
        <v>49.99</v>
      </c>
      <c r="Q2069" s="34" t="n">
        <v>10.99</v>
      </c>
      <c r="R2069" s="39" t="n">
        <v>-0.37</v>
      </c>
      <c r="S2069" s="40" t="n">
        <v>11.36</v>
      </c>
      <c r="T2069" s="40" t="n">
        <v>11.36</v>
      </c>
      <c r="U2069" s="40" t="n">
        <v>11.41</v>
      </c>
      <c r="V2069" s="32" t="n">
        <f aca="false">IF(P2069="","",$I2069+R2069)</f>
        <v>7.62</v>
      </c>
      <c r="W2069" s="32" t="n">
        <f aca="false">IF(P2069="","",$I2069)</f>
        <v>7.99</v>
      </c>
      <c r="X2069" s="40" t="n">
        <f aca="false">IF(P2069="","",Q2069+$I2069)</f>
        <v>18.98</v>
      </c>
      <c r="Y2069" s="29" t="n">
        <f aca="false">IF(P2069="","",P2069+(R2069*$K2069)+(S2069*$K2069))</f>
        <v>445.63</v>
      </c>
      <c r="Z2069" s="29" t="n">
        <f aca="false">IF(P2069="","",ROUND(-R2069*$K2069,0))</f>
        <v>13</v>
      </c>
      <c r="AA2069" s="41"/>
      <c r="AB2069" s="38"/>
      <c r="AC2069" s="34"/>
      <c r="AD2069" s="39"/>
      <c r="AE2069" s="40"/>
      <c r="AF2069" s="40"/>
      <c r="AG2069" s="40"/>
      <c r="AH2069" s="32"/>
      <c r="AI2069" s="32"/>
      <c r="AJ2069" s="40"/>
      <c r="AK2069" s="29"/>
      <c r="AL2069" s="29"/>
      <c r="AM2069" s="41"/>
      <c r="AN2069" s="38" t="n">
        <v>0</v>
      </c>
      <c r="AO2069" s="34" t="n">
        <v>10.99</v>
      </c>
      <c r="AP2069" s="39" t="n">
        <v>-2.46</v>
      </c>
      <c r="AQ2069" s="40" t="n">
        <v>13.45</v>
      </c>
      <c r="AR2069" s="40" t="n">
        <v>13.45</v>
      </c>
      <c r="AS2069" s="40" t="n">
        <v>13.45</v>
      </c>
      <c r="AT2069" s="32" t="n">
        <f aca="false">IF(AN2069="","",$I2069+AP2069)</f>
        <v>5.53</v>
      </c>
      <c r="AU2069" s="32" t="n">
        <f aca="false">IF(AN2069="","",$I2069)</f>
        <v>7.99</v>
      </c>
      <c r="AV2069" s="40" t="n">
        <f aca="false">IF(AN2069="","",AO2069+$I2069)</f>
        <v>18.98</v>
      </c>
      <c r="AW2069" s="31" t="n">
        <f aca="false">IF(AN2069="","",AN2069+(AP2069*$K2069)+(AQ2069*$K2069))</f>
        <v>395.64</v>
      </c>
      <c r="AX2069" s="29" t="n">
        <f aca="false">IF(AN2069="","",ROUND(-AP2069*$K2069,0))</f>
        <v>89</v>
      </c>
      <c r="AY2069" s="42"/>
      <c r="AZ2069" s="38" t="n">
        <v>0</v>
      </c>
      <c r="BA2069" s="34" t="n">
        <v>10.99</v>
      </c>
      <c r="BB2069" s="39" t="n">
        <v>-2.46</v>
      </c>
      <c r="BC2069" s="40" t="n">
        <v>13.45</v>
      </c>
      <c r="BD2069" s="40" t="n">
        <v>13.45</v>
      </c>
      <c r="BE2069" s="40" t="n">
        <v>13.45</v>
      </c>
      <c r="BF2069" s="32" t="n">
        <f aca="false">IF(AZ2069="","",$I2069+BB2069)</f>
        <v>5.53</v>
      </c>
      <c r="BG2069" s="32" t="n">
        <f aca="false">IF(AZ2069="","",$I2069)</f>
        <v>7.99</v>
      </c>
      <c r="BH2069" s="40" t="n">
        <f aca="false">IF(AZ2069="","",BA2069+$I2069)</f>
        <v>18.98</v>
      </c>
      <c r="BI2069" s="31" t="n">
        <f aca="false">IF(AZ2069="","",AZ2069+(BB2069*$K2069)+(BC2069*$K2069))</f>
        <v>395.64</v>
      </c>
      <c r="BJ2069" s="29" t="n">
        <f aca="false">IF(AZ2069="","",ROUND(-BB2069*$K2069,0))</f>
        <v>89</v>
      </c>
    </row>
    <row r="2070" customFormat="false" ht="15" hidden="false" customHeight="false" outlineLevel="0" collapsed="false">
      <c r="A2070" s="26" t="str">
        <f aca="false">+C2070&amp;D2070&amp;G2070</f>
        <v>TCLNXTPAPER 60 ULTRACANONE SIM 7,99€ - 30 Mesi</v>
      </c>
      <c r="B2070" s="27" t="s">
        <v>95</v>
      </c>
      <c r="C2070" s="28" t="s">
        <v>53</v>
      </c>
      <c r="D2070" s="29" t="s">
        <v>263</v>
      </c>
      <c r="E2070" s="30" t="n">
        <v>549</v>
      </c>
      <c r="F2070" s="31" t="n">
        <v>459</v>
      </c>
      <c r="G2070" s="32" t="s">
        <v>124</v>
      </c>
      <c r="H2070" s="32" t="s">
        <v>98</v>
      </c>
      <c r="I2070" s="33" t="n">
        <v>7.99</v>
      </c>
      <c r="J2070" s="34" t="s">
        <v>35</v>
      </c>
      <c r="K2070" s="35" t="n">
        <v>30</v>
      </c>
      <c r="L2070" s="33"/>
      <c r="M2070" s="33" t="n">
        <f aca="false">+IF(E2070&lt;=150,1.49,IF(AND(E2070&gt;150,E2070&lt;=300),2.99,(IF(E2070&gt;1200,8.99,IF(AND(E2070&gt;300,E2070&lt;=700),4.99,IF(AND(E2070&gt;=700,E2070&lt;=1200),6.99))))))</f>
        <v>4.99</v>
      </c>
      <c r="N2070" s="33" t="n">
        <f aca="false">IF(E2070="","",IF(E2070&gt;=1200,9.99,IF(AND(E2070&gt;700,E2070&lt;1200),7.99,IF(AND(E2070&gt;=299.9,E2070&lt;=699.9),5.99))))</f>
        <v>5.99</v>
      </c>
      <c r="O2070" s="37" t="s">
        <v>125</v>
      </c>
      <c r="P2070" s="38" t="n">
        <v>49.99</v>
      </c>
      <c r="Q2070" s="34" t="n">
        <v>12.99</v>
      </c>
      <c r="R2070" s="39" t="n">
        <v>-0.64</v>
      </c>
      <c r="S2070" s="40" t="n">
        <v>13.63</v>
      </c>
      <c r="T2070" s="40" t="n">
        <v>13.63</v>
      </c>
      <c r="U2070" s="40" t="n">
        <v>13.74</v>
      </c>
      <c r="V2070" s="32" t="n">
        <f aca="false">IF(P2070="","",$I2070+R2070)</f>
        <v>7.35</v>
      </c>
      <c r="W2070" s="32" t="n">
        <f aca="false">IF(P2070="","",$I2070)</f>
        <v>7.99</v>
      </c>
      <c r="X2070" s="40" t="n">
        <f aca="false">IF(P2070="","",Q2070+$I2070)</f>
        <v>20.98</v>
      </c>
      <c r="Y2070" s="29" t="n">
        <f aca="false">IF(P2070="","",P2070+(R2070*$K2070)+(S2070*$K2070))</f>
        <v>439.69</v>
      </c>
      <c r="Z2070" s="29" t="n">
        <f aca="false">IF(P2070="","",ROUND(-R2070*$K2070,0))</f>
        <v>19</v>
      </c>
      <c r="AA2070" s="41"/>
      <c r="AB2070" s="38"/>
      <c r="AC2070" s="34"/>
      <c r="AD2070" s="39"/>
      <c r="AE2070" s="40"/>
      <c r="AF2070" s="40"/>
      <c r="AG2070" s="40"/>
      <c r="AH2070" s="32"/>
      <c r="AI2070" s="32"/>
      <c r="AJ2070" s="40"/>
      <c r="AK2070" s="29"/>
      <c r="AL2070" s="29"/>
      <c r="AM2070" s="41"/>
      <c r="AN2070" s="38" t="n">
        <v>0</v>
      </c>
      <c r="AO2070" s="34" t="n">
        <v>12.99</v>
      </c>
      <c r="AP2070" s="39" t="n">
        <v>-3.01</v>
      </c>
      <c r="AQ2070" s="40" t="n">
        <v>16</v>
      </c>
      <c r="AR2070" s="40" t="n">
        <v>16</v>
      </c>
      <c r="AS2070" s="40" t="n">
        <v>16</v>
      </c>
      <c r="AT2070" s="32" t="n">
        <f aca="false">IF(AN2070="","",$I2070+AP2070)</f>
        <v>4.98</v>
      </c>
      <c r="AU2070" s="32" t="n">
        <f aca="false">IF(AN2070="","",$I2070)</f>
        <v>7.99</v>
      </c>
      <c r="AV2070" s="40" t="n">
        <f aca="false">IF(AN2070="","",AO2070+$I2070)</f>
        <v>20.98</v>
      </c>
      <c r="AW2070" s="31" t="n">
        <f aca="false">IF(AN2070="","",AN2070+(AP2070*$K2070)+(AQ2070*$K2070))</f>
        <v>389.7</v>
      </c>
      <c r="AX2070" s="29" t="n">
        <f aca="false">IF(AN2070="","",ROUND(-AP2070*$K2070,0))</f>
        <v>90</v>
      </c>
      <c r="AY2070" s="42"/>
      <c r="AZ2070" s="38" t="n">
        <v>0</v>
      </c>
      <c r="BA2070" s="34" t="n">
        <v>12.99</v>
      </c>
      <c r="BB2070" s="39" t="n">
        <v>-3.01</v>
      </c>
      <c r="BC2070" s="40" t="n">
        <v>16</v>
      </c>
      <c r="BD2070" s="40" t="n">
        <v>16</v>
      </c>
      <c r="BE2070" s="40" t="n">
        <v>16</v>
      </c>
      <c r="BF2070" s="32" t="n">
        <f aca="false">IF(AZ2070="","",$I2070+BB2070)</f>
        <v>4.98</v>
      </c>
      <c r="BG2070" s="32" t="n">
        <f aca="false">IF(AZ2070="","",$I2070)</f>
        <v>7.99</v>
      </c>
      <c r="BH2070" s="40" t="n">
        <f aca="false">IF(AZ2070="","",BA2070+$I2070)</f>
        <v>20.98</v>
      </c>
      <c r="BI2070" s="31" t="n">
        <f aca="false">IF(AZ2070="","",AZ2070+(BB2070*$K2070)+(BC2070*$K2070))</f>
        <v>389.7</v>
      </c>
      <c r="BJ2070" s="29" t="n">
        <f aca="false">IF(AZ2070="","",ROUND(-BB2070*$K2070,0))</f>
        <v>90</v>
      </c>
    </row>
    <row r="2071" customFormat="false" ht="15" hidden="false" customHeight="false" outlineLevel="0" collapsed="false">
      <c r="A2071" s="26" t="str">
        <f aca="false">+C2071&amp;D2071&amp;G2071</f>
        <v>TCLNXTPAPER 60 ULTRACANONE SIM 7,99€  - 24 Mesi</v>
      </c>
      <c r="B2071" s="27" t="s">
        <v>95</v>
      </c>
      <c r="C2071" s="28" t="s">
        <v>53</v>
      </c>
      <c r="D2071" s="29" t="s">
        <v>263</v>
      </c>
      <c r="E2071" s="30" t="n">
        <v>549</v>
      </c>
      <c r="F2071" s="31" t="n">
        <v>459</v>
      </c>
      <c r="G2071" s="32" t="s">
        <v>126</v>
      </c>
      <c r="H2071" s="32" t="s">
        <v>98</v>
      </c>
      <c r="I2071" s="33" t="n">
        <v>7.99</v>
      </c>
      <c r="J2071" s="34" t="s">
        <v>35</v>
      </c>
      <c r="K2071" s="35" t="n">
        <v>24</v>
      </c>
      <c r="L2071" s="33"/>
      <c r="M2071" s="33" t="n">
        <f aca="false">+IF(E2071&lt;=150,1.49,IF(AND(E2071&gt;150,E2071&lt;=300),2.99,(IF(E2071&gt;1200,8.99,IF(AND(E2071&gt;300,E2071&lt;=700),4.99,IF(AND(E2071&gt;=700,E2071&lt;=1200),6.99))))))</f>
        <v>4.99</v>
      </c>
      <c r="N2071" s="33" t="n">
        <f aca="false">IF(E2071="","",IF(E2071&gt;=1200,9.99,IF(AND(E2071&gt;700,E2071&lt;1200),7.99,IF(AND(E2071&gt;=299.9,E2071&lt;=699.9),5.99))))</f>
        <v>5.99</v>
      </c>
      <c r="O2071" s="37" t="s">
        <v>127</v>
      </c>
      <c r="P2071" s="38" t="n">
        <v>49.99</v>
      </c>
      <c r="Q2071" s="34" t="n">
        <v>16.99</v>
      </c>
      <c r="R2071" s="39" t="n">
        <v>-0.05</v>
      </c>
      <c r="S2071" s="40" t="n">
        <v>17.04</v>
      </c>
      <c r="T2071" s="40" t="n">
        <v>0</v>
      </c>
      <c r="U2071" s="40" t="n">
        <v>17.09</v>
      </c>
      <c r="V2071" s="32" t="n">
        <f aca="false">IF(P2071="","",$I2071+R2071)</f>
        <v>7.94</v>
      </c>
      <c r="W2071" s="32" t="n">
        <f aca="false">IF(P2071="","",$I2071)</f>
        <v>7.99</v>
      </c>
      <c r="X2071" s="40" t="n">
        <f aca="false">IF(P2071="","",Q2071+$I2071)</f>
        <v>24.98</v>
      </c>
      <c r="Y2071" s="29" t="n">
        <f aca="false">IF(P2071="","",P2071+(R2071*$K2071)+(S2071*$K2071))</f>
        <v>457.75</v>
      </c>
      <c r="Z2071" s="29" t="n">
        <f aca="false">IF(P2071="","",ROUND(-R2071*$K2071,0))</f>
        <v>1</v>
      </c>
      <c r="AA2071" s="41"/>
      <c r="AB2071" s="38"/>
      <c r="AC2071" s="34"/>
      <c r="AD2071" s="39"/>
      <c r="AE2071" s="40"/>
      <c r="AF2071" s="40"/>
      <c r="AG2071" s="40"/>
      <c r="AH2071" s="32"/>
      <c r="AI2071" s="32"/>
      <c r="AJ2071" s="40"/>
      <c r="AK2071" s="29"/>
      <c r="AL2071" s="29"/>
      <c r="AM2071" s="41"/>
      <c r="AN2071" s="38" t="n">
        <v>0</v>
      </c>
      <c r="AO2071" s="34" t="n">
        <v>16.99</v>
      </c>
      <c r="AP2071" s="39" t="n">
        <v>-2.84</v>
      </c>
      <c r="AQ2071" s="40" t="n">
        <v>19.83</v>
      </c>
      <c r="AR2071" s="40" t="n">
        <v>0</v>
      </c>
      <c r="AS2071" s="40" t="n">
        <v>19.83</v>
      </c>
      <c r="AT2071" s="32" t="n">
        <f aca="false">IF(AN2071="","",$I2071+AP2071)</f>
        <v>5.15</v>
      </c>
      <c r="AU2071" s="32" t="n">
        <f aca="false">IF(AN2071="","",$I2071)</f>
        <v>7.99</v>
      </c>
      <c r="AV2071" s="40" t="n">
        <f aca="false">IF(AN2071="","",AO2071+$I2071)</f>
        <v>24.98</v>
      </c>
      <c r="AW2071" s="31" t="n">
        <f aca="false">IF(AN2071="","",AN2071+(AP2071*$K2071)+(AQ2071*$K2071))</f>
        <v>407.76</v>
      </c>
      <c r="AX2071" s="29" t="n">
        <f aca="false">IF(AN2071="","",ROUND(-AP2071*$K2071,0))</f>
        <v>68</v>
      </c>
      <c r="AY2071" s="42"/>
      <c r="AZ2071" s="38" t="n">
        <v>0</v>
      </c>
      <c r="BA2071" s="34" t="n">
        <v>16.99</v>
      </c>
      <c r="BB2071" s="39" t="n">
        <v>-2.84</v>
      </c>
      <c r="BC2071" s="40" t="n">
        <v>19.83</v>
      </c>
      <c r="BD2071" s="40" t="n">
        <v>0</v>
      </c>
      <c r="BE2071" s="40" t="n">
        <v>19.83</v>
      </c>
      <c r="BF2071" s="32" t="n">
        <f aca="false">IF(AZ2071="","",$I2071+BB2071)</f>
        <v>5.15</v>
      </c>
      <c r="BG2071" s="32" t="n">
        <f aca="false">IF(AZ2071="","",$I2071)</f>
        <v>7.99</v>
      </c>
      <c r="BH2071" s="40" t="n">
        <f aca="false">IF(AZ2071="","",BA2071+$I2071)</f>
        <v>24.98</v>
      </c>
      <c r="BI2071" s="31" t="n">
        <f aca="false">IF(AZ2071="","",AZ2071+(BB2071*$K2071)+(BC2071*$K2071))</f>
        <v>407.76</v>
      </c>
      <c r="BJ2071" s="29" t="n">
        <f aca="false">IF(AZ2071="","",ROUND(-BB2071*$K2071,0))</f>
        <v>68</v>
      </c>
    </row>
    <row r="2072" customFormat="false" ht="15" hidden="false" customHeight="false" outlineLevel="0" collapsed="false">
      <c r="A2072" s="26" t="str">
        <f aca="false">+C2072&amp;D2072&amp;G2072</f>
        <v>TCLNXTPAPER 60 ULTRACANONE SIM 5,99€ - 36 Mesi</v>
      </c>
      <c r="B2072" s="27" t="s">
        <v>95</v>
      </c>
      <c r="C2072" s="28" t="s">
        <v>53</v>
      </c>
      <c r="D2072" s="29" t="s">
        <v>263</v>
      </c>
      <c r="E2072" s="30" t="n">
        <v>549</v>
      </c>
      <c r="F2072" s="31" t="n">
        <v>459</v>
      </c>
      <c r="G2072" s="32" t="s">
        <v>132</v>
      </c>
      <c r="H2072" s="32" t="s">
        <v>98</v>
      </c>
      <c r="I2072" s="33" t="n">
        <v>5.99</v>
      </c>
      <c r="J2072" s="34" t="s">
        <v>35</v>
      </c>
      <c r="K2072" s="35" t="n">
        <v>36</v>
      </c>
      <c r="L2072" s="33"/>
      <c r="M2072" s="33" t="n">
        <f aca="false">+IF(E2072&lt;=150,1.49,IF(AND(E2072&gt;150,E2072&lt;=300),2.99,(IF(E2072&gt;1200,8.99,IF(AND(E2072&gt;300,E2072&lt;=700),4.99,IF(AND(E2072&gt;=700,E2072&lt;=1200),6.99))))))</f>
        <v>4.99</v>
      </c>
      <c r="N2072" s="33" t="n">
        <f aca="false">IF(E2072="","",IF(E2072&gt;=1200,9.99,IF(AND(E2072&gt;700,E2072&lt;1200),7.99,IF(AND(E2072&gt;=299.9,E2072&lt;=699.9),5.99))))</f>
        <v>5.99</v>
      </c>
      <c r="O2072" s="37" t="s">
        <v>133</v>
      </c>
      <c r="P2072" s="38" t="n">
        <v>49.99</v>
      </c>
      <c r="Q2072" s="34" t="n">
        <v>10.99</v>
      </c>
      <c r="R2072" s="39" t="n">
        <v>-0.37</v>
      </c>
      <c r="S2072" s="40" t="n">
        <v>11.36</v>
      </c>
      <c r="T2072" s="40" t="n">
        <v>11.36</v>
      </c>
      <c r="U2072" s="40" t="n">
        <v>11.41</v>
      </c>
      <c r="V2072" s="32" t="n">
        <f aca="false">IF(P2072="","",$I2072+R2072)</f>
        <v>5.62</v>
      </c>
      <c r="W2072" s="32" t="n">
        <f aca="false">IF(P2072="","",$I2072)</f>
        <v>5.99</v>
      </c>
      <c r="X2072" s="40" t="n">
        <f aca="false">IF(P2072="","",Q2072+$I2072)</f>
        <v>16.98</v>
      </c>
      <c r="Y2072" s="29" t="n">
        <f aca="false">IF(P2072="","",P2072+(R2072*$K2072)+(S2072*$K2072))</f>
        <v>445.63</v>
      </c>
      <c r="Z2072" s="29" t="n">
        <f aca="false">IF(P2072="","",ROUND(-R2072*$K2072,0))</f>
        <v>13</v>
      </c>
      <c r="AA2072" s="41"/>
      <c r="AB2072" s="38"/>
      <c r="AC2072" s="34"/>
      <c r="AD2072" s="39"/>
      <c r="AE2072" s="40"/>
      <c r="AF2072" s="40"/>
      <c r="AG2072" s="40"/>
      <c r="AH2072" s="32"/>
      <c r="AI2072" s="32"/>
      <c r="AJ2072" s="40"/>
      <c r="AK2072" s="29"/>
      <c r="AL2072" s="29"/>
      <c r="AM2072" s="41"/>
      <c r="AN2072" s="38" t="n">
        <v>0</v>
      </c>
      <c r="AO2072" s="34" t="n">
        <v>11.99</v>
      </c>
      <c r="AP2072" s="39" t="n">
        <v>-1.46</v>
      </c>
      <c r="AQ2072" s="40" t="n">
        <v>13.45</v>
      </c>
      <c r="AR2072" s="40" t="n">
        <v>13.45</v>
      </c>
      <c r="AS2072" s="40" t="n">
        <v>13.45</v>
      </c>
      <c r="AT2072" s="32" t="n">
        <f aca="false">IF(AN2072="","",$I2072+AP2072)</f>
        <v>4.53</v>
      </c>
      <c r="AU2072" s="32" t="n">
        <f aca="false">IF(AN2072="","",$I2072)</f>
        <v>5.99</v>
      </c>
      <c r="AV2072" s="40" t="n">
        <f aca="false">IF(AN2072="","",AO2072+$I2072)</f>
        <v>17.98</v>
      </c>
      <c r="AW2072" s="31" t="n">
        <f aca="false">IF(AN2072="","",AN2072+(AP2072*$K2072)+(AQ2072*$K2072))</f>
        <v>431.64</v>
      </c>
      <c r="AX2072" s="29" t="n">
        <f aca="false">IF(AN2072="","",ROUND(-AP2072*$K2072,0))</f>
        <v>53</v>
      </c>
      <c r="AY2072" s="42"/>
      <c r="AZ2072" s="38" t="n">
        <v>0</v>
      </c>
      <c r="BA2072" s="34" t="n">
        <v>11.99</v>
      </c>
      <c r="BB2072" s="39" t="n">
        <v>-1.46</v>
      </c>
      <c r="BC2072" s="40" t="n">
        <v>13.45</v>
      </c>
      <c r="BD2072" s="40" t="n">
        <v>13.45</v>
      </c>
      <c r="BE2072" s="40" t="n">
        <v>13.45</v>
      </c>
      <c r="BF2072" s="32" t="n">
        <f aca="false">IF(AZ2072="","",$I2072+BB2072)</f>
        <v>4.53</v>
      </c>
      <c r="BG2072" s="32" t="n">
        <f aca="false">IF(AZ2072="","",$I2072)</f>
        <v>5.99</v>
      </c>
      <c r="BH2072" s="40" t="n">
        <f aca="false">IF(AZ2072="","",BA2072+$I2072)</f>
        <v>17.98</v>
      </c>
      <c r="BI2072" s="31" t="n">
        <f aca="false">IF(AZ2072="","",AZ2072+(BB2072*$K2072)+(BC2072*$K2072))</f>
        <v>431.64</v>
      </c>
      <c r="BJ2072" s="29" t="n">
        <f aca="false">IF(AZ2072="","",ROUND(-BB2072*$K2072,0))</f>
        <v>53</v>
      </c>
    </row>
    <row r="2073" customFormat="false" ht="15" hidden="false" customHeight="false" outlineLevel="0" collapsed="false">
      <c r="A2073" s="26" t="str">
        <f aca="false">+C2073&amp;D2073&amp;G2073</f>
        <v>TCLNXTPAPER 60 ULTRACANONE SIM 5,99€ - 30 Mesi</v>
      </c>
      <c r="B2073" s="27" t="s">
        <v>95</v>
      </c>
      <c r="C2073" s="28" t="s">
        <v>53</v>
      </c>
      <c r="D2073" s="29" t="s">
        <v>263</v>
      </c>
      <c r="E2073" s="30" t="n">
        <v>549</v>
      </c>
      <c r="F2073" s="31" t="n">
        <v>459</v>
      </c>
      <c r="G2073" s="32" t="s">
        <v>128</v>
      </c>
      <c r="H2073" s="32" t="s">
        <v>98</v>
      </c>
      <c r="I2073" s="33" t="n">
        <v>5.99</v>
      </c>
      <c r="J2073" s="34" t="s">
        <v>35</v>
      </c>
      <c r="K2073" s="35" t="n">
        <v>30</v>
      </c>
      <c r="L2073" s="33"/>
      <c r="M2073" s="33" t="n">
        <f aca="false">+IF(E2073&lt;=150,1.49,IF(AND(E2073&gt;150,E2073&lt;=300),2.99,(IF(E2073&gt;1200,8.99,IF(AND(E2073&gt;300,E2073&lt;=700),4.99,IF(AND(E2073&gt;=700,E2073&lt;=1200),6.99))))))</f>
        <v>4.99</v>
      </c>
      <c r="N2073" s="33" t="n">
        <f aca="false">IF(E2073="","",IF(E2073&gt;=1200,9.99,IF(AND(E2073&gt;700,E2073&lt;1200),7.99,IF(AND(E2073&gt;=299.9,E2073&lt;=699.9),5.99))))</f>
        <v>5.99</v>
      </c>
      <c r="O2073" s="37" t="s">
        <v>129</v>
      </c>
      <c r="P2073" s="38" t="n">
        <v>59.99</v>
      </c>
      <c r="Q2073" s="34" t="n">
        <v>12.99</v>
      </c>
      <c r="R2073" s="39" t="n">
        <v>-0.31</v>
      </c>
      <c r="S2073" s="40" t="n">
        <v>13.3</v>
      </c>
      <c r="T2073" s="40" t="n">
        <v>13.3</v>
      </c>
      <c r="U2073" s="40" t="n">
        <v>13.31</v>
      </c>
      <c r="V2073" s="32" t="n">
        <f aca="false">IF(P2073="","",$I2073+R2073)</f>
        <v>5.68</v>
      </c>
      <c r="W2073" s="32" t="n">
        <f aca="false">IF(P2073="","",$I2073)</f>
        <v>5.99</v>
      </c>
      <c r="X2073" s="40" t="n">
        <f aca="false">IF(P2073="","",Q2073+$I2073)</f>
        <v>18.98</v>
      </c>
      <c r="Y2073" s="29" t="n">
        <f aca="false">IF(P2073="","",P2073+(R2073*$K2073)+(S2073*$K2073))</f>
        <v>449.69</v>
      </c>
      <c r="Z2073" s="29" t="n">
        <f aca="false">IF(P2073="","",ROUND(-R2073*$K2073,0))</f>
        <v>9</v>
      </c>
      <c r="AA2073" s="41"/>
      <c r="AB2073" s="38"/>
      <c r="AC2073" s="34"/>
      <c r="AD2073" s="39"/>
      <c r="AE2073" s="40"/>
      <c r="AF2073" s="40"/>
      <c r="AG2073" s="40"/>
      <c r="AH2073" s="32"/>
      <c r="AI2073" s="32"/>
      <c r="AJ2073" s="40"/>
      <c r="AK2073" s="29"/>
      <c r="AL2073" s="29"/>
      <c r="AM2073" s="41"/>
      <c r="AN2073" s="38" t="n">
        <v>9.99</v>
      </c>
      <c r="AO2073" s="34" t="n">
        <v>13.99</v>
      </c>
      <c r="AP2073" s="39" t="n">
        <v>-1.66</v>
      </c>
      <c r="AQ2073" s="40" t="n">
        <v>15.65</v>
      </c>
      <c r="AR2073" s="40" t="n">
        <v>15.65</v>
      </c>
      <c r="AS2073" s="40" t="n">
        <v>15.65</v>
      </c>
      <c r="AT2073" s="32" t="n">
        <f aca="false">IF(AN2073="","",$I2073+AP2073)</f>
        <v>4.33</v>
      </c>
      <c r="AU2073" s="32" t="n">
        <f aca="false">IF(AN2073="","",$I2073)</f>
        <v>5.99</v>
      </c>
      <c r="AV2073" s="40" t="n">
        <f aca="false">IF(AN2073="","",AO2073+$I2073)</f>
        <v>19.98</v>
      </c>
      <c r="AW2073" s="31" t="n">
        <f aca="false">IF(AN2073="","",AN2073+(AP2073*$K2073)+(AQ2073*$K2073))</f>
        <v>429.69</v>
      </c>
      <c r="AX2073" s="29" t="n">
        <f aca="false">IF(AN2073="","",ROUND(-AP2073*$K2073,0))</f>
        <v>50</v>
      </c>
      <c r="AY2073" s="42"/>
      <c r="AZ2073" s="38" t="n">
        <v>9.99</v>
      </c>
      <c r="BA2073" s="34" t="n">
        <v>13.99</v>
      </c>
      <c r="BB2073" s="39" t="n">
        <v>-1.66</v>
      </c>
      <c r="BC2073" s="40" t="n">
        <v>15.65</v>
      </c>
      <c r="BD2073" s="40" t="n">
        <v>15.65</v>
      </c>
      <c r="BE2073" s="40" t="n">
        <v>15.65</v>
      </c>
      <c r="BF2073" s="32" t="n">
        <f aca="false">IF(AZ2073="","",$I2073+BB2073)</f>
        <v>4.33</v>
      </c>
      <c r="BG2073" s="32" t="n">
        <f aca="false">IF(AZ2073="","",$I2073)</f>
        <v>5.99</v>
      </c>
      <c r="BH2073" s="40" t="n">
        <f aca="false">IF(AZ2073="","",BA2073+$I2073)</f>
        <v>19.98</v>
      </c>
      <c r="BI2073" s="31" t="n">
        <f aca="false">IF(AZ2073="","",AZ2073+(BB2073*$K2073)+(BC2073*$K2073))</f>
        <v>429.69</v>
      </c>
      <c r="BJ2073" s="29" t="n">
        <f aca="false">IF(AZ2073="","",ROUND(-BB2073*$K2073,0))</f>
        <v>50</v>
      </c>
    </row>
    <row r="2074" customFormat="false" ht="15" hidden="false" customHeight="false" outlineLevel="0" collapsed="false">
      <c r="A2074" s="26" t="str">
        <f aca="false">+C2074&amp;D2074&amp;G2074</f>
        <v>TCL60 SE NXTPAPER 5GTUTTE LE OFFERTE GA -  36 Mesi</v>
      </c>
      <c r="B2074" s="49" t="s">
        <v>222</v>
      </c>
      <c r="C2074" s="50" t="s">
        <v>53</v>
      </c>
      <c r="D2074" s="51" t="s">
        <v>262</v>
      </c>
      <c r="E2074" s="52" t="n">
        <v>219.9</v>
      </c>
      <c r="F2074" s="53" t="n">
        <v>198.76</v>
      </c>
      <c r="G2074" s="54" t="s">
        <v>223</v>
      </c>
      <c r="H2074" s="54"/>
      <c r="I2074" s="55" t="n">
        <v>0</v>
      </c>
      <c r="J2074" s="56" t="s">
        <v>224</v>
      </c>
      <c r="K2074" s="57" t="n">
        <v>36</v>
      </c>
      <c r="L2074" s="4"/>
      <c r="M2074" s="55"/>
      <c r="N2074" s="55"/>
      <c r="O2074" s="3"/>
      <c r="P2074" s="58"/>
      <c r="Q2074" s="56"/>
      <c r="R2074" s="59"/>
      <c r="S2074" s="60"/>
      <c r="T2074" s="60"/>
      <c r="U2074" s="60"/>
      <c r="V2074" s="54"/>
      <c r="W2074" s="54"/>
      <c r="X2074" s="60"/>
      <c r="Y2074" s="51"/>
      <c r="Z2074" s="51"/>
      <c r="AA2074" s="61"/>
      <c r="AB2074" s="58"/>
      <c r="AC2074" s="56"/>
      <c r="AD2074" s="59"/>
      <c r="AE2074" s="60"/>
      <c r="AF2074" s="60"/>
      <c r="AG2074" s="60"/>
      <c r="AH2074" s="54"/>
      <c r="AI2074" s="54"/>
      <c r="AJ2074" s="60"/>
      <c r="AK2074" s="51"/>
      <c r="AL2074" s="51"/>
      <c r="AM2074" s="61"/>
      <c r="AN2074" s="58" t="n">
        <v>0</v>
      </c>
      <c r="AO2074" s="56" t="n">
        <v>6.39</v>
      </c>
      <c r="AP2074" s="59" t="n">
        <v>0</v>
      </c>
      <c r="AQ2074" s="60" t="n">
        <v>6.39</v>
      </c>
      <c r="AR2074" s="60" t="n">
        <v>6.39</v>
      </c>
      <c r="AS2074" s="60" t="n">
        <v>6.39</v>
      </c>
      <c r="AT2074" s="54" t="n">
        <f aca="false">IF(AN2074="","",$I2074+AP2074)</f>
        <v>0</v>
      </c>
      <c r="AU2074" s="54" t="n">
        <f aca="false">IF(AN2074="","",$I2074)</f>
        <v>0</v>
      </c>
      <c r="AV2074" s="60" t="n">
        <f aca="false">IF(AN2074="","",AO2074+$I2074)</f>
        <v>6.39</v>
      </c>
      <c r="AW2074" s="53" t="n">
        <f aca="false">IF(AN2074="","",AN2074+(AP2074*$K2074)+(AQ2074*$K2074))</f>
        <v>230.04</v>
      </c>
      <c r="AX2074" s="51" t="n">
        <f aca="false">IF(AN2074="","",ROUND(-AP2074*$K2074,0))</f>
        <v>-0</v>
      </c>
      <c r="AY2074" s="62"/>
      <c r="AZ2074" s="58" t="n">
        <v>0</v>
      </c>
      <c r="BA2074" s="56" t="n">
        <v>6.39</v>
      </c>
      <c r="BB2074" s="59" t="n">
        <v>0</v>
      </c>
      <c r="BC2074" s="60" t="n">
        <v>6.39</v>
      </c>
      <c r="BD2074" s="60" t="n">
        <v>6.39</v>
      </c>
      <c r="BE2074" s="60" t="n">
        <v>6.39</v>
      </c>
      <c r="BF2074" s="54" t="n">
        <f aca="false">IF(AZ2074="","",$I2074+BB2074)</f>
        <v>0</v>
      </c>
      <c r="BG2074" s="54" t="n">
        <f aca="false">IF(AZ2074="","",$I2074)</f>
        <v>0</v>
      </c>
      <c r="BH2074" s="60" t="n">
        <f aca="false">IF(AZ2074="","",BA2074+$I2074)</f>
        <v>6.39</v>
      </c>
      <c r="BI2074" s="53" t="n">
        <f aca="false">IF(AZ2074="","",AZ2074+(BB2074*$K2074)+(BC2074*$K2074))</f>
        <v>230.04</v>
      </c>
      <c r="BJ2074" s="51" t="n">
        <f aca="false">IF(AZ2074="","",ROUND(-BB2074*$K2074,0))</f>
        <v>-0</v>
      </c>
    </row>
    <row r="2075" customFormat="false" ht="15" hidden="false" customHeight="false" outlineLevel="0" collapsed="false">
      <c r="A2075" s="26" t="str">
        <f aca="false">+C2075&amp;D2075&amp;G2075</f>
        <v>TCL60 SE NXTPAPER 5GTUTTE LE OFFERTE GA -  30 Mesi</v>
      </c>
      <c r="B2075" s="49" t="s">
        <v>222</v>
      </c>
      <c r="C2075" s="50" t="s">
        <v>53</v>
      </c>
      <c r="D2075" s="51" t="s">
        <v>262</v>
      </c>
      <c r="E2075" s="52" t="n">
        <v>219.9</v>
      </c>
      <c r="F2075" s="53" t="n">
        <v>198.7</v>
      </c>
      <c r="G2075" s="54" t="s">
        <v>225</v>
      </c>
      <c r="H2075" s="54"/>
      <c r="I2075" s="55" t="n">
        <v>0</v>
      </c>
      <c r="J2075" s="56" t="s">
        <v>224</v>
      </c>
      <c r="K2075" s="57" t="n">
        <v>30</v>
      </c>
      <c r="L2075" s="4"/>
      <c r="M2075" s="55"/>
      <c r="N2075" s="55"/>
      <c r="O2075" s="3"/>
      <c r="P2075" s="58"/>
      <c r="Q2075" s="56"/>
      <c r="R2075" s="59"/>
      <c r="S2075" s="60"/>
      <c r="T2075" s="60"/>
      <c r="U2075" s="60"/>
      <c r="V2075" s="54"/>
      <c r="W2075" s="54"/>
      <c r="X2075" s="60"/>
      <c r="Y2075" s="51"/>
      <c r="Z2075" s="51"/>
      <c r="AA2075" s="61"/>
      <c r="AB2075" s="58"/>
      <c r="AC2075" s="56"/>
      <c r="AD2075" s="59"/>
      <c r="AE2075" s="60"/>
      <c r="AF2075" s="60"/>
      <c r="AG2075" s="60"/>
      <c r="AH2075" s="54"/>
      <c r="AI2075" s="54"/>
      <c r="AJ2075" s="60"/>
      <c r="AK2075" s="51"/>
      <c r="AL2075" s="51"/>
      <c r="AM2075" s="61"/>
      <c r="AN2075" s="58" t="n">
        <v>0</v>
      </c>
      <c r="AO2075" s="56" t="n">
        <v>7.49</v>
      </c>
      <c r="AP2075" s="59" t="n">
        <v>0</v>
      </c>
      <c r="AQ2075" s="60" t="n">
        <v>7.49</v>
      </c>
      <c r="AR2075" s="60" t="n">
        <v>7.49</v>
      </c>
      <c r="AS2075" s="60" t="n">
        <v>7.49</v>
      </c>
      <c r="AT2075" s="54" t="n">
        <f aca="false">IF(AN2075="","",$I2075+AP2075)</f>
        <v>0</v>
      </c>
      <c r="AU2075" s="54" t="n">
        <f aca="false">IF(AN2075="","",$I2075)</f>
        <v>0</v>
      </c>
      <c r="AV2075" s="60" t="n">
        <f aca="false">IF(AN2075="","",AO2075+$I2075)</f>
        <v>7.49</v>
      </c>
      <c r="AW2075" s="53" t="n">
        <f aca="false">IF(AN2075="","",AN2075+(AP2075*$K2075)+(AQ2075*$K2075))</f>
        <v>224.7</v>
      </c>
      <c r="AX2075" s="51" t="n">
        <f aca="false">IF(AN2075="","",ROUND(-AP2075*$K2075,0))</f>
        <v>-0</v>
      </c>
      <c r="AY2075" s="62"/>
      <c r="AZ2075" s="58" t="n">
        <v>0</v>
      </c>
      <c r="BA2075" s="56" t="n">
        <v>7.49</v>
      </c>
      <c r="BB2075" s="59" t="n">
        <v>0</v>
      </c>
      <c r="BC2075" s="60" t="n">
        <v>7.49</v>
      </c>
      <c r="BD2075" s="60" t="n">
        <v>7.49</v>
      </c>
      <c r="BE2075" s="60" t="n">
        <v>7.49</v>
      </c>
      <c r="BF2075" s="54" t="n">
        <f aca="false">IF(AZ2075="","",$I2075+BB2075)</f>
        <v>0</v>
      </c>
      <c r="BG2075" s="54" t="n">
        <f aca="false">IF(AZ2075="","",$I2075)</f>
        <v>0</v>
      </c>
      <c r="BH2075" s="60" t="n">
        <f aca="false">IF(AZ2075="","",BA2075+$I2075)</f>
        <v>7.49</v>
      </c>
      <c r="BI2075" s="53" t="n">
        <f aca="false">IF(AZ2075="","",AZ2075+(BB2075*$K2075)+(BC2075*$K2075))</f>
        <v>224.7</v>
      </c>
      <c r="BJ2075" s="51" t="n">
        <f aca="false">IF(AZ2075="","",ROUND(-BB2075*$K2075,0))</f>
        <v>-0</v>
      </c>
    </row>
    <row r="2076" customFormat="false" ht="15" hidden="false" customHeight="false" outlineLevel="0" collapsed="false">
      <c r="A2076" s="26" t="str">
        <f aca="false">+C2076&amp;D2076&amp;G2076</f>
        <v>TCL60 SE NXTPAPER 5GTUTTE LE OFFERTE GA -  24 Mesi</v>
      </c>
      <c r="B2076" s="49" t="s">
        <v>222</v>
      </c>
      <c r="C2076" s="50" t="s">
        <v>53</v>
      </c>
      <c r="D2076" s="51" t="s">
        <v>262</v>
      </c>
      <c r="E2076" s="52" t="n">
        <v>219.9</v>
      </c>
      <c r="F2076" s="53" t="n">
        <v>195.31</v>
      </c>
      <c r="G2076" s="54" t="s">
        <v>226</v>
      </c>
      <c r="H2076" s="54"/>
      <c r="I2076" s="55" t="n">
        <v>0</v>
      </c>
      <c r="J2076" s="56" t="s">
        <v>224</v>
      </c>
      <c r="K2076" s="57" t="n">
        <v>24</v>
      </c>
      <c r="L2076" s="4"/>
      <c r="M2076" s="55"/>
      <c r="N2076" s="55"/>
      <c r="O2076" s="3"/>
      <c r="P2076" s="58"/>
      <c r="Q2076" s="56"/>
      <c r="R2076" s="59"/>
      <c r="S2076" s="60"/>
      <c r="T2076" s="60"/>
      <c r="U2076" s="60"/>
      <c r="V2076" s="54"/>
      <c r="W2076" s="54"/>
      <c r="X2076" s="60"/>
      <c r="Y2076" s="51"/>
      <c r="Z2076" s="51"/>
      <c r="AA2076" s="61"/>
      <c r="AB2076" s="58"/>
      <c r="AC2076" s="56"/>
      <c r="AD2076" s="59"/>
      <c r="AE2076" s="60"/>
      <c r="AF2076" s="60"/>
      <c r="AG2076" s="60"/>
      <c r="AH2076" s="54"/>
      <c r="AI2076" s="54"/>
      <c r="AJ2076" s="60"/>
      <c r="AK2076" s="51"/>
      <c r="AL2076" s="51"/>
      <c r="AM2076" s="61"/>
      <c r="AN2076" s="58" t="n">
        <v>0</v>
      </c>
      <c r="AO2076" s="56" t="n">
        <v>8.99</v>
      </c>
      <c r="AP2076" s="59" t="n">
        <v>0</v>
      </c>
      <c r="AQ2076" s="60" t="n">
        <v>8.99</v>
      </c>
      <c r="AR2076" s="60" t="n">
        <v>0</v>
      </c>
      <c r="AS2076" s="60" t="n">
        <v>8.99</v>
      </c>
      <c r="AT2076" s="54" t="n">
        <f aca="false">IF(AN2076="","",$I2076+AP2076)</f>
        <v>0</v>
      </c>
      <c r="AU2076" s="54" t="n">
        <f aca="false">IF(AN2076="","",$I2076)</f>
        <v>0</v>
      </c>
      <c r="AV2076" s="60" t="n">
        <f aca="false">IF(AN2076="","",AO2076+$I2076)</f>
        <v>8.99</v>
      </c>
      <c r="AW2076" s="53" t="n">
        <f aca="false">IF(AN2076="","",AN2076+(AP2076*$K2076)+(AQ2076*$K2076))</f>
        <v>215.76</v>
      </c>
      <c r="AX2076" s="51" t="n">
        <f aca="false">IF(AN2076="","",ROUND(-AP2076*$K2076,0))</f>
        <v>-0</v>
      </c>
      <c r="AY2076" s="62"/>
      <c r="AZ2076" s="58" t="n">
        <v>0</v>
      </c>
      <c r="BA2076" s="56" t="n">
        <v>8.99</v>
      </c>
      <c r="BB2076" s="59" t="n">
        <v>0</v>
      </c>
      <c r="BC2076" s="60" t="n">
        <v>8.99</v>
      </c>
      <c r="BD2076" s="60" t="n">
        <v>0</v>
      </c>
      <c r="BE2076" s="60" t="n">
        <v>8.99</v>
      </c>
      <c r="BF2076" s="54" t="n">
        <f aca="false">IF(AZ2076="","",$I2076+BB2076)</f>
        <v>0</v>
      </c>
      <c r="BG2076" s="54" t="n">
        <f aca="false">IF(AZ2076="","",$I2076)</f>
        <v>0</v>
      </c>
      <c r="BH2076" s="60" t="n">
        <f aca="false">IF(AZ2076="","",BA2076+$I2076)</f>
        <v>8.99</v>
      </c>
      <c r="BI2076" s="53" t="n">
        <f aca="false">IF(AZ2076="","",AZ2076+(BB2076*$K2076)+(BC2076*$K2076))</f>
        <v>215.76</v>
      </c>
      <c r="BJ2076" s="51" t="n">
        <f aca="false">IF(AZ2076="","",ROUND(-BB2076*$K2076,0))</f>
        <v>-0</v>
      </c>
    </row>
    <row r="2077" customFormat="false" ht="15" hidden="false" customHeight="false" outlineLevel="0" collapsed="false">
      <c r="A2077" s="26" t="str">
        <f aca="false">+C2077&amp;D2077&amp;G2077</f>
        <v>TCLNXTPAPER 60 UltraTUTTE LE OFFERTE GA -  36 Mesi</v>
      </c>
      <c r="B2077" s="49" t="s">
        <v>222</v>
      </c>
      <c r="C2077" s="50" t="s">
        <v>53</v>
      </c>
      <c r="D2077" s="51" t="s">
        <v>264</v>
      </c>
      <c r="E2077" s="52" t="n">
        <v>549</v>
      </c>
      <c r="F2077" s="53" t="n">
        <v>435.15</v>
      </c>
      <c r="G2077" s="54" t="s">
        <v>223</v>
      </c>
      <c r="H2077" s="54"/>
      <c r="I2077" s="55" t="n">
        <v>0</v>
      </c>
      <c r="J2077" s="56" t="s">
        <v>224</v>
      </c>
      <c r="K2077" s="57" t="n">
        <v>36</v>
      </c>
      <c r="L2077" s="4"/>
      <c r="M2077" s="55"/>
      <c r="N2077" s="55"/>
      <c r="O2077" s="3"/>
      <c r="P2077" s="58"/>
      <c r="Q2077" s="56"/>
      <c r="R2077" s="59"/>
      <c r="S2077" s="60"/>
      <c r="T2077" s="60"/>
      <c r="U2077" s="60"/>
      <c r="V2077" s="54"/>
      <c r="W2077" s="54"/>
      <c r="X2077" s="60"/>
      <c r="Y2077" s="51"/>
      <c r="Z2077" s="51"/>
      <c r="AA2077" s="61"/>
      <c r="AB2077" s="58"/>
      <c r="AC2077" s="56"/>
      <c r="AD2077" s="59"/>
      <c r="AE2077" s="60"/>
      <c r="AF2077" s="60"/>
      <c r="AG2077" s="60"/>
      <c r="AH2077" s="54"/>
      <c r="AI2077" s="54"/>
      <c r="AJ2077" s="60"/>
      <c r="AK2077" s="51"/>
      <c r="AL2077" s="51"/>
      <c r="AM2077" s="61"/>
      <c r="AN2077" s="58" t="n">
        <v>0</v>
      </c>
      <c r="AO2077" s="56" t="n">
        <v>13.99</v>
      </c>
      <c r="AP2077" s="59" t="n">
        <v>0</v>
      </c>
      <c r="AQ2077" s="60" t="n">
        <v>13.99</v>
      </c>
      <c r="AR2077" s="60" t="n">
        <v>13.99</v>
      </c>
      <c r="AS2077" s="60" t="n">
        <v>13.99</v>
      </c>
      <c r="AT2077" s="54" t="n">
        <f aca="false">IF(AN2077="","",$I2077+AP2077)</f>
        <v>0</v>
      </c>
      <c r="AU2077" s="54" t="n">
        <f aca="false">IF(AN2077="","",$I2077)</f>
        <v>0</v>
      </c>
      <c r="AV2077" s="60" t="n">
        <f aca="false">IF(AN2077="","",AO2077+$I2077)</f>
        <v>13.99</v>
      </c>
      <c r="AW2077" s="53" t="n">
        <f aca="false">IF(AN2077="","",AN2077+(AP2077*$K2077)+(AQ2077*$K2077))</f>
        <v>503.64</v>
      </c>
      <c r="AX2077" s="51" t="n">
        <f aca="false">IF(AN2077="","",ROUND(-AP2077*$K2077,0))</f>
        <v>-0</v>
      </c>
      <c r="AY2077" s="62"/>
      <c r="AZ2077" s="58" t="n">
        <v>0</v>
      </c>
      <c r="BA2077" s="56" t="n">
        <v>13.99</v>
      </c>
      <c r="BB2077" s="59" t="n">
        <v>0</v>
      </c>
      <c r="BC2077" s="60" t="n">
        <v>13.99</v>
      </c>
      <c r="BD2077" s="60" t="n">
        <v>13.99</v>
      </c>
      <c r="BE2077" s="60" t="n">
        <v>13.99</v>
      </c>
      <c r="BF2077" s="54" t="n">
        <f aca="false">IF(AZ2077="","",$I2077+BB2077)</f>
        <v>0</v>
      </c>
      <c r="BG2077" s="54" t="n">
        <f aca="false">IF(AZ2077="","",$I2077)</f>
        <v>0</v>
      </c>
      <c r="BH2077" s="60" t="n">
        <f aca="false">IF(AZ2077="","",BA2077+$I2077)</f>
        <v>13.99</v>
      </c>
      <c r="BI2077" s="53" t="n">
        <f aca="false">IF(AZ2077="","",AZ2077+(BB2077*$K2077)+(BC2077*$K2077))</f>
        <v>503.64</v>
      </c>
      <c r="BJ2077" s="51" t="n">
        <f aca="false">IF(AZ2077="","",ROUND(-BB2077*$K2077,0))</f>
        <v>-0</v>
      </c>
    </row>
    <row r="2078" customFormat="false" ht="15" hidden="false" customHeight="false" outlineLevel="0" collapsed="false">
      <c r="A2078" s="26" t="str">
        <f aca="false">+C2078&amp;D2078&amp;G2078</f>
        <v>TCLNXTPAPER 60 UltraTUTTE LE OFFERTE GA -  30 Mesi</v>
      </c>
      <c r="B2078" s="49" t="s">
        <v>222</v>
      </c>
      <c r="C2078" s="50" t="s">
        <v>53</v>
      </c>
      <c r="D2078" s="51" t="s">
        <v>264</v>
      </c>
      <c r="E2078" s="52" t="n">
        <v>549</v>
      </c>
      <c r="F2078" s="53" t="n">
        <v>424.19</v>
      </c>
      <c r="G2078" s="54" t="s">
        <v>225</v>
      </c>
      <c r="H2078" s="54"/>
      <c r="I2078" s="55" t="n">
        <v>0</v>
      </c>
      <c r="J2078" s="56" t="s">
        <v>224</v>
      </c>
      <c r="K2078" s="57" t="n">
        <v>30</v>
      </c>
      <c r="L2078" s="4"/>
      <c r="M2078" s="55"/>
      <c r="N2078" s="55"/>
      <c r="O2078" s="3"/>
      <c r="P2078" s="58"/>
      <c r="Q2078" s="56"/>
      <c r="R2078" s="59"/>
      <c r="S2078" s="60"/>
      <c r="T2078" s="60"/>
      <c r="U2078" s="60"/>
      <c r="V2078" s="54"/>
      <c r="W2078" s="54"/>
      <c r="X2078" s="60"/>
      <c r="Y2078" s="51"/>
      <c r="Z2078" s="51"/>
      <c r="AA2078" s="61"/>
      <c r="AB2078" s="58"/>
      <c r="AC2078" s="56"/>
      <c r="AD2078" s="59"/>
      <c r="AE2078" s="60"/>
      <c r="AF2078" s="60"/>
      <c r="AG2078" s="60"/>
      <c r="AH2078" s="54"/>
      <c r="AI2078" s="54"/>
      <c r="AJ2078" s="60"/>
      <c r="AK2078" s="51"/>
      <c r="AL2078" s="51"/>
      <c r="AM2078" s="61"/>
      <c r="AN2078" s="58" t="n">
        <v>0</v>
      </c>
      <c r="AO2078" s="56" t="n">
        <v>15.99</v>
      </c>
      <c r="AP2078" s="59" t="n">
        <v>0</v>
      </c>
      <c r="AQ2078" s="60" t="n">
        <v>15.99</v>
      </c>
      <c r="AR2078" s="60" t="n">
        <v>15.99</v>
      </c>
      <c r="AS2078" s="60" t="n">
        <v>15.99</v>
      </c>
      <c r="AT2078" s="54" t="n">
        <f aca="false">IF(AN2078="","",$I2078+AP2078)</f>
        <v>0</v>
      </c>
      <c r="AU2078" s="54" t="n">
        <f aca="false">IF(AN2078="","",$I2078)</f>
        <v>0</v>
      </c>
      <c r="AV2078" s="60" t="n">
        <f aca="false">IF(AN2078="","",AO2078+$I2078)</f>
        <v>15.99</v>
      </c>
      <c r="AW2078" s="53" t="n">
        <f aca="false">IF(AN2078="","",AN2078+(AP2078*$K2078)+(AQ2078*$K2078))</f>
        <v>479.7</v>
      </c>
      <c r="AX2078" s="51" t="n">
        <f aca="false">IF(AN2078="","",ROUND(-AP2078*$K2078,0))</f>
        <v>-0</v>
      </c>
      <c r="AY2078" s="62"/>
      <c r="AZ2078" s="58" t="n">
        <v>0</v>
      </c>
      <c r="BA2078" s="56" t="n">
        <v>15.99</v>
      </c>
      <c r="BB2078" s="59" t="n">
        <v>0</v>
      </c>
      <c r="BC2078" s="60" t="n">
        <v>15.99</v>
      </c>
      <c r="BD2078" s="60" t="n">
        <v>15.99</v>
      </c>
      <c r="BE2078" s="60" t="n">
        <v>15.99</v>
      </c>
      <c r="BF2078" s="54" t="n">
        <f aca="false">IF(AZ2078="","",$I2078+BB2078)</f>
        <v>0</v>
      </c>
      <c r="BG2078" s="54" t="n">
        <f aca="false">IF(AZ2078="","",$I2078)</f>
        <v>0</v>
      </c>
      <c r="BH2078" s="60" t="n">
        <f aca="false">IF(AZ2078="","",BA2078+$I2078)</f>
        <v>15.99</v>
      </c>
      <c r="BI2078" s="53" t="n">
        <f aca="false">IF(AZ2078="","",AZ2078+(BB2078*$K2078)+(BC2078*$K2078))</f>
        <v>479.7</v>
      </c>
      <c r="BJ2078" s="51" t="n">
        <f aca="false">IF(AZ2078="","",ROUND(-BB2078*$K2078,0))</f>
        <v>-0</v>
      </c>
    </row>
    <row r="2079" customFormat="false" ht="15" hidden="false" customHeight="false" outlineLevel="0" collapsed="false">
      <c r="A2079" s="26" t="str">
        <f aca="false">+C2079&amp;D2079&amp;G2079</f>
        <v>TCLNXTPAPER 60 UltraTUTTE LE OFFERTE GA -  24 Mesi</v>
      </c>
      <c r="B2079" s="49" t="s">
        <v>222</v>
      </c>
      <c r="C2079" s="50" t="s">
        <v>53</v>
      </c>
      <c r="D2079" s="51" t="s">
        <v>264</v>
      </c>
      <c r="E2079" s="52" t="n">
        <v>549</v>
      </c>
      <c r="F2079" s="53" t="n">
        <v>412.56</v>
      </c>
      <c r="G2079" s="54" t="s">
        <v>226</v>
      </c>
      <c r="H2079" s="54"/>
      <c r="I2079" s="55" t="n">
        <v>0</v>
      </c>
      <c r="J2079" s="56" t="s">
        <v>224</v>
      </c>
      <c r="K2079" s="57" t="n">
        <v>24</v>
      </c>
      <c r="L2079" s="4"/>
      <c r="M2079" s="55"/>
      <c r="N2079" s="55"/>
      <c r="O2079" s="3"/>
      <c r="P2079" s="58"/>
      <c r="Q2079" s="56"/>
      <c r="R2079" s="59"/>
      <c r="S2079" s="60"/>
      <c r="T2079" s="60"/>
      <c r="U2079" s="60"/>
      <c r="V2079" s="54"/>
      <c r="W2079" s="54"/>
      <c r="X2079" s="60"/>
      <c r="Y2079" s="51"/>
      <c r="Z2079" s="51"/>
      <c r="AA2079" s="61"/>
      <c r="AB2079" s="58"/>
      <c r="AC2079" s="56"/>
      <c r="AD2079" s="59"/>
      <c r="AE2079" s="60"/>
      <c r="AF2079" s="60"/>
      <c r="AG2079" s="60"/>
      <c r="AH2079" s="54"/>
      <c r="AI2079" s="54"/>
      <c r="AJ2079" s="60"/>
      <c r="AK2079" s="51"/>
      <c r="AL2079" s="51"/>
      <c r="AM2079" s="61"/>
      <c r="AN2079" s="58" t="n">
        <v>0</v>
      </c>
      <c r="AO2079" s="56" t="n">
        <v>18.99</v>
      </c>
      <c r="AP2079" s="59" t="n">
        <v>0</v>
      </c>
      <c r="AQ2079" s="60" t="n">
        <v>18.99</v>
      </c>
      <c r="AR2079" s="60" t="n">
        <v>0</v>
      </c>
      <c r="AS2079" s="60" t="n">
        <v>18.99</v>
      </c>
      <c r="AT2079" s="54" t="n">
        <f aca="false">IF(AN2079="","",$I2079+AP2079)</f>
        <v>0</v>
      </c>
      <c r="AU2079" s="54" t="n">
        <f aca="false">IF(AN2079="","",$I2079)</f>
        <v>0</v>
      </c>
      <c r="AV2079" s="60" t="n">
        <f aca="false">IF(AN2079="","",AO2079+$I2079)</f>
        <v>18.99</v>
      </c>
      <c r="AW2079" s="53" t="n">
        <f aca="false">IF(AN2079="","",AN2079+(AP2079*$K2079)+(AQ2079*$K2079))</f>
        <v>455.76</v>
      </c>
      <c r="AX2079" s="51" t="n">
        <f aca="false">IF(AN2079="","",ROUND(-AP2079*$K2079,0))</f>
        <v>-0</v>
      </c>
      <c r="AY2079" s="62"/>
      <c r="AZ2079" s="58" t="n">
        <v>0</v>
      </c>
      <c r="BA2079" s="56" t="n">
        <v>18.99</v>
      </c>
      <c r="BB2079" s="59" t="n">
        <v>0</v>
      </c>
      <c r="BC2079" s="60" t="n">
        <v>18.99</v>
      </c>
      <c r="BD2079" s="60" t="n">
        <v>0</v>
      </c>
      <c r="BE2079" s="60" t="n">
        <v>18.99</v>
      </c>
      <c r="BF2079" s="54" t="n">
        <f aca="false">IF(AZ2079="","",$I2079+BB2079)</f>
        <v>0</v>
      </c>
      <c r="BG2079" s="54" t="n">
        <f aca="false">IF(AZ2079="","",$I2079)</f>
        <v>0</v>
      </c>
      <c r="BH2079" s="60" t="n">
        <f aca="false">IF(AZ2079="","",BA2079+$I2079)</f>
        <v>18.99</v>
      </c>
      <c r="BI2079" s="53" t="n">
        <f aca="false">IF(AZ2079="","",AZ2079+(BB2079*$K2079)+(BC2079*$K2079))</f>
        <v>455.76</v>
      </c>
      <c r="BJ2079" s="51" t="n">
        <f aca="false">IF(AZ2079="","",ROUND(-BB2079*$K2079,0))</f>
        <v>-0</v>
      </c>
    </row>
    <row r="2080" customFormat="false" ht="15" hidden="false" customHeight="false" outlineLevel="0" collapsed="false">
      <c r="A2080" s="26" t="str">
        <f aca="false">+C2080&amp;D2080&amp;G2080</f>
        <v>XiaomiRedmi Note 15 5G 8+256CANONE SIM 14,99€ - 36 Mesi</v>
      </c>
      <c r="B2080" s="27" t="s">
        <v>95</v>
      </c>
      <c r="C2080" s="28" t="s">
        <v>179</v>
      </c>
      <c r="D2080" s="29" t="s">
        <v>265</v>
      </c>
      <c r="E2080" s="30" t="n">
        <v>299.9</v>
      </c>
      <c r="F2080" s="31" t="n">
        <v>229.9</v>
      </c>
      <c r="G2080" s="32" t="s">
        <v>97</v>
      </c>
      <c r="H2080" s="32" t="s">
        <v>98</v>
      </c>
      <c r="I2080" s="33" t="n">
        <v>14.99</v>
      </c>
      <c r="J2080" s="34" t="s">
        <v>35</v>
      </c>
      <c r="K2080" s="35" t="n">
        <v>36</v>
      </c>
      <c r="L2080" s="33"/>
      <c r="M2080" s="33" t="n">
        <f aca="false">+IF(E2080&lt;=150,1.49,IF(AND(E2080&gt;150,E2080&lt;=300),2.99,(IF(E2080&gt;1200,8.99,IF(AND(E2080&gt;300,E2080&lt;=700),4.99,IF(AND(E2080&gt;=700,E2080&lt;=1200),6.99))))))</f>
        <v>2.99</v>
      </c>
      <c r="N2080" s="33" t="n">
        <f aca="false">IF(E2080="","",IF(E2080&gt;=1200,9.99,IF(AND(E2080&gt;700,E2080&lt;1200),7.99,IF(AND(E2080&gt;=299.9,E2080&lt;=699.9),5.99))))</f>
        <v>5.99</v>
      </c>
      <c r="O2080" s="37" t="s">
        <v>99</v>
      </c>
      <c r="P2080" s="38" t="n">
        <v>29.99</v>
      </c>
      <c r="Q2080" s="34" t="n">
        <v>0</v>
      </c>
      <c r="R2080" s="39" t="n">
        <v>-5.55</v>
      </c>
      <c r="S2080" s="40" t="n">
        <v>5.55</v>
      </c>
      <c r="T2080" s="40" t="n">
        <v>5.55</v>
      </c>
      <c r="U2080" s="40" t="n">
        <v>5.66</v>
      </c>
      <c r="V2080" s="32" t="n">
        <f aca="false">IF(P2080="","",$I2080+R2080)</f>
        <v>9.44</v>
      </c>
      <c r="W2080" s="32" t="n">
        <f aca="false">IF(P2080="","",$I2080)</f>
        <v>14.99</v>
      </c>
      <c r="X2080" s="40" t="n">
        <f aca="false">IF(P2080="","",Q2080+$I2080)</f>
        <v>14.99</v>
      </c>
      <c r="Y2080" s="29" t="n">
        <f aca="false">IF(P2080="","",P2080+(R2080*$K2080)+(S2080*$K2080))</f>
        <v>29.99</v>
      </c>
      <c r="Z2080" s="29" t="n">
        <f aca="false">IF(P2080="","",ROUND(-R2080*$K2080,0))</f>
        <v>200</v>
      </c>
      <c r="AA2080" s="41"/>
      <c r="AB2080" s="38" t="n">
        <v>69.99</v>
      </c>
      <c r="AC2080" s="34" t="n">
        <v>0</v>
      </c>
      <c r="AD2080" s="39" t="n">
        <v>-4.44</v>
      </c>
      <c r="AE2080" s="40" t="n">
        <v>4.44</v>
      </c>
      <c r="AF2080" s="40" t="n">
        <v>4.44</v>
      </c>
      <c r="AG2080" s="40" t="n">
        <v>4.51</v>
      </c>
      <c r="AH2080" s="32" t="n">
        <f aca="false">IF(AB2080="","",$I2080+AD2080)</f>
        <v>10.55</v>
      </c>
      <c r="AI2080" s="32" t="n">
        <f aca="false">IF(AB2080="","",$I2080)</f>
        <v>14.99</v>
      </c>
      <c r="AJ2080" s="40" t="n">
        <f aca="false">IF(AB2080="","",AC2080+$I2080)</f>
        <v>14.99</v>
      </c>
      <c r="AK2080" s="29" t="n">
        <f aca="false">IF(AB2080="","",AB2080+(AD2080*$K2080)+(AE2080*$K2080))</f>
        <v>69.99</v>
      </c>
      <c r="AL2080" s="29" t="n">
        <f aca="false">IF(AB2080="","",ROUND(-AD2080*$K2080,0))</f>
        <v>160</v>
      </c>
      <c r="AM2080" s="41"/>
      <c r="AN2080" s="38" t="n">
        <v>0</v>
      </c>
      <c r="AO2080" s="34" t="n">
        <v>0</v>
      </c>
      <c r="AP2080" s="39" t="n">
        <v>-6.74</v>
      </c>
      <c r="AQ2080" s="40" t="n">
        <v>6.74</v>
      </c>
      <c r="AR2080" s="40" t="n">
        <v>6.74</v>
      </c>
      <c r="AS2080" s="40" t="n">
        <v>6.74</v>
      </c>
      <c r="AT2080" s="32" t="n">
        <f aca="false">IF(AN2080="","",$I2080+AP2080)</f>
        <v>8.25</v>
      </c>
      <c r="AU2080" s="32" t="n">
        <f aca="false">IF(AN2080="","",$I2080)</f>
        <v>14.99</v>
      </c>
      <c r="AV2080" s="40" t="n">
        <f aca="false">IF(AN2080="","",AO2080+$I2080)</f>
        <v>14.99</v>
      </c>
      <c r="AW2080" s="31" t="n">
        <f aca="false">IF(AN2080="","",AN2080+(AP2080*$K2080)+(AQ2080*$K2080))</f>
        <v>0</v>
      </c>
      <c r="AX2080" s="29" t="n">
        <f aca="false">IF(AN2080="","",ROUND(-AP2080*$K2080,0))</f>
        <v>243</v>
      </c>
      <c r="AY2080" s="42"/>
      <c r="AZ2080" s="38" t="n">
        <v>0</v>
      </c>
      <c r="BA2080" s="34" t="n">
        <v>0</v>
      </c>
      <c r="BB2080" s="39" t="n">
        <v>-6.74</v>
      </c>
      <c r="BC2080" s="40" t="n">
        <v>6.74</v>
      </c>
      <c r="BD2080" s="40" t="n">
        <v>6.74</v>
      </c>
      <c r="BE2080" s="40" t="n">
        <v>6.74</v>
      </c>
      <c r="BF2080" s="32" t="n">
        <f aca="false">IF(AZ2080="","",$I2080+BB2080)</f>
        <v>8.25</v>
      </c>
      <c r="BG2080" s="32" t="n">
        <f aca="false">IF(AZ2080="","",$I2080)</f>
        <v>14.99</v>
      </c>
      <c r="BH2080" s="40" t="n">
        <f aca="false">IF(AZ2080="","",BA2080+$I2080)</f>
        <v>14.99</v>
      </c>
      <c r="BI2080" s="31" t="n">
        <f aca="false">IF(AZ2080="","",AZ2080+(BB2080*$K2080)+(BC2080*$K2080))</f>
        <v>0</v>
      </c>
      <c r="BJ2080" s="29" t="n">
        <f aca="false">IF(AZ2080="","",ROUND(-BB2080*$K2080,0))</f>
        <v>243</v>
      </c>
    </row>
    <row r="2081" customFormat="false" ht="15" hidden="false" customHeight="false" outlineLevel="0" collapsed="false">
      <c r="A2081" s="26" t="str">
        <f aca="false">+C2081&amp;D2081&amp;G2081</f>
        <v>XiaomiRedmi Note 15 5G 8+256CANONE SIM 14,99€ - 30 Mesi</v>
      </c>
      <c r="B2081" s="27" t="s">
        <v>95</v>
      </c>
      <c r="C2081" s="28" t="s">
        <v>179</v>
      </c>
      <c r="D2081" s="29" t="s">
        <v>265</v>
      </c>
      <c r="E2081" s="30" t="n">
        <v>299.9</v>
      </c>
      <c r="F2081" s="31" t="n">
        <v>229.9</v>
      </c>
      <c r="G2081" s="32" t="s">
        <v>100</v>
      </c>
      <c r="H2081" s="32" t="s">
        <v>98</v>
      </c>
      <c r="I2081" s="33" t="n">
        <v>14.99</v>
      </c>
      <c r="J2081" s="34" t="s">
        <v>35</v>
      </c>
      <c r="K2081" s="35" t="n">
        <v>30</v>
      </c>
      <c r="L2081" s="33"/>
      <c r="M2081" s="33" t="n">
        <f aca="false">+IF(E2081&lt;=150,1.49,IF(AND(E2081&gt;150,E2081&lt;=300),2.99,(IF(E2081&gt;1200,8.99,IF(AND(E2081&gt;300,E2081&lt;=700),4.99,IF(AND(E2081&gt;=700,E2081&lt;=1200),6.99))))))</f>
        <v>2.99</v>
      </c>
      <c r="N2081" s="33" t="n">
        <f aca="false">IF(E2081="","",IF(E2081&gt;=1200,9.99,IF(AND(E2081&gt;700,E2081&lt;1200),7.99,IF(AND(E2081&gt;=299.9,E2081&lt;=699.9),5.99))))</f>
        <v>5.99</v>
      </c>
      <c r="O2081" s="37" t="s">
        <v>101</v>
      </c>
      <c r="P2081" s="38" t="n">
        <v>29.99</v>
      </c>
      <c r="Q2081" s="34" t="n">
        <v>1.99</v>
      </c>
      <c r="R2081" s="39" t="n">
        <v>-4.67</v>
      </c>
      <c r="S2081" s="40" t="n">
        <v>6.66</v>
      </c>
      <c r="T2081" s="40" t="n">
        <v>6.66</v>
      </c>
      <c r="U2081" s="40" t="n">
        <v>6.77</v>
      </c>
      <c r="V2081" s="32" t="n">
        <f aca="false">IF(P2081="","",$I2081+R2081)</f>
        <v>10.32</v>
      </c>
      <c r="W2081" s="32" t="n">
        <f aca="false">IF(P2081="","",$I2081)</f>
        <v>14.99</v>
      </c>
      <c r="X2081" s="40" t="n">
        <f aca="false">IF(P2081="","",Q2081+$I2081)</f>
        <v>16.98</v>
      </c>
      <c r="Y2081" s="29" t="n">
        <f aca="false">IF(P2081="","",P2081+(R2081*$K2081)+(S2081*$K2081))</f>
        <v>89.69</v>
      </c>
      <c r="Z2081" s="29" t="n">
        <f aca="false">IF(P2081="","",ROUND(-R2081*$K2081,0))</f>
        <v>140</v>
      </c>
      <c r="AA2081" s="41"/>
      <c r="AB2081" s="38" t="n">
        <v>69.99</v>
      </c>
      <c r="AC2081" s="34" t="n">
        <v>1.99</v>
      </c>
      <c r="AD2081" s="39" t="n">
        <v>-3.34</v>
      </c>
      <c r="AE2081" s="40" t="n">
        <v>5.33</v>
      </c>
      <c r="AF2081" s="40" t="n">
        <v>5.33</v>
      </c>
      <c r="AG2081" s="40" t="n">
        <v>5.34</v>
      </c>
      <c r="AH2081" s="32" t="n">
        <f aca="false">IF(AB2081="","",$I2081+AD2081)</f>
        <v>11.65</v>
      </c>
      <c r="AI2081" s="32" t="n">
        <f aca="false">IF(AB2081="","",$I2081)</f>
        <v>14.99</v>
      </c>
      <c r="AJ2081" s="40" t="n">
        <f aca="false">IF(AB2081="","",AC2081+$I2081)</f>
        <v>16.98</v>
      </c>
      <c r="AK2081" s="29" t="n">
        <f aca="false">IF(AB2081="","",AB2081+(AD2081*$K2081)+(AE2081*$K2081))</f>
        <v>129.69</v>
      </c>
      <c r="AL2081" s="29" t="n">
        <f aca="false">IF(AB2081="","",ROUND(-AD2081*$K2081,0))</f>
        <v>100</v>
      </c>
      <c r="AM2081" s="41"/>
      <c r="AN2081" s="38" t="n">
        <v>0</v>
      </c>
      <c r="AO2081" s="34" t="n">
        <v>1.99</v>
      </c>
      <c r="AP2081" s="39" t="n">
        <v>-6.02</v>
      </c>
      <c r="AQ2081" s="40" t="n">
        <v>8.01</v>
      </c>
      <c r="AR2081" s="40" t="n">
        <v>8.01</v>
      </c>
      <c r="AS2081" s="40" t="n">
        <v>8.01</v>
      </c>
      <c r="AT2081" s="32" t="n">
        <f aca="false">IF(AN2081="","",$I2081+AP2081)</f>
        <v>8.97</v>
      </c>
      <c r="AU2081" s="32" t="n">
        <f aca="false">IF(AN2081="","",$I2081)</f>
        <v>14.99</v>
      </c>
      <c r="AV2081" s="40" t="n">
        <f aca="false">IF(AN2081="","",AO2081+$I2081)</f>
        <v>16.98</v>
      </c>
      <c r="AW2081" s="31" t="n">
        <f aca="false">IF(AN2081="","",AN2081+(AP2081*$K2081)+(AQ2081*$K2081))</f>
        <v>59.7</v>
      </c>
      <c r="AX2081" s="29" t="n">
        <f aca="false">IF(AN2081="","",ROUND(-AP2081*$K2081,0))</f>
        <v>181</v>
      </c>
      <c r="AY2081" s="42"/>
      <c r="AZ2081" s="38" t="n">
        <v>0</v>
      </c>
      <c r="BA2081" s="34" t="n">
        <v>1.99</v>
      </c>
      <c r="BB2081" s="39" t="n">
        <v>-6.02</v>
      </c>
      <c r="BC2081" s="40" t="n">
        <v>8.01</v>
      </c>
      <c r="BD2081" s="40" t="n">
        <v>8.01</v>
      </c>
      <c r="BE2081" s="40" t="n">
        <v>8.01</v>
      </c>
      <c r="BF2081" s="32" t="n">
        <f aca="false">IF(AZ2081="","",$I2081+BB2081)</f>
        <v>8.97</v>
      </c>
      <c r="BG2081" s="32" t="n">
        <f aca="false">IF(AZ2081="","",$I2081)</f>
        <v>14.99</v>
      </c>
      <c r="BH2081" s="40" t="n">
        <f aca="false">IF(AZ2081="","",BA2081+$I2081)</f>
        <v>16.98</v>
      </c>
      <c r="BI2081" s="31" t="n">
        <f aca="false">IF(AZ2081="","",AZ2081+(BB2081*$K2081)+(BC2081*$K2081))</f>
        <v>59.7</v>
      </c>
      <c r="BJ2081" s="29" t="n">
        <f aca="false">IF(AZ2081="","",ROUND(-BB2081*$K2081,0))</f>
        <v>181</v>
      </c>
    </row>
    <row r="2082" customFormat="false" ht="15" hidden="false" customHeight="false" outlineLevel="0" collapsed="false">
      <c r="A2082" s="26" t="str">
        <f aca="false">+C2082&amp;D2082&amp;G2082</f>
        <v>XiaomiRedmi Note 15 5G 8+256CANONE SIM 14,99€ - 24 Mesi</v>
      </c>
      <c r="B2082" s="27" t="s">
        <v>95</v>
      </c>
      <c r="C2082" s="28" t="s">
        <v>179</v>
      </c>
      <c r="D2082" s="29" t="s">
        <v>265</v>
      </c>
      <c r="E2082" s="30" t="n">
        <v>299.9</v>
      </c>
      <c r="F2082" s="31" t="n">
        <v>229.9</v>
      </c>
      <c r="G2082" s="32" t="s">
        <v>102</v>
      </c>
      <c r="H2082" s="32" t="s">
        <v>98</v>
      </c>
      <c r="I2082" s="33" t="n">
        <v>14.99</v>
      </c>
      <c r="J2082" s="34" t="s">
        <v>35</v>
      </c>
      <c r="K2082" s="35" t="n">
        <v>24</v>
      </c>
      <c r="L2082" s="33"/>
      <c r="M2082" s="33" t="n">
        <f aca="false">+IF(E2082&lt;=150,1.49,IF(AND(E2082&gt;150,E2082&lt;=300),2.99,(IF(E2082&gt;1200,8.99,IF(AND(E2082&gt;300,E2082&lt;=700),4.99,IF(AND(E2082&gt;=700,E2082&lt;=1200),6.99))))))</f>
        <v>2.99</v>
      </c>
      <c r="N2082" s="33" t="n">
        <f aca="false">IF(E2082="","",IF(E2082&gt;=1200,9.99,IF(AND(E2082&gt;700,E2082&lt;1200),7.99,IF(AND(E2082&gt;=299.9,E2082&lt;=699.9),5.99))))</f>
        <v>5.99</v>
      </c>
      <c r="O2082" s="37" t="s">
        <v>103</v>
      </c>
      <c r="P2082" s="38" t="n">
        <v>29.99</v>
      </c>
      <c r="Q2082" s="34" t="n">
        <v>3.99</v>
      </c>
      <c r="R2082" s="39" t="n">
        <v>-4.34</v>
      </c>
      <c r="S2082" s="40" t="n">
        <v>8.33</v>
      </c>
      <c r="T2082" s="40" t="n">
        <v>0</v>
      </c>
      <c r="U2082" s="40" t="n">
        <v>8.32</v>
      </c>
      <c r="V2082" s="32" t="n">
        <f aca="false">IF(P2082="","",$I2082+R2082)</f>
        <v>10.65</v>
      </c>
      <c r="W2082" s="32" t="n">
        <f aca="false">IF(P2082="","",$I2082)</f>
        <v>14.99</v>
      </c>
      <c r="X2082" s="40" t="n">
        <f aca="false">IF(P2082="","",Q2082+$I2082)</f>
        <v>18.98</v>
      </c>
      <c r="Y2082" s="29" t="n">
        <f aca="false">IF(P2082="","",P2082+(R2082*$K2082)+(S2082*$K2082))</f>
        <v>125.75</v>
      </c>
      <c r="Z2082" s="29" t="n">
        <f aca="false">IF(P2082="","",ROUND(-R2082*$K2082,0))</f>
        <v>104</v>
      </c>
      <c r="AA2082" s="41"/>
      <c r="AB2082" s="38" t="n">
        <v>69.99</v>
      </c>
      <c r="AC2082" s="34" t="n">
        <v>3.99</v>
      </c>
      <c r="AD2082" s="39" t="n">
        <v>-2.67</v>
      </c>
      <c r="AE2082" s="40" t="n">
        <v>6.66</v>
      </c>
      <c r="AF2082" s="40" t="n">
        <v>0</v>
      </c>
      <c r="AG2082" s="40" t="n">
        <v>6.73</v>
      </c>
      <c r="AH2082" s="32" t="n">
        <f aca="false">IF(AB2082="","",$I2082+AD2082)</f>
        <v>12.32</v>
      </c>
      <c r="AI2082" s="32" t="n">
        <f aca="false">IF(AB2082="","",$I2082)</f>
        <v>14.99</v>
      </c>
      <c r="AJ2082" s="40" t="n">
        <f aca="false">IF(AB2082="","",AC2082+$I2082)</f>
        <v>18.98</v>
      </c>
      <c r="AK2082" s="29" t="n">
        <f aca="false">IF(AB2082="","",AB2082+(AD2082*$K2082)+(AE2082*$K2082))</f>
        <v>165.75</v>
      </c>
      <c r="AL2082" s="29" t="n">
        <f aca="false">IF(AB2082="","",ROUND(-AD2082*$K2082,0))</f>
        <v>64</v>
      </c>
      <c r="AM2082" s="41"/>
      <c r="AN2082" s="38" t="n">
        <v>0</v>
      </c>
      <c r="AO2082" s="34" t="n">
        <v>3.99</v>
      </c>
      <c r="AP2082" s="39" t="n">
        <v>-5.58</v>
      </c>
      <c r="AQ2082" s="40" t="n">
        <v>9.57</v>
      </c>
      <c r="AR2082" s="40" t="n">
        <v>0</v>
      </c>
      <c r="AS2082" s="40" t="n">
        <v>9.79</v>
      </c>
      <c r="AT2082" s="32" t="n">
        <f aca="false">IF(AN2082="","",$I2082+AP2082)</f>
        <v>9.41</v>
      </c>
      <c r="AU2082" s="32" t="n">
        <f aca="false">IF(AN2082="","",$I2082)</f>
        <v>14.99</v>
      </c>
      <c r="AV2082" s="40" t="n">
        <f aca="false">IF(AN2082="","",AO2082+$I2082)</f>
        <v>18.98</v>
      </c>
      <c r="AW2082" s="31" t="n">
        <f aca="false">IF(AN2082="","",AN2082+(AP2082*$K2082)+(AQ2082*$K2082))</f>
        <v>95.76</v>
      </c>
      <c r="AX2082" s="29" t="n">
        <f aca="false">IF(AN2082="","",ROUND(-AP2082*$K2082,0))</f>
        <v>134</v>
      </c>
      <c r="AY2082" s="42"/>
      <c r="AZ2082" s="38" t="n">
        <v>0</v>
      </c>
      <c r="BA2082" s="34" t="n">
        <v>3.99</v>
      </c>
      <c r="BB2082" s="39" t="n">
        <v>-5.58</v>
      </c>
      <c r="BC2082" s="40" t="n">
        <v>9.57</v>
      </c>
      <c r="BD2082" s="40" t="n">
        <v>0</v>
      </c>
      <c r="BE2082" s="40" t="n">
        <v>9.79</v>
      </c>
      <c r="BF2082" s="32" t="n">
        <f aca="false">IF(AZ2082="","",$I2082+BB2082)</f>
        <v>9.41</v>
      </c>
      <c r="BG2082" s="32" t="n">
        <f aca="false">IF(AZ2082="","",$I2082)</f>
        <v>14.99</v>
      </c>
      <c r="BH2082" s="40" t="n">
        <f aca="false">IF(AZ2082="","",BA2082+$I2082)</f>
        <v>18.98</v>
      </c>
      <c r="BI2082" s="31" t="n">
        <f aca="false">IF(AZ2082="","",AZ2082+(BB2082*$K2082)+(BC2082*$K2082))</f>
        <v>95.76</v>
      </c>
      <c r="BJ2082" s="29" t="n">
        <f aca="false">IF(AZ2082="","",ROUND(-BB2082*$K2082,0))</f>
        <v>134</v>
      </c>
    </row>
    <row r="2083" customFormat="false" ht="15" hidden="false" customHeight="false" outlineLevel="0" collapsed="false">
      <c r="A2083" s="26" t="str">
        <f aca="false">+C2083&amp;D2083&amp;G2083</f>
        <v>XiaomiRedmi Note 15 5G 8+256CANONE SIM 12,99€ - 36 Mesi</v>
      </c>
      <c r="B2083" s="27" t="s">
        <v>95</v>
      </c>
      <c r="C2083" s="28" t="s">
        <v>179</v>
      </c>
      <c r="D2083" s="29" t="s">
        <v>265</v>
      </c>
      <c r="E2083" s="30" t="n">
        <v>299.9</v>
      </c>
      <c r="F2083" s="31" t="n">
        <v>229.9</v>
      </c>
      <c r="G2083" s="32" t="s">
        <v>104</v>
      </c>
      <c r="H2083" s="32" t="s">
        <v>98</v>
      </c>
      <c r="I2083" s="33" t="n">
        <v>12.99</v>
      </c>
      <c r="J2083" s="34" t="s">
        <v>35</v>
      </c>
      <c r="K2083" s="35" t="n">
        <v>36</v>
      </c>
      <c r="L2083" s="33"/>
      <c r="M2083" s="33" t="n">
        <f aca="false">+IF(E2083&lt;=150,1.49,IF(AND(E2083&gt;150,E2083&lt;=300),2.99,(IF(E2083&gt;1200,8.99,IF(AND(E2083&gt;300,E2083&lt;=700),4.99,IF(AND(E2083&gt;=700,E2083&lt;=1200),6.99))))))</f>
        <v>2.99</v>
      </c>
      <c r="N2083" s="33" t="n">
        <f aca="false">IF(E2083="","",IF(E2083&gt;=1200,9.99,IF(AND(E2083&gt;700,E2083&lt;1200),7.99,IF(AND(E2083&gt;=299.9,E2083&lt;=699.9),5.99))))</f>
        <v>5.99</v>
      </c>
      <c r="O2083" s="37" t="s">
        <v>105</v>
      </c>
      <c r="P2083" s="38" t="n">
        <v>29.99</v>
      </c>
      <c r="Q2083" s="34" t="n">
        <v>0</v>
      </c>
      <c r="R2083" s="39" t="n">
        <v>-5.55</v>
      </c>
      <c r="S2083" s="40" t="n">
        <v>5.55</v>
      </c>
      <c r="T2083" s="40" t="n">
        <v>5.55</v>
      </c>
      <c r="U2083" s="40" t="n">
        <v>5.66</v>
      </c>
      <c r="V2083" s="32" t="n">
        <f aca="false">IF(P2083="","",$I2083+R2083)</f>
        <v>7.44</v>
      </c>
      <c r="W2083" s="32" t="n">
        <f aca="false">IF(P2083="","",$I2083)</f>
        <v>12.99</v>
      </c>
      <c r="X2083" s="40" t="n">
        <f aca="false">IF(P2083="","",Q2083+$I2083)</f>
        <v>12.99</v>
      </c>
      <c r="Y2083" s="29" t="n">
        <f aca="false">IF(P2083="","",P2083+(R2083*$K2083)+(S2083*$K2083))</f>
        <v>29.99</v>
      </c>
      <c r="Z2083" s="29" t="n">
        <f aca="false">IF(P2083="","",ROUND(-R2083*$K2083,0))</f>
        <v>200</v>
      </c>
      <c r="AA2083" s="41"/>
      <c r="AB2083" s="38" t="n">
        <v>69.99</v>
      </c>
      <c r="AC2083" s="34" t="n">
        <v>0</v>
      </c>
      <c r="AD2083" s="39" t="n">
        <v>-4.44</v>
      </c>
      <c r="AE2083" s="40" t="n">
        <v>4.44</v>
      </c>
      <c r="AF2083" s="40" t="n">
        <v>4.44</v>
      </c>
      <c r="AG2083" s="40" t="n">
        <v>4.51</v>
      </c>
      <c r="AH2083" s="32" t="n">
        <f aca="false">IF(AB2083="","",$I2083+AD2083)</f>
        <v>8.55</v>
      </c>
      <c r="AI2083" s="32" t="n">
        <f aca="false">IF(AB2083="","",$I2083)</f>
        <v>12.99</v>
      </c>
      <c r="AJ2083" s="40" t="n">
        <f aca="false">IF(AB2083="","",AC2083+$I2083)</f>
        <v>12.99</v>
      </c>
      <c r="AK2083" s="29" t="n">
        <f aca="false">IF(AB2083="","",AB2083+(AD2083*$K2083)+(AE2083*$K2083))</f>
        <v>69.99</v>
      </c>
      <c r="AL2083" s="29" t="n">
        <f aca="false">IF(AB2083="","",ROUND(-AD2083*$K2083,0))</f>
        <v>160</v>
      </c>
      <c r="AM2083" s="41"/>
      <c r="AN2083" s="38" t="n">
        <v>0</v>
      </c>
      <c r="AO2083" s="34" t="n">
        <v>0</v>
      </c>
      <c r="AP2083" s="39" t="n">
        <v>-6.74</v>
      </c>
      <c r="AQ2083" s="40" t="n">
        <v>6.74</v>
      </c>
      <c r="AR2083" s="40" t="n">
        <v>6.74</v>
      </c>
      <c r="AS2083" s="40" t="n">
        <v>6.74</v>
      </c>
      <c r="AT2083" s="32" t="n">
        <f aca="false">IF(AN2083="","",$I2083+AP2083)</f>
        <v>6.25</v>
      </c>
      <c r="AU2083" s="32" t="n">
        <f aca="false">IF(AN2083="","",$I2083)</f>
        <v>12.99</v>
      </c>
      <c r="AV2083" s="40" t="n">
        <f aca="false">IF(AN2083="","",AO2083+$I2083)</f>
        <v>12.99</v>
      </c>
      <c r="AW2083" s="31" t="n">
        <f aca="false">IF(AN2083="","",AN2083+(AP2083*$K2083)+(AQ2083*$K2083))</f>
        <v>0</v>
      </c>
      <c r="AX2083" s="29" t="n">
        <f aca="false">IF(AN2083="","",ROUND(-AP2083*$K2083,0))</f>
        <v>243</v>
      </c>
      <c r="AY2083" s="42"/>
      <c r="AZ2083" s="38" t="n">
        <v>0</v>
      </c>
      <c r="BA2083" s="34" t="n">
        <v>0</v>
      </c>
      <c r="BB2083" s="39" t="n">
        <v>-6.74</v>
      </c>
      <c r="BC2083" s="40" t="n">
        <v>6.74</v>
      </c>
      <c r="BD2083" s="40" t="n">
        <v>6.74</v>
      </c>
      <c r="BE2083" s="40" t="n">
        <v>6.74</v>
      </c>
      <c r="BF2083" s="32" t="n">
        <f aca="false">IF(AZ2083="","",$I2083+BB2083)</f>
        <v>6.25</v>
      </c>
      <c r="BG2083" s="32" t="n">
        <f aca="false">IF(AZ2083="","",$I2083)</f>
        <v>12.99</v>
      </c>
      <c r="BH2083" s="40" t="n">
        <f aca="false">IF(AZ2083="","",BA2083+$I2083)</f>
        <v>12.99</v>
      </c>
      <c r="BI2083" s="31" t="n">
        <f aca="false">IF(AZ2083="","",AZ2083+(BB2083*$K2083)+(BC2083*$K2083))</f>
        <v>0</v>
      </c>
      <c r="BJ2083" s="29" t="n">
        <f aca="false">IF(AZ2083="","",ROUND(-BB2083*$K2083,0))</f>
        <v>243</v>
      </c>
    </row>
    <row r="2084" customFormat="false" ht="15" hidden="false" customHeight="false" outlineLevel="0" collapsed="false">
      <c r="A2084" s="26" t="str">
        <f aca="false">+C2084&amp;D2084&amp;G2084</f>
        <v>XiaomiRedmi Note 15 5G 8+256CANONE SIM 12,99€ - 30 Mesi</v>
      </c>
      <c r="B2084" s="27" t="s">
        <v>95</v>
      </c>
      <c r="C2084" s="28" t="s">
        <v>179</v>
      </c>
      <c r="D2084" s="29" t="s">
        <v>265</v>
      </c>
      <c r="E2084" s="30" t="n">
        <v>299.9</v>
      </c>
      <c r="F2084" s="31" t="n">
        <v>229.9</v>
      </c>
      <c r="G2084" s="32" t="s">
        <v>106</v>
      </c>
      <c r="H2084" s="32" t="s">
        <v>98</v>
      </c>
      <c r="I2084" s="33" t="n">
        <v>12.99</v>
      </c>
      <c r="J2084" s="34" t="s">
        <v>35</v>
      </c>
      <c r="K2084" s="35" t="n">
        <v>30</v>
      </c>
      <c r="L2084" s="33"/>
      <c r="M2084" s="33" t="n">
        <f aca="false">+IF(E2084&lt;=150,1.49,IF(AND(E2084&gt;150,E2084&lt;=300),2.99,(IF(E2084&gt;1200,8.99,IF(AND(E2084&gt;300,E2084&lt;=700),4.99,IF(AND(E2084&gt;=700,E2084&lt;=1200),6.99))))))</f>
        <v>2.99</v>
      </c>
      <c r="N2084" s="33" t="n">
        <f aca="false">IF(E2084="","",IF(E2084&gt;=1200,9.99,IF(AND(E2084&gt;700,E2084&lt;1200),7.99,IF(AND(E2084&gt;=299.9,E2084&lt;=699.9),5.99))))</f>
        <v>5.99</v>
      </c>
      <c r="O2084" s="37" t="s">
        <v>107</v>
      </c>
      <c r="P2084" s="38" t="n">
        <v>29.99</v>
      </c>
      <c r="Q2084" s="34" t="n">
        <v>1.99</v>
      </c>
      <c r="R2084" s="39" t="n">
        <v>-4.67</v>
      </c>
      <c r="S2084" s="40" t="n">
        <v>6.66</v>
      </c>
      <c r="T2084" s="40" t="n">
        <v>6.66</v>
      </c>
      <c r="U2084" s="40" t="n">
        <v>6.77</v>
      </c>
      <c r="V2084" s="32" t="n">
        <f aca="false">IF(P2084="","",$I2084+R2084)</f>
        <v>8.32</v>
      </c>
      <c r="W2084" s="32" t="n">
        <f aca="false">IF(P2084="","",$I2084)</f>
        <v>12.99</v>
      </c>
      <c r="X2084" s="40" t="n">
        <f aca="false">IF(P2084="","",Q2084+$I2084)</f>
        <v>14.98</v>
      </c>
      <c r="Y2084" s="29" t="n">
        <f aca="false">IF(P2084="","",P2084+(R2084*$K2084)+(S2084*$K2084))</f>
        <v>89.69</v>
      </c>
      <c r="Z2084" s="29" t="n">
        <f aca="false">IF(P2084="","",ROUND(-R2084*$K2084,0))</f>
        <v>140</v>
      </c>
      <c r="AA2084" s="41"/>
      <c r="AB2084" s="38" t="n">
        <v>69.99</v>
      </c>
      <c r="AC2084" s="34" t="n">
        <v>1.99</v>
      </c>
      <c r="AD2084" s="39" t="n">
        <v>-3.34</v>
      </c>
      <c r="AE2084" s="40" t="n">
        <v>5.33</v>
      </c>
      <c r="AF2084" s="40" t="n">
        <v>5.33</v>
      </c>
      <c r="AG2084" s="40" t="n">
        <v>5.34</v>
      </c>
      <c r="AH2084" s="32" t="n">
        <f aca="false">IF(AB2084="","",$I2084+AD2084)</f>
        <v>9.65</v>
      </c>
      <c r="AI2084" s="32" t="n">
        <f aca="false">IF(AB2084="","",$I2084)</f>
        <v>12.99</v>
      </c>
      <c r="AJ2084" s="40" t="n">
        <f aca="false">IF(AB2084="","",AC2084+$I2084)</f>
        <v>14.98</v>
      </c>
      <c r="AK2084" s="29" t="n">
        <f aca="false">IF(AB2084="","",AB2084+(AD2084*$K2084)+(AE2084*$K2084))</f>
        <v>129.69</v>
      </c>
      <c r="AL2084" s="29" t="n">
        <f aca="false">IF(AB2084="","",ROUND(-AD2084*$K2084,0))</f>
        <v>100</v>
      </c>
      <c r="AM2084" s="41"/>
      <c r="AN2084" s="38" t="n">
        <v>0</v>
      </c>
      <c r="AO2084" s="34" t="n">
        <v>1.99</v>
      </c>
      <c r="AP2084" s="39" t="n">
        <v>-6.02</v>
      </c>
      <c r="AQ2084" s="40" t="n">
        <v>8.01</v>
      </c>
      <c r="AR2084" s="40" t="n">
        <v>8.01</v>
      </c>
      <c r="AS2084" s="40" t="n">
        <v>8.01</v>
      </c>
      <c r="AT2084" s="32" t="n">
        <f aca="false">IF(AN2084="","",$I2084+AP2084)</f>
        <v>6.97</v>
      </c>
      <c r="AU2084" s="32" t="n">
        <f aca="false">IF(AN2084="","",$I2084)</f>
        <v>12.99</v>
      </c>
      <c r="AV2084" s="40" t="n">
        <f aca="false">IF(AN2084="","",AO2084+$I2084)</f>
        <v>14.98</v>
      </c>
      <c r="AW2084" s="31" t="n">
        <f aca="false">IF(AN2084="","",AN2084+(AP2084*$K2084)+(AQ2084*$K2084))</f>
        <v>59.7</v>
      </c>
      <c r="AX2084" s="29" t="n">
        <f aca="false">IF(AN2084="","",ROUND(-AP2084*$K2084,0))</f>
        <v>181</v>
      </c>
      <c r="AY2084" s="42"/>
      <c r="AZ2084" s="38" t="n">
        <v>0</v>
      </c>
      <c r="BA2084" s="34" t="n">
        <v>1.99</v>
      </c>
      <c r="BB2084" s="39" t="n">
        <v>-6.02</v>
      </c>
      <c r="BC2084" s="40" t="n">
        <v>8.01</v>
      </c>
      <c r="BD2084" s="40" t="n">
        <v>8.01</v>
      </c>
      <c r="BE2084" s="40" t="n">
        <v>8.01</v>
      </c>
      <c r="BF2084" s="32" t="n">
        <f aca="false">IF(AZ2084="","",$I2084+BB2084)</f>
        <v>6.97</v>
      </c>
      <c r="BG2084" s="32" t="n">
        <f aca="false">IF(AZ2084="","",$I2084)</f>
        <v>12.99</v>
      </c>
      <c r="BH2084" s="40" t="n">
        <f aca="false">IF(AZ2084="","",BA2084+$I2084)</f>
        <v>14.98</v>
      </c>
      <c r="BI2084" s="31" t="n">
        <f aca="false">IF(AZ2084="","",AZ2084+(BB2084*$K2084)+(BC2084*$K2084))</f>
        <v>59.7</v>
      </c>
      <c r="BJ2084" s="29" t="n">
        <f aca="false">IF(AZ2084="","",ROUND(-BB2084*$K2084,0))</f>
        <v>181</v>
      </c>
    </row>
    <row r="2085" customFormat="false" ht="15" hidden="false" customHeight="false" outlineLevel="0" collapsed="false">
      <c r="A2085" s="26" t="str">
        <f aca="false">+C2085&amp;D2085&amp;G2085</f>
        <v>XiaomiRedmi Note 15 5G 8+256CANONE SIM 12,99€ - 24 Mesi</v>
      </c>
      <c r="B2085" s="27" t="s">
        <v>95</v>
      </c>
      <c r="C2085" s="28" t="s">
        <v>179</v>
      </c>
      <c r="D2085" s="29" t="s">
        <v>265</v>
      </c>
      <c r="E2085" s="30" t="n">
        <v>299.9</v>
      </c>
      <c r="F2085" s="31" t="n">
        <v>229.9</v>
      </c>
      <c r="G2085" s="32" t="s">
        <v>108</v>
      </c>
      <c r="H2085" s="32" t="s">
        <v>98</v>
      </c>
      <c r="I2085" s="33" t="n">
        <v>12.99</v>
      </c>
      <c r="J2085" s="34" t="s">
        <v>35</v>
      </c>
      <c r="K2085" s="35" t="n">
        <v>24</v>
      </c>
      <c r="L2085" s="33"/>
      <c r="M2085" s="33" t="n">
        <f aca="false">+IF(E2085&lt;=150,1.49,IF(AND(E2085&gt;150,E2085&lt;=300),2.99,(IF(E2085&gt;1200,8.99,IF(AND(E2085&gt;300,E2085&lt;=700),4.99,IF(AND(E2085&gt;=700,E2085&lt;=1200),6.99))))))</f>
        <v>2.99</v>
      </c>
      <c r="N2085" s="33" t="n">
        <f aca="false">IF(E2085="","",IF(E2085&gt;=1200,9.99,IF(AND(E2085&gt;700,E2085&lt;1200),7.99,IF(AND(E2085&gt;=299.9,E2085&lt;=699.9),5.99))))</f>
        <v>5.99</v>
      </c>
      <c r="O2085" s="37" t="s">
        <v>109</v>
      </c>
      <c r="P2085" s="38" t="n">
        <v>29.99</v>
      </c>
      <c r="Q2085" s="34" t="n">
        <v>3.99</v>
      </c>
      <c r="R2085" s="39" t="n">
        <v>-4.34</v>
      </c>
      <c r="S2085" s="40" t="n">
        <v>8.33</v>
      </c>
      <c r="T2085" s="40" t="n">
        <v>0</v>
      </c>
      <c r="U2085" s="40" t="n">
        <v>8.32</v>
      </c>
      <c r="V2085" s="32" t="n">
        <f aca="false">IF(P2085="","",$I2085+R2085)</f>
        <v>8.65</v>
      </c>
      <c r="W2085" s="32" t="n">
        <f aca="false">IF(P2085="","",$I2085)</f>
        <v>12.99</v>
      </c>
      <c r="X2085" s="40" t="n">
        <f aca="false">IF(P2085="","",Q2085+$I2085)</f>
        <v>16.98</v>
      </c>
      <c r="Y2085" s="29" t="n">
        <f aca="false">IF(P2085="","",P2085+(R2085*$K2085)+(S2085*$K2085))</f>
        <v>125.75</v>
      </c>
      <c r="Z2085" s="29" t="n">
        <f aca="false">IF(P2085="","",ROUND(-R2085*$K2085,0))</f>
        <v>104</v>
      </c>
      <c r="AA2085" s="41"/>
      <c r="AB2085" s="38" t="n">
        <v>69.99</v>
      </c>
      <c r="AC2085" s="34" t="n">
        <v>3.99</v>
      </c>
      <c r="AD2085" s="39" t="n">
        <v>-2.67</v>
      </c>
      <c r="AE2085" s="40" t="n">
        <v>6.66</v>
      </c>
      <c r="AF2085" s="40" t="n">
        <v>0</v>
      </c>
      <c r="AG2085" s="40" t="n">
        <v>6.73</v>
      </c>
      <c r="AH2085" s="32" t="n">
        <f aca="false">IF(AB2085="","",$I2085+AD2085)</f>
        <v>10.32</v>
      </c>
      <c r="AI2085" s="32" t="n">
        <f aca="false">IF(AB2085="","",$I2085)</f>
        <v>12.99</v>
      </c>
      <c r="AJ2085" s="40" t="n">
        <f aca="false">IF(AB2085="","",AC2085+$I2085)</f>
        <v>16.98</v>
      </c>
      <c r="AK2085" s="29" t="n">
        <f aca="false">IF(AB2085="","",AB2085+(AD2085*$K2085)+(AE2085*$K2085))</f>
        <v>165.75</v>
      </c>
      <c r="AL2085" s="29" t="n">
        <f aca="false">IF(AB2085="","",ROUND(-AD2085*$K2085,0))</f>
        <v>64</v>
      </c>
      <c r="AM2085" s="41"/>
      <c r="AN2085" s="38" t="n">
        <v>0</v>
      </c>
      <c r="AO2085" s="34" t="n">
        <v>3.99</v>
      </c>
      <c r="AP2085" s="39" t="n">
        <v>-5.58</v>
      </c>
      <c r="AQ2085" s="40" t="n">
        <v>9.57</v>
      </c>
      <c r="AR2085" s="40" t="n">
        <v>0</v>
      </c>
      <c r="AS2085" s="40" t="n">
        <v>9.79</v>
      </c>
      <c r="AT2085" s="32" t="n">
        <f aca="false">IF(AN2085="","",$I2085+AP2085)</f>
        <v>7.41</v>
      </c>
      <c r="AU2085" s="32" t="n">
        <f aca="false">IF(AN2085="","",$I2085)</f>
        <v>12.99</v>
      </c>
      <c r="AV2085" s="40" t="n">
        <f aca="false">IF(AN2085="","",AO2085+$I2085)</f>
        <v>16.98</v>
      </c>
      <c r="AW2085" s="31" t="n">
        <f aca="false">IF(AN2085="","",AN2085+(AP2085*$K2085)+(AQ2085*$K2085))</f>
        <v>95.76</v>
      </c>
      <c r="AX2085" s="29" t="n">
        <f aca="false">IF(AN2085="","",ROUND(-AP2085*$K2085,0))</f>
        <v>134</v>
      </c>
      <c r="AY2085" s="42"/>
      <c r="AZ2085" s="38" t="n">
        <v>0</v>
      </c>
      <c r="BA2085" s="34" t="n">
        <v>3.99</v>
      </c>
      <c r="BB2085" s="39" t="n">
        <v>-5.58</v>
      </c>
      <c r="BC2085" s="40" t="n">
        <v>9.57</v>
      </c>
      <c r="BD2085" s="40" t="n">
        <v>0</v>
      </c>
      <c r="BE2085" s="40" t="n">
        <v>9.79</v>
      </c>
      <c r="BF2085" s="32" t="n">
        <f aca="false">IF(AZ2085="","",$I2085+BB2085)</f>
        <v>7.41</v>
      </c>
      <c r="BG2085" s="32" t="n">
        <f aca="false">IF(AZ2085="","",$I2085)</f>
        <v>12.99</v>
      </c>
      <c r="BH2085" s="40" t="n">
        <f aca="false">IF(AZ2085="","",BA2085+$I2085)</f>
        <v>16.98</v>
      </c>
      <c r="BI2085" s="31" t="n">
        <f aca="false">IF(AZ2085="","",AZ2085+(BB2085*$K2085)+(BC2085*$K2085))</f>
        <v>95.76</v>
      </c>
      <c r="BJ2085" s="29" t="n">
        <f aca="false">IF(AZ2085="","",ROUND(-BB2085*$K2085,0))</f>
        <v>134</v>
      </c>
    </row>
    <row r="2086" customFormat="false" ht="15" hidden="false" customHeight="false" outlineLevel="0" collapsed="false">
      <c r="A2086" s="26" t="str">
        <f aca="false">+C2086&amp;D2086&amp;G2086</f>
        <v>XiaomiRedmi Note 15 5G 8+256Pack 5G Reload Exchange-12,99-36</v>
      </c>
      <c r="B2086" s="27" t="s">
        <v>95</v>
      </c>
      <c r="C2086" s="28" t="s">
        <v>179</v>
      </c>
      <c r="D2086" s="29" t="s">
        <v>265</v>
      </c>
      <c r="E2086" s="30" t="n">
        <v>299.9</v>
      </c>
      <c r="F2086" s="31" t="n">
        <v>229.9</v>
      </c>
      <c r="G2086" s="32" t="s">
        <v>110</v>
      </c>
      <c r="H2086" s="32" t="s">
        <v>98</v>
      </c>
      <c r="I2086" s="33" t="n">
        <v>12.99</v>
      </c>
      <c r="J2086" s="34" t="s">
        <v>35</v>
      </c>
      <c r="K2086" s="35" t="n">
        <v>36</v>
      </c>
      <c r="L2086" s="33"/>
      <c r="M2086" s="33" t="n">
        <f aca="false">+IF(E2086&lt;=150,1.49,IF(AND(E2086&gt;150,E2086&lt;=300),2.99,(IF(E2086&gt;1200,8.99,IF(AND(E2086&gt;300,E2086&lt;=700),4.99,IF(AND(E2086&gt;=700,E2086&lt;=1200),6.99))))))</f>
        <v>2.99</v>
      </c>
      <c r="N2086" s="33" t="n">
        <f aca="false">IF(E2086="","",IF(E2086&gt;=1200,9.99,IF(AND(E2086&gt;700,E2086&lt;1200),7.99,IF(AND(E2086&gt;=299.9,E2086&lt;=699.9),5.99))))</f>
        <v>5.99</v>
      </c>
      <c r="O2086" s="37" t="s">
        <v>111</v>
      </c>
      <c r="P2086" s="38" t="n">
        <v>29.99</v>
      </c>
      <c r="Q2086" s="34" t="n">
        <v>0</v>
      </c>
      <c r="R2086" s="39" t="n">
        <v>-5.55</v>
      </c>
      <c r="S2086" s="40" t="n">
        <v>5.55</v>
      </c>
      <c r="T2086" s="40" t="n">
        <v>5.55</v>
      </c>
      <c r="U2086" s="40" t="n">
        <v>5.66</v>
      </c>
      <c r="V2086" s="32" t="n">
        <f aca="false">IF(P2086="","",$I2086+R2086)</f>
        <v>7.44</v>
      </c>
      <c r="W2086" s="32" t="n">
        <f aca="false">IF(P2086="","",$I2086)</f>
        <v>12.99</v>
      </c>
      <c r="X2086" s="40" t="n">
        <f aca="false">IF(P2086="","",Q2086+$I2086)</f>
        <v>12.99</v>
      </c>
      <c r="Y2086" s="29" t="n">
        <f aca="false">IF(P2086="","",P2086+(R2086*$K2086)+(S2086*$K2086))</f>
        <v>29.99</v>
      </c>
      <c r="Z2086" s="29" t="n">
        <f aca="false">IF(P2086="","",ROUND(-R2086*$K2086,0))</f>
        <v>200</v>
      </c>
      <c r="AA2086" s="41"/>
      <c r="AB2086" s="38" t="n">
        <v>69.99</v>
      </c>
      <c r="AC2086" s="34" t="n">
        <v>0</v>
      </c>
      <c r="AD2086" s="39" t="n">
        <v>-4.44</v>
      </c>
      <c r="AE2086" s="40" t="n">
        <v>4.44</v>
      </c>
      <c r="AF2086" s="40" t="n">
        <v>4.44</v>
      </c>
      <c r="AG2086" s="40" t="n">
        <v>4.51</v>
      </c>
      <c r="AH2086" s="32" t="n">
        <f aca="false">IF(AB2086="","",$I2086+AD2086)</f>
        <v>8.55</v>
      </c>
      <c r="AI2086" s="32" t="n">
        <f aca="false">IF(AB2086="","",$I2086)</f>
        <v>12.99</v>
      </c>
      <c r="AJ2086" s="40" t="n">
        <f aca="false">IF(AB2086="","",AC2086+$I2086)</f>
        <v>12.99</v>
      </c>
      <c r="AK2086" s="29" t="n">
        <f aca="false">IF(AB2086="","",AB2086+(AD2086*$K2086)+(AE2086*$K2086))</f>
        <v>69.99</v>
      </c>
      <c r="AL2086" s="29" t="n">
        <f aca="false">IF(AB2086="","",ROUND(-AD2086*$K2086,0))</f>
        <v>160</v>
      </c>
      <c r="AM2086" s="41"/>
      <c r="AN2086" s="38" t="n">
        <v>0</v>
      </c>
      <c r="AO2086" s="34" t="n">
        <v>0</v>
      </c>
      <c r="AP2086" s="39" t="n">
        <v>-6.74</v>
      </c>
      <c r="AQ2086" s="40" t="n">
        <v>6.74</v>
      </c>
      <c r="AR2086" s="40" t="n">
        <v>6.74</v>
      </c>
      <c r="AS2086" s="40" t="n">
        <v>6.74</v>
      </c>
      <c r="AT2086" s="32" t="n">
        <f aca="false">IF(AN2086="","",$I2086+AP2086)</f>
        <v>6.25</v>
      </c>
      <c r="AU2086" s="32" t="n">
        <f aca="false">IF(AN2086="","",$I2086)</f>
        <v>12.99</v>
      </c>
      <c r="AV2086" s="40" t="n">
        <f aca="false">IF(AN2086="","",AO2086+$I2086)</f>
        <v>12.99</v>
      </c>
      <c r="AW2086" s="31" t="n">
        <f aca="false">IF(AN2086="","",AN2086+(AP2086*$K2086)+(AQ2086*$K2086))</f>
        <v>0</v>
      </c>
      <c r="AX2086" s="29" t="n">
        <f aca="false">IF(AN2086="","",ROUND(-AP2086*$K2086,0))</f>
        <v>243</v>
      </c>
      <c r="AY2086" s="42"/>
      <c r="AZ2086" s="38" t="n">
        <v>0</v>
      </c>
      <c r="BA2086" s="34" t="n">
        <v>0</v>
      </c>
      <c r="BB2086" s="39" t="n">
        <v>-6.74</v>
      </c>
      <c r="BC2086" s="40" t="n">
        <v>6.74</v>
      </c>
      <c r="BD2086" s="40" t="n">
        <v>6.74</v>
      </c>
      <c r="BE2086" s="40" t="n">
        <v>6.74</v>
      </c>
      <c r="BF2086" s="32" t="n">
        <f aca="false">IF(AZ2086="","",$I2086+BB2086)</f>
        <v>6.25</v>
      </c>
      <c r="BG2086" s="32" t="n">
        <f aca="false">IF(AZ2086="","",$I2086)</f>
        <v>12.99</v>
      </c>
      <c r="BH2086" s="40" t="n">
        <f aca="false">IF(AZ2086="","",BA2086+$I2086)</f>
        <v>12.99</v>
      </c>
      <c r="BI2086" s="31" t="n">
        <f aca="false">IF(AZ2086="","",AZ2086+(BB2086*$K2086)+(BC2086*$K2086))</f>
        <v>0</v>
      </c>
      <c r="BJ2086" s="29" t="n">
        <f aca="false">IF(AZ2086="","",ROUND(-BB2086*$K2086,0))</f>
        <v>243</v>
      </c>
    </row>
    <row r="2087" customFormat="false" ht="15" hidden="false" customHeight="false" outlineLevel="0" collapsed="false">
      <c r="A2087" s="26" t="str">
        <f aca="false">+C2087&amp;D2087&amp;G2087</f>
        <v>XiaomiRedmi Note 15 5G 8+256Pack 5G Reload Exchange-12,99-30</v>
      </c>
      <c r="B2087" s="27" t="s">
        <v>95</v>
      </c>
      <c r="C2087" s="28" t="s">
        <v>179</v>
      </c>
      <c r="D2087" s="29" t="s">
        <v>265</v>
      </c>
      <c r="E2087" s="30" t="n">
        <v>299.9</v>
      </c>
      <c r="F2087" s="31" t="n">
        <v>229.9</v>
      </c>
      <c r="G2087" s="32" t="s">
        <v>112</v>
      </c>
      <c r="H2087" s="32" t="s">
        <v>98</v>
      </c>
      <c r="I2087" s="33" t="n">
        <v>12.99</v>
      </c>
      <c r="J2087" s="34" t="s">
        <v>35</v>
      </c>
      <c r="K2087" s="35" t="n">
        <v>30</v>
      </c>
      <c r="L2087" s="33"/>
      <c r="M2087" s="33" t="n">
        <f aca="false">+IF(E2087&lt;=150,1.49,IF(AND(E2087&gt;150,E2087&lt;=300),2.99,(IF(E2087&gt;1200,8.99,IF(AND(E2087&gt;300,E2087&lt;=700),4.99,IF(AND(E2087&gt;=700,E2087&lt;=1200),6.99))))))</f>
        <v>2.99</v>
      </c>
      <c r="N2087" s="33" t="n">
        <f aca="false">IF(E2087="","",IF(E2087&gt;=1200,9.99,IF(AND(E2087&gt;700,E2087&lt;1200),7.99,IF(AND(E2087&gt;=299.9,E2087&lt;=699.9),5.99))))</f>
        <v>5.99</v>
      </c>
      <c r="O2087" s="37" t="s">
        <v>113</v>
      </c>
      <c r="P2087" s="38" t="n">
        <v>29.99</v>
      </c>
      <c r="Q2087" s="34" t="n">
        <v>1.99</v>
      </c>
      <c r="R2087" s="39" t="n">
        <v>-4.67</v>
      </c>
      <c r="S2087" s="40" t="n">
        <v>6.66</v>
      </c>
      <c r="T2087" s="40" t="n">
        <v>6.66</v>
      </c>
      <c r="U2087" s="40" t="n">
        <v>6.77</v>
      </c>
      <c r="V2087" s="32" t="n">
        <f aca="false">IF(P2087="","",$I2087+R2087)</f>
        <v>8.32</v>
      </c>
      <c r="W2087" s="32" t="n">
        <f aca="false">IF(P2087="","",$I2087)</f>
        <v>12.99</v>
      </c>
      <c r="X2087" s="40" t="n">
        <f aca="false">IF(P2087="","",Q2087+$I2087)</f>
        <v>14.98</v>
      </c>
      <c r="Y2087" s="29" t="n">
        <f aca="false">IF(P2087="","",P2087+(R2087*$K2087)+(S2087*$K2087))</f>
        <v>89.69</v>
      </c>
      <c r="Z2087" s="29" t="n">
        <f aca="false">IF(P2087="","",ROUND(-R2087*$K2087,0))</f>
        <v>140</v>
      </c>
      <c r="AA2087" s="41"/>
      <c r="AB2087" s="38" t="n">
        <v>69.99</v>
      </c>
      <c r="AC2087" s="34" t="n">
        <v>1.99</v>
      </c>
      <c r="AD2087" s="39" t="n">
        <v>-3.34</v>
      </c>
      <c r="AE2087" s="40" t="n">
        <v>5.33</v>
      </c>
      <c r="AF2087" s="40" t="n">
        <v>5.33</v>
      </c>
      <c r="AG2087" s="40" t="n">
        <v>5.34</v>
      </c>
      <c r="AH2087" s="32" t="n">
        <f aca="false">IF(AB2087="","",$I2087+AD2087)</f>
        <v>9.65</v>
      </c>
      <c r="AI2087" s="32" t="n">
        <f aca="false">IF(AB2087="","",$I2087)</f>
        <v>12.99</v>
      </c>
      <c r="AJ2087" s="40" t="n">
        <f aca="false">IF(AB2087="","",AC2087+$I2087)</f>
        <v>14.98</v>
      </c>
      <c r="AK2087" s="29" t="n">
        <f aca="false">IF(AB2087="","",AB2087+(AD2087*$K2087)+(AE2087*$K2087))</f>
        <v>129.69</v>
      </c>
      <c r="AL2087" s="29" t="n">
        <f aca="false">IF(AB2087="","",ROUND(-AD2087*$K2087,0))</f>
        <v>100</v>
      </c>
      <c r="AM2087" s="41"/>
      <c r="AN2087" s="38" t="n">
        <v>0</v>
      </c>
      <c r="AO2087" s="34" t="n">
        <v>1.99</v>
      </c>
      <c r="AP2087" s="39" t="n">
        <v>-6.02</v>
      </c>
      <c r="AQ2087" s="40" t="n">
        <v>8.01</v>
      </c>
      <c r="AR2087" s="40" t="n">
        <v>8.01</v>
      </c>
      <c r="AS2087" s="40" t="n">
        <v>8.01</v>
      </c>
      <c r="AT2087" s="32" t="n">
        <f aca="false">IF(AN2087="","",$I2087+AP2087)</f>
        <v>6.97</v>
      </c>
      <c r="AU2087" s="32" t="n">
        <f aca="false">IF(AN2087="","",$I2087)</f>
        <v>12.99</v>
      </c>
      <c r="AV2087" s="40" t="n">
        <f aca="false">IF(AN2087="","",AO2087+$I2087)</f>
        <v>14.98</v>
      </c>
      <c r="AW2087" s="31" t="n">
        <f aca="false">IF(AN2087="","",AN2087+(AP2087*$K2087)+(AQ2087*$K2087))</f>
        <v>59.7</v>
      </c>
      <c r="AX2087" s="29" t="n">
        <f aca="false">IF(AN2087="","",ROUND(-AP2087*$K2087,0))</f>
        <v>181</v>
      </c>
      <c r="AY2087" s="42"/>
      <c r="AZ2087" s="38" t="n">
        <v>0</v>
      </c>
      <c r="BA2087" s="34" t="n">
        <v>1.99</v>
      </c>
      <c r="BB2087" s="39" t="n">
        <v>-6.02</v>
      </c>
      <c r="BC2087" s="40" t="n">
        <v>8.01</v>
      </c>
      <c r="BD2087" s="40" t="n">
        <v>8.01</v>
      </c>
      <c r="BE2087" s="40" t="n">
        <v>8.01</v>
      </c>
      <c r="BF2087" s="32" t="n">
        <f aca="false">IF(AZ2087="","",$I2087+BB2087)</f>
        <v>6.97</v>
      </c>
      <c r="BG2087" s="32" t="n">
        <f aca="false">IF(AZ2087="","",$I2087)</f>
        <v>12.99</v>
      </c>
      <c r="BH2087" s="40" t="n">
        <f aca="false">IF(AZ2087="","",BA2087+$I2087)</f>
        <v>14.98</v>
      </c>
      <c r="BI2087" s="31" t="n">
        <f aca="false">IF(AZ2087="","",AZ2087+(BB2087*$K2087)+(BC2087*$K2087))</f>
        <v>59.7</v>
      </c>
      <c r="BJ2087" s="29" t="n">
        <f aca="false">IF(AZ2087="","",ROUND(-BB2087*$K2087,0))</f>
        <v>181</v>
      </c>
    </row>
    <row r="2088" customFormat="false" ht="15" hidden="false" customHeight="false" outlineLevel="0" collapsed="false">
      <c r="A2088" s="26" t="str">
        <f aca="false">+C2088&amp;D2088&amp;G2088</f>
        <v>XiaomiRedmi Note 15 5G 8+256Pack 5G Reload Exchange-12,99-24</v>
      </c>
      <c r="B2088" s="27" t="s">
        <v>95</v>
      </c>
      <c r="C2088" s="28" t="s">
        <v>179</v>
      </c>
      <c r="D2088" s="29" t="s">
        <v>265</v>
      </c>
      <c r="E2088" s="30" t="n">
        <v>299.9</v>
      </c>
      <c r="F2088" s="31" t="n">
        <v>229.9</v>
      </c>
      <c r="G2088" s="32" t="s">
        <v>114</v>
      </c>
      <c r="H2088" s="32" t="s">
        <v>98</v>
      </c>
      <c r="I2088" s="33" t="n">
        <v>12.99</v>
      </c>
      <c r="J2088" s="34" t="s">
        <v>35</v>
      </c>
      <c r="K2088" s="35" t="n">
        <v>24</v>
      </c>
      <c r="L2088" s="33"/>
      <c r="M2088" s="33" t="n">
        <f aca="false">+IF(E2088&lt;=150,1.49,IF(AND(E2088&gt;150,E2088&lt;=300),2.99,(IF(E2088&gt;1200,8.99,IF(AND(E2088&gt;300,E2088&lt;=700),4.99,IF(AND(E2088&gt;=700,E2088&lt;=1200),6.99))))))</f>
        <v>2.99</v>
      </c>
      <c r="N2088" s="33" t="n">
        <f aca="false">IF(E2088="","",IF(E2088&gt;=1200,9.99,IF(AND(E2088&gt;700,E2088&lt;1200),7.99,IF(AND(E2088&gt;=299.9,E2088&lt;=699.9),5.99))))</f>
        <v>5.99</v>
      </c>
      <c r="O2088" s="37" t="s">
        <v>115</v>
      </c>
      <c r="P2088" s="38" t="n">
        <v>29.99</v>
      </c>
      <c r="Q2088" s="34" t="n">
        <v>3.99</v>
      </c>
      <c r="R2088" s="39" t="n">
        <v>-4.34</v>
      </c>
      <c r="S2088" s="40" t="n">
        <v>8.33</v>
      </c>
      <c r="T2088" s="40" t="n">
        <v>0</v>
      </c>
      <c r="U2088" s="40" t="n">
        <v>8.32</v>
      </c>
      <c r="V2088" s="32" t="n">
        <f aca="false">IF(P2088="","",$I2088+R2088)</f>
        <v>8.65</v>
      </c>
      <c r="W2088" s="32" t="n">
        <f aca="false">IF(P2088="","",$I2088)</f>
        <v>12.99</v>
      </c>
      <c r="X2088" s="40" t="n">
        <f aca="false">IF(P2088="","",Q2088+$I2088)</f>
        <v>16.98</v>
      </c>
      <c r="Y2088" s="29" t="n">
        <f aca="false">IF(P2088="","",P2088+(R2088*$K2088)+(S2088*$K2088))</f>
        <v>125.75</v>
      </c>
      <c r="Z2088" s="29" t="n">
        <f aca="false">IF(P2088="","",ROUND(-R2088*$K2088,0))</f>
        <v>104</v>
      </c>
      <c r="AA2088" s="41"/>
      <c r="AB2088" s="38" t="n">
        <v>69.99</v>
      </c>
      <c r="AC2088" s="34" t="n">
        <v>3.99</v>
      </c>
      <c r="AD2088" s="39" t="n">
        <v>-2.67</v>
      </c>
      <c r="AE2088" s="40" t="n">
        <v>6.66</v>
      </c>
      <c r="AF2088" s="40" t="n">
        <v>0</v>
      </c>
      <c r="AG2088" s="40" t="n">
        <v>6.73</v>
      </c>
      <c r="AH2088" s="32" t="n">
        <f aca="false">IF(AB2088="","",$I2088+AD2088)</f>
        <v>10.32</v>
      </c>
      <c r="AI2088" s="32" t="n">
        <f aca="false">IF(AB2088="","",$I2088)</f>
        <v>12.99</v>
      </c>
      <c r="AJ2088" s="40" t="n">
        <f aca="false">IF(AB2088="","",AC2088+$I2088)</f>
        <v>16.98</v>
      </c>
      <c r="AK2088" s="29" t="n">
        <f aca="false">IF(AB2088="","",AB2088+(AD2088*$K2088)+(AE2088*$K2088))</f>
        <v>165.75</v>
      </c>
      <c r="AL2088" s="29" t="n">
        <f aca="false">IF(AB2088="","",ROUND(-AD2088*$K2088,0))</f>
        <v>64</v>
      </c>
      <c r="AM2088" s="41"/>
      <c r="AN2088" s="38" t="n">
        <v>0</v>
      </c>
      <c r="AO2088" s="34" t="n">
        <v>3.99</v>
      </c>
      <c r="AP2088" s="39" t="n">
        <v>-5.58</v>
      </c>
      <c r="AQ2088" s="40" t="n">
        <v>9.57</v>
      </c>
      <c r="AR2088" s="40" t="n">
        <v>0</v>
      </c>
      <c r="AS2088" s="40" t="n">
        <v>9.79</v>
      </c>
      <c r="AT2088" s="32" t="n">
        <f aca="false">IF(AN2088="","",$I2088+AP2088)</f>
        <v>7.41</v>
      </c>
      <c r="AU2088" s="32" t="n">
        <f aca="false">IF(AN2088="","",$I2088)</f>
        <v>12.99</v>
      </c>
      <c r="AV2088" s="40" t="n">
        <f aca="false">IF(AN2088="","",AO2088+$I2088)</f>
        <v>16.98</v>
      </c>
      <c r="AW2088" s="31" t="n">
        <f aca="false">IF(AN2088="","",AN2088+(AP2088*$K2088)+(AQ2088*$K2088))</f>
        <v>95.76</v>
      </c>
      <c r="AX2088" s="29" t="n">
        <f aca="false">IF(AN2088="","",ROUND(-AP2088*$K2088,0))</f>
        <v>134</v>
      </c>
      <c r="AY2088" s="42"/>
      <c r="AZ2088" s="38" t="n">
        <v>0</v>
      </c>
      <c r="BA2088" s="34" t="n">
        <v>3.99</v>
      </c>
      <c r="BB2088" s="39" t="n">
        <v>-5.58</v>
      </c>
      <c r="BC2088" s="40" t="n">
        <v>9.57</v>
      </c>
      <c r="BD2088" s="40" t="n">
        <v>0</v>
      </c>
      <c r="BE2088" s="40" t="n">
        <v>9.79</v>
      </c>
      <c r="BF2088" s="32" t="n">
        <f aca="false">IF(AZ2088="","",$I2088+BB2088)</f>
        <v>7.41</v>
      </c>
      <c r="BG2088" s="32" t="n">
        <f aca="false">IF(AZ2088="","",$I2088)</f>
        <v>12.99</v>
      </c>
      <c r="BH2088" s="40" t="n">
        <f aca="false">IF(AZ2088="","",BA2088+$I2088)</f>
        <v>16.98</v>
      </c>
      <c r="BI2088" s="31" t="n">
        <f aca="false">IF(AZ2088="","",AZ2088+(BB2088*$K2088)+(BC2088*$K2088))</f>
        <v>95.76</v>
      </c>
      <c r="BJ2088" s="29" t="n">
        <f aca="false">IF(AZ2088="","",ROUND(-BB2088*$K2088,0))</f>
        <v>134</v>
      </c>
    </row>
    <row r="2089" customFormat="false" ht="15" hidden="false" customHeight="false" outlineLevel="0" collapsed="false">
      <c r="A2089" s="26" t="str">
        <f aca="false">+C2089&amp;D2089&amp;G2089</f>
        <v>XiaomiRedmi Note 15 5G 8+256CANONE SIM  9,99€ - 36 Mesi</v>
      </c>
      <c r="B2089" s="27" t="s">
        <v>95</v>
      </c>
      <c r="C2089" s="28" t="s">
        <v>179</v>
      </c>
      <c r="D2089" s="29" t="s">
        <v>265</v>
      </c>
      <c r="E2089" s="30" t="n">
        <v>299.9</v>
      </c>
      <c r="F2089" s="31" t="n">
        <v>229.9</v>
      </c>
      <c r="G2089" s="32" t="s">
        <v>116</v>
      </c>
      <c r="H2089" s="32" t="s">
        <v>98</v>
      </c>
      <c r="I2089" s="33" t="n">
        <v>9.99</v>
      </c>
      <c r="J2089" s="34" t="s">
        <v>35</v>
      </c>
      <c r="K2089" s="35" t="n">
        <v>36</v>
      </c>
      <c r="L2089" s="33"/>
      <c r="M2089" s="33" t="n">
        <f aca="false">+IF(E2089&lt;=150,1.49,IF(AND(E2089&gt;150,E2089&lt;=300),2.99,(IF(E2089&gt;1200,8.99,IF(AND(E2089&gt;300,E2089&lt;=700),4.99,IF(AND(E2089&gt;=700,E2089&lt;=1200),6.99))))))</f>
        <v>2.99</v>
      </c>
      <c r="N2089" s="33" t="n">
        <f aca="false">IF(E2089="","",IF(E2089&gt;=1200,9.99,IF(AND(E2089&gt;700,E2089&lt;1200),7.99,IF(AND(E2089&gt;=299.9,E2089&lt;=699.9),5.99))))</f>
        <v>5.99</v>
      </c>
      <c r="O2089" s="37" t="s">
        <v>117</v>
      </c>
      <c r="P2089" s="38" t="n">
        <v>29.99</v>
      </c>
      <c r="Q2089" s="34" t="n">
        <v>3</v>
      </c>
      <c r="R2089" s="39" t="n">
        <v>-2.55</v>
      </c>
      <c r="S2089" s="40" t="n">
        <v>5.55</v>
      </c>
      <c r="T2089" s="40" t="n">
        <v>5.55</v>
      </c>
      <c r="U2089" s="40" t="n">
        <v>5.66</v>
      </c>
      <c r="V2089" s="32" t="n">
        <f aca="false">IF(P2089="","",$I2089+R2089)</f>
        <v>7.44</v>
      </c>
      <c r="W2089" s="32" t="n">
        <f aca="false">IF(P2089="","",$I2089)</f>
        <v>9.99</v>
      </c>
      <c r="X2089" s="40" t="n">
        <f aca="false">IF(P2089="","",Q2089+$I2089)</f>
        <v>12.99</v>
      </c>
      <c r="Y2089" s="29" t="n">
        <f aca="false">IF(P2089="","",P2089+(R2089*$K2089)+(S2089*$K2089))</f>
        <v>137.99</v>
      </c>
      <c r="Z2089" s="29" t="n">
        <f aca="false">IF(P2089="","",ROUND(-R2089*$K2089,0))</f>
        <v>92</v>
      </c>
      <c r="AA2089" s="41"/>
      <c r="AB2089" s="38" t="n">
        <v>69.99</v>
      </c>
      <c r="AC2089" s="34" t="n">
        <v>3</v>
      </c>
      <c r="AD2089" s="39" t="n">
        <v>-1.44</v>
      </c>
      <c r="AE2089" s="40" t="n">
        <v>4.44</v>
      </c>
      <c r="AF2089" s="40" t="n">
        <v>4.44</v>
      </c>
      <c r="AG2089" s="40" t="n">
        <v>4.51</v>
      </c>
      <c r="AH2089" s="32" t="n">
        <f aca="false">IF(AB2089="","",$I2089+AD2089)</f>
        <v>8.55</v>
      </c>
      <c r="AI2089" s="32" t="n">
        <f aca="false">IF(AB2089="","",$I2089)</f>
        <v>9.99</v>
      </c>
      <c r="AJ2089" s="40" t="n">
        <f aca="false">IF(AB2089="","",AC2089+$I2089)</f>
        <v>12.99</v>
      </c>
      <c r="AK2089" s="29" t="n">
        <f aca="false">IF(AB2089="","",AB2089+(AD2089*$K2089)+(AE2089*$K2089))</f>
        <v>177.99</v>
      </c>
      <c r="AL2089" s="29" t="n">
        <f aca="false">IF(AB2089="","",ROUND(-AD2089*$K2089,0))</f>
        <v>52</v>
      </c>
      <c r="AM2089" s="41"/>
      <c r="AN2089" s="38" t="n">
        <v>0</v>
      </c>
      <c r="AO2089" s="34" t="n">
        <v>3</v>
      </c>
      <c r="AP2089" s="39" t="n">
        <v>-3.74</v>
      </c>
      <c r="AQ2089" s="40" t="n">
        <v>6.74</v>
      </c>
      <c r="AR2089" s="40" t="n">
        <v>6.74</v>
      </c>
      <c r="AS2089" s="40" t="n">
        <v>6.74</v>
      </c>
      <c r="AT2089" s="32" t="n">
        <f aca="false">IF(AN2089="","",$I2089+AP2089)</f>
        <v>6.25</v>
      </c>
      <c r="AU2089" s="32" t="n">
        <f aca="false">IF(AN2089="","",$I2089)</f>
        <v>9.99</v>
      </c>
      <c r="AV2089" s="40" t="n">
        <f aca="false">IF(AN2089="","",AO2089+$I2089)</f>
        <v>12.99</v>
      </c>
      <c r="AW2089" s="31" t="n">
        <f aca="false">IF(AN2089="","",AN2089+(AP2089*$K2089)+(AQ2089*$K2089))</f>
        <v>108</v>
      </c>
      <c r="AX2089" s="29" t="n">
        <f aca="false">IF(AN2089="","",ROUND(-AP2089*$K2089,0))</f>
        <v>135</v>
      </c>
      <c r="AY2089" s="42"/>
      <c r="AZ2089" s="38" t="n">
        <v>0</v>
      </c>
      <c r="BA2089" s="34" t="n">
        <v>3</v>
      </c>
      <c r="BB2089" s="39" t="n">
        <v>-3.74</v>
      </c>
      <c r="BC2089" s="40" t="n">
        <v>6.74</v>
      </c>
      <c r="BD2089" s="40" t="n">
        <v>6.74</v>
      </c>
      <c r="BE2089" s="40" t="n">
        <v>6.74</v>
      </c>
      <c r="BF2089" s="32" t="n">
        <f aca="false">IF(AZ2089="","",$I2089+BB2089)</f>
        <v>6.25</v>
      </c>
      <c r="BG2089" s="32" t="n">
        <f aca="false">IF(AZ2089="","",$I2089)</f>
        <v>9.99</v>
      </c>
      <c r="BH2089" s="40" t="n">
        <f aca="false">IF(AZ2089="","",BA2089+$I2089)</f>
        <v>12.99</v>
      </c>
      <c r="BI2089" s="31" t="n">
        <f aca="false">IF(AZ2089="","",AZ2089+(BB2089*$K2089)+(BC2089*$K2089))</f>
        <v>108</v>
      </c>
      <c r="BJ2089" s="29" t="n">
        <f aca="false">IF(AZ2089="","",ROUND(-BB2089*$K2089,0))</f>
        <v>135</v>
      </c>
    </row>
    <row r="2090" customFormat="false" ht="15" hidden="false" customHeight="false" outlineLevel="0" collapsed="false">
      <c r="A2090" s="26" t="str">
        <f aca="false">+C2090&amp;D2090&amp;G2090</f>
        <v>XiaomiRedmi Note 15 5G 8+256CANONE SIM  9,99€ - 30 Mesi</v>
      </c>
      <c r="B2090" s="27" t="s">
        <v>95</v>
      </c>
      <c r="C2090" s="28" t="s">
        <v>179</v>
      </c>
      <c r="D2090" s="29" t="s">
        <v>265</v>
      </c>
      <c r="E2090" s="30" t="n">
        <v>299.9</v>
      </c>
      <c r="F2090" s="31" t="n">
        <v>229.9</v>
      </c>
      <c r="G2090" s="32" t="s">
        <v>118</v>
      </c>
      <c r="H2090" s="32" t="s">
        <v>98</v>
      </c>
      <c r="I2090" s="33" t="n">
        <v>9.99</v>
      </c>
      <c r="J2090" s="34" t="s">
        <v>35</v>
      </c>
      <c r="K2090" s="35" t="n">
        <v>30</v>
      </c>
      <c r="L2090" s="33"/>
      <c r="M2090" s="33" t="n">
        <f aca="false">+IF(E2090&lt;=150,1.49,IF(AND(E2090&gt;150,E2090&lt;=300),2.99,(IF(E2090&gt;1200,8.99,IF(AND(E2090&gt;300,E2090&lt;=700),4.99,IF(AND(E2090&gt;=700,E2090&lt;=1200),6.99))))))</f>
        <v>2.99</v>
      </c>
      <c r="N2090" s="33" t="n">
        <f aca="false">IF(E2090="","",IF(E2090&gt;=1200,9.99,IF(AND(E2090&gt;700,E2090&lt;1200),7.99,IF(AND(E2090&gt;=299.9,E2090&lt;=699.9),5.99))))</f>
        <v>5.99</v>
      </c>
      <c r="O2090" s="37" t="s">
        <v>119</v>
      </c>
      <c r="P2090" s="38" t="n">
        <v>29.99</v>
      </c>
      <c r="Q2090" s="34" t="n">
        <v>4</v>
      </c>
      <c r="R2090" s="39" t="n">
        <v>-2.66</v>
      </c>
      <c r="S2090" s="40" t="n">
        <v>6.66</v>
      </c>
      <c r="T2090" s="40" t="n">
        <v>6.66</v>
      </c>
      <c r="U2090" s="40" t="n">
        <v>6.77</v>
      </c>
      <c r="V2090" s="32" t="n">
        <f aca="false">IF(P2090="","",$I2090+R2090)</f>
        <v>7.33</v>
      </c>
      <c r="W2090" s="32" t="n">
        <f aca="false">IF(P2090="","",$I2090)</f>
        <v>9.99</v>
      </c>
      <c r="X2090" s="40" t="n">
        <f aca="false">IF(P2090="","",Q2090+$I2090)</f>
        <v>13.99</v>
      </c>
      <c r="Y2090" s="29" t="n">
        <f aca="false">IF(P2090="","",P2090+(R2090*$K2090)+(S2090*$K2090))</f>
        <v>149.99</v>
      </c>
      <c r="Z2090" s="29" t="n">
        <f aca="false">IF(P2090="","",ROUND(-R2090*$K2090,0))</f>
        <v>80</v>
      </c>
      <c r="AA2090" s="41"/>
      <c r="AB2090" s="38" t="n">
        <v>69.99</v>
      </c>
      <c r="AC2090" s="34" t="n">
        <v>4</v>
      </c>
      <c r="AD2090" s="39" t="n">
        <v>-1.33</v>
      </c>
      <c r="AE2090" s="40" t="n">
        <v>5.33</v>
      </c>
      <c r="AF2090" s="40" t="n">
        <v>5.33</v>
      </c>
      <c r="AG2090" s="40" t="n">
        <v>5.34</v>
      </c>
      <c r="AH2090" s="32" t="n">
        <f aca="false">IF(AB2090="","",$I2090+AD2090)</f>
        <v>8.66</v>
      </c>
      <c r="AI2090" s="32" t="n">
        <f aca="false">IF(AB2090="","",$I2090)</f>
        <v>9.99</v>
      </c>
      <c r="AJ2090" s="40" t="n">
        <f aca="false">IF(AB2090="","",AC2090+$I2090)</f>
        <v>13.99</v>
      </c>
      <c r="AK2090" s="29" t="n">
        <f aca="false">IF(AB2090="","",AB2090+(AD2090*$K2090)+(AE2090*$K2090))</f>
        <v>189.99</v>
      </c>
      <c r="AL2090" s="29" t="n">
        <f aca="false">IF(AB2090="","",ROUND(-AD2090*$K2090,0))</f>
        <v>40</v>
      </c>
      <c r="AM2090" s="41"/>
      <c r="AN2090" s="38" t="n">
        <v>0</v>
      </c>
      <c r="AO2090" s="34" t="n">
        <v>4</v>
      </c>
      <c r="AP2090" s="39" t="n">
        <v>-4.01</v>
      </c>
      <c r="AQ2090" s="40" t="n">
        <v>8.01</v>
      </c>
      <c r="AR2090" s="40" t="n">
        <v>8.01</v>
      </c>
      <c r="AS2090" s="40" t="n">
        <v>8.01</v>
      </c>
      <c r="AT2090" s="32" t="n">
        <f aca="false">IF(AN2090="","",$I2090+AP2090)</f>
        <v>5.98</v>
      </c>
      <c r="AU2090" s="32" t="n">
        <f aca="false">IF(AN2090="","",$I2090)</f>
        <v>9.99</v>
      </c>
      <c r="AV2090" s="40" t="n">
        <f aca="false">IF(AN2090="","",AO2090+$I2090)</f>
        <v>13.99</v>
      </c>
      <c r="AW2090" s="31" t="n">
        <f aca="false">IF(AN2090="","",AN2090+(AP2090*$K2090)+(AQ2090*$K2090))</f>
        <v>120</v>
      </c>
      <c r="AX2090" s="29" t="n">
        <f aca="false">IF(AN2090="","",ROUND(-AP2090*$K2090,0))</f>
        <v>120</v>
      </c>
      <c r="AY2090" s="42"/>
      <c r="AZ2090" s="38" t="n">
        <v>0</v>
      </c>
      <c r="BA2090" s="34" t="n">
        <v>4</v>
      </c>
      <c r="BB2090" s="39" t="n">
        <v>-4.01</v>
      </c>
      <c r="BC2090" s="40" t="n">
        <v>8.01</v>
      </c>
      <c r="BD2090" s="40" t="n">
        <v>8.01</v>
      </c>
      <c r="BE2090" s="40" t="n">
        <v>8.01</v>
      </c>
      <c r="BF2090" s="32" t="n">
        <f aca="false">IF(AZ2090="","",$I2090+BB2090)</f>
        <v>5.98</v>
      </c>
      <c r="BG2090" s="32" t="n">
        <f aca="false">IF(AZ2090="","",$I2090)</f>
        <v>9.99</v>
      </c>
      <c r="BH2090" s="40" t="n">
        <f aca="false">IF(AZ2090="","",BA2090+$I2090)</f>
        <v>13.99</v>
      </c>
      <c r="BI2090" s="31" t="n">
        <f aca="false">IF(AZ2090="","",AZ2090+(BB2090*$K2090)+(BC2090*$K2090))</f>
        <v>120</v>
      </c>
      <c r="BJ2090" s="29" t="n">
        <f aca="false">IF(AZ2090="","",ROUND(-BB2090*$K2090,0))</f>
        <v>120</v>
      </c>
    </row>
    <row r="2091" customFormat="false" ht="15" hidden="false" customHeight="false" outlineLevel="0" collapsed="false">
      <c r="A2091" s="26" t="str">
        <f aca="false">+C2091&amp;D2091&amp;G2091</f>
        <v>XiaomiRedmi Note 15 5G 8+256CANONE SIM  9,99€ - 24 Mesi</v>
      </c>
      <c r="B2091" s="27" t="s">
        <v>95</v>
      </c>
      <c r="C2091" s="28" t="s">
        <v>179</v>
      </c>
      <c r="D2091" s="29" t="s">
        <v>265</v>
      </c>
      <c r="E2091" s="30" t="n">
        <v>299.9</v>
      </c>
      <c r="F2091" s="31" t="n">
        <v>229.9</v>
      </c>
      <c r="G2091" s="32" t="s">
        <v>120</v>
      </c>
      <c r="H2091" s="32" t="s">
        <v>98</v>
      </c>
      <c r="I2091" s="33" t="n">
        <v>9.99</v>
      </c>
      <c r="J2091" s="34" t="s">
        <v>35</v>
      </c>
      <c r="K2091" s="35" t="n">
        <v>24</v>
      </c>
      <c r="L2091" s="33"/>
      <c r="M2091" s="33" t="n">
        <f aca="false">+IF(E2091&lt;=150,1.49,IF(AND(E2091&gt;150,E2091&lt;=300),2.99,(IF(E2091&gt;1200,8.99,IF(AND(E2091&gt;300,E2091&lt;=700),4.99,IF(AND(E2091&gt;=700,E2091&lt;=1200),6.99))))))</f>
        <v>2.99</v>
      </c>
      <c r="N2091" s="33" t="n">
        <f aca="false">IF(E2091="","",IF(E2091&gt;=1200,9.99,IF(AND(E2091&gt;700,E2091&lt;1200),7.99,IF(AND(E2091&gt;=299.9,E2091&lt;=699.9),5.99))))</f>
        <v>5.99</v>
      </c>
      <c r="O2091" s="37" t="s">
        <v>121</v>
      </c>
      <c r="P2091" s="38" t="n">
        <v>29.99</v>
      </c>
      <c r="Q2091" s="34" t="n">
        <v>6</v>
      </c>
      <c r="R2091" s="39" t="n">
        <v>-2.33</v>
      </c>
      <c r="S2091" s="40" t="n">
        <v>8.33</v>
      </c>
      <c r="T2091" s="40" t="n">
        <v>0</v>
      </c>
      <c r="U2091" s="40" t="n">
        <v>8.32</v>
      </c>
      <c r="V2091" s="32" t="n">
        <f aca="false">IF(P2091="","",$I2091+R2091)</f>
        <v>7.66</v>
      </c>
      <c r="W2091" s="32" t="n">
        <f aca="false">IF(P2091="","",$I2091)</f>
        <v>9.99</v>
      </c>
      <c r="X2091" s="40" t="n">
        <f aca="false">IF(P2091="","",Q2091+$I2091)</f>
        <v>15.99</v>
      </c>
      <c r="Y2091" s="29" t="n">
        <f aca="false">IF(P2091="","",P2091+(R2091*$K2091)+(S2091*$K2091))</f>
        <v>173.99</v>
      </c>
      <c r="Z2091" s="29" t="n">
        <f aca="false">IF(P2091="","",ROUND(-R2091*$K2091,0))</f>
        <v>56</v>
      </c>
      <c r="AA2091" s="41"/>
      <c r="AB2091" s="38" t="n">
        <v>69.99</v>
      </c>
      <c r="AC2091" s="34" t="n">
        <v>6</v>
      </c>
      <c r="AD2091" s="39" t="n">
        <v>-0.66</v>
      </c>
      <c r="AE2091" s="40" t="n">
        <v>6.66</v>
      </c>
      <c r="AF2091" s="40" t="n">
        <v>0</v>
      </c>
      <c r="AG2091" s="40" t="n">
        <v>6.73</v>
      </c>
      <c r="AH2091" s="32" t="n">
        <f aca="false">IF(AB2091="","",$I2091+AD2091)</f>
        <v>9.33</v>
      </c>
      <c r="AI2091" s="32" t="n">
        <f aca="false">IF(AB2091="","",$I2091)</f>
        <v>9.99</v>
      </c>
      <c r="AJ2091" s="40" t="n">
        <f aca="false">IF(AB2091="","",AC2091+$I2091)</f>
        <v>15.99</v>
      </c>
      <c r="AK2091" s="29" t="n">
        <f aca="false">IF(AB2091="","",AB2091+(AD2091*$K2091)+(AE2091*$K2091))</f>
        <v>213.99</v>
      </c>
      <c r="AL2091" s="29" t="n">
        <f aca="false">IF(AB2091="","",ROUND(-AD2091*$K2091,0))</f>
        <v>16</v>
      </c>
      <c r="AM2091" s="41"/>
      <c r="AN2091" s="38" t="n">
        <v>0</v>
      </c>
      <c r="AO2091" s="34" t="n">
        <v>6</v>
      </c>
      <c r="AP2091" s="39" t="n">
        <v>-3.57</v>
      </c>
      <c r="AQ2091" s="40" t="n">
        <v>9.57</v>
      </c>
      <c r="AR2091" s="40" t="n">
        <v>0</v>
      </c>
      <c r="AS2091" s="40" t="n">
        <v>9.79</v>
      </c>
      <c r="AT2091" s="32" t="n">
        <f aca="false">IF(AN2091="","",$I2091+AP2091)</f>
        <v>6.42</v>
      </c>
      <c r="AU2091" s="32" t="n">
        <f aca="false">IF(AN2091="","",$I2091)</f>
        <v>9.99</v>
      </c>
      <c r="AV2091" s="40" t="n">
        <f aca="false">IF(AN2091="","",AO2091+$I2091)</f>
        <v>15.99</v>
      </c>
      <c r="AW2091" s="31" t="n">
        <f aca="false">IF(AN2091="","",AN2091+(AP2091*$K2091)+(AQ2091*$K2091))</f>
        <v>144</v>
      </c>
      <c r="AX2091" s="29" t="n">
        <f aca="false">IF(AN2091="","",ROUND(-AP2091*$K2091,0))</f>
        <v>86</v>
      </c>
      <c r="AY2091" s="42"/>
      <c r="AZ2091" s="38" t="n">
        <v>0</v>
      </c>
      <c r="BA2091" s="34" t="n">
        <v>6</v>
      </c>
      <c r="BB2091" s="39" t="n">
        <v>-3.57</v>
      </c>
      <c r="BC2091" s="40" t="n">
        <v>9.57</v>
      </c>
      <c r="BD2091" s="40" t="n">
        <v>0</v>
      </c>
      <c r="BE2091" s="40" t="n">
        <v>9.79</v>
      </c>
      <c r="BF2091" s="32" t="n">
        <f aca="false">IF(AZ2091="","",$I2091+BB2091)</f>
        <v>6.42</v>
      </c>
      <c r="BG2091" s="32" t="n">
        <f aca="false">IF(AZ2091="","",$I2091)</f>
        <v>9.99</v>
      </c>
      <c r="BH2091" s="40" t="n">
        <f aca="false">IF(AZ2091="","",BA2091+$I2091)</f>
        <v>15.99</v>
      </c>
      <c r="BI2091" s="31" t="n">
        <f aca="false">IF(AZ2091="","",AZ2091+(BB2091*$K2091)+(BC2091*$K2091))</f>
        <v>144</v>
      </c>
      <c r="BJ2091" s="29" t="n">
        <f aca="false">IF(AZ2091="","",ROUND(-BB2091*$K2091,0))</f>
        <v>86</v>
      </c>
    </row>
    <row r="2092" customFormat="false" ht="15" hidden="false" customHeight="false" outlineLevel="0" collapsed="false">
      <c r="A2092" s="26" t="str">
        <f aca="false">+C2092&amp;D2092&amp;G2092</f>
        <v>XiaomiRedmi Note 15 5G 8+256CANONE SIM 7,99€ - 36 Mesi</v>
      </c>
      <c r="B2092" s="27" t="s">
        <v>95</v>
      </c>
      <c r="C2092" s="28" t="s">
        <v>179</v>
      </c>
      <c r="D2092" s="29" t="s">
        <v>265</v>
      </c>
      <c r="E2092" s="30" t="n">
        <v>299.9</v>
      </c>
      <c r="F2092" s="31" t="n">
        <v>229.9</v>
      </c>
      <c r="G2092" s="32" t="s">
        <v>122</v>
      </c>
      <c r="H2092" s="32" t="s">
        <v>98</v>
      </c>
      <c r="I2092" s="33" t="n">
        <v>7.99</v>
      </c>
      <c r="J2092" s="34" t="s">
        <v>35</v>
      </c>
      <c r="K2092" s="35" t="n">
        <v>36</v>
      </c>
      <c r="L2092" s="33"/>
      <c r="M2092" s="33" t="n">
        <f aca="false">+IF(E2092&lt;=150,1.49,IF(AND(E2092&gt;150,E2092&lt;=300),2.99,(IF(E2092&gt;1200,8.99,IF(AND(E2092&gt;300,E2092&lt;=700),4.99,IF(AND(E2092&gt;=700,E2092&lt;=1200),6.99))))))</f>
        <v>2.99</v>
      </c>
      <c r="N2092" s="33" t="n">
        <f aca="false">IF(E2092="","",IF(E2092&gt;=1200,9.99,IF(AND(E2092&gt;700,E2092&lt;1200),7.99,IF(AND(E2092&gt;=299.9,E2092&lt;=699.9),5.99))))</f>
        <v>5.99</v>
      </c>
      <c r="O2092" s="37" t="s">
        <v>123</v>
      </c>
      <c r="P2092" s="38" t="n">
        <v>29.99</v>
      </c>
      <c r="Q2092" s="34" t="n">
        <v>3.99</v>
      </c>
      <c r="R2092" s="39" t="n">
        <v>-1.56</v>
      </c>
      <c r="S2092" s="40" t="n">
        <v>5.55</v>
      </c>
      <c r="T2092" s="40" t="n">
        <v>5.55</v>
      </c>
      <c r="U2092" s="40" t="n">
        <v>5.66</v>
      </c>
      <c r="V2092" s="32" t="n">
        <f aca="false">IF(P2092="","",$I2092+R2092)</f>
        <v>6.43</v>
      </c>
      <c r="W2092" s="32" t="n">
        <f aca="false">IF(P2092="","",$I2092)</f>
        <v>7.99</v>
      </c>
      <c r="X2092" s="40" t="n">
        <f aca="false">IF(P2092="","",Q2092+$I2092)</f>
        <v>11.98</v>
      </c>
      <c r="Y2092" s="29" t="n">
        <f aca="false">IF(P2092="","",P2092+(R2092*$K2092)+(S2092*$K2092))</f>
        <v>173.63</v>
      </c>
      <c r="Z2092" s="29" t="n">
        <f aca="false">IF(P2092="","",ROUND(-R2092*$K2092,0))</f>
        <v>56</v>
      </c>
      <c r="AA2092" s="41"/>
      <c r="AB2092" s="38" t="n">
        <v>69.99</v>
      </c>
      <c r="AC2092" s="34" t="n">
        <v>3.99</v>
      </c>
      <c r="AD2092" s="39" t="n">
        <v>-0.45</v>
      </c>
      <c r="AE2092" s="40" t="n">
        <v>4.44</v>
      </c>
      <c r="AF2092" s="40" t="n">
        <v>4.44</v>
      </c>
      <c r="AG2092" s="40" t="n">
        <v>4.51</v>
      </c>
      <c r="AH2092" s="32" t="n">
        <f aca="false">IF(AB2092="","",$I2092+AD2092)</f>
        <v>7.54</v>
      </c>
      <c r="AI2092" s="32" t="n">
        <f aca="false">IF(AB2092="","",$I2092)</f>
        <v>7.99</v>
      </c>
      <c r="AJ2092" s="40" t="n">
        <f aca="false">IF(AB2092="","",AC2092+$I2092)</f>
        <v>11.98</v>
      </c>
      <c r="AK2092" s="29" t="n">
        <f aca="false">IF(AB2092="","",AB2092+(AD2092*$K2092)+(AE2092*$K2092))</f>
        <v>213.63</v>
      </c>
      <c r="AL2092" s="29" t="n">
        <f aca="false">IF(AB2092="","",ROUND(-AD2092*$K2092,0))</f>
        <v>16</v>
      </c>
      <c r="AM2092" s="41"/>
      <c r="AN2092" s="38" t="n">
        <v>0</v>
      </c>
      <c r="AO2092" s="34" t="n">
        <v>3.99</v>
      </c>
      <c r="AP2092" s="39" t="n">
        <v>-2.75</v>
      </c>
      <c r="AQ2092" s="40" t="n">
        <v>6.74</v>
      </c>
      <c r="AR2092" s="40" t="n">
        <v>6.74</v>
      </c>
      <c r="AS2092" s="40" t="n">
        <v>6.74</v>
      </c>
      <c r="AT2092" s="32" t="n">
        <f aca="false">IF(AN2092="","",$I2092+AP2092)</f>
        <v>5.24</v>
      </c>
      <c r="AU2092" s="32" t="n">
        <f aca="false">IF(AN2092="","",$I2092)</f>
        <v>7.99</v>
      </c>
      <c r="AV2092" s="40" t="n">
        <f aca="false">IF(AN2092="","",AO2092+$I2092)</f>
        <v>11.98</v>
      </c>
      <c r="AW2092" s="31" t="n">
        <f aca="false">IF(AN2092="","",AN2092+(AP2092*$K2092)+(AQ2092*$K2092))</f>
        <v>143.64</v>
      </c>
      <c r="AX2092" s="29" t="n">
        <f aca="false">IF(AN2092="","",ROUND(-AP2092*$K2092,0))</f>
        <v>99</v>
      </c>
      <c r="AY2092" s="42"/>
      <c r="AZ2092" s="38" t="n">
        <v>0</v>
      </c>
      <c r="BA2092" s="34" t="n">
        <v>3.99</v>
      </c>
      <c r="BB2092" s="39" t="n">
        <v>-2.75</v>
      </c>
      <c r="BC2092" s="40" t="n">
        <v>6.74</v>
      </c>
      <c r="BD2092" s="40" t="n">
        <v>6.74</v>
      </c>
      <c r="BE2092" s="40" t="n">
        <v>6.74</v>
      </c>
      <c r="BF2092" s="32" t="n">
        <f aca="false">IF(AZ2092="","",$I2092+BB2092)</f>
        <v>5.24</v>
      </c>
      <c r="BG2092" s="32" t="n">
        <f aca="false">IF(AZ2092="","",$I2092)</f>
        <v>7.99</v>
      </c>
      <c r="BH2092" s="40" t="n">
        <f aca="false">IF(AZ2092="","",BA2092+$I2092)</f>
        <v>11.98</v>
      </c>
      <c r="BI2092" s="31" t="n">
        <f aca="false">IF(AZ2092="","",AZ2092+(BB2092*$K2092)+(BC2092*$K2092))</f>
        <v>143.64</v>
      </c>
      <c r="BJ2092" s="29" t="n">
        <f aca="false">IF(AZ2092="","",ROUND(-BB2092*$K2092,0))</f>
        <v>99</v>
      </c>
    </row>
    <row r="2093" customFormat="false" ht="15" hidden="false" customHeight="false" outlineLevel="0" collapsed="false">
      <c r="A2093" s="26" t="str">
        <f aca="false">+C2093&amp;D2093&amp;G2093</f>
        <v>XiaomiRedmi Note 15 5G 8+256CANONE SIM 7,99€ - 30 Mesi</v>
      </c>
      <c r="B2093" s="27" t="s">
        <v>95</v>
      </c>
      <c r="C2093" s="28" t="s">
        <v>179</v>
      </c>
      <c r="D2093" s="29" t="s">
        <v>265</v>
      </c>
      <c r="E2093" s="30" t="n">
        <v>299.9</v>
      </c>
      <c r="F2093" s="31" t="n">
        <v>229.9</v>
      </c>
      <c r="G2093" s="32" t="s">
        <v>124</v>
      </c>
      <c r="H2093" s="32" t="s">
        <v>98</v>
      </c>
      <c r="I2093" s="33" t="n">
        <v>7.99</v>
      </c>
      <c r="J2093" s="34" t="s">
        <v>35</v>
      </c>
      <c r="K2093" s="35" t="n">
        <v>30</v>
      </c>
      <c r="L2093" s="33"/>
      <c r="M2093" s="33" t="n">
        <f aca="false">+IF(E2093&lt;=150,1.49,IF(AND(E2093&gt;150,E2093&lt;=300),2.99,(IF(E2093&gt;1200,8.99,IF(AND(E2093&gt;300,E2093&lt;=700),4.99,IF(AND(E2093&gt;=700,E2093&lt;=1200),6.99))))))</f>
        <v>2.99</v>
      </c>
      <c r="N2093" s="33" t="n">
        <f aca="false">IF(E2093="","",IF(E2093&gt;=1200,9.99,IF(AND(E2093&gt;700,E2093&lt;1200),7.99,IF(AND(E2093&gt;=299.9,E2093&lt;=699.9),5.99))))</f>
        <v>5.99</v>
      </c>
      <c r="O2093" s="37" t="s">
        <v>125</v>
      </c>
      <c r="P2093" s="38" t="n">
        <v>29.99</v>
      </c>
      <c r="Q2093" s="34" t="n">
        <v>5.99</v>
      </c>
      <c r="R2093" s="39" t="n">
        <v>-0.67</v>
      </c>
      <c r="S2093" s="40" t="n">
        <v>6.66</v>
      </c>
      <c r="T2093" s="40" t="n">
        <v>6.66</v>
      </c>
      <c r="U2093" s="40" t="n">
        <v>6.77</v>
      </c>
      <c r="V2093" s="32" t="n">
        <f aca="false">IF(P2093="","",$I2093+R2093)</f>
        <v>7.32</v>
      </c>
      <c r="W2093" s="32" t="n">
        <f aca="false">IF(P2093="","",$I2093)</f>
        <v>7.99</v>
      </c>
      <c r="X2093" s="40" t="n">
        <f aca="false">IF(P2093="","",Q2093+$I2093)</f>
        <v>13.98</v>
      </c>
      <c r="Y2093" s="29" t="n">
        <f aca="false">IF(P2093="","",P2093+(R2093*$K2093)+(S2093*$K2093))</f>
        <v>209.69</v>
      </c>
      <c r="Z2093" s="29" t="n">
        <f aca="false">IF(P2093="","",ROUND(-R2093*$K2093,0))</f>
        <v>20</v>
      </c>
      <c r="AA2093" s="41"/>
      <c r="AB2093" s="38" t="n">
        <v>69.99</v>
      </c>
      <c r="AC2093" s="34" t="n">
        <v>4.99</v>
      </c>
      <c r="AD2093" s="39" t="n">
        <v>-0.34</v>
      </c>
      <c r="AE2093" s="40" t="n">
        <v>5.33</v>
      </c>
      <c r="AF2093" s="40" t="n">
        <v>5.33</v>
      </c>
      <c r="AG2093" s="40" t="n">
        <v>5.34</v>
      </c>
      <c r="AH2093" s="32" t="n">
        <f aca="false">IF(AB2093="","",$I2093+AD2093)</f>
        <v>7.65</v>
      </c>
      <c r="AI2093" s="32" t="n">
        <f aca="false">IF(AB2093="","",$I2093)</f>
        <v>7.99</v>
      </c>
      <c r="AJ2093" s="40" t="n">
        <f aca="false">IF(AB2093="","",AC2093+$I2093)</f>
        <v>12.98</v>
      </c>
      <c r="AK2093" s="29" t="n">
        <f aca="false">IF(AB2093="","",AB2093+(AD2093*$K2093)+(AE2093*$K2093))</f>
        <v>219.69</v>
      </c>
      <c r="AL2093" s="29" t="n">
        <f aca="false">IF(AB2093="","",ROUND(-AD2093*$K2093,0))</f>
        <v>10</v>
      </c>
      <c r="AM2093" s="41"/>
      <c r="AN2093" s="38" t="n">
        <v>0</v>
      </c>
      <c r="AO2093" s="34" t="n">
        <v>5.99</v>
      </c>
      <c r="AP2093" s="39" t="n">
        <v>-2.02</v>
      </c>
      <c r="AQ2093" s="40" t="n">
        <v>8.01</v>
      </c>
      <c r="AR2093" s="40" t="n">
        <v>8.01</v>
      </c>
      <c r="AS2093" s="40" t="n">
        <v>8.01</v>
      </c>
      <c r="AT2093" s="32" t="n">
        <f aca="false">IF(AN2093="","",$I2093+AP2093)</f>
        <v>5.97</v>
      </c>
      <c r="AU2093" s="32" t="n">
        <f aca="false">IF(AN2093="","",$I2093)</f>
        <v>7.99</v>
      </c>
      <c r="AV2093" s="40" t="n">
        <f aca="false">IF(AN2093="","",AO2093+$I2093)</f>
        <v>13.98</v>
      </c>
      <c r="AW2093" s="31" t="n">
        <f aca="false">IF(AN2093="","",AN2093+(AP2093*$K2093)+(AQ2093*$K2093))</f>
        <v>179.7</v>
      </c>
      <c r="AX2093" s="29" t="n">
        <f aca="false">IF(AN2093="","",ROUND(-AP2093*$K2093,0))</f>
        <v>61</v>
      </c>
      <c r="AY2093" s="42"/>
      <c r="AZ2093" s="38" t="n">
        <v>0</v>
      </c>
      <c r="BA2093" s="34" t="n">
        <v>5.99</v>
      </c>
      <c r="BB2093" s="39" t="n">
        <v>-2.02</v>
      </c>
      <c r="BC2093" s="40" t="n">
        <v>8.01</v>
      </c>
      <c r="BD2093" s="40" t="n">
        <v>8.01</v>
      </c>
      <c r="BE2093" s="40" t="n">
        <v>8.01</v>
      </c>
      <c r="BF2093" s="32" t="n">
        <f aca="false">IF(AZ2093="","",$I2093+BB2093)</f>
        <v>5.97</v>
      </c>
      <c r="BG2093" s="32" t="n">
        <f aca="false">IF(AZ2093="","",$I2093)</f>
        <v>7.99</v>
      </c>
      <c r="BH2093" s="40" t="n">
        <f aca="false">IF(AZ2093="","",BA2093+$I2093)</f>
        <v>13.98</v>
      </c>
      <c r="BI2093" s="31" t="n">
        <f aca="false">IF(AZ2093="","",AZ2093+(BB2093*$K2093)+(BC2093*$K2093))</f>
        <v>179.7</v>
      </c>
      <c r="BJ2093" s="29" t="n">
        <f aca="false">IF(AZ2093="","",ROUND(-BB2093*$K2093,0))</f>
        <v>61</v>
      </c>
    </row>
    <row r="2094" customFormat="false" ht="15" hidden="false" customHeight="false" outlineLevel="0" collapsed="false">
      <c r="A2094" s="26" t="str">
        <f aca="false">+C2094&amp;D2094&amp;G2094</f>
        <v>XiaomiRedmi Note 15 5G 8+256CANONE SIM 7,99€  - 24 Mesi</v>
      </c>
      <c r="B2094" s="27" t="s">
        <v>95</v>
      </c>
      <c r="C2094" s="28" t="s">
        <v>179</v>
      </c>
      <c r="D2094" s="29" t="s">
        <v>265</v>
      </c>
      <c r="E2094" s="30" t="n">
        <v>299.9</v>
      </c>
      <c r="F2094" s="31" t="n">
        <v>229.9</v>
      </c>
      <c r="G2094" s="32" t="s">
        <v>126</v>
      </c>
      <c r="H2094" s="32" t="s">
        <v>98</v>
      </c>
      <c r="I2094" s="33" t="n">
        <v>7.99</v>
      </c>
      <c r="J2094" s="34" t="s">
        <v>35</v>
      </c>
      <c r="K2094" s="35" t="n">
        <v>24</v>
      </c>
      <c r="L2094" s="33"/>
      <c r="M2094" s="33" t="n">
        <f aca="false">+IF(E2094&lt;=150,1.49,IF(AND(E2094&gt;150,E2094&lt;=300),2.99,(IF(E2094&gt;1200,8.99,IF(AND(E2094&gt;300,E2094&lt;=700),4.99,IF(AND(E2094&gt;=700,E2094&lt;=1200),6.99))))))</f>
        <v>2.99</v>
      </c>
      <c r="N2094" s="33" t="n">
        <f aca="false">IF(E2094="","",IF(E2094&gt;=1200,9.99,IF(AND(E2094&gt;700,E2094&lt;1200),7.99,IF(AND(E2094&gt;=299.9,E2094&lt;=699.9),5.99))))</f>
        <v>5.99</v>
      </c>
      <c r="O2094" s="37" t="s">
        <v>127</v>
      </c>
      <c r="P2094" s="38" t="n">
        <v>29.99</v>
      </c>
      <c r="Q2094" s="34" t="n">
        <v>7.99</v>
      </c>
      <c r="R2094" s="39" t="n">
        <v>-0.34</v>
      </c>
      <c r="S2094" s="40" t="n">
        <v>8.33</v>
      </c>
      <c r="T2094" s="40" t="n">
        <v>0</v>
      </c>
      <c r="U2094" s="40" t="n">
        <v>8.32</v>
      </c>
      <c r="V2094" s="32" t="n">
        <f aca="false">IF(P2094="","",$I2094+R2094)</f>
        <v>7.65</v>
      </c>
      <c r="W2094" s="32" t="n">
        <f aca="false">IF(P2094="","",$I2094)</f>
        <v>7.99</v>
      </c>
      <c r="X2094" s="40" t="n">
        <f aca="false">IF(P2094="","",Q2094+$I2094)</f>
        <v>15.98</v>
      </c>
      <c r="Y2094" s="29" t="n">
        <f aca="false">IF(P2094="","",P2094+(R2094*$K2094)+(S2094*$K2094))</f>
        <v>221.75</v>
      </c>
      <c r="Z2094" s="29" t="n">
        <f aca="false">IF(P2094="","",ROUND(-R2094*$K2094,0))</f>
        <v>8</v>
      </c>
      <c r="AA2094" s="41"/>
      <c r="AB2094" s="38" t="n">
        <v>59.99</v>
      </c>
      <c r="AC2094" s="34" t="n">
        <v>6.99</v>
      </c>
      <c r="AD2094" s="39" t="n">
        <v>-0.09</v>
      </c>
      <c r="AE2094" s="40" t="n">
        <v>7.08</v>
      </c>
      <c r="AF2094" s="40" t="n">
        <v>0</v>
      </c>
      <c r="AG2094" s="40" t="n">
        <v>7.07</v>
      </c>
      <c r="AH2094" s="32" t="n">
        <f aca="false">IF(AB2094="","",$I2094+AD2094)</f>
        <v>7.9</v>
      </c>
      <c r="AI2094" s="32" t="n">
        <f aca="false">IF(AB2094="","",$I2094)</f>
        <v>7.99</v>
      </c>
      <c r="AJ2094" s="40" t="n">
        <f aca="false">IF(AB2094="","",AC2094+$I2094)</f>
        <v>14.98</v>
      </c>
      <c r="AK2094" s="29" t="n">
        <f aca="false">IF(AB2094="","",AB2094+(AD2094*$K2094)+(AE2094*$K2094))</f>
        <v>227.75</v>
      </c>
      <c r="AL2094" s="29" t="n">
        <f aca="false">IF(AB2094="","",ROUND(-AD2094*$K2094,0))</f>
        <v>2</v>
      </c>
      <c r="AM2094" s="41"/>
      <c r="AN2094" s="38" t="n">
        <v>0</v>
      </c>
      <c r="AO2094" s="34" t="n">
        <v>8.99</v>
      </c>
      <c r="AP2094" s="39" t="n">
        <v>-0.94</v>
      </c>
      <c r="AQ2094" s="40" t="n">
        <v>9.93</v>
      </c>
      <c r="AR2094" s="40" t="n">
        <v>0</v>
      </c>
      <c r="AS2094" s="40" t="n">
        <v>9.93</v>
      </c>
      <c r="AT2094" s="32" t="n">
        <f aca="false">IF(AN2094="","",$I2094+AP2094)</f>
        <v>7.05</v>
      </c>
      <c r="AU2094" s="32" t="n">
        <f aca="false">IF(AN2094="","",$I2094)</f>
        <v>7.99</v>
      </c>
      <c r="AV2094" s="40" t="n">
        <f aca="false">IF(AN2094="","",AO2094+$I2094)</f>
        <v>16.98</v>
      </c>
      <c r="AW2094" s="31" t="n">
        <f aca="false">IF(AN2094="","",AN2094+(AP2094*$K2094)+(AQ2094*$K2094))</f>
        <v>215.76</v>
      </c>
      <c r="AX2094" s="29" t="n">
        <f aca="false">IF(AN2094="","",ROUND(-AP2094*$K2094,0))</f>
        <v>23</v>
      </c>
      <c r="AY2094" s="42"/>
      <c r="AZ2094" s="38" t="n">
        <v>0</v>
      </c>
      <c r="BA2094" s="34" t="n">
        <v>8.99</v>
      </c>
      <c r="BB2094" s="39" t="n">
        <v>-0.94</v>
      </c>
      <c r="BC2094" s="40" t="n">
        <v>9.93</v>
      </c>
      <c r="BD2094" s="40" t="n">
        <v>0</v>
      </c>
      <c r="BE2094" s="40" t="n">
        <v>9.93</v>
      </c>
      <c r="BF2094" s="32" t="n">
        <f aca="false">IF(AZ2094="","",$I2094+BB2094)</f>
        <v>7.05</v>
      </c>
      <c r="BG2094" s="32" t="n">
        <f aca="false">IF(AZ2094="","",$I2094)</f>
        <v>7.99</v>
      </c>
      <c r="BH2094" s="40" t="n">
        <f aca="false">IF(AZ2094="","",BA2094+$I2094)</f>
        <v>16.98</v>
      </c>
      <c r="BI2094" s="31" t="n">
        <f aca="false">IF(AZ2094="","",AZ2094+(BB2094*$K2094)+(BC2094*$K2094))</f>
        <v>215.76</v>
      </c>
      <c r="BJ2094" s="29" t="n">
        <f aca="false">IF(AZ2094="","",ROUND(-BB2094*$K2094,0))</f>
        <v>23</v>
      </c>
    </row>
    <row r="2095" customFormat="false" ht="15" hidden="false" customHeight="false" outlineLevel="0" collapsed="false">
      <c r="A2095" s="26" t="str">
        <f aca="false">+C2095&amp;D2095&amp;G2095</f>
        <v>XiaomiRedmi Note 15 5G 8+256CANONE SIM 5,99€ - 36 Mesi</v>
      </c>
      <c r="B2095" s="27" t="s">
        <v>95</v>
      </c>
      <c r="C2095" s="28" t="s">
        <v>179</v>
      </c>
      <c r="D2095" s="29" t="s">
        <v>265</v>
      </c>
      <c r="E2095" s="30" t="n">
        <v>299.9</v>
      </c>
      <c r="F2095" s="31" t="n">
        <v>229.9</v>
      </c>
      <c r="G2095" s="32" t="s">
        <v>132</v>
      </c>
      <c r="H2095" s="32" t="s">
        <v>98</v>
      </c>
      <c r="I2095" s="33" t="n">
        <v>5.99</v>
      </c>
      <c r="J2095" s="34" t="s">
        <v>35</v>
      </c>
      <c r="K2095" s="35" t="n">
        <v>36</v>
      </c>
      <c r="L2095" s="33"/>
      <c r="M2095" s="33" t="n">
        <f aca="false">+IF(E2095&lt;=150,1.49,IF(AND(E2095&gt;150,E2095&lt;=300),2.99,(IF(E2095&gt;1200,8.99,IF(AND(E2095&gt;300,E2095&lt;=700),4.99,IF(AND(E2095&gt;=700,E2095&lt;=1200),6.99))))))</f>
        <v>2.99</v>
      </c>
      <c r="N2095" s="33" t="n">
        <f aca="false">IF(E2095="","",IF(E2095&gt;=1200,9.99,IF(AND(E2095&gt;700,E2095&lt;1200),7.99,IF(AND(E2095&gt;=299.9,E2095&lt;=699.9),5.99))))</f>
        <v>5.99</v>
      </c>
      <c r="O2095" s="37" t="s">
        <v>133</v>
      </c>
      <c r="P2095" s="38" t="n">
        <v>29.99</v>
      </c>
      <c r="Q2095" s="34" t="n">
        <v>4.99</v>
      </c>
      <c r="R2095" s="39" t="n">
        <v>-0.56</v>
      </c>
      <c r="S2095" s="40" t="n">
        <v>5.55</v>
      </c>
      <c r="T2095" s="40" t="n">
        <v>5.55</v>
      </c>
      <c r="U2095" s="40" t="n">
        <v>5.66</v>
      </c>
      <c r="V2095" s="32" t="n">
        <f aca="false">IF(P2095="","",$I2095+R2095)</f>
        <v>5.43</v>
      </c>
      <c r="W2095" s="32" t="n">
        <f aca="false">IF(P2095="","",$I2095)</f>
        <v>5.99</v>
      </c>
      <c r="X2095" s="40" t="n">
        <f aca="false">IF(P2095="","",Q2095+$I2095)</f>
        <v>10.98</v>
      </c>
      <c r="Y2095" s="29" t="n">
        <f aca="false">IF(P2095="","",P2095+(R2095*$K2095)+(S2095*$K2095))</f>
        <v>209.63</v>
      </c>
      <c r="Z2095" s="29" t="n">
        <f aca="false">IF(P2095="","",ROUND(-R2095*$K2095,0))</f>
        <v>20</v>
      </c>
      <c r="AA2095" s="41"/>
      <c r="AB2095" s="38" t="n">
        <v>69.99</v>
      </c>
      <c r="AC2095" s="34" t="n">
        <v>3.99</v>
      </c>
      <c r="AD2095" s="39" t="n">
        <v>-0.45</v>
      </c>
      <c r="AE2095" s="40" t="n">
        <v>4.44</v>
      </c>
      <c r="AF2095" s="40" t="n">
        <v>4.44</v>
      </c>
      <c r="AG2095" s="40" t="n">
        <v>4.51</v>
      </c>
      <c r="AH2095" s="32" t="n">
        <f aca="false">IF(AB2095="","",$I2095+AD2095)</f>
        <v>5.54</v>
      </c>
      <c r="AI2095" s="32" t="n">
        <f aca="false">IF(AB2095="","",$I2095)</f>
        <v>5.99</v>
      </c>
      <c r="AJ2095" s="40" t="n">
        <f aca="false">IF(AB2095="","",AC2095+$I2095)</f>
        <v>9.98</v>
      </c>
      <c r="AK2095" s="29" t="n">
        <f aca="false">IF(AB2095="","",AB2095+(AD2095*$K2095)+(AE2095*$K2095))</f>
        <v>213.63</v>
      </c>
      <c r="AL2095" s="29" t="n">
        <f aca="false">IF(AB2095="","",ROUND(-AD2095*$K2095,0))</f>
        <v>16</v>
      </c>
      <c r="AM2095" s="41"/>
      <c r="AN2095" s="38" t="n">
        <v>0</v>
      </c>
      <c r="AO2095" s="34" t="n">
        <v>5.99</v>
      </c>
      <c r="AP2095" s="39" t="n">
        <v>-0.75</v>
      </c>
      <c r="AQ2095" s="40" t="n">
        <v>6.74</v>
      </c>
      <c r="AR2095" s="40" t="n">
        <v>6.74</v>
      </c>
      <c r="AS2095" s="40" t="n">
        <v>6.74</v>
      </c>
      <c r="AT2095" s="32" t="n">
        <f aca="false">IF(AN2095="","",$I2095+AP2095)</f>
        <v>5.24</v>
      </c>
      <c r="AU2095" s="32" t="n">
        <f aca="false">IF(AN2095="","",$I2095)</f>
        <v>5.99</v>
      </c>
      <c r="AV2095" s="40" t="n">
        <f aca="false">IF(AN2095="","",AO2095+$I2095)</f>
        <v>11.98</v>
      </c>
      <c r="AW2095" s="31" t="n">
        <f aca="false">IF(AN2095="","",AN2095+(AP2095*$K2095)+(AQ2095*$K2095))</f>
        <v>215.64</v>
      </c>
      <c r="AX2095" s="29" t="n">
        <f aca="false">IF(AN2095="","",ROUND(-AP2095*$K2095,0))</f>
        <v>27</v>
      </c>
      <c r="AY2095" s="42"/>
      <c r="AZ2095" s="38" t="n">
        <v>0</v>
      </c>
      <c r="BA2095" s="34" t="n">
        <v>5.99</v>
      </c>
      <c r="BB2095" s="39" t="n">
        <v>-0.75</v>
      </c>
      <c r="BC2095" s="40" t="n">
        <v>6.74</v>
      </c>
      <c r="BD2095" s="40" t="n">
        <v>6.74</v>
      </c>
      <c r="BE2095" s="40" t="n">
        <v>6.74</v>
      </c>
      <c r="BF2095" s="32" t="n">
        <f aca="false">IF(AZ2095="","",$I2095+BB2095)</f>
        <v>5.24</v>
      </c>
      <c r="BG2095" s="32" t="n">
        <f aca="false">IF(AZ2095="","",$I2095)</f>
        <v>5.99</v>
      </c>
      <c r="BH2095" s="40" t="n">
        <f aca="false">IF(AZ2095="","",BA2095+$I2095)</f>
        <v>11.98</v>
      </c>
      <c r="BI2095" s="31" t="n">
        <f aca="false">IF(AZ2095="","",AZ2095+(BB2095*$K2095)+(BC2095*$K2095))</f>
        <v>215.64</v>
      </c>
      <c r="BJ2095" s="29" t="n">
        <f aca="false">IF(AZ2095="","",ROUND(-BB2095*$K2095,0))</f>
        <v>27</v>
      </c>
    </row>
    <row r="2096" customFormat="false" ht="15" hidden="false" customHeight="false" outlineLevel="0" collapsed="false">
      <c r="A2096" s="26" t="str">
        <f aca="false">+C2096&amp;D2096&amp;G2096</f>
        <v>XiaomiRedmi Note 15 5G 8+256CANONE SIM 5,99€ - 30 Mesi</v>
      </c>
      <c r="B2096" s="27" t="s">
        <v>95</v>
      </c>
      <c r="C2096" s="28" t="s">
        <v>179</v>
      </c>
      <c r="D2096" s="29" t="s">
        <v>265</v>
      </c>
      <c r="E2096" s="30" t="n">
        <v>299.9</v>
      </c>
      <c r="F2096" s="31" t="n">
        <v>229.9</v>
      </c>
      <c r="G2096" s="32" t="s">
        <v>128</v>
      </c>
      <c r="H2096" s="32" t="s">
        <v>98</v>
      </c>
      <c r="I2096" s="33" t="n">
        <v>5.99</v>
      </c>
      <c r="J2096" s="34" t="s">
        <v>35</v>
      </c>
      <c r="K2096" s="35" t="n">
        <v>30</v>
      </c>
      <c r="L2096" s="33"/>
      <c r="M2096" s="33" t="n">
        <f aca="false">+IF(E2096&lt;=150,1.49,IF(AND(E2096&gt;150,E2096&lt;=300),2.99,(IF(E2096&gt;1200,8.99,IF(AND(E2096&gt;300,E2096&lt;=700),4.99,IF(AND(E2096&gt;=700,E2096&lt;=1200),6.99))))))</f>
        <v>2.99</v>
      </c>
      <c r="N2096" s="33" t="n">
        <f aca="false">IF(E2096="","",IF(E2096&gt;=1200,9.99,IF(AND(E2096&gt;700,E2096&lt;1200),7.99,IF(AND(E2096&gt;=299.9,E2096&lt;=699.9),5.99))))</f>
        <v>5.99</v>
      </c>
      <c r="O2096" s="37" t="s">
        <v>129</v>
      </c>
      <c r="P2096" s="38" t="n">
        <v>29.99</v>
      </c>
      <c r="Q2096" s="34" t="n">
        <v>5.99</v>
      </c>
      <c r="R2096" s="39" t="n">
        <v>-0.67</v>
      </c>
      <c r="S2096" s="40" t="n">
        <v>6.66</v>
      </c>
      <c r="T2096" s="40" t="n">
        <v>6.66</v>
      </c>
      <c r="U2096" s="40" t="n">
        <v>6.77</v>
      </c>
      <c r="V2096" s="32" t="n">
        <f aca="false">IF(P2096="","",$I2096+R2096)</f>
        <v>5.32</v>
      </c>
      <c r="W2096" s="32" t="n">
        <f aca="false">IF(P2096="","",$I2096)</f>
        <v>5.99</v>
      </c>
      <c r="X2096" s="40" t="n">
        <f aca="false">IF(P2096="","",Q2096+$I2096)</f>
        <v>11.98</v>
      </c>
      <c r="Y2096" s="29" t="n">
        <f aca="false">IF(P2096="","",P2096+(R2096*$K2096)+(S2096*$K2096))</f>
        <v>209.69</v>
      </c>
      <c r="Z2096" s="29" t="n">
        <f aca="false">IF(P2096="","",ROUND(-R2096*$K2096,0))</f>
        <v>20</v>
      </c>
      <c r="AA2096" s="41"/>
      <c r="AB2096" s="38" t="n">
        <v>69.99</v>
      </c>
      <c r="AC2096" s="34" t="n">
        <v>4.99</v>
      </c>
      <c r="AD2096" s="39" t="n">
        <v>-0.34</v>
      </c>
      <c r="AE2096" s="40" t="n">
        <v>5.33</v>
      </c>
      <c r="AF2096" s="40" t="n">
        <v>5.33</v>
      </c>
      <c r="AG2096" s="40" t="n">
        <v>5.34</v>
      </c>
      <c r="AH2096" s="32" t="n">
        <f aca="false">IF(AB2096="","",$I2096+AD2096)</f>
        <v>5.65</v>
      </c>
      <c r="AI2096" s="32" t="n">
        <f aca="false">IF(AB2096="","",$I2096)</f>
        <v>5.99</v>
      </c>
      <c r="AJ2096" s="40" t="n">
        <f aca="false">IF(AB2096="","",AC2096+$I2096)</f>
        <v>10.98</v>
      </c>
      <c r="AK2096" s="29" t="n">
        <f aca="false">IF(AB2096="","",AB2096+(AD2096*$K2096)+(AE2096*$K2096))</f>
        <v>219.69</v>
      </c>
      <c r="AL2096" s="29" t="n">
        <f aca="false">IF(AB2096="","",ROUND(-AD2096*$K2096,0))</f>
        <v>10</v>
      </c>
      <c r="AM2096" s="41"/>
      <c r="AN2096" s="38" t="n">
        <v>0</v>
      </c>
      <c r="AO2096" s="34" t="n">
        <v>6.99</v>
      </c>
      <c r="AP2096" s="39" t="n">
        <v>-1.02</v>
      </c>
      <c r="AQ2096" s="40" t="n">
        <v>8.01</v>
      </c>
      <c r="AR2096" s="40" t="n">
        <v>8.01</v>
      </c>
      <c r="AS2096" s="40" t="n">
        <v>8.01</v>
      </c>
      <c r="AT2096" s="32" t="n">
        <f aca="false">IF(AN2096="","",$I2096+AP2096)</f>
        <v>4.97</v>
      </c>
      <c r="AU2096" s="32" t="n">
        <f aca="false">IF(AN2096="","",$I2096)</f>
        <v>5.99</v>
      </c>
      <c r="AV2096" s="40" t="n">
        <f aca="false">IF(AN2096="","",AO2096+$I2096)</f>
        <v>12.98</v>
      </c>
      <c r="AW2096" s="31" t="n">
        <f aca="false">IF(AN2096="","",AN2096+(AP2096*$K2096)+(AQ2096*$K2096))</f>
        <v>209.7</v>
      </c>
      <c r="AX2096" s="29" t="n">
        <f aca="false">IF(AN2096="","",ROUND(-AP2096*$K2096,0))</f>
        <v>31</v>
      </c>
      <c r="AY2096" s="42"/>
      <c r="AZ2096" s="38" t="n">
        <v>0</v>
      </c>
      <c r="BA2096" s="34" t="n">
        <v>6.99</v>
      </c>
      <c r="BB2096" s="39" t="n">
        <v>-1.02</v>
      </c>
      <c r="BC2096" s="40" t="n">
        <v>8.01</v>
      </c>
      <c r="BD2096" s="40" t="n">
        <v>8.01</v>
      </c>
      <c r="BE2096" s="40" t="n">
        <v>8.01</v>
      </c>
      <c r="BF2096" s="32" t="n">
        <f aca="false">IF(AZ2096="","",$I2096+BB2096)</f>
        <v>4.97</v>
      </c>
      <c r="BG2096" s="32" t="n">
        <f aca="false">IF(AZ2096="","",$I2096)</f>
        <v>5.99</v>
      </c>
      <c r="BH2096" s="40" t="n">
        <f aca="false">IF(AZ2096="","",BA2096+$I2096)</f>
        <v>12.98</v>
      </c>
      <c r="BI2096" s="31" t="n">
        <f aca="false">IF(AZ2096="","",AZ2096+(BB2096*$K2096)+(BC2096*$K2096))</f>
        <v>209.7</v>
      </c>
      <c r="BJ2096" s="29" t="n">
        <f aca="false">IF(AZ2096="","",ROUND(-BB2096*$K2096,0))</f>
        <v>31</v>
      </c>
    </row>
    <row r="2097" customFormat="false" ht="15" hidden="false" customHeight="false" outlineLevel="0" collapsed="false">
      <c r="A2097" s="26" t="str">
        <f aca="false">+C2097&amp;D2097&amp;G2097</f>
        <v>XiaomiRedmi Note 15 5G 8+256CANONE SIM 5,99€ - 24 Mesi</v>
      </c>
      <c r="B2097" s="27" t="s">
        <v>95</v>
      </c>
      <c r="C2097" s="28" t="s">
        <v>179</v>
      </c>
      <c r="D2097" s="29" t="s">
        <v>265</v>
      </c>
      <c r="E2097" s="30" t="n">
        <v>299.9</v>
      </c>
      <c r="F2097" s="31" t="n">
        <v>229.9</v>
      </c>
      <c r="G2097" s="32" t="s">
        <v>134</v>
      </c>
      <c r="H2097" s="32" t="s">
        <v>98</v>
      </c>
      <c r="I2097" s="33" t="n">
        <v>5.99</v>
      </c>
      <c r="J2097" s="34" t="s">
        <v>35</v>
      </c>
      <c r="K2097" s="35" t="n">
        <v>24</v>
      </c>
      <c r="L2097" s="33"/>
      <c r="M2097" s="33" t="n">
        <f aca="false">+IF(E2097&lt;=150,1.49,IF(AND(E2097&gt;150,E2097&lt;=300),2.99,(IF(E2097&gt;1200,8.99,IF(AND(E2097&gt;300,E2097&lt;=700),4.99,IF(AND(E2097&gt;=700,E2097&lt;=1200),6.99))))))</f>
        <v>2.99</v>
      </c>
      <c r="N2097" s="33" t="n">
        <f aca="false">IF(E2097="","",IF(E2097&gt;=1200,9.99,IF(AND(E2097&gt;700,E2097&lt;1200),7.99,IF(AND(E2097&gt;=299.9,E2097&lt;=699.9),5.99))))</f>
        <v>5.99</v>
      </c>
      <c r="O2097" s="37" t="s">
        <v>135</v>
      </c>
      <c r="P2097" s="38" t="n">
        <v>29.99</v>
      </c>
      <c r="Q2097" s="34" t="n">
        <v>7.99</v>
      </c>
      <c r="R2097" s="39" t="n">
        <v>-0.34</v>
      </c>
      <c r="S2097" s="40" t="n">
        <v>8.33</v>
      </c>
      <c r="T2097" s="40" t="n">
        <v>0</v>
      </c>
      <c r="U2097" s="40" t="n">
        <v>8.32</v>
      </c>
      <c r="V2097" s="32" t="n">
        <f aca="false">IF(P2097="","",$I2097+R2097)</f>
        <v>5.65</v>
      </c>
      <c r="W2097" s="32" t="n">
        <f aca="false">IF(P2097="","",$I2097)</f>
        <v>5.99</v>
      </c>
      <c r="X2097" s="40" t="n">
        <f aca="false">IF(P2097="","",Q2097+$I2097)</f>
        <v>13.98</v>
      </c>
      <c r="Y2097" s="29" t="n">
        <f aca="false">IF(P2097="","",P2097+(R2097*$K2097)+(S2097*$K2097))</f>
        <v>221.75</v>
      </c>
      <c r="Z2097" s="29" t="n">
        <f aca="false">IF(P2097="","",ROUND(-R2097*$K2097,0))</f>
        <v>8</v>
      </c>
      <c r="AA2097" s="41"/>
      <c r="AB2097" s="38" t="n">
        <v>59.99</v>
      </c>
      <c r="AC2097" s="34" t="n">
        <v>6.99</v>
      </c>
      <c r="AD2097" s="39" t="n">
        <v>-0.09</v>
      </c>
      <c r="AE2097" s="40" t="n">
        <v>7.08</v>
      </c>
      <c r="AF2097" s="40" t="n">
        <v>0</v>
      </c>
      <c r="AG2097" s="40" t="n">
        <v>7.07</v>
      </c>
      <c r="AH2097" s="32" t="n">
        <f aca="false">IF(AB2097="","",$I2097+AD2097)</f>
        <v>5.9</v>
      </c>
      <c r="AI2097" s="32" t="n">
        <f aca="false">IF(AB2097="","",$I2097)</f>
        <v>5.99</v>
      </c>
      <c r="AJ2097" s="40" t="n">
        <f aca="false">IF(AB2097="","",AC2097+$I2097)</f>
        <v>12.98</v>
      </c>
      <c r="AK2097" s="29" t="n">
        <f aca="false">IF(AB2097="","",AB2097+(AD2097*$K2097)+(AE2097*$K2097))</f>
        <v>227.75</v>
      </c>
      <c r="AL2097" s="29" t="n">
        <f aca="false">IF(AB2097="","",ROUND(-AD2097*$K2097,0))</f>
        <v>2</v>
      </c>
      <c r="AM2097" s="41"/>
      <c r="AN2097" s="38" t="n">
        <v>0</v>
      </c>
      <c r="AO2097" s="34" t="n">
        <v>8.99</v>
      </c>
      <c r="AP2097" s="39" t="n">
        <v>-0.94</v>
      </c>
      <c r="AQ2097" s="40" t="n">
        <v>9.93</v>
      </c>
      <c r="AR2097" s="40" t="n">
        <v>0</v>
      </c>
      <c r="AS2097" s="40" t="n">
        <v>9.93</v>
      </c>
      <c r="AT2097" s="32" t="n">
        <f aca="false">IF(AN2097="","",$I2097+AP2097)</f>
        <v>5.05</v>
      </c>
      <c r="AU2097" s="32" t="n">
        <f aca="false">IF(AN2097="","",$I2097)</f>
        <v>5.99</v>
      </c>
      <c r="AV2097" s="40" t="n">
        <f aca="false">IF(AN2097="","",AO2097+$I2097)</f>
        <v>14.98</v>
      </c>
      <c r="AW2097" s="31" t="n">
        <f aca="false">IF(AN2097="","",AN2097+(AP2097*$K2097)+(AQ2097*$K2097))</f>
        <v>215.76</v>
      </c>
      <c r="AX2097" s="29" t="n">
        <f aca="false">IF(AN2097="","",ROUND(-AP2097*$K2097,0))</f>
        <v>23</v>
      </c>
      <c r="AY2097" s="42"/>
      <c r="AZ2097" s="38" t="n">
        <v>0</v>
      </c>
      <c r="BA2097" s="34" t="n">
        <v>8.99</v>
      </c>
      <c r="BB2097" s="39" t="n">
        <v>-0.94</v>
      </c>
      <c r="BC2097" s="40" t="n">
        <v>9.93</v>
      </c>
      <c r="BD2097" s="40" t="n">
        <v>0</v>
      </c>
      <c r="BE2097" s="40" t="n">
        <v>9.93</v>
      </c>
      <c r="BF2097" s="32" t="n">
        <f aca="false">IF(AZ2097="","",$I2097+BB2097)</f>
        <v>5.05</v>
      </c>
      <c r="BG2097" s="32" t="n">
        <f aca="false">IF(AZ2097="","",$I2097)</f>
        <v>5.99</v>
      </c>
      <c r="BH2097" s="40" t="n">
        <f aca="false">IF(AZ2097="","",BA2097+$I2097)</f>
        <v>14.98</v>
      </c>
      <c r="BI2097" s="31" t="n">
        <f aca="false">IF(AZ2097="","",AZ2097+(BB2097*$K2097)+(BC2097*$K2097))</f>
        <v>215.76</v>
      </c>
      <c r="BJ2097" s="29" t="n">
        <f aca="false">IF(AZ2097="","",ROUND(-BB2097*$K2097,0))</f>
        <v>23</v>
      </c>
    </row>
    <row r="2098" customFormat="false" ht="15" hidden="false" customHeight="false" outlineLevel="0" collapsed="false">
      <c r="A2098" s="26" t="str">
        <f aca="false">+C2098&amp;D2098&amp;G2098</f>
        <v>XiaomiRedmi Note 15 Pro 5G 8+256CANONE SIM 14,99€ - 36 Mesi</v>
      </c>
      <c r="B2098" s="27" t="s">
        <v>95</v>
      </c>
      <c r="C2098" s="28" t="s">
        <v>179</v>
      </c>
      <c r="D2098" s="29" t="s">
        <v>266</v>
      </c>
      <c r="E2098" s="30" t="n">
        <v>399.9</v>
      </c>
      <c r="F2098" s="31" t="n">
        <v>319.9</v>
      </c>
      <c r="G2098" s="32" t="s">
        <v>97</v>
      </c>
      <c r="H2098" s="32" t="s">
        <v>98</v>
      </c>
      <c r="I2098" s="33" t="n">
        <v>14.99</v>
      </c>
      <c r="J2098" s="34" t="s">
        <v>35</v>
      </c>
      <c r="K2098" s="35" t="n">
        <v>36</v>
      </c>
      <c r="L2098" s="33"/>
      <c r="M2098" s="33" t="n">
        <f aca="false">+IF(E2098&lt;=150,1.49,IF(AND(E2098&gt;150,E2098&lt;=300),2.99,(IF(E2098&gt;1200,8.99,IF(AND(E2098&gt;300,E2098&lt;=700),4.99,IF(AND(E2098&gt;=700,E2098&lt;=1200),6.99))))))</f>
        <v>4.99</v>
      </c>
      <c r="N2098" s="33" t="n">
        <f aca="false">IF(E2098="","",IF(E2098&gt;=1200,9.99,IF(AND(E2098&gt;700,E2098&lt;1200),7.99,IF(AND(E2098&gt;=299.9,E2098&lt;=699.9),5.99))))</f>
        <v>5.99</v>
      </c>
      <c r="O2098" s="37" t="s">
        <v>99</v>
      </c>
      <c r="P2098" s="38" t="n">
        <v>39.99</v>
      </c>
      <c r="Q2098" s="34" t="n">
        <v>2.99</v>
      </c>
      <c r="R2098" s="39" t="n">
        <v>-4.79</v>
      </c>
      <c r="S2098" s="40" t="n">
        <v>7.78</v>
      </c>
      <c r="T2098" s="40" t="n">
        <v>7.78</v>
      </c>
      <c r="U2098" s="40" t="n">
        <v>7.61</v>
      </c>
      <c r="V2098" s="32" t="n">
        <f aca="false">IF(P2098="","",$I2098+R2098)</f>
        <v>10.2</v>
      </c>
      <c r="W2098" s="32" t="n">
        <f aca="false">IF(P2098="","",$I2098)</f>
        <v>14.99</v>
      </c>
      <c r="X2098" s="40" t="n">
        <f aca="false">IF(P2098="","",Q2098+$I2098)</f>
        <v>17.98</v>
      </c>
      <c r="Y2098" s="29" t="n">
        <f aca="false">IF(P2098="","",P2098+(R2098*$K2098)+(S2098*$K2098))</f>
        <v>147.63</v>
      </c>
      <c r="Z2098" s="29" t="n">
        <f aca="false">IF(P2098="","",ROUND(-R2098*$K2098,0))</f>
        <v>172</v>
      </c>
      <c r="AA2098" s="41"/>
      <c r="AB2098" s="38"/>
      <c r="AC2098" s="34"/>
      <c r="AD2098" s="39"/>
      <c r="AE2098" s="40"/>
      <c r="AF2098" s="40"/>
      <c r="AG2098" s="40"/>
      <c r="AH2098" s="32" t="str">
        <f aca="false">IF(AB2098="","",$I2098+AD2098)</f>
        <v/>
      </c>
      <c r="AI2098" s="32" t="str">
        <f aca="false">IF(AB2098="","",$I2098)</f>
        <v/>
      </c>
      <c r="AJ2098" s="40" t="str">
        <f aca="false">IF(AB2098="","",AC2098+$I2098)</f>
        <v/>
      </c>
      <c r="AK2098" s="29" t="str">
        <f aca="false">IF(AB2098="","",AB2098+(AD2098*$K2098)+(AE2098*$K2098))</f>
        <v/>
      </c>
      <c r="AL2098" s="29" t="str">
        <f aca="false">IF(AB2098="","",ROUND(-AD2098*$K2098,0))</f>
        <v/>
      </c>
      <c r="AM2098" s="41"/>
      <c r="AN2098" s="38" t="n">
        <v>0</v>
      </c>
      <c r="AO2098" s="34" t="n">
        <v>2.99</v>
      </c>
      <c r="AP2098" s="39" t="n">
        <v>-6.38</v>
      </c>
      <c r="AQ2098" s="40" t="n">
        <v>9.37</v>
      </c>
      <c r="AR2098" s="40" t="n">
        <v>9.37</v>
      </c>
      <c r="AS2098" s="40" t="n">
        <v>9.37</v>
      </c>
      <c r="AT2098" s="32" t="n">
        <f aca="false">IF(AN2098="","",$I2098+AP2098)</f>
        <v>8.61</v>
      </c>
      <c r="AU2098" s="32" t="n">
        <f aca="false">IF(AN2098="","",$I2098)</f>
        <v>14.99</v>
      </c>
      <c r="AV2098" s="40" t="n">
        <f aca="false">IF(AN2098="","",AO2098+$I2098)</f>
        <v>17.98</v>
      </c>
      <c r="AW2098" s="31" t="n">
        <f aca="false">IF(AN2098="","",AN2098+(AP2098*$K2098)+(AQ2098*$K2098))</f>
        <v>107.64</v>
      </c>
      <c r="AX2098" s="29" t="n">
        <f aca="false">IF(AN2098="","",ROUND(-AP2098*$K2098,0))</f>
        <v>230</v>
      </c>
      <c r="AY2098" s="42"/>
      <c r="AZ2098" s="38" t="n">
        <v>0</v>
      </c>
      <c r="BA2098" s="34" t="n">
        <v>2.99</v>
      </c>
      <c r="BB2098" s="39" t="n">
        <v>-6.38</v>
      </c>
      <c r="BC2098" s="40" t="n">
        <v>9.37</v>
      </c>
      <c r="BD2098" s="40" t="n">
        <v>9.37</v>
      </c>
      <c r="BE2098" s="40" t="n">
        <v>9.37</v>
      </c>
      <c r="BF2098" s="32" t="n">
        <f aca="false">IF(AZ2098="","",$I2098+BB2098)</f>
        <v>8.61</v>
      </c>
      <c r="BG2098" s="32" t="n">
        <f aca="false">IF(AZ2098="","",$I2098)</f>
        <v>14.99</v>
      </c>
      <c r="BH2098" s="40" t="n">
        <f aca="false">IF(AZ2098="","",BA2098+$I2098)</f>
        <v>17.98</v>
      </c>
      <c r="BI2098" s="31" t="n">
        <f aca="false">IF(AZ2098="","",AZ2098+(BB2098*$K2098)+(BC2098*$K2098))</f>
        <v>107.64</v>
      </c>
      <c r="BJ2098" s="29" t="n">
        <f aca="false">IF(AZ2098="","",ROUND(-BB2098*$K2098,0))</f>
        <v>230</v>
      </c>
    </row>
    <row r="2099" customFormat="false" ht="15" hidden="false" customHeight="false" outlineLevel="0" collapsed="false">
      <c r="A2099" s="26" t="str">
        <f aca="false">+C2099&amp;D2099&amp;G2099</f>
        <v>XiaomiRedmi Note 15 Pro 5G 8+256CANONE SIM 14,99€ - 30 Mesi</v>
      </c>
      <c r="B2099" s="27" t="s">
        <v>95</v>
      </c>
      <c r="C2099" s="28" t="s">
        <v>179</v>
      </c>
      <c r="D2099" s="29" t="s">
        <v>266</v>
      </c>
      <c r="E2099" s="30" t="n">
        <v>399.9</v>
      </c>
      <c r="F2099" s="31" t="n">
        <v>319.9</v>
      </c>
      <c r="G2099" s="32" t="s">
        <v>100</v>
      </c>
      <c r="H2099" s="32" t="s">
        <v>98</v>
      </c>
      <c r="I2099" s="33" t="n">
        <v>14.99</v>
      </c>
      <c r="J2099" s="34" t="s">
        <v>35</v>
      </c>
      <c r="K2099" s="35" t="n">
        <v>30</v>
      </c>
      <c r="L2099" s="33"/>
      <c r="M2099" s="33" t="n">
        <f aca="false">+IF(E2099&lt;=150,1.49,IF(AND(E2099&gt;150,E2099&lt;=300),2.99,(IF(E2099&gt;1200,8.99,IF(AND(E2099&gt;300,E2099&lt;=700),4.99,IF(AND(E2099&gt;=700,E2099&lt;=1200),6.99))))))</f>
        <v>4.99</v>
      </c>
      <c r="N2099" s="33" t="n">
        <f aca="false">IF(E2099="","",IF(E2099&gt;=1200,9.99,IF(AND(E2099&gt;700,E2099&lt;1200),7.99,IF(AND(E2099&gt;=299.9,E2099&lt;=699.9),5.99))))</f>
        <v>5.99</v>
      </c>
      <c r="O2099" s="37" t="s">
        <v>101</v>
      </c>
      <c r="P2099" s="38" t="n">
        <v>39.99</v>
      </c>
      <c r="Q2099" s="34" t="n">
        <v>4.99</v>
      </c>
      <c r="R2099" s="39" t="n">
        <v>-4.34</v>
      </c>
      <c r="S2099" s="40" t="n">
        <v>9.33</v>
      </c>
      <c r="T2099" s="40" t="n">
        <v>9.33</v>
      </c>
      <c r="U2099" s="40" t="n">
        <v>9.34</v>
      </c>
      <c r="V2099" s="32" t="n">
        <f aca="false">IF(P2099="","",$I2099+R2099)</f>
        <v>10.65</v>
      </c>
      <c r="W2099" s="32" t="n">
        <f aca="false">IF(P2099="","",$I2099)</f>
        <v>14.99</v>
      </c>
      <c r="X2099" s="40" t="n">
        <f aca="false">IF(P2099="","",Q2099+$I2099)</f>
        <v>19.98</v>
      </c>
      <c r="Y2099" s="29" t="n">
        <f aca="false">IF(P2099="","",P2099+(R2099*$K2099)+(S2099*$K2099))</f>
        <v>189.69</v>
      </c>
      <c r="Z2099" s="29" t="n">
        <f aca="false">IF(P2099="","",ROUND(-R2099*$K2099,0))</f>
        <v>130</v>
      </c>
      <c r="AA2099" s="41"/>
      <c r="AB2099" s="38"/>
      <c r="AC2099" s="34"/>
      <c r="AD2099" s="39"/>
      <c r="AE2099" s="40"/>
      <c r="AF2099" s="40"/>
      <c r="AG2099" s="40"/>
      <c r="AH2099" s="32" t="str">
        <f aca="false">IF(AB2099="","",$I2099+AD2099)</f>
        <v/>
      </c>
      <c r="AI2099" s="32" t="str">
        <f aca="false">IF(AB2099="","",$I2099)</f>
        <v/>
      </c>
      <c r="AJ2099" s="40" t="str">
        <f aca="false">IF(AB2099="","",AC2099+$I2099)</f>
        <v/>
      </c>
      <c r="AK2099" s="29" t="str">
        <f aca="false">IF(AB2099="","",AB2099+(AD2099*$K2099)+(AE2099*$K2099))</f>
        <v/>
      </c>
      <c r="AL2099" s="29" t="str">
        <f aca="false">IF(AB2099="","",ROUND(-AD2099*$K2099,0))</f>
        <v/>
      </c>
      <c r="AM2099" s="41"/>
      <c r="AN2099" s="38" t="n">
        <v>0</v>
      </c>
      <c r="AO2099" s="34" t="n">
        <v>4.99</v>
      </c>
      <c r="AP2099" s="39" t="n">
        <v>-6.16</v>
      </c>
      <c r="AQ2099" s="40" t="n">
        <v>11.15</v>
      </c>
      <c r="AR2099" s="40" t="n">
        <v>11.15</v>
      </c>
      <c r="AS2099" s="40" t="n">
        <v>11.15</v>
      </c>
      <c r="AT2099" s="32" t="n">
        <f aca="false">IF(AN2099="","",$I2099+AP2099)</f>
        <v>8.83</v>
      </c>
      <c r="AU2099" s="32" t="n">
        <f aca="false">IF(AN2099="","",$I2099)</f>
        <v>14.99</v>
      </c>
      <c r="AV2099" s="40" t="n">
        <f aca="false">IF(AN2099="","",AO2099+$I2099)</f>
        <v>19.98</v>
      </c>
      <c r="AW2099" s="31" t="n">
        <f aca="false">IF(AN2099="","",AN2099+(AP2099*$K2099)+(AQ2099*$K2099))</f>
        <v>149.7</v>
      </c>
      <c r="AX2099" s="29" t="n">
        <f aca="false">IF(AN2099="","",ROUND(-AP2099*$K2099,0))</f>
        <v>185</v>
      </c>
      <c r="AY2099" s="42"/>
      <c r="AZ2099" s="38" t="n">
        <v>0</v>
      </c>
      <c r="BA2099" s="34" t="n">
        <v>4.99</v>
      </c>
      <c r="BB2099" s="39" t="n">
        <v>-6.16</v>
      </c>
      <c r="BC2099" s="40" t="n">
        <v>11.15</v>
      </c>
      <c r="BD2099" s="40" t="n">
        <v>11.15</v>
      </c>
      <c r="BE2099" s="40" t="n">
        <v>11.15</v>
      </c>
      <c r="BF2099" s="32" t="n">
        <f aca="false">IF(AZ2099="","",$I2099+BB2099)</f>
        <v>8.83</v>
      </c>
      <c r="BG2099" s="32" t="n">
        <f aca="false">IF(AZ2099="","",$I2099)</f>
        <v>14.99</v>
      </c>
      <c r="BH2099" s="40" t="n">
        <f aca="false">IF(AZ2099="","",BA2099+$I2099)</f>
        <v>19.98</v>
      </c>
      <c r="BI2099" s="31" t="n">
        <f aca="false">IF(AZ2099="","",AZ2099+(BB2099*$K2099)+(BC2099*$K2099))</f>
        <v>149.7</v>
      </c>
      <c r="BJ2099" s="29" t="n">
        <f aca="false">IF(AZ2099="","",ROUND(-BB2099*$K2099,0))</f>
        <v>185</v>
      </c>
    </row>
    <row r="2100" customFormat="false" ht="15" hidden="false" customHeight="false" outlineLevel="0" collapsed="false">
      <c r="A2100" s="26" t="str">
        <f aca="false">+C2100&amp;D2100&amp;G2100</f>
        <v>XiaomiRedmi Note 15 Pro 5G 8+256CANONE SIM 14,99€ - 24 Mesi</v>
      </c>
      <c r="B2100" s="27" t="s">
        <v>95</v>
      </c>
      <c r="C2100" s="28" t="s">
        <v>179</v>
      </c>
      <c r="D2100" s="29" t="s">
        <v>266</v>
      </c>
      <c r="E2100" s="30" t="n">
        <v>399.9</v>
      </c>
      <c r="F2100" s="31" t="n">
        <v>319.9</v>
      </c>
      <c r="G2100" s="32" t="s">
        <v>102</v>
      </c>
      <c r="H2100" s="32" t="s">
        <v>98</v>
      </c>
      <c r="I2100" s="33" t="n">
        <v>14.99</v>
      </c>
      <c r="J2100" s="34" t="s">
        <v>35</v>
      </c>
      <c r="K2100" s="35" t="n">
        <v>24</v>
      </c>
      <c r="L2100" s="33"/>
      <c r="M2100" s="33" t="n">
        <f aca="false">+IF(E2100&lt;=150,1.49,IF(AND(E2100&gt;150,E2100&lt;=300),2.99,(IF(E2100&gt;1200,8.99,IF(AND(E2100&gt;300,E2100&lt;=700),4.99,IF(AND(E2100&gt;=700,E2100&lt;=1200),6.99))))))</f>
        <v>4.99</v>
      </c>
      <c r="N2100" s="33" t="n">
        <f aca="false">IF(E2100="","",IF(E2100&gt;=1200,9.99,IF(AND(E2100&gt;700,E2100&lt;1200),7.99,IF(AND(E2100&gt;=299.9,E2100&lt;=699.9),5.99))))</f>
        <v>5.99</v>
      </c>
      <c r="O2100" s="37" t="s">
        <v>103</v>
      </c>
      <c r="P2100" s="38" t="n">
        <v>49.99</v>
      </c>
      <c r="Q2100" s="34" t="n">
        <v>6.99</v>
      </c>
      <c r="R2100" s="39" t="n">
        <v>-4.26</v>
      </c>
      <c r="S2100" s="40" t="n">
        <v>11.25</v>
      </c>
      <c r="T2100" s="40" t="n">
        <v>0</v>
      </c>
      <c r="U2100" s="40" t="n">
        <v>11.16</v>
      </c>
      <c r="V2100" s="32" t="n">
        <f aca="false">IF(P2100="","",$I2100+R2100)</f>
        <v>10.73</v>
      </c>
      <c r="W2100" s="32" t="n">
        <f aca="false">IF(P2100="","",$I2100)</f>
        <v>14.99</v>
      </c>
      <c r="X2100" s="40" t="n">
        <f aca="false">IF(P2100="","",Q2100+$I2100)</f>
        <v>21.98</v>
      </c>
      <c r="Y2100" s="29" t="n">
        <f aca="false">IF(P2100="","",P2100+(R2100*$K2100)+(S2100*$K2100))</f>
        <v>217.75</v>
      </c>
      <c r="Z2100" s="29" t="n">
        <f aca="false">IF(P2100="","",ROUND(-R2100*$K2100,0))</f>
        <v>102</v>
      </c>
      <c r="AA2100" s="41"/>
      <c r="AB2100" s="38"/>
      <c r="AC2100" s="34"/>
      <c r="AD2100" s="39"/>
      <c r="AE2100" s="40"/>
      <c r="AF2100" s="40"/>
      <c r="AG2100" s="40"/>
      <c r="AH2100" s="32" t="str">
        <f aca="false">IF(AB2100="","",$I2100+AD2100)</f>
        <v/>
      </c>
      <c r="AI2100" s="32" t="str">
        <f aca="false">IF(AB2100="","",$I2100)</f>
        <v/>
      </c>
      <c r="AJ2100" s="40" t="str">
        <f aca="false">IF(AB2100="","",AC2100+$I2100)</f>
        <v/>
      </c>
      <c r="AK2100" s="29" t="str">
        <f aca="false">IF(AB2100="","",AB2100+(AD2100*$K2100)+(AE2100*$K2100))</f>
        <v/>
      </c>
      <c r="AL2100" s="29" t="str">
        <f aca="false">IF(AB2100="","",ROUND(-AD2100*$K2100,0))</f>
        <v/>
      </c>
      <c r="AM2100" s="41"/>
      <c r="AN2100" s="38" t="n">
        <v>0</v>
      </c>
      <c r="AO2100" s="34" t="n">
        <v>6.99</v>
      </c>
      <c r="AP2100" s="39" t="n">
        <v>-6.33</v>
      </c>
      <c r="AQ2100" s="40" t="n">
        <v>13.32</v>
      </c>
      <c r="AR2100" s="40" t="n">
        <v>0</v>
      </c>
      <c r="AS2100" s="40" t="n">
        <v>13.54</v>
      </c>
      <c r="AT2100" s="32" t="n">
        <f aca="false">IF(AN2100="","",$I2100+AP2100)</f>
        <v>8.66</v>
      </c>
      <c r="AU2100" s="32" t="n">
        <f aca="false">IF(AN2100="","",$I2100)</f>
        <v>14.99</v>
      </c>
      <c r="AV2100" s="40" t="n">
        <f aca="false">IF(AN2100="","",AO2100+$I2100)</f>
        <v>21.98</v>
      </c>
      <c r="AW2100" s="31" t="n">
        <f aca="false">IF(AN2100="","",AN2100+(AP2100*$K2100)+(AQ2100*$K2100))</f>
        <v>167.76</v>
      </c>
      <c r="AX2100" s="29" t="n">
        <f aca="false">IF(AN2100="","",ROUND(-AP2100*$K2100,0))</f>
        <v>152</v>
      </c>
      <c r="AY2100" s="42"/>
      <c r="AZ2100" s="38" t="n">
        <v>0</v>
      </c>
      <c r="BA2100" s="34" t="n">
        <v>6.99</v>
      </c>
      <c r="BB2100" s="39" t="n">
        <v>-6.33</v>
      </c>
      <c r="BC2100" s="40" t="n">
        <v>13.32</v>
      </c>
      <c r="BD2100" s="40" t="n">
        <v>0</v>
      </c>
      <c r="BE2100" s="40" t="n">
        <v>13.54</v>
      </c>
      <c r="BF2100" s="32" t="n">
        <f aca="false">IF(AZ2100="","",$I2100+BB2100)</f>
        <v>8.66</v>
      </c>
      <c r="BG2100" s="32" t="n">
        <f aca="false">IF(AZ2100="","",$I2100)</f>
        <v>14.99</v>
      </c>
      <c r="BH2100" s="40" t="n">
        <f aca="false">IF(AZ2100="","",BA2100+$I2100)</f>
        <v>21.98</v>
      </c>
      <c r="BI2100" s="31" t="n">
        <f aca="false">IF(AZ2100="","",AZ2100+(BB2100*$K2100)+(BC2100*$K2100))</f>
        <v>167.76</v>
      </c>
      <c r="BJ2100" s="29" t="n">
        <f aca="false">IF(AZ2100="","",ROUND(-BB2100*$K2100,0))</f>
        <v>152</v>
      </c>
    </row>
    <row r="2101" customFormat="false" ht="15" hidden="false" customHeight="false" outlineLevel="0" collapsed="false">
      <c r="A2101" s="26" t="str">
        <f aca="false">+C2101&amp;D2101&amp;G2101</f>
        <v>XiaomiRedmi Note 15 Pro 5G 8+256CANONE SIM 12,99€ - 36 Mesi</v>
      </c>
      <c r="B2101" s="27" t="s">
        <v>95</v>
      </c>
      <c r="C2101" s="28" t="s">
        <v>179</v>
      </c>
      <c r="D2101" s="29" t="s">
        <v>266</v>
      </c>
      <c r="E2101" s="30" t="n">
        <v>399.9</v>
      </c>
      <c r="F2101" s="31" t="n">
        <v>319.9</v>
      </c>
      <c r="G2101" s="32" t="s">
        <v>104</v>
      </c>
      <c r="H2101" s="32" t="s">
        <v>98</v>
      </c>
      <c r="I2101" s="33" t="n">
        <v>12.99</v>
      </c>
      <c r="J2101" s="34" t="s">
        <v>35</v>
      </c>
      <c r="K2101" s="35" t="n">
        <v>36</v>
      </c>
      <c r="L2101" s="33"/>
      <c r="M2101" s="33" t="n">
        <f aca="false">+IF(E2101&lt;=150,1.49,IF(AND(E2101&gt;150,E2101&lt;=300),2.99,(IF(E2101&gt;1200,8.99,IF(AND(E2101&gt;300,E2101&lt;=700),4.99,IF(AND(E2101&gt;=700,E2101&lt;=1200),6.99))))))</f>
        <v>4.99</v>
      </c>
      <c r="N2101" s="33" t="n">
        <f aca="false">IF(E2101="","",IF(E2101&gt;=1200,9.99,IF(AND(E2101&gt;700,E2101&lt;1200),7.99,IF(AND(E2101&gt;=299.9,E2101&lt;=699.9),5.99))))</f>
        <v>5.99</v>
      </c>
      <c r="O2101" s="37" t="s">
        <v>105</v>
      </c>
      <c r="P2101" s="38" t="n">
        <v>39.99</v>
      </c>
      <c r="Q2101" s="34" t="n">
        <v>2.99</v>
      </c>
      <c r="R2101" s="39" t="n">
        <v>-4.79</v>
      </c>
      <c r="S2101" s="40" t="n">
        <v>7.78</v>
      </c>
      <c r="T2101" s="40" t="n">
        <v>7.78</v>
      </c>
      <c r="U2101" s="40" t="n">
        <v>7.61</v>
      </c>
      <c r="V2101" s="32" t="n">
        <f aca="false">IF(P2101="","",$I2101+R2101)</f>
        <v>8.2</v>
      </c>
      <c r="W2101" s="32" t="n">
        <f aca="false">IF(P2101="","",$I2101)</f>
        <v>12.99</v>
      </c>
      <c r="X2101" s="40" t="n">
        <f aca="false">IF(P2101="","",Q2101+$I2101)</f>
        <v>15.98</v>
      </c>
      <c r="Y2101" s="29" t="n">
        <f aca="false">IF(P2101="","",P2101+(R2101*$K2101)+(S2101*$K2101))</f>
        <v>147.63</v>
      </c>
      <c r="Z2101" s="29" t="n">
        <f aca="false">IF(P2101="","",ROUND(-R2101*$K2101,0))</f>
        <v>172</v>
      </c>
      <c r="AA2101" s="41"/>
      <c r="AB2101" s="38"/>
      <c r="AC2101" s="34"/>
      <c r="AD2101" s="39"/>
      <c r="AE2101" s="40"/>
      <c r="AF2101" s="40"/>
      <c r="AG2101" s="40"/>
      <c r="AH2101" s="32" t="str">
        <f aca="false">IF(AB2101="","",$I2101+AD2101)</f>
        <v/>
      </c>
      <c r="AI2101" s="32" t="str">
        <f aca="false">IF(AB2101="","",$I2101)</f>
        <v/>
      </c>
      <c r="AJ2101" s="40" t="str">
        <f aca="false">IF(AB2101="","",AC2101+$I2101)</f>
        <v/>
      </c>
      <c r="AK2101" s="29" t="str">
        <f aca="false">IF(AB2101="","",AB2101+(AD2101*$K2101)+(AE2101*$K2101))</f>
        <v/>
      </c>
      <c r="AL2101" s="29" t="str">
        <f aca="false">IF(AB2101="","",ROUND(-AD2101*$K2101,0))</f>
        <v/>
      </c>
      <c r="AM2101" s="41"/>
      <c r="AN2101" s="38" t="n">
        <v>0</v>
      </c>
      <c r="AO2101" s="34" t="n">
        <v>2.99</v>
      </c>
      <c r="AP2101" s="39" t="n">
        <v>-6.38</v>
      </c>
      <c r="AQ2101" s="40" t="n">
        <v>9.37</v>
      </c>
      <c r="AR2101" s="40" t="n">
        <v>9.37</v>
      </c>
      <c r="AS2101" s="40" t="n">
        <v>9.37</v>
      </c>
      <c r="AT2101" s="32" t="n">
        <f aca="false">IF(AN2101="","",$I2101+AP2101)</f>
        <v>6.61</v>
      </c>
      <c r="AU2101" s="32" t="n">
        <f aca="false">IF(AN2101="","",$I2101)</f>
        <v>12.99</v>
      </c>
      <c r="AV2101" s="40" t="n">
        <f aca="false">IF(AN2101="","",AO2101+$I2101)</f>
        <v>15.98</v>
      </c>
      <c r="AW2101" s="31" t="n">
        <f aca="false">IF(AN2101="","",AN2101+(AP2101*$K2101)+(AQ2101*$K2101))</f>
        <v>107.64</v>
      </c>
      <c r="AX2101" s="29" t="n">
        <f aca="false">IF(AN2101="","",ROUND(-AP2101*$K2101,0))</f>
        <v>230</v>
      </c>
      <c r="AY2101" s="42"/>
      <c r="AZ2101" s="38" t="n">
        <v>0</v>
      </c>
      <c r="BA2101" s="34" t="n">
        <v>2.99</v>
      </c>
      <c r="BB2101" s="39" t="n">
        <v>-6.38</v>
      </c>
      <c r="BC2101" s="40" t="n">
        <v>9.37</v>
      </c>
      <c r="BD2101" s="40" t="n">
        <v>9.37</v>
      </c>
      <c r="BE2101" s="40" t="n">
        <v>9.37</v>
      </c>
      <c r="BF2101" s="32" t="n">
        <f aca="false">IF(AZ2101="","",$I2101+BB2101)</f>
        <v>6.61</v>
      </c>
      <c r="BG2101" s="32" t="n">
        <f aca="false">IF(AZ2101="","",$I2101)</f>
        <v>12.99</v>
      </c>
      <c r="BH2101" s="40" t="n">
        <f aca="false">IF(AZ2101="","",BA2101+$I2101)</f>
        <v>15.98</v>
      </c>
      <c r="BI2101" s="31" t="n">
        <f aca="false">IF(AZ2101="","",AZ2101+(BB2101*$K2101)+(BC2101*$K2101))</f>
        <v>107.64</v>
      </c>
      <c r="BJ2101" s="29" t="n">
        <f aca="false">IF(AZ2101="","",ROUND(-BB2101*$K2101,0))</f>
        <v>230</v>
      </c>
    </row>
    <row r="2102" customFormat="false" ht="15" hidden="false" customHeight="false" outlineLevel="0" collapsed="false">
      <c r="A2102" s="26" t="str">
        <f aca="false">+C2102&amp;D2102&amp;G2102</f>
        <v>XiaomiRedmi Note 15 Pro 5G 8+256CANONE SIM 12,99€ - 30 Mesi</v>
      </c>
      <c r="B2102" s="27" t="s">
        <v>95</v>
      </c>
      <c r="C2102" s="28" t="s">
        <v>179</v>
      </c>
      <c r="D2102" s="29" t="s">
        <v>266</v>
      </c>
      <c r="E2102" s="30" t="n">
        <v>399.9</v>
      </c>
      <c r="F2102" s="31" t="n">
        <v>319.9</v>
      </c>
      <c r="G2102" s="32" t="s">
        <v>106</v>
      </c>
      <c r="H2102" s="32" t="s">
        <v>98</v>
      </c>
      <c r="I2102" s="33" t="n">
        <v>12.99</v>
      </c>
      <c r="J2102" s="34" t="s">
        <v>35</v>
      </c>
      <c r="K2102" s="35" t="n">
        <v>30</v>
      </c>
      <c r="L2102" s="33"/>
      <c r="M2102" s="33" t="n">
        <f aca="false">+IF(E2102&lt;=150,1.49,IF(AND(E2102&gt;150,E2102&lt;=300),2.99,(IF(E2102&gt;1200,8.99,IF(AND(E2102&gt;300,E2102&lt;=700),4.99,IF(AND(E2102&gt;=700,E2102&lt;=1200),6.99))))))</f>
        <v>4.99</v>
      </c>
      <c r="N2102" s="33" t="n">
        <f aca="false">IF(E2102="","",IF(E2102&gt;=1200,9.99,IF(AND(E2102&gt;700,E2102&lt;1200),7.99,IF(AND(E2102&gt;=299.9,E2102&lt;=699.9),5.99))))</f>
        <v>5.99</v>
      </c>
      <c r="O2102" s="37" t="s">
        <v>107</v>
      </c>
      <c r="P2102" s="38" t="n">
        <v>39.99</v>
      </c>
      <c r="Q2102" s="34" t="n">
        <v>4.99</v>
      </c>
      <c r="R2102" s="39" t="n">
        <v>-4.34</v>
      </c>
      <c r="S2102" s="40" t="n">
        <v>9.33</v>
      </c>
      <c r="T2102" s="40" t="n">
        <v>9.33</v>
      </c>
      <c r="U2102" s="40" t="n">
        <v>9.34</v>
      </c>
      <c r="V2102" s="32" t="n">
        <f aca="false">IF(P2102="","",$I2102+R2102)</f>
        <v>8.65</v>
      </c>
      <c r="W2102" s="32" t="n">
        <f aca="false">IF(P2102="","",$I2102)</f>
        <v>12.99</v>
      </c>
      <c r="X2102" s="40" t="n">
        <f aca="false">IF(P2102="","",Q2102+$I2102)</f>
        <v>17.98</v>
      </c>
      <c r="Y2102" s="29" t="n">
        <f aca="false">IF(P2102="","",P2102+(R2102*$K2102)+(S2102*$K2102))</f>
        <v>189.69</v>
      </c>
      <c r="Z2102" s="29" t="n">
        <f aca="false">IF(P2102="","",ROUND(-R2102*$K2102,0))</f>
        <v>130</v>
      </c>
      <c r="AA2102" s="41"/>
      <c r="AB2102" s="38"/>
      <c r="AC2102" s="34"/>
      <c r="AD2102" s="39"/>
      <c r="AE2102" s="40"/>
      <c r="AF2102" s="40"/>
      <c r="AG2102" s="40"/>
      <c r="AH2102" s="32" t="str">
        <f aca="false">IF(AB2102="","",$I2102+AD2102)</f>
        <v/>
      </c>
      <c r="AI2102" s="32" t="str">
        <f aca="false">IF(AB2102="","",$I2102)</f>
        <v/>
      </c>
      <c r="AJ2102" s="40" t="str">
        <f aca="false">IF(AB2102="","",AC2102+$I2102)</f>
        <v/>
      </c>
      <c r="AK2102" s="29" t="str">
        <f aca="false">IF(AB2102="","",AB2102+(AD2102*$K2102)+(AE2102*$K2102))</f>
        <v/>
      </c>
      <c r="AL2102" s="29" t="str">
        <f aca="false">IF(AB2102="","",ROUND(-AD2102*$K2102,0))</f>
        <v/>
      </c>
      <c r="AM2102" s="41"/>
      <c r="AN2102" s="38" t="n">
        <v>0</v>
      </c>
      <c r="AO2102" s="34" t="n">
        <v>4.99</v>
      </c>
      <c r="AP2102" s="39" t="n">
        <v>-6.16</v>
      </c>
      <c r="AQ2102" s="40" t="n">
        <v>11.15</v>
      </c>
      <c r="AR2102" s="40" t="n">
        <v>11.15</v>
      </c>
      <c r="AS2102" s="40" t="n">
        <v>11.15</v>
      </c>
      <c r="AT2102" s="32" t="n">
        <f aca="false">IF(AN2102="","",$I2102+AP2102)</f>
        <v>6.83</v>
      </c>
      <c r="AU2102" s="32" t="n">
        <f aca="false">IF(AN2102="","",$I2102)</f>
        <v>12.99</v>
      </c>
      <c r="AV2102" s="40" t="n">
        <f aca="false">IF(AN2102="","",AO2102+$I2102)</f>
        <v>17.98</v>
      </c>
      <c r="AW2102" s="31" t="n">
        <f aca="false">IF(AN2102="","",AN2102+(AP2102*$K2102)+(AQ2102*$K2102))</f>
        <v>149.7</v>
      </c>
      <c r="AX2102" s="29" t="n">
        <f aca="false">IF(AN2102="","",ROUND(-AP2102*$K2102,0))</f>
        <v>185</v>
      </c>
      <c r="AY2102" s="42"/>
      <c r="AZ2102" s="38" t="n">
        <v>0</v>
      </c>
      <c r="BA2102" s="34" t="n">
        <v>4.99</v>
      </c>
      <c r="BB2102" s="39" t="n">
        <v>-6.16</v>
      </c>
      <c r="BC2102" s="40" t="n">
        <v>11.15</v>
      </c>
      <c r="BD2102" s="40" t="n">
        <v>11.15</v>
      </c>
      <c r="BE2102" s="40" t="n">
        <v>11.15</v>
      </c>
      <c r="BF2102" s="32" t="n">
        <f aca="false">IF(AZ2102="","",$I2102+BB2102)</f>
        <v>6.83</v>
      </c>
      <c r="BG2102" s="32" t="n">
        <f aca="false">IF(AZ2102="","",$I2102)</f>
        <v>12.99</v>
      </c>
      <c r="BH2102" s="40" t="n">
        <f aca="false">IF(AZ2102="","",BA2102+$I2102)</f>
        <v>17.98</v>
      </c>
      <c r="BI2102" s="31" t="n">
        <f aca="false">IF(AZ2102="","",AZ2102+(BB2102*$K2102)+(BC2102*$K2102))</f>
        <v>149.7</v>
      </c>
      <c r="BJ2102" s="29" t="n">
        <f aca="false">IF(AZ2102="","",ROUND(-BB2102*$K2102,0))</f>
        <v>185</v>
      </c>
    </row>
    <row r="2103" customFormat="false" ht="15" hidden="false" customHeight="false" outlineLevel="0" collapsed="false">
      <c r="A2103" s="26" t="str">
        <f aca="false">+C2103&amp;D2103&amp;G2103</f>
        <v>XiaomiRedmi Note 15 Pro 5G 8+256CANONE SIM 12,99€ - 24 Mesi</v>
      </c>
      <c r="B2103" s="27" t="s">
        <v>95</v>
      </c>
      <c r="C2103" s="28" t="s">
        <v>179</v>
      </c>
      <c r="D2103" s="29" t="s">
        <v>266</v>
      </c>
      <c r="E2103" s="30" t="n">
        <v>399.9</v>
      </c>
      <c r="F2103" s="31" t="n">
        <v>319.9</v>
      </c>
      <c r="G2103" s="32" t="s">
        <v>108</v>
      </c>
      <c r="H2103" s="32" t="s">
        <v>98</v>
      </c>
      <c r="I2103" s="33" t="n">
        <v>12.99</v>
      </c>
      <c r="J2103" s="34" t="s">
        <v>35</v>
      </c>
      <c r="K2103" s="35" t="n">
        <v>24</v>
      </c>
      <c r="L2103" s="33"/>
      <c r="M2103" s="33" t="n">
        <f aca="false">+IF(E2103&lt;=150,1.49,IF(AND(E2103&gt;150,E2103&lt;=300),2.99,(IF(E2103&gt;1200,8.99,IF(AND(E2103&gt;300,E2103&lt;=700),4.99,IF(AND(E2103&gt;=700,E2103&lt;=1200),6.99))))))</f>
        <v>4.99</v>
      </c>
      <c r="N2103" s="33" t="n">
        <f aca="false">IF(E2103="","",IF(E2103&gt;=1200,9.99,IF(AND(E2103&gt;700,E2103&lt;1200),7.99,IF(AND(E2103&gt;=299.9,E2103&lt;=699.9),5.99))))</f>
        <v>5.99</v>
      </c>
      <c r="O2103" s="37" t="s">
        <v>109</v>
      </c>
      <c r="P2103" s="38" t="n">
        <v>49.99</v>
      </c>
      <c r="Q2103" s="34" t="n">
        <v>6.99</v>
      </c>
      <c r="R2103" s="39" t="n">
        <v>-4.26</v>
      </c>
      <c r="S2103" s="40" t="n">
        <v>11.25</v>
      </c>
      <c r="T2103" s="40" t="n">
        <v>0</v>
      </c>
      <c r="U2103" s="40" t="n">
        <v>11.16</v>
      </c>
      <c r="V2103" s="32" t="n">
        <f aca="false">IF(P2103="","",$I2103+R2103)</f>
        <v>8.73</v>
      </c>
      <c r="W2103" s="32" t="n">
        <f aca="false">IF(P2103="","",$I2103)</f>
        <v>12.99</v>
      </c>
      <c r="X2103" s="40" t="n">
        <f aca="false">IF(P2103="","",Q2103+$I2103)</f>
        <v>19.98</v>
      </c>
      <c r="Y2103" s="29" t="n">
        <f aca="false">IF(P2103="","",P2103+(R2103*$K2103)+(S2103*$K2103))</f>
        <v>217.75</v>
      </c>
      <c r="Z2103" s="29" t="n">
        <f aca="false">IF(P2103="","",ROUND(-R2103*$K2103,0))</f>
        <v>102</v>
      </c>
      <c r="AA2103" s="41"/>
      <c r="AB2103" s="38"/>
      <c r="AC2103" s="34"/>
      <c r="AD2103" s="39"/>
      <c r="AE2103" s="40"/>
      <c r="AF2103" s="40"/>
      <c r="AG2103" s="40"/>
      <c r="AH2103" s="32" t="str">
        <f aca="false">IF(AB2103="","",$I2103+AD2103)</f>
        <v/>
      </c>
      <c r="AI2103" s="32" t="str">
        <f aca="false">IF(AB2103="","",$I2103)</f>
        <v/>
      </c>
      <c r="AJ2103" s="40" t="str">
        <f aca="false">IF(AB2103="","",AC2103+$I2103)</f>
        <v/>
      </c>
      <c r="AK2103" s="29" t="str">
        <f aca="false">IF(AB2103="","",AB2103+(AD2103*$K2103)+(AE2103*$K2103))</f>
        <v/>
      </c>
      <c r="AL2103" s="29" t="str">
        <f aca="false">IF(AB2103="","",ROUND(-AD2103*$K2103,0))</f>
        <v/>
      </c>
      <c r="AM2103" s="41"/>
      <c r="AN2103" s="38" t="n">
        <v>0</v>
      </c>
      <c r="AO2103" s="34" t="n">
        <v>6.99</v>
      </c>
      <c r="AP2103" s="39" t="n">
        <v>-6.33</v>
      </c>
      <c r="AQ2103" s="40" t="n">
        <v>13.32</v>
      </c>
      <c r="AR2103" s="40" t="n">
        <v>0</v>
      </c>
      <c r="AS2103" s="40" t="n">
        <v>13.54</v>
      </c>
      <c r="AT2103" s="32" t="n">
        <f aca="false">IF(AN2103="","",$I2103+AP2103)</f>
        <v>6.66</v>
      </c>
      <c r="AU2103" s="32" t="n">
        <f aca="false">IF(AN2103="","",$I2103)</f>
        <v>12.99</v>
      </c>
      <c r="AV2103" s="40" t="n">
        <f aca="false">IF(AN2103="","",AO2103+$I2103)</f>
        <v>19.98</v>
      </c>
      <c r="AW2103" s="31" t="n">
        <f aca="false">IF(AN2103="","",AN2103+(AP2103*$K2103)+(AQ2103*$K2103))</f>
        <v>167.76</v>
      </c>
      <c r="AX2103" s="29" t="n">
        <f aca="false">IF(AN2103="","",ROUND(-AP2103*$K2103,0))</f>
        <v>152</v>
      </c>
      <c r="AY2103" s="42"/>
      <c r="AZ2103" s="38" t="n">
        <v>0</v>
      </c>
      <c r="BA2103" s="34" t="n">
        <v>6.99</v>
      </c>
      <c r="BB2103" s="39" t="n">
        <v>-6.33</v>
      </c>
      <c r="BC2103" s="40" t="n">
        <v>13.32</v>
      </c>
      <c r="BD2103" s="40" t="n">
        <v>0</v>
      </c>
      <c r="BE2103" s="40" t="n">
        <v>13.54</v>
      </c>
      <c r="BF2103" s="32" t="n">
        <f aca="false">IF(AZ2103="","",$I2103+BB2103)</f>
        <v>6.66</v>
      </c>
      <c r="BG2103" s="32" t="n">
        <f aca="false">IF(AZ2103="","",$I2103)</f>
        <v>12.99</v>
      </c>
      <c r="BH2103" s="40" t="n">
        <f aca="false">IF(AZ2103="","",BA2103+$I2103)</f>
        <v>19.98</v>
      </c>
      <c r="BI2103" s="31" t="n">
        <f aca="false">IF(AZ2103="","",AZ2103+(BB2103*$K2103)+(BC2103*$K2103))</f>
        <v>167.76</v>
      </c>
      <c r="BJ2103" s="29" t="n">
        <f aca="false">IF(AZ2103="","",ROUND(-BB2103*$K2103,0))</f>
        <v>152</v>
      </c>
    </row>
    <row r="2104" customFormat="false" ht="15" hidden="false" customHeight="false" outlineLevel="0" collapsed="false">
      <c r="A2104" s="26" t="str">
        <f aca="false">+C2104&amp;D2104&amp;G2104</f>
        <v>XiaomiRedmi Note 15 Pro 5G 8+256Pack 5G Reload Exchange-12,99-36</v>
      </c>
      <c r="B2104" s="27" t="s">
        <v>95</v>
      </c>
      <c r="C2104" s="28" t="s">
        <v>179</v>
      </c>
      <c r="D2104" s="29" t="s">
        <v>266</v>
      </c>
      <c r="E2104" s="30" t="n">
        <v>399.9</v>
      </c>
      <c r="F2104" s="31" t="n">
        <v>319.9</v>
      </c>
      <c r="G2104" s="32" t="s">
        <v>110</v>
      </c>
      <c r="H2104" s="32" t="s">
        <v>98</v>
      </c>
      <c r="I2104" s="33" t="n">
        <v>12.99</v>
      </c>
      <c r="J2104" s="34" t="s">
        <v>35</v>
      </c>
      <c r="K2104" s="35" t="n">
        <v>36</v>
      </c>
      <c r="L2104" s="33"/>
      <c r="M2104" s="33" t="n">
        <f aca="false">+IF(E2104&lt;=150,1.49,IF(AND(E2104&gt;150,E2104&lt;=300),2.99,(IF(E2104&gt;1200,8.99,IF(AND(E2104&gt;300,E2104&lt;=700),4.99,IF(AND(E2104&gt;=700,E2104&lt;=1200),6.99))))))</f>
        <v>4.99</v>
      </c>
      <c r="N2104" s="33" t="n">
        <f aca="false">IF(E2104="","",IF(E2104&gt;=1200,9.99,IF(AND(E2104&gt;700,E2104&lt;1200),7.99,IF(AND(E2104&gt;=299.9,E2104&lt;=699.9),5.99))))</f>
        <v>5.99</v>
      </c>
      <c r="O2104" s="37" t="s">
        <v>111</v>
      </c>
      <c r="P2104" s="38" t="n">
        <v>39.99</v>
      </c>
      <c r="Q2104" s="34" t="n">
        <v>2.99</v>
      </c>
      <c r="R2104" s="39" t="n">
        <v>-4.79</v>
      </c>
      <c r="S2104" s="40" t="n">
        <v>7.78</v>
      </c>
      <c r="T2104" s="40" t="n">
        <v>7.78</v>
      </c>
      <c r="U2104" s="40" t="n">
        <v>7.61</v>
      </c>
      <c r="V2104" s="32" t="n">
        <f aca="false">IF(P2104="","",$I2104+R2104)</f>
        <v>8.2</v>
      </c>
      <c r="W2104" s="32" t="n">
        <f aca="false">IF(P2104="","",$I2104)</f>
        <v>12.99</v>
      </c>
      <c r="X2104" s="40" t="n">
        <f aca="false">IF(P2104="","",Q2104+$I2104)</f>
        <v>15.98</v>
      </c>
      <c r="Y2104" s="29" t="n">
        <f aca="false">IF(P2104="","",P2104+(R2104*$K2104)+(S2104*$K2104))</f>
        <v>147.63</v>
      </c>
      <c r="Z2104" s="29" t="n">
        <f aca="false">IF(P2104="","",ROUND(-R2104*$K2104,0))</f>
        <v>172</v>
      </c>
      <c r="AA2104" s="41"/>
      <c r="AB2104" s="38"/>
      <c r="AC2104" s="34"/>
      <c r="AD2104" s="39"/>
      <c r="AE2104" s="40"/>
      <c r="AF2104" s="40"/>
      <c r="AG2104" s="40"/>
      <c r="AH2104" s="32" t="str">
        <f aca="false">IF(AB2104="","",$I2104+AD2104)</f>
        <v/>
      </c>
      <c r="AI2104" s="32" t="str">
        <f aca="false">IF(AB2104="","",$I2104)</f>
        <v/>
      </c>
      <c r="AJ2104" s="40" t="str">
        <f aca="false">IF(AB2104="","",AC2104+$I2104)</f>
        <v/>
      </c>
      <c r="AK2104" s="29" t="str">
        <f aca="false">IF(AB2104="","",AB2104+(AD2104*$K2104)+(AE2104*$K2104))</f>
        <v/>
      </c>
      <c r="AL2104" s="29" t="str">
        <f aca="false">IF(AB2104="","",ROUND(-AD2104*$K2104,0))</f>
        <v/>
      </c>
      <c r="AM2104" s="41"/>
      <c r="AN2104" s="38" t="n">
        <v>0</v>
      </c>
      <c r="AO2104" s="34" t="n">
        <v>2.99</v>
      </c>
      <c r="AP2104" s="39" t="n">
        <v>-6.38</v>
      </c>
      <c r="AQ2104" s="40" t="n">
        <v>9.37</v>
      </c>
      <c r="AR2104" s="40" t="n">
        <v>9.37</v>
      </c>
      <c r="AS2104" s="40" t="n">
        <v>9.37</v>
      </c>
      <c r="AT2104" s="32" t="n">
        <f aca="false">IF(AN2104="","",$I2104+AP2104)</f>
        <v>6.61</v>
      </c>
      <c r="AU2104" s="32" t="n">
        <f aca="false">IF(AN2104="","",$I2104)</f>
        <v>12.99</v>
      </c>
      <c r="AV2104" s="40" t="n">
        <f aca="false">IF(AN2104="","",AO2104+$I2104)</f>
        <v>15.98</v>
      </c>
      <c r="AW2104" s="31" t="n">
        <f aca="false">IF(AN2104="","",AN2104+(AP2104*$K2104)+(AQ2104*$K2104))</f>
        <v>107.64</v>
      </c>
      <c r="AX2104" s="29" t="n">
        <f aca="false">IF(AN2104="","",ROUND(-AP2104*$K2104,0))</f>
        <v>230</v>
      </c>
      <c r="AY2104" s="42"/>
      <c r="AZ2104" s="38" t="n">
        <v>0</v>
      </c>
      <c r="BA2104" s="34" t="n">
        <v>2.99</v>
      </c>
      <c r="BB2104" s="39" t="n">
        <v>-6.38</v>
      </c>
      <c r="BC2104" s="40" t="n">
        <v>9.37</v>
      </c>
      <c r="BD2104" s="40" t="n">
        <v>9.37</v>
      </c>
      <c r="BE2104" s="40" t="n">
        <v>9.37</v>
      </c>
      <c r="BF2104" s="32" t="n">
        <f aca="false">IF(AZ2104="","",$I2104+BB2104)</f>
        <v>6.61</v>
      </c>
      <c r="BG2104" s="32" t="n">
        <f aca="false">IF(AZ2104="","",$I2104)</f>
        <v>12.99</v>
      </c>
      <c r="BH2104" s="40" t="n">
        <f aca="false">IF(AZ2104="","",BA2104+$I2104)</f>
        <v>15.98</v>
      </c>
      <c r="BI2104" s="31" t="n">
        <f aca="false">IF(AZ2104="","",AZ2104+(BB2104*$K2104)+(BC2104*$K2104))</f>
        <v>107.64</v>
      </c>
      <c r="BJ2104" s="29" t="n">
        <f aca="false">IF(AZ2104="","",ROUND(-BB2104*$K2104,0))</f>
        <v>230</v>
      </c>
    </row>
    <row r="2105" customFormat="false" ht="15" hidden="false" customHeight="false" outlineLevel="0" collapsed="false">
      <c r="A2105" s="26" t="str">
        <f aca="false">+C2105&amp;D2105&amp;G2105</f>
        <v>XiaomiRedmi Note 15 Pro 5G 8+256Pack 5G Reload Exchange-12,99-30</v>
      </c>
      <c r="B2105" s="27" t="s">
        <v>95</v>
      </c>
      <c r="C2105" s="28" t="s">
        <v>179</v>
      </c>
      <c r="D2105" s="29" t="s">
        <v>266</v>
      </c>
      <c r="E2105" s="30" t="n">
        <v>399.9</v>
      </c>
      <c r="F2105" s="31" t="n">
        <v>319.9</v>
      </c>
      <c r="G2105" s="32" t="s">
        <v>112</v>
      </c>
      <c r="H2105" s="32" t="s">
        <v>98</v>
      </c>
      <c r="I2105" s="33" t="n">
        <v>12.99</v>
      </c>
      <c r="J2105" s="34" t="s">
        <v>35</v>
      </c>
      <c r="K2105" s="35" t="n">
        <v>30</v>
      </c>
      <c r="L2105" s="33"/>
      <c r="M2105" s="33" t="n">
        <f aca="false">+IF(E2105&lt;=150,1.49,IF(AND(E2105&gt;150,E2105&lt;=300),2.99,(IF(E2105&gt;1200,8.99,IF(AND(E2105&gt;300,E2105&lt;=700),4.99,IF(AND(E2105&gt;=700,E2105&lt;=1200),6.99))))))</f>
        <v>4.99</v>
      </c>
      <c r="N2105" s="33" t="n">
        <f aca="false">IF(E2105="","",IF(E2105&gt;=1200,9.99,IF(AND(E2105&gt;700,E2105&lt;1200),7.99,IF(AND(E2105&gt;=299.9,E2105&lt;=699.9),5.99))))</f>
        <v>5.99</v>
      </c>
      <c r="O2105" s="37" t="s">
        <v>113</v>
      </c>
      <c r="P2105" s="38" t="n">
        <v>39.99</v>
      </c>
      <c r="Q2105" s="34" t="n">
        <v>4.99</v>
      </c>
      <c r="R2105" s="39" t="n">
        <v>-4.34</v>
      </c>
      <c r="S2105" s="40" t="n">
        <v>9.33</v>
      </c>
      <c r="T2105" s="40" t="n">
        <v>9.33</v>
      </c>
      <c r="U2105" s="40" t="n">
        <v>9.34</v>
      </c>
      <c r="V2105" s="32" t="n">
        <f aca="false">IF(P2105="","",$I2105+R2105)</f>
        <v>8.65</v>
      </c>
      <c r="W2105" s="32" t="n">
        <f aca="false">IF(P2105="","",$I2105)</f>
        <v>12.99</v>
      </c>
      <c r="X2105" s="40" t="n">
        <f aca="false">IF(P2105="","",Q2105+$I2105)</f>
        <v>17.98</v>
      </c>
      <c r="Y2105" s="29" t="n">
        <f aca="false">IF(P2105="","",P2105+(R2105*$K2105)+(S2105*$K2105))</f>
        <v>189.69</v>
      </c>
      <c r="Z2105" s="29" t="n">
        <f aca="false">IF(P2105="","",ROUND(-R2105*$K2105,0))</f>
        <v>130</v>
      </c>
      <c r="AA2105" s="41"/>
      <c r="AB2105" s="38"/>
      <c r="AC2105" s="34"/>
      <c r="AD2105" s="39"/>
      <c r="AE2105" s="40"/>
      <c r="AF2105" s="40"/>
      <c r="AG2105" s="40"/>
      <c r="AH2105" s="32" t="str">
        <f aca="false">IF(AB2105="","",$I2105+AD2105)</f>
        <v/>
      </c>
      <c r="AI2105" s="32" t="str">
        <f aca="false">IF(AB2105="","",$I2105)</f>
        <v/>
      </c>
      <c r="AJ2105" s="40" t="str">
        <f aca="false">IF(AB2105="","",AC2105+$I2105)</f>
        <v/>
      </c>
      <c r="AK2105" s="29" t="str">
        <f aca="false">IF(AB2105="","",AB2105+(AD2105*$K2105)+(AE2105*$K2105))</f>
        <v/>
      </c>
      <c r="AL2105" s="29" t="str">
        <f aca="false">IF(AB2105="","",ROUND(-AD2105*$K2105,0))</f>
        <v/>
      </c>
      <c r="AM2105" s="41"/>
      <c r="AN2105" s="38" t="n">
        <v>0</v>
      </c>
      <c r="AO2105" s="34" t="n">
        <v>4.99</v>
      </c>
      <c r="AP2105" s="39" t="n">
        <v>-6.16</v>
      </c>
      <c r="AQ2105" s="40" t="n">
        <v>11.15</v>
      </c>
      <c r="AR2105" s="40" t="n">
        <v>11.15</v>
      </c>
      <c r="AS2105" s="40" t="n">
        <v>11.15</v>
      </c>
      <c r="AT2105" s="32" t="n">
        <f aca="false">IF(AN2105="","",$I2105+AP2105)</f>
        <v>6.83</v>
      </c>
      <c r="AU2105" s="32" t="n">
        <f aca="false">IF(AN2105="","",$I2105)</f>
        <v>12.99</v>
      </c>
      <c r="AV2105" s="40" t="n">
        <f aca="false">IF(AN2105="","",AO2105+$I2105)</f>
        <v>17.98</v>
      </c>
      <c r="AW2105" s="31" t="n">
        <f aca="false">IF(AN2105="","",AN2105+(AP2105*$K2105)+(AQ2105*$K2105))</f>
        <v>149.7</v>
      </c>
      <c r="AX2105" s="29" t="n">
        <f aca="false">IF(AN2105="","",ROUND(-AP2105*$K2105,0))</f>
        <v>185</v>
      </c>
      <c r="AY2105" s="42"/>
      <c r="AZ2105" s="38" t="n">
        <v>0</v>
      </c>
      <c r="BA2105" s="34" t="n">
        <v>4.99</v>
      </c>
      <c r="BB2105" s="39" t="n">
        <v>-6.16</v>
      </c>
      <c r="BC2105" s="40" t="n">
        <v>11.15</v>
      </c>
      <c r="BD2105" s="40" t="n">
        <v>11.15</v>
      </c>
      <c r="BE2105" s="40" t="n">
        <v>11.15</v>
      </c>
      <c r="BF2105" s="32" t="n">
        <f aca="false">IF(AZ2105="","",$I2105+BB2105)</f>
        <v>6.83</v>
      </c>
      <c r="BG2105" s="32" t="n">
        <f aca="false">IF(AZ2105="","",$I2105)</f>
        <v>12.99</v>
      </c>
      <c r="BH2105" s="40" t="n">
        <f aca="false">IF(AZ2105="","",BA2105+$I2105)</f>
        <v>17.98</v>
      </c>
      <c r="BI2105" s="31" t="n">
        <f aca="false">IF(AZ2105="","",AZ2105+(BB2105*$K2105)+(BC2105*$K2105))</f>
        <v>149.7</v>
      </c>
      <c r="BJ2105" s="29" t="n">
        <f aca="false">IF(AZ2105="","",ROUND(-BB2105*$K2105,0))</f>
        <v>185</v>
      </c>
    </row>
    <row r="2106" customFormat="false" ht="15" hidden="false" customHeight="false" outlineLevel="0" collapsed="false">
      <c r="A2106" s="26" t="str">
        <f aca="false">+C2106&amp;D2106&amp;G2106</f>
        <v>XiaomiRedmi Note 15 Pro 5G 8+256Pack 5G Reload Exchange-12,99-24</v>
      </c>
      <c r="B2106" s="27" t="s">
        <v>95</v>
      </c>
      <c r="C2106" s="28" t="s">
        <v>179</v>
      </c>
      <c r="D2106" s="29" t="s">
        <v>266</v>
      </c>
      <c r="E2106" s="30" t="n">
        <v>399.9</v>
      </c>
      <c r="F2106" s="31" t="n">
        <v>319.9</v>
      </c>
      <c r="G2106" s="32" t="s">
        <v>114</v>
      </c>
      <c r="H2106" s="32" t="s">
        <v>98</v>
      </c>
      <c r="I2106" s="33" t="n">
        <v>12.99</v>
      </c>
      <c r="J2106" s="34" t="s">
        <v>35</v>
      </c>
      <c r="K2106" s="35" t="n">
        <v>24</v>
      </c>
      <c r="L2106" s="33"/>
      <c r="M2106" s="33" t="n">
        <f aca="false">+IF(E2106&lt;=150,1.49,IF(AND(E2106&gt;150,E2106&lt;=300),2.99,(IF(E2106&gt;1200,8.99,IF(AND(E2106&gt;300,E2106&lt;=700),4.99,IF(AND(E2106&gt;=700,E2106&lt;=1200),6.99))))))</f>
        <v>4.99</v>
      </c>
      <c r="N2106" s="33" t="n">
        <f aca="false">IF(E2106="","",IF(E2106&gt;=1200,9.99,IF(AND(E2106&gt;700,E2106&lt;1200),7.99,IF(AND(E2106&gt;=299.9,E2106&lt;=699.9),5.99))))</f>
        <v>5.99</v>
      </c>
      <c r="O2106" s="37" t="s">
        <v>115</v>
      </c>
      <c r="P2106" s="38" t="n">
        <v>49.99</v>
      </c>
      <c r="Q2106" s="34" t="n">
        <v>6.99</v>
      </c>
      <c r="R2106" s="39" t="n">
        <v>-4.26</v>
      </c>
      <c r="S2106" s="40" t="n">
        <v>11.25</v>
      </c>
      <c r="T2106" s="40" t="n">
        <v>0</v>
      </c>
      <c r="U2106" s="40" t="n">
        <v>11.16</v>
      </c>
      <c r="V2106" s="32" t="n">
        <f aca="false">IF(P2106="","",$I2106+R2106)</f>
        <v>8.73</v>
      </c>
      <c r="W2106" s="32" t="n">
        <f aca="false">IF(P2106="","",$I2106)</f>
        <v>12.99</v>
      </c>
      <c r="X2106" s="40" t="n">
        <f aca="false">IF(P2106="","",Q2106+$I2106)</f>
        <v>19.98</v>
      </c>
      <c r="Y2106" s="29" t="n">
        <f aca="false">IF(P2106="","",P2106+(R2106*$K2106)+(S2106*$K2106))</f>
        <v>217.75</v>
      </c>
      <c r="Z2106" s="29" t="n">
        <f aca="false">IF(P2106="","",ROUND(-R2106*$K2106,0))</f>
        <v>102</v>
      </c>
      <c r="AA2106" s="41"/>
      <c r="AB2106" s="38"/>
      <c r="AC2106" s="34"/>
      <c r="AD2106" s="39"/>
      <c r="AE2106" s="40"/>
      <c r="AF2106" s="40"/>
      <c r="AG2106" s="40"/>
      <c r="AH2106" s="32" t="str">
        <f aca="false">IF(AB2106="","",$I2106+AD2106)</f>
        <v/>
      </c>
      <c r="AI2106" s="32" t="str">
        <f aca="false">IF(AB2106="","",$I2106)</f>
        <v/>
      </c>
      <c r="AJ2106" s="40" t="str">
        <f aca="false">IF(AB2106="","",AC2106+$I2106)</f>
        <v/>
      </c>
      <c r="AK2106" s="29" t="str">
        <f aca="false">IF(AB2106="","",AB2106+(AD2106*$K2106)+(AE2106*$K2106))</f>
        <v/>
      </c>
      <c r="AL2106" s="29" t="str">
        <f aca="false">IF(AB2106="","",ROUND(-AD2106*$K2106,0))</f>
        <v/>
      </c>
      <c r="AM2106" s="41"/>
      <c r="AN2106" s="38" t="n">
        <v>0</v>
      </c>
      <c r="AO2106" s="34" t="n">
        <v>6.99</v>
      </c>
      <c r="AP2106" s="39" t="n">
        <v>-6.33</v>
      </c>
      <c r="AQ2106" s="40" t="n">
        <v>13.32</v>
      </c>
      <c r="AR2106" s="40" t="n">
        <v>0</v>
      </c>
      <c r="AS2106" s="40" t="n">
        <v>13.54</v>
      </c>
      <c r="AT2106" s="32" t="n">
        <f aca="false">IF(AN2106="","",$I2106+AP2106)</f>
        <v>6.66</v>
      </c>
      <c r="AU2106" s="32" t="n">
        <f aca="false">IF(AN2106="","",$I2106)</f>
        <v>12.99</v>
      </c>
      <c r="AV2106" s="40" t="n">
        <f aca="false">IF(AN2106="","",AO2106+$I2106)</f>
        <v>19.98</v>
      </c>
      <c r="AW2106" s="31" t="n">
        <f aca="false">IF(AN2106="","",AN2106+(AP2106*$K2106)+(AQ2106*$K2106))</f>
        <v>167.76</v>
      </c>
      <c r="AX2106" s="29" t="n">
        <f aca="false">IF(AN2106="","",ROUND(-AP2106*$K2106,0))</f>
        <v>152</v>
      </c>
      <c r="AY2106" s="42"/>
      <c r="AZ2106" s="38" t="n">
        <v>0</v>
      </c>
      <c r="BA2106" s="34" t="n">
        <v>6.99</v>
      </c>
      <c r="BB2106" s="39" t="n">
        <v>-6.33</v>
      </c>
      <c r="BC2106" s="40" t="n">
        <v>13.32</v>
      </c>
      <c r="BD2106" s="40" t="n">
        <v>0</v>
      </c>
      <c r="BE2106" s="40" t="n">
        <v>13.54</v>
      </c>
      <c r="BF2106" s="32" t="n">
        <f aca="false">IF(AZ2106="","",$I2106+BB2106)</f>
        <v>6.66</v>
      </c>
      <c r="BG2106" s="32" t="n">
        <f aca="false">IF(AZ2106="","",$I2106)</f>
        <v>12.99</v>
      </c>
      <c r="BH2106" s="40" t="n">
        <f aca="false">IF(AZ2106="","",BA2106+$I2106)</f>
        <v>19.98</v>
      </c>
      <c r="BI2106" s="31" t="n">
        <f aca="false">IF(AZ2106="","",AZ2106+(BB2106*$K2106)+(BC2106*$K2106))</f>
        <v>167.76</v>
      </c>
      <c r="BJ2106" s="29" t="n">
        <f aca="false">IF(AZ2106="","",ROUND(-BB2106*$K2106,0))</f>
        <v>152</v>
      </c>
    </row>
    <row r="2107" customFormat="false" ht="15" hidden="false" customHeight="false" outlineLevel="0" collapsed="false">
      <c r="A2107" s="26" t="str">
        <f aca="false">+C2107&amp;D2107&amp;G2107</f>
        <v>XiaomiRedmi Note 15 Pro 5G 8+256CANONE SIM  9,99€ - 36 Mesi</v>
      </c>
      <c r="B2107" s="27" t="s">
        <v>95</v>
      </c>
      <c r="C2107" s="28" t="s">
        <v>179</v>
      </c>
      <c r="D2107" s="29" t="s">
        <v>266</v>
      </c>
      <c r="E2107" s="30" t="n">
        <v>399.9</v>
      </c>
      <c r="F2107" s="31" t="n">
        <v>319.9</v>
      </c>
      <c r="G2107" s="32" t="s">
        <v>116</v>
      </c>
      <c r="H2107" s="32" t="s">
        <v>98</v>
      </c>
      <c r="I2107" s="33" t="n">
        <v>9.99</v>
      </c>
      <c r="J2107" s="34" t="s">
        <v>35</v>
      </c>
      <c r="K2107" s="35" t="n">
        <v>36</v>
      </c>
      <c r="L2107" s="33"/>
      <c r="M2107" s="33" t="n">
        <f aca="false">+IF(E2107&lt;=150,1.49,IF(AND(E2107&gt;150,E2107&lt;=300),2.99,(IF(E2107&gt;1200,8.99,IF(AND(E2107&gt;300,E2107&lt;=700),4.99,IF(AND(E2107&gt;=700,E2107&lt;=1200),6.99))))))</f>
        <v>4.99</v>
      </c>
      <c r="N2107" s="33" t="n">
        <f aca="false">IF(E2107="","",IF(E2107&gt;=1200,9.99,IF(AND(E2107&gt;700,E2107&lt;1200),7.99,IF(AND(E2107&gt;=299.9,E2107&lt;=699.9),5.99))))</f>
        <v>5.99</v>
      </c>
      <c r="O2107" s="37" t="s">
        <v>117</v>
      </c>
      <c r="P2107" s="38" t="n">
        <v>39.99</v>
      </c>
      <c r="Q2107" s="34" t="n">
        <v>6</v>
      </c>
      <c r="R2107" s="39" t="n">
        <v>-1.78</v>
      </c>
      <c r="S2107" s="40" t="n">
        <v>7.78</v>
      </c>
      <c r="T2107" s="40" t="n">
        <v>7.78</v>
      </c>
      <c r="U2107" s="40" t="n">
        <v>7.61</v>
      </c>
      <c r="V2107" s="32" t="n">
        <f aca="false">IF(P2107="","",$I2107+R2107)</f>
        <v>8.21</v>
      </c>
      <c r="W2107" s="32" t="n">
        <f aca="false">IF(P2107="","",$I2107)</f>
        <v>9.99</v>
      </c>
      <c r="X2107" s="40" t="n">
        <f aca="false">IF(P2107="","",Q2107+$I2107)</f>
        <v>15.99</v>
      </c>
      <c r="Y2107" s="29" t="n">
        <f aca="false">IF(P2107="","",P2107+(R2107*$K2107)+(S2107*$K2107))</f>
        <v>255.99</v>
      </c>
      <c r="Z2107" s="29" t="n">
        <f aca="false">IF(P2107="","",ROUND(-R2107*$K2107,0))</f>
        <v>64</v>
      </c>
      <c r="AA2107" s="41"/>
      <c r="AB2107" s="38"/>
      <c r="AC2107" s="34"/>
      <c r="AD2107" s="39"/>
      <c r="AE2107" s="40"/>
      <c r="AF2107" s="40"/>
      <c r="AG2107" s="40"/>
      <c r="AH2107" s="32" t="str">
        <f aca="false">IF(AB2107="","",$I2107+AD2107)</f>
        <v/>
      </c>
      <c r="AI2107" s="32" t="str">
        <f aca="false">IF(AB2107="","",$I2107)</f>
        <v/>
      </c>
      <c r="AJ2107" s="40" t="str">
        <f aca="false">IF(AB2107="","",AC2107+$I2107)</f>
        <v/>
      </c>
      <c r="AK2107" s="29" t="str">
        <f aca="false">IF(AB2107="","",AB2107+(AD2107*$K2107)+(AE2107*$K2107))</f>
        <v/>
      </c>
      <c r="AL2107" s="29" t="str">
        <f aca="false">IF(AB2107="","",ROUND(-AD2107*$K2107,0))</f>
        <v/>
      </c>
      <c r="AM2107" s="41"/>
      <c r="AN2107" s="38" t="n">
        <v>0</v>
      </c>
      <c r="AO2107" s="34" t="n">
        <v>6</v>
      </c>
      <c r="AP2107" s="39" t="n">
        <v>-3.37</v>
      </c>
      <c r="AQ2107" s="40" t="n">
        <v>9.37</v>
      </c>
      <c r="AR2107" s="40" t="n">
        <v>9.37</v>
      </c>
      <c r="AS2107" s="40" t="n">
        <v>9.37</v>
      </c>
      <c r="AT2107" s="32" t="n">
        <f aca="false">IF(AN2107="","",$I2107+AP2107)</f>
        <v>6.62</v>
      </c>
      <c r="AU2107" s="32" t="n">
        <f aca="false">IF(AN2107="","",$I2107)</f>
        <v>9.99</v>
      </c>
      <c r="AV2107" s="40" t="n">
        <f aca="false">IF(AN2107="","",AO2107+$I2107)</f>
        <v>15.99</v>
      </c>
      <c r="AW2107" s="31" t="n">
        <f aca="false">IF(AN2107="","",AN2107+(AP2107*$K2107)+(AQ2107*$K2107))</f>
        <v>216</v>
      </c>
      <c r="AX2107" s="29" t="n">
        <f aca="false">IF(AN2107="","",ROUND(-AP2107*$K2107,0))</f>
        <v>121</v>
      </c>
      <c r="AY2107" s="42"/>
      <c r="AZ2107" s="38" t="n">
        <v>0</v>
      </c>
      <c r="BA2107" s="34" t="n">
        <v>6</v>
      </c>
      <c r="BB2107" s="39" t="n">
        <v>-3.37</v>
      </c>
      <c r="BC2107" s="40" t="n">
        <v>9.37</v>
      </c>
      <c r="BD2107" s="40" t="n">
        <v>9.37</v>
      </c>
      <c r="BE2107" s="40" t="n">
        <v>9.37</v>
      </c>
      <c r="BF2107" s="32" t="n">
        <f aca="false">IF(AZ2107="","",$I2107+BB2107)</f>
        <v>6.62</v>
      </c>
      <c r="BG2107" s="32" t="n">
        <f aca="false">IF(AZ2107="","",$I2107)</f>
        <v>9.99</v>
      </c>
      <c r="BH2107" s="40" t="n">
        <f aca="false">IF(AZ2107="","",BA2107+$I2107)</f>
        <v>15.99</v>
      </c>
      <c r="BI2107" s="31" t="n">
        <f aca="false">IF(AZ2107="","",AZ2107+(BB2107*$K2107)+(BC2107*$K2107))</f>
        <v>216</v>
      </c>
      <c r="BJ2107" s="29" t="n">
        <f aca="false">IF(AZ2107="","",ROUND(-BB2107*$K2107,0))</f>
        <v>121</v>
      </c>
    </row>
    <row r="2108" customFormat="false" ht="15" hidden="false" customHeight="false" outlineLevel="0" collapsed="false">
      <c r="A2108" s="26" t="str">
        <f aca="false">+C2108&amp;D2108&amp;G2108</f>
        <v>XiaomiRedmi Note 15 Pro 5G 8+256CANONE SIM  9,99€ - 30 Mesi</v>
      </c>
      <c r="B2108" s="27" t="s">
        <v>95</v>
      </c>
      <c r="C2108" s="28" t="s">
        <v>179</v>
      </c>
      <c r="D2108" s="29" t="s">
        <v>266</v>
      </c>
      <c r="E2108" s="30" t="n">
        <v>399.9</v>
      </c>
      <c r="F2108" s="31" t="n">
        <v>319.9</v>
      </c>
      <c r="G2108" s="32" t="s">
        <v>118</v>
      </c>
      <c r="H2108" s="32" t="s">
        <v>98</v>
      </c>
      <c r="I2108" s="33" t="n">
        <v>9.99</v>
      </c>
      <c r="J2108" s="34" t="s">
        <v>35</v>
      </c>
      <c r="K2108" s="35" t="n">
        <v>30</v>
      </c>
      <c r="L2108" s="33"/>
      <c r="M2108" s="33" t="n">
        <f aca="false">+IF(E2108&lt;=150,1.49,IF(AND(E2108&gt;150,E2108&lt;=300),2.99,(IF(E2108&gt;1200,8.99,IF(AND(E2108&gt;300,E2108&lt;=700),4.99,IF(AND(E2108&gt;=700,E2108&lt;=1200),6.99))))))</f>
        <v>4.99</v>
      </c>
      <c r="N2108" s="33" t="n">
        <f aca="false">IF(E2108="","",IF(E2108&gt;=1200,9.99,IF(AND(E2108&gt;700,E2108&lt;1200),7.99,IF(AND(E2108&gt;=299.9,E2108&lt;=699.9),5.99))))</f>
        <v>5.99</v>
      </c>
      <c r="O2108" s="37" t="s">
        <v>119</v>
      </c>
      <c r="P2108" s="38" t="n">
        <v>39.99</v>
      </c>
      <c r="Q2108" s="34" t="n">
        <v>7</v>
      </c>
      <c r="R2108" s="39" t="n">
        <v>-2.33</v>
      </c>
      <c r="S2108" s="40" t="n">
        <v>9.33</v>
      </c>
      <c r="T2108" s="40" t="n">
        <v>9.33</v>
      </c>
      <c r="U2108" s="40" t="n">
        <v>9.34</v>
      </c>
      <c r="V2108" s="32" t="n">
        <f aca="false">IF(P2108="","",$I2108+R2108)</f>
        <v>7.66</v>
      </c>
      <c r="W2108" s="32" t="n">
        <f aca="false">IF(P2108="","",$I2108)</f>
        <v>9.99</v>
      </c>
      <c r="X2108" s="40" t="n">
        <f aca="false">IF(P2108="","",Q2108+$I2108)</f>
        <v>16.99</v>
      </c>
      <c r="Y2108" s="29" t="n">
        <f aca="false">IF(P2108="","",P2108+(R2108*$K2108)+(S2108*$K2108))</f>
        <v>249.99</v>
      </c>
      <c r="Z2108" s="29" t="n">
        <f aca="false">IF(P2108="","",ROUND(-R2108*$K2108,0))</f>
        <v>70</v>
      </c>
      <c r="AA2108" s="41"/>
      <c r="AB2108" s="38"/>
      <c r="AC2108" s="34"/>
      <c r="AD2108" s="39"/>
      <c r="AE2108" s="40"/>
      <c r="AF2108" s="40"/>
      <c r="AG2108" s="40"/>
      <c r="AH2108" s="32" t="str">
        <f aca="false">IF(AB2108="","",$I2108+AD2108)</f>
        <v/>
      </c>
      <c r="AI2108" s="32" t="str">
        <f aca="false">IF(AB2108="","",$I2108)</f>
        <v/>
      </c>
      <c r="AJ2108" s="40" t="str">
        <f aca="false">IF(AB2108="","",AC2108+$I2108)</f>
        <v/>
      </c>
      <c r="AK2108" s="29" t="str">
        <f aca="false">IF(AB2108="","",AB2108+(AD2108*$K2108)+(AE2108*$K2108))</f>
        <v/>
      </c>
      <c r="AL2108" s="29" t="str">
        <f aca="false">IF(AB2108="","",ROUND(-AD2108*$K2108,0))</f>
        <v/>
      </c>
      <c r="AM2108" s="41"/>
      <c r="AN2108" s="38" t="n">
        <v>0</v>
      </c>
      <c r="AO2108" s="34" t="n">
        <v>7</v>
      </c>
      <c r="AP2108" s="39" t="n">
        <v>-4.15</v>
      </c>
      <c r="AQ2108" s="40" t="n">
        <v>11.15</v>
      </c>
      <c r="AR2108" s="40" t="n">
        <v>11.15</v>
      </c>
      <c r="AS2108" s="40" t="n">
        <v>11.15</v>
      </c>
      <c r="AT2108" s="32" t="n">
        <f aca="false">IF(AN2108="","",$I2108+AP2108)</f>
        <v>5.84</v>
      </c>
      <c r="AU2108" s="32" t="n">
        <f aca="false">IF(AN2108="","",$I2108)</f>
        <v>9.99</v>
      </c>
      <c r="AV2108" s="40" t="n">
        <f aca="false">IF(AN2108="","",AO2108+$I2108)</f>
        <v>16.99</v>
      </c>
      <c r="AW2108" s="31" t="n">
        <f aca="false">IF(AN2108="","",AN2108+(AP2108*$K2108)+(AQ2108*$K2108))</f>
        <v>210</v>
      </c>
      <c r="AX2108" s="29" t="n">
        <f aca="false">IF(AN2108="","",ROUND(-AP2108*$K2108,0))</f>
        <v>125</v>
      </c>
      <c r="AY2108" s="42"/>
      <c r="AZ2108" s="38" t="n">
        <v>0</v>
      </c>
      <c r="BA2108" s="34" t="n">
        <v>7</v>
      </c>
      <c r="BB2108" s="39" t="n">
        <v>-4.15</v>
      </c>
      <c r="BC2108" s="40" t="n">
        <v>11.15</v>
      </c>
      <c r="BD2108" s="40" t="n">
        <v>11.15</v>
      </c>
      <c r="BE2108" s="40" t="n">
        <v>11.15</v>
      </c>
      <c r="BF2108" s="32" t="n">
        <f aca="false">IF(AZ2108="","",$I2108+BB2108)</f>
        <v>5.84</v>
      </c>
      <c r="BG2108" s="32" t="n">
        <f aca="false">IF(AZ2108="","",$I2108)</f>
        <v>9.99</v>
      </c>
      <c r="BH2108" s="40" t="n">
        <f aca="false">IF(AZ2108="","",BA2108+$I2108)</f>
        <v>16.99</v>
      </c>
      <c r="BI2108" s="31" t="n">
        <f aca="false">IF(AZ2108="","",AZ2108+(BB2108*$K2108)+(BC2108*$K2108))</f>
        <v>210</v>
      </c>
      <c r="BJ2108" s="29" t="n">
        <f aca="false">IF(AZ2108="","",ROUND(-BB2108*$K2108,0))</f>
        <v>125</v>
      </c>
    </row>
    <row r="2109" customFormat="false" ht="15" hidden="false" customHeight="false" outlineLevel="0" collapsed="false">
      <c r="A2109" s="26" t="str">
        <f aca="false">+C2109&amp;D2109&amp;G2109</f>
        <v>XiaomiRedmi Note 15 Pro 5G 8+256CANONE SIM  9,99€ - 24 Mesi</v>
      </c>
      <c r="B2109" s="27" t="s">
        <v>95</v>
      </c>
      <c r="C2109" s="28" t="s">
        <v>179</v>
      </c>
      <c r="D2109" s="29" t="s">
        <v>266</v>
      </c>
      <c r="E2109" s="30" t="n">
        <v>399.9</v>
      </c>
      <c r="F2109" s="31" t="n">
        <v>319.9</v>
      </c>
      <c r="G2109" s="32" t="s">
        <v>120</v>
      </c>
      <c r="H2109" s="32" t="s">
        <v>98</v>
      </c>
      <c r="I2109" s="33" t="n">
        <v>9.99</v>
      </c>
      <c r="J2109" s="34" t="s">
        <v>35</v>
      </c>
      <c r="K2109" s="35" t="n">
        <v>24</v>
      </c>
      <c r="L2109" s="33"/>
      <c r="M2109" s="33" t="n">
        <f aca="false">+IF(E2109&lt;=150,1.49,IF(AND(E2109&gt;150,E2109&lt;=300),2.99,(IF(E2109&gt;1200,8.99,IF(AND(E2109&gt;300,E2109&lt;=700),4.99,IF(AND(E2109&gt;=700,E2109&lt;=1200),6.99))))))</f>
        <v>4.99</v>
      </c>
      <c r="N2109" s="33" t="n">
        <f aca="false">IF(E2109="","",IF(E2109&gt;=1200,9.99,IF(AND(E2109&gt;700,E2109&lt;1200),7.99,IF(AND(E2109&gt;=299.9,E2109&lt;=699.9),5.99))))</f>
        <v>5.99</v>
      </c>
      <c r="O2109" s="37" t="s">
        <v>121</v>
      </c>
      <c r="P2109" s="38" t="n">
        <v>39.99</v>
      </c>
      <c r="Q2109" s="34" t="n">
        <v>9</v>
      </c>
      <c r="R2109" s="39" t="n">
        <v>-2.66</v>
      </c>
      <c r="S2109" s="40" t="n">
        <v>11.66</v>
      </c>
      <c r="T2109" s="40" t="n">
        <v>0</v>
      </c>
      <c r="U2109" s="40" t="n">
        <v>11.73</v>
      </c>
      <c r="V2109" s="32" t="n">
        <f aca="false">IF(P2109="","",$I2109+R2109)</f>
        <v>7.33</v>
      </c>
      <c r="W2109" s="32" t="n">
        <f aca="false">IF(P2109="","",$I2109)</f>
        <v>9.99</v>
      </c>
      <c r="X2109" s="40" t="n">
        <f aca="false">IF(P2109="","",Q2109+$I2109)</f>
        <v>18.99</v>
      </c>
      <c r="Y2109" s="29" t="n">
        <f aca="false">IF(P2109="","",P2109+(R2109*$K2109)+(S2109*$K2109))</f>
        <v>255.99</v>
      </c>
      <c r="Z2109" s="29" t="n">
        <f aca="false">IF(P2109="","",ROUND(-R2109*$K2109,0))</f>
        <v>64</v>
      </c>
      <c r="AA2109" s="41"/>
      <c r="AB2109" s="38"/>
      <c r="AC2109" s="34"/>
      <c r="AD2109" s="39"/>
      <c r="AE2109" s="40"/>
      <c r="AF2109" s="40"/>
      <c r="AG2109" s="40"/>
      <c r="AH2109" s="32" t="str">
        <f aca="false">IF(AB2109="","",$I2109+AD2109)</f>
        <v/>
      </c>
      <c r="AI2109" s="32" t="str">
        <f aca="false">IF(AB2109="","",$I2109)</f>
        <v/>
      </c>
      <c r="AJ2109" s="40" t="str">
        <f aca="false">IF(AB2109="","",AC2109+$I2109)</f>
        <v/>
      </c>
      <c r="AK2109" s="29" t="str">
        <f aca="false">IF(AB2109="","",AB2109+(AD2109*$K2109)+(AE2109*$K2109))</f>
        <v/>
      </c>
      <c r="AL2109" s="29" t="str">
        <f aca="false">IF(AB2109="","",ROUND(-AD2109*$K2109,0))</f>
        <v/>
      </c>
      <c r="AM2109" s="41"/>
      <c r="AN2109" s="38" t="n">
        <v>0</v>
      </c>
      <c r="AO2109" s="34" t="n">
        <v>9</v>
      </c>
      <c r="AP2109" s="39" t="n">
        <v>-4.32</v>
      </c>
      <c r="AQ2109" s="40" t="n">
        <v>13.32</v>
      </c>
      <c r="AR2109" s="40" t="n">
        <v>0</v>
      </c>
      <c r="AS2109" s="40" t="n">
        <v>13.54</v>
      </c>
      <c r="AT2109" s="32" t="n">
        <f aca="false">IF(AN2109="","",$I2109+AP2109)</f>
        <v>5.67</v>
      </c>
      <c r="AU2109" s="32" t="n">
        <f aca="false">IF(AN2109="","",$I2109)</f>
        <v>9.99</v>
      </c>
      <c r="AV2109" s="40" t="n">
        <f aca="false">IF(AN2109="","",AO2109+$I2109)</f>
        <v>18.99</v>
      </c>
      <c r="AW2109" s="31" t="n">
        <f aca="false">IF(AN2109="","",AN2109+(AP2109*$K2109)+(AQ2109*$K2109))</f>
        <v>216</v>
      </c>
      <c r="AX2109" s="29" t="n">
        <f aca="false">IF(AN2109="","",ROUND(-AP2109*$K2109,0))</f>
        <v>104</v>
      </c>
      <c r="AY2109" s="42"/>
      <c r="AZ2109" s="38" t="n">
        <v>0</v>
      </c>
      <c r="BA2109" s="34" t="n">
        <v>9</v>
      </c>
      <c r="BB2109" s="39" t="n">
        <v>-4.32</v>
      </c>
      <c r="BC2109" s="40" t="n">
        <v>13.32</v>
      </c>
      <c r="BD2109" s="40" t="n">
        <v>0</v>
      </c>
      <c r="BE2109" s="40" t="n">
        <v>13.54</v>
      </c>
      <c r="BF2109" s="32" t="n">
        <f aca="false">IF(AZ2109="","",$I2109+BB2109)</f>
        <v>5.67</v>
      </c>
      <c r="BG2109" s="32" t="n">
        <f aca="false">IF(AZ2109="","",$I2109)</f>
        <v>9.99</v>
      </c>
      <c r="BH2109" s="40" t="n">
        <f aca="false">IF(AZ2109="","",BA2109+$I2109)</f>
        <v>18.99</v>
      </c>
      <c r="BI2109" s="31" t="n">
        <f aca="false">IF(AZ2109="","",AZ2109+(BB2109*$K2109)+(BC2109*$K2109))</f>
        <v>216</v>
      </c>
      <c r="BJ2109" s="29" t="n">
        <f aca="false">IF(AZ2109="","",ROUND(-BB2109*$K2109,0))</f>
        <v>104</v>
      </c>
    </row>
    <row r="2110" customFormat="false" ht="15" hidden="false" customHeight="false" outlineLevel="0" collapsed="false">
      <c r="A2110" s="26" t="str">
        <f aca="false">+C2110&amp;D2110&amp;G2110</f>
        <v>XiaomiRedmi Note 15 Pro 5G 8+256CANONE SIM 7,99€ - 36 Mesi</v>
      </c>
      <c r="B2110" s="27" t="s">
        <v>95</v>
      </c>
      <c r="C2110" s="28" t="s">
        <v>179</v>
      </c>
      <c r="D2110" s="29" t="s">
        <v>266</v>
      </c>
      <c r="E2110" s="30" t="n">
        <v>399.9</v>
      </c>
      <c r="F2110" s="31" t="n">
        <v>319.9</v>
      </c>
      <c r="G2110" s="32" t="s">
        <v>122</v>
      </c>
      <c r="H2110" s="32" t="s">
        <v>98</v>
      </c>
      <c r="I2110" s="33" t="n">
        <v>7.99</v>
      </c>
      <c r="J2110" s="34" t="s">
        <v>35</v>
      </c>
      <c r="K2110" s="35" t="n">
        <v>36</v>
      </c>
      <c r="L2110" s="33"/>
      <c r="M2110" s="33" t="n">
        <f aca="false">+IF(E2110&lt;=150,1.49,IF(AND(E2110&gt;150,E2110&lt;=300),2.99,(IF(E2110&gt;1200,8.99,IF(AND(E2110&gt;300,E2110&lt;=700),4.99,IF(AND(E2110&gt;=700,E2110&lt;=1200),6.99))))))</f>
        <v>4.99</v>
      </c>
      <c r="N2110" s="33" t="n">
        <f aca="false">IF(E2110="","",IF(E2110&gt;=1200,9.99,IF(AND(E2110&gt;700,E2110&lt;1200),7.99,IF(AND(E2110&gt;=299.9,E2110&lt;=699.9),5.99))))</f>
        <v>5.99</v>
      </c>
      <c r="O2110" s="37" t="s">
        <v>123</v>
      </c>
      <c r="P2110" s="38" t="n">
        <v>39.99</v>
      </c>
      <c r="Q2110" s="34" t="n">
        <v>6.99</v>
      </c>
      <c r="R2110" s="39" t="n">
        <v>-0.79</v>
      </c>
      <c r="S2110" s="40" t="n">
        <v>7.78</v>
      </c>
      <c r="T2110" s="40" t="n">
        <v>7.78</v>
      </c>
      <c r="U2110" s="40" t="n">
        <v>7.61</v>
      </c>
      <c r="V2110" s="32" t="n">
        <f aca="false">IF(P2110="","",$I2110+R2110)</f>
        <v>7.2</v>
      </c>
      <c r="W2110" s="32" t="n">
        <f aca="false">IF(P2110="","",$I2110)</f>
        <v>7.99</v>
      </c>
      <c r="X2110" s="40" t="n">
        <f aca="false">IF(P2110="","",Q2110+$I2110)</f>
        <v>14.98</v>
      </c>
      <c r="Y2110" s="29" t="n">
        <f aca="false">IF(P2110="","",P2110+(R2110*$K2110)+(S2110*$K2110))</f>
        <v>291.63</v>
      </c>
      <c r="Z2110" s="29" t="n">
        <f aca="false">IF(P2110="","",ROUND(-R2110*$K2110,0))</f>
        <v>28</v>
      </c>
      <c r="AA2110" s="41"/>
      <c r="AB2110" s="38"/>
      <c r="AC2110" s="34"/>
      <c r="AD2110" s="39"/>
      <c r="AE2110" s="40"/>
      <c r="AF2110" s="40"/>
      <c r="AG2110" s="40"/>
      <c r="AH2110" s="32" t="str">
        <f aca="false">IF(AB2110="","",$I2110+AD2110)</f>
        <v/>
      </c>
      <c r="AI2110" s="32" t="str">
        <f aca="false">IF(AB2110="","",$I2110)</f>
        <v/>
      </c>
      <c r="AJ2110" s="40" t="str">
        <f aca="false">IF(AB2110="","",AC2110+$I2110)</f>
        <v/>
      </c>
      <c r="AK2110" s="29" t="str">
        <f aca="false">IF(AB2110="","",AB2110+(AD2110*$K2110)+(AE2110*$K2110))</f>
        <v/>
      </c>
      <c r="AL2110" s="29" t="str">
        <f aca="false">IF(AB2110="","",ROUND(-AD2110*$K2110,0))</f>
        <v/>
      </c>
      <c r="AM2110" s="41"/>
      <c r="AN2110" s="38" t="n">
        <v>0</v>
      </c>
      <c r="AO2110" s="34" t="n">
        <v>6.99</v>
      </c>
      <c r="AP2110" s="39" t="n">
        <v>-2.38</v>
      </c>
      <c r="AQ2110" s="40" t="n">
        <v>9.37</v>
      </c>
      <c r="AR2110" s="40" t="n">
        <v>9.37</v>
      </c>
      <c r="AS2110" s="40" t="n">
        <v>9.37</v>
      </c>
      <c r="AT2110" s="32" t="n">
        <f aca="false">IF(AN2110="","",$I2110+AP2110)</f>
        <v>5.61</v>
      </c>
      <c r="AU2110" s="32" t="n">
        <f aca="false">IF(AN2110="","",$I2110)</f>
        <v>7.99</v>
      </c>
      <c r="AV2110" s="40" t="n">
        <f aca="false">IF(AN2110="","",AO2110+$I2110)</f>
        <v>14.98</v>
      </c>
      <c r="AW2110" s="31" t="n">
        <f aca="false">IF(AN2110="","",AN2110+(AP2110*$K2110)+(AQ2110*$K2110))</f>
        <v>251.64</v>
      </c>
      <c r="AX2110" s="29" t="n">
        <f aca="false">IF(AN2110="","",ROUND(-AP2110*$K2110,0))</f>
        <v>86</v>
      </c>
      <c r="AY2110" s="42"/>
      <c r="AZ2110" s="38" t="n">
        <v>0</v>
      </c>
      <c r="BA2110" s="34" t="n">
        <v>6.99</v>
      </c>
      <c r="BB2110" s="39" t="n">
        <v>-2.38</v>
      </c>
      <c r="BC2110" s="40" t="n">
        <v>9.37</v>
      </c>
      <c r="BD2110" s="40" t="n">
        <v>9.37</v>
      </c>
      <c r="BE2110" s="40" t="n">
        <v>9.37</v>
      </c>
      <c r="BF2110" s="32" t="n">
        <f aca="false">IF(AZ2110="","",$I2110+BB2110)</f>
        <v>5.61</v>
      </c>
      <c r="BG2110" s="32" t="n">
        <f aca="false">IF(AZ2110="","",$I2110)</f>
        <v>7.99</v>
      </c>
      <c r="BH2110" s="40" t="n">
        <f aca="false">IF(AZ2110="","",BA2110+$I2110)</f>
        <v>14.98</v>
      </c>
      <c r="BI2110" s="31" t="n">
        <f aca="false">IF(AZ2110="","",AZ2110+(BB2110*$K2110)+(BC2110*$K2110))</f>
        <v>251.64</v>
      </c>
      <c r="BJ2110" s="29" t="n">
        <f aca="false">IF(AZ2110="","",ROUND(-BB2110*$K2110,0))</f>
        <v>86</v>
      </c>
    </row>
    <row r="2111" customFormat="false" ht="15" hidden="false" customHeight="false" outlineLevel="0" collapsed="false">
      <c r="A2111" s="26" t="str">
        <f aca="false">+C2111&amp;D2111&amp;G2111</f>
        <v>XiaomiRedmi Note 15 Pro 5G 8+256CANONE SIM 7,99€ - 30 Mesi</v>
      </c>
      <c r="B2111" s="27" t="s">
        <v>95</v>
      </c>
      <c r="C2111" s="28" t="s">
        <v>179</v>
      </c>
      <c r="D2111" s="29" t="s">
        <v>266</v>
      </c>
      <c r="E2111" s="30" t="n">
        <v>399.9</v>
      </c>
      <c r="F2111" s="31" t="n">
        <v>319.9</v>
      </c>
      <c r="G2111" s="32" t="s">
        <v>124</v>
      </c>
      <c r="H2111" s="32" t="s">
        <v>98</v>
      </c>
      <c r="I2111" s="33" t="n">
        <v>7.99</v>
      </c>
      <c r="J2111" s="34" t="s">
        <v>35</v>
      </c>
      <c r="K2111" s="35" t="n">
        <v>30</v>
      </c>
      <c r="L2111" s="33"/>
      <c r="M2111" s="33" t="n">
        <f aca="false">+IF(E2111&lt;=150,1.49,IF(AND(E2111&gt;150,E2111&lt;=300),2.99,(IF(E2111&gt;1200,8.99,IF(AND(E2111&gt;300,E2111&lt;=700),4.99,IF(AND(E2111&gt;=700,E2111&lt;=1200),6.99))))))</f>
        <v>4.99</v>
      </c>
      <c r="N2111" s="33" t="n">
        <f aca="false">IF(E2111="","",IF(E2111&gt;=1200,9.99,IF(AND(E2111&gt;700,E2111&lt;1200),7.99,IF(AND(E2111&gt;=299.9,E2111&lt;=699.9),5.99))))</f>
        <v>5.99</v>
      </c>
      <c r="O2111" s="37" t="s">
        <v>125</v>
      </c>
      <c r="P2111" s="38" t="n">
        <v>39.99</v>
      </c>
      <c r="Q2111" s="34" t="n">
        <v>8.99</v>
      </c>
      <c r="R2111" s="39" t="n">
        <v>-0.34</v>
      </c>
      <c r="S2111" s="40" t="n">
        <v>9.33</v>
      </c>
      <c r="T2111" s="40" t="n">
        <v>9.33</v>
      </c>
      <c r="U2111" s="40" t="n">
        <v>9.34</v>
      </c>
      <c r="V2111" s="32" t="n">
        <f aca="false">IF(P2111="","",$I2111+R2111)</f>
        <v>7.65</v>
      </c>
      <c r="W2111" s="32" t="n">
        <f aca="false">IF(P2111="","",$I2111)</f>
        <v>7.99</v>
      </c>
      <c r="X2111" s="40" t="n">
        <f aca="false">IF(P2111="","",Q2111+$I2111)</f>
        <v>16.98</v>
      </c>
      <c r="Y2111" s="29" t="n">
        <f aca="false">IF(P2111="","",P2111+(R2111*$K2111)+(S2111*$K2111))</f>
        <v>309.69</v>
      </c>
      <c r="Z2111" s="29" t="n">
        <f aca="false">IF(P2111="","",ROUND(-R2111*$K2111,0))</f>
        <v>10</v>
      </c>
      <c r="AA2111" s="41"/>
      <c r="AB2111" s="38"/>
      <c r="AC2111" s="34"/>
      <c r="AD2111" s="39"/>
      <c r="AE2111" s="40"/>
      <c r="AF2111" s="40"/>
      <c r="AG2111" s="40"/>
      <c r="AH2111" s="32" t="str">
        <f aca="false">IF(AB2111="","",$I2111+AD2111)</f>
        <v/>
      </c>
      <c r="AI2111" s="32" t="str">
        <f aca="false">IF(AB2111="","",$I2111)</f>
        <v/>
      </c>
      <c r="AJ2111" s="40" t="str">
        <f aca="false">IF(AB2111="","",AC2111+$I2111)</f>
        <v/>
      </c>
      <c r="AK2111" s="29" t="str">
        <f aca="false">IF(AB2111="","",AB2111+(AD2111*$K2111)+(AE2111*$K2111))</f>
        <v/>
      </c>
      <c r="AL2111" s="29" t="str">
        <f aca="false">IF(AB2111="","",ROUND(-AD2111*$K2111,0))</f>
        <v/>
      </c>
      <c r="AM2111" s="41"/>
      <c r="AN2111" s="38" t="n">
        <v>0</v>
      </c>
      <c r="AO2111" s="34" t="n">
        <v>8.99</v>
      </c>
      <c r="AP2111" s="39" t="n">
        <v>-2.16</v>
      </c>
      <c r="AQ2111" s="40" t="n">
        <v>11.15</v>
      </c>
      <c r="AR2111" s="40" t="n">
        <v>11.15</v>
      </c>
      <c r="AS2111" s="40" t="n">
        <v>11.15</v>
      </c>
      <c r="AT2111" s="32" t="n">
        <f aca="false">IF(AN2111="","",$I2111+AP2111)</f>
        <v>5.83</v>
      </c>
      <c r="AU2111" s="32" t="n">
        <f aca="false">IF(AN2111="","",$I2111)</f>
        <v>7.99</v>
      </c>
      <c r="AV2111" s="40" t="n">
        <f aca="false">IF(AN2111="","",AO2111+$I2111)</f>
        <v>16.98</v>
      </c>
      <c r="AW2111" s="31" t="n">
        <f aca="false">IF(AN2111="","",AN2111+(AP2111*$K2111)+(AQ2111*$K2111))</f>
        <v>269.7</v>
      </c>
      <c r="AX2111" s="29" t="n">
        <f aca="false">IF(AN2111="","",ROUND(-AP2111*$K2111,0))</f>
        <v>65</v>
      </c>
      <c r="AY2111" s="42"/>
      <c r="AZ2111" s="38" t="n">
        <v>0</v>
      </c>
      <c r="BA2111" s="34" t="n">
        <v>8.99</v>
      </c>
      <c r="BB2111" s="39" t="n">
        <v>-2.16</v>
      </c>
      <c r="BC2111" s="40" t="n">
        <v>11.15</v>
      </c>
      <c r="BD2111" s="40" t="n">
        <v>11.15</v>
      </c>
      <c r="BE2111" s="40" t="n">
        <v>11.15</v>
      </c>
      <c r="BF2111" s="32" t="n">
        <f aca="false">IF(AZ2111="","",$I2111+BB2111)</f>
        <v>5.83</v>
      </c>
      <c r="BG2111" s="32" t="n">
        <f aca="false">IF(AZ2111="","",$I2111)</f>
        <v>7.99</v>
      </c>
      <c r="BH2111" s="40" t="n">
        <f aca="false">IF(AZ2111="","",BA2111+$I2111)</f>
        <v>16.98</v>
      </c>
      <c r="BI2111" s="31" t="n">
        <f aca="false">IF(AZ2111="","",AZ2111+(BB2111*$K2111)+(BC2111*$K2111))</f>
        <v>269.7</v>
      </c>
      <c r="BJ2111" s="29" t="n">
        <f aca="false">IF(AZ2111="","",ROUND(-BB2111*$K2111,0))</f>
        <v>65</v>
      </c>
    </row>
    <row r="2112" customFormat="false" ht="15" hidden="false" customHeight="false" outlineLevel="0" collapsed="false">
      <c r="A2112" s="26" t="str">
        <f aca="false">+C2112&amp;D2112&amp;G2112</f>
        <v>XiaomiRedmi Note 15 Pro 5G 8+256CANONE SIM 7,99€  - 24 Mesi</v>
      </c>
      <c r="B2112" s="27" t="s">
        <v>95</v>
      </c>
      <c r="C2112" s="28" t="s">
        <v>179</v>
      </c>
      <c r="D2112" s="29" t="s">
        <v>266</v>
      </c>
      <c r="E2112" s="30" t="n">
        <v>399.9</v>
      </c>
      <c r="F2112" s="31" t="n">
        <v>319.9</v>
      </c>
      <c r="G2112" s="32" t="s">
        <v>126</v>
      </c>
      <c r="H2112" s="32" t="s">
        <v>98</v>
      </c>
      <c r="I2112" s="33" t="n">
        <v>7.99</v>
      </c>
      <c r="J2112" s="34" t="s">
        <v>35</v>
      </c>
      <c r="K2112" s="35" t="n">
        <v>24</v>
      </c>
      <c r="L2112" s="33"/>
      <c r="M2112" s="33" t="n">
        <f aca="false">+IF(E2112&lt;=150,1.49,IF(AND(E2112&gt;150,E2112&lt;=300),2.99,(IF(E2112&gt;1200,8.99,IF(AND(E2112&gt;300,E2112&lt;=700),4.99,IF(AND(E2112&gt;=700,E2112&lt;=1200),6.99))))))</f>
        <v>4.99</v>
      </c>
      <c r="N2112" s="33" t="n">
        <f aca="false">IF(E2112="","",IF(E2112&gt;=1200,9.99,IF(AND(E2112&gt;700,E2112&lt;1200),7.99,IF(AND(E2112&gt;=299.9,E2112&lt;=699.9),5.99))))</f>
        <v>5.99</v>
      </c>
      <c r="O2112" s="37" t="s">
        <v>127</v>
      </c>
      <c r="P2112" s="38" t="n">
        <v>39.99</v>
      </c>
      <c r="Q2112" s="34" t="n">
        <v>10.99</v>
      </c>
      <c r="R2112" s="39" t="n">
        <v>-0.67</v>
      </c>
      <c r="S2112" s="40" t="n">
        <v>11.66</v>
      </c>
      <c r="T2112" s="40" t="n">
        <v>0</v>
      </c>
      <c r="U2112" s="40" t="n">
        <v>11.73</v>
      </c>
      <c r="V2112" s="32" t="n">
        <f aca="false">IF(P2112="","",$I2112+R2112)</f>
        <v>7.32</v>
      </c>
      <c r="W2112" s="32" t="n">
        <f aca="false">IF(P2112="","",$I2112)</f>
        <v>7.99</v>
      </c>
      <c r="X2112" s="40" t="n">
        <f aca="false">IF(P2112="","",Q2112+$I2112)</f>
        <v>18.98</v>
      </c>
      <c r="Y2112" s="29" t="n">
        <f aca="false">IF(P2112="","",P2112+(R2112*$K2112)+(S2112*$K2112))</f>
        <v>303.75</v>
      </c>
      <c r="Z2112" s="29" t="n">
        <f aca="false">IF(P2112="","",ROUND(-R2112*$K2112,0))</f>
        <v>16</v>
      </c>
      <c r="AA2112" s="41"/>
      <c r="AB2112" s="38"/>
      <c r="AC2112" s="34"/>
      <c r="AD2112" s="39"/>
      <c r="AE2112" s="40"/>
      <c r="AF2112" s="40"/>
      <c r="AG2112" s="40"/>
      <c r="AH2112" s="32" t="str">
        <f aca="false">IF(AB2112="","",$I2112+AD2112)</f>
        <v/>
      </c>
      <c r="AI2112" s="32" t="str">
        <f aca="false">IF(AB2112="","",$I2112)</f>
        <v/>
      </c>
      <c r="AJ2112" s="40" t="str">
        <f aca="false">IF(AB2112="","",AC2112+$I2112)</f>
        <v/>
      </c>
      <c r="AK2112" s="29" t="str">
        <f aca="false">IF(AB2112="","",AB2112+(AD2112*$K2112)+(AE2112*$K2112))</f>
        <v/>
      </c>
      <c r="AL2112" s="29" t="str">
        <f aca="false">IF(AB2112="","",ROUND(-AD2112*$K2112,0))</f>
        <v/>
      </c>
      <c r="AM2112" s="41"/>
      <c r="AN2112" s="38" t="n">
        <v>0</v>
      </c>
      <c r="AO2112" s="34" t="n">
        <v>10.99</v>
      </c>
      <c r="AP2112" s="39" t="n">
        <v>-2.83</v>
      </c>
      <c r="AQ2112" s="40" t="n">
        <v>13.82</v>
      </c>
      <c r="AR2112" s="40" t="n">
        <v>0</v>
      </c>
      <c r="AS2112" s="40" t="n">
        <v>13.82</v>
      </c>
      <c r="AT2112" s="32" t="n">
        <f aca="false">IF(AN2112="","",$I2112+AP2112)</f>
        <v>5.16</v>
      </c>
      <c r="AU2112" s="32" t="n">
        <f aca="false">IF(AN2112="","",$I2112)</f>
        <v>7.99</v>
      </c>
      <c r="AV2112" s="40" t="n">
        <f aca="false">IF(AN2112="","",AO2112+$I2112)</f>
        <v>18.98</v>
      </c>
      <c r="AW2112" s="31" t="n">
        <f aca="false">IF(AN2112="","",AN2112+(AP2112*$K2112)+(AQ2112*$K2112))</f>
        <v>263.76</v>
      </c>
      <c r="AX2112" s="29" t="n">
        <f aca="false">IF(AN2112="","",ROUND(-AP2112*$K2112,0))</f>
        <v>68</v>
      </c>
      <c r="AY2112" s="42"/>
      <c r="AZ2112" s="38" t="n">
        <v>0</v>
      </c>
      <c r="BA2112" s="34" t="n">
        <v>10.99</v>
      </c>
      <c r="BB2112" s="39" t="n">
        <v>-2.83</v>
      </c>
      <c r="BC2112" s="40" t="n">
        <v>13.82</v>
      </c>
      <c r="BD2112" s="40" t="n">
        <v>0</v>
      </c>
      <c r="BE2112" s="40" t="n">
        <v>13.82</v>
      </c>
      <c r="BF2112" s="32" t="n">
        <f aca="false">IF(AZ2112="","",$I2112+BB2112)</f>
        <v>5.16</v>
      </c>
      <c r="BG2112" s="32" t="n">
        <f aca="false">IF(AZ2112="","",$I2112)</f>
        <v>7.99</v>
      </c>
      <c r="BH2112" s="40" t="n">
        <f aca="false">IF(AZ2112="","",BA2112+$I2112)</f>
        <v>18.98</v>
      </c>
      <c r="BI2112" s="31" t="n">
        <f aca="false">IF(AZ2112="","",AZ2112+(BB2112*$K2112)+(BC2112*$K2112))</f>
        <v>263.76</v>
      </c>
      <c r="BJ2112" s="29" t="n">
        <f aca="false">IF(AZ2112="","",ROUND(-BB2112*$K2112,0))</f>
        <v>68</v>
      </c>
    </row>
    <row r="2113" customFormat="false" ht="15" hidden="false" customHeight="false" outlineLevel="0" collapsed="false">
      <c r="A2113" s="26" t="str">
        <f aca="false">+C2113&amp;D2113&amp;G2113</f>
        <v>XiaomiRedmi Note 15 Pro 5G 8+256CANONE SIM 5,99€ - 36 Mesi</v>
      </c>
      <c r="B2113" s="27" t="s">
        <v>95</v>
      </c>
      <c r="C2113" s="28" t="s">
        <v>179</v>
      </c>
      <c r="D2113" s="29" t="s">
        <v>266</v>
      </c>
      <c r="E2113" s="30" t="n">
        <v>399.9</v>
      </c>
      <c r="F2113" s="31" t="n">
        <v>319.9</v>
      </c>
      <c r="G2113" s="32" t="s">
        <v>132</v>
      </c>
      <c r="H2113" s="32" t="s">
        <v>98</v>
      </c>
      <c r="I2113" s="33" t="n">
        <v>5.99</v>
      </c>
      <c r="J2113" s="34" t="s">
        <v>35</v>
      </c>
      <c r="K2113" s="35" t="n">
        <v>36</v>
      </c>
      <c r="L2113" s="33"/>
      <c r="M2113" s="33" t="n">
        <f aca="false">+IF(E2113&lt;=150,1.49,IF(AND(E2113&gt;150,E2113&lt;=300),2.99,(IF(E2113&gt;1200,8.99,IF(AND(E2113&gt;300,E2113&lt;=700),4.99,IF(AND(E2113&gt;=700,E2113&lt;=1200),6.99))))))</f>
        <v>4.99</v>
      </c>
      <c r="N2113" s="33" t="n">
        <f aca="false">IF(E2113="","",IF(E2113&gt;=1200,9.99,IF(AND(E2113&gt;700,E2113&lt;1200),7.99,IF(AND(E2113&gt;=299.9,E2113&lt;=699.9),5.99))))</f>
        <v>5.99</v>
      </c>
      <c r="O2113" s="37" t="s">
        <v>133</v>
      </c>
      <c r="P2113" s="38" t="n">
        <v>59.99</v>
      </c>
      <c r="Q2113" s="34" t="n">
        <v>6.99</v>
      </c>
      <c r="R2113" s="39" t="n">
        <v>-0.23</v>
      </c>
      <c r="S2113" s="40" t="n">
        <v>7.22</v>
      </c>
      <c r="T2113" s="40" t="n">
        <v>7.22</v>
      </c>
      <c r="U2113" s="40" t="n">
        <v>7.21</v>
      </c>
      <c r="V2113" s="32" t="n">
        <f aca="false">IF(P2113="","",$I2113+R2113)</f>
        <v>5.76</v>
      </c>
      <c r="W2113" s="32" t="n">
        <f aca="false">IF(P2113="","",$I2113)</f>
        <v>5.99</v>
      </c>
      <c r="X2113" s="40" t="n">
        <f aca="false">IF(P2113="","",Q2113+$I2113)</f>
        <v>12.98</v>
      </c>
      <c r="Y2113" s="29" t="n">
        <f aca="false">IF(P2113="","",P2113+(R2113*$K2113)+(S2113*$K2113))</f>
        <v>311.63</v>
      </c>
      <c r="Z2113" s="29" t="n">
        <f aca="false">IF(P2113="","",ROUND(-R2113*$K2113,0))</f>
        <v>8</v>
      </c>
      <c r="AA2113" s="41"/>
      <c r="AB2113" s="38"/>
      <c r="AC2113" s="34"/>
      <c r="AD2113" s="39"/>
      <c r="AE2113" s="40"/>
      <c r="AF2113" s="40"/>
      <c r="AG2113" s="40"/>
      <c r="AH2113" s="32" t="str">
        <f aca="false">IF(AB2113="","",$I2113+AD2113)</f>
        <v/>
      </c>
      <c r="AI2113" s="32" t="str">
        <f aca="false">IF(AB2113="","",$I2113)</f>
        <v/>
      </c>
      <c r="AJ2113" s="40" t="str">
        <f aca="false">IF(AB2113="","",AC2113+$I2113)</f>
        <v/>
      </c>
      <c r="AK2113" s="29" t="str">
        <f aca="false">IF(AB2113="","",AB2113+(AD2113*$K2113)+(AE2113*$K2113))</f>
        <v/>
      </c>
      <c r="AL2113" s="29" t="str">
        <f aca="false">IF(AB2113="","",ROUND(-AD2113*$K2113,0))</f>
        <v/>
      </c>
      <c r="AM2113" s="41"/>
      <c r="AN2113" s="38" t="n">
        <v>0</v>
      </c>
      <c r="AO2113" s="34" t="n">
        <v>8.99</v>
      </c>
      <c r="AP2113" s="39" t="n">
        <v>-0.38</v>
      </c>
      <c r="AQ2113" s="40" t="n">
        <v>9.37</v>
      </c>
      <c r="AR2113" s="40" t="n">
        <v>9.37</v>
      </c>
      <c r="AS2113" s="40" t="n">
        <v>9.37</v>
      </c>
      <c r="AT2113" s="32" t="n">
        <f aca="false">IF(AN2113="","",$I2113+AP2113)</f>
        <v>5.61</v>
      </c>
      <c r="AU2113" s="32" t="n">
        <f aca="false">IF(AN2113="","",$I2113)</f>
        <v>5.99</v>
      </c>
      <c r="AV2113" s="40" t="n">
        <f aca="false">IF(AN2113="","",AO2113+$I2113)</f>
        <v>14.98</v>
      </c>
      <c r="AW2113" s="31" t="n">
        <f aca="false">IF(AN2113="","",AN2113+(AP2113*$K2113)+(AQ2113*$K2113))</f>
        <v>323.64</v>
      </c>
      <c r="AX2113" s="29" t="n">
        <f aca="false">IF(AN2113="","",ROUND(-AP2113*$K2113,0))</f>
        <v>14</v>
      </c>
      <c r="AY2113" s="42"/>
      <c r="AZ2113" s="38" t="n">
        <v>0</v>
      </c>
      <c r="BA2113" s="34" t="n">
        <v>8.99</v>
      </c>
      <c r="BB2113" s="39" t="n">
        <v>-0.38</v>
      </c>
      <c r="BC2113" s="40" t="n">
        <v>9.37</v>
      </c>
      <c r="BD2113" s="40" t="n">
        <v>9.37</v>
      </c>
      <c r="BE2113" s="40" t="n">
        <v>9.37</v>
      </c>
      <c r="BF2113" s="32" t="n">
        <f aca="false">IF(AZ2113="","",$I2113+BB2113)</f>
        <v>5.61</v>
      </c>
      <c r="BG2113" s="32" t="n">
        <f aca="false">IF(AZ2113="","",$I2113)</f>
        <v>5.99</v>
      </c>
      <c r="BH2113" s="40" t="n">
        <f aca="false">IF(AZ2113="","",BA2113+$I2113)</f>
        <v>14.98</v>
      </c>
      <c r="BI2113" s="31" t="n">
        <f aca="false">IF(AZ2113="","",AZ2113+(BB2113*$K2113)+(BC2113*$K2113))</f>
        <v>323.64</v>
      </c>
      <c r="BJ2113" s="29" t="n">
        <f aca="false">IF(AZ2113="","",ROUND(-BB2113*$K2113,0))</f>
        <v>14</v>
      </c>
    </row>
    <row r="2114" customFormat="false" ht="15" hidden="false" customHeight="false" outlineLevel="0" collapsed="false">
      <c r="A2114" s="26" t="str">
        <f aca="false">+C2114&amp;D2114&amp;G2114</f>
        <v>XiaomiRedmi Note 15 Pro 5G 8+256CANONE SIM 5,99€ - 30 Mesi</v>
      </c>
      <c r="B2114" s="27" t="s">
        <v>95</v>
      </c>
      <c r="C2114" s="28" t="s">
        <v>179</v>
      </c>
      <c r="D2114" s="29" t="s">
        <v>266</v>
      </c>
      <c r="E2114" s="30" t="n">
        <v>399.9</v>
      </c>
      <c r="F2114" s="31" t="n">
        <v>319.9</v>
      </c>
      <c r="G2114" s="32" t="s">
        <v>128</v>
      </c>
      <c r="H2114" s="32" t="s">
        <v>98</v>
      </c>
      <c r="I2114" s="33" t="n">
        <v>5.99</v>
      </c>
      <c r="J2114" s="34" t="s">
        <v>35</v>
      </c>
      <c r="K2114" s="35" t="n">
        <v>30</v>
      </c>
      <c r="L2114" s="33"/>
      <c r="M2114" s="33" t="n">
        <f aca="false">+IF(E2114&lt;=150,1.49,IF(AND(E2114&gt;150,E2114&lt;=300),2.99,(IF(E2114&gt;1200,8.99,IF(AND(E2114&gt;300,E2114&lt;=700),4.99,IF(AND(E2114&gt;=700,E2114&lt;=1200),6.99))))))</f>
        <v>4.99</v>
      </c>
      <c r="N2114" s="33" t="n">
        <f aca="false">IF(E2114="","",IF(E2114&gt;=1200,9.99,IF(AND(E2114&gt;700,E2114&lt;1200),7.99,IF(AND(E2114&gt;=299.9,E2114&lt;=699.9),5.99))))</f>
        <v>5.99</v>
      </c>
      <c r="O2114" s="37" t="s">
        <v>129</v>
      </c>
      <c r="P2114" s="38" t="n">
        <v>49.99</v>
      </c>
      <c r="Q2114" s="34" t="n">
        <v>8.99</v>
      </c>
      <c r="R2114" s="39" t="n">
        <v>-0.01</v>
      </c>
      <c r="S2114" s="40" t="n">
        <v>9</v>
      </c>
      <c r="T2114" s="40" t="n">
        <v>9</v>
      </c>
      <c r="U2114" s="40" t="n">
        <v>8.91</v>
      </c>
      <c r="V2114" s="32" t="n">
        <f aca="false">IF(P2114="","",$I2114+R2114)</f>
        <v>5.98</v>
      </c>
      <c r="W2114" s="32" t="n">
        <f aca="false">IF(P2114="","",$I2114)</f>
        <v>5.99</v>
      </c>
      <c r="X2114" s="40" t="n">
        <f aca="false">IF(P2114="","",Q2114+$I2114)</f>
        <v>14.98</v>
      </c>
      <c r="Y2114" s="29" t="n">
        <f aca="false">IF(P2114="","",P2114+(R2114*$K2114)+(S2114*$K2114))</f>
        <v>319.69</v>
      </c>
      <c r="Z2114" s="29" t="n">
        <f aca="false">IF(P2114="","",ROUND(-R2114*$K2114,0))</f>
        <v>0</v>
      </c>
      <c r="AA2114" s="41"/>
      <c r="AB2114" s="38"/>
      <c r="AC2114" s="34"/>
      <c r="AD2114" s="39"/>
      <c r="AE2114" s="40"/>
      <c r="AF2114" s="40"/>
      <c r="AG2114" s="40"/>
      <c r="AH2114" s="32" t="str">
        <f aca="false">IF(AB2114="","",$I2114+AD2114)</f>
        <v/>
      </c>
      <c r="AI2114" s="32" t="str">
        <f aca="false">IF(AB2114="","",$I2114)</f>
        <v/>
      </c>
      <c r="AJ2114" s="40" t="str">
        <f aca="false">IF(AB2114="","",AC2114+$I2114)</f>
        <v/>
      </c>
      <c r="AK2114" s="29" t="str">
        <f aca="false">IF(AB2114="","",AB2114+(AD2114*$K2114)+(AE2114*$K2114))</f>
        <v/>
      </c>
      <c r="AL2114" s="29" t="str">
        <f aca="false">IF(AB2114="","",ROUND(-AD2114*$K2114,0))</f>
        <v/>
      </c>
      <c r="AM2114" s="41"/>
      <c r="AN2114" s="38" t="n">
        <v>0</v>
      </c>
      <c r="AO2114" s="34" t="n">
        <v>9.99</v>
      </c>
      <c r="AP2114" s="39" t="n">
        <v>-1.16</v>
      </c>
      <c r="AQ2114" s="40" t="n">
        <v>11.15</v>
      </c>
      <c r="AR2114" s="40" t="n">
        <v>11.15</v>
      </c>
      <c r="AS2114" s="40" t="n">
        <v>11.15</v>
      </c>
      <c r="AT2114" s="32" t="n">
        <f aca="false">IF(AN2114="","",$I2114+AP2114)</f>
        <v>4.83</v>
      </c>
      <c r="AU2114" s="32" t="n">
        <f aca="false">IF(AN2114="","",$I2114)</f>
        <v>5.99</v>
      </c>
      <c r="AV2114" s="40" t="n">
        <f aca="false">IF(AN2114="","",AO2114+$I2114)</f>
        <v>15.98</v>
      </c>
      <c r="AW2114" s="31" t="n">
        <f aca="false">IF(AN2114="","",AN2114+(AP2114*$K2114)+(AQ2114*$K2114))</f>
        <v>299.7</v>
      </c>
      <c r="AX2114" s="29" t="n">
        <f aca="false">IF(AN2114="","",ROUND(-AP2114*$K2114,0))</f>
        <v>35</v>
      </c>
      <c r="AY2114" s="42"/>
      <c r="AZ2114" s="38" t="n">
        <v>0</v>
      </c>
      <c r="BA2114" s="34" t="n">
        <v>9.99</v>
      </c>
      <c r="BB2114" s="39" t="n">
        <v>-1.16</v>
      </c>
      <c r="BC2114" s="40" t="n">
        <v>11.15</v>
      </c>
      <c r="BD2114" s="40" t="n">
        <v>11.15</v>
      </c>
      <c r="BE2114" s="40" t="n">
        <v>11.15</v>
      </c>
      <c r="BF2114" s="32" t="n">
        <f aca="false">IF(AZ2114="","",$I2114+BB2114)</f>
        <v>4.83</v>
      </c>
      <c r="BG2114" s="32" t="n">
        <f aca="false">IF(AZ2114="","",$I2114)</f>
        <v>5.99</v>
      </c>
      <c r="BH2114" s="40" t="n">
        <f aca="false">IF(AZ2114="","",BA2114+$I2114)</f>
        <v>15.98</v>
      </c>
      <c r="BI2114" s="31" t="n">
        <f aca="false">IF(AZ2114="","",AZ2114+(BB2114*$K2114)+(BC2114*$K2114))</f>
        <v>299.7</v>
      </c>
      <c r="BJ2114" s="29" t="n">
        <f aca="false">IF(AZ2114="","",ROUND(-BB2114*$K2114,0))</f>
        <v>35</v>
      </c>
    </row>
    <row r="2115" customFormat="false" ht="15" hidden="false" customHeight="false" outlineLevel="0" collapsed="false">
      <c r="A2115" s="26" t="str">
        <f aca="false">+C2115&amp;D2115&amp;G2115</f>
        <v>XiaomiRedmi Note 15 Pro 5G 8+256CANONE SIM 5,99€ - 24 Mesi</v>
      </c>
      <c r="B2115" s="27" t="s">
        <v>95</v>
      </c>
      <c r="C2115" s="28" t="s">
        <v>179</v>
      </c>
      <c r="D2115" s="29" t="s">
        <v>266</v>
      </c>
      <c r="E2115" s="30" t="n">
        <v>399.9</v>
      </c>
      <c r="F2115" s="31" t="n">
        <v>319.9</v>
      </c>
      <c r="G2115" s="32" t="s">
        <v>134</v>
      </c>
      <c r="H2115" s="32" t="s">
        <v>98</v>
      </c>
      <c r="I2115" s="33" t="n">
        <v>5.99</v>
      </c>
      <c r="J2115" s="34" t="s">
        <v>35</v>
      </c>
      <c r="K2115" s="35" t="n">
        <v>24</v>
      </c>
      <c r="L2115" s="33"/>
      <c r="M2115" s="33" t="n">
        <f aca="false">+IF(E2115&lt;=150,1.49,IF(AND(E2115&gt;150,E2115&lt;=300),2.99,(IF(E2115&gt;1200,8.99,IF(AND(E2115&gt;300,E2115&lt;=700),4.99,IF(AND(E2115&gt;=700,E2115&lt;=1200),6.99))))))</f>
        <v>4.99</v>
      </c>
      <c r="N2115" s="33" t="n">
        <f aca="false">IF(E2115="","",IF(E2115&gt;=1200,9.99,IF(AND(E2115&gt;700,E2115&lt;1200),7.99,IF(AND(E2115&gt;=299.9,E2115&lt;=699.9),5.99))))</f>
        <v>5.99</v>
      </c>
      <c r="O2115" s="37" t="s">
        <v>135</v>
      </c>
      <c r="P2115" s="38" t="n">
        <v>49.99</v>
      </c>
      <c r="Q2115" s="34" t="n">
        <v>10.99</v>
      </c>
      <c r="R2115" s="39" t="n">
        <v>-0.26</v>
      </c>
      <c r="S2115" s="40" t="n">
        <v>11.25</v>
      </c>
      <c r="T2115" s="40" t="n">
        <v>0</v>
      </c>
      <c r="U2115" s="40" t="n">
        <v>11.16</v>
      </c>
      <c r="V2115" s="32" t="n">
        <f aca="false">IF(P2115="","",$I2115+R2115)</f>
        <v>5.73</v>
      </c>
      <c r="W2115" s="32" t="n">
        <f aca="false">IF(P2115="","",$I2115)</f>
        <v>5.99</v>
      </c>
      <c r="X2115" s="40" t="n">
        <f aca="false">IF(P2115="","",Q2115+$I2115)</f>
        <v>16.98</v>
      </c>
      <c r="Y2115" s="29" t="n">
        <f aca="false">IF(P2115="","",P2115+(R2115*$K2115)+(S2115*$K2115))</f>
        <v>313.75</v>
      </c>
      <c r="Z2115" s="29" t="n">
        <f aca="false">IF(P2115="","",ROUND(-R2115*$K2115,0))</f>
        <v>6</v>
      </c>
      <c r="AA2115" s="41"/>
      <c r="AB2115" s="38"/>
      <c r="AC2115" s="34"/>
      <c r="AD2115" s="39"/>
      <c r="AE2115" s="40"/>
      <c r="AF2115" s="40"/>
      <c r="AG2115" s="40"/>
      <c r="AH2115" s="32" t="str">
        <f aca="false">IF(AB2115="","",$I2115+AD2115)</f>
        <v/>
      </c>
      <c r="AI2115" s="32" t="str">
        <f aca="false">IF(AB2115="","",$I2115)</f>
        <v/>
      </c>
      <c r="AJ2115" s="40" t="str">
        <f aca="false">IF(AB2115="","",AC2115+$I2115)</f>
        <v/>
      </c>
      <c r="AK2115" s="29" t="str">
        <f aca="false">IF(AB2115="","",AB2115+(AD2115*$K2115)+(AE2115*$K2115))</f>
        <v/>
      </c>
      <c r="AL2115" s="29" t="str">
        <f aca="false">IF(AB2115="","",ROUND(-AD2115*$K2115,0))</f>
        <v/>
      </c>
      <c r="AM2115" s="41"/>
      <c r="AN2115" s="38" t="n">
        <v>0</v>
      </c>
      <c r="AO2115" s="34" t="n">
        <v>12.99</v>
      </c>
      <c r="AP2115" s="39" t="n">
        <v>-0.83</v>
      </c>
      <c r="AQ2115" s="40" t="n">
        <v>13.82</v>
      </c>
      <c r="AR2115" s="40" t="n">
        <v>0</v>
      </c>
      <c r="AS2115" s="40" t="n">
        <v>13.82</v>
      </c>
      <c r="AT2115" s="32" t="n">
        <f aca="false">IF(AN2115="","",$I2115+AP2115)</f>
        <v>5.16</v>
      </c>
      <c r="AU2115" s="32" t="n">
        <f aca="false">IF(AN2115="","",$I2115)</f>
        <v>5.99</v>
      </c>
      <c r="AV2115" s="40" t="n">
        <f aca="false">IF(AN2115="","",AO2115+$I2115)</f>
        <v>18.98</v>
      </c>
      <c r="AW2115" s="31" t="n">
        <f aca="false">IF(AN2115="","",AN2115+(AP2115*$K2115)+(AQ2115*$K2115))</f>
        <v>311.76</v>
      </c>
      <c r="AX2115" s="29" t="n">
        <f aca="false">IF(AN2115="","",ROUND(-AP2115*$K2115,0))</f>
        <v>20</v>
      </c>
      <c r="AY2115" s="42"/>
      <c r="AZ2115" s="38" t="n">
        <v>0</v>
      </c>
      <c r="BA2115" s="34" t="n">
        <v>12.99</v>
      </c>
      <c r="BB2115" s="39" t="n">
        <v>-0.83</v>
      </c>
      <c r="BC2115" s="40" t="n">
        <v>13.82</v>
      </c>
      <c r="BD2115" s="40" t="n">
        <v>0</v>
      </c>
      <c r="BE2115" s="40" t="n">
        <v>13.82</v>
      </c>
      <c r="BF2115" s="32" t="n">
        <f aca="false">IF(AZ2115="","",$I2115+BB2115)</f>
        <v>5.16</v>
      </c>
      <c r="BG2115" s="32" t="n">
        <f aca="false">IF(AZ2115="","",$I2115)</f>
        <v>5.99</v>
      </c>
      <c r="BH2115" s="40" t="n">
        <f aca="false">IF(AZ2115="","",BA2115+$I2115)</f>
        <v>18.98</v>
      </c>
      <c r="BI2115" s="31" t="n">
        <f aca="false">IF(AZ2115="","",AZ2115+(BB2115*$K2115)+(BC2115*$K2115))</f>
        <v>311.76</v>
      </c>
      <c r="BJ2115" s="29" t="n">
        <f aca="false">IF(AZ2115="","",ROUND(-BB2115*$K2115,0))</f>
        <v>20</v>
      </c>
    </row>
    <row r="2116" customFormat="false" ht="15" hidden="false" customHeight="false" outlineLevel="0" collapsed="false">
      <c r="A2116" s="26" t="str">
        <f aca="false">+C2116&amp;D2116&amp;G2116</f>
        <v>XiaomiRedmi Note 15 Pro+ 5G  8+256CANONE SIM 14,99€ - 36 Mesi</v>
      </c>
      <c r="B2116" s="27" t="s">
        <v>95</v>
      </c>
      <c r="C2116" s="28" t="s">
        <v>179</v>
      </c>
      <c r="D2116" s="29" t="s">
        <v>267</v>
      </c>
      <c r="E2116" s="30" t="n">
        <v>499.9</v>
      </c>
      <c r="F2116" s="31" t="n">
        <v>419.9</v>
      </c>
      <c r="G2116" s="32" t="s">
        <v>97</v>
      </c>
      <c r="H2116" s="32" t="s">
        <v>98</v>
      </c>
      <c r="I2116" s="33" t="n">
        <v>14.99</v>
      </c>
      <c r="J2116" s="34" t="s">
        <v>35</v>
      </c>
      <c r="K2116" s="35" t="n">
        <v>36</v>
      </c>
      <c r="L2116" s="33"/>
      <c r="M2116" s="33" t="n">
        <f aca="false">+IF(E2116&lt;=150,1.49,IF(AND(E2116&gt;150,E2116&lt;=300),2.99,(IF(E2116&gt;1200,8.99,IF(AND(E2116&gt;300,E2116&lt;=700),4.99,IF(AND(E2116&gt;=700,E2116&lt;=1200),6.99))))))</f>
        <v>4.99</v>
      </c>
      <c r="N2116" s="33" t="n">
        <f aca="false">IF(E2116="","",IF(E2116&gt;=1200,9.99,IF(AND(E2116&gt;700,E2116&lt;1200),7.99,IF(AND(E2116&gt;=299.9,E2116&lt;=699.9),5.99))))</f>
        <v>5.99</v>
      </c>
      <c r="O2116" s="37" t="s">
        <v>99</v>
      </c>
      <c r="P2116" s="38" t="n">
        <v>49.99</v>
      </c>
      <c r="Q2116" s="34" t="n">
        <v>5.99</v>
      </c>
      <c r="R2116" s="39" t="n">
        <v>-4.29</v>
      </c>
      <c r="S2116" s="40" t="n">
        <v>10.28</v>
      </c>
      <c r="T2116" s="40" t="n">
        <v>10.28</v>
      </c>
      <c r="U2116" s="40" t="n">
        <v>10.11</v>
      </c>
      <c r="V2116" s="32" t="n">
        <f aca="false">IF(P2116="","",$I2116+R2116)</f>
        <v>10.7</v>
      </c>
      <c r="W2116" s="32" t="n">
        <f aca="false">IF(P2116="","",$I2116)</f>
        <v>14.99</v>
      </c>
      <c r="X2116" s="40" t="n">
        <f aca="false">IF(P2116="","",Q2116+$I2116)</f>
        <v>20.98</v>
      </c>
      <c r="Y2116" s="29" t="n">
        <f aca="false">IF(P2116="","",P2116+(R2116*$K2116)+(S2116*$K2116))</f>
        <v>265.63</v>
      </c>
      <c r="Z2116" s="29" t="n">
        <f aca="false">IF(P2116="","",ROUND(-R2116*$K2116,0))</f>
        <v>154</v>
      </c>
      <c r="AA2116" s="41"/>
      <c r="AB2116" s="38"/>
      <c r="AC2116" s="34"/>
      <c r="AD2116" s="39"/>
      <c r="AE2116" s="40"/>
      <c r="AF2116" s="40"/>
      <c r="AG2116" s="40"/>
      <c r="AH2116" s="32" t="str">
        <f aca="false">IF(AB2116="","",$I2116+AD2116)</f>
        <v/>
      </c>
      <c r="AI2116" s="32" t="str">
        <f aca="false">IF(AB2116="","",$I2116)</f>
        <v/>
      </c>
      <c r="AJ2116" s="40" t="str">
        <f aca="false">IF(AB2116="","",AC2116+$I2116)</f>
        <v/>
      </c>
      <c r="AK2116" s="29" t="str">
        <f aca="false">IF(AB2116="","",AB2116+(AD2116*$K2116)+(AE2116*$K2116))</f>
        <v/>
      </c>
      <c r="AL2116" s="29" t="str">
        <f aca="false">IF(AB2116="","",ROUND(-AD2116*$K2116,0))</f>
        <v/>
      </c>
      <c r="AM2116" s="41"/>
      <c r="AN2116" s="38" t="n">
        <v>0</v>
      </c>
      <c r="AO2116" s="34" t="n">
        <v>5.99</v>
      </c>
      <c r="AP2116" s="39" t="n">
        <v>-6.31</v>
      </c>
      <c r="AQ2116" s="40" t="n">
        <v>12.3</v>
      </c>
      <c r="AR2116" s="40" t="n">
        <v>12.3</v>
      </c>
      <c r="AS2116" s="40" t="n">
        <v>12.3</v>
      </c>
      <c r="AT2116" s="32" t="n">
        <f aca="false">IF(AN2116="","",$I2116+AP2116)</f>
        <v>8.68</v>
      </c>
      <c r="AU2116" s="32" t="n">
        <f aca="false">IF(AN2116="","",$I2116)</f>
        <v>14.99</v>
      </c>
      <c r="AV2116" s="40" t="n">
        <f aca="false">IF(AN2116="","",AO2116+$I2116)</f>
        <v>20.98</v>
      </c>
      <c r="AW2116" s="31" t="n">
        <f aca="false">IF(AN2116="","",AN2116+(AP2116*$K2116)+(AQ2116*$K2116))</f>
        <v>215.64</v>
      </c>
      <c r="AX2116" s="29" t="n">
        <f aca="false">IF(AN2116="","",ROUND(-AP2116*$K2116,0))</f>
        <v>227</v>
      </c>
      <c r="AY2116" s="42"/>
      <c r="AZ2116" s="38" t="n">
        <v>0</v>
      </c>
      <c r="BA2116" s="34" t="n">
        <v>5.99</v>
      </c>
      <c r="BB2116" s="39" t="n">
        <v>-6.31</v>
      </c>
      <c r="BC2116" s="40" t="n">
        <v>12.3</v>
      </c>
      <c r="BD2116" s="40" t="n">
        <v>12.3</v>
      </c>
      <c r="BE2116" s="40" t="n">
        <v>12.3</v>
      </c>
      <c r="BF2116" s="32" t="n">
        <f aca="false">IF(AZ2116="","",$I2116+BB2116)</f>
        <v>8.68</v>
      </c>
      <c r="BG2116" s="32" t="n">
        <f aca="false">IF(AZ2116="","",$I2116)</f>
        <v>14.99</v>
      </c>
      <c r="BH2116" s="40" t="n">
        <f aca="false">IF(AZ2116="","",BA2116+$I2116)</f>
        <v>20.98</v>
      </c>
      <c r="BI2116" s="31" t="n">
        <f aca="false">IF(AZ2116="","",AZ2116+(BB2116*$K2116)+(BC2116*$K2116))</f>
        <v>215.64</v>
      </c>
      <c r="BJ2116" s="29" t="n">
        <f aca="false">IF(AZ2116="","",ROUND(-BB2116*$K2116,0))</f>
        <v>227</v>
      </c>
    </row>
    <row r="2117" customFormat="false" ht="15" hidden="false" customHeight="false" outlineLevel="0" collapsed="false">
      <c r="A2117" s="26" t="str">
        <f aca="false">+C2117&amp;D2117&amp;G2117</f>
        <v>XiaomiRedmi Note 15 Pro+ 5G  8+256CANONE SIM 14,99€ - 30 Mesi</v>
      </c>
      <c r="B2117" s="27" t="s">
        <v>95</v>
      </c>
      <c r="C2117" s="28" t="s">
        <v>179</v>
      </c>
      <c r="D2117" s="29" t="s">
        <v>267</v>
      </c>
      <c r="E2117" s="30" t="n">
        <v>499.9</v>
      </c>
      <c r="F2117" s="31" t="n">
        <v>419.9</v>
      </c>
      <c r="G2117" s="32" t="s">
        <v>100</v>
      </c>
      <c r="H2117" s="32" t="s">
        <v>98</v>
      </c>
      <c r="I2117" s="33" t="n">
        <v>14.99</v>
      </c>
      <c r="J2117" s="34" t="s">
        <v>35</v>
      </c>
      <c r="K2117" s="35" t="n">
        <v>30</v>
      </c>
      <c r="L2117" s="33"/>
      <c r="M2117" s="33" t="n">
        <f aca="false">+IF(E2117&lt;=150,1.49,IF(AND(E2117&gt;150,E2117&lt;=300),2.99,(IF(E2117&gt;1200,8.99,IF(AND(E2117&gt;300,E2117&lt;=700),4.99,IF(AND(E2117&gt;=700,E2117&lt;=1200),6.99))))))</f>
        <v>4.99</v>
      </c>
      <c r="N2117" s="33" t="n">
        <f aca="false">IF(E2117="","",IF(E2117&gt;=1200,9.99,IF(AND(E2117&gt;700,E2117&lt;1200),7.99,IF(AND(E2117&gt;=299.9,E2117&lt;=699.9),5.99))))</f>
        <v>5.99</v>
      </c>
      <c r="O2117" s="37" t="s">
        <v>101</v>
      </c>
      <c r="P2117" s="38" t="n">
        <v>49.99</v>
      </c>
      <c r="Q2117" s="34" t="n">
        <v>7.99</v>
      </c>
      <c r="R2117" s="39" t="n">
        <v>-4.34</v>
      </c>
      <c r="S2117" s="40" t="n">
        <v>12.33</v>
      </c>
      <c r="T2117" s="40" t="n">
        <v>12.33</v>
      </c>
      <c r="U2117" s="40" t="n">
        <v>12.34</v>
      </c>
      <c r="V2117" s="32" t="n">
        <f aca="false">IF(P2117="","",$I2117+R2117)</f>
        <v>10.65</v>
      </c>
      <c r="W2117" s="32" t="n">
        <f aca="false">IF(P2117="","",$I2117)</f>
        <v>14.99</v>
      </c>
      <c r="X2117" s="40" t="n">
        <f aca="false">IF(P2117="","",Q2117+$I2117)</f>
        <v>22.98</v>
      </c>
      <c r="Y2117" s="29" t="n">
        <f aca="false">IF(P2117="","",P2117+(R2117*$K2117)+(S2117*$K2117))</f>
        <v>289.69</v>
      </c>
      <c r="Z2117" s="29" t="n">
        <f aca="false">IF(P2117="","",ROUND(-R2117*$K2117,0))</f>
        <v>130</v>
      </c>
      <c r="AA2117" s="41"/>
      <c r="AB2117" s="38"/>
      <c r="AC2117" s="34"/>
      <c r="AD2117" s="39"/>
      <c r="AE2117" s="40"/>
      <c r="AF2117" s="40"/>
      <c r="AG2117" s="40"/>
      <c r="AH2117" s="32" t="str">
        <f aca="false">IF(AB2117="","",$I2117+AD2117)</f>
        <v/>
      </c>
      <c r="AI2117" s="32" t="str">
        <f aca="false">IF(AB2117="","",$I2117)</f>
        <v/>
      </c>
      <c r="AJ2117" s="40" t="str">
        <f aca="false">IF(AB2117="","",AC2117+$I2117)</f>
        <v/>
      </c>
      <c r="AK2117" s="29" t="str">
        <f aca="false">IF(AB2117="","",AB2117+(AD2117*$K2117)+(AE2117*$K2117))</f>
        <v/>
      </c>
      <c r="AL2117" s="29" t="str">
        <f aca="false">IF(AB2117="","",ROUND(-AD2117*$K2117,0))</f>
        <v/>
      </c>
      <c r="AM2117" s="41"/>
      <c r="AN2117" s="38" t="n">
        <v>0</v>
      </c>
      <c r="AO2117" s="34" t="n">
        <v>7.99</v>
      </c>
      <c r="AP2117" s="39" t="n">
        <v>-6.65</v>
      </c>
      <c r="AQ2117" s="40" t="n">
        <v>14.64</v>
      </c>
      <c r="AR2117" s="40" t="n">
        <v>14.64</v>
      </c>
      <c r="AS2117" s="40" t="n">
        <v>14.64</v>
      </c>
      <c r="AT2117" s="32" t="n">
        <f aca="false">IF(AN2117="","",$I2117+AP2117)</f>
        <v>8.34</v>
      </c>
      <c r="AU2117" s="32" t="n">
        <f aca="false">IF(AN2117="","",$I2117)</f>
        <v>14.99</v>
      </c>
      <c r="AV2117" s="40" t="n">
        <f aca="false">IF(AN2117="","",AO2117+$I2117)</f>
        <v>22.98</v>
      </c>
      <c r="AW2117" s="31" t="n">
        <f aca="false">IF(AN2117="","",AN2117+(AP2117*$K2117)+(AQ2117*$K2117))</f>
        <v>239.7</v>
      </c>
      <c r="AX2117" s="29" t="n">
        <f aca="false">IF(AN2117="","",ROUND(-AP2117*$K2117,0))</f>
        <v>200</v>
      </c>
      <c r="AY2117" s="42"/>
      <c r="AZ2117" s="38" t="n">
        <v>0</v>
      </c>
      <c r="BA2117" s="34" t="n">
        <v>7.99</v>
      </c>
      <c r="BB2117" s="39" t="n">
        <v>-6.65</v>
      </c>
      <c r="BC2117" s="40" t="n">
        <v>14.64</v>
      </c>
      <c r="BD2117" s="40" t="n">
        <v>14.64</v>
      </c>
      <c r="BE2117" s="40" t="n">
        <v>14.64</v>
      </c>
      <c r="BF2117" s="32" t="n">
        <f aca="false">IF(AZ2117="","",$I2117+BB2117)</f>
        <v>8.34</v>
      </c>
      <c r="BG2117" s="32" t="n">
        <f aca="false">IF(AZ2117="","",$I2117)</f>
        <v>14.99</v>
      </c>
      <c r="BH2117" s="40" t="n">
        <f aca="false">IF(AZ2117="","",BA2117+$I2117)</f>
        <v>22.98</v>
      </c>
      <c r="BI2117" s="31" t="n">
        <f aca="false">IF(AZ2117="","",AZ2117+(BB2117*$K2117)+(BC2117*$K2117))</f>
        <v>239.7</v>
      </c>
      <c r="BJ2117" s="29" t="n">
        <f aca="false">IF(AZ2117="","",ROUND(-BB2117*$K2117,0))</f>
        <v>200</v>
      </c>
    </row>
    <row r="2118" customFormat="false" ht="15" hidden="false" customHeight="false" outlineLevel="0" collapsed="false">
      <c r="A2118" s="26" t="str">
        <f aca="false">+C2118&amp;D2118&amp;G2118</f>
        <v>XiaomiRedmi Note 15 Pro+ 5G  8+256CANONE SIM 14,99€ - 24 Mesi</v>
      </c>
      <c r="B2118" s="27" t="s">
        <v>95</v>
      </c>
      <c r="C2118" s="28" t="s">
        <v>179</v>
      </c>
      <c r="D2118" s="29" t="s">
        <v>267</v>
      </c>
      <c r="E2118" s="30" t="n">
        <v>499.9</v>
      </c>
      <c r="F2118" s="31" t="n">
        <v>419.9</v>
      </c>
      <c r="G2118" s="32" t="s">
        <v>102</v>
      </c>
      <c r="H2118" s="32" t="s">
        <v>98</v>
      </c>
      <c r="I2118" s="33" t="n">
        <v>14.99</v>
      </c>
      <c r="J2118" s="34" t="s">
        <v>35</v>
      </c>
      <c r="K2118" s="35" t="n">
        <v>24</v>
      </c>
      <c r="L2118" s="33"/>
      <c r="M2118" s="33" t="n">
        <f aca="false">+IF(E2118&lt;=150,1.49,IF(AND(E2118&gt;150,E2118&lt;=300),2.99,(IF(E2118&gt;1200,8.99,IF(AND(E2118&gt;300,E2118&lt;=700),4.99,IF(AND(E2118&gt;=700,E2118&lt;=1200),6.99))))))</f>
        <v>4.99</v>
      </c>
      <c r="N2118" s="33" t="n">
        <f aca="false">IF(E2118="","",IF(E2118&gt;=1200,9.99,IF(AND(E2118&gt;700,E2118&lt;1200),7.99,IF(AND(E2118&gt;=299.9,E2118&lt;=699.9),5.99))))</f>
        <v>5.99</v>
      </c>
      <c r="O2118" s="37" t="s">
        <v>103</v>
      </c>
      <c r="P2118" s="38" t="n">
        <v>49.99</v>
      </c>
      <c r="Q2118" s="34" t="n">
        <v>10.99</v>
      </c>
      <c r="R2118" s="39" t="n">
        <v>-4.42</v>
      </c>
      <c r="S2118" s="40" t="n">
        <v>15.41</v>
      </c>
      <c r="T2118" s="40" t="n">
        <v>0</v>
      </c>
      <c r="U2118" s="40" t="n">
        <v>15.48</v>
      </c>
      <c r="V2118" s="32" t="n">
        <f aca="false">IF(P2118="","",$I2118+R2118)</f>
        <v>10.57</v>
      </c>
      <c r="W2118" s="32" t="n">
        <f aca="false">IF(P2118="","",$I2118)</f>
        <v>14.99</v>
      </c>
      <c r="X2118" s="40" t="n">
        <f aca="false">IF(P2118="","",Q2118+$I2118)</f>
        <v>25.98</v>
      </c>
      <c r="Y2118" s="29" t="n">
        <f aca="false">IF(P2118="","",P2118+(R2118*$K2118)+(S2118*$K2118))</f>
        <v>313.75</v>
      </c>
      <c r="Z2118" s="29" t="n">
        <f aca="false">IF(P2118="","",ROUND(-R2118*$K2118,0))</f>
        <v>106</v>
      </c>
      <c r="AA2118" s="41"/>
      <c r="AB2118" s="38"/>
      <c r="AC2118" s="34"/>
      <c r="AD2118" s="39"/>
      <c r="AE2118" s="40"/>
      <c r="AF2118" s="40"/>
      <c r="AG2118" s="40"/>
      <c r="AH2118" s="32" t="str">
        <f aca="false">IF(AB2118="","",$I2118+AD2118)</f>
        <v/>
      </c>
      <c r="AI2118" s="32" t="str">
        <f aca="false">IF(AB2118="","",$I2118)</f>
        <v/>
      </c>
      <c r="AJ2118" s="40" t="str">
        <f aca="false">IF(AB2118="","",AC2118+$I2118)</f>
        <v/>
      </c>
      <c r="AK2118" s="29" t="str">
        <f aca="false">IF(AB2118="","",AB2118+(AD2118*$K2118)+(AE2118*$K2118))</f>
        <v/>
      </c>
      <c r="AL2118" s="29" t="str">
        <f aca="false">IF(AB2118="","",ROUND(-AD2118*$K2118,0))</f>
        <v/>
      </c>
      <c r="AM2118" s="41"/>
      <c r="AN2118" s="38" t="n">
        <v>0</v>
      </c>
      <c r="AO2118" s="34" t="n">
        <v>10.99</v>
      </c>
      <c r="AP2118" s="39" t="n">
        <v>-6.5</v>
      </c>
      <c r="AQ2118" s="40" t="n">
        <v>17.49</v>
      </c>
      <c r="AR2118" s="40" t="n">
        <v>0</v>
      </c>
      <c r="AS2118" s="40" t="n">
        <v>17.63</v>
      </c>
      <c r="AT2118" s="32" t="n">
        <f aca="false">IF(AN2118="","",$I2118+AP2118)</f>
        <v>8.49</v>
      </c>
      <c r="AU2118" s="32" t="n">
        <f aca="false">IF(AN2118="","",$I2118)</f>
        <v>14.99</v>
      </c>
      <c r="AV2118" s="40" t="n">
        <f aca="false">IF(AN2118="","",AO2118+$I2118)</f>
        <v>25.98</v>
      </c>
      <c r="AW2118" s="31" t="n">
        <f aca="false">IF(AN2118="","",AN2118+(AP2118*$K2118)+(AQ2118*$K2118))</f>
        <v>263.76</v>
      </c>
      <c r="AX2118" s="29" t="n">
        <f aca="false">IF(AN2118="","",ROUND(-AP2118*$K2118,0))</f>
        <v>156</v>
      </c>
      <c r="AY2118" s="42"/>
      <c r="AZ2118" s="38" t="n">
        <v>0</v>
      </c>
      <c r="BA2118" s="34" t="n">
        <v>10.99</v>
      </c>
      <c r="BB2118" s="39" t="n">
        <v>-6.5</v>
      </c>
      <c r="BC2118" s="40" t="n">
        <v>17.49</v>
      </c>
      <c r="BD2118" s="40" t="n">
        <v>0</v>
      </c>
      <c r="BE2118" s="40" t="n">
        <v>17.63</v>
      </c>
      <c r="BF2118" s="32" t="n">
        <f aca="false">IF(AZ2118="","",$I2118+BB2118)</f>
        <v>8.49</v>
      </c>
      <c r="BG2118" s="32" t="n">
        <f aca="false">IF(AZ2118="","",$I2118)</f>
        <v>14.99</v>
      </c>
      <c r="BH2118" s="40" t="n">
        <f aca="false">IF(AZ2118="","",BA2118+$I2118)</f>
        <v>25.98</v>
      </c>
      <c r="BI2118" s="31" t="n">
        <f aca="false">IF(AZ2118="","",AZ2118+(BB2118*$K2118)+(BC2118*$K2118))</f>
        <v>263.76</v>
      </c>
      <c r="BJ2118" s="29" t="n">
        <f aca="false">IF(AZ2118="","",ROUND(-BB2118*$K2118,0))</f>
        <v>156</v>
      </c>
    </row>
    <row r="2119" customFormat="false" ht="15" hidden="false" customHeight="false" outlineLevel="0" collapsed="false">
      <c r="A2119" s="26" t="str">
        <f aca="false">+C2119&amp;D2119&amp;G2119</f>
        <v>XiaomiRedmi Note 15 Pro+ 5G  8+256CANONE SIM 12,99€ - 36 Mesi</v>
      </c>
      <c r="B2119" s="27" t="s">
        <v>95</v>
      </c>
      <c r="C2119" s="28" t="s">
        <v>179</v>
      </c>
      <c r="D2119" s="29" t="s">
        <v>267</v>
      </c>
      <c r="E2119" s="30" t="n">
        <v>499.9</v>
      </c>
      <c r="F2119" s="31" t="n">
        <v>419.9</v>
      </c>
      <c r="G2119" s="32" t="s">
        <v>104</v>
      </c>
      <c r="H2119" s="32" t="s">
        <v>98</v>
      </c>
      <c r="I2119" s="33" t="n">
        <v>12.99</v>
      </c>
      <c r="J2119" s="34" t="s">
        <v>35</v>
      </c>
      <c r="K2119" s="35" t="n">
        <v>36</v>
      </c>
      <c r="L2119" s="33"/>
      <c r="M2119" s="33" t="n">
        <f aca="false">+IF(E2119&lt;=150,1.49,IF(AND(E2119&gt;150,E2119&lt;=300),2.99,(IF(E2119&gt;1200,8.99,IF(AND(E2119&gt;300,E2119&lt;=700),4.99,IF(AND(E2119&gt;=700,E2119&lt;=1200),6.99))))))</f>
        <v>4.99</v>
      </c>
      <c r="N2119" s="33" t="n">
        <f aca="false">IF(E2119="","",IF(E2119&gt;=1200,9.99,IF(AND(E2119&gt;700,E2119&lt;1200),7.99,IF(AND(E2119&gt;=299.9,E2119&lt;=699.9),5.99))))</f>
        <v>5.99</v>
      </c>
      <c r="O2119" s="37" t="s">
        <v>105</v>
      </c>
      <c r="P2119" s="38" t="n">
        <v>49.99</v>
      </c>
      <c r="Q2119" s="34" t="n">
        <v>5.99</v>
      </c>
      <c r="R2119" s="39" t="n">
        <v>-4.29</v>
      </c>
      <c r="S2119" s="40" t="n">
        <v>10.28</v>
      </c>
      <c r="T2119" s="40" t="n">
        <v>10.28</v>
      </c>
      <c r="U2119" s="40" t="n">
        <v>10.11</v>
      </c>
      <c r="V2119" s="32" t="n">
        <f aca="false">IF(P2119="","",$I2119+R2119)</f>
        <v>8.7</v>
      </c>
      <c r="W2119" s="32" t="n">
        <f aca="false">IF(P2119="","",$I2119)</f>
        <v>12.99</v>
      </c>
      <c r="X2119" s="40" t="n">
        <f aca="false">IF(P2119="","",Q2119+$I2119)</f>
        <v>18.98</v>
      </c>
      <c r="Y2119" s="29" t="n">
        <f aca="false">IF(P2119="","",P2119+(R2119*$K2119)+(S2119*$K2119))</f>
        <v>265.63</v>
      </c>
      <c r="Z2119" s="29" t="n">
        <f aca="false">IF(P2119="","",ROUND(-R2119*$K2119,0))</f>
        <v>154</v>
      </c>
      <c r="AA2119" s="41"/>
      <c r="AB2119" s="38"/>
      <c r="AC2119" s="34"/>
      <c r="AD2119" s="39"/>
      <c r="AE2119" s="40"/>
      <c r="AF2119" s="40"/>
      <c r="AG2119" s="40"/>
      <c r="AH2119" s="32" t="str">
        <f aca="false">IF(AB2119="","",$I2119+AD2119)</f>
        <v/>
      </c>
      <c r="AI2119" s="32" t="str">
        <f aca="false">IF(AB2119="","",$I2119)</f>
        <v/>
      </c>
      <c r="AJ2119" s="40" t="str">
        <f aca="false">IF(AB2119="","",AC2119+$I2119)</f>
        <v/>
      </c>
      <c r="AK2119" s="29" t="str">
        <f aca="false">IF(AB2119="","",AB2119+(AD2119*$K2119)+(AE2119*$K2119))</f>
        <v/>
      </c>
      <c r="AL2119" s="29" t="str">
        <f aca="false">IF(AB2119="","",ROUND(-AD2119*$K2119,0))</f>
        <v/>
      </c>
      <c r="AM2119" s="41"/>
      <c r="AN2119" s="38" t="n">
        <v>0</v>
      </c>
      <c r="AO2119" s="34" t="n">
        <v>5.99</v>
      </c>
      <c r="AP2119" s="39" t="n">
        <v>-6.31</v>
      </c>
      <c r="AQ2119" s="40" t="n">
        <v>12.3</v>
      </c>
      <c r="AR2119" s="40" t="n">
        <v>12.3</v>
      </c>
      <c r="AS2119" s="40" t="n">
        <v>12.3</v>
      </c>
      <c r="AT2119" s="32" t="n">
        <f aca="false">IF(AN2119="","",$I2119+AP2119)</f>
        <v>6.68</v>
      </c>
      <c r="AU2119" s="32" t="n">
        <f aca="false">IF(AN2119="","",$I2119)</f>
        <v>12.99</v>
      </c>
      <c r="AV2119" s="40" t="n">
        <f aca="false">IF(AN2119="","",AO2119+$I2119)</f>
        <v>18.98</v>
      </c>
      <c r="AW2119" s="31" t="n">
        <f aca="false">IF(AN2119="","",AN2119+(AP2119*$K2119)+(AQ2119*$K2119))</f>
        <v>215.64</v>
      </c>
      <c r="AX2119" s="29" t="n">
        <f aca="false">IF(AN2119="","",ROUND(-AP2119*$K2119,0))</f>
        <v>227</v>
      </c>
      <c r="AY2119" s="42"/>
      <c r="AZ2119" s="38" t="n">
        <v>0</v>
      </c>
      <c r="BA2119" s="34" t="n">
        <v>5.99</v>
      </c>
      <c r="BB2119" s="39" t="n">
        <v>-6.31</v>
      </c>
      <c r="BC2119" s="40" t="n">
        <v>12.3</v>
      </c>
      <c r="BD2119" s="40" t="n">
        <v>12.3</v>
      </c>
      <c r="BE2119" s="40" t="n">
        <v>12.3</v>
      </c>
      <c r="BF2119" s="32" t="n">
        <f aca="false">IF(AZ2119="","",$I2119+BB2119)</f>
        <v>6.68</v>
      </c>
      <c r="BG2119" s="32" t="n">
        <f aca="false">IF(AZ2119="","",$I2119)</f>
        <v>12.99</v>
      </c>
      <c r="BH2119" s="40" t="n">
        <f aca="false">IF(AZ2119="","",BA2119+$I2119)</f>
        <v>18.98</v>
      </c>
      <c r="BI2119" s="31" t="n">
        <f aca="false">IF(AZ2119="","",AZ2119+(BB2119*$K2119)+(BC2119*$K2119))</f>
        <v>215.64</v>
      </c>
      <c r="BJ2119" s="29" t="n">
        <f aca="false">IF(AZ2119="","",ROUND(-BB2119*$K2119,0))</f>
        <v>227</v>
      </c>
    </row>
    <row r="2120" customFormat="false" ht="15" hidden="false" customHeight="false" outlineLevel="0" collapsed="false">
      <c r="A2120" s="26" t="str">
        <f aca="false">+C2120&amp;D2120&amp;G2120</f>
        <v>XiaomiRedmi Note 15 Pro+ 5G  8+256CANONE SIM 12,99€ - 30 Mesi</v>
      </c>
      <c r="B2120" s="27" t="s">
        <v>95</v>
      </c>
      <c r="C2120" s="28" t="s">
        <v>179</v>
      </c>
      <c r="D2120" s="29" t="s">
        <v>267</v>
      </c>
      <c r="E2120" s="30" t="n">
        <v>499.9</v>
      </c>
      <c r="F2120" s="31" t="n">
        <v>419.9</v>
      </c>
      <c r="G2120" s="32" t="s">
        <v>106</v>
      </c>
      <c r="H2120" s="32" t="s">
        <v>98</v>
      </c>
      <c r="I2120" s="33" t="n">
        <v>12.99</v>
      </c>
      <c r="J2120" s="34" t="s">
        <v>35</v>
      </c>
      <c r="K2120" s="35" t="n">
        <v>30</v>
      </c>
      <c r="L2120" s="33"/>
      <c r="M2120" s="33" t="n">
        <f aca="false">+IF(E2120&lt;=150,1.49,IF(AND(E2120&gt;150,E2120&lt;=300),2.99,(IF(E2120&gt;1200,8.99,IF(AND(E2120&gt;300,E2120&lt;=700),4.99,IF(AND(E2120&gt;=700,E2120&lt;=1200),6.99))))))</f>
        <v>4.99</v>
      </c>
      <c r="N2120" s="33" t="n">
        <f aca="false">IF(E2120="","",IF(E2120&gt;=1200,9.99,IF(AND(E2120&gt;700,E2120&lt;1200),7.99,IF(AND(E2120&gt;=299.9,E2120&lt;=699.9),5.99))))</f>
        <v>5.99</v>
      </c>
      <c r="O2120" s="37" t="s">
        <v>107</v>
      </c>
      <c r="P2120" s="38" t="n">
        <v>49.99</v>
      </c>
      <c r="Q2120" s="34" t="n">
        <v>7.99</v>
      </c>
      <c r="R2120" s="39" t="n">
        <v>-4.34</v>
      </c>
      <c r="S2120" s="40" t="n">
        <v>12.33</v>
      </c>
      <c r="T2120" s="40" t="n">
        <v>12.33</v>
      </c>
      <c r="U2120" s="40" t="n">
        <v>12.34</v>
      </c>
      <c r="V2120" s="32" t="n">
        <f aca="false">IF(P2120="","",$I2120+R2120)</f>
        <v>8.65</v>
      </c>
      <c r="W2120" s="32" t="n">
        <f aca="false">IF(P2120="","",$I2120)</f>
        <v>12.99</v>
      </c>
      <c r="X2120" s="40" t="n">
        <f aca="false">IF(P2120="","",Q2120+$I2120)</f>
        <v>20.98</v>
      </c>
      <c r="Y2120" s="29" t="n">
        <f aca="false">IF(P2120="","",P2120+(R2120*$K2120)+(S2120*$K2120))</f>
        <v>289.69</v>
      </c>
      <c r="Z2120" s="29" t="n">
        <f aca="false">IF(P2120="","",ROUND(-R2120*$K2120,0))</f>
        <v>130</v>
      </c>
      <c r="AA2120" s="41"/>
      <c r="AB2120" s="38"/>
      <c r="AC2120" s="34"/>
      <c r="AD2120" s="39"/>
      <c r="AE2120" s="40"/>
      <c r="AF2120" s="40"/>
      <c r="AG2120" s="40"/>
      <c r="AH2120" s="32" t="str">
        <f aca="false">IF(AB2120="","",$I2120+AD2120)</f>
        <v/>
      </c>
      <c r="AI2120" s="32" t="str">
        <f aca="false">IF(AB2120="","",$I2120)</f>
        <v/>
      </c>
      <c r="AJ2120" s="40" t="str">
        <f aca="false">IF(AB2120="","",AC2120+$I2120)</f>
        <v/>
      </c>
      <c r="AK2120" s="29" t="str">
        <f aca="false">IF(AB2120="","",AB2120+(AD2120*$K2120)+(AE2120*$K2120))</f>
        <v/>
      </c>
      <c r="AL2120" s="29" t="str">
        <f aca="false">IF(AB2120="","",ROUND(-AD2120*$K2120,0))</f>
        <v/>
      </c>
      <c r="AM2120" s="41"/>
      <c r="AN2120" s="38" t="n">
        <v>0</v>
      </c>
      <c r="AO2120" s="34" t="n">
        <v>7.99</v>
      </c>
      <c r="AP2120" s="39" t="n">
        <v>-6.65</v>
      </c>
      <c r="AQ2120" s="40" t="n">
        <v>14.64</v>
      </c>
      <c r="AR2120" s="40" t="n">
        <v>14.64</v>
      </c>
      <c r="AS2120" s="40" t="n">
        <v>14.64</v>
      </c>
      <c r="AT2120" s="32" t="n">
        <f aca="false">IF(AN2120="","",$I2120+AP2120)</f>
        <v>6.34</v>
      </c>
      <c r="AU2120" s="32" t="n">
        <f aca="false">IF(AN2120="","",$I2120)</f>
        <v>12.99</v>
      </c>
      <c r="AV2120" s="40" t="n">
        <f aca="false">IF(AN2120="","",AO2120+$I2120)</f>
        <v>20.98</v>
      </c>
      <c r="AW2120" s="31" t="n">
        <f aca="false">IF(AN2120="","",AN2120+(AP2120*$K2120)+(AQ2120*$K2120))</f>
        <v>239.7</v>
      </c>
      <c r="AX2120" s="29" t="n">
        <f aca="false">IF(AN2120="","",ROUND(-AP2120*$K2120,0))</f>
        <v>200</v>
      </c>
      <c r="AY2120" s="42"/>
      <c r="AZ2120" s="38" t="n">
        <v>0</v>
      </c>
      <c r="BA2120" s="34" t="n">
        <v>7.99</v>
      </c>
      <c r="BB2120" s="39" t="n">
        <v>-6.65</v>
      </c>
      <c r="BC2120" s="40" t="n">
        <v>14.64</v>
      </c>
      <c r="BD2120" s="40" t="n">
        <v>14.64</v>
      </c>
      <c r="BE2120" s="40" t="n">
        <v>14.64</v>
      </c>
      <c r="BF2120" s="32" t="n">
        <f aca="false">IF(AZ2120="","",$I2120+BB2120)</f>
        <v>6.34</v>
      </c>
      <c r="BG2120" s="32" t="n">
        <f aca="false">IF(AZ2120="","",$I2120)</f>
        <v>12.99</v>
      </c>
      <c r="BH2120" s="40" t="n">
        <f aca="false">IF(AZ2120="","",BA2120+$I2120)</f>
        <v>20.98</v>
      </c>
      <c r="BI2120" s="31" t="n">
        <f aca="false">IF(AZ2120="","",AZ2120+(BB2120*$K2120)+(BC2120*$K2120))</f>
        <v>239.7</v>
      </c>
      <c r="BJ2120" s="29" t="n">
        <f aca="false">IF(AZ2120="","",ROUND(-BB2120*$K2120,0))</f>
        <v>200</v>
      </c>
    </row>
    <row r="2121" customFormat="false" ht="15" hidden="false" customHeight="false" outlineLevel="0" collapsed="false">
      <c r="A2121" s="26" t="str">
        <f aca="false">+C2121&amp;D2121&amp;G2121</f>
        <v>XiaomiRedmi Note 15 Pro+ 5G  8+256CANONE SIM 12,99€ - 24 Mesi</v>
      </c>
      <c r="B2121" s="27" t="s">
        <v>95</v>
      </c>
      <c r="C2121" s="28" t="s">
        <v>179</v>
      </c>
      <c r="D2121" s="29" t="s">
        <v>267</v>
      </c>
      <c r="E2121" s="30" t="n">
        <v>499.9</v>
      </c>
      <c r="F2121" s="31" t="n">
        <v>419.9</v>
      </c>
      <c r="G2121" s="32" t="s">
        <v>108</v>
      </c>
      <c r="H2121" s="32" t="s">
        <v>98</v>
      </c>
      <c r="I2121" s="33" t="n">
        <v>12.99</v>
      </c>
      <c r="J2121" s="34" t="s">
        <v>35</v>
      </c>
      <c r="K2121" s="35" t="n">
        <v>24</v>
      </c>
      <c r="L2121" s="33"/>
      <c r="M2121" s="33" t="n">
        <f aca="false">+IF(E2121&lt;=150,1.49,IF(AND(E2121&gt;150,E2121&lt;=300),2.99,(IF(E2121&gt;1200,8.99,IF(AND(E2121&gt;300,E2121&lt;=700),4.99,IF(AND(E2121&gt;=700,E2121&lt;=1200),6.99))))))</f>
        <v>4.99</v>
      </c>
      <c r="N2121" s="33" t="n">
        <f aca="false">IF(E2121="","",IF(E2121&gt;=1200,9.99,IF(AND(E2121&gt;700,E2121&lt;1200),7.99,IF(AND(E2121&gt;=299.9,E2121&lt;=699.9),5.99))))</f>
        <v>5.99</v>
      </c>
      <c r="O2121" s="37" t="s">
        <v>109</v>
      </c>
      <c r="P2121" s="38" t="n">
        <v>49.99</v>
      </c>
      <c r="Q2121" s="34" t="n">
        <v>10.99</v>
      </c>
      <c r="R2121" s="39" t="n">
        <v>-4.42</v>
      </c>
      <c r="S2121" s="40" t="n">
        <v>15.41</v>
      </c>
      <c r="T2121" s="40" t="n">
        <v>0</v>
      </c>
      <c r="U2121" s="40" t="n">
        <v>15.48</v>
      </c>
      <c r="V2121" s="32" t="n">
        <f aca="false">IF(P2121="","",$I2121+R2121)</f>
        <v>8.57</v>
      </c>
      <c r="W2121" s="32" t="n">
        <f aca="false">IF(P2121="","",$I2121)</f>
        <v>12.99</v>
      </c>
      <c r="X2121" s="40" t="n">
        <f aca="false">IF(P2121="","",Q2121+$I2121)</f>
        <v>23.98</v>
      </c>
      <c r="Y2121" s="29" t="n">
        <f aca="false">IF(P2121="","",P2121+(R2121*$K2121)+(S2121*$K2121))</f>
        <v>313.75</v>
      </c>
      <c r="Z2121" s="29" t="n">
        <f aca="false">IF(P2121="","",ROUND(-R2121*$K2121,0))</f>
        <v>106</v>
      </c>
      <c r="AA2121" s="41"/>
      <c r="AB2121" s="38"/>
      <c r="AC2121" s="34"/>
      <c r="AD2121" s="39"/>
      <c r="AE2121" s="40"/>
      <c r="AF2121" s="40"/>
      <c r="AG2121" s="40"/>
      <c r="AH2121" s="32" t="str">
        <f aca="false">IF(AB2121="","",$I2121+AD2121)</f>
        <v/>
      </c>
      <c r="AI2121" s="32" t="str">
        <f aca="false">IF(AB2121="","",$I2121)</f>
        <v/>
      </c>
      <c r="AJ2121" s="40" t="str">
        <f aca="false">IF(AB2121="","",AC2121+$I2121)</f>
        <v/>
      </c>
      <c r="AK2121" s="29" t="str">
        <f aca="false">IF(AB2121="","",AB2121+(AD2121*$K2121)+(AE2121*$K2121))</f>
        <v/>
      </c>
      <c r="AL2121" s="29" t="str">
        <f aca="false">IF(AB2121="","",ROUND(-AD2121*$K2121,0))</f>
        <v/>
      </c>
      <c r="AM2121" s="41"/>
      <c r="AN2121" s="38" t="n">
        <v>0</v>
      </c>
      <c r="AO2121" s="34" t="n">
        <v>10.99</v>
      </c>
      <c r="AP2121" s="39" t="n">
        <v>-6.5</v>
      </c>
      <c r="AQ2121" s="40" t="n">
        <v>17.49</v>
      </c>
      <c r="AR2121" s="40" t="n">
        <v>0</v>
      </c>
      <c r="AS2121" s="40" t="n">
        <v>17.63</v>
      </c>
      <c r="AT2121" s="32" t="n">
        <f aca="false">IF(AN2121="","",$I2121+AP2121)</f>
        <v>6.49</v>
      </c>
      <c r="AU2121" s="32" t="n">
        <f aca="false">IF(AN2121="","",$I2121)</f>
        <v>12.99</v>
      </c>
      <c r="AV2121" s="40" t="n">
        <f aca="false">IF(AN2121="","",AO2121+$I2121)</f>
        <v>23.98</v>
      </c>
      <c r="AW2121" s="31" t="n">
        <f aca="false">IF(AN2121="","",AN2121+(AP2121*$K2121)+(AQ2121*$K2121))</f>
        <v>263.76</v>
      </c>
      <c r="AX2121" s="29" t="n">
        <f aca="false">IF(AN2121="","",ROUND(-AP2121*$K2121,0))</f>
        <v>156</v>
      </c>
      <c r="AY2121" s="42"/>
      <c r="AZ2121" s="38" t="n">
        <v>0</v>
      </c>
      <c r="BA2121" s="34" t="n">
        <v>10.99</v>
      </c>
      <c r="BB2121" s="39" t="n">
        <v>-6.5</v>
      </c>
      <c r="BC2121" s="40" t="n">
        <v>17.49</v>
      </c>
      <c r="BD2121" s="40" t="n">
        <v>0</v>
      </c>
      <c r="BE2121" s="40" t="n">
        <v>17.63</v>
      </c>
      <c r="BF2121" s="32" t="n">
        <f aca="false">IF(AZ2121="","",$I2121+BB2121)</f>
        <v>6.49</v>
      </c>
      <c r="BG2121" s="32" t="n">
        <f aca="false">IF(AZ2121="","",$I2121)</f>
        <v>12.99</v>
      </c>
      <c r="BH2121" s="40" t="n">
        <f aca="false">IF(AZ2121="","",BA2121+$I2121)</f>
        <v>23.98</v>
      </c>
      <c r="BI2121" s="31" t="n">
        <f aca="false">IF(AZ2121="","",AZ2121+(BB2121*$K2121)+(BC2121*$K2121))</f>
        <v>263.76</v>
      </c>
      <c r="BJ2121" s="29" t="n">
        <f aca="false">IF(AZ2121="","",ROUND(-BB2121*$K2121,0))</f>
        <v>156</v>
      </c>
    </row>
    <row r="2122" customFormat="false" ht="15" hidden="false" customHeight="false" outlineLevel="0" collapsed="false">
      <c r="A2122" s="26" t="str">
        <f aca="false">+C2122&amp;D2122&amp;G2122</f>
        <v>XiaomiRedmi Note 15 Pro+ 5G  8+256Pack 5G Reload Exchange-12,99-36</v>
      </c>
      <c r="B2122" s="27" t="s">
        <v>95</v>
      </c>
      <c r="C2122" s="28" t="s">
        <v>179</v>
      </c>
      <c r="D2122" s="29" t="s">
        <v>267</v>
      </c>
      <c r="E2122" s="30" t="n">
        <v>499.9</v>
      </c>
      <c r="F2122" s="31" t="n">
        <v>419.9</v>
      </c>
      <c r="G2122" s="32" t="s">
        <v>110</v>
      </c>
      <c r="H2122" s="32" t="s">
        <v>98</v>
      </c>
      <c r="I2122" s="33" t="n">
        <v>12.99</v>
      </c>
      <c r="J2122" s="34" t="s">
        <v>35</v>
      </c>
      <c r="K2122" s="35" t="n">
        <v>36</v>
      </c>
      <c r="L2122" s="33"/>
      <c r="M2122" s="33" t="n">
        <f aca="false">+IF(E2122&lt;=150,1.49,IF(AND(E2122&gt;150,E2122&lt;=300),2.99,(IF(E2122&gt;1200,8.99,IF(AND(E2122&gt;300,E2122&lt;=700),4.99,IF(AND(E2122&gt;=700,E2122&lt;=1200),6.99))))))</f>
        <v>4.99</v>
      </c>
      <c r="N2122" s="33" t="n">
        <f aca="false">IF(E2122="","",IF(E2122&gt;=1200,9.99,IF(AND(E2122&gt;700,E2122&lt;1200),7.99,IF(AND(E2122&gt;=299.9,E2122&lt;=699.9),5.99))))</f>
        <v>5.99</v>
      </c>
      <c r="O2122" s="37" t="s">
        <v>111</v>
      </c>
      <c r="P2122" s="38" t="n">
        <v>49.99</v>
      </c>
      <c r="Q2122" s="34" t="n">
        <v>5.99</v>
      </c>
      <c r="R2122" s="39" t="n">
        <v>-4.29</v>
      </c>
      <c r="S2122" s="40" t="n">
        <v>10.28</v>
      </c>
      <c r="T2122" s="40" t="n">
        <v>10.28</v>
      </c>
      <c r="U2122" s="40" t="n">
        <v>10.11</v>
      </c>
      <c r="V2122" s="32" t="n">
        <f aca="false">IF(P2122="","",$I2122+R2122)</f>
        <v>8.7</v>
      </c>
      <c r="W2122" s="32" t="n">
        <f aca="false">IF(P2122="","",$I2122)</f>
        <v>12.99</v>
      </c>
      <c r="X2122" s="40" t="n">
        <f aca="false">IF(P2122="","",Q2122+$I2122)</f>
        <v>18.98</v>
      </c>
      <c r="Y2122" s="29" t="n">
        <f aca="false">IF(P2122="","",P2122+(R2122*$K2122)+(S2122*$K2122))</f>
        <v>265.63</v>
      </c>
      <c r="Z2122" s="29" t="n">
        <f aca="false">IF(P2122="","",ROUND(-R2122*$K2122,0))</f>
        <v>154</v>
      </c>
      <c r="AA2122" s="41"/>
      <c r="AB2122" s="38"/>
      <c r="AC2122" s="34"/>
      <c r="AD2122" s="39"/>
      <c r="AE2122" s="40"/>
      <c r="AF2122" s="40"/>
      <c r="AG2122" s="40"/>
      <c r="AH2122" s="32" t="str">
        <f aca="false">IF(AB2122="","",$I2122+AD2122)</f>
        <v/>
      </c>
      <c r="AI2122" s="32" t="str">
        <f aca="false">IF(AB2122="","",$I2122)</f>
        <v/>
      </c>
      <c r="AJ2122" s="40" t="str">
        <f aca="false">IF(AB2122="","",AC2122+$I2122)</f>
        <v/>
      </c>
      <c r="AK2122" s="29" t="str">
        <f aca="false">IF(AB2122="","",AB2122+(AD2122*$K2122)+(AE2122*$K2122))</f>
        <v/>
      </c>
      <c r="AL2122" s="29" t="str">
        <f aca="false">IF(AB2122="","",ROUND(-AD2122*$K2122,0))</f>
        <v/>
      </c>
      <c r="AM2122" s="41"/>
      <c r="AN2122" s="38" t="n">
        <v>0</v>
      </c>
      <c r="AO2122" s="34" t="n">
        <v>5.99</v>
      </c>
      <c r="AP2122" s="39" t="n">
        <v>-6.31</v>
      </c>
      <c r="AQ2122" s="40" t="n">
        <v>12.3</v>
      </c>
      <c r="AR2122" s="40" t="n">
        <v>12.3</v>
      </c>
      <c r="AS2122" s="40" t="n">
        <v>12.3</v>
      </c>
      <c r="AT2122" s="32" t="n">
        <f aca="false">IF(AN2122="","",$I2122+AP2122)</f>
        <v>6.68</v>
      </c>
      <c r="AU2122" s="32" t="n">
        <f aca="false">IF(AN2122="","",$I2122)</f>
        <v>12.99</v>
      </c>
      <c r="AV2122" s="40" t="n">
        <f aca="false">IF(AN2122="","",AO2122+$I2122)</f>
        <v>18.98</v>
      </c>
      <c r="AW2122" s="31" t="n">
        <f aca="false">IF(AN2122="","",AN2122+(AP2122*$K2122)+(AQ2122*$K2122))</f>
        <v>215.64</v>
      </c>
      <c r="AX2122" s="29" t="n">
        <f aca="false">IF(AN2122="","",ROUND(-AP2122*$K2122,0))</f>
        <v>227</v>
      </c>
      <c r="AY2122" s="42"/>
      <c r="AZ2122" s="38" t="n">
        <v>0</v>
      </c>
      <c r="BA2122" s="34" t="n">
        <v>5.99</v>
      </c>
      <c r="BB2122" s="39" t="n">
        <v>-6.31</v>
      </c>
      <c r="BC2122" s="40" t="n">
        <v>12.3</v>
      </c>
      <c r="BD2122" s="40" t="n">
        <v>12.3</v>
      </c>
      <c r="BE2122" s="40" t="n">
        <v>12.3</v>
      </c>
      <c r="BF2122" s="32" t="n">
        <f aca="false">IF(AZ2122="","",$I2122+BB2122)</f>
        <v>6.68</v>
      </c>
      <c r="BG2122" s="32" t="n">
        <f aca="false">IF(AZ2122="","",$I2122)</f>
        <v>12.99</v>
      </c>
      <c r="BH2122" s="40" t="n">
        <f aca="false">IF(AZ2122="","",BA2122+$I2122)</f>
        <v>18.98</v>
      </c>
      <c r="BI2122" s="31" t="n">
        <f aca="false">IF(AZ2122="","",AZ2122+(BB2122*$K2122)+(BC2122*$K2122))</f>
        <v>215.64</v>
      </c>
      <c r="BJ2122" s="29" t="n">
        <f aca="false">IF(AZ2122="","",ROUND(-BB2122*$K2122,0))</f>
        <v>227</v>
      </c>
    </row>
    <row r="2123" customFormat="false" ht="15" hidden="false" customHeight="false" outlineLevel="0" collapsed="false">
      <c r="A2123" s="26" t="str">
        <f aca="false">+C2123&amp;D2123&amp;G2123</f>
        <v>XiaomiRedmi Note 15 Pro+ 5G  8+256Pack 5G Reload Exchange-12,99-30</v>
      </c>
      <c r="B2123" s="27" t="s">
        <v>95</v>
      </c>
      <c r="C2123" s="28" t="s">
        <v>179</v>
      </c>
      <c r="D2123" s="29" t="s">
        <v>267</v>
      </c>
      <c r="E2123" s="30" t="n">
        <v>499.9</v>
      </c>
      <c r="F2123" s="31" t="n">
        <v>419.9</v>
      </c>
      <c r="G2123" s="32" t="s">
        <v>112</v>
      </c>
      <c r="H2123" s="32" t="s">
        <v>98</v>
      </c>
      <c r="I2123" s="33" t="n">
        <v>12.99</v>
      </c>
      <c r="J2123" s="34" t="s">
        <v>35</v>
      </c>
      <c r="K2123" s="35" t="n">
        <v>30</v>
      </c>
      <c r="L2123" s="33"/>
      <c r="M2123" s="33" t="n">
        <f aca="false">+IF(E2123&lt;=150,1.49,IF(AND(E2123&gt;150,E2123&lt;=300),2.99,(IF(E2123&gt;1200,8.99,IF(AND(E2123&gt;300,E2123&lt;=700),4.99,IF(AND(E2123&gt;=700,E2123&lt;=1200),6.99))))))</f>
        <v>4.99</v>
      </c>
      <c r="N2123" s="33" t="n">
        <f aca="false">IF(E2123="","",IF(E2123&gt;=1200,9.99,IF(AND(E2123&gt;700,E2123&lt;1200),7.99,IF(AND(E2123&gt;=299.9,E2123&lt;=699.9),5.99))))</f>
        <v>5.99</v>
      </c>
      <c r="O2123" s="37" t="s">
        <v>113</v>
      </c>
      <c r="P2123" s="38" t="n">
        <v>49.99</v>
      </c>
      <c r="Q2123" s="34" t="n">
        <v>7.99</v>
      </c>
      <c r="R2123" s="39" t="n">
        <v>-4.34</v>
      </c>
      <c r="S2123" s="40" t="n">
        <v>12.33</v>
      </c>
      <c r="T2123" s="40" t="n">
        <v>12.33</v>
      </c>
      <c r="U2123" s="40" t="n">
        <v>12.34</v>
      </c>
      <c r="V2123" s="32" t="n">
        <f aca="false">IF(P2123="","",$I2123+R2123)</f>
        <v>8.65</v>
      </c>
      <c r="W2123" s="32" t="n">
        <f aca="false">IF(P2123="","",$I2123)</f>
        <v>12.99</v>
      </c>
      <c r="X2123" s="40" t="n">
        <f aca="false">IF(P2123="","",Q2123+$I2123)</f>
        <v>20.98</v>
      </c>
      <c r="Y2123" s="29" t="n">
        <f aca="false">IF(P2123="","",P2123+(R2123*$K2123)+(S2123*$K2123))</f>
        <v>289.69</v>
      </c>
      <c r="Z2123" s="29" t="n">
        <f aca="false">IF(P2123="","",ROUND(-R2123*$K2123,0))</f>
        <v>130</v>
      </c>
      <c r="AA2123" s="41"/>
      <c r="AB2123" s="38"/>
      <c r="AC2123" s="34"/>
      <c r="AD2123" s="39"/>
      <c r="AE2123" s="40"/>
      <c r="AF2123" s="40"/>
      <c r="AG2123" s="40"/>
      <c r="AH2123" s="32" t="str">
        <f aca="false">IF(AB2123="","",$I2123+AD2123)</f>
        <v/>
      </c>
      <c r="AI2123" s="32" t="str">
        <f aca="false">IF(AB2123="","",$I2123)</f>
        <v/>
      </c>
      <c r="AJ2123" s="40" t="str">
        <f aca="false">IF(AB2123="","",AC2123+$I2123)</f>
        <v/>
      </c>
      <c r="AK2123" s="29" t="str">
        <f aca="false">IF(AB2123="","",AB2123+(AD2123*$K2123)+(AE2123*$K2123))</f>
        <v/>
      </c>
      <c r="AL2123" s="29" t="str">
        <f aca="false">IF(AB2123="","",ROUND(-AD2123*$K2123,0))</f>
        <v/>
      </c>
      <c r="AM2123" s="41"/>
      <c r="AN2123" s="38" t="n">
        <v>0</v>
      </c>
      <c r="AO2123" s="34" t="n">
        <v>7.99</v>
      </c>
      <c r="AP2123" s="39" t="n">
        <v>-6.65</v>
      </c>
      <c r="AQ2123" s="40" t="n">
        <v>14.64</v>
      </c>
      <c r="AR2123" s="40" t="n">
        <v>14.64</v>
      </c>
      <c r="AS2123" s="40" t="n">
        <v>14.64</v>
      </c>
      <c r="AT2123" s="32" t="n">
        <f aca="false">IF(AN2123="","",$I2123+AP2123)</f>
        <v>6.34</v>
      </c>
      <c r="AU2123" s="32" t="n">
        <f aca="false">IF(AN2123="","",$I2123)</f>
        <v>12.99</v>
      </c>
      <c r="AV2123" s="40" t="n">
        <f aca="false">IF(AN2123="","",AO2123+$I2123)</f>
        <v>20.98</v>
      </c>
      <c r="AW2123" s="31" t="n">
        <f aca="false">IF(AN2123="","",AN2123+(AP2123*$K2123)+(AQ2123*$K2123))</f>
        <v>239.7</v>
      </c>
      <c r="AX2123" s="29" t="n">
        <f aca="false">IF(AN2123="","",ROUND(-AP2123*$K2123,0))</f>
        <v>200</v>
      </c>
      <c r="AY2123" s="42"/>
      <c r="AZ2123" s="38" t="n">
        <v>0</v>
      </c>
      <c r="BA2123" s="34" t="n">
        <v>7.99</v>
      </c>
      <c r="BB2123" s="39" t="n">
        <v>-6.65</v>
      </c>
      <c r="BC2123" s="40" t="n">
        <v>14.64</v>
      </c>
      <c r="BD2123" s="40" t="n">
        <v>14.64</v>
      </c>
      <c r="BE2123" s="40" t="n">
        <v>14.64</v>
      </c>
      <c r="BF2123" s="32" t="n">
        <f aca="false">IF(AZ2123="","",$I2123+BB2123)</f>
        <v>6.34</v>
      </c>
      <c r="BG2123" s="32" t="n">
        <f aca="false">IF(AZ2123="","",$I2123)</f>
        <v>12.99</v>
      </c>
      <c r="BH2123" s="40" t="n">
        <f aca="false">IF(AZ2123="","",BA2123+$I2123)</f>
        <v>20.98</v>
      </c>
      <c r="BI2123" s="31" t="n">
        <f aca="false">IF(AZ2123="","",AZ2123+(BB2123*$K2123)+(BC2123*$K2123))</f>
        <v>239.7</v>
      </c>
      <c r="BJ2123" s="29" t="n">
        <f aca="false">IF(AZ2123="","",ROUND(-BB2123*$K2123,0))</f>
        <v>200</v>
      </c>
    </row>
    <row r="2124" customFormat="false" ht="15" hidden="false" customHeight="false" outlineLevel="0" collapsed="false">
      <c r="A2124" s="26" t="str">
        <f aca="false">+C2124&amp;D2124&amp;G2124</f>
        <v>XiaomiRedmi Note 15 Pro+ 5G  8+256Pack 5G Reload Exchange-12,99-24</v>
      </c>
      <c r="B2124" s="27" t="s">
        <v>95</v>
      </c>
      <c r="C2124" s="28" t="s">
        <v>179</v>
      </c>
      <c r="D2124" s="29" t="s">
        <v>267</v>
      </c>
      <c r="E2124" s="30" t="n">
        <v>499.9</v>
      </c>
      <c r="F2124" s="31" t="n">
        <v>419.9</v>
      </c>
      <c r="G2124" s="32" t="s">
        <v>114</v>
      </c>
      <c r="H2124" s="32" t="s">
        <v>98</v>
      </c>
      <c r="I2124" s="33" t="n">
        <v>12.99</v>
      </c>
      <c r="J2124" s="34" t="s">
        <v>35</v>
      </c>
      <c r="K2124" s="35" t="n">
        <v>24</v>
      </c>
      <c r="L2124" s="33"/>
      <c r="M2124" s="33" t="n">
        <f aca="false">+IF(E2124&lt;=150,1.49,IF(AND(E2124&gt;150,E2124&lt;=300),2.99,(IF(E2124&gt;1200,8.99,IF(AND(E2124&gt;300,E2124&lt;=700),4.99,IF(AND(E2124&gt;=700,E2124&lt;=1200),6.99))))))</f>
        <v>4.99</v>
      </c>
      <c r="N2124" s="33" t="n">
        <f aca="false">IF(E2124="","",IF(E2124&gt;=1200,9.99,IF(AND(E2124&gt;700,E2124&lt;1200),7.99,IF(AND(E2124&gt;=299.9,E2124&lt;=699.9),5.99))))</f>
        <v>5.99</v>
      </c>
      <c r="O2124" s="37" t="s">
        <v>115</v>
      </c>
      <c r="P2124" s="38" t="n">
        <v>49.99</v>
      </c>
      <c r="Q2124" s="34" t="n">
        <v>10.99</v>
      </c>
      <c r="R2124" s="39" t="n">
        <v>-4.42</v>
      </c>
      <c r="S2124" s="40" t="n">
        <v>15.41</v>
      </c>
      <c r="T2124" s="40" t="n">
        <v>0</v>
      </c>
      <c r="U2124" s="40" t="n">
        <v>15.48</v>
      </c>
      <c r="V2124" s="32" t="n">
        <f aca="false">IF(P2124="","",$I2124+R2124)</f>
        <v>8.57</v>
      </c>
      <c r="W2124" s="32" t="n">
        <f aca="false">IF(P2124="","",$I2124)</f>
        <v>12.99</v>
      </c>
      <c r="X2124" s="40" t="n">
        <f aca="false">IF(P2124="","",Q2124+$I2124)</f>
        <v>23.98</v>
      </c>
      <c r="Y2124" s="29" t="n">
        <f aca="false">IF(P2124="","",P2124+(R2124*$K2124)+(S2124*$K2124))</f>
        <v>313.75</v>
      </c>
      <c r="Z2124" s="29" t="n">
        <f aca="false">IF(P2124="","",ROUND(-R2124*$K2124,0))</f>
        <v>106</v>
      </c>
      <c r="AA2124" s="41"/>
      <c r="AB2124" s="38"/>
      <c r="AC2124" s="34"/>
      <c r="AD2124" s="39"/>
      <c r="AE2124" s="40"/>
      <c r="AF2124" s="40"/>
      <c r="AG2124" s="40"/>
      <c r="AH2124" s="32" t="str">
        <f aca="false">IF(AB2124="","",$I2124+AD2124)</f>
        <v/>
      </c>
      <c r="AI2124" s="32" t="str">
        <f aca="false">IF(AB2124="","",$I2124)</f>
        <v/>
      </c>
      <c r="AJ2124" s="40" t="str">
        <f aca="false">IF(AB2124="","",AC2124+$I2124)</f>
        <v/>
      </c>
      <c r="AK2124" s="29" t="str">
        <f aca="false">IF(AB2124="","",AB2124+(AD2124*$K2124)+(AE2124*$K2124))</f>
        <v/>
      </c>
      <c r="AL2124" s="29" t="str">
        <f aca="false">IF(AB2124="","",ROUND(-AD2124*$K2124,0))</f>
        <v/>
      </c>
      <c r="AM2124" s="41"/>
      <c r="AN2124" s="38" t="n">
        <v>0</v>
      </c>
      <c r="AO2124" s="34" t="n">
        <v>10.99</v>
      </c>
      <c r="AP2124" s="39" t="n">
        <v>-6.5</v>
      </c>
      <c r="AQ2124" s="40" t="n">
        <v>17.49</v>
      </c>
      <c r="AR2124" s="40" t="n">
        <v>0</v>
      </c>
      <c r="AS2124" s="40" t="n">
        <v>17.63</v>
      </c>
      <c r="AT2124" s="32" t="n">
        <f aca="false">IF(AN2124="","",$I2124+AP2124)</f>
        <v>6.49</v>
      </c>
      <c r="AU2124" s="32" t="n">
        <f aca="false">IF(AN2124="","",$I2124)</f>
        <v>12.99</v>
      </c>
      <c r="AV2124" s="40" t="n">
        <f aca="false">IF(AN2124="","",AO2124+$I2124)</f>
        <v>23.98</v>
      </c>
      <c r="AW2124" s="31" t="n">
        <f aca="false">IF(AN2124="","",AN2124+(AP2124*$K2124)+(AQ2124*$K2124))</f>
        <v>263.76</v>
      </c>
      <c r="AX2124" s="29" t="n">
        <f aca="false">IF(AN2124="","",ROUND(-AP2124*$K2124,0))</f>
        <v>156</v>
      </c>
      <c r="AY2124" s="42"/>
      <c r="AZ2124" s="38" t="n">
        <v>0</v>
      </c>
      <c r="BA2124" s="34" t="n">
        <v>10.99</v>
      </c>
      <c r="BB2124" s="39" t="n">
        <v>-6.5</v>
      </c>
      <c r="BC2124" s="40" t="n">
        <v>17.49</v>
      </c>
      <c r="BD2124" s="40" t="n">
        <v>0</v>
      </c>
      <c r="BE2124" s="40" t="n">
        <v>17.63</v>
      </c>
      <c r="BF2124" s="32" t="n">
        <f aca="false">IF(AZ2124="","",$I2124+BB2124)</f>
        <v>6.49</v>
      </c>
      <c r="BG2124" s="32" t="n">
        <f aca="false">IF(AZ2124="","",$I2124)</f>
        <v>12.99</v>
      </c>
      <c r="BH2124" s="40" t="n">
        <f aca="false">IF(AZ2124="","",BA2124+$I2124)</f>
        <v>23.98</v>
      </c>
      <c r="BI2124" s="31" t="n">
        <f aca="false">IF(AZ2124="","",AZ2124+(BB2124*$K2124)+(BC2124*$K2124))</f>
        <v>263.76</v>
      </c>
      <c r="BJ2124" s="29" t="n">
        <f aca="false">IF(AZ2124="","",ROUND(-BB2124*$K2124,0))</f>
        <v>156</v>
      </c>
    </row>
    <row r="2125" customFormat="false" ht="15" hidden="false" customHeight="false" outlineLevel="0" collapsed="false">
      <c r="A2125" s="26" t="str">
        <f aca="false">+C2125&amp;D2125&amp;G2125</f>
        <v>XiaomiRedmi Note 15 Pro+ 5G  8+256CANONE SIM  9,99€ - 36 Mesi</v>
      </c>
      <c r="B2125" s="27" t="s">
        <v>95</v>
      </c>
      <c r="C2125" s="28" t="s">
        <v>179</v>
      </c>
      <c r="D2125" s="29" t="s">
        <v>267</v>
      </c>
      <c r="E2125" s="30" t="n">
        <v>499.9</v>
      </c>
      <c r="F2125" s="31" t="n">
        <v>419.9</v>
      </c>
      <c r="G2125" s="32" t="s">
        <v>116</v>
      </c>
      <c r="H2125" s="32" t="s">
        <v>98</v>
      </c>
      <c r="I2125" s="33" t="n">
        <v>9.99</v>
      </c>
      <c r="J2125" s="34" t="s">
        <v>35</v>
      </c>
      <c r="K2125" s="35" t="n">
        <v>36</v>
      </c>
      <c r="L2125" s="33"/>
      <c r="M2125" s="33" t="n">
        <f aca="false">+IF(E2125&lt;=150,1.49,IF(AND(E2125&gt;150,E2125&lt;=300),2.99,(IF(E2125&gt;1200,8.99,IF(AND(E2125&gt;300,E2125&lt;=700),4.99,IF(AND(E2125&gt;=700,E2125&lt;=1200),6.99))))))</f>
        <v>4.99</v>
      </c>
      <c r="N2125" s="33" t="n">
        <f aca="false">IF(E2125="","",IF(E2125&gt;=1200,9.99,IF(AND(E2125&gt;700,E2125&lt;1200),7.99,IF(AND(E2125&gt;=299.9,E2125&lt;=699.9),5.99))))</f>
        <v>5.99</v>
      </c>
      <c r="O2125" s="37" t="s">
        <v>117</v>
      </c>
      <c r="P2125" s="38" t="n">
        <v>49.99</v>
      </c>
      <c r="Q2125" s="34" t="n">
        <v>9</v>
      </c>
      <c r="R2125" s="39" t="n">
        <v>-1.28</v>
      </c>
      <c r="S2125" s="40" t="n">
        <v>10.28</v>
      </c>
      <c r="T2125" s="40" t="n">
        <v>10.28</v>
      </c>
      <c r="U2125" s="40" t="n">
        <v>10.11</v>
      </c>
      <c r="V2125" s="32" t="n">
        <f aca="false">IF(P2125="","",$I2125+R2125)</f>
        <v>8.71</v>
      </c>
      <c r="W2125" s="32" t="n">
        <f aca="false">IF(P2125="","",$I2125)</f>
        <v>9.99</v>
      </c>
      <c r="X2125" s="40" t="n">
        <f aca="false">IF(P2125="","",Q2125+$I2125)</f>
        <v>18.99</v>
      </c>
      <c r="Y2125" s="29" t="n">
        <f aca="false">IF(P2125="","",P2125+(R2125*$K2125)+(S2125*$K2125))</f>
        <v>373.99</v>
      </c>
      <c r="Z2125" s="29" t="n">
        <f aca="false">IF(P2125="","",ROUND(-R2125*$K2125,0))</f>
        <v>46</v>
      </c>
      <c r="AA2125" s="41"/>
      <c r="AB2125" s="38"/>
      <c r="AC2125" s="34"/>
      <c r="AD2125" s="39"/>
      <c r="AE2125" s="40"/>
      <c r="AF2125" s="40"/>
      <c r="AG2125" s="40"/>
      <c r="AH2125" s="32" t="str">
        <f aca="false">IF(AB2125="","",$I2125+AD2125)</f>
        <v/>
      </c>
      <c r="AI2125" s="32" t="str">
        <f aca="false">IF(AB2125="","",$I2125)</f>
        <v/>
      </c>
      <c r="AJ2125" s="40" t="str">
        <f aca="false">IF(AB2125="","",AC2125+$I2125)</f>
        <v/>
      </c>
      <c r="AK2125" s="29" t="str">
        <f aca="false">IF(AB2125="","",AB2125+(AD2125*$K2125)+(AE2125*$K2125))</f>
        <v/>
      </c>
      <c r="AL2125" s="29" t="str">
        <f aca="false">IF(AB2125="","",ROUND(-AD2125*$K2125,0))</f>
        <v/>
      </c>
      <c r="AM2125" s="41"/>
      <c r="AN2125" s="38" t="n">
        <v>0</v>
      </c>
      <c r="AO2125" s="34" t="n">
        <v>9</v>
      </c>
      <c r="AP2125" s="39" t="n">
        <v>-3.3</v>
      </c>
      <c r="AQ2125" s="40" t="n">
        <v>12.3</v>
      </c>
      <c r="AR2125" s="40" t="n">
        <v>12.3</v>
      </c>
      <c r="AS2125" s="40" t="n">
        <v>12.3</v>
      </c>
      <c r="AT2125" s="32" t="n">
        <f aca="false">IF(AN2125="","",$I2125+AP2125)</f>
        <v>6.69</v>
      </c>
      <c r="AU2125" s="32" t="n">
        <f aca="false">IF(AN2125="","",$I2125)</f>
        <v>9.99</v>
      </c>
      <c r="AV2125" s="40" t="n">
        <f aca="false">IF(AN2125="","",AO2125+$I2125)</f>
        <v>18.99</v>
      </c>
      <c r="AW2125" s="31" t="n">
        <f aca="false">IF(AN2125="","",AN2125+(AP2125*$K2125)+(AQ2125*$K2125))</f>
        <v>324</v>
      </c>
      <c r="AX2125" s="29" t="n">
        <f aca="false">IF(AN2125="","",ROUND(-AP2125*$K2125,0))</f>
        <v>119</v>
      </c>
      <c r="AY2125" s="42"/>
      <c r="AZ2125" s="38" t="n">
        <v>0</v>
      </c>
      <c r="BA2125" s="34" t="n">
        <v>9</v>
      </c>
      <c r="BB2125" s="39" t="n">
        <v>-3.3</v>
      </c>
      <c r="BC2125" s="40" t="n">
        <v>12.3</v>
      </c>
      <c r="BD2125" s="40" t="n">
        <v>12.3</v>
      </c>
      <c r="BE2125" s="40" t="n">
        <v>12.3</v>
      </c>
      <c r="BF2125" s="32" t="n">
        <f aca="false">IF(AZ2125="","",$I2125+BB2125)</f>
        <v>6.69</v>
      </c>
      <c r="BG2125" s="32" t="n">
        <f aca="false">IF(AZ2125="","",$I2125)</f>
        <v>9.99</v>
      </c>
      <c r="BH2125" s="40" t="n">
        <f aca="false">IF(AZ2125="","",BA2125+$I2125)</f>
        <v>18.99</v>
      </c>
      <c r="BI2125" s="31" t="n">
        <f aca="false">IF(AZ2125="","",AZ2125+(BB2125*$K2125)+(BC2125*$K2125))</f>
        <v>324</v>
      </c>
      <c r="BJ2125" s="29" t="n">
        <f aca="false">IF(AZ2125="","",ROUND(-BB2125*$K2125,0))</f>
        <v>119</v>
      </c>
    </row>
    <row r="2126" customFormat="false" ht="15" hidden="false" customHeight="false" outlineLevel="0" collapsed="false">
      <c r="A2126" s="26" t="str">
        <f aca="false">+C2126&amp;D2126&amp;G2126</f>
        <v>XiaomiRedmi Note 15 Pro+ 5G  8+256CANONE SIM  9,99€ - 30 Mesi</v>
      </c>
      <c r="B2126" s="27" t="s">
        <v>95</v>
      </c>
      <c r="C2126" s="28" t="s">
        <v>179</v>
      </c>
      <c r="D2126" s="29" t="s">
        <v>267</v>
      </c>
      <c r="E2126" s="30" t="n">
        <v>499.9</v>
      </c>
      <c r="F2126" s="31" t="n">
        <v>419.9</v>
      </c>
      <c r="G2126" s="32" t="s">
        <v>118</v>
      </c>
      <c r="H2126" s="32" t="s">
        <v>98</v>
      </c>
      <c r="I2126" s="33" t="n">
        <v>9.99</v>
      </c>
      <c r="J2126" s="34" t="s">
        <v>35</v>
      </c>
      <c r="K2126" s="35" t="n">
        <v>30</v>
      </c>
      <c r="L2126" s="33"/>
      <c r="M2126" s="33" t="n">
        <f aca="false">+IF(E2126&lt;=150,1.49,IF(AND(E2126&gt;150,E2126&lt;=300),2.99,(IF(E2126&gt;1200,8.99,IF(AND(E2126&gt;300,E2126&lt;=700),4.99,IF(AND(E2126&gt;=700,E2126&lt;=1200),6.99))))))</f>
        <v>4.99</v>
      </c>
      <c r="N2126" s="33" t="n">
        <f aca="false">IF(E2126="","",IF(E2126&gt;=1200,9.99,IF(AND(E2126&gt;700,E2126&lt;1200),7.99,IF(AND(E2126&gt;=299.9,E2126&lt;=699.9),5.99))))</f>
        <v>5.99</v>
      </c>
      <c r="O2126" s="37" t="s">
        <v>119</v>
      </c>
      <c r="P2126" s="38" t="n">
        <v>49.99</v>
      </c>
      <c r="Q2126" s="34" t="n">
        <v>10</v>
      </c>
      <c r="R2126" s="39" t="n">
        <v>-2.33</v>
      </c>
      <c r="S2126" s="40" t="n">
        <v>12.33</v>
      </c>
      <c r="T2126" s="40" t="n">
        <v>12.33</v>
      </c>
      <c r="U2126" s="40" t="n">
        <v>12.34</v>
      </c>
      <c r="V2126" s="32" t="n">
        <f aca="false">IF(P2126="","",$I2126+R2126)</f>
        <v>7.66</v>
      </c>
      <c r="W2126" s="32" t="n">
        <f aca="false">IF(P2126="","",$I2126)</f>
        <v>9.99</v>
      </c>
      <c r="X2126" s="40" t="n">
        <f aca="false">IF(P2126="","",Q2126+$I2126)</f>
        <v>19.99</v>
      </c>
      <c r="Y2126" s="29" t="n">
        <f aca="false">IF(P2126="","",P2126+(R2126*$K2126)+(S2126*$K2126))</f>
        <v>349.99</v>
      </c>
      <c r="Z2126" s="29" t="n">
        <f aca="false">IF(P2126="","",ROUND(-R2126*$K2126,0))</f>
        <v>70</v>
      </c>
      <c r="AA2126" s="41"/>
      <c r="AB2126" s="38"/>
      <c r="AC2126" s="34"/>
      <c r="AD2126" s="39"/>
      <c r="AE2126" s="40"/>
      <c r="AF2126" s="40"/>
      <c r="AG2126" s="40"/>
      <c r="AH2126" s="32" t="str">
        <f aca="false">IF(AB2126="","",$I2126+AD2126)</f>
        <v/>
      </c>
      <c r="AI2126" s="32" t="str">
        <f aca="false">IF(AB2126="","",$I2126)</f>
        <v/>
      </c>
      <c r="AJ2126" s="40" t="str">
        <f aca="false">IF(AB2126="","",AC2126+$I2126)</f>
        <v/>
      </c>
      <c r="AK2126" s="29" t="str">
        <f aca="false">IF(AB2126="","",AB2126+(AD2126*$K2126)+(AE2126*$K2126))</f>
        <v/>
      </c>
      <c r="AL2126" s="29" t="str">
        <f aca="false">IF(AB2126="","",ROUND(-AD2126*$K2126,0))</f>
        <v/>
      </c>
      <c r="AM2126" s="41"/>
      <c r="AN2126" s="38" t="n">
        <v>0</v>
      </c>
      <c r="AO2126" s="34" t="n">
        <v>10</v>
      </c>
      <c r="AP2126" s="39" t="n">
        <v>-4.64</v>
      </c>
      <c r="AQ2126" s="40" t="n">
        <v>14.64</v>
      </c>
      <c r="AR2126" s="40" t="n">
        <v>14.64</v>
      </c>
      <c r="AS2126" s="40" t="n">
        <v>14.64</v>
      </c>
      <c r="AT2126" s="32" t="n">
        <f aca="false">IF(AN2126="","",$I2126+AP2126)</f>
        <v>5.35</v>
      </c>
      <c r="AU2126" s="32" t="n">
        <f aca="false">IF(AN2126="","",$I2126)</f>
        <v>9.99</v>
      </c>
      <c r="AV2126" s="40" t="n">
        <f aca="false">IF(AN2126="","",AO2126+$I2126)</f>
        <v>19.99</v>
      </c>
      <c r="AW2126" s="31" t="n">
        <f aca="false">IF(AN2126="","",AN2126+(AP2126*$K2126)+(AQ2126*$K2126))</f>
        <v>300</v>
      </c>
      <c r="AX2126" s="29" t="n">
        <f aca="false">IF(AN2126="","",ROUND(-AP2126*$K2126,0))</f>
        <v>139</v>
      </c>
      <c r="AY2126" s="42"/>
      <c r="AZ2126" s="38" t="n">
        <v>0</v>
      </c>
      <c r="BA2126" s="34" t="n">
        <v>10</v>
      </c>
      <c r="BB2126" s="39" t="n">
        <v>-4.64</v>
      </c>
      <c r="BC2126" s="40" t="n">
        <v>14.64</v>
      </c>
      <c r="BD2126" s="40" t="n">
        <v>14.64</v>
      </c>
      <c r="BE2126" s="40" t="n">
        <v>14.64</v>
      </c>
      <c r="BF2126" s="32" t="n">
        <f aca="false">IF(AZ2126="","",$I2126+BB2126)</f>
        <v>5.35</v>
      </c>
      <c r="BG2126" s="32" t="n">
        <f aca="false">IF(AZ2126="","",$I2126)</f>
        <v>9.99</v>
      </c>
      <c r="BH2126" s="40" t="n">
        <f aca="false">IF(AZ2126="","",BA2126+$I2126)</f>
        <v>19.99</v>
      </c>
      <c r="BI2126" s="31" t="n">
        <f aca="false">IF(AZ2126="","",AZ2126+(BB2126*$K2126)+(BC2126*$K2126))</f>
        <v>300</v>
      </c>
      <c r="BJ2126" s="29" t="n">
        <f aca="false">IF(AZ2126="","",ROUND(-BB2126*$K2126,0))</f>
        <v>139</v>
      </c>
    </row>
    <row r="2127" customFormat="false" ht="15" hidden="false" customHeight="false" outlineLevel="0" collapsed="false">
      <c r="A2127" s="26" t="str">
        <f aca="false">+C2127&amp;D2127&amp;G2127</f>
        <v>XiaomiRedmi Note 15 Pro+ 5G  8+256CANONE SIM  9,99€ - 24 Mesi</v>
      </c>
      <c r="B2127" s="27" t="s">
        <v>95</v>
      </c>
      <c r="C2127" s="28" t="s">
        <v>179</v>
      </c>
      <c r="D2127" s="29" t="s">
        <v>267</v>
      </c>
      <c r="E2127" s="30" t="n">
        <v>499.9</v>
      </c>
      <c r="F2127" s="31" t="n">
        <v>419.9</v>
      </c>
      <c r="G2127" s="32" t="s">
        <v>120</v>
      </c>
      <c r="H2127" s="32" t="s">
        <v>98</v>
      </c>
      <c r="I2127" s="33" t="n">
        <v>9.99</v>
      </c>
      <c r="J2127" s="34" t="s">
        <v>35</v>
      </c>
      <c r="K2127" s="35" t="n">
        <v>24</v>
      </c>
      <c r="L2127" s="33"/>
      <c r="M2127" s="33" t="n">
        <f aca="false">+IF(E2127&lt;=150,1.49,IF(AND(E2127&gt;150,E2127&lt;=300),2.99,(IF(E2127&gt;1200,8.99,IF(AND(E2127&gt;300,E2127&lt;=700),4.99,IF(AND(E2127&gt;=700,E2127&lt;=1200),6.99))))))</f>
        <v>4.99</v>
      </c>
      <c r="N2127" s="33" t="n">
        <f aca="false">IF(E2127="","",IF(E2127&gt;=1200,9.99,IF(AND(E2127&gt;700,E2127&lt;1200),7.99,IF(AND(E2127&gt;=299.9,E2127&lt;=699.9),5.99))))</f>
        <v>5.99</v>
      </c>
      <c r="O2127" s="37" t="s">
        <v>121</v>
      </c>
      <c r="P2127" s="38" t="n">
        <v>49.99</v>
      </c>
      <c r="Q2127" s="34" t="n">
        <v>13</v>
      </c>
      <c r="R2127" s="39" t="n">
        <v>-2.41</v>
      </c>
      <c r="S2127" s="40" t="n">
        <v>15.41</v>
      </c>
      <c r="T2127" s="40" t="n">
        <v>0</v>
      </c>
      <c r="U2127" s="40" t="n">
        <v>15.48</v>
      </c>
      <c r="V2127" s="32" t="n">
        <f aca="false">IF(P2127="","",$I2127+R2127)</f>
        <v>7.58</v>
      </c>
      <c r="W2127" s="32" t="n">
        <f aca="false">IF(P2127="","",$I2127)</f>
        <v>9.99</v>
      </c>
      <c r="X2127" s="40" t="n">
        <f aca="false">IF(P2127="","",Q2127+$I2127)</f>
        <v>22.99</v>
      </c>
      <c r="Y2127" s="29" t="n">
        <f aca="false">IF(P2127="","",P2127+(R2127*$K2127)+(S2127*$K2127))</f>
        <v>361.99</v>
      </c>
      <c r="Z2127" s="29" t="n">
        <f aca="false">IF(P2127="","",ROUND(-R2127*$K2127,0))</f>
        <v>58</v>
      </c>
      <c r="AA2127" s="41"/>
      <c r="AB2127" s="38"/>
      <c r="AC2127" s="34"/>
      <c r="AD2127" s="39"/>
      <c r="AE2127" s="40"/>
      <c r="AF2127" s="40"/>
      <c r="AG2127" s="40"/>
      <c r="AH2127" s="32" t="str">
        <f aca="false">IF(AB2127="","",$I2127+AD2127)</f>
        <v/>
      </c>
      <c r="AI2127" s="32" t="str">
        <f aca="false">IF(AB2127="","",$I2127)</f>
        <v/>
      </c>
      <c r="AJ2127" s="40" t="str">
        <f aca="false">IF(AB2127="","",AC2127+$I2127)</f>
        <v/>
      </c>
      <c r="AK2127" s="29" t="str">
        <f aca="false">IF(AB2127="","",AB2127+(AD2127*$K2127)+(AE2127*$K2127))</f>
        <v/>
      </c>
      <c r="AL2127" s="29" t="str">
        <f aca="false">IF(AB2127="","",ROUND(-AD2127*$K2127,0))</f>
        <v/>
      </c>
      <c r="AM2127" s="41"/>
      <c r="AN2127" s="38" t="n">
        <v>0</v>
      </c>
      <c r="AO2127" s="34" t="n">
        <v>13</v>
      </c>
      <c r="AP2127" s="39" t="n">
        <v>-4.49</v>
      </c>
      <c r="AQ2127" s="40" t="n">
        <v>17.49</v>
      </c>
      <c r="AR2127" s="40" t="n">
        <v>0</v>
      </c>
      <c r="AS2127" s="40" t="n">
        <v>17.63</v>
      </c>
      <c r="AT2127" s="32" t="n">
        <f aca="false">IF(AN2127="","",$I2127+AP2127)</f>
        <v>5.5</v>
      </c>
      <c r="AU2127" s="32" t="n">
        <f aca="false">IF(AN2127="","",$I2127)</f>
        <v>9.99</v>
      </c>
      <c r="AV2127" s="40" t="n">
        <f aca="false">IF(AN2127="","",AO2127+$I2127)</f>
        <v>22.99</v>
      </c>
      <c r="AW2127" s="31" t="n">
        <f aca="false">IF(AN2127="","",AN2127+(AP2127*$K2127)+(AQ2127*$K2127))</f>
        <v>312</v>
      </c>
      <c r="AX2127" s="29" t="n">
        <f aca="false">IF(AN2127="","",ROUND(-AP2127*$K2127,0))</f>
        <v>108</v>
      </c>
      <c r="AY2127" s="42"/>
      <c r="AZ2127" s="38" t="n">
        <v>0</v>
      </c>
      <c r="BA2127" s="34" t="n">
        <v>13</v>
      </c>
      <c r="BB2127" s="39" t="n">
        <v>-4.49</v>
      </c>
      <c r="BC2127" s="40" t="n">
        <v>17.49</v>
      </c>
      <c r="BD2127" s="40" t="n">
        <v>0</v>
      </c>
      <c r="BE2127" s="40" t="n">
        <v>17.63</v>
      </c>
      <c r="BF2127" s="32" t="n">
        <f aca="false">IF(AZ2127="","",$I2127+BB2127)</f>
        <v>5.5</v>
      </c>
      <c r="BG2127" s="32" t="n">
        <f aca="false">IF(AZ2127="","",$I2127)</f>
        <v>9.99</v>
      </c>
      <c r="BH2127" s="40" t="n">
        <f aca="false">IF(AZ2127="","",BA2127+$I2127)</f>
        <v>22.99</v>
      </c>
      <c r="BI2127" s="31" t="n">
        <f aca="false">IF(AZ2127="","",AZ2127+(BB2127*$K2127)+(BC2127*$K2127))</f>
        <v>312</v>
      </c>
      <c r="BJ2127" s="29" t="n">
        <f aca="false">IF(AZ2127="","",ROUND(-BB2127*$K2127,0))</f>
        <v>108</v>
      </c>
    </row>
    <row r="2128" customFormat="false" ht="15" hidden="false" customHeight="false" outlineLevel="0" collapsed="false">
      <c r="A2128" s="26" t="str">
        <f aca="false">+C2128&amp;D2128&amp;G2128</f>
        <v>XiaomiRedmi Note 15 Pro+ 5G  8+256CANONE SIM 7,99€ - 36 Mesi</v>
      </c>
      <c r="B2128" s="27" t="s">
        <v>95</v>
      </c>
      <c r="C2128" s="28" t="s">
        <v>179</v>
      </c>
      <c r="D2128" s="29" t="s">
        <v>267</v>
      </c>
      <c r="E2128" s="30" t="n">
        <v>499.9</v>
      </c>
      <c r="F2128" s="31" t="n">
        <v>419.9</v>
      </c>
      <c r="G2128" s="32" t="s">
        <v>122</v>
      </c>
      <c r="H2128" s="32" t="s">
        <v>98</v>
      </c>
      <c r="I2128" s="33" t="n">
        <v>7.99</v>
      </c>
      <c r="J2128" s="34" t="s">
        <v>35</v>
      </c>
      <c r="K2128" s="35" t="n">
        <v>36</v>
      </c>
      <c r="L2128" s="33"/>
      <c r="M2128" s="33" t="n">
        <f aca="false">+IF(E2128&lt;=150,1.49,IF(AND(E2128&gt;150,E2128&lt;=300),2.99,(IF(E2128&gt;1200,8.99,IF(AND(E2128&gt;300,E2128&lt;=700),4.99,IF(AND(E2128&gt;=700,E2128&lt;=1200),6.99))))))</f>
        <v>4.99</v>
      </c>
      <c r="N2128" s="33" t="n">
        <f aca="false">IF(E2128="","",IF(E2128&gt;=1200,9.99,IF(AND(E2128&gt;700,E2128&lt;1200),7.99,IF(AND(E2128&gt;=299.9,E2128&lt;=699.9),5.99))))</f>
        <v>5.99</v>
      </c>
      <c r="O2128" s="37" t="s">
        <v>123</v>
      </c>
      <c r="P2128" s="38" t="n">
        <v>49.99</v>
      </c>
      <c r="Q2128" s="34" t="n">
        <v>9.99</v>
      </c>
      <c r="R2128" s="39" t="n">
        <v>-0.29</v>
      </c>
      <c r="S2128" s="40" t="n">
        <v>10.28</v>
      </c>
      <c r="T2128" s="40" t="n">
        <v>10.28</v>
      </c>
      <c r="U2128" s="40" t="n">
        <v>10.11</v>
      </c>
      <c r="V2128" s="32" t="n">
        <f aca="false">IF(P2128="","",$I2128+R2128)</f>
        <v>7.7</v>
      </c>
      <c r="W2128" s="32" t="n">
        <f aca="false">IF(P2128="","",$I2128)</f>
        <v>7.99</v>
      </c>
      <c r="X2128" s="40" t="n">
        <f aca="false">IF(P2128="","",Q2128+$I2128)</f>
        <v>17.98</v>
      </c>
      <c r="Y2128" s="29" t="n">
        <f aca="false">IF(P2128="","",P2128+(R2128*$K2128)+(S2128*$K2128))</f>
        <v>409.63</v>
      </c>
      <c r="Z2128" s="29" t="n">
        <f aca="false">IF(P2128="","",ROUND(-R2128*$K2128,0))</f>
        <v>10</v>
      </c>
      <c r="AA2128" s="41"/>
      <c r="AB2128" s="38"/>
      <c r="AC2128" s="34"/>
      <c r="AD2128" s="39"/>
      <c r="AE2128" s="40"/>
      <c r="AF2128" s="40"/>
      <c r="AG2128" s="40"/>
      <c r="AH2128" s="32" t="str">
        <f aca="false">IF(AB2128="","",$I2128+AD2128)</f>
        <v/>
      </c>
      <c r="AI2128" s="32" t="str">
        <f aca="false">IF(AB2128="","",$I2128)</f>
        <v/>
      </c>
      <c r="AJ2128" s="40" t="str">
        <f aca="false">IF(AB2128="","",AC2128+$I2128)</f>
        <v/>
      </c>
      <c r="AK2128" s="29" t="str">
        <f aca="false">IF(AB2128="","",AB2128+(AD2128*$K2128)+(AE2128*$K2128))</f>
        <v/>
      </c>
      <c r="AL2128" s="29" t="str">
        <f aca="false">IF(AB2128="","",ROUND(-AD2128*$K2128,0))</f>
        <v/>
      </c>
      <c r="AM2128" s="41"/>
      <c r="AN2128" s="38" t="n">
        <v>0</v>
      </c>
      <c r="AO2128" s="34" t="n">
        <v>9.99</v>
      </c>
      <c r="AP2128" s="39" t="n">
        <v>-2.31</v>
      </c>
      <c r="AQ2128" s="40" t="n">
        <v>12.3</v>
      </c>
      <c r="AR2128" s="40" t="n">
        <v>12.3</v>
      </c>
      <c r="AS2128" s="40" t="n">
        <v>12.3</v>
      </c>
      <c r="AT2128" s="32" t="n">
        <f aca="false">IF(AN2128="","",$I2128+AP2128)</f>
        <v>5.68</v>
      </c>
      <c r="AU2128" s="32" t="n">
        <f aca="false">IF(AN2128="","",$I2128)</f>
        <v>7.99</v>
      </c>
      <c r="AV2128" s="40" t="n">
        <f aca="false">IF(AN2128="","",AO2128+$I2128)</f>
        <v>17.98</v>
      </c>
      <c r="AW2128" s="31" t="n">
        <f aca="false">IF(AN2128="","",AN2128+(AP2128*$K2128)+(AQ2128*$K2128))</f>
        <v>359.64</v>
      </c>
      <c r="AX2128" s="29" t="n">
        <f aca="false">IF(AN2128="","",ROUND(-AP2128*$K2128,0))</f>
        <v>83</v>
      </c>
      <c r="AY2128" s="42"/>
      <c r="AZ2128" s="38" t="n">
        <v>0</v>
      </c>
      <c r="BA2128" s="34" t="n">
        <v>9.99</v>
      </c>
      <c r="BB2128" s="39" t="n">
        <v>-2.31</v>
      </c>
      <c r="BC2128" s="40" t="n">
        <v>12.3</v>
      </c>
      <c r="BD2128" s="40" t="n">
        <v>12.3</v>
      </c>
      <c r="BE2128" s="40" t="n">
        <v>12.3</v>
      </c>
      <c r="BF2128" s="32" t="n">
        <f aca="false">IF(AZ2128="","",$I2128+BB2128)</f>
        <v>5.68</v>
      </c>
      <c r="BG2128" s="32" t="n">
        <f aca="false">IF(AZ2128="","",$I2128)</f>
        <v>7.99</v>
      </c>
      <c r="BH2128" s="40" t="n">
        <f aca="false">IF(AZ2128="","",BA2128+$I2128)</f>
        <v>17.98</v>
      </c>
      <c r="BI2128" s="31" t="n">
        <f aca="false">IF(AZ2128="","",AZ2128+(BB2128*$K2128)+(BC2128*$K2128))</f>
        <v>359.64</v>
      </c>
      <c r="BJ2128" s="29" t="n">
        <f aca="false">IF(AZ2128="","",ROUND(-BB2128*$K2128,0))</f>
        <v>83</v>
      </c>
    </row>
    <row r="2129" customFormat="false" ht="15" hidden="false" customHeight="false" outlineLevel="0" collapsed="false">
      <c r="A2129" s="26" t="str">
        <f aca="false">+C2129&amp;D2129&amp;G2129</f>
        <v>XiaomiRedmi Note 15 Pro+ 5G  8+256CANONE SIM 7,99€ - 30 Mesi</v>
      </c>
      <c r="B2129" s="27" t="s">
        <v>95</v>
      </c>
      <c r="C2129" s="28" t="s">
        <v>179</v>
      </c>
      <c r="D2129" s="29" t="s">
        <v>267</v>
      </c>
      <c r="E2129" s="30" t="n">
        <v>499.9</v>
      </c>
      <c r="F2129" s="31" t="n">
        <v>419.9</v>
      </c>
      <c r="G2129" s="32" t="s">
        <v>124</v>
      </c>
      <c r="H2129" s="32" t="s">
        <v>98</v>
      </c>
      <c r="I2129" s="33" t="n">
        <v>7.99</v>
      </c>
      <c r="J2129" s="34" t="s">
        <v>35</v>
      </c>
      <c r="K2129" s="35" t="n">
        <v>30</v>
      </c>
      <c r="L2129" s="33"/>
      <c r="M2129" s="33" t="n">
        <f aca="false">+IF(E2129&lt;=150,1.49,IF(AND(E2129&gt;150,E2129&lt;=300),2.99,(IF(E2129&gt;1200,8.99,IF(AND(E2129&gt;300,E2129&lt;=700),4.99,IF(AND(E2129&gt;=700,E2129&lt;=1200),6.99))))))</f>
        <v>4.99</v>
      </c>
      <c r="N2129" s="33" t="n">
        <f aca="false">IF(E2129="","",IF(E2129&gt;=1200,9.99,IF(AND(E2129&gt;700,E2129&lt;1200),7.99,IF(AND(E2129&gt;=299.9,E2129&lt;=699.9),5.99))))</f>
        <v>5.99</v>
      </c>
      <c r="O2129" s="37" t="s">
        <v>125</v>
      </c>
      <c r="P2129" s="38" t="n">
        <v>49.99</v>
      </c>
      <c r="Q2129" s="34" t="n">
        <v>11.99</v>
      </c>
      <c r="R2129" s="39" t="n">
        <v>-0.34</v>
      </c>
      <c r="S2129" s="40" t="n">
        <v>12.33</v>
      </c>
      <c r="T2129" s="40" t="n">
        <v>12.33</v>
      </c>
      <c r="U2129" s="40" t="n">
        <v>12.34</v>
      </c>
      <c r="V2129" s="32" t="n">
        <f aca="false">IF(P2129="","",$I2129+R2129)</f>
        <v>7.65</v>
      </c>
      <c r="W2129" s="32" t="n">
        <f aca="false">IF(P2129="","",$I2129)</f>
        <v>7.99</v>
      </c>
      <c r="X2129" s="40" t="n">
        <f aca="false">IF(P2129="","",Q2129+$I2129)</f>
        <v>19.98</v>
      </c>
      <c r="Y2129" s="29" t="n">
        <f aca="false">IF(P2129="","",P2129+(R2129*$K2129)+(S2129*$K2129))</f>
        <v>409.69</v>
      </c>
      <c r="Z2129" s="29" t="n">
        <f aca="false">IF(P2129="","",ROUND(-R2129*$K2129,0))</f>
        <v>10</v>
      </c>
      <c r="AA2129" s="41"/>
      <c r="AB2129" s="38"/>
      <c r="AC2129" s="34"/>
      <c r="AD2129" s="39"/>
      <c r="AE2129" s="40"/>
      <c r="AF2129" s="40"/>
      <c r="AG2129" s="40"/>
      <c r="AH2129" s="32" t="str">
        <f aca="false">IF(AB2129="","",$I2129+AD2129)</f>
        <v/>
      </c>
      <c r="AI2129" s="32" t="str">
        <f aca="false">IF(AB2129="","",$I2129)</f>
        <v/>
      </c>
      <c r="AJ2129" s="40" t="str">
        <f aca="false">IF(AB2129="","",AC2129+$I2129)</f>
        <v/>
      </c>
      <c r="AK2129" s="29" t="str">
        <f aca="false">IF(AB2129="","",AB2129+(AD2129*$K2129)+(AE2129*$K2129))</f>
        <v/>
      </c>
      <c r="AL2129" s="29" t="str">
        <f aca="false">IF(AB2129="","",ROUND(-AD2129*$K2129,0))</f>
        <v/>
      </c>
      <c r="AM2129" s="41"/>
      <c r="AN2129" s="38" t="n">
        <v>0</v>
      </c>
      <c r="AO2129" s="34" t="n">
        <v>11.99</v>
      </c>
      <c r="AP2129" s="39" t="n">
        <v>-2.65</v>
      </c>
      <c r="AQ2129" s="40" t="n">
        <v>14.64</v>
      </c>
      <c r="AR2129" s="40" t="n">
        <v>14.64</v>
      </c>
      <c r="AS2129" s="40" t="n">
        <v>14.64</v>
      </c>
      <c r="AT2129" s="32" t="n">
        <f aca="false">IF(AN2129="","",$I2129+AP2129)</f>
        <v>5.34</v>
      </c>
      <c r="AU2129" s="32" t="n">
        <f aca="false">IF(AN2129="","",$I2129)</f>
        <v>7.99</v>
      </c>
      <c r="AV2129" s="40" t="n">
        <f aca="false">IF(AN2129="","",AO2129+$I2129)</f>
        <v>19.98</v>
      </c>
      <c r="AW2129" s="31" t="n">
        <f aca="false">IF(AN2129="","",AN2129+(AP2129*$K2129)+(AQ2129*$K2129))</f>
        <v>359.7</v>
      </c>
      <c r="AX2129" s="29" t="n">
        <f aca="false">IF(AN2129="","",ROUND(-AP2129*$K2129,0))</f>
        <v>80</v>
      </c>
      <c r="AY2129" s="42"/>
      <c r="AZ2129" s="38" t="n">
        <v>0</v>
      </c>
      <c r="BA2129" s="34" t="n">
        <v>11.99</v>
      </c>
      <c r="BB2129" s="39" t="n">
        <v>-2.65</v>
      </c>
      <c r="BC2129" s="40" t="n">
        <v>14.64</v>
      </c>
      <c r="BD2129" s="40" t="n">
        <v>14.64</v>
      </c>
      <c r="BE2129" s="40" t="n">
        <v>14.64</v>
      </c>
      <c r="BF2129" s="32" t="n">
        <f aca="false">IF(AZ2129="","",$I2129+BB2129)</f>
        <v>5.34</v>
      </c>
      <c r="BG2129" s="32" t="n">
        <f aca="false">IF(AZ2129="","",$I2129)</f>
        <v>7.99</v>
      </c>
      <c r="BH2129" s="40" t="n">
        <f aca="false">IF(AZ2129="","",BA2129+$I2129)</f>
        <v>19.98</v>
      </c>
      <c r="BI2129" s="31" t="n">
        <f aca="false">IF(AZ2129="","",AZ2129+(BB2129*$K2129)+(BC2129*$K2129))</f>
        <v>359.7</v>
      </c>
      <c r="BJ2129" s="29" t="n">
        <f aca="false">IF(AZ2129="","",ROUND(-BB2129*$K2129,0))</f>
        <v>80</v>
      </c>
    </row>
    <row r="2130" customFormat="false" ht="15" hidden="false" customHeight="false" outlineLevel="0" collapsed="false">
      <c r="A2130" s="26" t="str">
        <f aca="false">+C2130&amp;D2130&amp;G2130</f>
        <v>XiaomiRedmi Note 15 Pro+ 5G  8+256CANONE SIM 7,99€  - 24 Mesi</v>
      </c>
      <c r="B2130" s="27" t="s">
        <v>95</v>
      </c>
      <c r="C2130" s="28" t="s">
        <v>179</v>
      </c>
      <c r="D2130" s="29" t="s">
        <v>267</v>
      </c>
      <c r="E2130" s="30" t="n">
        <v>499.9</v>
      </c>
      <c r="F2130" s="31" t="n">
        <v>419.9</v>
      </c>
      <c r="G2130" s="32" t="s">
        <v>126</v>
      </c>
      <c r="H2130" s="32" t="s">
        <v>98</v>
      </c>
      <c r="I2130" s="33" t="n">
        <v>7.99</v>
      </c>
      <c r="J2130" s="34" t="s">
        <v>35</v>
      </c>
      <c r="K2130" s="35" t="n">
        <v>24</v>
      </c>
      <c r="L2130" s="33"/>
      <c r="M2130" s="33" t="n">
        <f aca="false">+IF(E2130&lt;=150,1.49,IF(AND(E2130&gt;150,E2130&lt;=300),2.99,(IF(E2130&gt;1200,8.99,IF(AND(E2130&gt;300,E2130&lt;=700),4.99,IF(AND(E2130&gt;=700,E2130&lt;=1200),6.99))))))</f>
        <v>4.99</v>
      </c>
      <c r="N2130" s="33" t="n">
        <f aca="false">IF(E2130="","",IF(E2130&gt;=1200,9.99,IF(AND(E2130&gt;700,E2130&lt;1200),7.99,IF(AND(E2130&gt;=299.9,E2130&lt;=699.9),5.99))))</f>
        <v>5.99</v>
      </c>
      <c r="O2130" s="37" t="s">
        <v>127</v>
      </c>
      <c r="P2130" s="38" t="n">
        <v>49.99</v>
      </c>
      <c r="Q2130" s="34" t="n">
        <v>14.99</v>
      </c>
      <c r="R2130" s="39" t="n">
        <v>-0.42</v>
      </c>
      <c r="S2130" s="40" t="n">
        <v>15.41</v>
      </c>
      <c r="T2130" s="40" t="n">
        <v>0</v>
      </c>
      <c r="U2130" s="40" t="n">
        <v>15.48</v>
      </c>
      <c r="V2130" s="32" t="n">
        <f aca="false">IF(P2130="","",$I2130+R2130)</f>
        <v>7.57</v>
      </c>
      <c r="W2130" s="32" t="n">
        <f aca="false">IF(P2130="","",$I2130)</f>
        <v>7.99</v>
      </c>
      <c r="X2130" s="40" t="n">
        <f aca="false">IF(P2130="","",Q2130+$I2130)</f>
        <v>22.98</v>
      </c>
      <c r="Y2130" s="29" t="n">
        <f aca="false">IF(P2130="","",P2130+(R2130*$K2130)+(S2130*$K2130))</f>
        <v>409.75</v>
      </c>
      <c r="Z2130" s="29" t="n">
        <f aca="false">IF(P2130="","",ROUND(-R2130*$K2130,0))</f>
        <v>10</v>
      </c>
      <c r="AA2130" s="41"/>
      <c r="AB2130" s="38"/>
      <c r="AC2130" s="34"/>
      <c r="AD2130" s="39"/>
      <c r="AE2130" s="40"/>
      <c r="AF2130" s="40"/>
      <c r="AG2130" s="40"/>
      <c r="AH2130" s="32" t="str">
        <f aca="false">IF(AB2130="","",$I2130+AD2130)</f>
        <v/>
      </c>
      <c r="AI2130" s="32" t="str">
        <f aca="false">IF(AB2130="","",$I2130)</f>
        <v/>
      </c>
      <c r="AJ2130" s="40" t="str">
        <f aca="false">IF(AB2130="","",AC2130+$I2130)</f>
        <v/>
      </c>
      <c r="AK2130" s="29" t="str">
        <f aca="false">IF(AB2130="","",AB2130+(AD2130*$K2130)+(AE2130*$K2130))</f>
        <v/>
      </c>
      <c r="AL2130" s="29" t="str">
        <f aca="false">IF(AB2130="","",ROUND(-AD2130*$K2130,0))</f>
        <v/>
      </c>
      <c r="AM2130" s="41"/>
      <c r="AN2130" s="38" t="n">
        <v>0</v>
      </c>
      <c r="AO2130" s="34" t="n">
        <v>14.99</v>
      </c>
      <c r="AP2130" s="39" t="n">
        <v>-3.15</v>
      </c>
      <c r="AQ2130" s="40" t="n">
        <v>18.14</v>
      </c>
      <c r="AR2130" s="40" t="n">
        <v>0</v>
      </c>
      <c r="AS2130" s="40" t="n">
        <v>18.14</v>
      </c>
      <c r="AT2130" s="32" t="n">
        <f aca="false">IF(AN2130="","",$I2130+AP2130)</f>
        <v>4.84</v>
      </c>
      <c r="AU2130" s="32" t="n">
        <f aca="false">IF(AN2130="","",$I2130)</f>
        <v>7.99</v>
      </c>
      <c r="AV2130" s="40" t="n">
        <f aca="false">IF(AN2130="","",AO2130+$I2130)</f>
        <v>22.98</v>
      </c>
      <c r="AW2130" s="31" t="n">
        <f aca="false">IF(AN2130="","",AN2130+(AP2130*$K2130)+(AQ2130*$K2130))</f>
        <v>359.76</v>
      </c>
      <c r="AX2130" s="29" t="n">
        <f aca="false">IF(AN2130="","",ROUND(-AP2130*$K2130,0))</f>
        <v>76</v>
      </c>
      <c r="AY2130" s="42"/>
      <c r="AZ2130" s="38" t="n">
        <v>0</v>
      </c>
      <c r="BA2130" s="34" t="n">
        <v>14.99</v>
      </c>
      <c r="BB2130" s="39" t="n">
        <v>-3.15</v>
      </c>
      <c r="BC2130" s="40" t="n">
        <v>18.14</v>
      </c>
      <c r="BD2130" s="40" t="n">
        <v>0</v>
      </c>
      <c r="BE2130" s="40" t="n">
        <v>18.14</v>
      </c>
      <c r="BF2130" s="32" t="n">
        <f aca="false">IF(AZ2130="","",$I2130+BB2130)</f>
        <v>4.84</v>
      </c>
      <c r="BG2130" s="32" t="n">
        <f aca="false">IF(AZ2130="","",$I2130)</f>
        <v>7.99</v>
      </c>
      <c r="BH2130" s="40" t="n">
        <f aca="false">IF(AZ2130="","",BA2130+$I2130)</f>
        <v>22.98</v>
      </c>
      <c r="BI2130" s="31" t="n">
        <f aca="false">IF(AZ2130="","",AZ2130+(BB2130*$K2130)+(BC2130*$K2130))</f>
        <v>359.76</v>
      </c>
      <c r="BJ2130" s="29" t="n">
        <f aca="false">IF(AZ2130="","",ROUND(-BB2130*$K2130,0))</f>
        <v>76</v>
      </c>
    </row>
    <row r="2131" customFormat="false" ht="15" hidden="false" customHeight="false" outlineLevel="0" collapsed="false">
      <c r="A2131" s="26" t="str">
        <f aca="false">+C2131&amp;D2131&amp;G2131</f>
        <v>XiaomiRedmi Note 15 Pro+ 5G  8+256CANONE SIM 5,99€ - 36 Mesi</v>
      </c>
      <c r="B2131" s="27" t="s">
        <v>95</v>
      </c>
      <c r="C2131" s="28" t="s">
        <v>179</v>
      </c>
      <c r="D2131" s="29" t="s">
        <v>267</v>
      </c>
      <c r="E2131" s="30" t="n">
        <v>499.9</v>
      </c>
      <c r="F2131" s="31" t="n">
        <v>419.9</v>
      </c>
      <c r="G2131" s="32" t="s">
        <v>132</v>
      </c>
      <c r="H2131" s="32" t="s">
        <v>98</v>
      </c>
      <c r="I2131" s="33" t="n">
        <v>5.99</v>
      </c>
      <c r="J2131" s="34" t="s">
        <v>35</v>
      </c>
      <c r="K2131" s="35" t="n">
        <v>36</v>
      </c>
      <c r="L2131" s="33"/>
      <c r="M2131" s="33" t="n">
        <f aca="false">+IF(E2131&lt;=150,1.49,IF(AND(E2131&gt;150,E2131&lt;=300),2.99,(IF(E2131&gt;1200,8.99,IF(AND(E2131&gt;300,E2131&lt;=700),4.99,IF(AND(E2131&gt;=700,E2131&lt;=1200),6.99))))))</f>
        <v>4.99</v>
      </c>
      <c r="N2131" s="33" t="n">
        <f aca="false">IF(E2131="","",IF(E2131&gt;=1200,9.99,IF(AND(E2131&gt;700,E2131&lt;1200),7.99,IF(AND(E2131&gt;=299.9,E2131&lt;=699.9),5.99))))</f>
        <v>5.99</v>
      </c>
      <c r="O2131" s="37" t="s">
        <v>133</v>
      </c>
      <c r="P2131" s="38" t="n">
        <v>49.99</v>
      </c>
      <c r="Q2131" s="34" t="n">
        <v>9.99</v>
      </c>
      <c r="R2131" s="39" t="n">
        <v>-0.29</v>
      </c>
      <c r="S2131" s="40" t="n">
        <v>10.28</v>
      </c>
      <c r="T2131" s="40" t="n">
        <v>10.28</v>
      </c>
      <c r="U2131" s="40" t="n">
        <v>10.11</v>
      </c>
      <c r="V2131" s="32" t="n">
        <f aca="false">IF(P2131="","",$I2131+R2131)</f>
        <v>5.7</v>
      </c>
      <c r="W2131" s="32" t="n">
        <f aca="false">IF(P2131="","",$I2131)</f>
        <v>5.99</v>
      </c>
      <c r="X2131" s="40" t="n">
        <f aca="false">IF(P2131="","",Q2131+$I2131)</f>
        <v>15.98</v>
      </c>
      <c r="Y2131" s="29" t="n">
        <f aca="false">IF(P2131="","",P2131+(R2131*$K2131)+(S2131*$K2131))</f>
        <v>409.63</v>
      </c>
      <c r="Z2131" s="29" t="n">
        <f aca="false">IF(P2131="","",ROUND(-R2131*$K2131,0))</f>
        <v>10</v>
      </c>
      <c r="AA2131" s="41"/>
      <c r="AB2131" s="38"/>
      <c r="AC2131" s="34"/>
      <c r="AD2131" s="39"/>
      <c r="AE2131" s="40"/>
      <c r="AF2131" s="40"/>
      <c r="AG2131" s="40"/>
      <c r="AH2131" s="32" t="str">
        <f aca="false">IF(AB2131="","",$I2131+AD2131)</f>
        <v/>
      </c>
      <c r="AI2131" s="32" t="str">
        <f aca="false">IF(AB2131="","",$I2131)</f>
        <v/>
      </c>
      <c r="AJ2131" s="40" t="str">
        <f aca="false">IF(AB2131="","",AC2131+$I2131)</f>
        <v/>
      </c>
      <c r="AK2131" s="29" t="str">
        <f aca="false">IF(AB2131="","",AB2131+(AD2131*$K2131)+(AE2131*$K2131))</f>
        <v/>
      </c>
      <c r="AL2131" s="29" t="str">
        <f aca="false">IF(AB2131="","",ROUND(-AD2131*$K2131,0))</f>
        <v/>
      </c>
      <c r="AM2131" s="41"/>
      <c r="AN2131" s="38" t="n">
        <v>0</v>
      </c>
      <c r="AO2131" s="34" t="n">
        <v>10.99</v>
      </c>
      <c r="AP2131" s="39" t="n">
        <v>-1.31</v>
      </c>
      <c r="AQ2131" s="40" t="n">
        <v>12.3</v>
      </c>
      <c r="AR2131" s="40" t="n">
        <v>12.3</v>
      </c>
      <c r="AS2131" s="40" t="n">
        <v>12.3</v>
      </c>
      <c r="AT2131" s="32" t="n">
        <f aca="false">IF(AN2131="","",$I2131+AP2131)</f>
        <v>4.68</v>
      </c>
      <c r="AU2131" s="32" t="n">
        <f aca="false">IF(AN2131="","",$I2131)</f>
        <v>5.99</v>
      </c>
      <c r="AV2131" s="40" t="n">
        <f aca="false">IF(AN2131="","",AO2131+$I2131)</f>
        <v>16.98</v>
      </c>
      <c r="AW2131" s="31" t="n">
        <f aca="false">IF(AN2131="","",AN2131+(AP2131*$K2131)+(AQ2131*$K2131))</f>
        <v>395.64</v>
      </c>
      <c r="AX2131" s="29" t="n">
        <f aca="false">IF(AN2131="","",ROUND(-AP2131*$K2131,0))</f>
        <v>47</v>
      </c>
      <c r="AY2131" s="42"/>
      <c r="AZ2131" s="38" t="n">
        <v>0</v>
      </c>
      <c r="BA2131" s="34" t="n">
        <v>10.99</v>
      </c>
      <c r="BB2131" s="39" t="n">
        <v>-1.31</v>
      </c>
      <c r="BC2131" s="40" t="n">
        <v>12.3</v>
      </c>
      <c r="BD2131" s="40" t="n">
        <v>12.3</v>
      </c>
      <c r="BE2131" s="40" t="n">
        <v>12.3</v>
      </c>
      <c r="BF2131" s="32" t="n">
        <f aca="false">IF(AZ2131="","",$I2131+BB2131)</f>
        <v>4.68</v>
      </c>
      <c r="BG2131" s="32" t="n">
        <f aca="false">IF(AZ2131="","",$I2131)</f>
        <v>5.99</v>
      </c>
      <c r="BH2131" s="40" t="n">
        <f aca="false">IF(AZ2131="","",BA2131+$I2131)</f>
        <v>16.98</v>
      </c>
      <c r="BI2131" s="31" t="n">
        <f aca="false">IF(AZ2131="","",AZ2131+(BB2131*$K2131)+(BC2131*$K2131))</f>
        <v>395.64</v>
      </c>
      <c r="BJ2131" s="29" t="n">
        <f aca="false">IF(AZ2131="","",ROUND(-BB2131*$K2131,0))</f>
        <v>47</v>
      </c>
    </row>
    <row r="2132" customFormat="false" ht="15" hidden="false" customHeight="false" outlineLevel="0" collapsed="false">
      <c r="A2132" s="26" t="str">
        <f aca="false">+C2132&amp;D2132&amp;G2132</f>
        <v>XiaomiRedmi Note 15 Pro+ 5G  8+256CANONE SIM 5,99€ - 30 Mesi</v>
      </c>
      <c r="B2132" s="27" t="s">
        <v>95</v>
      </c>
      <c r="C2132" s="28" t="s">
        <v>179</v>
      </c>
      <c r="D2132" s="29" t="s">
        <v>267</v>
      </c>
      <c r="E2132" s="30" t="n">
        <v>499.9</v>
      </c>
      <c r="F2132" s="31" t="n">
        <v>419.9</v>
      </c>
      <c r="G2132" s="32" t="s">
        <v>128</v>
      </c>
      <c r="H2132" s="32" t="s">
        <v>98</v>
      </c>
      <c r="I2132" s="33" t="n">
        <v>5.99</v>
      </c>
      <c r="J2132" s="34" t="s">
        <v>35</v>
      </c>
      <c r="K2132" s="35" t="n">
        <v>30</v>
      </c>
      <c r="L2132" s="33"/>
      <c r="M2132" s="33" t="n">
        <f aca="false">+IF(E2132&lt;=150,1.49,IF(AND(E2132&gt;150,E2132&lt;=300),2.99,(IF(E2132&gt;1200,8.99,IF(AND(E2132&gt;300,E2132&lt;=700),4.99,IF(AND(E2132&gt;=700,E2132&lt;=1200),6.99))))))</f>
        <v>4.99</v>
      </c>
      <c r="N2132" s="33" t="n">
        <f aca="false">IF(E2132="","",IF(E2132&gt;=1200,9.99,IF(AND(E2132&gt;700,E2132&lt;1200),7.99,IF(AND(E2132&gt;=299.9,E2132&lt;=699.9),5.99))))</f>
        <v>5.99</v>
      </c>
      <c r="O2132" s="37" t="s">
        <v>129</v>
      </c>
      <c r="P2132" s="38" t="n">
        <v>49.99</v>
      </c>
      <c r="Q2132" s="34" t="n">
        <v>11.99</v>
      </c>
      <c r="R2132" s="39" t="n">
        <v>-0.34</v>
      </c>
      <c r="S2132" s="40" t="n">
        <v>12.33</v>
      </c>
      <c r="T2132" s="40" t="n">
        <v>12.33</v>
      </c>
      <c r="U2132" s="40" t="n">
        <v>12.34</v>
      </c>
      <c r="V2132" s="32" t="n">
        <f aca="false">IF(P2132="","",$I2132+R2132)</f>
        <v>5.65</v>
      </c>
      <c r="W2132" s="32" t="n">
        <f aca="false">IF(P2132="","",$I2132)</f>
        <v>5.99</v>
      </c>
      <c r="X2132" s="40" t="n">
        <f aca="false">IF(P2132="","",Q2132+$I2132)</f>
        <v>17.98</v>
      </c>
      <c r="Y2132" s="29" t="n">
        <f aca="false">IF(P2132="","",P2132+(R2132*$K2132)+(S2132*$K2132))</f>
        <v>409.69</v>
      </c>
      <c r="Z2132" s="29" t="n">
        <f aca="false">IF(P2132="","",ROUND(-R2132*$K2132,0))</f>
        <v>10</v>
      </c>
      <c r="AA2132" s="41"/>
      <c r="AB2132" s="38"/>
      <c r="AC2132" s="34"/>
      <c r="AD2132" s="39"/>
      <c r="AE2132" s="40"/>
      <c r="AF2132" s="40"/>
      <c r="AG2132" s="40"/>
      <c r="AH2132" s="32" t="str">
        <f aca="false">IF(AB2132="","",$I2132+AD2132)</f>
        <v/>
      </c>
      <c r="AI2132" s="32" t="str">
        <f aca="false">IF(AB2132="","",$I2132)</f>
        <v/>
      </c>
      <c r="AJ2132" s="40" t="str">
        <f aca="false">IF(AB2132="","",AC2132+$I2132)</f>
        <v/>
      </c>
      <c r="AK2132" s="29" t="str">
        <f aca="false">IF(AB2132="","",AB2132+(AD2132*$K2132)+(AE2132*$K2132))</f>
        <v/>
      </c>
      <c r="AL2132" s="29" t="str">
        <f aca="false">IF(AB2132="","",ROUND(-AD2132*$K2132,0))</f>
        <v/>
      </c>
      <c r="AM2132" s="41"/>
      <c r="AN2132" s="38" t="n">
        <v>0</v>
      </c>
      <c r="AO2132" s="34" t="n">
        <v>12.99</v>
      </c>
      <c r="AP2132" s="39" t="n">
        <v>-1.65</v>
      </c>
      <c r="AQ2132" s="40" t="n">
        <v>14.64</v>
      </c>
      <c r="AR2132" s="40" t="n">
        <v>14.64</v>
      </c>
      <c r="AS2132" s="40" t="n">
        <v>14.64</v>
      </c>
      <c r="AT2132" s="32" t="n">
        <f aca="false">IF(AN2132="","",$I2132+AP2132)</f>
        <v>4.34</v>
      </c>
      <c r="AU2132" s="32" t="n">
        <f aca="false">IF(AN2132="","",$I2132)</f>
        <v>5.99</v>
      </c>
      <c r="AV2132" s="40" t="n">
        <f aca="false">IF(AN2132="","",AO2132+$I2132)</f>
        <v>18.98</v>
      </c>
      <c r="AW2132" s="31" t="n">
        <f aca="false">IF(AN2132="","",AN2132+(AP2132*$K2132)+(AQ2132*$K2132))</f>
        <v>389.7</v>
      </c>
      <c r="AX2132" s="29" t="n">
        <f aca="false">IF(AN2132="","",ROUND(-AP2132*$K2132,0))</f>
        <v>50</v>
      </c>
      <c r="AY2132" s="42"/>
      <c r="AZ2132" s="38" t="n">
        <v>0</v>
      </c>
      <c r="BA2132" s="34" t="n">
        <v>12.99</v>
      </c>
      <c r="BB2132" s="39" t="n">
        <v>-1.65</v>
      </c>
      <c r="BC2132" s="40" t="n">
        <v>14.64</v>
      </c>
      <c r="BD2132" s="40" t="n">
        <v>14.64</v>
      </c>
      <c r="BE2132" s="40" t="n">
        <v>14.64</v>
      </c>
      <c r="BF2132" s="32" t="n">
        <f aca="false">IF(AZ2132="","",$I2132+BB2132)</f>
        <v>4.34</v>
      </c>
      <c r="BG2132" s="32" t="n">
        <f aca="false">IF(AZ2132="","",$I2132)</f>
        <v>5.99</v>
      </c>
      <c r="BH2132" s="40" t="n">
        <f aca="false">IF(AZ2132="","",BA2132+$I2132)</f>
        <v>18.98</v>
      </c>
      <c r="BI2132" s="31" t="n">
        <f aca="false">IF(AZ2132="","",AZ2132+(BB2132*$K2132)+(BC2132*$K2132))</f>
        <v>389.7</v>
      </c>
      <c r="BJ2132" s="29" t="n">
        <f aca="false">IF(AZ2132="","",ROUND(-BB2132*$K2132,0))</f>
        <v>50</v>
      </c>
    </row>
    <row r="2133" customFormat="false" ht="15" hidden="false" customHeight="false" outlineLevel="0" collapsed="false">
      <c r="A2133" s="26" t="str">
        <f aca="false">+C2133&amp;D2133&amp;G2133</f>
        <v>XiaomiRedmi Note 15 Pro+ 5G  8+256CANONE SIM 5,99€ - 24 Mesi</v>
      </c>
      <c r="B2133" s="27" t="s">
        <v>95</v>
      </c>
      <c r="C2133" s="28" t="s">
        <v>179</v>
      </c>
      <c r="D2133" s="29" t="s">
        <v>267</v>
      </c>
      <c r="E2133" s="30" t="n">
        <v>499.9</v>
      </c>
      <c r="F2133" s="31" t="n">
        <v>419.9</v>
      </c>
      <c r="G2133" s="32" t="s">
        <v>134</v>
      </c>
      <c r="H2133" s="32" t="s">
        <v>98</v>
      </c>
      <c r="I2133" s="33" t="n">
        <v>5.99</v>
      </c>
      <c r="J2133" s="34" t="s">
        <v>35</v>
      </c>
      <c r="K2133" s="35" t="n">
        <v>24</v>
      </c>
      <c r="L2133" s="33"/>
      <c r="M2133" s="33" t="n">
        <f aca="false">+IF(E2133&lt;=150,1.49,IF(AND(E2133&gt;150,E2133&lt;=300),2.99,(IF(E2133&gt;1200,8.99,IF(AND(E2133&gt;300,E2133&lt;=700),4.99,IF(AND(E2133&gt;=700,E2133&lt;=1200),6.99))))))</f>
        <v>4.99</v>
      </c>
      <c r="N2133" s="33" t="n">
        <f aca="false">IF(E2133="","",IF(E2133&gt;=1200,9.99,IF(AND(E2133&gt;700,E2133&lt;1200),7.99,IF(AND(E2133&gt;=299.9,E2133&lt;=699.9),5.99))))</f>
        <v>5.99</v>
      </c>
      <c r="O2133" s="37" t="s">
        <v>135</v>
      </c>
      <c r="P2133" s="38" t="n">
        <v>49.99</v>
      </c>
      <c r="Q2133" s="34" t="n">
        <v>14.99</v>
      </c>
      <c r="R2133" s="39" t="n">
        <v>-0.42</v>
      </c>
      <c r="S2133" s="40" t="n">
        <v>15.41</v>
      </c>
      <c r="T2133" s="40" t="n">
        <v>0</v>
      </c>
      <c r="U2133" s="40" t="n">
        <v>15.48</v>
      </c>
      <c r="V2133" s="32" t="n">
        <f aca="false">IF(P2133="","",$I2133+R2133)</f>
        <v>5.57</v>
      </c>
      <c r="W2133" s="32" t="n">
        <f aca="false">IF(P2133="","",$I2133)</f>
        <v>5.99</v>
      </c>
      <c r="X2133" s="40" t="n">
        <f aca="false">IF(P2133="","",Q2133+$I2133)</f>
        <v>20.98</v>
      </c>
      <c r="Y2133" s="29" t="n">
        <f aca="false">IF(P2133="","",P2133+(R2133*$K2133)+(S2133*$K2133))</f>
        <v>409.75</v>
      </c>
      <c r="Z2133" s="29" t="n">
        <f aca="false">IF(P2133="","",ROUND(-R2133*$K2133,0))</f>
        <v>10</v>
      </c>
      <c r="AA2133" s="41"/>
      <c r="AB2133" s="38"/>
      <c r="AC2133" s="34"/>
      <c r="AD2133" s="39"/>
      <c r="AE2133" s="40"/>
      <c r="AF2133" s="40"/>
      <c r="AG2133" s="40"/>
      <c r="AH2133" s="32" t="str">
        <f aca="false">IF(AB2133="","",$I2133+AD2133)</f>
        <v/>
      </c>
      <c r="AI2133" s="32" t="str">
        <f aca="false">IF(AB2133="","",$I2133)</f>
        <v/>
      </c>
      <c r="AJ2133" s="40" t="str">
        <f aca="false">IF(AB2133="","",AC2133+$I2133)</f>
        <v/>
      </c>
      <c r="AK2133" s="29" t="str">
        <f aca="false">IF(AB2133="","",AB2133+(AD2133*$K2133)+(AE2133*$K2133))</f>
        <v/>
      </c>
      <c r="AL2133" s="29" t="str">
        <f aca="false">IF(AB2133="","",ROUND(-AD2133*$K2133,0))</f>
        <v/>
      </c>
      <c r="AM2133" s="41"/>
      <c r="AN2133" s="38" t="n">
        <v>9.99</v>
      </c>
      <c r="AO2133" s="34" t="n">
        <v>15.99</v>
      </c>
      <c r="AP2133" s="39" t="n">
        <v>-1.72</v>
      </c>
      <c r="AQ2133" s="40" t="n">
        <v>17.71</v>
      </c>
      <c r="AR2133" s="40" t="n">
        <v>0</v>
      </c>
      <c r="AS2133" s="40" t="n">
        <v>17.71</v>
      </c>
      <c r="AT2133" s="32" t="n">
        <f aca="false">IF(AN2133="","",$I2133+AP2133)</f>
        <v>4.27</v>
      </c>
      <c r="AU2133" s="32" t="n">
        <f aca="false">IF(AN2133="","",$I2133)</f>
        <v>5.99</v>
      </c>
      <c r="AV2133" s="40" t="n">
        <f aca="false">IF(AN2133="","",AO2133+$I2133)</f>
        <v>21.98</v>
      </c>
      <c r="AW2133" s="31" t="n">
        <f aca="false">IF(AN2133="","",AN2133+(AP2133*$K2133)+(AQ2133*$K2133))</f>
        <v>393.75</v>
      </c>
      <c r="AX2133" s="29" t="n">
        <f aca="false">IF(AN2133="","",ROUND(-AP2133*$K2133,0))</f>
        <v>41</v>
      </c>
      <c r="AY2133" s="42"/>
      <c r="AZ2133" s="38" t="n">
        <v>9.99</v>
      </c>
      <c r="BA2133" s="34" t="n">
        <v>15.99</v>
      </c>
      <c r="BB2133" s="39" t="n">
        <v>-1.72</v>
      </c>
      <c r="BC2133" s="40" t="n">
        <v>17.71</v>
      </c>
      <c r="BD2133" s="40" t="n">
        <v>0</v>
      </c>
      <c r="BE2133" s="40" t="n">
        <v>17.71</v>
      </c>
      <c r="BF2133" s="32" t="n">
        <f aca="false">IF(AZ2133="","",$I2133+BB2133)</f>
        <v>4.27</v>
      </c>
      <c r="BG2133" s="32" t="n">
        <f aca="false">IF(AZ2133="","",$I2133)</f>
        <v>5.99</v>
      </c>
      <c r="BH2133" s="40" t="n">
        <f aca="false">IF(AZ2133="","",BA2133+$I2133)</f>
        <v>21.98</v>
      </c>
      <c r="BI2133" s="31" t="n">
        <f aca="false">IF(AZ2133="","",AZ2133+(BB2133*$K2133)+(BC2133*$K2133))</f>
        <v>393.75</v>
      </c>
      <c r="BJ2133" s="29" t="n">
        <f aca="false">IF(AZ2133="","",ROUND(-BB2133*$K2133,0))</f>
        <v>41</v>
      </c>
    </row>
    <row r="2134" customFormat="false" ht="15" hidden="false" customHeight="false" outlineLevel="0" collapsed="false">
      <c r="A2134" s="26" t="str">
        <f aca="false">+C2134&amp;D2134&amp;G2134</f>
        <v>XiaomiRedmi Note 15 Pro+ 5G 8+256TUTTE LE OFFERTE GA -  36 Mesi</v>
      </c>
      <c r="B2134" s="49" t="s">
        <v>222</v>
      </c>
      <c r="C2134" s="50" t="s">
        <v>179</v>
      </c>
      <c r="D2134" s="51" t="s">
        <v>268</v>
      </c>
      <c r="E2134" s="52" t="n">
        <v>499.9</v>
      </c>
      <c r="F2134" s="53" t="n">
        <v>404.04</v>
      </c>
      <c r="G2134" s="54" t="s">
        <v>223</v>
      </c>
      <c r="H2134" s="54"/>
      <c r="I2134" s="55" t="n">
        <v>0</v>
      </c>
      <c r="J2134" s="56" t="s">
        <v>224</v>
      </c>
      <c r="K2134" s="57" t="n">
        <v>36</v>
      </c>
      <c r="L2134" s="4"/>
      <c r="M2134" s="55"/>
      <c r="N2134" s="55"/>
      <c r="O2134" s="3"/>
      <c r="P2134" s="58"/>
      <c r="Q2134" s="56"/>
      <c r="R2134" s="59"/>
      <c r="S2134" s="60"/>
      <c r="T2134" s="60"/>
      <c r="U2134" s="60"/>
      <c r="V2134" s="54"/>
      <c r="W2134" s="54"/>
      <c r="X2134" s="60"/>
      <c r="Y2134" s="51"/>
      <c r="Z2134" s="51"/>
      <c r="AA2134" s="61"/>
      <c r="AB2134" s="58"/>
      <c r="AC2134" s="56"/>
      <c r="AD2134" s="59"/>
      <c r="AE2134" s="60"/>
      <c r="AF2134" s="60"/>
      <c r="AG2134" s="60"/>
      <c r="AH2134" s="54"/>
      <c r="AI2134" s="54"/>
      <c r="AJ2134" s="60"/>
      <c r="AK2134" s="51"/>
      <c r="AL2134" s="51"/>
      <c r="AM2134" s="61"/>
      <c r="AN2134" s="58" t="n">
        <v>0</v>
      </c>
      <c r="AO2134" s="56" t="n">
        <v>12.99</v>
      </c>
      <c r="AP2134" s="59" t="n">
        <v>0</v>
      </c>
      <c r="AQ2134" s="60" t="n">
        <v>12.99</v>
      </c>
      <c r="AR2134" s="60" t="n">
        <v>12.99</v>
      </c>
      <c r="AS2134" s="60" t="n">
        <v>12.99</v>
      </c>
      <c r="AT2134" s="54" t="n">
        <f aca="false">IF(AN2134="","",$I2134+AP2134)</f>
        <v>0</v>
      </c>
      <c r="AU2134" s="54" t="n">
        <f aca="false">IF(AN2134="","",$I2134)</f>
        <v>0</v>
      </c>
      <c r="AV2134" s="60" t="n">
        <f aca="false">IF(AN2134="","",AO2134+$I2134)</f>
        <v>12.99</v>
      </c>
      <c r="AW2134" s="53" t="n">
        <f aca="false">IF(AN2134="","",AN2134+(AP2134*$K2134)+(AQ2134*$K2134))</f>
        <v>467.64</v>
      </c>
      <c r="AX2134" s="51" t="n">
        <f aca="false">IF(AN2134="","",ROUND(-AP2134*$K2134,0))</f>
        <v>-0</v>
      </c>
      <c r="AY2134" s="62"/>
      <c r="AZ2134" s="58" t="n">
        <v>0</v>
      </c>
      <c r="BA2134" s="56" t="n">
        <v>12.99</v>
      </c>
      <c r="BB2134" s="59" t="n">
        <v>0</v>
      </c>
      <c r="BC2134" s="60" t="n">
        <v>12.99</v>
      </c>
      <c r="BD2134" s="60" t="n">
        <v>12.99</v>
      </c>
      <c r="BE2134" s="60" t="n">
        <v>12.99</v>
      </c>
      <c r="BF2134" s="54" t="n">
        <f aca="false">IF(AZ2134="","",$I2134+BB2134)</f>
        <v>0</v>
      </c>
      <c r="BG2134" s="54" t="n">
        <f aca="false">IF(AZ2134="","",$I2134)</f>
        <v>0</v>
      </c>
      <c r="BH2134" s="60" t="n">
        <f aca="false">IF(AZ2134="","",BA2134+$I2134)</f>
        <v>12.99</v>
      </c>
      <c r="BI2134" s="53" t="n">
        <f aca="false">IF(AZ2134="","",AZ2134+(BB2134*$K2134)+(BC2134*$K2134))</f>
        <v>467.64</v>
      </c>
      <c r="BJ2134" s="51" t="n">
        <f aca="false">IF(AZ2134="","",ROUND(-BB2134*$K2134,0))</f>
        <v>-0</v>
      </c>
    </row>
    <row r="2135" customFormat="false" ht="15" hidden="false" customHeight="false" outlineLevel="0" collapsed="false">
      <c r="A2135" s="26" t="str">
        <f aca="false">+C2135&amp;D2135&amp;G2135</f>
        <v>XiaomiRedmi Note 15 Pro+ 5G 8+256TUTTE LE OFFERTE GA -  30 Mesi</v>
      </c>
      <c r="B2135" s="49" t="s">
        <v>222</v>
      </c>
      <c r="C2135" s="50" t="s">
        <v>179</v>
      </c>
      <c r="D2135" s="51" t="s">
        <v>268</v>
      </c>
      <c r="E2135" s="52" t="n">
        <v>499.9</v>
      </c>
      <c r="F2135" s="53" t="n">
        <v>397.66</v>
      </c>
      <c r="G2135" s="54" t="s">
        <v>225</v>
      </c>
      <c r="H2135" s="54"/>
      <c r="I2135" s="55" t="n">
        <v>0</v>
      </c>
      <c r="J2135" s="56" t="s">
        <v>224</v>
      </c>
      <c r="K2135" s="57" t="n">
        <v>30</v>
      </c>
      <c r="L2135" s="4"/>
      <c r="M2135" s="55"/>
      <c r="N2135" s="55"/>
      <c r="O2135" s="3"/>
      <c r="P2135" s="58"/>
      <c r="Q2135" s="56"/>
      <c r="R2135" s="59"/>
      <c r="S2135" s="60"/>
      <c r="T2135" s="60"/>
      <c r="U2135" s="60"/>
      <c r="V2135" s="54"/>
      <c r="W2135" s="54"/>
      <c r="X2135" s="60"/>
      <c r="Y2135" s="51"/>
      <c r="Z2135" s="51"/>
      <c r="AA2135" s="61"/>
      <c r="AB2135" s="58"/>
      <c r="AC2135" s="56"/>
      <c r="AD2135" s="59"/>
      <c r="AE2135" s="60"/>
      <c r="AF2135" s="60"/>
      <c r="AG2135" s="60"/>
      <c r="AH2135" s="54"/>
      <c r="AI2135" s="54"/>
      <c r="AJ2135" s="60"/>
      <c r="AK2135" s="51"/>
      <c r="AL2135" s="51"/>
      <c r="AM2135" s="61"/>
      <c r="AN2135" s="58" t="n">
        <v>0</v>
      </c>
      <c r="AO2135" s="56" t="n">
        <v>14.99</v>
      </c>
      <c r="AP2135" s="59" t="n">
        <v>0</v>
      </c>
      <c r="AQ2135" s="60" t="n">
        <v>14.99</v>
      </c>
      <c r="AR2135" s="60" t="n">
        <v>14.99</v>
      </c>
      <c r="AS2135" s="60" t="n">
        <v>14.99</v>
      </c>
      <c r="AT2135" s="54" t="n">
        <f aca="false">IF(AN2135="","",$I2135+AP2135)</f>
        <v>0</v>
      </c>
      <c r="AU2135" s="54" t="n">
        <f aca="false">IF(AN2135="","",$I2135)</f>
        <v>0</v>
      </c>
      <c r="AV2135" s="60" t="n">
        <f aca="false">IF(AN2135="","",AO2135+$I2135)</f>
        <v>14.99</v>
      </c>
      <c r="AW2135" s="53" t="n">
        <f aca="false">IF(AN2135="","",AN2135+(AP2135*$K2135)+(AQ2135*$K2135))</f>
        <v>449.7</v>
      </c>
      <c r="AX2135" s="51" t="n">
        <f aca="false">IF(AN2135="","",ROUND(-AP2135*$K2135,0))</f>
        <v>-0</v>
      </c>
      <c r="AY2135" s="62"/>
      <c r="AZ2135" s="58" t="n">
        <v>0</v>
      </c>
      <c r="BA2135" s="56" t="n">
        <v>14.99</v>
      </c>
      <c r="BB2135" s="59" t="n">
        <v>0</v>
      </c>
      <c r="BC2135" s="60" t="n">
        <v>14.99</v>
      </c>
      <c r="BD2135" s="60" t="n">
        <v>14.99</v>
      </c>
      <c r="BE2135" s="60" t="n">
        <v>14.99</v>
      </c>
      <c r="BF2135" s="54" t="n">
        <f aca="false">IF(AZ2135="","",$I2135+BB2135)</f>
        <v>0</v>
      </c>
      <c r="BG2135" s="54" t="n">
        <f aca="false">IF(AZ2135="","",$I2135)</f>
        <v>0</v>
      </c>
      <c r="BH2135" s="60" t="n">
        <f aca="false">IF(AZ2135="","",BA2135+$I2135)</f>
        <v>14.99</v>
      </c>
      <c r="BI2135" s="53" t="n">
        <f aca="false">IF(AZ2135="","",AZ2135+(BB2135*$K2135)+(BC2135*$K2135))</f>
        <v>449.7</v>
      </c>
      <c r="BJ2135" s="51" t="n">
        <f aca="false">IF(AZ2135="","",ROUND(-BB2135*$K2135,0))</f>
        <v>-0</v>
      </c>
    </row>
    <row r="2136" customFormat="false" ht="15" hidden="false" customHeight="false" outlineLevel="0" collapsed="false">
      <c r="A2136" s="26" t="str">
        <f aca="false">+C2136&amp;D2136&amp;G2136</f>
        <v>XiaomiRedmi Note 15 Pro+ 5G 8+256TUTTE LE OFFERTE GA -  24 Mesi</v>
      </c>
      <c r="B2136" s="49" t="s">
        <v>222</v>
      </c>
      <c r="C2136" s="50" t="s">
        <v>179</v>
      </c>
      <c r="D2136" s="51" t="s">
        <v>268</v>
      </c>
      <c r="E2136" s="52" t="n">
        <v>499.9</v>
      </c>
      <c r="F2136" s="53" t="n">
        <v>412.56</v>
      </c>
      <c r="G2136" s="54" t="s">
        <v>226</v>
      </c>
      <c r="H2136" s="54"/>
      <c r="I2136" s="55" t="n">
        <v>0</v>
      </c>
      <c r="J2136" s="56" t="s">
        <v>224</v>
      </c>
      <c r="K2136" s="57" t="n">
        <v>24</v>
      </c>
      <c r="L2136" s="4"/>
      <c r="M2136" s="55"/>
      <c r="N2136" s="55"/>
      <c r="O2136" s="3"/>
      <c r="P2136" s="58"/>
      <c r="Q2136" s="56"/>
      <c r="R2136" s="59"/>
      <c r="S2136" s="60"/>
      <c r="T2136" s="60"/>
      <c r="U2136" s="60"/>
      <c r="V2136" s="54"/>
      <c r="W2136" s="54"/>
      <c r="X2136" s="60"/>
      <c r="Y2136" s="51"/>
      <c r="Z2136" s="51"/>
      <c r="AA2136" s="61"/>
      <c r="AB2136" s="58"/>
      <c r="AC2136" s="56"/>
      <c r="AD2136" s="59"/>
      <c r="AE2136" s="60"/>
      <c r="AF2136" s="60"/>
      <c r="AG2136" s="60"/>
      <c r="AH2136" s="54"/>
      <c r="AI2136" s="54"/>
      <c r="AJ2136" s="60"/>
      <c r="AK2136" s="51"/>
      <c r="AL2136" s="51"/>
      <c r="AM2136" s="61"/>
      <c r="AN2136" s="58" t="n">
        <v>0</v>
      </c>
      <c r="AO2136" s="56" t="n">
        <v>18.99</v>
      </c>
      <c r="AP2136" s="59" t="n">
        <v>0</v>
      </c>
      <c r="AQ2136" s="60" t="n">
        <v>18.99</v>
      </c>
      <c r="AR2136" s="60" t="n">
        <v>0</v>
      </c>
      <c r="AS2136" s="60" t="n">
        <v>18.99</v>
      </c>
      <c r="AT2136" s="54" t="n">
        <f aca="false">IF(AN2136="","",$I2136+AP2136)</f>
        <v>0</v>
      </c>
      <c r="AU2136" s="54" t="n">
        <f aca="false">IF(AN2136="","",$I2136)</f>
        <v>0</v>
      </c>
      <c r="AV2136" s="60" t="n">
        <f aca="false">IF(AN2136="","",AO2136+$I2136)</f>
        <v>18.99</v>
      </c>
      <c r="AW2136" s="53" t="n">
        <f aca="false">IF(AN2136="","",AN2136+(AP2136*$K2136)+(AQ2136*$K2136))</f>
        <v>455.76</v>
      </c>
      <c r="AX2136" s="51" t="n">
        <f aca="false">IF(AN2136="","",ROUND(-AP2136*$K2136,0))</f>
        <v>-0</v>
      </c>
      <c r="AY2136" s="62"/>
      <c r="AZ2136" s="58" t="n">
        <v>0</v>
      </c>
      <c r="BA2136" s="56" t="n">
        <v>18.99</v>
      </c>
      <c r="BB2136" s="59" t="n">
        <v>0</v>
      </c>
      <c r="BC2136" s="60" t="n">
        <v>18.99</v>
      </c>
      <c r="BD2136" s="60" t="n">
        <v>0</v>
      </c>
      <c r="BE2136" s="60" t="n">
        <v>18.99</v>
      </c>
      <c r="BF2136" s="54" t="n">
        <f aca="false">IF(AZ2136="","",$I2136+BB2136)</f>
        <v>0</v>
      </c>
      <c r="BG2136" s="54" t="n">
        <f aca="false">IF(AZ2136="","",$I2136)</f>
        <v>0</v>
      </c>
      <c r="BH2136" s="60" t="n">
        <f aca="false">IF(AZ2136="","",BA2136+$I2136)</f>
        <v>18.99</v>
      </c>
      <c r="BI2136" s="53" t="n">
        <f aca="false">IF(AZ2136="","",AZ2136+(BB2136*$K2136)+(BC2136*$K2136))</f>
        <v>455.76</v>
      </c>
      <c r="BJ2136" s="51" t="n">
        <f aca="false">IF(AZ2136="","",ROUND(-BB2136*$K2136,0))</f>
        <v>-0</v>
      </c>
    </row>
    <row r="2137" customFormat="false" ht="15" hidden="false" customHeight="false" outlineLevel="0" collapsed="false">
      <c r="A2137" s="26" t="str">
        <f aca="false">+C2137&amp;D2137&amp;G2137</f>
        <v>XiaomiRedmi Note 15 Pro 5G 8+256TUTTE LE OFFERTE GA -  36 Mesi</v>
      </c>
      <c r="B2137" s="49" t="s">
        <v>222</v>
      </c>
      <c r="C2137" s="50" t="s">
        <v>179</v>
      </c>
      <c r="D2137" s="51" t="s">
        <v>266</v>
      </c>
      <c r="E2137" s="52" t="n">
        <v>399.9</v>
      </c>
      <c r="F2137" s="53" t="n">
        <v>341.84</v>
      </c>
      <c r="G2137" s="54" t="s">
        <v>223</v>
      </c>
      <c r="H2137" s="54"/>
      <c r="I2137" s="55" t="n">
        <v>0</v>
      </c>
      <c r="J2137" s="56" t="s">
        <v>224</v>
      </c>
      <c r="K2137" s="57" t="n">
        <v>36</v>
      </c>
      <c r="L2137" s="4"/>
      <c r="M2137" s="55"/>
      <c r="N2137" s="55"/>
      <c r="O2137" s="3"/>
      <c r="P2137" s="58"/>
      <c r="Q2137" s="56"/>
      <c r="R2137" s="59"/>
      <c r="S2137" s="60"/>
      <c r="T2137" s="60"/>
      <c r="U2137" s="60"/>
      <c r="V2137" s="54"/>
      <c r="W2137" s="54"/>
      <c r="X2137" s="60"/>
      <c r="Y2137" s="51"/>
      <c r="Z2137" s="51"/>
      <c r="AA2137" s="61"/>
      <c r="AB2137" s="58"/>
      <c r="AC2137" s="56"/>
      <c r="AD2137" s="59"/>
      <c r="AE2137" s="60"/>
      <c r="AF2137" s="60"/>
      <c r="AG2137" s="60"/>
      <c r="AH2137" s="54"/>
      <c r="AI2137" s="54"/>
      <c r="AJ2137" s="60"/>
      <c r="AK2137" s="51"/>
      <c r="AL2137" s="51"/>
      <c r="AM2137" s="61"/>
      <c r="AN2137" s="58" t="n">
        <v>0</v>
      </c>
      <c r="AO2137" s="56" t="n">
        <v>10.99</v>
      </c>
      <c r="AP2137" s="59" t="n">
        <v>0</v>
      </c>
      <c r="AQ2137" s="60" t="n">
        <v>10.99</v>
      </c>
      <c r="AR2137" s="60" t="n">
        <v>10.99</v>
      </c>
      <c r="AS2137" s="60" t="n">
        <v>10.99</v>
      </c>
      <c r="AT2137" s="54" t="n">
        <f aca="false">IF(AN2137="","",$I2137+AP2137)</f>
        <v>0</v>
      </c>
      <c r="AU2137" s="54" t="n">
        <f aca="false">IF(AN2137="","",$I2137)</f>
        <v>0</v>
      </c>
      <c r="AV2137" s="60" t="n">
        <f aca="false">IF(AN2137="","",AO2137+$I2137)</f>
        <v>10.99</v>
      </c>
      <c r="AW2137" s="53" t="n">
        <f aca="false">IF(AN2137="","",AN2137+(AP2137*$K2137)+(AQ2137*$K2137))</f>
        <v>395.64</v>
      </c>
      <c r="AX2137" s="51" t="n">
        <f aca="false">IF(AN2137="","",ROUND(-AP2137*$K2137,0))</f>
        <v>-0</v>
      </c>
      <c r="AY2137" s="62"/>
      <c r="AZ2137" s="58" t="n">
        <v>0</v>
      </c>
      <c r="BA2137" s="56" t="n">
        <v>10.99</v>
      </c>
      <c r="BB2137" s="59" t="n">
        <v>0</v>
      </c>
      <c r="BC2137" s="60" t="n">
        <v>10.99</v>
      </c>
      <c r="BD2137" s="60" t="n">
        <v>10.99</v>
      </c>
      <c r="BE2137" s="60" t="n">
        <v>10.99</v>
      </c>
      <c r="BF2137" s="54" t="n">
        <f aca="false">IF(AZ2137="","",$I2137+BB2137)</f>
        <v>0</v>
      </c>
      <c r="BG2137" s="54" t="n">
        <f aca="false">IF(AZ2137="","",$I2137)</f>
        <v>0</v>
      </c>
      <c r="BH2137" s="60" t="n">
        <f aca="false">IF(AZ2137="","",BA2137+$I2137)</f>
        <v>10.99</v>
      </c>
      <c r="BI2137" s="53" t="n">
        <f aca="false">IF(AZ2137="","",AZ2137+(BB2137*$K2137)+(BC2137*$K2137))</f>
        <v>395.64</v>
      </c>
      <c r="BJ2137" s="51" t="n">
        <f aca="false">IF(AZ2137="","",ROUND(-BB2137*$K2137,0))</f>
        <v>-0</v>
      </c>
    </row>
    <row r="2138" customFormat="false" ht="15" hidden="false" customHeight="false" outlineLevel="0" collapsed="false">
      <c r="A2138" s="26" t="str">
        <f aca="false">+C2138&amp;D2138&amp;G2138</f>
        <v>XiaomiRedmi Note 15 Pro 5G 8+256TUTTE LE OFFERTE GA -  30 Mesi</v>
      </c>
      <c r="B2138" s="49" t="s">
        <v>222</v>
      </c>
      <c r="C2138" s="50" t="s">
        <v>179</v>
      </c>
      <c r="D2138" s="51" t="s">
        <v>266</v>
      </c>
      <c r="E2138" s="52" t="n">
        <v>399.9</v>
      </c>
      <c r="F2138" s="53" t="n">
        <v>318.08</v>
      </c>
      <c r="G2138" s="54" t="s">
        <v>225</v>
      </c>
      <c r="H2138" s="54"/>
      <c r="I2138" s="55" t="n">
        <v>0</v>
      </c>
      <c r="J2138" s="56" t="s">
        <v>224</v>
      </c>
      <c r="K2138" s="57" t="n">
        <v>30</v>
      </c>
      <c r="L2138" s="4"/>
      <c r="M2138" s="55"/>
      <c r="N2138" s="55"/>
      <c r="O2138" s="3"/>
      <c r="P2138" s="58"/>
      <c r="Q2138" s="56"/>
      <c r="R2138" s="59"/>
      <c r="S2138" s="60"/>
      <c r="T2138" s="60"/>
      <c r="U2138" s="60"/>
      <c r="V2138" s="54"/>
      <c r="W2138" s="54"/>
      <c r="X2138" s="60"/>
      <c r="Y2138" s="51"/>
      <c r="Z2138" s="51"/>
      <c r="AA2138" s="61"/>
      <c r="AB2138" s="58"/>
      <c r="AC2138" s="56"/>
      <c r="AD2138" s="59"/>
      <c r="AE2138" s="60"/>
      <c r="AF2138" s="60"/>
      <c r="AG2138" s="60"/>
      <c r="AH2138" s="54"/>
      <c r="AI2138" s="54"/>
      <c r="AJ2138" s="60"/>
      <c r="AK2138" s="51"/>
      <c r="AL2138" s="51"/>
      <c r="AM2138" s="61"/>
      <c r="AN2138" s="58" t="n">
        <v>0</v>
      </c>
      <c r="AO2138" s="56" t="n">
        <v>11.99</v>
      </c>
      <c r="AP2138" s="59" t="n">
        <v>0</v>
      </c>
      <c r="AQ2138" s="60" t="n">
        <v>11.99</v>
      </c>
      <c r="AR2138" s="60" t="n">
        <v>11.99</v>
      </c>
      <c r="AS2138" s="60" t="n">
        <v>11.99</v>
      </c>
      <c r="AT2138" s="54" t="n">
        <f aca="false">IF(AN2138="","",$I2138+AP2138)</f>
        <v>0</v>
      </c>
      <c r="AU2138" s="54" t="n">
        <f aca="false">IF(AN2138="","",$I2138)</f>
        <v>0</v>
      </c>
      <c r="AV2138" s="60" t="n">
        <f aca="false">IF(AN2138="","",AO2138+$I2138)</f>
        <v>11.99</v>
      </c>
      <c r="AW2138" s="53" t="n">
        <f aca="false">IF(AN2138="","",AN2138+(AP2138*$K2138)+(AQ2138*$K2138))</f>
        <v>359.7</v>
      </c>
      <c r="AX2138" s="51" t="n">
        <f aca="false">IF(AN2138="","",ROUND(-AP2138*$K2138,0))</f>
        <v>-0</v>
      </c>
      <c r="AY2138" s="62"/>
      <c r="AZ2138" s="58" t="n">
        <v>0</v>
      </c>
      <c r="BA2138" s="56" t="n">
        <v>11.99</v>
      </c>
      <c r="BB2138" s="59" t="n">
        <v>0</v>
      </c>
      <c r="BC2138" s="60" t="n">
        <v>11.99</v>
      </c>
      <c r="BD2138" s="60" t="n">
        <v>11.99</v>
      </c>
      <c r="BE2138" s="60" t="n">
        <v>11.99</v>
      </c>
      <c r="BF2138" s="54" t="n">
        <f aca="false">IF(AZ2138="","",$I2138+BB2138)</f>
        <v>0</v>
      </c>
      <c r="BG2138" s="54" t="n">
        <f aca="false">IF(AZ2138="","",$I2138)</f>
        <v>0</v>
      </c>
      <c r="BH2138" s="60" t="n">
        <f aca="false">IF(AZ2138="","",BA2138+$I2138)</f>
        <v>11.99</v>
      </c>
      <c r="BI2138" s="53" t="n">
        <f aca="false">IF(AZ2138="","",AZ2138+(BB2138*$K2138)+(BC2138*$K2138))</f>
        <v>359.7</v>
      </c>
      <c r="BJ2138" s="51" t="n">
        <f aca="false">IF(AZ2138="","",ROUND(-BB2138*$K2138,0))</f>
        <v>-0</v>
      </c>
    </row>
    <row r="2139" customFormat="false" ht="15" hidden="false" customHeight="false" outlineLevel="0" collapsed="false">
      <c r="A2139" s="26" t="str">
        <f aca="false">+C2139&amp;D2139&amp;G2139</f>
        <v>XiaomiRedmi Note 15 Pro 5G 8+256TUTTE LE OFFERTE GA -  24 Mesi</v>
      </c>
      <c r="B2139" s="49" t="s">
        <v>222</v>
      </c>
      <c r="C2139" s="50" t="s">
        <v>179</v>
      </c>
      <c r="D2139" s="51" t="s">
        <v>266</v>
      </c>
      <c r="E2139" s="52" t="n">
        <v>399.9</v>
      </c>
      <c r="F2139" s="53" t="n">
        <v>325.66</v>
      </c>
      <c r="G2139" s="54" t="s">
        <v>226</v>
      </c>
      <c r="H2139" s="54"/>
      <c r="I2139" s="55" t="n">
        <v>0</v>
      </c>
      <c r="J2139" s="56" t="s">
        <v>224</v>
      </c>
      <c r="K2139" s="57" t="n">
        <v>24</v>
      </c>
      <c r="L2139" s="4"/>
      <c r="M2139" s="55"/>
      <c r="N2139" s="55"/>
      <c r="O2139" s="3"/>
      <c r="P2139" s="58"/>
      <c r="Q2139" s="56"/>
      <c r="R2139" s="59"/>
      <c r="S2139" s="60"/>
      <c r="T2139" s="60"/>
      <c r="U2139" s="60"/>
      <c r="V2139" s="54"/>
      <c r="W2139" s="54"/>
      <c r="X2139" s="60"/>
      <c r="Y2139" s="51"/>
      <c r="Z2139" s="51"/>
      <c r="AA2139" s="61"/>
      <c r="AB2139" s="58"/>
      <c r="AC2139" s="56"/>
      <c r="AD2139" s="59"/>
      <c r="AE2139" s="60"/>
      <c r="AF2139" s="60"/>
      <c r="AG2139" s="60"/>
      <c r="AH2139" s="54"/>
      <c r="AI2139" s="54"/>
      <c r="AJ2139" s="60"/>
      <c r="AK2139" s="51"/>
      <c r="AL2139" s="51"/>
      <c r="AM2139" s="61"/>
      <c r="AN2139" s="58" t="n">
        <v>0</v>
      </c>
      <c r="AO2139" s="56" t="n">
        <v>14.99</v>
      </c>
      <c r="AP2139" s="59" t="n">
        <v>0</v>
      </c>
      <c r="AQ2139" s="60" t="n">
        <v>14.99</v>
      </c>
      <c r="AR2139" s="60" t="n">
        <v>0</v>
      </c>
      <c r="AS2139" s="60" t="n">
        <v>14.99</v>
      </c>
      <c r="AT2139" s="54" t="n">
        <f aca="false">IF(AN2139="","",$I2139+AP2139)</f>
        <v>0</v>
      </c>
      <c r="AU2139" s="54" t="n">
        <f aca="false">IF(AN2139="","",$I2139)</f>
        <v>0</v>
      </c>
      <c r="AV2139" s="60" t="n">
        <f aca="false">IF(AN2139="","",AO2139+$I2139)</f>
        <v>14.99</v>
      </c>
      <c r="AW2139" s="53" t="n">
        <f aca="false">IF(AN2139="","",AN2139+(AP2139*$K2139)+(AQ2139*$K2139))</f>
        <v>359.76</v>
      </c>
      <c r="AX2139" s="51" t="n">
        <f aca="false">IF(AN2139="","",ROUND(-AP2139*$K2139,0))</f>
        <v>-0</v>
      </c>
      <c r="AY2139" s="62"/>
      <c r="AZ2139" s="58" t="n">
        <v>0</v>
      </c>
      <c r="BA2139" s="56" t="n">
        <v>14.99</v>
      </c>
      <c r="BB2139" s="59" t="n">
        <v>0</v>
      </c>
      <c r="BC2139" s="60" t="n">
        <v>14.99</v>
      </c>
      <c r="BD2139" s="60" t="n">
        <v>0</v>
      </c>
      <c r="BE2139" s="60" t="n">
        <v>14.99</v>
      </c>
      <c r="BF2139" s="54" t="n">
        <f aca="false">IF(AZ2139="","",$I2139+BB2139)</f>
        <v>0</v>
      </c>
      <c r="BG2139" s="54" t="n">
        <f aca="false">IF(AZ2139="","",$I2139)</f>
        <v>0</v>
      </c>
      <c r="BH2139" s="60" t="n">
        <f aca="false">IF(AZ2139="","",BA2139+$I2139)</f>
        <v>14.99</v>
      </c>
      <c r="BI2139" s="53" t="n">
        <f aca="false">IF(AZ2139="","",AZ2139+(BB2139*$K2139)+(BC2139*$K2139))</f>
        <v>359.76</v>
      </c>
      <c r="BJ2139" s="51" t="n">
        <f aca="false">IF(AZ2139="","",ROUND(-BB2139*$K2139,0))</f>
        <v>-0</v>
      </c>
    </row>
    <row r="2140" customFormat="false" ht="15" hidden="false" customHeight="false" outlineLevel="0" collapsed="false">
      <c r="A2140" s="26" t="str">
        <f aca="false">+C2140&amp;D2140&amp;G2140</f>
        <v>XiaomiRedmi Note 15 5G 8+256TUTTE LE OFFERTE GA -  36 Mesi</v>
      </c>
      <c r="B2140" s="49" t="s">
        <v>222</v>
      </c>
      <c r="C2140" s="50" t="s">
        <v>179</v>
      </c>
      <c r="D2140" s="51" t="s">
        <v>265</v>
      </c>
      <c r="E2140" s="52" t="n">
        <v>299.9</v>
      </c>
      <c r="F2140" s="53" t="n">
        <v>248.52</v>
      </c>
      <c r="G2140" s="54" t="s">
        <v>223</v>
      </c>
      <c r="H2140" s="54"/>
      <c r="I2140" s="55" t="n">
        <v>0</v>
      </c>
      <c r="J2140" s="56" t="s">
        <v>224</v>
      </c>
      <c r="K2140" s="57" t="n">
        <v>36</v>
      </c>
      <c r="L2140" s="4"/>
      <c r="M2140" s="55"/>
      <c r="N2140" s="55"/>
      <c r="O2140" s="3"/>
      <c r="P2140" s="58"/>
      <c r="Q2140" s="56"/>
      <c r="R2140" s="59"/>
      <c r="S2140" s="60"/>
      <c r="T2140" s="60"/>
      <c r="U2140" s="60"/>
      <c r="V2140" s="54"/>
      <c r="W2140" s="54"/>
      <c r="X2140" s="60"/>
      <c r="Y2140" s="51"/>
      <c r="Z2140" s="51"/>
      <c r="AA2140" s="61"/>
      <c r="AB2140" s="58"/>
      <c r="AC2140" s="56"/>
      <c r="AD2140" s="59"/>
      <c r="AE2140" s="60"/>
      <c r="AF2140" s="60"/>
      <c r="AG2140" s="60"/>
      <c r="AH2140" s="54"/>
      <c r="AI2140" s="54"/>
      <c r="AJ2140" s="60"/>
      <c r="AK2140" s="51"/>
      <c r="AL2140" s="51"/>
      <c r="AM2140" s="61"/>
      <c r="AN2140" s="58" t="n">
        <v>0</v>
      </c>
      <c r="AO2140" s="56" t="n">
        <v>7.99</v>
      </c>
      <c r="AP2140" s="59" t="n">
        <v>0</v>
      </c>
      <c r="AQ2140" s="60" t="n">
        <v>7.99</v>
      </c>
      <c r="AR2140" s="60" t="n">
        <v>7.99</v>
      </c>
      <c r="AS2140" s="60" t="n">
        <v>7.99</v>
      </c>
      <c r="AT2140" s="54" t="n">
        <f aca="false">IF(AN2140="","",$I2140+AP2140)</f>
        <v>0</v>
      </c>
      <c r="AU2140" s="54" t="n">
        <f aca="false">IF(AN2140="","",$I2140)</f>
        <v>0</v>
      </c>
      <c r="AV2140" s="60" t="n">
        <f aca="false">IF(AN2140="","",AO2140+$I2140)</f>
        <v>7.99</v>
      </c>
      <c r="AW2140" s="53" t="n">
        <f aca="false">IF(AN2140="","",AN2140+(AP2140*$K2140)+(AQ2140*$K2140))</f>
        <v>287.64</v>
      </c>
      <c r="AX2140" s="51" t="n">
        <f aca="false">IF(AN2140="","",ROUND(-AP2140*$K2140,0))</f>
        <v>-0</v>
      </c>
      <c r="AY2140" s="62"/>
      <c r="AZ2140" s="58" t="n">
        <v>0</v>
      </c>
      <c r="BA2140" s="56" t="n">
        <v>7.99</v>
      </c>
      <c r="BB2140" s="59" t="n">
        <v>0</v>
      </c>
      <c r="BC2140" s="60" t="n">
        <v>7.99</v>
      </c>
      <c r="BD2140" s="60" t="n">
        <v>7.99</v>
      </c>
      <c r="BE2140" s="60" t="n">
        <v>7.99</v>
      </c>
      <c r="BF2140" s="54" t="n">
        <f aca="false">IF(AZ2140="","",$I2140+BB2140)</f>
        <v>0</v>
      </c>
      <c r="BG2140" s="54" t="n">
        <f aca="false">IF(AZ2140="","",$I2140)</f>
        <v>0</v>
      </c>
      <c r="BH2140" s="60" t="n">
        <f aca="false">IF(AZ2140="","",BA2140+$I2140)</f>
        <v>7.99</v>
      </c>
      <c r="BI2140" s="53" t="n">
        <f aca="false">IF(AZ2140="","",AZ2140+(BB2140*$K2140)+(BC2140*$K2140))</f>
        <v>287.64</v>
      </c>
      <c r="BJ2140" s="51" t="n">
        <f aca="false">IF(AZ2140="","",ROUND(-BB2140*$K2140,0))</f>
        <v>-0</v>
      </c>
    </row>
    <row r="2141" customFormat="false" ht="15" hidden="false" customHeight="false" outlineLevel="0" collapsed="false">
      <c r="A2141" s="26" t="str">
        <f aca="false">+C2141&amp;D2141&amp;G2141</f>
        <v>XiaomiRedmi Note 15 5G 8+256TUTTE LE OFFERTE GA -  30 Mesi</v>
      </c>
      <c r="B2141" s="49" t="s">
        <v>222</v>
      </c>
      <c r="C2141" s="50" t="s">
        <v>179</v>
      </c>
      <c r="D2141" s="51" t="s">
        <v>265</v>
      </c>
      <c r="E2141" s="52" t="n">
        <v>299.9</v>
      </c>
      <c r="F2141" s="53" t="n">
        <v>238.49</v>
      </c>
      <c r="G2141" s="54" t="s">
        <v>225</v>
      </c>
      <c r="H2141" s="54"/>
      <c r="I2141" s="55" t="n">
        <v>0</v>
      </c>
      <c r="J2141" s="56" t="s">
        <v>224</v>
      </c>
      <c r="K2141" s="57" t="n">
        <v>30</v>
      </c>
      <c r="L2141" s="4"/>
      <c r="M2141" s="55"/>
      <c r="N2141" s="55"/>
      <c r="O2141" s="3"/>
      <c r="P2141" s="58"/>
      <c r="Q2141" s="56"/>
      <c r="R2141" s="59"/>
      <c r="S2141" s="60"/>
      <c r="T2141" s="60"/>
      <c r="U2141" s="60"/>
      <c r="V2141" s="54"/>
      <c r="W2141" s="54"/>
      <c r="X2141" s="60"/>
      <c r="Y2141" s="51"/>
      <c r="Z2141" s="51"/>
      <c r="AA2141" s="61"/>
      <c r="AB2141" s="58"/>
      <c r="AC2141" s="56"/>
      <c r="AD2141" s="59"/>
      <c r="AE2141" s="60"/>
      <c r="AF2141" s="60"/>
      <c r="AG2141" s="60"/>
      <c r="AH2141" s="54"/>
      <c r="AI2141" s="54"/>
      <c r="AJ2141" s="60"/>
      <c r="AK2141" s="51"/>
      <c r="AL2141" s="51"/>
      <c r="AM2141" s="61"/>
      <c r="AN2141" s="58" t="n">
        <v>0</v>
      </c>
      <c r="AO2141" s="56" t="n">
        <v>8.99</v>
      </c>
      <c r="AP2141" s="59" t="n">
        <v>0</v>
      </c>
      <c r="AQ2141" s="60" t="n">
        <v>8.99</v>
      </c>
      <c r="AR2141" s="60" t="n">
        <v>8.99</v>
      </c>
      <c r="AS2141" s="60" t="n">
        <v>8.99</v>
      </c>
      <c r="AT2141" s="54" t="n">
        <f aca="false">IF(AN2141="","",$I2141+AP2141)</f>
        <v>0</v>
      </c>
      <c r="AU2141" s="54" t="n">
        <f aca="false">IF(AN2141="","",$I2141)</f>
        <v>0</v>
      </c>
      <c r="AV2141" s="60" t="n">
        <f aca="false">IF(AN2141="","",AO2141+$I2141)</f>
        <v>8.99</v>
      </c>
      <c r="AW2141" s="53" t="n">
        <f aca="false">IF(AN2141="","",AN2141+(AP2141*$K2141)+(AQ2141*$K2141))</f>
        <v>269.7</v>
      </c>
      <c r="AX2141" s="51" t="n">
        <f aca="false">IF(AN2141="","",ROUND(-AP2141*$K2141,0))</f>
        <v>-0</v>
      </c>
      <c r="AY2141" s="62"/>
      <c r="AZ2141" s="58" t="n">
        <v>0</v>
      </c>
      <c r="BA2141" s="56" t="n">
        <v>8.99</v>
      </c>
      <c r="BB2141" s="59" t="n">
        <v>0</v>
      </c>
      <c r="BC2141" s="60" t="n">
        <v>8.99</v>
      </c>
      <c r="BD2141" s="60" t="n">
        <v>8.99</v>
      </c>
      <c r="BE2141" s="60" t="n">
        <v>8.99</v>
      </c>
      <c r="BF2141" s="54" t="n">
        <f aca="false">IF(AZ2141="","",$I2141+BB2141)</f>
        <v>0</v>
      </c>
      <c r="BG2141" s="54" t="n">
        <f aca="false">IF(AZ2141="","",$I2141)</f>
        <v>0</v>
      </c>
      <c r="BH2141" s="60" t="n">
        <f aca="false">IF(AZ2141="","",BA2141+$I2141)</f>
        <v>8.99</v>
      </c>
      <c r="BI2141" s="53" t="n">
        <f aca="false">IF(AZ2141="","",AZ2141+(BB2141*$K2141)+(BC2141*$K2141))</f>
        <v>269.7</v>
      </c>
      <c r="BJ2141" s="51" t="n">
        <f aca="false">IF(AZ2141="","",ROUND(-BB2141*$K2141,0))</f>
        <v>-0</v>
      </c>
    </row>
    <row r="2142" customFormat="false" ht="15" hidden="false" customHeight="false" outlineLevel="0" collapsed="false">
      <c r="A2142" s="26" t="str">
        <f aca="false">+C2142&amp;D2142&amp;G2142</f>
        <v>XiaomiRedmi Note 15 5G 8+256TUTTE LE OFFERTE GA -  24 Mesi</v>
      </c>
      <c r="B2142" s="49" t="s">
        <v>222</v>
      </c>
      <c r="C2142" s="50" t="s">
        <v>179</v>
      </c>
      <c r="D2142" s="51" t="s">
        <v>265</v>
      </c>
      <c r="E2142" s="52" t="n">
        <v>299.9</v>
      </c>
      <c r="F2142" s="53" t="n">
        <v>238.76</v>
      </c>
      <c r="G2142" s="54" t="s">
        <v>226</v>
      </c>
      <c r="H2142" s="54"/>
      <c r="I2142" s="55" t="n">
        <v>0</v>
      </c>
      <c r="J2142" s="56" t="s">
        <v>224</v>
      </c>
      <c r="K2142" s="57" t="n">
        <v>24</v>
      </c>
      <c r="L2142" s="4"/>
      <c r="M2142" s="55"/>
      <c r="N2142" s="55"/>
      <c r="O2142" s="3"/>
      <c r="P2142" s="58"/>
      <c r="Q2142" s="56"/>
      <c r="R2142" s="59"/>
      <c r="S2142" s="60"/>
      <c r="T2142" s="60"/>
      <c r="U2142" s="60"/>
      <c r="V2142" s="54"/>
      <c r="W2142" s="54"/>
      <c r="X2142" s="60"/>
      <c r="Y2142" s="51"/>
      <c r="Z2142" s="51"/>
      <c r="AA2142" s="61"/>
      <c r="AB2142" s="58"/>
      <c r="AC2142" s="56"/>
      <c r="AD2142" s="59"/>
      <c r="AE2142" s="60"/>
      <c r="AF2142" s="60"/>
      <c r="AG2142" s="60"/>
      <c r="AH2142" s="54"/>
      <c r="AI2142" s="54"/>
      <c r="AJ2142" s="60"/>
      <c r="AK2142" s="51"/>
      <c r="AL2142" s="51"/>
      <c r="AM2142" s="61"/>
      <c r="AN2142" s="58" t="n">
        <v>0</v>
      </c>
      <c r="AO2142" s="56" t="n">
        <v>10.99</v>
      </c>
      <c r="AP2142" s="59" t="n">
        <v>0</v>
      </c>
      <c r="AQ2142" s="60" t="n">
        <v>10.99</v>
      </c>
      <c r="AR2142" s="60" t="n">
        <v>0</v>
      </c>
      <c r="AS2142" s="60" t="n">
        <v>10.99</v>
      </c>
      <c r="AT2142" s="54" t="n">
        <f aca="false">IF(AN2142="","",$I2142+AP2142)</f>
        <v>0</v>
      </c>
      <c r="AU2142" s="54" t="n">
        <f aca="false">IF(AN2142="","",$I2142)</f>
        <v>0</v>
      </c>
      <c r="AV2142" s="60" t="n">
        <f aca="false">IF(AN2142="","",AO2142+$I2142)</f>
        <v>10.99</v>
      </c>
      <c r="AW2142" s="53" t="n">
        <f aca="false">IF(AN2142="","",AN2142+(AP2142*$K2142)+(AQ2142*$K2142))</f>
        <v>263.76</v>
      </c>
      <c r="AX2142" s="51" t="n">
        <f aca="false">IF(AN2142="","",ROUND(-AP2142*$K2142,0))</f>
        <v>-0</v>
      </c>
      <c r="AY2142" s="62"/>
      <c r="AZ2142" s="58" t="n">
        <v>0</v>
      </c>
      <c r="BA2142" s="56" t="n">
        <v>10.99</v>
      </c>
      <c r="BB2142" s="59" t="n">
        <v>0</v>
      </c>
      <c r="BC2142" s="60" t="n">
        <v>10.99</v>
      </c>
      <c r="BD2142" s="60" t="n">
        <v>0</v>
      </c>
      <c r="BE2142" s="60" t="n">
        <v>10.99</v>
      </c>
      <c r="BF2142" s="54" t="n">
        <f aca="false">IF(AZ2142="","",$I2142+BB2142)</f>
        <v>0</v>
      </c>
      <c r="BG2142" s="54" t="n">
        <f aca="false">IF(AZ2142="","",$I2142)</f>
        <v>0</v>
      </c>
      <c r="BH2142" s="60" t="n">
        <f aca="false">IF(AZ2142="","",BA2142+$I2142)</f>
        <v>10.99</v>
      </c>
      <c r="BI2142" s="53" t="n">
        <f aca="false">IF(AZ2142="","",AZ2142+(BB2142*$K2142)+(BC2142*$K2142))</f>
        <v>263.76</v>
      </c>
      <c r="BJ2142" s="51" t="n">
        <f aca="false">IF(AZ2142="","",ROUND(-BB2142*$K2142,0))</f>
        <v>-0</v>
      </c>
    </row>
    <row r="2143" customFormat="false" ht="15" hidden="false" customHeight="false" outlineLevel="0" collapsed="false">
      <c r="A2143" s="26" t="str">
        <f aca="false">+C2143&amp;D2143&amp;G2143</f>
        <v>XiaomiRedmi Buds 6 ProCANONE SIM 14,99€ - 24 Mesi</v>
      </c>
      <c r="B2143" s="27" t="s">
        <v>95</v>
      </c>
      <c r="C2143" s="28" t="s">
        <v>179</v>
      </c>
      <c r="D2143" s="29" t="s">
        <v>269</v>
      </c>
      <c r="E2143" s="30" t="n">
        <v>74.9</v>
      </c>
      <c r="F2143" s="31" t="n">
        <v>74.9</v>
      </c>
      <c r="G2143" s="32" t="s">
        <v>102</v>
      </c>
      <c r="H2143" s="32" t="s">
        <v>98</v>
      </c>
      <c r="I2143" s="33" t="n">
        <v>14.99</v>
      </c>
      <c r="J2143" s="34" t="s">
        <v>35</v>
      </c>
      <c r="K2143" s="35" t="n">
        <v>24</v>
      </c>
      <c r="L2143" s="33"/>
      <c r="M2143" s="33"/>
      <c r="N2143" s="33"/>
      <c r="O2143" s="37" t="s">
        <v>103</v>
      </c>
      <c r="P2143" s="38" t="n">
        <v>29.99</v>
      </c>
      <c r="Q2143" s="34" t="n">
        <v>0</v>
      </c>
      <c r="R2143" s="39" t="n">
        <v>-1.87</v>
      </c>
      <c r="S2143" s="40" t="n">
        <v>1.87</v>
      </c>
      <c r="T2143" s="40" t="n">
        <v>0</v>
      </c>
      <c r="U2143" s="40" t="n">
        <v>1.9</v>
      </c>
      <c r="V2143" s="32" t="n">
        <f aca="false">IF(P2143="","",$I2143+R2143)</f>
        <v>13.12</v>
      </c>
      <c r="W2143" s="32" t="n">
        <f aca="false">IF(P2143="","",$I2143)</f>
        <v>14.99</v>
      </c>
      <c r="X2143" s="40" t="n">
        <f aca="false">IF(P2143="","",Q2143+$I2143)</f>
        <v>14.99</v>
      </c>
      <c r="Y2143" s="29" t="n">
        <f aca="false">IF(P2143="","",P2143+(R2143*$K2143)+(S2143*$K2143))</f>
        <v>29.99</v>
      </c>
      <c r="Z2143" s="29" t="n">
        <f aca="false">IF(P2143="","",ROUND(-R2143*$K2143,0))</f>
        <v>45</v>
      </c>
      <c r="AA2143" s="41"/>
      <c r="AB2143" s="38" t="n">
        <v>29.99</v>
      </c>
      <c r="AC2143" s="34" t="n">
        <v>0</v>
      </c>
      <c r="AD2143" s="39" t="n">
        <v>-1.87</v>
      </c>
      <c r="AE2143" s="40" t="n">
        <v>1.87</v>
      </c>
      <c r="AF2143" s="40" t="n">
        <v>0</v>
      </c>
      <c r="AG2143" s="40" t="n">
        <v>1.9</v>
      </c>
      <c r="AH2143" s="32" t="n">
        <f aca="false">IF(AB2143="","",$I2143+AD2143)</f>
        <v>13.12</v>
      </c>
      <c r="AI2143" s="32" t="n">
        <f aca="false">IF(AB2143="","",$I2143)</f>
        <v>14.99</v>
      </c>
      <c r="AJ2143" s="40" t="n">
        <f aca="false">IF(AB2143="","",AC2143+$I2143)</f>
        <v>14.99</v>
      </c>
      <c r="AK2143" s="29" t="n">
        <f aca="false">IF(AB2143="","",AB2143+(AD2143*$K2143)+(AE2143*$K2143))</f>
        <v>29.99</v>
      </c>
      <c r="AL2143" s="29" t="n">
        <f aca="false">IF(AB2143="","",ROUND(-AD2143*$K2143,0))</f>
        <v>45</v>
      </c>
      <c r="AM2143" s="41"/>
      <c r="AN2143" s="38" t="n">
        <v>0</v>
      </c>
      <c r="AO2143" s="34" t="n">
        <v>0</v>
      </c>
      <c r="AP2143" s="39" t="n">
        <v>-3.12</v>
      </c>
      <c r="AQ2143" s="40" t="n">
        <v>3.12</v>
      </c>
      <c r="AR2143" s="40" t="n">
        <v>0</v>
      </c>
      <c r="AS2143" s="40" t="n">
        <v>3.14</v>
      </c>
      <c r="AT2143" s="32" t="n">
        <f aca="false">IF(AN2143="","",$I2143+AP2143)</f>
        <v>11.87</v>
      </c>
      <c r="AU2143" s="32" t="n">
        <f aca="false">IF(AN2143="","",$I2143)</f>
        <v>14.99</v>
      </c>
      <c r="AV2143" s="40" t="n">
        <f aca="false">IF(AN2143="","",AO2143+$I2143)</f>
        <v>14.99</v>
      </c>
      <c r="AW2143" s="31" t="n">
        <f aca="false">IF(AN2143="","",AN2143+(AP2143*$K2143)+(AQ2143*$K2143))</f>
        <v>0</v>
      </c>
      <c r="AX2143" s="29" t="n">
        <f aca="false">IF(AN2143="","",ROUND(-AP2143*$K2143,0))</f>
        <v>75</v>
      </c>
      <c r="AY2143" s="42"/>
      <c r="AZ2143" s="38" t="n">
        <v>0</v>
      </c>
      <c r="BA2143" s="34" t="n">
        <v>0</v>
      </c>
      <c r="BB2143" s="39" t="n">
        <v>-3.12</v>
      </c>
      <c r="BC2143" s="40" t="n">
        <v>3.12</v>
      </c>
      <c r="BD2143" s="40" t="n">
        <v>0</v>
      </c>
      <c r="BE2143" s="40" t="n">
        <v>3.14</v>
      </c>
      <c r="BF2143" s="32" t="n">
        <f aca="false">IF(AZ2143="","",$I2143+BB2143)</f>
        <v>11.87</v>
      </c>
      <c r="BG2143" s="32" t="n">
        <f aca="false">IF(AZ2143="","",$I2143)</f>
        <v>14.99</v>
      </c>
      <c r="BH2143" s="40" t="n">
        <f aca="false">IF(AZ2143="","",BA2143+$I2143)</f>
        <v>14.99</v>
      </c>
      <c r="BI2143" s="31" t="n">
        <f aca="false">IF(AZ2143="","",AZ2143+(BB2143*$K2143)+(BC2143*$K2143))</f>
        <v>0</v>
      </c>
      <c r="BJ2143" s="29" t="n">
        <f aca="false">IF(AZ2143="","",ROUND(-BB2143*$K2143,0))</f>
        <v>75</v>
      </c>
    </row>
    <row r="2144" customFormat="false" ht="15" hidden="false" customHeight="false" outlineLevel="0" collapsed="false">
      <c r="A2144" s="26" t="str">
        <f aca="false">+C2144&amp;D2144&amp;G2144</f>
        <v>XiaomiRedmi Buds 6 ProCANONE SIM 12,99€ - 24 Mesi</v>
      </c>
      <c r="B2144" s="27" t="s">
        <v>95</v>
      </c>
      <c r="C2144" s="28" t="s">
        <v>179</v>
      </c>
      <c r="D2144" s="29" t="s">
        <v>269</v>
      </c>
      <c r="E2144" s="30" t="n">
        <v>74.9</v>
      </c>
      <c r="F2144" s="31" t="n">
        <v>74.9</v>
      </c>
      <c r="G2144" s="32" t="s">
        <v>108</v>
      </c>
      <c r="H2144" s="32" t="s">
        <v>98</v>
      </c>
      <c r="I2144" s="33" t="n">
        <v>12.99</v>
      </c>
      <c r="J2144" s="34" t="s">
        <v>35</v>
      </c>
      <c r="K2144" s="35" t="n">
        <v>24</v>
      </c>
      <c r="L2144" s="33"/>
      <c r="M2144" s="33"/>
      <c r="N2144" s="33"/>
      <c r="O2144" s="37" t="s">
        <v>109</v>
      </c>
      <c r="P2144" s="38" t="n">
        <v>29.99</v>
      </c>
      <c r="Q2144" s="34" t="n">
        <v>0</v>
      </c>
      <c r="R2144" s="39" t="n">
        <v>-1.87</v>
      </c>
      <c r="S2144" s="40" t="n">
        <v>1.87</v>
      </c>
      <c r="T2144" s="40" t="n">
        <v>0</v>
      </c>
      <c r="U2144" s="40" t="n">
        <v>1.9</v>
      </c>
      <c r="V2144" s="32" t="n">
        <f aca="false">IF(P2144="","",$I2144+R2144)</f>
        <v>11.12</v>
      </c>
      <c r="W2144" s="32" t="n">
        <f aca="false">IF(P2144="","",$I2144)</f>
        <v>12.99</v>
      </c>
      <c r="X2144" s="40" t="n">
        <f aca="false">IF(P2144="","",Q2144+$I2144)</f>
        <v>12.99</v>
      </c>
      <c r="Y2144" s="29" t="n">
        <f aca="false">IF(P2144="","",P2144+(R2144*$K2144)+(S2144*$K2144))</f>
        <v>29.99</v>
      </c>
      <c r="Z2144" s="29" t="n">
        <f aca="false">IF(P2144="","",ROUND(-R2144*$K2144,0))</f>
        <v>45</v>
      </c>
      <c r="AA2144" s="41"/>
      <c r="AB2144" s="38" t="n">
        <v>29.99</v>
      </c>
      <c r="AC2144" s="34" t="n">
        <v>0</v>
      </c>
      <c r="AD2144" s="39" t="n">
        <v>-1.87</v>
      </c>
      <c r="AE2144" s="40" t="n">
        <v>1.87</v>
      </c>
      <c r="AF2144" s="40" t="n">
        <v>0</v>
      </c>
      <c r="AG2144" s="40" t="n">
        <v>1.9</v>
      </c>
      <c r="AH2144" s="32" t="n">
        <f aca="false">IF(AB2144="","",$I2144+AD2144)</f>
        <v>11.12</v>
      </c>
      <c r="AI2144" s="32" t="n">
        <f aca="false">IF(AB2144="","",$I2144)</f>
        <v>12.99</v>
      </c>
      <c r="AJ2144" s="40" t="n">
        <f aca="false">IF(AB2144="","",AC2144+$I2144)</f>
        <v>12.99</v>
      </c>
      <c r="AK2144" s="29" t="n">
        <f aca="false">IF(AB2144="","",AB2144+(AD2144*$K2144)+(AE2144*$K2144))</f>
        <v>29.99</v>
      </c>
      <c r="AL2144" s="29" t="n">
        <f aca="false">IF(AB2144="","",ROUND(-AD2144*$K2144,0))</f>
        <v>45</v>
      </c>
      <c r="AM2144" s="41"/>
      <c r="AN2144" s="38" t="n">
        <v>0</v>
      </c>
      <c r="AO2144" s="34" t="n">
        <v>0</v>
      </c>
      <c r="AP2144" s="39" t="n">
        <v>-3.12</v>
      </c>
      <c r="AQ2144" s="40" t="n">
        <v>3.12</v>
      </c>
      <c r="AR2144" s="40" t="n">
        <v>0</v>
      </c>
      <c r="AS2144" s="40" t="n">
        <v>3.14</v>
      </c>
      <c r="AT2144" s="32" t="n">
        <f aca="false">IF(AN2144="","",$I2144+AP2144)</f>
        <v>9.87</v>
      </c>
      <c r="AU2144" s="32" t="n">
        <f aca="false">IF(AN2144="","",$I2144)</f>
        <v>12.99</v>
      </c>
      <c r="AV2144" s="40" t="n">
        <f aca="false">IF(AN2144="","",AO2144+$I2144)</f>
        <v>12.99</v>
      </c>
      <c r="AW2144" s="31" t="n">
        <f aca="false">IF(AN2144="","",AN2144+(AP2144*$K2144)+(AQ2144*$K2144))</f>
        <v>0</v>
      </c>
      <c r="AX2144" s="29" t="n">
        <f aca="false">IF(AN2144="","",ROUND(-AP2144*$K2144,0))</f>
        <v>75</v>
      </c>
      <c r="AY2144" s="42"/>
      <c r="AZ2144" s="38" t="n">
        <v>0</v>
      </c>
      <c r="BA2144" s="34" t="n">
        <v>0</v>
      </c>
      <c r="BB2144" s="39" t="n">
        <v>-3.12</v>
      </c>
      <c r="BC2144" s="40" t="n">
        <v>3.12</v>
      </c>
      <c r="BD2144" s="40" t="n">
        <v>0</v>
      </c>
      <c r="BE2144" s="40" t="n">
        <v>3.14</v>
      </c>
      <c r="BF2144" s="32" t="n">
        <f aca="false">IF(AZ2144="","",$I2144+BB2144)</f>
        <v>9.87</v>
      </c>
      <c r="BG2144" s="32" t="n">
        <f aca="false">IF(AZ2144="","",$I2144)</f>
        <v>12.99</v>
      </c>
      <c r="BH2144" s="40" t="n">
        <f aca="false">IF(AZ2144="","",BA2144+$I2144)</f>
        <v>12.99</v>
      </c>
      <c r="BI2144" s="31" t="n">
        <f aca="false">IF(AZ2144="","",AZ2144+(BB2144*$K2144)+(BC2144*$K2144))</f>
        <v>0</v>
      </c>
      <c r="BJ2144" s="29" t="n">
        <f aca="false">IF(AZ2144="","",ROUND(-BB2144*$K2144,0))</f>
        <v>75</v>
      </c>
    </row>
    <row r="2145" customFormat="false" ht="15" hidden="false" customHeight="false" outlineLevel="0" collapsed="false">
      <c r="A2145" s="26" t="str">
        <f aca="false">+C2145&amp;D2145&amp;G2145</f>
        <v>XiaomiRedmi Buds 6 ProPack 5G Reload Exchange-12,99-24</v>
      </c>
      <c r="B2145" s="27" t="s">
        <v>95</v>
      </c>
      <c r="C2145" s="28" t="s">
        <v>179</v>
      </c>
      <c r="D2145" s="29" t="s">
        <v>269</v>
      </c>
      <c r="E2145" s="30" t="n">
        <v>74.9</v>
      </c>
      <c r="F2145" s="31" t="n">
        <v>74.9</v>
      </c>
      <c r="G2145" s="32" t="s">
        <v>114</v>
      </c>
      <c r="H2145" s="32" t="s">
        <v>98</v>
      </c>
      <c r="I2145" s="33" t="n">
        <v>12.99</v>
      </c>
      <c r="J2145" s="34" t="s">
        <v>35</v>
      </c>
      <c r="K2145" s="35" t="n">
        <v>24</v>
      </c>
      <c r="L2145" s="33"/>
      <c r="M2145" s="33"/>
      <c r="N2145" s="33"/>
      <c r="O2145" s="37" t="s">
        <v>115</v>
      </c>
      <c r="P2145" s="38" t="n">
        <v>29.99</v>
      </c>
      <c r="Q2145" s="34" t="n">
        <v>0</v>
      </c>
      <c r="R2145" s="39" t="n">
        <v>-1.87</v>
      </c>
      <c r="S2145" s="40" t="n">
        <v>1.87</v>
      </c>
      <c r="T2145" s="40" t="n">
        <v>0</v>
      </c>
      <c r="U2145" s="40" t="n">
        <v>1.9</v>
      </c>
      <c r="V2145" s="32" t="n">
        <f aca="false">IF(P2145="","",$I2145+R2145)</f>
        <v>11.12</v>
      </c>
      <c r="W2145" s="32" t="n">
        <f aca="false">IF(P2145="","",$I2145)</f>
        <v>12.99</v>
      </c>
      <c r="X2145" s="40" t="n">
        <f aca="false">IF(P2145="","",Q2145+$I2145)</f>
        <v>12.99</v>
      </c>
      <c r="Y2145" s="29" t="n">
        <f aca="false">IF(P2145="","",P2145+(R2145*$K2145)+(S2145*$K2145))</f>
        <v>29.99</v>
      </c>
      <c r="Z2145" s="29" t="n">
        <f aca="false">IF(P2145="","",ROUND(-R2145*$K2145,0))</f>
        <v>45</v>
      </c>
      <c r="AA2145" s="41"/>
      <c r="AB2145" s="38" t="n">
        <v>29.99</v>
      </c>
      <c r="AC2145" s="34" t="n">
        <v>0</v>
      </c>
      <c r="AD2145" s="39" t="n">
        <v>-1.87</v>
      </c>
      <c r="AE2145" s="40" t="n">
        <v>1.87</v>
      </c>
      <c r="AF2145" s="40" t="n">
        <v>0</v>
      </c>
      <c r="AG2145" s="40" t="n">
        <v>1.9</v>
      </c>
      <c r="AH2145" s="32" t="n">
        <f aca="false">IF(AB2145="","",$I2145+AD2145)</f>
        <v>11.12</v>
      </c>
      <c r="AI2145" s="32" t="n">
        <f aca="false">IF(AB2145="","",$I2145)</f>
        <v>12.99</v>
      </c>
      <c r="AJ2145" s="40" t="n">
        <f aca="false">IF(AB2145="","",AC2145+$I2145)</f>
        <v>12.99</v>
      </c>
      <c r="AK2145" s="29" t="n">
        <f aca="false">IF(AB2145="","",AB2145+(AD2145*$K2145)+(AE2145*$K2145))</f>
        <v>29.99</v>
      </c>
      <c r="AL2145" s="29" t="n">
        <f aca="false">IF(AB2145="","",ROUND(-AD2145*$K2145,0))</f>
        <v>45</v>
      </c>
      <c r="AM2145" s="41"/>
      <c r="AN2145" s="38" t="n">
        <v>0</v>
      </c>
      <c r="AO2145" s="34" t="n">
        <v>0</v>
      </c>
      <c r="AP2145" s="39" t="n">
        <v>-3.12</v>
      </c>
      <c r="AQ2145" s="40" t="n">
        <v>3.12</v>
      </c>
      <c r="AR2145" s="40" t="n">
        <v>0</v>
      </c>
      <c r="AS2145" s="40" t="n">
        <v>3.14</v>
      </c>
      <c r="AT2145" s="32" t="n">
        <f aca="false">IF(AN2145="","",$I2145+AP2145)</f>
        <v>9.87</v>
      </c>
      <c r="AU2145" s="32" t="n">
        <f aca="false">IF(AN2145="","",$I2145)</f>
        <v>12.99</v>
      </c>
      <c r="AV2145" s="40" t="n">
        <f aca="false">IF(AN2145="","",AO2145+$I2145)</f>
        <v>12.99</v>
      </c>
      <c r="AW2145" s="31" t="n">
        <f aca="false">IF(AN2145="","",AN2145+(AP2145*$K2145)+(AQ2145*$K2145))</f>
        <v>0</v>
      </c>
      <c r="AX2145" s="29" t="n">
        <f aca="false">IF(AN2145="","",ROUND(-AP2145*$K2145,0))</f>
        <v>75</v>
      </c>
      <c r="AY2145" s="42"/>
      <c r="AZ2145" s="38" t="n">
        <v>0</v>
      </c>
      <c r="BA2145" s="34" t="n">
        <v>0</v>
      </c>
      <c r="BB2145" s="39" t="n">
        <v>-3.12</v>
      </c>
      <c r="BC2145" s="40" t="n">
        <v>3.12</v>
      </c>
      <c r="BD2145" s="40" t="n">
        <v>0</v>
      </c>
      <c r="BE2145" s="40" t="n">
        <v>3.14</v>
      </c>
      <c r="BF2145" s="32" t="n">
        <f aca="false">IF(AZ2145="","",$I2145+BB2145)</f>
        <v>9.87</v>
      </c>
      <c r="BG2145" s="32" t="n">
        <f aca="false">IF(AZ2145="","",$I2145)</f>
        <v>12.99</v>
      </c>
      <c r="BH2145" s="40" t="n">
        <f aca="false">IF(AZ2145="","",BA2145+$I2145)</f>
        <v>12.99</v>
      </c>
      <c r="BI2145" s="31" t="n">
        <f aca="false">IF(AZ2145="","",AZ2145+(BB2145*$K2145)+(BC2145*$K2145))</f>
        <v>0</v>
      </c>
      <c r="BJ2145" s="29" t="n">
        <f aca="false">IF(AZ2145="","",ROUND(-BB2145*$K2145,0))</f>
        <v>75</v>
      </c>
    </row>
    <row r="2146" customFormat="false" ht="15" hidden="false" customHeight="false" outlineLevel="0" collapsed="false">
      <c r="A2146" s="26" t="str">
        <f aca="false">+C2146&amp;D2146&amp;G2146</f>
        <v>XiaomiRedmi Buds 6 ProCANONE SIM  9,99€ - 24 Mesi</v>
      </c>
      <c r="B2146" s="27" t="s">
        <v>95</v>
      </c>
      <c r="C2146" s="28" t="s">
        <v>179</v>
      </c>
      <c r="D2146" s="29" t="s">
        <v>269</v>
      </c>
      <c r="E2146" s="30" t="n">
        <v>74.9</v>
      </c>
      <c r="F2146" s="31" t="n">
        <v>74.9</v>
      </c>
      <c r="G2146" s="32" t="s">
        <v>120</v>
      </c>
      <c r="H2146" s="32" t="s">
        <v>98</v>
      </c>
      <c r="I2146" s="33" t="n">
        <v>9.99</v>
      </c>
      <c r="J2146" s="34" t="s">
        <v>35</v>
      </c>
      <c r="K2146" s="35" t="n">
        <v>24</v>
      </c>
      <c r="L2146" s="33"/>
      <c r="M2146" s="33"/>
      <c r="N2146" s="33"/>
      <c r="O2146" s="37" t="s">
        <v>121</v>
      </c>
      <c r="P2146" s="38" t="n">
        <v>29.99</v>
      </c>
      <c r="Q2146" s="34" t="n">
        <v>0</v>
      </c>
      <c r="R2146" s="39" t="n">
        <v>-1.87</v>
      </c>
      <c r="S2146" s="40" t="n">
        <v>1.87</v>
      </c>
      <c r="T2146" s="40" t="n">
        <v>0</v>
      </c>
      <c r="U2146" s="40" t="n">
        <v>1.9</v>
      </c>
      <c r="V2146" s="32" t="n">
        <f aca="false">IF(P2146="","",$I2146+R2146)</f>
        <v>8.12</v>
      </c>
      <c r="W2146" s="32" t="n">
        <f aca="false">IF(P2146="","",$I2146)</f>
        <v>9.99</v>
      </c>
      <c r="X2146" s="40" t="n">
        <f aca="false">IF(P2146="","",Q2146+$I2146)</f>
        <v>9.99</v>
      </c>
      <c r="Y2146" s="29" t="n">
        <f aca="false">IF(P2146="","",P2146+(R2146*$K2146)+(S2146*$K2146))</f>
        <v>29.99</v>
      </c>
      <c r="Z2146" s="29" t="n">
        <f aca="false">IF(P2146="","",ROUND(-R2146*$K2146,0))</f>
        <v>45</v>
      </c>
      <c r="AA2146" s="41"/>
      <c r="AB2146" s="38" t="n">
        <v>29.99</v>
      </c>
      <c r="AC2146" s="34" t="n">
        <v>0</v>
      </c>
      <c r="AD2146" s="39" t="n">
        <v>-1.87</v>
      </c>
      <c r="AE2146" s="40" t="n">
        <v>1.87</v>
      </c>
      <c r="AF2146" s="40" t="n">
        <v>0</v>
      </c>
      <c r="AG2146" s="40" t="n">
        <v>1.9</v>
      </c>
      <c r="AH2146" s="32" t="n">
        <f aca="false">IF(AB2146="","",$I2146+AD2146)</f>
        <v>8.12</v>
      </c>
      <c r="AI2146" s="32" t="n">
        <f aca="false">IF(AB2146="","",$I2146)</f>
        <v>9.99</v>
      </c>
      <c r="AJ2146" s="40" t="n">
        <f aca="false">IF(AB2146="","",AC2146+$I2146)</f>
        <v>9.99</v>
      </c>
      <c r="AK2146" s="29" t="n">
        <f aca="false">IF(AB2146="","",AB2146+(AD2146*$K2146)+(AE2146*$K2146))</f>
        <v>29.99</v>
      </c>
      <c r="AL2146" s="29" t="n">
        <f aca="false">IF(AB2146="","",ROUND(-AD2146*$K2146,0))</f>
        <v>45</v>
      </c>
      <c r="AM2146" s="41"/>
      <c r="AN2146" s="38" t="n">
        <v>0</v>
      </c>
      <c r="AO2146" s="34" t="n">
        <v>0</v>
      </c>
      <c r="AP2146" s="39" t="n">
        <v>-3.12</v>
      </c>
      <c r="AQ2146" s="40" t="n">
        <v>3.12</v>
      </c>
      <c r="AR2146" s="40" t="n">
        <v>0</v>
      </c>
      <c r="AS2146" s="40" t="n">
        <v>3.14</v>
      </c>
      <c r="AT2146" s="32" t="n">
        <f aca="false">IF(AN2146="","",$I2146+AP2146)</f>
        <v>6.87</v>
      </c>
      <c r="AU2146" s="32" t="n">
        <f aca="false">IF(AN2146="","",$I2146)</f>
        <v>9.99</v>
      </c>
      <c r="AV2146" s="40" t="n">
        <f aca="false">IF(AN2146="","",AO2146+$I2146)</f>
        <v>9.99</v>
      </c>
      <c r="AW2146" s="31" t="n">
        <f aca="false">IF(AN2146="","",AN2146+(AP2146*$K2146)+(AQ2146*$K2146))</f>
        <v>0</v>
      </c>
      <c r="AX2146" s="29" t="n">
        <f aca="false">IF(AN2146="","",ROUND(-AP2146*$K2146,0))</f>
        <v>75</v>
      </c>
      <c r="AY2146" s="42"/>
      <c r="AZ2146" s="38" t="n">
        <v>0</v>
      </c>
      <c r="BA2146" s="34" t="n">
        <v>0</v>
      </c>
      <c r="BB2146" s="39" t="n">
        <v>-3.12</v>
      </c>
      <c r="BC2146" s="40" t="n">
        <v>3.12</v>
      </c>
      <c r="BD2146" s="40" t="n">
        <v>0</v>
      </c>
      <c r="BE2146" s="40" t="n">
        <v>3.14</v>
      </c>
      <c r="BF2146" s="32" t="n">
        <f aca="false">IF(AZ2146="","",$I2146+BB2146)</f>
        <v>6.87</v>
      </c>
      <c r="BG2146" s="32" t="n">
        <f aca="false">IF(AZ2146="","",$I2146)</f>
        <v>9.99</v>
      </c>
      <c r="BH2146" s="40" t="n">
        <f aca="false">IF(AZ2146="","",BA2146+$I2146)</f>
        <v>9.99</v>
      </c>
      <c r="BI2146" s="31" t="n">
        <f aca="false">IF(AZ2146="","",AZ2146+(BB2146*$K2146)+(BC2146*$K2146))</f>
        <v>0</v>
      </c>
      <c r="BJ2146" s="29" t="n">
        <f aca="false">IF(AZ2146="","",ROUND(-BB2146*$K2146,0))</f>
        <v>75</v>
      </c>
    </row>
    <row r="2147" customFormat="false" ht="15" hidden="false" customHeight="false" outlineLevel="0" collapsed="false">
      <c r="A2147" s="26" t="str">
        <f aca="false">+C2147&amp;D2147&amp;G2147</f>
        <v>XiaomiRedmi Buds 6 ProCANONE SIM 7,99€  - 24 Mesi</v>
      </c>
      <c r="B2147" s="27" t="s">
        <v>95</v>
      </c>
      <c r="C2147" s="28" t="s">
        <v>179</v>
      </c>
      <c r="D2147" s="29" t="s">
        <v>269</v>
      </c>
      <c r="E2147" s="30" t="n">
        <v>74.9</v>
      </c>
      <c r="F2147" s="31" t="n">
        <v>74.9</v>
      </c>
      <c r="G2147" s="32" t="s">
        <v>126</v>
      </c>
      <c r="H2147" s="32" t="s">
        <v>98</v>
      </c>
      <c r="I2147" s="33" t="n">
        <v>7.99</v>
      </c>
      <c r="J2147" s="34" t="s">
        <v>35</v>
      </c>
      <c r="K2147" s="35" t="n">
        <v>24</v>
      </c>
      <c r="L2147" s="33"/>
      <c r="M2147" s="33"/>
      <c r="N2147" s="33"/>
      <c r="O2147" s="37" t="s">
        <v>127</v>
      </c>
      <c r="P2147" s="38" t="n">
        <v>29.99</v>
      </c>
      <c r="Q2147" s="34" t="n">
        <v>0</v>
      </c>
      <c r="R2147" s="39" t="n">
        <v>-1.87</v>
      </c>
      <c r="S2147" s="40" t="n">
        <v>1.87</v>
      </c>
      <c r="T2147" s="40" t="n">
        <v>0</v>
      </c>
      <c r="U2147" s="40" t="n">
        <v>1.9</v>
      </c>
      <c r="V2147" s="32" t="n">
        <f aca="false">IF(P2147="","",$I2147+R2147)</f>
        <v>6.12</v>
      </c>
      <c r="W2147" s="32" t="n">
        <f aca="false">IF(P2147="","",$I2147)</f>
        <v>7.99</v>
      </c>
      <c r="X2147" s="40" t="n">
        <f aca="false">IF(P2147="","",Q2147+$I2147)</f>
        <v>7.99</v>
      </c>
      <c r="Y2147" s="29" t="n">
        <f aca="false">IF(P2147="","",P2147+(R2147*$K2147)+(S2147*$K2147))</f>
        <v>29.99</v>
      </c>
      <c r="Z2147" s="29" t="n">
        <f aca="false">IF(P2147="","",ROUND(-R2147*$K2147,0))</f>
        <v>45</v>
      </c>
      <c r="AA2147" s="41"/>
      <c r="AB2147" s="38" t="n">
        <v>29.99</v>
      </c>
      <c r="AC2147" s="34" t="n">
        <v>0</v>
      </c>
      <c r="AD2147" s="39" t="n">
        <v>-1.87</v>
      </c>
      <c r="AE2147" s="40" t="n">
        <v>1.87</v>
      </c>
      <c r="AF2147" s="40" t="n">
        <v>0</v>
      </c>
      <c r="AG2147" s="40" t="n">
        <v>1.9</v>
      </c>
      <c r="AH2147" s="32" t="n">
        <f aca="false">IF(AB2147="","",$I2147+AD2147)</f>
        <v>6.12</v>
      </c>
      <c r="AI2147" s="32" t="n">
        <f aca="false">IF(AB2147="","",$I2147)</f>
        <v>7.99</v>
      </c>
      <c r="AJ2147" s="40" t="n">
        <f aca="false">IF(AB2147="","",AC2147+$I2147)</f>
        <v>7.99</v>
      </c>
      <c r="AK2147" s="29" t="n">
        <f aca="false">IF(AB2147="","",AB2147+(AD2147*$K2147)+(AE2147*$K2147))</f>
        <v>29.99</v>
      </c>
      <c r="AL2147" s="29" t="n">
        <f aca="false">IF(AB2147="","",ROUND(-AD2147*$K2147,0))</f>
        <v>45</v>
      </c>
      <c r="AM2147" s="41"/>
      <c r="AN2147" s="38" t="n">
        <v>0</v>
      </c>
      <c r="AO2147" s="34" t="n">
        <v>0</v>
      </c>
      <c r="AP2147" s="39" t="n">
        <v>-3.24</v>
      </c>
      <c r="AQ2147" s="40" t="n">
        <v>3.24</v>
      </c>
      <c r="AR2147" s="40" t="n">
        <v>0</v>
      </c>
      <c r="AS2147" s="40" t="n">
        <v>3.24</v>
      </c>
      <c r="AT2147" s="32" t="n">
        <f aca="false">IF(AN2147="","",$I2147+AP2147)</f>
        <v>4.75</v>
      </c>
      <c r="AU2147" s="32" t="n">
        <f aca="false">IF(AN2147="","",$I2147)</f>
        <v>7.99</v>
      </c>
      <c r="AV2147" s="40" t="n">
        <f aca="false">IF(AN2147="","",AO2147+$I2147)</f>
        <v>7.99</v>
      </c>
      <c r="AW2147" s="31" t="n">
        <f aca="false">IF(AN2147="","",AN2147+(AP2147*$K2147)+(AQ2147*$K2147))</f>
        <v>0</v>
      </c>
      <c r="AX2147" s="29" t="n">
        <f aca="false">IF(AN2147="","",ROUND(-AP2147*$K2147,0))</f>
        <v>78</v>
      </c>
      <c r="AY2147" s="42"/>
      <c r="AZ2147" s="38" t="n">
        <v>0</v>
      </c>
      <c r="BA2147" s="34" t="n">
        <v>0</v>
      </c>
      <c r="BB2147" s="39" t="n">
        <v>-3.24</v>
      </c>
      <c r="BC2147" s="40" t="n">
        <v>3.24</v>
      </c>
      <c r="BD2147" s="40" t="n">
        <v>0</v>
      </c>
      <c r="BE2147" s="40" t="n">
        <v>3.24</v>
      </c>
      <c r="BF2147" s="32" t="n">
        <f aca="false">IF(AZ2147="","",$I2147+BB2147)</f>
        <v>4.75</v>
      </c>
      <c r="BG2147" s="32" t="n">
        <f aca="false">IF(AZ2147="","",$I2147)</f>
        <v>7.99</v>
      </c>
      <c r="BH2147" s="40" t="n">
        <f aca="false">IF(AZ2147="","",BA2147+$I2147)</f>
        <v>7.99</v>
      </c>
      <c r="BI2147" s="31" t="n">
        <f aca="false">IF(AZ2147="","",AZ2147+(BB2147*$K2147)+(BC2147*$K2147))</f>
        <v>0</v>
      </c>
      <c r="BJ2147" s="29" t="n">
        <f aca="false">IF(AZ2147="","",ROUND(-BB2147*$K2147,0))</f>
        <v>78</v>
      </c>
    </row>
    <row r="2148" customFormat="false" ht="15" hidden="false" customHeight="false" outlineLevel="0" collapsed="false">
      <c r="A2148" s="26" t="str">
        <f aca="false">+C2148&amp;D2148&amp;G2148</f>
        <v>XiaomiRedmi Buds 6 ProCANONE SIM 5,99€ - 36 Mesi</v>
      </c>
      <c r="B2148" s="27" t="s">
        <v>95</v>
      </c>
      <c r="C2148" s="28" t="s">
        <v>179</v>
      </c>
      <c r="D2148" s="29" t="s">
        <v>269</v>
      </c>
      <c r="E2148" s="30" t="n">
        <v>74.9</v>
      </c>
      <c r="F2148" s="31" t="n">
        <v>74.9</v>
      </c>
      <c r="G2148" s="32" t="s">
        <v>132</v>
      </c>
      <c r="H2148" s="32" t="s">
        <v>98</v>
      </c>
      <c r="I2148" s="33" t="n">
        <v>5.99</v>
      </c>
      <c r="J2148" s="34" t="s">
        <v>35</v>
      </c>
      <c r="K2148" s="35" t="n">
        <v>36</v>
      </c>
      <c r="L2148" s="33"/>
      <c r="M2148" s="33"/>
      <c r="N2148" s="33"/>
      <c r="O2148" s="37" t="s">
        <v>133</v>
      </c>
      <c r="P2148" s="38" t="n">
        <v>29.99</v>
      </c>
      <c r="Q2148" s="34" t="n">
        <v>0</v>
      </c>
      <c r="R2148" s="39" t="n">
        <v>-1.25</v>
      </c>
      <c r="S2148" s="40" t="n">
        <v>1.25</v>
      </c>
      <c r="T2148" s="40" t="n">
        <v>1.25</v>
      </c>
      <c r="U2148" s="40" t="n">
        <v>1.16</v>
      </c>
      <c r="V2148" s="32" t="n">
        <f aca="false">IF(P2148="","",$I2148+R2148)</f>
        <v>4.74</v>
      </c>
      <c r="W2148" s="32" t="n">
        <f aca="false">IF(P2148="","",$I2148)</f>
        <v>5.99</v>
      </c>
      <c r="X2148" s="40" t="n">
        <f aca="false">IF(P2148="","",Q2148+$I2148)</f>
        <v>5.99</v>
      </c>
      <c r="Y2148" s="29" t="n">
        <f aca="false">IF(P2148="","",P2148+(R2148*$K2148)+(S2148*$K2148))</f>
        <v>29.99</v>
      </c>
      <c r="Z2148" s="29" t="n">
        <f aca="false">IF(P2148="","",ROUND(-R2148*$K2148,0))</f>
        <v>45</v>
      </c>
      <c r="AA2148" s="41"/>
      <c r="AB2148" s="38" t="n">
        <v>29.99</v>
      </c>
      <c r="AC2148" s="34" t="n">
        <v>0</v>
      </c>
      <c r="AD2148" s="39" t="n">
        <v>-1.25</v>
      </c>
      <c r="AE2148" s="40" t="n">
        <v>1.25</v>
      </c>
      <c r="AF2148" s="40" t="n">
        <v>1.25</v>
      </c>
      <c r="AG2148" s="40" t="n">
        <v>1.16</v>
      </c>
      <c r="AH2148" s="32" t="n">
        <f aca="false">IF(AB2148="","",$I2148+AD2148)</f>
        <v>4.74</v>
      </c>
      <c r="AI2148" s="32" t="n">
        <f aca="false">IF(AB2148="","",$I2148)</f>
        <v>5.99</v>
      </c>
      <c r="AJ2148" s="40" t="n">
        <f aca="false">IF(AB2148="","",AC2148+$I2148)</f>
        <v>5.99</v>
      </c>
      <c r="AK2148" s="29" t="n">
        <f aca="false">IF(AB2148="","",AB2148+(AD2148*$K2148)+(AE2148*$K2148))</f>
        <v>29.99</v>
      </c>
      <c r="AL2148" s="29" t="n">
        <f aca="false">IF(AB2148="","",ROUND(-AD2148*$K2148,0))</f>
        <v>45</v>
      </c>
      <c r="AM2148" s="41"/>
      <c r="AN2148" s="38" t="n">
        <v>0</v>
      </c>
      <c r="AO2148" s="34" t="n">
        <v>0.99</v>
      </c>
      <c r="AP2148" s="39" t="n">
        <v>-1.2</v>
      </c>
      <c r="AQ2148" s="40" t="n">
        <v>2.19</v>
      </c>
      <c r="AR2148" s="40" t="n">
        <v>2.19</v>
      </c>
      <c r="AS2148" s="40" t="n">
        <v>2.19</v>
      </c>
      <c r="AT2148" s="32" t="n">
        <f aca="false">IF(AN2148="","",$I2148+AP2148)</f>
        <v>4.79</v>
      </c>
      <c r="AU2148" s="32" t="n">
        <f aca="false">IF(AN2148="","",$I2148)</f>
        <v>5.99</v>
      </c>
      <c r="AV2148" s="40" t="n">
        <f aca="false">IF(AN2148="","",AO2148+$I2148)</f>
        <v>6.98</v>
      </c>
      <c r="AW2148" s="31" t="n">
        <f aca="false">IF(AN2148="","",AN2148+(AP2148*$K2148)+(AQ2148*$K2148))</f>
        <v>35.64</v>
      </c>
      <c r="AX2148" s="29" t="n">
        <f aca="false">IF(AN2148="","",ROUND(-AP2148*$K2148,0))</f>
        <v>43</v>
      </c>
      <c r="AY2148" s="42"/>
      <c r="AZ2148" s="38" t="n">
        <v>0</v>
      </c>
      <c r="BA2148" s="34" t="n">
        <v>0.99</v>
      </c>
      <c r="BB2148" s="39" t="n">
        <v>-1.2</v>
      </c>
      <c r="BC2148" s="40" t="n">
        <v>2.19</v>
      </c>
      <c r="BD2148" s="40" t="n">
        <v>2.19</v>
      </c>
      <c r="BE2148" s="40" t="n">
        <v>2.19</v>
      </c>
      <c r="BF2148" s="32" t="n">
        <f aca="false">IF(AZ2148="","",$I2148+BB2148)</f>
        <v>4.79</v>
      </c>
      <c r="BG2148" s="32" t="n">
        <f aca="false">IF(AZ2148="","",$I2148)</f>
        <v>5.99</v>
      </c>
      <c r="BH2148" s="40" t="n">
        <f aca="false">IF(AZ2148="","",BA2148+$I2148)</f>
        <v>6.98</v>
      </c>
      <c r="BI2148" s="31" t="n">
        <f aca="false">IF(AZ2148="","",AZ2148+(BB2148*$K2148)+(BC2148*$K2148))</f>
        <v>35.64</v>
      </c>
      <c r="BJ2148" s="29" t="n">
        <f aca="false">IF(AZ2148="","",ROUND(-BB2148*$K2148,0))</f>
        <v>43</v>
      </c>
    </row>
    <row r="2149" customFormat="false" ht="15" hidden="false" customHeight="false" outlineLevel="0" collapsed="false">
      <c r="A2149" s="26" t="str">
        <f aca="false">+C2149&amp;D2149&amp;G2149</f>
        <v>XiaomiRedmi Buds 6 ProCANONE SIM 5,99€ - 30 Mesi</v>
      </c>
      <c r="B2149" s="27" t="s">
        <v>95</v>
      </c>
      <c r="C2149" s="28" t="s">
        <v>179</v>
      </c>
      <c r="D2149" s="29" t="s">
        <v>269</v>
      </c>
      <c r="E2149" s="30" t="n">
        <v>74.9</v>
      </c>
      <c r="F2149" s="31" t="n">
        <v>74.9</v>
      </c>
      <c r="G2149" s="32" t="s">
        <v>128</v>
      </c>
      <c r="H2149" s="32" t="s">
        <v>98</v>
      </c>
      <c r="I2149" s="33" t="n">
        <v>5.99</v>
      </c>
      <c r="J2149" s="34" t="s">
        <v>35</v>
      </c>
      <c r="K2149" s="35" t="n">
        <v>30</v>
      </c>
      <c r="L2149" s="33"/>
      <c r="M2149" s="33"/>
      <c r="N2149" s="33"/>
      <c r="O2149" s="37" t="s">
        <v>129</v>
      </c>
      <c r="P2149" s="38" t="n">
        <v>29.99</v>
      </c>
      <c r="Q2149" s="34" t="n">
        <v>0.99</v>
      </c>
      <c r="R2149" s="39" t="n">
        <v>-0.51</v>
      </c>
      <c r="S2149" s="40" t="n">
        <v>1.5</v>
      </c>
      <c r="T2149" s="40" t="n">
        <v>1.5</v>
      </c>
      <c r="U2149" s="40" t="n">
        <v>1.41</v>
      </c>
      <c r="V2149" s="32" t="n">
        <f aca="false">IF(P2149="","",$I2149+R2149)</f>
        <v>5.48</v>
      </c>
      <c r="W2149" s="32" t="n">
        <f aca="false">IF(P2149="","",$I2149)</f>
        <v>5.99</v>
      </c>
      <c r="X2149" s="40" t="n">
        <f aca="false">IF(P2149="","",Q2149+$I2149)</f>
        <v>6.98</v>
      </c>
      <c r="Y2149" s="29" t="n">
        <f aca="false">IF(P2149="","",P2149+(R2149*$K2149)+(S2149*$K2149))</f>
        <v>59.69</v>
      </c>
      <c r="Z2149" s="29" t="n">
        <f aca="false">IF(P2149="","",ROUND(-R2149*$K2149,0))</f>
        <v>15</v>
      </c>
      <c r="AA2149" s="41"/>
      <c r="AB2149" s="38" t="n">
        <v>29.99</v>
      </c>
      <c r="AC2149" s="34" t="n">
        <v>0.99</v>
      </c>
      <c r="AD2149" s="39" t="n">
        <v>-0.51</v>
      </c>
      <c r="AE2149" s="40" t="n">
        <v>1.5</v>
      </c>
      <c r="AF2149" s="40" t="n">
        <v>1.5</v>
      </c>
      <c r="AG2149" s="40" t="n">
        <v>1.41</v>
      </c>
      <c r="AH2149" s="32" t="n">
        <f aca="false">IF(AB2149="","",$I2149+AD2149)</f>
        <v>5.48</v>
      </c>
      <c r="AI2149" s="32" t="n">
        <f aca="false">IF(AB2149="","",$I2149)</f>
        <v>5.99</v>
      </c>
      <c r="AJ2149" s="40" t="n">
        <f aca="false">IF(AB2149="","",AC2149+$I2149)</f>
        <v>6.98</v>
      </c>
      <c r="AK2149" s="29" t="n">
        <f aca="false">IF(AB2149="","",AB2149+(AD2149*$K2149)+(AE2149*$K2149))</f>
        <v>59.69</v>
      </c>
      <c r="AL2149" s="29" t="n">
        <f aca="false">IF(AB2149="","",ROUND(-AD2149*$K2149,0))</f>
        <v>15</v>
      </c>
      <c r="AM2149" s="41"/>
      <c r="AN2149" s="38" t="n">
        <v>0</v>
      </c>
      <c r="AO2149" s="34" t="n">
        <v>1.99</v>
      </c>
      <c r="AP2149" s="39" t="n">
        <v>-0.62</v>
      </c>
      <c r="AQ2149" s="40" t="n">
        <v>2.61</v>
      </c>
      <c r="AR2149" s="40" t="n">
        <v>2.61</v>
      </c>
      <c r="AS2149" s="40" t="n">
        <v>2.61</v>
      </c>
      <c r="AT2149" s="32" t="n">
        <f aca="false">IF(AN2149="","",$I2149+AP2149)</f>
        <v>5.37</v>
      </c>
      <c r="AU2149" s="32" t="n">
        <f aca="false">IF(AN2149="","",$I2149)</f>
        <v>5.99</v>
      </c>
      <c r="AV2149" s="40" t="n">
        <f aca="false">IF(AN2149="","",AO2149+$I2149)</f>
        <v>7.98</v>
      </c>
      <c r="AW2149" s="31" t="n">
        <f aca="false">IF(AN2149="","",AN2149+(AP2149*$K2149)+(AQ2149*$K2149))</f>
        <v>59.7</v>
      </c>
      <c r="AX2149" s="29" t="n">
        <f aca="false">IF(AN2149="","",ROUND(-AP2149*$K2149,0))</f>
        <v>19</v>
      </c>
      <c r="AY2149" s="42"/>
      <c r="AZ2149" s="38" t="n">
        <v>0</v>
      </c>
      <c r="BA2149" s="34" t="n">
        <v>1.99</v>
      </c>
      <c r="BB2149" s="39" t="n">
        <v>-0.62</v>
      </c>
      <c r="BC2149" s="40" t="n">
        <v>2.61</v>
      </c>
      <c r="BD2149" s="40" t="n">
        <v>2.61</v>
      </c>
      <c r="BE2149" s="40" t="n">
        <v>2.61</v>
      </c>
      <c r="BF2149" s="32" t="n">
        <f aca="false">IF(AZ2149="","",$I2149+BB2149)</f>
        <v>5.37</v>
      </c>
      <c r="BG2149" s="32" t="n">
        <f aca="false">IF(AZ2149="","",$I2149)</f>
        <v>5.99</v>
      </c>
      <c r="BH2149" s="40" t="n">
        <f aca="false">IF(AZ2149="","",BA2149+$I2149)</f>
        <v>7.98</v>
      </c>
      <c r="BI2149" s="31" t="n">
        <f aca="false">IF(AZ2149="","",AZ2149+(BB2149*$K2149)+(BC2149*$K2149))</f>
        <v>59.7</v>
      </c>
      <c r="BJ2149" s="29" t="n">
        <f aca="false">IF(AZ2149="","",ROUND(-BB2149*$K2149,0))</f>
        <v>19</v>
      </c>
    </row>
    <row r="2150" customFormat="false" ht="15" hidden="false" customHeight="false" outlineLevel="0" collapsed="false">
      <c r="A2150" s="26" t="str">
        <f aca="false">+C2150&amp;D2150&amp;G2150</f>
        <v>XiaomiRedmi Watch 5CANONE SIM 14,99€ - 24 Mesi</v>
      </c>
      <c r="B2150" s="27" t="s">
        <v>95</v>
      </c>
      <c r="C2150" s="28" t="s">
        <v>179</v>
      </c>
      <c r="D2150" s="29" t="s">
        <v>270</v>
      </c>
      <c r="E2150" s="30" t="n">
        <v>109.9</v>
      </c>
      <c r="F2150" s="31" t="n">
        <v>99.9</v>
      </c>
      <c r="G2150" s="32" t="s">
        <v>102</v>
      </c>
      <c r="H2150" s="32" t="s">
        <v>98</v>
      </c>
      <c r="I2150" s="33" t="n">
        <v>14.99</v>
      </c>
      <c r="J2150" s="34" t="s">
        <v>35</v>
      </c>
      <c r="K2150" s="35" t="n">
        <v>24</v>
      </c>
      <c r="L2150" s="33"/>
      <c r="M2150" s="33"/>
      <c r="N2150" s="33"/>
      <c r="O2150" s="37" t="s">
        <v>103</v>
      </c>
      <c r="P2150" s="38" t="n">
        <v>0</v>
      </c>
      <c r="Q2150" s="34" t="n">
        <v>0</v>
      </c>
      <c r="R2150" s="39" t="n">
        <v>-4.16</v>
      </c>
      <c r="S2150" s="40" t="n">
        <v>4.16</v>
      </c>
      <c r="T2150" s="40" t="n">
        <v>0</v>
      </c>
      <c r="U2150" s="40" t="n">
        <v>4.22</v>
      </c>
      <c r="V2150" s="32" t="n">
        <f aca="false">IF(P2150="","",$I2150+R2150)</f>
        <v>10.83</v>
      </c>
      <c r="W2150" s="32" t="n">
        <f aca="false">IF(P2150="","",$I2150)</f>
        <v>14.99</v>
      </c>
      <c r="X2150" s="40" t="n">
        <f aca="false">IF(P2150="","",Q2150+$I2150)</f>
        <v>14.99</v>
      </c>
      <c r="Y2150" s="29" t="n">
        <f aca="false">IF(P2150="","",P2150+(R2150*$K2150)+(S2150*$K2150))</f>
        <v>0</v>
      </c>
      <c r="Z2150" s="29" t="n">
        <f aca="false">IF(P2150="","",ROUND(-R2150*$K2150,0))</f>
        <v>100</v>
      </c>
      <c r="AA2150" s="41"/>
      <c r="AB2150" s="38" t="n">
        <v>0</v>
      </c>
      <c r="AC2150" s="34" t="n">
        <v>0</v>
      </c>
      <c r="AD2150" s="39" t="n">
        <v>-4.16</v>
      </c>
      <c r="AE2150" s="40" t="n">
        <v>4.16</v>
      </c>
      <c r="AF2150" s="40" t="n">
        <v>0</v>
      </c>
      <c r="AG2150" s="40" t="n">
        <v>4.22</v>
      </c>
      <c r="AH2150" s="32" t="n">
        <f aca="false">IF(AB2150="","",$I2150+AD2150)</f>
        <v>10.83</v>
      </c>
      <c r="AI2150" s="32" t="n">
        <f aca="false">IF(AB2150="","",$I2150)</f>
        <v>14.99</v>
      </c>
      <c r="AJ2150" s="40" t="n">
        <f aca="false">IF(AB2150="","",AC2150+$I2150)</f>
        <v>14.99</v>
      </c>
      <c r="AK2150" s="29" t="n">
        <f aca="false">IF(AB2150="","",AB2150+(AD2150*$K2150)+(AE2150*$K2150))</f>
        <v>0</v>
      </c>
      <c r="AL2150" s="29" t="n">
        <f aca="false">IF(AB2150="","",ROUND(-AD2150*$K2150,0))</f>
        <v>100</v>
      </c>
      <c r="AM2150" s="41"/>
      <c r="AN2150" s="38" t="n">
        <v>0</v>
      </c>
      <c r="AO2150" s="34" t="n">
        <v>0</v>
      </c>
      <c r="AP2150" s="39" t="n">
        <v>-4.16</v>
      </c>
      <c r="AQ2150" s="40" t="n">
        <v>4.16</v>
      </c>
      <c r="AR2150" s="40" t="n">
        <v>0</v>
      </c>
      <c r="AS2150" s="40" t="n">
        <v>4.22</v>
      </c>
      <c r="AT2150" s="32" t="n">
        <f aca="false">IF(AN2150="","",$I2150+AP2150)</f>
        <v>10.83</v>
      </c>
      <c r="AU2150" s="32" t="n">
        <f aca="false">IF(AN2150="","",$I2150)</f>
        <v>14.99</v>
      </c>
      <c r="AV2150" s="40" t="n">
        <f aca="false">IF(AN2150="","",AO2150+$I2150)</f>
        <v>14.99</v>
      </c>
      <c r="AW2150" s="31" t="n">
        <f aca="false">IF(AN2150="","",AN2150+(AP2150*$K2150)+(AQ2150*$K2150))</f>
        <v>0</v>
      </c>
      <c r="AX2150" s="29" t="n">
        <f aca="false">IF(AN2150="","",ROUND(-AP2150*$K2150,0))</f>
        <v>100</v>
      </c>
      <c r="AY2150" s="42"/>
      <c r="AZ2150" s="38" t="n">
        <v>0</v>
      </c>
      <c r="BA2150" s="34" t="n">
        <v>0</v>
      </c>
      <c r="BB2150" s="39" t="n">
        <v>-4.16</v>
      </c>
      <c r="BC2150" s="40" t="n">
        <v>4.16</v>
      </c>
      <c r="BD2150" s="40" t="n">
        <v>0</v>
      </c>
      <c r="BE2150" s="40" t="n">
        <v>4.22</v>
      </c>
      <c r="BF2150" s="32" t="n">
        <f aca="false">IF(AZ2150="","",$I2150+BB2150)</f>
        <v>10.83</v>
      </c>
      <c r="BG2150" s="32" t="n">
        <f aca="false">IF(AZ2150="","",$I2150)</f>
        <v>14.99</v>
      </c>
      <c r="BH2150" s="40" t="n">
        <f aca="false">IF(AZ2150="","",BA2150+$I2150)</f>
        <v>14.99</v>
      </c>
      <c r="BI2150" s="31" t="n">
        <f aca="false">IF(AZ2150="","",AZ2150+(BB2150*$K2150)+(BC2150*$K2150))</f>
        <v>0</v>
      </c>
      <c r="BJ2150" s="29" t="n">
        <f aca="false">IF(AZ2150="","",ROUND(-BB2150*$K2150,0))</f>
        <v>100</v>
      </c>
    </row>
    <row r="2151" customFormat="false" ht="15" hidden="false" customHeight="false" outlineLevel="0" collapsed="false">
      <c r="A2151" s="26" t="str">
        <f aca="false">+C2151&amp;D2151&amp;G2151</f>
        <v>XiaomiRedmi Watch 5CANONE SIM 12,99€ - 24 Mesi</v>
      </c>
      <c r="B2151" s="27" t="s">
        <v>95</v>
      </c>
      <c r="C2151" s="28" t="s">
        <v>179</v>
      </c>
      <c r="D2151" s="29" t="s">
        <v>270</v>
      </c>
      <c r="E2151" s="30" t="n">
        <v>109.9</v>
      </c>
      <c r="F2151" s="31" t="n">
        <v>99.9</v>
      </c>
      <c r="G2151" s="32" t="s">
        <v>108</v>
      </c>
      <c r="H2151" s="32" t="s">
        <v>98</v>
      </c>
      <c r="I2151" s="33" t="n">
        <v>12.99</v>
      </c>
      <c r="J2151" s="34" t="s">
        <v>35</v>
      </c>
      <c r="K2151" s="35" t="n">
        <v>24</v>
      </c>
      <c r="L2151" s="33"/>
      <c r="M2151" s="33"/>
      <c r="N2151" s="33"/>
      <c r="O2151" s="37" t="s">
        <v>109</v>
      </c>
      <c r="P2151" s="38" t="n">
        <v>0</v>
      </c>
      <c r="Q2151" s="34" t="n">
        <v>0</v>
      </c>
      <c r="R2151" s="39" t="n">
        <v>-4.16</v>
      </c>
      <c r="S2151" s="40" t="n">
        <v>4.16</v>
      </c>
      <c r="T2151" s="40" t="n">
        <v>0</v>
      </c>
      <c r="U2151" s="40" t="n">
        <v>4.22</v>
      </c>
      <c r="V2151" s="32" t="n">
        <f aca="false">IF(P2151="","",$I2151+R2151)</f>
        <v>8.83</v>
      </c>
      <c r="W2151" s="32" t="n">
        <f aca="false">IF(P2151="","",$I2151)</f>
        <v>12.99</v>
      </c>
      <c r="X2151" s="40" t="n">
        <f aca="false">IF(P2151="","",Q2151+$I2151)</f>
        <v>12.99</v>
      </c>
      <c r="Y2151" s="29" t="n">
        <f aca="false">IF(P2151="","",P2151+(R2151*$K2151)+(S2151*$K2151))</f>
        <v>0</v>
      </c>
      <c r="Z2151" s="29" t="n">
        <f aca="false">IF(P2151="","",ROUND(-R2151*$K2151,0))</f>
        <v>100</v>
      </c>
      <c r="AA2151" s="41"/>
      <c r="AB2151" s="38" t="n">
        <v>0</v>
      </c>
      <c r="AC2151" s="34" t="n">
        <v>0</v>
      </c>
      <c r="AD2151" s="39" t="n">
        <v>-4.16</v>
      </c>
      <c r="AE2151" s="40" t="n">
        <v>4.16</v>
      </c>
      <c r="AF2151" s="40" t="n">
        <v>0</v>
      </c>
      <c r="AG2151" s="40" t="n">
        <v>4.22</v>
      </c>
      <c r="AH2151" s="32" t="n">
        <f aca="false">IF(AB2151="","",$I2151+AD2151)</f>
        <v>8.83</v>
      </c>
      <c r="AI2151" s="32" t="n">
        <f aca="false">IF(AB2151="","",$I2151)</f>
        <v>12.99</v>
      </c>
      <c r="AJ2151" s="40" t="n">
        <f aca="false">IF(AB2151="","",AC2151+$I2151)</f>
        <v>12.99</v>
      </c>
      <c r="AK2151" s="29" t="n">
        <f aca="false">IF(AB2151="","",AB2151+(AD2151*$K2151)+(AE2151*$K2151))</f>
        <v>0</v>
      </c>
      <c r="AL2151" s="29" t="n">
        <f aca="false">IF(AB2151="","",ROUND(-AD2151*$K2151,0))</f>
        <v>100</v>
      </c>
      <c r="AM2151" s="41"/>
      <c r="AN2151" s="38" t="n">
        <v>0</v>
      </c>
      <c r="AO2151" s="34" t="n">
        <v>0</v>
      </c>
      <c r="AP2151" s="39" t="n">
        <v>-4.16</v>
      </c>
      <c r="AQ2151" s="40" t="n">
        <v>4.16</v>
      </c>
      <c r="AR2151" s="40" t="n">
        <v>0</v>
      </c>
      <c r="AS2151" s="40" t="n">
        <v>4.22</v>
      </c>
      <c r="AT2151" s="32" t="n">
        <f aca="false">IF(AN2151="","",$I2151+AP2151)</f>
        <v>8.83</v>
      </c>
      <c r="AU2151" s="32" t="n">
        <f aca="false">IF(AN2151="","",$I2151)</f>
        <v>12.99</v>
      </c>
      <c r="AV2151" s="40" t="n">
        <f aca="false">IF(AN2151="","",AO2151+$I2151)</f>
        <v>12.99</v>
      </c>
      <c r="AW2151" s="31" t="n">
        <f aca="false">IF(AN2151="","",AN2151+(AP2151*$K2151)+(AQ2151*$K2151))</f>
        <v>0</v>
      </c>
      <c r="AX2151" s="29" t="n">
        <f aca="false">IF(AN2151="","",ROUND(-AP2151*$K2151,0))</f>
        <v>100</v>
      </c>
      <c r="AY2151" s="42"/>
      <c r="AZ2151" s="38" t="n">
        <v>0</v>
      </c>
      <c r="BA2151" s="34" t="n">
        <v>0</v>
      </c>
      <c r="BB2151" s="39" t="n">
        <v>-4.16</v>
      </c>
      <c r="BC2151" s="40" t="n">
        <v>4.16</v>
      </c>
      <c r="BD2151" s="40" t="n">
        <v>0</v>
      </c>
      <c r="BE2151" s="40" t="n">
        <v>4.22</v>
      </c>
      <c r="BF2151" s="32" t="n">
        <f aca="false">IF(AZ2151="","",$I2151+BB2151)</f>
        <v>8.83</v>
      </c>
      <c r="BG2151" s="32" t="n">
        <f aca="false">IF(AZ2151="","",$I2151)</f>
        <v>12.99</v>
      </c>
      <c r="BH2151" s="40" t="n">
        <f aca="false">IF(AZ2151="","",BA2151+$I2151)</f>
        <v>12.99</v>
      </c>
      <c r="BI2151" s="31" t="n">
        <f aca="false">IF(AZ2151="","",AZ2151+(BB2151*$K2151)+(BC2151*$K2151))</f>
        <v>0</v>
      </c>
      <c r="BJ2151" s="29" t="n">
        <f aca="false">IF(AZ2151="","",ROUND(-BB2151*$K2151,0))</f>
        <v>100</v>
      </c>
    </row>
    <row r="2152" customFormat="false" ht="15" hidden="false" customHeight="false" outlineLevel="0" collapsed="false">
      <c r="A2152" s="26" t="str">
        <f aca="false">+C2152&amp;D2152&amp;G2152</f>
        <v>XiaomiRedmi Watch 5Pack 5G Reload Exchange-12,99-24</v>
      </c>
      <c r="B2152" s="27" t="s">
        <v>95</v>
      </c>
      <c r="C2152" s="28" t="s">
        <v>179</v>
      </c>
      <c r="D2152" s="29" t="s">
        <v>270</v>
      </c>
      <c r="E2152" s="30" t="n">
        <v>109.9</v>
      </c>
      <c r="F2152" s="31" t="n">
        <v>99.9</v>
      </c>
      <c r="G2152" s="32" t="s">
        <v>114</v>
      </c>
      <c r="H2152" s="32" t="s">
        <v>98</v>
      </c>
      <c r="I2152" s="33" t="n">
        <v>12.99</v>
      </c>
      <c r="J2152" s="34" t="s">
        <v>35</v>
      </c>
      <c r="K2152" s="35" t="n">
        <v>24</v>
      </c>
      <c r="L2152" s="33"/>
      <c r="M2152" s="33"/>
      <c r="N2152" s="33"/>
      <c r="O2152" s="37" t="s">
        <v>115</v>
      </c>
      <c r="P2152" s="38" t="n">
        <v>0</v>
      </c>
      <c r="Q2152" s="34" t="n">
        <v>0</v>
      </c>
      <c r="R2152" s="39" t="n">
        <v>-4.16</v>
      </c>
      <c r="S2152" s="40" t="n">
        <v>4.16</v>
      </c>
      <c r="T2152" s="40" t="n">
        <v>0</v>
      </c>
      <c r="U2152" s="40" t="n">
        <v>4.22</v>
      </c>
      <c r="V2152" s="32" t="n">
        <f aca="false">IF(P2152="","",$I2152+R2152)</f>
        <v>8.83</v>
      </c>
      <c r="W2152" s="32" t="n">
        <f aca="false">IF(P2152="","",$I2152)</f>
        <v>12.99</v>
      </c>
      <c r="X2152" s="40" t="n">
        <f aca="false">IF(P2152="","",Q2152+$I2152)</f>
        <v>12.99</v>
      </c>
      <c r="Y2152" s="29" t="n">
        <f aca="false">IF(P2152="","",P2152+(R2152*$K2152)+(S2152*$K2152))</f>
        <v>0</v>
      </c>
      <c r="Z2152" s="29" t="n">
        <f aca="false">IF(P2152="","",ROUND(-R2152*$K2152,0))</f>
        <v>100</v>
      </c>
      <c r="AA2152" s="41"/>
      <c r="AB2152" s="38" t="n">
        <v>0</v>
      </c>
      <c r="AC2152" s="34" t="n">
        <v>0</v>
      </c>
      <c r="AD2152" s="39" t="n">
        <v>-4.16</v>
      </c>
      <c r="AE2152" s="40" t="n">
        <v>4.16</v>
      </c>
      <c r="AF2152" s="40" t="n">
        <v>0</v>
      </c>
      <c r="AG2152" s="40" t="n">
        <v>4.22</v>
      </c>
      <c r="AH2152" s="32" t="n">
        <f aca="false">IF(AB2152="","",$I2152+AD2152)</f>
        <v>8.83</v>
      </c>
      <c r="AI2152" s="32" t="n">
        <f aca="false">IF(AB2152="","",$I2152)</f>
        <v>12.99</v>
      </c>
      <c r="AJ2152" s="40" t="n">
        <f aca="false">IF(AB2152="","",AC2152+$I2152)</f>
        <v>12.99</v>
      </c>
      <c r="AK2152" s="29" t="n">
        <f aca="false">IF(AB2152="","",AB2152+(AD2152*$K2152)+(AE2152*$K2152))</f>
        <v>0</v>
      </c>
      <c r="AL2152" s="29" t="n">
        <f aca="false">IF(AB2152="","",ROUND(-AD2152*$K2152,0))</f>
        <v>100</v>
      </c>
      <c r="AM2152" s="41"/>
      <c r="AN2152" s="38" t="n">
        <v>0</v>
      </c>
      <c r="AO2152" s="34" t="n">
        <v>0</v>
      </c>
      <c r="AP2152" s="39" t="n">
        <v>-4.16</v>
      </c>
      <c r="AQ2152" s="40" t="n">
        <v>4.16</v>
      </c>
      <c r="AR2152" s="40" t="n">
        <v>0</v>
      </c>
      <c r="AS2152" s="40" t="n">
        <v>4.22</v>
      </c>
      <c r="AT2152" s="32" t="n">
        <f aca="false">IF(AN2152="","",$I2152+AP2152)</f>
        <v>8.83</v>
      </c>
      <c r="AU2152" s="32" t="n">
        <f aca="false">IF(AN2152="","",$I2152)</f>
        <v>12.99</v>
      </c>
      <c r="AV2152" s="40" t="n">
        <f aca="false">IF(AN2152="","",AO2152+$I2152)</f>
        <v>12.99</v>
      </c>
      <c r="AW2152" s="31" t="n">
        <f aca="false">IF(AN2152="","",AN2152+(AP2152*$K2152)+(AQ2152*$K2152))</f>
        <v>0</v>
      </c>
      <c r="AX2152" s="29" t="n">
        <f aca="false">IF(AN2152="","",ROUND(-AP2152*$K2152,0))</f>
        <v>100</v>
      </c>
      <c r="AY2152" s="42"/>
      <c r="AZ2152" s="38" t="n">
        <v>0</v>
      </c>
      <c r="BA2152" s="34" t="n">
        <v>0</v>
      </c>
      <c r="BB2152" s="39" t="n">
        <v>-4.16</v>
      </c>
      <c r="BC2152" s="40" t="n">
        <v>4.16</v>
      </c>
      <c r="BD2152" s="40" t="n">
        <v>0</v>
      </c>
      <c r="BE2152" s="40" t="n">
        <v>4.22</v>
      </c>
      <c r="BF2152" s="32" t="n">
        <f aca="false">IF(AZ2152="","",$I2152+BB2152)</f>
        <v>8.83</v>
      </c>
      <c r="BG2152" s="32" t="n">
        <f aca="false">IF(AZ2152="","",$I2152)</f>
        <v>12.99</v>
      </c>
      <c r="BH2152" s="40" t="n">
        <f aca="false">IF(AZ2152="","",BA2152+$I2152)</f>
        <v>12.99</v>
      </c>
      <c r="BI2152" s="31" t="n">
        <f aca="false">IF(AZ2152="","",AZ2152+(BB2152*$K2152)+(BC2152*$K2152))</f>
        <v>0</v>
      </c>
      <c r="BJ2152" s="29" t="n">
        <f aca="false">IF(AZ2152="","",ROUND(-BB2152*$K2152,0))</f>
        <v>100</v>
      </c>
    </row>
    <row r="2153" customFormat="false" ht="15" hidden="false" customHeight="false" outlineLevel="0" collapsed="false">
      <c r="A2153" s="26" t="str">
        <f aca="false">+C2153&amp;D2153&amp;G2153</f>
        <v>XiaomiRedmi Watch 5CANONE SIM  9,99€ - 24 Mesi</v>
      </c>
      <c r="B2153" s="27" t="s">
        <v>95</v>
      </c>
      <c r="C2153" s="28" t="s">
        <v>179</v>
      </c>
      <c r="D2153" s="29" t="s">
        <v>270</v>
      </c>
      <c r="E2153" s="30" t="n">
        <v>109.9</v>
      </c>
      <c r="F2153" s="31" t="n">
        <v>99.9</v>
      </c>
      <c r="G2153" s="32" t="s">
        <v>120</v>
      </c>
      <c r="H2153" s="32" t="s">
        <v>98</v>
      </c>
      <c r="I2153" s="33" t="n">
        <v>9.99</v>
      </c>
      <c r="J2153" s="34" t="s">
        <v>35</v>
      </c>
      <c r="K2153" s="35" t="n">
        <v>24</v>
      </c>
      <c r="L2153" s="33"/>
      <c r="M2153" s="33"/>
      <c r="N2153" s="33"/>
      <c r="O2153" s="37" t="s">
        <v>121</v>
      </c>
      <c r="P2153" s="38" t="n">
        <v>29.99</v>
      </c>
      <c r="Q2153" s="34" t="n">
        <v>0</v>
      </c>
      <c r="R2153" s="39" t="n">
        <v>-2.91</v>
      </c>
      <c r="S2153" s="40" t="n">
        <v>2.91</v>
      </c>
      <c r="T2153" s="40" t="n">
        <v>0</v>
      </c>
      <c r="U2153" s="40" t="n">
        <v>2.98</v>
      </c>
      <c r="V2153" s="32" t="n">
        <f aca="false">IF(P2153="","",$I2153+R2153)</f>
        <v>7.08</v>
      </c>
      <c r="W2153" s="32" t="n">
        <f aca="false">IF(P2153="","",$I2153)</f>
        <v>9.99</v>
      </c>
      <c r="X2153" s="40" t="n">
        <f aca="false">IF(P2153="","",Q2153+$I2153)</f>
        <v>9.99</v>
      </c>
      <c r="Y2153" s="29" t="n">
        <f aca="false">IF(P2153="","",P2153+(R2153*$K2153)+(S2153*$K2153))</f>
        <v>29.99</v>
      </c>
      <c r="Z2153" s="29" t="n">
        <f aca="false">IF(P2153="","",ROUND(-R2153*$K2153,0))</f>
        <v>70</v>
      </c>
      <c r="AA2153" s="41"/>
      <c r="AB2153" s="38" t="n">
        <v>29.99</v>
      </c>
      <c r="AC2153" s="34" t="n">
        <v>0</v>
      </c>
      <c r="AD2153" s="39" t="n">
        <v>-2.91</v>
      </c>
      <c r="AE2153" s="40" t="n">
        <v>2.91</v>
      </c>
      <c r="AF2153" s="40" t="n">
        <v>0</v>
      </c>
      <c r="AG2153" s="40" t="n">
        <v>2.98</v>
      </c>
      <c r="AH2153" s="32" t="n">
        <f aca="false">IF(AB2153="","",$I2153+AD2153)</f>
        <v>7.08</v>
      </c>
      <c r="AI2153" s="32" t="n">
        <f aca="false">IF(AB2153="","",$I2153)</f>
        <v>9.99</v>
      </c>
      <c r="AJ2153" s="40" t="n">
        <f aca="false">IF(AB2153="","",AC2153+$I2153)</f>
        <v>9.99</v>
      </c>
      <c r="AK2153" s="29" t="n">
        <f aca="false">IF(AB2153="","",AB2153+(AD2153*$K2153)+(AE2153*$K2153))</f>
        <v>29.99</v>
      </c>
      <c r="AL2153" s="29" t="n">
        <f aca="false">IF(AB2153="","",ROUND(-AD2153*$K2153,0))</f>
        <v>70</v>
      </c>
      <c r="AM2153" s="41"/>
      <c r="AN2153" s="38" t="n">
        <v>0</v>
      </c>
      <c r="AO2153" s="34" t="n">
        <v>0</v>
      </c>
      <c r="AP2153" s="39" t="n">
        <v>-4.16</v>
      </c>
      <c r="AQ2153" s="40" t="n">
        <v>4.16</v>
      </c>
      <c r="AR2153" s="40" t="n">
        <v>0</v>
      </c>
      <c r="AS2153" s="40" t="n">
        <v>4.22</v>
      </c>
      <c r="AT2153" s="32" t="n">
        <f aca="false">IF(AN2153="","",$I2153+AP2153)</f>
        <v>5.83</v>
      </c>
      <c r="AU2153" s="32" t="n">
        <f aca="false">IF(AN2153="","",$I2153)</f>
        <v>9.99</v>
      </c>
      <c r="AV2153" s="40" t="n">
        <f aca="false">IF(AN2153="","",AO2153+$I2153)</f>
        <v>9.99</v>
      </c>
      <c r="AW2153" s="31" t="n">
        <f aca="false">IF(AN2153="","",AN2153+(AP2153*$K2153)+(AQ2153*$K2153))</f>
        <v>0</v>
      </c>
      <c r="AX2153" s="29" t="n">
        <f aca="false">IF(AN2153="","",ROUND(-AP2153*$K2153,0))</f>
        <v>100</v>
      </c>
      <c r="AY2153" s="42"/>
      <c r="AZ2153" s="38" t="n">
        <v>0</v>
      </c>
      <c r="BA2153" s="34" t="n">
        <v>0</v>
      </c>
      <c r="BB2153" s="39" t="n">
        <v>-4.16</v>
      </c>
      <c r="BC2153" s="40" t="n">
        <v>4.16</v>
      </c>
      <c r="BD2153" s="40" t="n">
        <v>0</v>
      </c>
      <c r="BE2153" s="40" t="n">
        <v>4.22</v>
      </c>
      <c r="BF2153" s="32" t="n">
        <f aca="false">IF(AZ2153="","",$I2153+BB2153)</f>
        <v>5.83</v>
      </c>
      <c r="BG2153" s="32" t="n">
        <f aca="false">IF(AZ2153="","",$I2153)</f>
        <v>9.99</v>
      </c>
      <c r="BH2153" s="40" t="n">
        <f aca="false">IF(AZ2153="","",BA2153+$I2153)</f>
        <v>9.99</v>
      </c>
      <c r="BI2153" s="31" t="n">
        <f aca="false">IF(AZ2153="","",AZ2153+(BB2153*$K2153)+(BC2153*$K2153))</f>
        <v>0</v>
      </c>
      <c r="BJ2153" s="29" t="n">
        <f aca="false">IF(AZ2153="","",ROUND(-BB2153*$K2153,0))</f>
        <v>100</v>
      </c>
    </row>
    <row r="2154" customFormat="false" ht="15" hidden="false" customHeight="false" outlineLevel="0" collapsed="false">
      <c r="A2154" s="26" t="str">
        <f aca="false">+C2154&amp;D2154&amp;G2154</f>
        <v>XiaomiRedmi Watch 5CANONE SIM 7,99€ - 30 Mesi</v>
      </c>
      <c r="B2154" s="27" t="s">
        <v>95</v>
      </c>
      <c r="C2154" s="28" t="s">
        <v>179</v>
      </c>
      <c r="D2154" s="29" t="s">
        <v>270</v>
      </c>
      <c r="E2154" s="30" t="n">
        <v>109.9</v>
      </c>
      <c r="F2154" s="31" t="n">
        <v>99.9</v>
      </c>
      <c r="G2154" s="32" t="s">
        <v>124</v>
      </c>
      <c r="H2154" s="32" t="s">
        <v>98</v>
      </c>
      <c r="I2154" s="33" t="n">
        <v>7.99</v>
      </c>
      <c r="J2154" s="34" t="s">
        <v>35</v>
      </c>
      <c r="K2154" s="35" t="n">
        <v>30</v>
      </c>
      <c r="L2154" s="33"/>
      <c r="M2154" s="33"/>
      <c r="N2154" s="33"/>
      <c r="O2154" s="37" t="s">
        <v>125</v>
      </c>
      <c r="P2154" s="38" t="n">
        <v>29.99</v>
      </c>
      <c r="Q2154" s="34" t="n">
        <v>0</v>
      </c>
      <c r="R2154" s="39" t="n">
        <v>-2.33</v>
      </c>
      <c r="S2154" s="40" t="n">
        <v>2.33</v>
      </c>
      <c r="T2154" s="40" t="n">
        <v>2.33</v>
      </c>
      <c r="U2154" s="40" t="n">
        <v>2.34</v>
      </c>
      <c r="V2154" s="32" t="n">
        <f aca="false">IF(P2154="","",$I2154+R2154)</f>
        <v>5.66</v>
      </c>
      <c r="W2154" s="32" t="n">
        <f aca="false">IF(P2154="","",$I2154)</f>
        <v>7.99</v>
      </c>
      <c r="X2154" s="40" t="n">
        <f aca="false">IF(P2154="","",Q2154+$I2154)</f>
        <v>7.99</v>
      </c>
      <c r="Y2154" s="29" t="n">
        <f aca="false">IF(P2154="","",P2154+(R2154*$K2154)+(S2154*$K2154))</f>
        <v>29.99</v>
      </c>
      <c r="Z2154" s="29" t="n">
        <f aca="false">IF(P2154="","",ROUND(-R2154*$K2154,0))</f>
        <v>70</v>
      </c>
      <c r="AA2154" s="41"/>
      <c r="AB2154" s="38" t="n">
        <v>29.99</v>
      </c>
      <c r="AC2154" s="34" t="n">
        <v>0</v>
      </c>
      <c r="AD2154" s="39" t="n">
        <v>-2.33</v>
      </c>
      <c r="AE2154" s="40" t="n">
        <v>2.33</v>
      </c>
      <c r="AF2154" s="40" t="n">
        <v>2.33</v>
      </c>
      <c r="AG2154" s="40" t="n">
        <v>2.34</v>
      </c>
      <c r="AH2154" s="32" t="n">
        <f aca="false">IF(AB2154="","",$I2154+AD2154)</f>
        <v>5.66</v>
      </c>
      <c r="AI2154" s="32" t="n">
        <f aca="false">IF(AB2154="","",$I2154)</f>
        <v>7.99</v>
      </c>
      <c r="AJ2154" s="40" t="n">
        <f aca="false">IF(AB2154="","",AC2154+$I2154)</f>
        <v>7.99</v>
      </c>
      <c r="AK2154" s="29" t="n">
        <f aca="false">IF(AB2154="","",AB2154+(AD2154*$K2154)+(AE2154*$K2154))</f>
        <v>29.99</v>
      </c>
      <c r="AL2154" s="29" t="n">
        <f aca="false">IF(AB2154="","",ROUND(-AD2154*$K2154,0))</f>
        <v>70</v>
      </c>
      <c r="AM2154" s="41"/>
      <c r="AN2154" s="38" t="n">
        <v>0</v>
      </c>
      <c r="AO2154" s="34" t="n">
        <v>0.99</v>
      </c>
      <c r="AP2154" s="39" t="n">
        <v>-2.49</v>
      </c>
      <c r="AQ2154" s="40" t="n">
        <v>3.48</v>
      </c>
      <c r="AR2154" s="40" t="n">
        <v>3.48</v>
      </c>
      <c r="AS2154" s="40" t="n">
        <v>3.48</v>
      </c>
      <c r="AT2154" s="32" t="n">
        <f aca="false">IF(AN2154="","",$I2154+AP2154)</f>
        <v>5.5</v>
      </c>
      <c r="AU2154" s="32" t="n">
        <f aca="false">IF(AN2154="","",$I2154)</f>
        <v>7.99</v>
      </c>
      <c r="AV2154" s="40" t="n">
        <f aca="false">IF(AN2154="","",AO2154+$I2154)</f>
        <v>8.98</v>
      </c>
      <c r="AW2154" s="31" t="n">
        <f aca="false">IF(AN2154="","",AN2154+(AP2154*$K2154)+(AQ2154*$K2154))</f>
        <v>29.7</v>
      </c>
      <c r="AX2154" s="29" t="n">
        <f aca="false">IF(AN2154="","",ROUND(-AP2154*$K2154,0))</f>
        <v>75</v>
      </c>
      <c r="AY2154" s="42"/>
      <c r="AZ2154" s="38" t="n">
        <v>0</v>
      </c>
      <c r="BA2154" s="34" t="n">
        <v>0.99</v>
      </c>
      <c r="BB2154" s="39" t="n">
        <v>-2.49</v>
      </c>
      <c r="BC2154" s="40" t="n">
        <v>3.48</v>
      </c>
      <c r="BD2154" s="40" t="n">
        <v>3.48</v>
      </c>
      <c r="BE2154" s="40" t="n">
        <v>3.48</v>
      </c>
      <c r="BF2154" s="32" t="n">
        <f aca="false">IF(AZ2154="","",$I2154+BB2154)</f>
        <v>5.5</v>
      </c>
      <c r="BG2154" s="32" t="n">
        <f aca="false">IF(AZ2154="","",$I2154)</f>
        <v>7.99</v>
      </c>
      <c r="BH2154" s="40" t="n">
        <f aca="false">IF(AZ2154="","",BA2154+$I2154)</f>
        <v>8.98</v>
      </c>
      <c r="BI2154" s="31" t="n">
        <f aca="false">IF(AZ2154="","",AZ2154+(BB2154*$K2154)+(BC2154*$K2154))</f>
        <v>29.7</v>
      </c>
      <c r="BJ2154" s="29" t="n">
        <f aca="false">IF(AZ2154="","",ROUND(-BB2154*$K2154,0))</f>
        <v>75</v>
      </c>
    </row>
    <row r="2155" customFormat="false" ht="15" hidden="false" customHeight="false" outlineLevel="0" collapsed="false">
      <c r="A2155" s="26" t="str">
        <f aca="false">+C2155&amp;D2155&amp;G2155</f>
        <v>XiaomiRedmi Watch 5CANONE SIM 7,99€  - 24 Mesi</v>
      </c>
      <c r="B2155" s="27" t="s">
        <v>95</v>
      </c>
      <c r="C2155" s="28" t="s">
        <v>179</v>
      </c>
      <c r="D2155" s="29" t="s">
        <v>270</v>
      </c>
      <c r="E2155" s="30" t="n">
        <v>109.9</v>
      </c>
      <c r="F2155" s="31" t="n">
        <v>99.9</v>
      </c>
      <c r="G2155" s="32" t="s">
        <v>126</v>
      </c>
      <c r="H2155" s="32" t="s">
        <v>98</v>
      </c>
      <c r="I2155" s="33" t="n">
        <v>7.99</v>
      </c>
      <c r="J2155" s="34" t="s">
        <v>35</v>
      </c>
      <c r="K2155" s="35" t="n">
        <v>24</v>
      </c>
      <c r="L2155" s="33"/>
      <c r="M2155" s="33"/>
      <c r="N2155" s="33"/>
      <c r="O2155" s="37" t="s">
        <v>127</v>
      </c>
      <c r="P2155" s="38" t="n">
        <v>29.99</v>
      </c>
      <c r="Q2155" s="34" t="n">
        <v>1.99</v>
      </c>
      <c r="R2155" s="39" t="n">
        <v>-0.92</v>
      </c>
      <c r="S2155" s="40" t="n">
        <v>2.91</v>
      </c>
      <c r="T2155" s="40" t="n">
        <v>0</v>
      </c>
      <c r="U2155" s="40" t="n">
        <v>2.98</v>
      </c>
      <c r="V2155" s="32" t="n">
        <f aca="false">IF(P2155="","",$I2155+R2155)</f>
        <v>7.07</v>
      </c>
      <c r="W2155" s="32" t="n">
        <f aca="false">IF(P2155="","",$I2155)</f>
        <v>7.99</v>
      </c>
      <c r="X2155" s="40" t="n">
        <f aca="false">IF(P2155="","",Q2155+$I2155)</f>
        <v>9.98</v>
      </c>
      <c r="Y2155" s="29" t="n">
        <f aca="false">IF(P2155="","",P2155+(R2155*$K2155)+(S2155*$K2155))</f>
        <v>77.75</v>
      </c>
      <c r="Z2155" s="29" t="n">
        <f aca="false">IF(P2155="","",ROUND(-R2155*$K2155,0))</f>
        <v>22</v>
      </c>
      <c r="AA2155" s="41"/>
      <c r="AB2155" s="38" t="n">
        <v>29.99</v>
      </c>
      <c r="AC2155" s="34" t="n">
        <v>1.99</v>
      </c>
      <c r="AD2155" s="39" t="n">
        <v>-0.92</v>
      </c>
      <c r="AE2155" s="40" t="n">
        <v>2.91</v>
      </c>
      <c r="AF2155" s="40" t="n">
        <v>0</v>
      </c>
      <c r="AG2155" s="40" t="n">
        <v>2.98</v>
      </c>
      <c r="AH2155" s="32" t="n">
        <f aca="false">IF(AB2155="","",$I2155+AD2155)</f>
        <v>7.07</v>
      </c>
      <c r="AI2155" s="32" t="n">
        <f aca="false">IF(AB2155="","",$I2155)</f>
        <v>7.99</v>
      </c>
      <c r="AJ2155" s="40" t="n">
        <f aca="false">IF(AB2155="","",AC2155+$I2155)</f>
        <v>9.98</v>
      </c>
      <c r="AK2155" s="29" t="n">
        <f aca="false">IF(AB2155="","",AB2155+(AD2155*$K2155)+(AE2155*$K2155))</f>
        <v>77.75</v>
      </c>
      <c r="AL2155" s="29" t="n">
        <f aca="false">IF(AB2155="","",ROUND(-AD2155*$K2155,0))</f>
        <v>22</v>
      </c>
      <c r="AM2155" s="41"/>
      <c r="AN2155" s="38" t="n">
        <v>0</v>
      </c>
      <c r="AO2155" s="34" t="n">
        <v>1.99</v>
      </c>
      <c r="AP2155" s="39" t="n">
        <v>-2.33</v>
      </c>
      <c r="AQ2155" s="40" t="n">
        <v>4.32</v>
      </c>
      <c r="AR2155" s="40" t="n">
        <v>0</v>
      </c>
      <c r="AS2155" s="40" t="n">
        <v>4.32</v>
      </c>
      <c r="AT2155" s="32" t="n">
        <f aca="false">IF(AN2155="","",$I2155+AP2155)</f>
        <v>5.66</v>
      </c>
      <c r="AU2155" s="32" t="n">
        <f aca="false">IF(AN2155="","",$I2155)</f>
        <v>7.99</v>
      </c>
      <c r="AV2155" s="40" t="n">
        <f aca="false">IF(AN2155="","",AO2155+$I2155)</f>
        <v>9.98</v>
      </c>
      <c r="AW2155" s="31" t="n">
        <f aca="false">IF(AN2155="","",AN2155+(AP2155*$K2155)+(AQ2155*$K2155))</f>
        <v>47.76</v>
      </c>
      <c r="AX2155" s="29" t="n">
        <f aca="false">IF(AN2155="","",ROUND(-AP2155*$K2155,0))</f>
        <v>56</v>
      </c>
      <c r="AY2155" s="42"/>
      <c r="AZ2155" s="38" t="n">
        <v>0</v>
      </c>
      <c r="BA2155" s="34" t="n">
        <v>1.99</v>
      </c>
      <c r="BB2155" s="39" t="n">
        <v>-2.33</v>
      </c>
      <c r="BC2155" s="40" t="n">
        <v>4.32</v>
      </c>
      <c r="BD2155" s="40" t="n">
        <v>0</v>
      </c>
      <c r="BE2155" s="40" t="n">
        <v>4.32</v>
      </c>
      <c r="BF2155" s="32" t="n">
        <f aca="false">IF(AZ2155="","",$I2155+BB2155)</f>
        <v>5.66</v>
      </c>
      <c r="BG2155" s="32" t="n">
        <f aca="false">IF(AZ2155="","",$I2155)</f>
        <v>7.99</v>
      </c>
      <c r="BH2155" s="40" t="n">
        <f aca="false">IF(AZ2155="","",BA2155+$I2155)</f>
        <v>9.98</v>
      </c>
      <c r="BI2155" s="31" t="n">
        <f aca="false">IF(AZ2155="","",AZ2155+(BB2155*$K2155)+(BC2155*$K2155))</f>
        <v>47.76</v>
      </c>
      <c r="BJ2155" s="29" t="n">
        <f aca="false">IF(AZ2155="","",ROUND(-BB2155*$K2155,0))</f>
        <v>56</v>
      </c>
    </row>
    <row r="2156" customFormat="false" ht="15" hidden="false" customHeight="false" outlineLevel="0" collapsed="false">
      <c r="A2156" s="26" t="str">
        <f aca="false">+C2156&amp;D2156&amp;G2156</f>
        <v>XiaomiWatch S4CANONE SIM 14,99€ - 36 Mesi</v>
      </c>
      <c r="B2156" s="27" t="s">
        <v>95</v>
      </c>
      <c r="C2156" s="28" t="s">
        <v>179</v>
      </c>
      <c r="D2156" s="29" t="s">
        <v>271</v>
      </c>
      <c r="E2156" s="30" t="n">
        <v>159.9</v>
      </c>
      <c r="F2156" s="31" t="n">
        <v>159.9</v>
      </c>
      <c r="G2156" s="32" t="s">
        <v>97</v>
      </c>
      <c r="H2156" s="32" t="s">
        <v>98</v>
      </c>
      <c r="I2156" s="33" t="n">
        <v>14.99</v>
      </c>
      <c r="J2156" s="34" t="s">
        <v>35</v>
      </c>
      <c r="K2156" s="35" t="n">
        <v>36</v>
      </c>
      <c r="L2156" s="33"/>
      <c r="M2156" s="33"/>
      <c r="N2156" s="33"/>
      <c r="O2156" s="37" t="s">
        <v>99</v>
      </c>
      <c r="P2156" s="38" t="n">
        <v>29.99</v>
      </c>
      <c r="Q2156" s="34" t="n">
        <v>0</v>
      </c>
      <c r="R2156" s="39" t="n">
        <v>-3.61</v>
      </c>
      <c r="S2156" s="40" t="n">
        <v>3.61</v>
      </c>
      <c r="T2156" s="40" t="n">
        <v>3.61</v>
      </c>
      <c r="U2156" s="40" t="n">
        <v>3.56</v>
      </c>
      <c r="V2156" s="32" t="n">
        <f aca="false">IF(P2156="","",$I2156+R2156)</f>
        <v>11.38</v>
      </c>
      <c r="W2156" s="32" t="n">
        <f aca="false">IF(P2156="","",$I2156)</f>
        <v>14.99</v>
      </c>
      <c r="X2156" s="40" t="n">
        <f aca="false">IF(P2156="","",Q2156+$I2156)</f>
        <v>14.99</v>
      </c>
      <c r="Y2156" s="29" t="n">
        <f aca="false">IF(P2156="","",P2156+(R2156*$K2156)+(S2156*$K2156))</f>
        <v>29.99</v>
      </c>
      <c r="Z2156" s="29" t="n">
        <f aca="false">IF(P2156="","",ROUND(-R2156*$K2156,0))</f>
        <v>130</v>
      </c>
      <c r="AA2156" s="41"/>
      <c r="AB2156" s="38" t="n">
        <v>49.99</v>
      </c>
      <c r="AC2156" s="34" t="n">
        <v>0</v>
      </c>
      <c r="AD2156" s="39" t="n">
        <v>-3.05</v>
      </c>
      <c r="AE2156" s="40" t="n">
        <v>3.05</v>
      </c>
      <c r="AF2156" s="40" t="n">
        <v>3.05</v>
      </c>
      <c r="AG2156" s="40" t="n">
        <v>3.16</v>
      </c>
      <c r="AH2156" s="32" t="n">
        <f aca="false">IF(AB2156="","",$I2156+AD2156)</f>
        <v>11.94</v>
      </c>
      <c r="AI2156" s="32" t="n">
        <f aca="false">IF(AB2156="","",$I2156)</f>
        <v>14.99</v>
      </c>
      <c r="AJ2156" s="40" t="n">
        <f aca="false">IF(AB2156="","",AC2156+$I2156)</f>
        <v>14.99</v>
      </c>
      <c r="AK2156" s="29" t="n">
        <f aca="false">IF(AB2156="","",AB2156+(AD2156*$K2156)+(AE2156*$K2156))</f>
        <v>49.99</v>
      </c>
      <c r="AL2156" s="29" t="n">
        <f aca="false">IF(AB2156="","",ROUND(-AD2156*$K2156,0))</f>
        <v>110</v>
      </c>
      <c r="AM2156" s="41"/>
      <c r="AN2156" s="38" t="n">
        <v>0</v>
      </c>
      <c r="AO2156" s="34" t="n">
        <v>0</v>
      </c>
      <c r="AP2156" s="39" t="n">
        <v>-4.69</v>
      </c>
      <c r="AQ2156" s="40" t="n">
        <v>4.69</v>
      </c>
      <c r="AR2156" s="40" t="n">
        <v>4.69</v>
      </c>
      <c r="AS2156" s="40" t="n">
        <v>4.69</v>
      </c>
      <c r="AT2156" s="32" t="n">
        <f aca="false">IF(AN2156="","",$I2156+AP2156)</f>
        <v>10.3</v>
      </c>
      <c r="AU2156" s="32" t="n">
        <f aca="false">IF(AN2156="","",$I2156)</f>
        <v>14.99</v>
      </c>
      <c r="AV2156" s="40" t="n">
        <f aca="false">IF(AN2156="","",AO2156+$I2156)</f>
        <v>14.99</v>
      </c>
      <c r="AW2156" s="31" t="n">
        <f aca="false">IF(AN2156="","",AN2156+(AP2156*$K2156)+(AQ2156*$K2156))</f>
        <v>0</v>
      </c>
      <c r="AX2156" s="29" t="n">
        <f aca="false">IF(AN2156="","",ROUND(-AP2156*$K2156,0))</f>
        <v>169</v>
      </c>
      <c r="AY2156" s="42"/>
      <c r="AZ2156" s="38" t="n">
        <v>0</v>
      </c>
      <c r="BA2156" s="34" t="n">
        <v>0</v>
      </c>
      <c r="BB2156" s="39" t="n">
        <v>-4.69</v>
      </c>
      <c r="BC2156" s="40" t="n">
        <v>4.69</v>
      </c>
      <c r="BD2156" s="40" t="n">
        <v>4.69</v>
      </c>
      <c r="BE2156" s="40" t="n">
        <v>4.69</v>
      </c>
      <c r="BF2156" s="32" t="n">
        <f aca="false">IF(AZ2156="","",$I2156+BB2156)</f>
        <v>10.3</v>
      </c>
      <c r="BG2156" s="32" t="n">
        <f aca="false">IF(AZ2156="","",$I2156)</f>
        <v>14.99</v>
      </c>
      <c r="BH2156" s="40" t="n">
        <f aca="false">IF(AZ2156="","",BA2156+$I2156)</f>
        <v>14.99</v>
      </c>
      <c r="BI2156" s="31" t="n">
        <f aca="false">IF(AZ2156="","",AZ2156+(BB2156*$K2156)+(BC2156*$K2156))</f>
        <v>0</v>
      </c>
      <c r="BJ2156" s="29" t="n">
        <f aca="false">IF(AZ2156="","",ROUND(-BB2156*$K2156,0))</f>
        <v>169</v>
      </c>
    </row>
    <row r="2157" customFormat="false" ht="15" hidden="false" customHeight="false" outlineLevel="0" collapsed="false">
      <c r="A2157" s="26" t="str">
        <f aca="false">+C2157&amp;D2157&amp;G2157</f>
        <v>XiaomiWatch S4CANONE SIM 14,99€ - 30 Mesi</v>
      </c>
      <c r="B2157" s="27" t="s">
        <v>95</v>
      </c>
      <c r="C2157" s="28" t="s">
        <v>179</v>
      </c>
      <c r="D2157" s="29" t="s">
        <v>271</v>
      </c>
      <c r="E2157" s="30" t="n">
        <v>159.9</v>
      </c>
      <c r="F2157" s="31" t="n">
        <v>159.9</v>
      </c>
      <c r="G2157" s="32" t="s">
        <v>100</v>
      </c>
      <c r="H2157" s="32" t="s">
        <v>98</v>
      </c>
      <c r="I2157" s="33" t="n">
        <v>14.99</v>
      </c>
      <c r="J2157" s="34" t="s">
        <v>35</v>
      </c>
      <c r="K2157" s="35" t="n">
        <v>30</v>
      </c>
      <c r="L2157" s="33"/>
      <c r="M2157" s="33"/>
      <c r="N2157" s="33"/>
      <c r="O2157" s="37" t="s">
        <v>101</v>
      </c>
      <c r="P2157" s="38" t="n">
        <v>29.99</v>
      </c>
      <c r="Q2157" s="34" t="n">
        <v>0</v>
      </c>
      <c r="R2157" s="39" t="n">
        <v>-4.33</v>
      </c>
      <c r="S2157" s="40" t="n">
        <v>4.33</v>
      </c>
      <c r="T2157" s="40" t="n">
        <v>4.33</v>
      </c>
      <c r="U2157" s="40" t="n">
        <v>4.34</v>
      </c>
      <c r="V2157" s="32" t="n">
        <f aca="false">IF(P2157="","",$I2157+R2157)</f>
        <v>10.66</v>
      </c>
      <c r="W2157" s="32" t="n">
        <f aca="false">IF(P2157="","",$I2157)</f>
        <v>14.99</v>
      </c>
      <c r="X2157" s="40" t="n">
        <f aca="false">IF(P2157="","",Q2157+$I2157)</f>
        <v>14.99</v>
      </c>
      <c r="Y2157" s="29" t="n">
        <f aca="false">IF(P2157="","",P2157+(R2157*$K2157)+(S2157*$K2157))</f>
        <v>29.99</v>
      </c>
      <c r="Z2157" s="29" t="n">
        <f aca="false">IF(P2157="","",ROUND(-R2157*$K2157,0))</f>
        <v>130</v>
      </c>
      <c r="AA2157" s="41"/>
      <c r="AB2157" s="38" t="n">
        <v>49.99</v>
      </c>
      <c r="AC2157" s="34" t="n">
        <v>0</v>
      </c>
      <c r="AD2157" s="39" t="n">
        <v>-3.66</v>
      </c>
      <c r="AE2157" s="40" t="n">
        <v>3.66</v>
      </c>
      <c r="AF2157" s="40" t="n">
        <v>3.66</v>
      </c>
      <c r="AG2157" s="40" t="n">
        <v>3.77</v>
      </c>
      <c r="AH2157" s="32" t="n">
        <f aca="false">IF(AB2157="","",$I2157+AD2157)</f>
        <v>11.33</v>
      </c>
      <c r="AI2157" s="32" t="n">
        <f aca="false">IF(AB2157="","",$I2157)</f>
        <v>14.99</v>
      </c>
      <c r="AJ2157" s="40" t="n">
        <f aca="false">IF(AB2157="","",AC2157+$I2157)</f>
        <v>14.99</v>
      </c>
      <c r="AK2157" s="29" t="n">
        <f aca="false">IF(AB2157="","",AB2157+(AD2157*$K2157)+(AE2157*$K2157))</f>
        <v>49.99</v>
      </c>
      <c r="AL2157" s="29" t="n">
        <f aca="false">IF(AB2157="","",ROUND(-AD2157*$K2157,0))</f>
        <v>110</v>
      </c>
      <c r="AM2157" s="41"/>
      <c r="AN2157" s="38" t="n">
        <v>0</v>
      </c>
      <c r="AO2157" s="34" t="n">
        <v>0</v>
      </c>
      <c r="AP2157" s="39" t="n">
        <v>-5.57</v>
      </c>
      <c r="AQ2157" s="40" t="n">
        <v>5.57</v>
      </c>
      <c r="AR2157" s="40" t="n">
        <v>5.57</v>
      </c>
      <c r="AS2157" s="40" t="n">
        <v>5.57</v>
      </c>
      <c r="AT2157" s="32" t="n">
        <f aca="false">IF(AN2157="","",$I2157+AP2157)</f>
        <v>9.42</v>
      </c>
      <c r="AU2157" s="32" t="n">
        <f aca="false">IF(AN2157="","",$I2157)</f>
        <v>14.99</v>
      </c>
      <c r="AV2157" s="40" t="n">
        <f aca="false">IF(AN2157="","",AO2157+$I2157)</f>
        <v>14.99</v>
      </c>
      <c r="AW2157" s="31" t="n">
        <f aca="false">IF(AN2157="","",AN2157+(AP2157*$K2157)+(AQ2157*$K2157))</f>
        <v>0</v>
      </c>
      <c r="AX2157" s="29" t="n">
        <f aca="false">IF(AN2157="","",ROUND(-AP2157*$K2157,0))</f>
        <v>167</v>
      </c>
      <c r="AY2157" s="42"/>
      <c r="AZ2157" s="38" t="n">
        <v>0</v>
      </c>
      <c r="BA2157" s="34" t="n">
        <v>0</v>
      </c>
      <c r="BB2157" s="39" t="n">
        <v>-5.57</v>
      </c>
      <c r="BC2157" s="40" t="n">
        <v>5.57</v>
      </c>
      <c r="BD2157" s="40" t="n">
        <v>5.57</v>
      </c>
      <c r="BE2157" s="40" t="n">
        <v>5.57</v>
      </c>
      <c r="BF2157" s="32" t="n">
        <f aca="false">IF(AZ2157="","",$I2157+BB2157)</f>
        <v>9.42</v>
      </c>
      <c r="BG2157" s="32" t="n">
        <f aca="false">IF(AZ2157="","",$I2157)</f>
        <v>14.99</v>
      </c>
      <c r="BH2157" s="40" t="n">
        <f aca="false">IF(AZ2157="","",BA2157+$I2157)</f>
        <v>14.99</v>
      </c>
      <c r="BI2157" s="31" t="n">
        <f aca="false">IF(AZ2157="","",AZ2157+(BB2157*$K2157)+(BC2157*$K2157))</f>
        <v>0</v>
      </c>
      <c r="BJ2157" s="29" t="n">
        <f aca="false">IF(AZ2157="","",ROUND(-BB2157*$K2157,0))</f>
        <v>167</v>
      </c>
    </row>
    <row r="2158" customFormat="false" ht="15" hidden="false" customHeight="false" outlineLevel="0" collapsed="false">
      <c r="A2158" s="26" t="str">
        <f aca="false">+C2158&amp;D2158&amp;G2158</f>
        <v>XiaomiWatch S4CANONE SIM 14,99€ - 24 Mesi</v>
      </c>
      <c r="B2158" s="27" t="s">
        <v>95</v>
      </c>
      <c r="C2158" s="28" t="s">
        <v>179</v>
      </c>
      <c r="D2158" s="29" t="s">
        <v>271</v>
      </c>
      <c r="E2158" s="30" t="n">
        <v>159.9</v>
      </c>
      <c r="F2158" s="31" t="n">
        <v>159.9</v>
      </c>
      <c r="G2158" s="32" t="s">
        <v>102</v>
      </c>
      <c r="H2158" s="32" t="s">
        <v>98</v>
      </c>
      <c r="I2158" s="33" t="n">
        <v>14.99</v>
      </c>
      <c r="J2158" s="34" t="s">
        <v>35</v>
      </c>
      <c r="K2158" s="35" t="n">
        <v>24</v>
      </c>
      <c r="L2158" s="33"/>
      <c r="M2158" s="33"/>
      <c r="N2158" s="33"/>
      <c r="O2158" s="37" t="s">
        <v>103</v>
      </c>
      <c r="P2158" s="38" t="n">
        <v>29.99</v>
      </c>
      <c r="Q2158" s="34" t="n">
        <v>0</v>
      </c>
      <c r="R2158" s="39" t="n">
        <v>-5.41</v>
      </c>
      <c r="S2158" s="40" t="n">
        <v>5.41</v>
      </c>
      <c r="T2158" s="40" t="n">
        <v>0</v>
      </c>
      <c r="U2158" s="40" t="n">
        <v>5.48</v>
      </c>
      <c r="V2158" s="32" t="n">
        <f aca="false">IF(P2158="","",$I2158+R2158)</f>
        <v>9.58</v>
      </c>
      <c r="W2158" s="32" t="n">
        <f aca="false">IF(P2158="","",$I2158)</f>
        <v>14.99</v>
      </c>
      <c r="X2158" s="40" t="n">
        <f aca="false">IF(P2158="","",Q2158+$I2158)</f>
        <v>14.99</v>
      </c>
      <c r="Y2158" s="29" t="n">
        <f aca="false">IF(P2158="","",P2158+(R2158*$K2158)+(S2158*$K2158))</f>
        <v>29.99</v>
      </c>
      <c r="Z2158" s="29" t="n">
        <f aca="false">IF(P2158="","",ROUND(-R2158*$K2158,0))</f>
        <v>130</v>
      </c>
      <c r="AA2158" s="41"/>
      <c r="AB2158" s="38" t="n">
        <v>49.99</v>
      </c>
      <c r="AC2158" s="34" t="n">
        <v>0</v>
      </c>
      <c r="AD2158" s="39" t="n">
        <v>-4.58</v>
      </c>
      <c r="AE2158" s="40" t="n">
        <v>4.58</v>
      </c>
      <c r="AF2158" s="40" t="n">
        <v>0</v>
      </c>
      <c r="AG2158" s="40" t="n">
        <v>4.57</v>
      </c>
      <c r="AH2158" s="32" t="n">
        <f aca="false">IF(AB2158="","",$I2158+AD2158)</f>
        <v>10.41</v>
      </c>
      <c r="AI2158" s="32" t="n">
        <f aca="false">IF(AB2158="","",$I2158)</f>
        <v>14.99</v>
      </c>
      <c r="AJ2158" s="40" t="n">
        <f aca="false">IF(AB2158="","",AC2158+$I2158)</f>
        <v>14.99</v>
      </c>
      <c r="AK2158" s="29" t="n">
        <f aca="false">IF(AB2158="","",AB2158+(AD2158*$K2158)+(AE2158*$K2158))</f>
        <v>49.99</v>
      </c>
      <c r="AL2158" s="29" t="n">
        <f aca="false">IF(AB2158="","",ROUND(-AD2158*$K2158,0))</f>
        <v>110</v>
      </c>
      <c r="AM2158" s="41"/>
      <c r="AN2158" s="38" t="n">
        <v>0</v>
      </c>
      <c r="AO2158" s="34" t="n">
        <v>0</v>
      </c>
      <c r="AP2158" s="39" t="n">
        <v>-6.66</v>
      </c>
      <c r="AQ2158" s="40" t="n">
        <v>6.66</v>
      </c>
      <c r="AR2158" s="40" t="n">
        <v>0</v>
      </c>
      <c r="AS2158" s="40" t="n">
        <v>6.72</v>
      </c>
      <c r="AT2158" s="32" t="n">
        <f aca="false">IF(AN2158="","",$I2158+AP2158)</f>
        <v>8.33</v>
      </c>
      <c r="AU2158" s="32" t="n">
        <f aca="false">IF(AN2158="","",$I2158)</f>
        <v>14.99</v>
      </c>
      <c r="AV2158" s="40" t="n">
        <f aca="false">IF(AN2158="","",AO2158+$I2158)</f>
        <v>14.99</v>
      </c>
      <c r="AW2158" s="31" t="n">
        <f aca="false">IF(AN2158="","",AN2158+(AP2158*$K2158)+(AQ2158*$K2158))</f>
        <v>0</v>
      </c>
      <c r="AX2158" s="29" t="n">
        <f aca="false">IF(AN2158="","",ROUND(-AP2158*$K2158,0))</f>
        <v>160</v>
      </c>
      <c r="AY2158" s="42"/>
      <c r="AZ2158" s="38" t="n">
        <v>0</v>
      </c>
      <c r="BA2158" s="34" t="n">
        <v>0</v>
      </c>
      <c r="BB2158" s="39" t="n">
        <v>-6.66</v>
      </c>
      <c r="BC2158" s="40" t="n">
        <v>6.66</v>
      </c>
      <c r="BD2158" s="40" t="n">
        <v>0</v>
      </c>
      <c r="BE2158" s="40" t="n">
        <v>6.72</v>
      </c>
      <c r="BF2158" s="32" t="n">
        <f aca="false">IF(AZ2158="","",$I2158+BB2158)</f>
        <v>8.33</v>
      </c>
      <c r="BG2158" s="32" t="n">
        <f aca="false">IF(AZ2158="","",$I2158)</f>
        <v>14.99</v>
      </c>
      <c r="BH2158" s="40" t="n">
        <f aca="false">IF(AZ2158="","",BA2158+$I2158)</f>
        <v>14.99</v>
      </c>
      <c r="BI2158" s="31" t="n">
        <f aca="false">IF(AZ2158="","",AZ2158+(BB2158*$K2158)+(BC2158*$K2158))</f>
        <v>0</v>
      </c>
      <c r="BJ2158" s="29" t="n">
        <f aca="false">IF(AZ2158="","",ROUND(-BB2158*$K2158,0))</f>
        <v>160</v>
      </c>
    </row>
    <row r="2159" customFormat="false" ht="15" hidden="false" customHeight="false" outlineLevel="0" collapsed="false">
      <c r="A2159" s="26" t="str">
        <f aca="false">+C2159&amp;D2159&amp;G2159</f>
        <v>XiaomiWatch S4CANONE SIM 12,99€ - 36 Mesi</v>
      </c>
      <c r="B2159" s="27" t="s">
        <v>95</v>
      </c>
      <c r="C2159" s="28" t="s">
        <v>179</v>
      </c>
      <c r="D2159" s="29" t="s">
        <v>271</v>
      </c>
      <c r="E2159" s="30" t="n">
        <v>159.9</v>
      </c>
      <c r="F2159" s="31" t="n">
        <v>159.9</v>
      </c>
      <c r="G2159" s="32" t="s">
        <v>104</v>
      </c>
      <c r="H2159" s="32" t="s">
        <v>98</v>
      </c>
      <c r="I2159" s="33" t="n">
        <v>12.99</v>
      </c>
      <c r="J2159" s="34" t="s">
        <v>35</v>
      </c>
      <c r="K2159" s="35" t="n">
        <v>36</v>
      </c>
      <c r="L2159" s="33"/>
      <c r="M2159" s="33"/>
      <c r="N2159" s="33"/>
      <c r="O2159" s="37" t="s">
        <v>105</v>
      </c>
      <c r="P2159" s="38" t="n">
        <v>29.99</v>
      </c>
      <c r="Q2159" s="34" t="n">
        <v>0</v>
      </c>
      <c r="R2159" s="39" t="n">
        <v>-3.61</v>
      </c>
      <c r="S2159" s="40" t="n">
        <v>3.61</v>
      </c>
      <c r="T2159" s="40" t="n">
        <v>3.61</v>
      </c>
      <c r="U2159" s="40" t="n">
        <v>3.56</v>
      </c>
      <c r="V2159" s="32" t="n">
        <f aca="false">IF(P2159="","",$I2159+R2159)</f>
        <v>9.38</v>
      </c>
      <c r="W2159" s="32" t="n">
        <f aca="false">IF(P2159="","",$I2159)</f>
        <v>12.99</v>
      </c>
      <c r="X2159" s="40" t="n">
        <f aca="false">IF(P2159="","",Q2159+$I2159)</f>
        <v>12.99</v>
      </c>
      <c r="Y2159" s="29" t="n">
        <f aca="false">IF(P2159="","",P2159+(R2159*$K2159)+(S2159*$K2159))</f>
        <v>29.99</v>
      </c>
      <c r="Z2159" s="29" t="n">
        <f aca="false">IF(P2159="","",ROUND(-R2159*$K2159,0))</f>
        <v>130</v>
      </c>
      <c r="AA2159" s="41"/>
      <c r="AB2159" s="38" t="n">
        <v>49.99</v>
      </c>
      <c r="AC2159" s="34" t="n">
        <v>0</v>
      </c>
      <c r="AD2159" s="39" t="n">
        <v>-3.05</v>
      </c>
      <c r="AE2159" s="40" t="n">
        <v>3.05</v>
      </c>
      <c r="AF2159" s="40" t="n">
        <v>3.05</v>
      </c>
      <c r="AG2159" s="40" t="n">
        <v>3.16</v>
      </c>
      <c r="AH2159" s="32" t="n">
        <f aca="false">IF(AB2159="","",$I2159+AD2159)</f>
        <v>9.94</v>
      </c>
      <c r="AI2159" s="32" t="n">
        <f aca="false">IF(AB2159="","",$I2159)</f>
        <v>12.99</v>
      </c>
      <c r="AJ2159" s="40" t="n">
        <f aca="false">IF(AB2159="","",AC2159+$I2159)</f>
        <v>12.99</v>
      </c>
      <c r="AK2159" s="29" t="n">
        <f aca="false">IF(AB2159="","",AB2159+(AD2159*$K2159)+(AE2159*$K2159))</f>
        <v>49.99</v>
      </c>
      <c r="AL2159" s="29" t="n">
        <f aca="false">IF(AB2159="","",ROUND(-AD2159*$K2159,0))</f>
        <v>110</v>
      </c>
      <c r="AM2159" s="41"/>
      <c r="AN2159" s="38" t="n">
        <v>0</v>
      </c>
      <c r="AO2159" s="34" t="n">
        <v>0</v>
      </c>
      <c r="AP2159" s="39" t="n">
        <v>-4.69</v>
      </c>
      <c r="AQ2159" s="40" t="n">
        <v>4.69</v>
      </c>
      <c r="AR2159" s="40" t="n">
        <v>4.69</v>
      </c>
      <c r="AS2159" s="40" t="n">
        <v>4.69</v>
      </c>
      <c r="AT2159" s="32" t="n">
        <f aca="false">IF(AN2159="","",$I2159+AP2159)</f>
        <v>8.3</v>
      </c>
      <c r="AU2159" s="32" t="n">
        <f aca="false">IF(AN2159="","",$I2159)</f>
        <v>12.99</v>
      </c>
      <c r="AV2159" s="40" t="n">
        <f aca="false">IF(AN2159="","",AO2159+$I2159)</f>
        <v>12.99</v>
      </c>
      <c r="AW2159" s="31" t="n">
        <f aca="false">IF(AN2159="","",AN2159+(AP2159*$K2159)+(AQ2159*$K2159))</f>
        <v>0</v>
      </c>
      <c r="AX2159" s="29" t="n">
        <f aca="false">IF(AN2159="","",ROUND(-AP2159*$K2159,0))</f>
        <v>169</v>
      </c>
      <c r="AY2159" s="42"/>
      <c r="AZ2159" s="38" t="n">
        <v>0</v>
      </c>
      <c r="BA2159" s="34" t="n">
        <v>0</v>
      </c>
      <c r="BB2159" s="39" t="n">
        <v>-4.69</v>
      </c>
      <c r="BC2159" s="40" t="n">
        <v>4.69</v>
      </c>
      <c r="BD2159" s="40" t="n">
        <v>4.69</v>
      </c>
      <c r="BE2159" s="40" t="n">
        <v>4.69</v>
      </c>
      <c r="BF2159" s="32" t="n">
        <f aca="false">IF(AZ2159="","",$I2159+BB2159)</f>
        <v>8.3</v>
      </c>
      <c r="BG2159" s="32" t="n">
        <f aca="false">IF(AZ2159="","",$I2159)</f>
        <v>12.99</v>
      </c>
      <c r="BH2159" s="40" t="n">
        <f aca="false">IF(AZ2159="","",BA2159+$I2159)</f>
        <v>12.99</v>
      </c>
      <c r="BI2159" s="31" t="n">
        <f aca="false">IF(AZ2159="","",AZ2159+(BB2159*$K2159)+(BC2159*$K2159))</f>
        <v>0</v>
      </c>
      <c r="BJ2159" s="29" t="n">
        <f aca="false">IF(AZ2159="","",ROUND(-BB2159*$K2159,0))</f>
        <v>169</v>
      </c>
    </row>
    <row r="2160" customFormat="false" ht="15" hidden="false" customHeight="false" outlineLevel="0" collapsed="false">
      <c r="A2160" s="26" t="str">
        <f aca="false">+C2160&amp;D2160&amp;G2160</f>
        <v>XiaomiWatch S4CANONE SIM 12,99€ - 30 Mesi</v>
      </c>
      <c r="B2160" s="27" t="s">
        <v>95</v>
      </c>
      <c r="C2160" s="28" t="s">
        <v>179</v>
      </c>
      <c r="D2160" s="29" t="s">
        <v>271</v>
      </c>
      <c r="E2160" s="30" t="n">
        <v>159.9</v>
      </c>
      <c r="F2160" s="31" t="n">
        <v>159.9</v>
      </c>
      <c r="G2160" s="32" t="s">
        <v>106</v>
      </c>
      <c r="H2160" s="32" t="s">
        <v>98</v>
      </c>
      <c r="I2160" s="33" t="n">
        <v>12.99</v>
      </c>
      <c r="J2160" s="34" t="s">
        <v>35</v>
      </c>
      <c r="K2160" s="35" t="n">
        <v>30</v>
      </c>
      <c r="L2160" s="33"/>
      <c r="M2160" s="33"/>
      <c r="N2160" s="33"/>
      <c r="O2160" s="37" t="s">
        <v>107</v>
      </c>
      <c r="P2160" s="38" t="n">
        <v>29.99</v>
      </c>
      <c r="Q2160" s="34" t="n">
        <v>0</v>
      </c>
      <c r="R2160" s="39" t="n">
        <v>-4.33</v>
      </c>
      <c r="S2160" s="40" t="n">
        <v>4.33</v>
      </c>
      <c r="T2160" s="40" t="n">
        <v>4.33</v>
      </c>
      <c r="U2160" s="40" t="n">
        <v>4.34</v>
      </c>
      <c r="V2160" s="32" t="n">
        <f aca="false">IF(P2160="","",$I2160+R2160)</f>
        <v>8.66</v>
      </c>
      <c r="W2160" s="32" t="n">
        <f aca="false">IF(P2160="","",$I2160)</f>
        <v>12.99</v>
      </c>
      <c r="X2160" s="40" t="n">
        <f aca="false">IF(P2160="","",Q2160+$I2160)</f>
        <v>12.99</v>
      </c>
      <c r="Y2160" s="29" t="n">
        <f aca="false">IF(P2160="","",P2160+(R2160*$K2160)+(S2160*$K2160))</f>
        <v>29.99</v>
      </c>
      <c r="Z2160" s="29" t="n">
        <f aca="false">IF(P2160="","",ROUND(-R2160*$K2160,0))</f>
        <v>130</v>
      </c>
      <c r="AA2160" s="41"/>
      <c r="AB2160" s="38" t="n">
        <v>49.99</v>
      </c>
      <c r="AC2160" s="34" t="n">
        <v>0</v>
      </c>
      <c r="AD2160" s="39" t="n">
        <v>-3.66</v>
      </c>
      <c r="AE2160" s="40" t="n">
        <v>3.66</v>
      </c>
      <c r="AF2160" s="40" t="n">
        <v>3.66</v>
      </c>
      <c r="AG2160" s="40" t="n">
        <v>3.77</v>
      </c>
      <c r="AH2160" s="32" t="n">
        <f aca="false">IF(AB2160="","",$I2160+AD2160)</f>
        <v>9.33</v>
      </c>
      <c r="AI2160" s="32" t="n">
        <f aca="false">IF(AB2160="","",$I2160)</f>
        <v>12.99</v>
      </c>
      <c r="AJ2160" s="40" t="n">
        <f aca="false">IF(AB2160="","",AC2160+$I2160)</f>
        <v>12.99</v>
      </c>
      <c r="AK2160" s="29" t="n">
        <f aca="false">IF(AB2160="","",AB2160+(AD2160*$K2160)+(AE2160*$K2160))</f>
        <v>49.99</v>
      </c>
      <c r="AL2160" s="29" t="n">
        <f aca="false">IF(AB2160="","",ROUND(-AD2160*$K2160,0))</f>
        <v>110</v>
      </c>
      <c r="AM2160" s="41"/>
      <c r="AN2160" s="38" t="n">
        <v>0</v>
      </c>
      <c r="AO2160" s="34" t="n">
        <v>0</v>
      </c>
      <c r="AP2160" s="39" t="n">
        <v>-5.57</v>
      </c>
      <c r="AQ2160" s="40" t="n">
        <v>5.57</v>
      </c>
      <c r="AR2160" s="40" t="n">
        <v>5.57</v>
      </c>
      <c r="AS2160" s="40" t="n">
        <v>5.57</v>
      </c>
      <c r="AT2160" s="32" t="n">
        <f aca="false">IF(AN2160="","",$I2160+AP2160)</f>
        <v>7.42</v>
      </c>
      <c r="AU2160" s="32" t="n">
        <f aca="false">IF(AN2160="","",$I2160)</f>
        <v>12.99</v>
      </c>
      <c r="AV2160" s="40" t="n">
        <f aca="false">IF(AN2160="","",AO2160+$I2160)</f>
        <v>12.99</v>
      </c>
      <c r="AW2160" s="31" t="n">
        <f aca="false">IF(AN2160="","",AN2160+(AP2160*$K2160)+(AQ2160*$K2160))</f>
        <v>0</v>
      </c>
      <c r="AX2160" s="29" t="n">
        <f aca="false">IF(AN2160="","",ROUND(-AP2160*$K2160,0))</f>
        <v>167</v>
      </c>
      <c r="AY2160" s="42"/>
      <c r="AZ2160" s="38" t="n">
        <v>0</v>
      </c>
      <c r="BA2160" s="34" t="n">
        <v>0</v>
      </c>
      <c r="BB2160" s="39" t="n">
        <v>-5.57</v>
      </c>
      <c r="BC2160" s="40" t="n">
        <v>5.57</v>
      </c>
      <c r="BD2160" s="40" t="n">
        <v>5.57</v>
      </c>
      <c r="BE2160" s="40" t="n">
        <v>5.57</v>
      </c>
      <c r="BF2160" s="32" t="n">
        <f aca="false">IF(AZ2160="","",$I2160+BB2160)</f>
        <v>7.42</v>
      </c>
      <c r="BG2160" s="32" t="n">
        <f aca="false">IF(AZ2160="","",$I2160)</f>
        <v>12.99</v>
      </c>
      <c r="BH2160" s="40" t="n">
        <f aca="false">IF(AZ2160="","",BA2160+$I2160)</f>
        <v>12.99</v>
      </c>
      <c r="BI2160" s="31" t="n">
        <f aca="false">IF(AZ2160="","",AZ2160+(BB2160*$K2160)+(BC2160*$K2160))</f>
        <v>0</v>
      </c>
      <c r="BJ2160" s="29" t="n">
        <f aca="false">IF(AZ2160="","",ROUND(-BB2160*$K2160,0))</f>
        <v>167</v>
      </c>
    </row>
    <row r="2161" customFormat="false" ht="15" hidden="false" customHeight="false" outlineLevel="0" collapsed="false">
      <c r="A2161" s="26" t="str">
        <f aca="false">+C2161&amp;D2161&amp;G2161</f>
        <v>XiaomiWatch S4CANONE SIM 12,99€ - 24 Mesi</v>
      </c>
      <c r="B2161" s="27" t="s">
        <v>95</v>
      </c>
      <c r="C2161" s="28" t="s">
        <v>179</v>
      </c>
      <c r="D2161" s="29" t="s">
        <v>271</v>
      </c>
      <c r="E2161" s="30" t="n">
        <v>159.9</v>
      </c>
      <c r="F2161" s="31" t="n">
        <v>159.9</v>
      </c>
      <c r="G2161" s="32" t="s">
        <v>108</v>
      </c>
      <c r="H2161" s="32" t="s">
        <v>98</v>
      </c>
      <c r="I2161" s="33" t="n">
        <v>12.99</v>
      </c>
      <c r="J2161" s="34" t="s">
        <v>35</v>
      </c>
      <c r="K2161" s="35" t="n">
        <v>24</v>
      </c>
      <c r="L2161" s="33"/>
      <c r="M2161" s="33"/>
      <c r="N2161" s="33"/>
      <c r="O2161" s="37" t="s">
        <v>109</v>
      </c>
      <c r="P2161" s="38" t="n">
        <v>29.99</v>
      </c>
      <c r="Q2161" s="34" t="n">
        <v>0</v>
      </c>
      <c r="R2161" s="39" t="n">
        <v>-5.41</v>
      </c>
      <c r="S2161" s="40" t="n">
        <v>5.41</v>
      </c>
      <c r="T2161" s="40" t="n">
        <v>0</v>
      </c>
      <c r="U2161" s="40" t="n">
        <v>5.48</v>
      </c>
      <c r="V2161" s="32" t="n">
        <f aca="false">IF(P2161="","",$I2161+R2161)</f>
        <v>7.58</v>
      </c>
      <c r="W2161" s="32" t="n">
        <f aca="false">IF(P2161="","",$I2161)</f>
        <v>12.99</v>
      </c>
      <c r="X2161" s="40" t="n">
        <f aca="false">IF(P2161="","",Q2161+$I2161)</f>
        <v>12.99</v>
      </c>
      <c r="Y2161" s="29" t="n">
        <f aca="false">IF(P2161="","",P2161+(R2161*$K2161)+(S2161*$K2161))</f>
        <v>29.99</v>
      </c>
      <c r="Z2161" s="29" t="n">
        <f aca="false">IF(P2161="","",ROUND(-R2161*$K2161,0))</f>
        <v>130</v>
      </c>
      <c r="AA2161" s="41"/>
      <c r="AB2161" s="38" t="n">
        <v>49.99</v>
      </c>
      <c r="AC2161" s="34" t="n">
        <v>0</v>
      </c>
      <c r="AD2161" s="39" t="n">
        <v>-4.58</v>
      </c>
      <c r="AE2161" s="40" t="n">
        <v>4.58</v>
      </c>
      <c r="AF2161" s="40" t="n">
        <v>0</v>
      </c>
      <c r="AG2161" s="40" t="n">
        <v>4.57</v>
      </c>
      <c r="AH2161" s="32" t="n">
        <f aca="false">IF(AB2161="","",$I2161+AD2161)</f>
        <v>8.41</v>
      </c>
      <c r="AI2161" s="32" t="n">
        <f aca="false">IF(AB2161="","",$I2161)</f>
        <v>12.99</v>
      </c>
      <c r="AJ2161" s="40" t="n">
        <f aca="false">IF(AB2161="","",AC2161+$I2161)</f>
        <v>12.99</v>
      </c>
      <c r="AK2161" s="29" t="n">
        <f aca="false">IF(AB2161="","",AB2161+(AD2161*$K2161)+(AE2161*$K2161))</f>
        <v>49.99</v>
      </c>
      <c r="AL2161" s="29" t="n">
        <f aca="false">IF(AB2161="","",ROUND(-AD2161*$K2161,0))</f>
        <v>110</v>
      </c>
      <c r="AM2161" s="41"/>
      <c r="AN2161" s="38" t="n">
        <v>0</v>
      </c>
      <c r="AO2161" s="34" t="n">
        <v>0</v>
      </c>
      <c r="AP2161" s="39" t="n">
        <v>-6.66</v>
      </c>
      <c r="AQ2161" s="40" t="n">
        <v>6.66</v>
      </c>
      <c r="AR2161" s="40" t="n">
        <v>0</v>
      </c>
      <c r="AS2161" s="40" t="n">
        <v>6.72</v>
      </c>
      <c r="AT2161" s="32" t="n">
        <f aca="false">IF(AN2161="","",$I2161+AP2161)</f>
        <v>6.33</v>
      </c>
      <c r="AU2161" s="32" t="n">
        <f aca="false">IF(AN2161="","",$I2161)</f>
        <v>12.99</v>
      </c>
      <c r="AV2161" s="40" t="n">
        <f aca="false">IF(AN2161="","",AO2161+$I2161)</f>
        <v>12.99</v>
      </c>
      <c r="AW2161" s="31" t="n">
        <f aca="false">IF(AN2161="","",AN2161+(AP2161*$K2161)+(AQ2161*$K2161))</f>
        <v>0</v>
      </c>
      <c r="AX2161" s="29" t="n">
        <f aca="false">IF(AN2161="","",ROUND(-AP2161*$K2161,0))</f>
        <v>160</v>
      </c>
      <c r="AY2161" s="42"/>
      <c r="AZ2161" s="38" t="n">
        <v>0</v>
      </c>
      <c r="BA2161" s="34" t="n">
        <v>0</v>
      </c>
      <c r="BB2161" s="39" t="n">
        <v>-6.66</v>
      </c>
      <c r="BC2161" s="40" t="n">
        <v>6.66</v>
      </c>
      <c r="BD2161" s="40" t="n">
        <v>0</v>
      </c>
      <c r="BE2161" s="40" t="n">
        <v>6.72</v>
      </c>
      <c r="BF2161" s="32" t="n">
        <f aca="false">IF(AZ2161="","",$I2161+BB2161)</f>
        <v>6.33</v>
      </c>
      <c r="BG2161" s="32" t="n">
        <f aca="false">IF(AZ2161="","",$I2161)</f>
        <v>12.99</v>
      </c>
      <c r="BH2161" s="40" t="n">
        <f aca="false">IF(AZ2161="","",BA2161+$I2161)</f>
        <v>12.99</v>
      </c>
      <c r="BI2161" s="31" t="n">
        <f aca="false">IF(AZ2161="","",AZ2161+(BB2161*$K2161)+(BC2161*$K2161))</f>
        <v>0</v>
      </c>
      <c r="BJ2161" s="29" t="n">
        <f aca="false">IF(AZ2161="","",ROUND(-BB2161*$K2161,0))</f>
        <v>160</v>
      </c>
    </row>
    <row r="2162" customFormat="false" ht="15" hidden="false" customHeight="false" outlineLevel="0" collapsed="false">
      <c r="A2162" s="26" t="str">
        <f aca="false">+C2162&amp;D2162&amp;G2162</f>
        <v>XiaomiWatch S4Pack 5G Reload Exchange-12,99-36</v>
      </c>
      <c r="B2162" s="27" t="s">
        <v>95</v>
      </c>
      <c r="C2162" s="28" t="s">
        <v>179</v>
      </c>
      <c r="D2162" s="29" t="s">
        <v>271</v>
      </c>
      <c r="E2162" s="30" t="n">
        <v>159.9</v>
      </c>
      <c r="F2162" s="31" t="n">
        <v>159.9</v>
      </c>
      <c r="G2162" s="32" t="s">
        <v>110</v>
      </c>
      <c r="H2162" s="32" t="s">
        <v>98</v>
      </c>
      <c r="I2162" s="33" t="n">
        <v>12.99</v>
      </c>
      <c r="J2162" s="34" t="s">
        <v>35</v>
      </c>
      <c r="K2162" s="35" t="n">
        <v>36</v>
      </c>
      <c r="L2162" s="33"/>
      <c r="M2162" s="33"/>
      <c r="N2162" s="33"/>
      <c r="O2162" s="37" t="s">
        <v>111</v>
      </c>
      <c r="P2162" s="38" t="n">
        <v>29.99</v>
      </c>
      <c r="Q2162" s="34" t="n">
        <v>0</v>
      </c>
      <c r="R2162" s="39" t="n">
        <v>-3.61</v>
      </c>
      <c r="S2162" s="40" t="n">
        <v>3.61</v>
      </c>
      <c r="T2162" s="40" t="n">
        <v>3.61</v>
      </c>
      <c r="U2162" s="40" t="n">
        <v>3.56</v>
      </c>
      <c r="V2162" s="32" t="n">
        <f aca="false">IF(P2162="","",$I2162+R2162)</f>
        <v>9.38</v>
      </c>
      <c r="W2162" s="32" t="n">
        <f aca="false">IF(P2162="","",$I2162)</f>
        <v>12.99</v>
      </c>
      <c r="X2162" s="40" t="n">
        <f aca="false">IF(P2162="","",Q2162+$I2162)</f>
        <v>12.99</v>
      </c>
      <c r="Y2162" s="29" t="n">
        <f aca="false">IF(P2162="","",P2162+(R2162*$K2162)+(S2162*$K2162))</f>
        <v>29.99</v>
      </c>
      <c r="Z2162" s="29" t="n">
        <f aca="false">IF(P2162="","",ROUND(-R2162*$K2162,0))</f>
        <v>130</v>
      </c>
      <c r="AA2162" s="41"/>
      <c r="AB2162" s="38" t="n">
        <v>49.99</v>
      </c>
      <c r="AC2162" s="34" t="n">
        <v>0</v>
      </c>
      <c r="AD2162" s="39" t="n">
        <v>-3.05</v>
      </c>
      <c r="AE2162" s="40" t="n">
        <v>3.05</v>
      </c>
      <c r="AF2162" s="40" t="n">
        <v>3.05</v>
      </c>
      <c r="AG2162" s="40" t="n">
        <v>3.16</v>
      </c>
      <c r="AH2162" s="32" t="n">
        <f aca="false">IF(AB2162="","",$I2162+AD2162)</f>
        <v>9.94</v>
      </c>
      <c r="AI2162" s="32" t="n">
        <f aca="false">IF(AB2162="","",$I2162)</f>
        <v>12.99</v>
      </c>
      <c r="AJ2162" s="40" t="n">
        <f aca="false">IF(AB2162="","",AC2162+$I2162)</f>
        <v>12.99</v>
      </c>
      <c r="AK2162" s="29" t="n">
        <f aca="false">IF(AB2162="","",AB2162+(AD2162*$K2162)+(AE2162*$K2162))</f>
        <v>49.99</v>
      </c>
      <c r="AL2162" s="29" t="n">
        <f aca="false">IF(AB2162="","",ROUND(-AD2162*$K2162,0))</f>
        <v>110</v>
      </c>
      <c r="AM2162" s="41"/>
      <c r="AN2162" s="38" t="n">
        <v>0</v>
      </c>
      <c r="AO2162" s="34" t="n">
        <v>0</v>
      </c>
      <c r="AP2162" s="39" t="n">
        <v>-4.69</v>
      </c>
      <c r="AQ2162" s="40" t="n">
        <v>4.69</v>
      </c>
      <c r="AR2162" s="40" t="n">
        <v>4.69</v>
      </c>
      <c r="AS2162" s="40" t="n">
        <v>4.69</v>
      </c>
      <c r="AT2162" s="32" t="n">
        <f aca="false">IF(AN2162="","",$I2162+AP2162)</f>
        <v>8.3</v>
      </c>
      <c r="AU2162" s="32" t="n">
        <f aca="false">IF(AN2162="","",$I2162)</f>
        <v>12.99</v>
      </c>
      <c r="AV2162" s="40" t="n">
        <f aca="false">IF(AN2162="","",AO2162+$I2162)</f>
        <v>12.99</v>
      </c>
      <c r="AW2162" s="31" t="n">
        <f aca="false">IF(AN2162="","",AN2162+(AP2162*$K2162)+(AQ2162*$K2162))</f>
        <v>0</v>
      </c>
      <c r="AX2162" s="29" t="n">
        <f aca="false">IF(AN2162="","",ROUND(-AP2162*$K2162,0))</f>
        <v>169</v>
      </c>
      <c r="AY2162" s="42"/>
      <c r="AZ2162" s="38" t="n">
        <v>0</v>
      </c>
      <c r="BA2162" s="34" t="n">
        <v>0</v>
      </c>
      <c r="BB2162" s="39" t="n">
        <v>-4.69</v>
      </c>
      <c r="BC2162" s="40" t="n">
        <v>4.69</v>
      </c>
      <c r="BD2162" s="40" t="n">
        <v>4.69</v>
      </c>
      <c r="BE2162" s="40" t="n">
        <v>4.69</v>
      </c>
      <c r="BF2162" s="32" t="n">
        <f aca="false">IF(AZ2162="","",$I2162+BB2162)</f>
        <v>8.3</v>
      </c>
      <c r="BG2162" s="32" t="n">
        <f aca="false">IF(AZ2162="","",$I2162)</f>
        <v>12.99</v>
      </c>
      <c r="BH2162" s="40" t="n">
        <f aca="false">IF(AZ2162="","",BA2162+$I2162)</f>
        <v>12.99</v>
      </c>
      <c r="BI2162" s="31" t="n">
        <f aca="false">IF(AZ2162="","",AZ2162+(BB2162*$K2162)+(BC2162*$K2162))</f>
        <v>0</v>
      </c>
      <c r="BJ2162" s="29" t="n">
        <f aca="false">IF(AZ2162="","",ROUND(-BB2162*$K2162,0))</f>
        <v>169</v>
      </c>
    </row>
    <row r="2163" customFormat="false" ht="15" hidden="false" customHeight="false" outlineLevel="0" collapsed="false">
      <c r="A2163" s="26" t="str">
        <f aca="false">+C2163&amp;D2163&amp;G2163</f>
        <v>XiaomiWatch S4Pack 5G Reload Exchange-12,99-30</v>
      </c>
      <c r="B2163" s="27" t="s">
        <v>95</v>
      </c>
      <c r="C2163" s="28" t="s">
        <v>179</v>
      </c>
      <c r="D2163" s="29" t="s">
        <v>271</v>
      </c>
      <c r="E2163" s="30" t="n">
        <v>159.9</v>
      </c>
      <c r="F2163" s="31" t="n">
        <v>159.9</v>
      </c>
      <c r="G2163" s="32" t="s">
        <v>112</v>
      </c>
      <c r="H2163" s="32" t="s">
        <v>98</v>
      </c>
      <c r="I2163" s="33" t="n">
        <v>12.99</v>
      </c>
      <c r="J2163" s="34" t="s">
        <v>35</v>
      </c>
      <c r="K2163" s="35" t="n">
        <v>30</v>
      </c>
      <c r="L2163" s="33"/>
      <c r="M2163" s="33"/>
      <c r="N2163" s="33"/>
      <c r="O2163" s="37" t="s">
        <v>113</v>
      </c>
      <c r="P2163" s="38" t="n">
        <v>29.99</v>
      </c>
      <c r="Q2163" s="34" t="n">
        <v>0</v>
      </c>
      <c r="R2163" s="39" t="n">
        <v>-4.33</v>
      </c>
      <c r="S2163" s="40" t="n">
        <v>4.33</v>
      </c>
      <c r="T2163" s="40" t="n">
        <v>4.33</v>
      </c>
      <c r="U2163" s="40" t="n">
        <v>4.34</v>
      </c>
      <c r="V2163" s="32" t="n">
        <f aca="false">IF(P2163="","",$I2163+R2163)</f>
        <v>8.66</v>
      </c>
      <c r="W2163" s="32" t="n">
        <f aca="false">IF(P2163="","",$I2163)</f>
        <v>12.99</v>
      </c>
      <c r="X2163" s="40" t="n">
        <f aca="false">IF(P2163="","",Q2163+$I2163)</f>
        <v>12.99</v>
      </c>
      <c r="Y2163" s="29" t="n">
        <f aca="false">IF(P2163="","",P2163+(R2163*$K2163)+(S2163*$K2163))</f>
        <v>29.99</v>
      </c>
      <c r="Z2163" s="29" t="n">
        <f aca="false">IF(P2163="","",ROUND(-R2163*$K2163,0))</f>
        <v>130</v>
      </c>
      <c r="AA2163" s="41"/>
      <c r="AB2163" s="38" t="n">
        <v>49.99</v>
      </c>
      <c r="AC2163" s="34" t="n">
        <v>0</v>
      </c>
      <c r="AD2163" s="39" t="n">
        <v>-3.66</v>
      </c>
      <c r="AE2163" s="40" t="n">
        <v>3.66</v>
      </c>
      <c r="AF2163" s="40" t="n">
        <v>3.66</v>
      </c>
      <c r="AG2163" s="40" t="n">
        <v>3.77</v>
      </c>
      <c r="AH2163" s="32" t="n">
        <f aca="false">IF(AB2163="","",$I2163+AD2163)</f>
        <v>9.33</v>
      </c>
      <c r="AI2163" s="32" t="n">
        <f aca="false">IF(AB2163="","",$I2163)</f>
        <v>12.99</v>
      </c>
      <c r="AJ2163" s="40" t="n">
        <f aca="false">IF(AB2163="","",AC2163+$I2163)</f>
        <v>12.99</v>
      </c>
      <c r="AK2163" s="29" t="n">
        <f aca="false">IF(AB2163="","",AB2163+(AD2163*$K2163)+(AE2163*$K2163))</f>
        <v>49.99</v>
      </c>
      <c r="AL2163" s="29" t="n">
        <f aca="false">IF(AB2163="","",ROUND(-AD2163*$K2163,0))</f>
        <v>110</v>
      </c>
      <c r="AM2163" s="41"/>
      <c r="AN2163" s="38" t="n">
        <v>0</v>
      </c>
      <c r="AO2163" s="34" t="n">
        <v>0</v>
      </c>
      <c r="AP2163" s="39" t="n">
        <v>-5.57</v>
      </c>
      <c r="AQ2163" s="40" t="n">
        <v>5.57</v>
      </c>
      <c r="AR2163" s="40" t="n">
        <v>5.57</v>
      </c>
      <c r="AS2163" s="40" t="n">
        <v>5.57</v>
      </c>
      <c r="AT2163" s="32" t="n">
        <f aca="false">IF(AN2163="","",$I2163+AP2163)</f>
        <v>7.42</v>
      </c>
      <c r="AU2163" s="32" t="n">
        <f aca="false">IF(AN2163="","",$I2163)</f>
        <v>12.99</v>
      </c>
      <c r="AV2163" s="40" t="n">
        <f aca="false">IF(AN2163="","",AO2163+$I2163)</f>
        <v>12.99</v>
      </c>
      <c r="AW2163" s="31" t="n">
        <f aca="false">IF(AN2163="","",AN2163+(AP2163*$K2163)+(AQ2163*$K2163))</f>
        <v>0</v>
      </c>
      <c r="AX2163" s="29" t="n">
        <f aca="false">IF(AN2163="","",ROUND(-AP2163*$K2163,0))</f>
        <v>167</v>
      </c>
      <c r="AY2163" s="42"/>
      <c r="AZ2163" s="38" t="n">
        <v>0</v>
      </c>
      <c r="BA2163" s="34" t="n">
        <v>0</v>
      </c>
      <c r="BB2163" s="39" t="n">
        <v>-5.57</v>
      </c>
      <c r="BC2163" s="40" t="n">
        <v>5.57</v>
      </c>
      <c r="BD2163" s="40" t="n">
        <v>5.57</v>
      </c>
      <c r="BE2163" s="40" t="n">
        <v>5.57</v>
      </c>
      <c r="BF2163" s="32" t="n">
        <f aca="false">IF(AZ2163="","",$I2163+BB2163)</f>
        <v>7.42</v>
      </c>
      <c r="BG2163" s="32" t="n">
        <f aca="false">IF(AZ2163="","",$I2163)</f>
        <v>12.99</v>
      </c>
      <c r="BH2163" s="40" t="n">
        <f aca="false">IF(AZ2163="","",BA2163+$I2163)</f>
        <v>12.99</v>
      </c>
      <c r="BI2163" s="31" t="n">
        <f aca="false">IF(AZ2163="","",AZ2163+(BB2163*$K2163)+(BC2163*$K2163))</f>
        <v>0</v>
      </c>
      <c r="BJ2163" s="29" t="n">
        <f aca="false">IF(AZ2163="","",ROUND(-BB2163*$K2163,0))</f>
        <v>167</v>
      </c>
    </row>
    <row r="2164" customFormat="false" ht="15" hidden="false" customHeight="false" outlineLevel="0" collapsed="false">
      <c r="A2164" s="26" t="str">
        <f aca="false">+C2164&amp;D2164&amp;G2164</f>
        <v>XiaomiWatch S4Pack 5G Reload Exchange-12,99-24</v>
      </c>
      <c r="B2164" s="27" t="s">
        <v>95</v>
      </c>
      <c r="C2164" s="28" t="s">
        <v>179</v>
      </c>
      <c r="D2164" s="29" t="s">
        <v>271</v>
      </c>
      <c r="E2164" s="30" t="n">
        <v>159.9</v>
      </c>
      <c r="F2164" s="31" t="n">
        <v>159.9</v>
      </c>
      <c r="G2164" s="32" t="s">
        <v>114</v>
      </c>
      <c r="H2164" s="32" t="s">
        <v>98</v>
      </c>
      <c r="I2164" s="33" t="n">
        <v>12.99</v>
      </c>
      <c r="J2164" s="34" t="s">
        <v>35</v>
      </c>
      <c r="K2164" s="35" t="n">
        <v>24</v>
      </c>
      <c r="L2164" s="33"/>
      <c r="M2164" s="33"/>
      <c r="N2164" s="33"/>
      <c r="O2164" s="37" t="s">
        <v>115</v>
      </c>
      <c r="P2164" s="38" t="n">
        <v>29.99</v>
      </c>
      <c r="Q2164" s="34" t="n">
        <v>0</v>
      </c>
      <c r="R2164" s="39" t="n">
        <v>-5.41</v>
      </c>
      <c r="S2164" s="40" t="n">
        <v>5.41</v>
      </c>
      <c r="T2164" s="40" t="n">
        <v>0</v>
      </c>
      <c r="U2164" s="40" t="n">
        <v>5.48</v>
      </c>
      <c r="V2164" s="32" t="n">
        <f aca="false">IF(P2164="","",$I2164+R2164)</f>
        <v>7.58</v>
      </c>
      <c r="W2164" s="32" t="n">
        <f aca="false">IF(P2164="","",$I2164)</f>
        <v>12.99</v>
      </c>
      <c r="X2164" s="40" t="n">
        <f aca="false">IF(P2164="","",Q2164+$I2164)</f>
        <v>12.99</v>
      </c>
      <c r="Y2164" s="29" t="n">
        <f aca="false">IF(P2164="","",P2164+(R2164*$K2164)+(S2164*$K2164))</f>
        <v>29.99</v>
      </c>
      <c r="Z2164" s="29" t="n">
        <f aca="false">IF(P2164="","",ROUND(-R2164*$K2164,0))</f>
        <v>130</v>
      </c>
      <c r="AA2164" s="41"/>
      <c r="AB2164" s="38" t="n">
        <v>49.99</v>
      </c>
      <c r="AC2164" s="34" t="n">
        <v>0</v>
      </c>
      <c r="AD2164" s="39" t="n">
        <v>-4.58</v>
      </c>
      <c r="AE2164" s="40" t="n">
        <v>4.58</v>
      </c>
      <c r="AF2164" s="40" t="n">
        <v>0</v>
      </c>
      <c r="AG2164" s="40" t="n">
        <v>4.57</v>
      </c>
      <c r="AH2164" s="32" t="n">
        <f aca="false">IF(AB2164="","",$I2164+AD2164)</f>
        <v>8.41</v>
      </c>
      <c r="AI2164" s="32" t="n">
        <f aca="false">IF(AB2164="","",$I2164)</f>
        <v>12.99</v>
      </c>
      <c r="AJ2164" s="40" t="n">
        <f aca="false">IF(AB2164="","",AC2164+$I2164)</f>
        <v>12.99</v>
      </c>
      <c r="AK2164" s="29" t="n">
        <f aca="false">IF(AB2164="","",AB2164+(AD2164*$K2164)+(AE2164*$K2164))</f>
        <v>49.99</v>
      </c>
      <c r="AL2164" s="29" t="n">
        <f aca="false">IF(AB2164="","",ROUND(-AD2164*$K2164,0))</f>
        <v>110</v>
      </c>
      <c r="AM2164" s="41"/>
      <c r="AN2164" s="38" t="n">
        <v>0</v>
      </c>
      <c r="AO2164" s="34" t="n">
        <v>0</v>
      </c>
      <c r="AP2164" s="39" t="n">
        <v>-6.66</v>
      </c>
      <c r="AQ2164" s="40" t="n">
        <v>6.66</v>
      </c>
      <c r="AR2164" s="40" t="n">
        <v>0</v>
      </c>
      <c r="AS2164" s="40" t="n">
        <v>6.72</v>
      </c>
      <c r="AT2164" s="32" t="n">
        <f aca="false">IF(AN2164="","",$I2164+AP2164)</f>
        <v>6.33</v>
      </c>
      <c r="AU2164" s="32" t="n">
        <f aca="false">IF(AN2164="","",$I2164)</f>
        <v>12.99</v>
      </c>
      <c r="AV2164" s="40" t="n">
        <f aca="false">IF(AN2164="","",AO2164+$I2164)</f>
        <v>12.99</v>
      </c>
      <c r="AW2164" s="31" t="n">
        <f aca="false">IF(AN2164="","",AN2164+(AP2164*$K2164)+(AQ2164*$K2164))</f>
        <v>0</v>
      </c>
      <c r="AX2164" s="29" t="n">
        <f aca="false">IF(AN2164="","",ROUND(-AP2164*$K2164,0))</f>
        <v>160</v>
      </c>
      <c r="AY2164" s="42"/>
      <c r="AZ2164" s="38" t="n">
        <v>0</v>
      </c>
      <c r="BA2164" s="34" t="n">
        <v>0</v>
      </c>
      <c r="BB2164" s="39" t="n">
        <v>-6.66</v>
      </c>
      <c r="BC2164" s="40" t="n">
        <v>6.66</v>
      </c>
      <c r="BD2164" s="40" t="n">
        <v>0</v>
      </c>
      <c r="BE2164" s="40" t="n">
        <v>6.72</v>
      </c>
      <c r="BF2164" s="32" t="n">
        <f aca="false">IF(AZ2164="","",$I2164+BB2164)</f>
        <v>6.33</v>
      </c>
      <c r="BG2164" s="32" t="n">
        <f aca="false">IF(AZ2164="","",$I2164)</f>
        <v>12.99</v>
      </c>
      <c r="BH2164" s="40" t="n">
        <f aca="false">IF(AZ2164="","",BA2164+$I2164)</f>
        <v>12.99</v>
      </c>
      <c r="BI2164" s="31" t="n">
        <f aca="false">IF(AZ2164="","",AZ2164+(BB2164*$K2164)+(BC2164*$K2164))</f>
        <v>0</v>
      </c>
      <c r="BJ2164" s="29" t="n">
        <f aca="false">IF(AZ2164="","",ROUND(-BB2164*$K2164,0))</f>
        <v>160</v>
      </c>
    </row>
    <row r="2165" customFormat="false" ht="15" hidden="false" customHeight="false" outlineLevel="0" collapsed="false">
      <c r="A2165" s="26" t="str">
        <f aca="false">+C2165&amp;D2165&amp;G2165</f>
        <v>XiaomiWatch S4CANONE SIM  9,99€ - 30 Mesi</v>
      </c>
      <c r="B2165" s="27" t="s">
        <v>95</v>
      </c>
      <c r="C2165" s="28" t="s">
        <v>179</v>
      </c>
      <c r="D2165" s="29" t="s">
        <v>271</v>
      </c>
      <c r="E2165" s="30" t="n">
        <v>159.9</v>
      </c>
      <c r="F2165" s="31" t="n">
        <v>159.9</v>
      </c>
      <c r="G2165" s="32" t="s">
        <v>118</v>
      </c>
      <c r="H2165" s="32" t="s">
        <v>98</v>
      </c>
      <c r="I2165" s="33" t="n">
        <v>9.99</v>
      </c>
      <c r="J2165" s="34" t="s">
        <v>35</v>
      </c>
      <c r="K2165" s="35" t="n">
        <v>30</v>
      </c>
      <c r="L2165" s="33"/>
      <c r="M2165" s="33"/>
      <c r="N2165" s="33"/>
      <c r="O2165" s="37" t="s">
        <v>119</v>
      </c>
      <c r="P2165" s="38" t="n">
        <v>29.99</v>
      </c>
      <c r="Q2165" s="34" t="n">
        <v>1</v>
      </c>
      <c r="R2165" s="39" t="n">
        <v>-3.33</v>
      </c>
      <c r="S2165" s="40" t="n">
        <v>4.33</v>
      </c>
      <c r="T2165" s="40" t="n">
        <v>4.33</v>
      </c>
      <c r="U2165" s="40" t="n">
        <v>4.34</v>
      </c>
      <c r="V2165" s="32" t="n">
        <f aca="false">IF(P2165="","",$I2165+R2165)</f>
        <v>6.66</v>
      </c>
      <c r="W2165" s="32" t="n">
        <f aca="false">IF(P2165="","",$I2165)</f>
        <v>9.99</v>
      </c>
      <c r="X2165" s="40" t="n">
        <f aca="false">IF(P2165="","",Q2165+$I2165)</f>
        <v>10.99</v>
      </c>
      <c r="Y2165" s="29" t="n">
        <f aca="false">IF(P2165="","",P2165+(R2165*$K2165)+(S2165*$K2165))</f>
        <v>59.99</v>
      </c>
      <c r="Z2165" s="29" t="n">
        <f aca="false">IF(P2165="","",ROUND(-R2165*$K2165,0))</f>
        <v>100</v>
      </c>
      <c r="AA2165" s="41"/>
      <c r="AB2165" s="38" t="n">
        <v>49.99</v>
      </c>
      <c r="AC2165" s="34" t="n">
        <v>1</v>
      </c>
      <c r="AD2165" s="39" t="n">
        <v>-2.66</v>
      </c>
      <c r="AE2165" s="40" t="n">
        <v>3.66</v>
      </c>
      <c r="AF2165" s="40" t="n">
        <v>3.66</v>
      </c>
      <c r="AG2165" s="40" t="n">
        <v>3.77</v>
      </c>
      <c r="AH2165" s="32" t="n">
        <f aca="false">IF(AB2165="","",$I2165+AD2165)</f>
        <v>7.33</v>
      </c>
      <c r="AI2165" s="32" t="n">
        <f aca="false">IF(AB2165="","",$I2165)</f>
        <v>9.99</v>
      </c>
      <c r="AJ2165" s="40" t="n">
        <f aca="false">IF(AB2165="","",AC2165+$I2165)</f>
        <v>10.99</v>
      </c>
      <c r="AK2165" s="29" t="n">
        <f aca="false">IF(AB2165="","",AB2165+(AD2165*$K2165)+(AE2165*$K2165))</f>
        <v>79.99</v>
      </c>
      <c r="AL2165" s="29" t="n">
        <f aca="false">IF(AB2165="","",ROUND(-AD2165*$K2165,0))</f>
        <v>80</v>
      </c>
      <c r="AM2165" s="41"/>
      <c r="AN2165" s="38" t="n">
        <v>19.99</v>
      </c>
      <c r="AO2165" s="34" t="n">
        <v>0</v>
      </c>
      <c r="AP2165" s="39" t="n">
        <v>-4.88</v>
      </c>
      <c r="AQ2165" s="40" t="n">
        <v>4.88</v>
      </c>
      <c r="AR2165" s="40" t="n">
        <v>4.88</v>
      </c>
      <c r="AS2165" s="40" t="n">
        <v>4.88</v>
      </c>
      <c r="AT2165" s="32" t="n">
        <f aca="false">IF(AN2165="","",$I2165+AP2165)</f>
        <v>5.11</v>
      </c>
      <c r="AU2165" s="32" t="n">
        <f aca="false">IF(AN2165="","",$I2165)</f>
        <v>9.99</v>
      </c>
      <c r="AV2165" s="40" t="n">
        <f aca="false">IF(AN2165="","",AO2165+$I2165)</f>
        <v>9.99</v>
      </c>
      <c r="AW2165" s="31" t="n">
        <f aca="false">IF(AN2165="","",AN2165+(AP2165*$K2165)+(AQ2165*$K2165))</f>
        <v>19.99</v>
      </c>
      <c r="AX2165" s="29" t="n">
        <f aca="false">IF(AN2165="","",ROUND(-AP2165*$K2165,0))</f>
        <v>146</v>
      </c>
      <c r="AY2165" s="42"/>
      <c r="AZ2165" s="38" t="n">
        <v>19.99</v>
      </c>
      <c r="BA2165" s="34" t="n">
        <v>0</v>
      </c>
      <c r="BB2165" s="39" t="n">
        <v>-4.88</v>
      </c>
      <c r="BC2165" s="40" t="n">
        <v>4.88</v>
      </c>
      <c r="BD2165" s="40" t="n">
        <v>4.88</v>
      </c>
      <c r="BE2165" s="40" t="n">
        <v>4.88</v>
      </c>
      <c r="BF2165" s="32" t="n">
        <f aca="false">IF(AZ2165="","",$I2165+BB2165)</f>
        <v>5.11</v>
      </c>
      <c r="BG2165" s="32" t="n">
        <f aca="false">IF(AZ2165="","",$I2165)</f>
        <v>9.99</v>
      </c>
      <c r="BH2165" s="40" t="n">
        <f aca="false">IF(AZ2165="","",BA2165+$I2165)</f>
        <v>9.99</v>
      </c>
      <c r="BI2165" s="31" t="n">
        <f aca="false">IF(AZ2165="","",AZ2165+(BB2165*$K2165)+(BC2165*$K2165))</f>
        <v>19.99</v>
      </c>
      <c r="BJ2165" s="29" t="n">
        <f aca="false">IF(AZ2165="","",ROUND(-BB2165*$K2165,0))</f>
        <v>146</v>
      </c>
    </row>
    <row r="2166" customFormat="false" ht="15" hidden="false" customHeight="false" outlineLevel="0" collapsed="false">
      <c r="A2166" s="26" t="str">
        <f aca="false">+C2166&amp;D2166&amp;G2166</f>
        <v>XiaomiWatch S4CANONE SIM  9,99€ - 24 Mesi</v>
      </c>
      <c r="B2166" s="27" t="s">
        <v>95</v>
      </c>
      <c r="C2166" s="28" t="s">
        <v>179</v>
      </c>
      <c r="D2166" s="29" t="s">
        <v>271</v>
      </c>
      <c r="E2166" s="30" t="n">
        <v>159.9</v>
      </c>
      <c r="F2166" s="31" t="n">
        <v>159.9</v>
      </c>
      <c r="G2166" s="32" t="s">
        <v>120</v>
      </c>
      <c r="H2166" s="32" t="s">
        <v>98</v>
      </c>
      <c r="I2166" s="33" t="n">
        <v>9.99</v>
      </c>
      <c r="J2166" s="34" t="s">
        <v>35</v>
      </c>
      <c r="K2166" s="35" t="n">
        <v>24</v>
      </c>
      <c r="L2166" s="33"/>
      <c r="M2166" s="33"/>
      <c r="N2166" s="33"/>
      <c r="O2166" s="37" t="s">
        <v>121</v>
      </c>
      <c r="P2166" s="38" t="n">
        <v>29.99</v>
      </c>
      <c r="Q2166" s="34" t="n">
        <v>1</v>
      </c>
      <c r="R2166" s="39" t="n">
        <v>-4.41</v>
      </c>
      <c r="S2166" s="40" t="n">
        <v>5.41</v>
      </c>
      <c r="T2166" s="40" t="n">
        <v>0</v>
      </c>
      <c r="U2166" s="40" t="n">
        <v>5.48</v>
      </c>
      <c r="V2166" s="32" t="n">
        <f aca="false">IF(P2166="","",$I2166+R2166)</f>
        <v>5.58</v>
      </c>
      <c r="W2166" s="32" t="n">
        <f aca="false">IF(P2166="","",$I2166)</f>
        <v>9.99</v>
      </c>
      <c r="X2166" s="40" t="n">
        <f aca="false">IF(P2166="","",Q2166+$I2166)</f>
        <v>10.99</v>
      </c>
      <c r="Y2166" s="29" t="n">
        <f aca="false">IF(P2166="","",P2166+(R2166*$K2166)+(S2166*$K2166))</f>
        <v>53.99</v>
      </c>
      <c r="Z2166" s="29" t="n">
        <f aca="false">IF(P2166="","",ROUND(-R2166*$K2166,0))</f>
        <v>106</v>
      </c>
      <c r="AA2166" s="41"/>
      <c r="AB2166" s="38" t="n">
        <v>49.99</v>
      </c>
      <c r="AC2166" s="34" t="n">
        <v>1</v>
      </c>
      <c r="AD2166" s="39" t="n">
        <v>-3.58</v>
      </c>
      <c r="AE2166" s="40" t="n">
        <v>4.58</v>
      </c>
      <c r="AF2166" s="40" t="n">
        <v>0</v>
      </c>
      <c r="AG2166" s="40" t="n">
        <v>4.57</v>
      </c>
      <c r="AH2166" s="32" t="n">
        <f aca="false">IF(AB2166="","",$I2166+AD2166)</f>
        <v>6.41</v>
      </c>
      <c r="AI2166" s="32" t="n">
        <f aca="false">IF(AB2166="","",$I2166)</f>
        <v>9.99</v>
      </c>
      <c r="AJ2166" s="40" t="n">
        <f aca="false">IF(AB2166="","",AC2166+$I2166)</f>
        <v>10.99</v>
      </c>
      <c r="AK2166" s="29" t="n">
        <f aca="false">IF(AB2166="","",AB2166+(AD2166*$K2166)+(AE2166*$K2166))</f>
        <v>73.99</v>
      </c>
      <c r="AL2166" s="29" t="n">
        <f aca="false">IF(AB2166="","",ROUND(-AD2166*$K2166,0))</f>
        <v>86</v>
      </c>
      <c r="AM2166" s="41"/>
      <c r="AN2166" s="38" t="n">
        <v>19.99</v>
      </c>
      <c r="AO2166" s="34" t="n">
        <v>0</v>
      </c>
      <c r="AP2166" s="39" t="n">
        <v>-5.82</v>
      </c>
      <c r="AQ2166" s="40" t="n">
        <v>5.82</v>
      </c>
      <c r="AR2166" s="40" t="n">
        <v>0</v>
      </c>
      <c r="AS2166" s="40" t="n">
        <v>6.05</v>
      </c>
      <c r="AT2166" s="32" t="n">
        <f aca="false">IF(AN2166="","",$I2166+AP2166)</f>
        <v>4.17</v>
      </c>
      <c r="AU2166" s="32" t="n">
        <f aca="false">IF(AN2166="","",$I2166)</f>
        <v>9.99</v>
      </c>
      <c r="AV2166" s="40" t="n">
        <f aca="false">IF(AN2166="","",AO2166+$I2166)</f>
        <v>9.99</v>
      </c>
      <c r="AW2166" s="31" t="n">
        <f aca="false">IF(AN2166="","",AN2166+(AP2166*$K2166)+(AQ2166*$K2166))</f>
        <v>19.99</v>
      </c>
      <c r="AX2166" s="29" t="n">
        <f aca="false">IF(AN2166="","",ROUND(-AP2166*$K2166,0))</f>
        <v>140</v>
      </c>
      <c r="AY2166" s="42"/>
      <c r="AZ2166" s="38" t="n">
        <v>19.99</v>
      </c>
      <c r="BA2166" s="34" t="n">
        <v>0</v>
      </c>
      <c r="BB2166" s="39" t="n">
        <v>-5.82</v>
      </c>
      <c r="BC2166" s="40" t="n">
        <v>5.82</v>
      </c>
      <c r="BD2166" s="40" t="n">
        <v>0</v>
      </c>
      <c r="BE2166" s="40" t="n">
        <v>6.05</v>
      </c>
      <c r="BF2166" s="32" t="n">
        <f aca="false">IF(AZ2166="","",$I2166+BB2166)</f>
        <v>4.17</v>
      </c>
      <c r="BG2166" s="32" t="n">
        <f aca="false">IF(AZ2166="","",$I2166)</f>
        <v>9.99</v>
      </c>
      <c r="BH2166" s="40" t="n">
        <f aca="false">IF(AZ2166="","",BA2166+$I2166)</f>
        <v>9.99</v>
      </c>
      <c r="BI2166" s="31" t="n">
        <f aca="false">IF(AZ2166="","",AZ2166+(BB2166*$K2166)+(BC2166*$K2166))</f>
        <v>19.99</v>
      </c>
      <c r="BJ2166" s="29" t="n">
        <f aca="false">IF(AZ2166="","",ROUND(-BB2166*$K2166,0))</f>
        <v>140</v>
      </c>
    </row>
    <row r="2167" customFormat="false" ht="15" hidden="false" customHeight="false" outlineLevel="0" collapsed="false">
      <c r="A2167" s="26" t="str">
        <f aca="false">+C2167&amp;D2167&amp;G2167</f>
        <v>XiaomiWatch S4CANONE SIM 7,99€ - 30 Mesi</v>
      </c>
      <c r="B2167" s="27" t="s">
        <v>95</v>
      </c>
      <c r="C2167" s="28" t="s">
        <v>179</v>
      </c>
      <c r="D2167" s="29" t="s">
        <v>271</v>
      </c>
      <c r="E2167" s="30" t="n">
        <v>159.9</v>
      </c>
      <c r="F2167" s="31" t="n">
        <v>159.9</v>
      </c>
      <c r="G2167" s="32" t="s">
        <v>124</v>
      </c>
      <c r="H2167" s="32" t="s">
        <v>98</v>
      </c>
      <c r="I2167" s="33" t="n">
        <v>7.99</v>
      </c>
      <c r="J2167" s="34" t="s">
        <v>35</v>
      </c>
      <c r="K2167" s="35" t="n">
        <v>30</v>
      </c>
      <c r="L2167" s="33"/>
      <c r="M2167" s="33"/>
      <c r="N2167" s="33"/>
      <c r="O2167" s="37" t="s">
        <v>125</v>
      </c>
      <c r="P2167" s="38" t="n">
        <v>29.99</v>
      </c>
      <c r="Q2167" s="34" t="n">
        <v>2.99</v>
      </c>
      <c r="R2167" s="39" t="n">
        <v>-1.34</v>
      </c>
      <c r="S2167" s="40" t="n">
        <v>4.33</v>
      </c>
      <c r="T2167" s="40" t="n">
        <v>4.33</v>
      </c>
      <c r="U2167" s="40" t="n">
        <v>4.34</v>
      </c>
      <c r="V2167" s="32" t="n">
        <f aca="false">IF(P2167="","",$I2167+R2167)</f>
        <v>6.65</v>
      </c>
      <c r="W2167" s="32" t="n">
        <f aca="false">IF(P2167="","",$I2167)</f>
        <v>7.99</v>
      </c>
      <c r="X2167" s="40" t="n">
        <f aca="false">IF(P2167="","",Q2167+$I2167)</f>
        <v>10.98</v>
      </c>
      <c r="Y2167" s="29" t="n">
        <f aca="false">IF(P2167="","",P2167+(R2167*$K2167)+(S2167*$K2167))</f>
        <v>119.69</v>
      </c>
      <c r="Z2167" s="29" t="n">
        <f aca="false">IF(P2167="","",ROUND(-R2167*$K2167,0))</f>
        <v>40</v>
      </c>
      <c r="AA2167" s="41"/>
      <c r="AB2167" s="38" t="n">
        <v>49.99</v>
      </c>
      <c r="AC2167" s="34" t="n">
        <v>2.99</v>
      </c>
      <c r="AD2167" s="39" t="n">
        <v>-0.67</v>
      </c>
      <c r="AE2167" s="40" t="n">
        <v>3.66</v>
      </c>
      <c r="AF2167" s="40" t="n">
        <v>3.66</v>
      </c>
      <c r="AG2167" s="40" t="n">
        <v>3.77</v>
      </c>
      <c r="AH2167" s="32" t="n">
        <f aca="false">IF(AB2167="","",$I2167+AD2167)</f>
        <v>7.32</v>
      </c>
      <c r="AI2167" s="32" t="n">
        <f aca="false">IF(AB2167="","",$I2167)</f>
        <v>7.99</v>
      </c>
      <c r="AJ2167" s="40" t="n">
        <f aca="false">IF(AB2167="","",AC2167+$I2167)</f>
        <v>10.98</v>
      </c>
      <c r="AK2167" s="29" t="n">
        <f aca="false">IF(AB2167="","",AB2167+(AD2167*$K2167)+(AE2167*$K2167))</f>
        <v>139.69</v>
      </c>
      <c r="AL2167" s="29" t="n">
        <f aca="false">IF(AB2167="","",ROUND(-AD2167*$K2167,0))</f>
        <v>20</v>
      </c>
      <c r="AM2167" s="41"/>
      <c r="AN2167" s="38" t="n">
        <v>0</v>
      </c>
      <c r="AO2167" s="34" t="n">
        <v>3.99</v>
      </c>
      <c r="AP2167" s="39" t="n">
        <v>-1.58</v>
      </c>
      <c r="AQ2167" s="40" t="n">
        <v>5.57</v>
      </c>
      <c r="AR2167" s="40" t="n">
        <v>5.57</v>
      </c>
      <c r="AS2167" s="40" t="n">
        <v>5.57</v>
      </c>
      <c r="AT2167" s="32" t="n">
        <f aca="false">IF(AN2167="","",$I2167+AP2167)</f>
        <v>6.41</v>
      </c>
      <c r="AU2167" s="32" t="n">
        <f aca="false">IF(AN2167="","",$I2167)</f>
        <v>7.99</v>
      </c>
      <c r="AV2167" s="40" t="n">
        <f aca="false">IF(AN2167="","",AO2167+$I2167)</f>
        <v>11.98</v>
      </c>
      <c r="AW2167" s="31" t="n">
        <f aca="false">IF(AN2167="","",AN2167+(AP2167*$K2167)+(AQ2167*$K2167))</f>
        <v>119.7</v>
      </c>
      <c r="AX2167" s="29" t="n">
        <f aca="false">IF(AN2167="","",ROUND(-AP2167*$K2167,0))</f>
        <v>47</v>
      </c>
      <c r="AY2167" s="42"/>
      <c r="AZ2167" s="38" t="n">
        <v>0</v>
      </c>
      <c r="BA2167" s="34" t="n">
        <v>3.99</v>
      </c>
      <c r="BB2167" s="39" t="n">
        <v>-1.58</v>
      </c>
      <c r="BC2167" s="40" t="n">
        <v>5.57</v>
      </c>
      <c r="BD2167" s="40" t="n">
        <v>5.57</v>
      </c>
      <c r="BE2167" s="40" t="n">
        <v>5.57</v>
      </c>
      <c r="BF2167" s="32" t="n">
        <f aca="false">IF(AZ2167="","",$I2167+BB2167)</f>
        <v>6.41</v>
      </c>
      <c r="BG2167" s="32" t="n">
        <f aca="false">IF(AZ2167="","",$I2167)</f>
        <v>7.99</v>
      </c>
      <c r="BH2167" s="40" t="n">
        <f aca="false">IF(AZ2167="","",BA2167+$I2167)</f>
        <v>11.98</v>
      </c>
      <c r="BI2167" s="31" t="n">
        <f aca="false">IF(AZ2167="","",AZ2167+(BB2167*$K2167)+(BC2167*$K2167))</f>
        <v>119.7</v>
      </c>
      <c r="BJ2167" s="29" t="n">
        <f aca="false">IF(AZ2167="","",ROUND(-BB2167*$K2167,0))</f>
        <v>47</v>
      </c>
    </row>
    <row r="2168" customFormat="false" ht="15" hidden="false" customHeight="false" outlineLevel="0" collapsed="false">
      <c r="A2168" s="26" t="str">
        <f aca="false">+C2168&amp;D2168&amp;G2168</f>
        <v>XiaomiWatch S4CANONE SIM 7,99€  - 24 Mesi</v>
      </c>
      <c r="B2168" s="27" t="s">
        <v>95</v>
      </c>
      <c r="C2168" s="28" t="s">
        <v>179</v>
      </c>
      <c r="D2168" s="29" t="s">
        <v>271</v>
      </c>
      <c r="E2168" s="30" t="n">
        <v>159.9</v>
      </c>
      <c r="F2168" s="31" t="n">
        <v>159.9</v>
      </c>
      <c r="G2168" s="32" t="s">
        <v>126</v>
      </c>
      <c r="H2168" s="32" t="s">
        <v>98</v>
      </c>
      <c r="I2168" s="33" t="n">
        <v>7.99</v>
      </c>
      <c r="J2168" s="34" t="s">
        <v>35</v>
      </c>
      <c r="K2168" s="35" t="n">
        <v>24</v>
      </c>
      <c r="L2168" s="33"/>
      <c r="M2168" s="33"/>
      <c r="N2168" s="33"/>
      <c r="O2168" s="37" t="s">
        <v>127</v>
      </c>
      <c r="P2168" s="38" t="n">
        <v>29.99</v>
      </c>
      <c r="Q2168" s="34" t="n">
        <v>2.99</v>
      </c>
      <c r="R2168" s="39" t="n">
        <v>-2.42</v>
      </c>
      <c r="S2168" s="40" t="n">
        <v>5.41</v>
      </c>
      <c r="T2168" s="40" t="n">
        <v>0</v>
      </c>
      <c r="U2168" s="40" t="n">
        <v>5.48</v>
      </c>
      <c r="V2168" s="32" t="n">
        <f aca="false">IF(P2168="","",$I2168+R2168)</f>
        <v>5.57</v>
      </c>
      <c r="W2168" s="32" t="n">
        <f aca="false">IF(P2168="","",$I2168)</f>
        <v>7.99</v>
      </c>
      <c r="X2168" s="40" t="n">
        <f aca="false">IF(P2168="","",Q2168+$I2168)</f>
        <v>10.98</v>
      </c>
      <c r="Y2168" s="29" t="n">
        <f aca="false">IF(P2168="","",P2168+(R2168*$K2168)+(S2168*$K2168))</f>
        <v>101.75</v>
      </c>
      <c r="Z2168" s="29" t="n">
        <f aca="false">IF(P2168="","",ROUND(-R2168*$K2168,0))</f>
        <v>58</v>
      </c>
      <c r="AA2168" s="41"/>
      <c r="AB2168" s="38" t="n">
        <v>49.99</v>
      </c>
      <c r="AC2168" s="34" t="n">
        <v>2.99</v>
      </c>
      <c r="AD2168" s="39" t="n">
        <v>-1.59</v>
      </c>
      <c r="AE2168" s="40" t="n">
        <v>4.58</v>
      </c>
      <c r="AF2168" s="40" t="n">
        <v>0</v>
      </c>
      <c r="AG2168" s="40" t="n">
        <v>4.57</v>
      </c>
      <c r="AH2168" s="32" t="n">
        <f aca="false">IF(AB2168="","",$I2168+AD2168)</f>
        <v>6.4</v>
      </c>
      <c r="AI2168" s="32" t="n">
        <f aca="false">IF(AB2168="","",$I2168)</f>
        <v>7.99</v>
      </c>
      <c r="AJ2168" s="40" t="n">
        <f aca="false">IF(AB2168="","",AC2168+$I2168)</f>
        <v>10.98</v>
      </c>
      <c r="AK2168" s="29" t="n">
        <f aca="false">IF(AB2168="","",AB2168+(AD2168*$K2168)+(AE2168*$K2168))</f>
        <v>121.75</v>
      </c>
      <c r="AL2168" s="29" t="n">
        <f aca="false">IF(AB2168="","",ROUND(-AD2168*$K2168,0))</f>
        <v>38</v>
      </c>
      <c r="AM2168" s="41"/>
      <c r="AN2168" s="38" t="n">
        <v>0</v>
      </c>
      <c r="AO2168" s="34" t="n">
        <v>3.99</v>
      </c>
      <c r="AP2168" s="39" t="n">
        <v>-2.92</v>
      </c>
      <c r="AQ2168" s="40" t="n">
        <v>6.91</v>
      </c>
      <c r="AR2168" s="40" t="n">
        <v>0</v>
      </c>
      <c r="AS2168" s="40" t="n">
        <v>6.91</v>
      </c>
      <c r="AT2168" s="32" t="n">
        <f aca="false">IF(AN2168="","",$I2168+AP2168)</f>
        <v>5.07</v>
      </c>
      <c r="AU2168" s="32" t="n">
        <f aca="false">IF(AN2168="","",$I2168)</f>
        <v>7.99</v>
      </c>
      <c r="AV2168" s="40" t="n">
        <f aca="false">IF(AN2168="","",AO2168+$I2168)</f>
        <v>11.98</v>
      </c>
      <c r="AW2168" s="31" t="n">
        <f aca="false">IF(AN2168="","",AN2168+(AP2168*$K2168)+(AQ2168*$K2168))</f>
        <v>95.76</v>
      </c>
      <c r="AX2168" s="29" t="n">
        <f aca="false">IF(AN2168="","",ROUND(-AP2168*$K2168,0))</f>
        <v>70</v>
      </c>
      <c r="AY2168" s="42"/>
      <c r="AZ2168" s="38" t="n">
        <v>0</v>
      </c>
      <c r="BA2168" s="34" t="n">
        <v>3.99</v>
      </c>
      <c r="BB2168" s="39" t="n">
        <v>-2.92</v>
      </c>
      <c r="BC2168" s="40" t="n">
        <v>6.91</v>
      </c>
      <c r="BD2168" s="40" t="n">
        <v>0</v>
      </c>
      <c r="BE2168" s="40" t="n">
        <v>6.91</v>
      </c>
      <c r="BF2168" s="32" t="n">
        <f aca="false">IF(AZ2168="","",$I2168+BB2168)</f>
        <v>5.07</v>
      </c>
      <c r="BG2168" s="32" t="n">
        <f aca="false">IF(AZ2168="","",$I2168)</f>
        <v>7.99</v>
      </c>
      <c r="BH2168" s="40" t="n">
        <f aca="false">IF(AZ2168="","",BA2168+$I2168)</f>
        <v>11.98</v>
      </c>
      <c r="BI2168" s="31" t="n">
        <f aca="false">IF(AZ2168="","",AZ2168+(BB2168*$K2168)+(BC2168*$K2168))</f>
        <v>95.76</v>
      </c>
      <c r="BJ2168" s="29" t="n">
        <f aca="false">IF(AZ2168="","",ROUND(-BB2168*$K2168,0))</f>
        <v>70</v>
      </c>
    </row>
    <row r="2169" customFormat="false" ht="15" hidden="false" customHeight="false" outlineLevel="0" collapsed="false">
      <c r="A2169" s="26" t="str">
        <f aca="false">+C2169&amp;D2169&amp;G2169</f>
        <v>Honor400 5GCANONE SIM 14,99€ - 36 Mesi</v>
      </c>
      <c r="B2169" s="27" t="s">
        <v>95</v>
      </c>
      <c r="C2169" s="28" t="s">
        <v>173</v>
      </c>
      <c r="D2169" s="29" t="s">
        <v>272</v>
      </c>
      <c r="E2169" s="30" t="n">
        <v>499.9</v>
      </c>
      <c r="F2169" s="31" t="n">
        <v>449.9</v>
      </c>
      <c r="G2169" s="32" t="s">
        <v>97</v>
      </c>
      <c r="H2169" s="32" t="s">
        <v>98</v>
      </c>
      <c r="I2169" s="33" t="n">
        <v>14.99</v>
      </c>
      <c r="J2169" s="34" t="s">
        <v>35</v>
      </c>
      <c r="K2169" s="35" t="n">
        <v>36</v>
      </c>
      <c r="L2169" s="33"/>
      <c r="M2169" s="33" t="n">
        <f aca="false">+IF(E2169&lt;=150,1.49,IF(AND(E2169&gt;150,E2169&lt;=300),2.99,(IF(E2169&gt;1200,8.99,IF(AND(E2169&gt;300,E2169&lt;=700),4.99,IF(AND(E2169&gt;=700,E2169&lt;=1200),6.99))))))</f>
        <v>4.99</v>
      </c>
      <c r="N2169" s="33" t="n">
        <f aca="false">IF(E2169="","",IF(E2169&gt;=1200,9.99,IF(AND(E2169&gt;700,E2169&lt;1200),7.99,IF(AND(E2169&gt;=299.9,E2169&lt;=699.9),5.99))))</f>
        <v>5.99</v>
      </c>
      <c r="O2169" s="37" t="s">
        <v>99</v>
      </c>
      <c r="P2169" s="38" t="n">
        <v>49.99</v>
      </c>
      <c r="Q2169" s="34" t="n">
        <v>5.99</v>
      </c>
      <c r="R2169" s="39" t="n">
        <v>-5.12</v>
      </c>
      <c r="S2169" s="40" t="n">
        <v>11.11</v>
      </c>
      <c r="T2169" s="40" t="n">
        <v>11.11</v>
      </c>
      <c r="U2169" s="40" t="n">
        <v>11.06</v>
      </c>
      <c r="V2169" s="32" t="n">
        <f aca="false">IF(P2169="","",$I2169+R2169)</f>
        <v>9.87</v>
      </c>
      <c r="W2169" s="32" t="n">
        <f aca="false">IF(P2169="","",$I2169)</f>
        <v>14.99</v>
      </c>
      <c r="X2169" s="40" t="n">
        <f aca="false">IF(P2169="","",Q2169+$I2169)</f>
        <v>20.98</v>
      </c>
      <c r="Y2169" s="29" t="n">
        <f aca="false">IF(P2169="","",P2169+(R2169*$K2169)+(S2169*$K2169))</f>
        <v>265.63</v>
      </c>
      <c r="Z2169" s="29" t="n">
        <f aca="false">IF(P2169="","",ROUND(-R2169*$K2169,0))</f>
        <v>184</v>
      </c>
      <c r="AA2169" s="41"/>
      <c r="AB2169" s="38"/>
      <c r="AC2169" s="34"/>
      <c r="AD2169" s="39"/>
      <c r="AE2169" s="40"/>
      <c r="AF2169" s="40"/>
      <c r="AG2169" s="40"/>
      <c r="AH2169" s="32" t="str">
        <f aca="false">IF(AB2169="","",$I2169+AD2169)</f>
        <v/>
      </c>
      <c r="AI2169" s="32" t="str">
        <f aca="false">IF(AB2169="","",$I2169)</f>
        <v/>
      </c>
      <c r="AJ2169" s="40" t="str">
        <f aca="false">IF(AB2169="","",AC2169+$I2169)</f>
        <v/>
      </c>
      <c r="AK2169" s="29" t="str">
        <f aca="false">IF(AB2169="","",AB2169+(AD2169*$K2169)+(AE2169*$K2169))</f>
        <v/>
      </c>
      <c r="AL2169" s="29" t="str">
        <f aca="false">IF(AB2169="","",ROUND(-AD2169*$K2169,0))</f>
        <v/>
      </c>
      <c r="AM2169" s="41"/>
      <c r="AN2169" s="38" t="n">
        <v>0</v>
      </c>
      <c r="AO2169" s="34" t="n">
        <v>6.99</v>
      </c>
      <c r="AP2169" s="39" t="n">
        <v>-6.19</v>
      </c>
      <c r="AQ2169" s="40" t="n">
        <v>13.18</v>
      </c>
      <c r="AR2169" s="40" t="n">
        <v>13.18</v>
      </c>
      <c r="AS2169" s="40" t="n">
        <v>13.18</v>
      </c>
      <c r="AT2169" s="32" t="n">
        <f aca="false">IF(AN2169="","",$I2169+AP2169)</f>
        <v>8.8</v>
      </c>
      <c r="AU2169" s="32" t="n">
        <f aca="false">IF(AN2169="","",$I2169)</f>
        <v>14.99</v>
      </c>
      <c r="AV2169" s="40" t="n">
        <f aca="false">IF(AN2169="","",AO2169+$I2169)</f>
        <v>21.98</v>
      </c>
      <c r="AW2169" s="31" t="n">
        <f aca="false">IF(AN2169="","",AN2169+(AP2169*$K2169)+(AQ2169*$K2169))</f>
        <v>251.64</v>
      </c>
      <c r="AX2169" s="29" t="n">
        <f aca="false">IF(AN2169="","",ROUND(-AP2169*$K2169,0))</f>
        <v>223</v>
      </c>
      <c r="AY2169" s="42"/>
      <c r="AZ2169" s="38" t="n">
        <v>0</v>
      </c>
      <c r="BA2169" s="34" t="n">
        <v>6.99</v>
      </c>
      <c r="BB2169" s="39" t="n">
        <v>-6.19</v>
      </c>
      <c r="BC2169" s="40" t="n">
        <v>13.18</v>
      </c>
      <c r="BD2169" s="40" t="n">
        <v>13.18</v>
      </c>
      <c r="BE2169" s="40" t="n">
        <v>13.18</v>
      </c>
      <c r="BF2169" s="32" t="n">
        <f aca="false">IF(AZ2169="","",$I2169+BB2169)</f>
        <v>8.8</v>
      </c>
      <c r="BG2169" s="32" t="n">
        <f aca="false">IF(AZ2169="","",$I2169)</f>
        <v>14.99</v>
      </c>
      <c r="BH2169" s="40" t="n">
        <f aca="false">IF(AZ2169="","",BA2169+$I2169)</f>
        <v>21.98</v>
      </c>
      <c r="BI2169" s="31" t="n">
        <f aca="false">IF(AZ2169="","",AZ2169+(BB2169*$K2169)+(BC2169*$K2169))</f>
        <v>251.64</v>
      </c>
      <c r="BJ2169" s="29" t="n">
        <f aca="false">IF(AZ2169="","",ROUND(-BB2169*$K2169,0))</f>
        <v>223</v>
      </c>
    </row>
    <row r="2170" customFormat="false" ht="15" hidden="false" customHeight="false" outlineLevel="0" collapsed="false">
      <c r="A2170" s="26" t="str">
        <f aca="false">+C2170&amp;D2170&amp;G2170</f>
        <v>Honor400 5GCANONE SIM 14,99€ - 30 Mesi</v>
      </c>
      <c r="B2170" s="27" t="s">
        <v>95</v>
      </c>
      <c r="C2170" s="28" t="s">
        <v>173</v>
      </c>
      <c r="D2170" s="29" t="s">
        <v>272</v>
      </c>
      <c r="E2170" s="30" t="n">
        <v>499.9</v>
      </c>
      <c r="F2170" s="31" t="n">
        <v>449.9</v>
      </c>
      <c r="G2170" s="32" t="s">
        <v>100</v>
      </c>
      <c r="H2170" s="32" t="s">
        <v>98</v>
      </c>
      <c r="I2170" s="33" t="n">
        <v>14.99</v>
      </c>
      <c r="J2170" s="34" t="s">
        <v>35</v>
      </c>
      <c r="K2170" s="35" t="n">
        <v>30</v>
      </c>
      <c r="L2170" s="33"/>
      <c r="M2170" s="33" t="n">
        <f aca="false">+IF(E2170&lt;=150,1.49,IF(AND(E2170&gt;150,E2170&lt;=300),2.99,(IF(E2170&gt;1200,8.99,IF(AND(E2170&gt;300,E2170&lt;=700),4.99,IF(AND(E2170&gt;=700,E2170&lt;=1200),6.99))))))</f>
        <v>4.99</v>
      </c>
      <c r="N2170" s="33" t="n">
        <f aca="false">IF(E2170="","",IF(E2170&gt;=1200,9.99,IF(AND(E2170&gt;700,E2170&lt;1200),7.99,IF(AND(E2170&gt;=299.9,E2170&lt;=699.9),5.99))))</f>
        <v>5.99</v>
      </c>
      <c r="O2170" s="37" t="s">
        <v>101</v>
      </c>
      <c r="P2170" s="38" t="n">
        <v>49.99</v>
      </c>
      <c r="Q2170" s="34" t="n">
        <v>8.99</v>
      </c>
      <c r="R2170" s="39" t="n">
        <v>-4.34</v>
      </c>
      <c r="S2170" s="40" t="n">
        <v>13.33</v>
      </c>
      <c r="T2170" s="40" t="n">
        <v>13.33</v>
      </c>
      <c r="U2170" s="40" t="n">
        <v>13.34</v>
      </c>
      <c r="V2170" s="32" t="n">
        <f aca="false">IF(P2170="","",$I2170+R2170)</f>
        <v>10.65</v>
      </c>
      <c r="W2170" s="32" t="n">
        <f aca="false">IF(P2170="","",$I2170)</f>
        <v>14.99</v>
      </c>
      <c r="X2170" s="40" t="n">
        <f aca="false">IF(P2170="","",Q2170+$I2170)</f>
        <v>23.98</v>
      </c>
      <c r="Y2170" s="29" t="n">
        <f aca="false">IF(P2170="","",P2170+(R2170*$K2170)+(S2170*$K2170))</f>
        <v>319.69</v>
      </c>
      <c r="Z2170" s="29" t="n">
        <f aca="false">IF(P2170="","",ROUND(-R2170*$K2170,0))</f>
        <v>130</v>
      </c>
      <c r="AA2170" s="41"/>
      <c r="AB2170" s="38"/>
      <c r="AC2170" s="34"/>
      <c r="AD2170" s="39"/>
      <c r="AE2170" s="40"/>
      <c r="AF2170" s="40"/>
      <c r="AG2170" s="40"/>
      <c r="AH2170" s="32" t="str">
        <f aca="false">IF(AB2170="","",$I2170+AD2170)</f>
        <v/>
      </c>
      <c r="AI2170" s="32" t="str">
        <f aca="false">IF(AB2170="","",$I2170)</f>
        <v/>
      </c>
      <c r="AJ2170" s="40" t="str">
        <f aca="false">IF(AB2170="","",AC2170+$I2170)</f>
        <v/>
      </c>
      <c r="AK2170" s="29" t="str">
        <f aca="false">IF(AB2170="","",AB2170+(AD2170*$K2170)+(AE2170*$K2170))</f>
        <v/>
      </c>
      <c r="AL2170" s="29" t="str">
        <f aca="false">IF(AB2170="","",ROUND(-AD2170*$K2170,0))</f>
        <v/>
      </c>
      <c r="AM2170" s="41"/>
      <c r="AN2170" s="38" t="n">
        <v>0</v>
      </c>
      <c r="AO2170" s="34" t="n">
        <v>9.99</v>
      </c>
      <c r="AP2170" s="39" t="n">
        <v>-5.69</v>
      </c>
      <c r="AQ2170" s="40" t="n">
        <v>15.68</v>
      </c>
      <c r="AR2170" s="40" t="n">
        <v>15.68</v>
      </c>
      <c r="AS2170" s="40" t="n">
        <v>15.68</v>
      </c>
      <c r="AT2170" s="32" t="n">
        <f aca="false">IF(AN2170="","",$I2170+AP2170)</f>
        <v>9.3</v>
      </c>
      <c r="AU2170" s="32" t="n">
        <f aca="false">IF(AN2170="","",$I2170)</f>
        <v>14.99</v>
      </c>
      <c r="AV2170" s="40" t="n">
        <f aca="false">IF(AN2170="","",AO2170+$I2170)</f>
        <v>24.98</v>
      </c>
      <c r="AW2170" s="31" t="n">
        <f aca="false">IF(AN2170="","",AN2170+(AP2170*$K2170)+(AQ2170*$K2170))</f>
        <v>299.7</v>
      </c>
      <c r="AX2170" s="29" t="n">
        <f aca="false">IF(AN2170="","",ROUND(-AP2170*$K2170,0))</f>
        <v>171</v>
      </c>
      <c r="AY2170" s="42"/>
      <c r="AZ2170" s="38" t="n">
        <v>0</v>
      </c>
      <c r="BA2170" s="34" t="n">
        <v>9.99</v>
      </c>
      <c r="BB2170" s="39" t="n">
        <v>-5.69</v>
      </c>
      <c r="BC2170" s="40" t="n">
        <v>15.68</v>
      </c>
      <c r="BD2170" s="40" t="n">
        <v>15.68</v>
      </c>
      <c r="BE2170" s="40" t="n">
        <v>15.68</v>
      </c>
      <c r="BF2170" s="32" t="n">
        <f aca="false">IF(AZ2170="","",$I2170+BB2170)</f>
        <v>9.3</v>
      </c>
      <c r="BG2170" s="32" t="n">
        <f aca="false">IF(AZ2170="","",$I2170)</f>
        <v>14.99</v>
      </c>
      <c r="BH2170" s="40" t="n">
        <f aca="false">IF(AZ2170="","",BA2170+$I2170)</f>
        <v>24.98</v>
      </c>
      <c r="BI2170" s="31" t="n">
        <f aca="false">IF(AZ2170="","",AZ2170+(BB2170*$K2170)+(BC2170*$K2170))</f>
        <v>299.7</v>
      </c>
      <c r="BJ2170" s="29" t="n">
        <f aca="false">IF(AZ2170="","",ROUND(-BB2170*$K2170,0))</f>
        <v>171</v>
      </c>
    </row>
    <row r="2171" customFormat="false" ht="15" hidden="false" customHeight="false" outlineLevel="0" collapsed="false">
      <c r="A2171" s="26" t="str">
        <f aca="false">+C2171&amp;D2171&amp;G2171</f>
        <v>Honor400 5GCANONE SIM 14,99€ - 24 Mesi</v>
      </c>
      <c r="B2171" s="27" t="s">
        <v>95</v>
      </c>
      <c r="C2171" s="28" t="s">
        <v>173</v>
      </c>
      <c r="D2171" s="29" t="s">
        <v>272</v>
      </c>
      <c r="E2171" s="30" t="n">
        <v>499.9</v>
      </c>
      <c r="F2171" s="31" t="n">
        <v>449.9</v>
      </c>
      <c r="G2171" s="32" t="s">
        <v>102</v>
      </c>
      <c r="H2171" s="32" t="s">
        <v>98</v>
      </c>
      <c r="I2171" s="33" t="n">
        <v>14.99</v>
      </c>
      <c r="J2171" s="34" t="s">
        <v>35</v>
      </c>
      <c r="K2171" s="35" t="n">
        <v>24</v>
      </c>
      <c r="L2171" s="33"/>
      <c r="M2171" s="33" t="n">
        <f aca="false">+IF(E2171&lt;=150,1.49,IF(AND(E2171&gt;150,E2171&lt;=300),2.99,(IF(E2171&gt;1200,8.99,IF(AND(E2171&gt;300,E2171&lt;=700),4.99,IF(AND(E2171&gt;=700,E2171&lt;=1200),6.99))))))</f>
        <v>4.99</v>
      </c>
      <c r="N2171" s="33" t="n">
        <f aca="false">IF(E2171="","",IF(E2171&gt;=1200,9.99,IF(AND(E2171&gt;700,E2171&lt;1200),7.99,IF(AND(E2171&gt;=299.9,E2171&lt;=699.9),5.99))))</f>
        <v>5.99</v>
      </c>
      <c r="O2171" s="37" t="s">
        <v>103</v>
      </c>
      <c r="P2171" s="38" t="n">
        <v>49.99</v>
      </c>
      <c r="Q2171" s="34" t="n">
        <v>12.99</v>
      </c>
      <c r="R2171" s="39" t="n">
        <v>-3.67</v>
      </c>
      <c r="S2171" s="40" t="n">
        <v>16.66</v>
      </c>
      <c r="T2171" s="40" t="n">
        <v>0</v>
      </c>
      <c r="U2171" s="40" t="n">
        <v>16.73</v>
      </c>
      <c r="V2171" s="32" t="n">
        <f aca="false">IF(P2171="","",$I2171+R2171)</f>
        <v>11.32</v>
      </c>
      <c r="W2171" s="32" t="n">
        <f aca="false">IF(P2171="","",$I2171)</f>
        <v>14.99</v>
      </c>
      <c r="X2171" s="40" t="n">
        <f aca="false">IF(P2171="","",Q2171+$I2171)</f>
        <v>27.98</v>
      </c>
      <c r="Y2171" s="29" t="n">
        <f aca="false">IF(P2171="","",P2171+(R2171*$K2171)+(S2171*$K2171))</f>
        <v>361.75</v>
      </c>
      <c r="Z2171" s="29" t="n">
        <f aca="false">IF(P2171="","",ROUND(-R2171*$K2171,0))</f>
        <v>88</v>
      </c>
      <c r="AA2171" s="41"/>
      <c r="AB2171" s="38"/>
      <c r="AC2171" s="34"/>
      <c r="AD2171" s="39"/>
      <c r="AE2171" s="40"/>
      <c r="AF2171" s="40"/>
      <c r="AG2171" s="40"/>
      <c r="AH2171" s="32" t="str">
        <f aca="false">IF(AB2171="","",$I2171+AD2171)</f>
        <v/>
      </c>
      <c r="AI2171" s="32" t="str">
        <f aca="false">IF(AB2171="","",$I2171)</f>
        <v/>
      </c>
      <c r="AJ2171" s="40" t="str">
        <f aca="false">IF(AB2171="","",AC2171+$I2171)</f>
        <v/>
      </c>
      <c r="AK2171" s="29" t="str">
        <f aca="false">IF(AB2171="","",AB2171+(AD2171*$K2171)+(AE2171*$K2171))</f>
        <v/>
      </c>
      <c r="AL2171" s="29" t="str">
        <f aca="false">IF(AB2171="","",ROUND(-AD2171*$K2171,0))</f>
        <v/>
      </c>
      <c r="AM2171" s="41"/>
      <c r="AN2171" s="38" t="n">
        <v>0</v>
      </c>
      <c r="AO2171" s="34" t="n">
        <v>13.99</v>
      </c>
      <c r="AP2171" s="39" t="n">
        <v>-4.75</v>
      </c>
      <c r="AQ2171" s="40" t="n">
        <v>18.74</v>
      </c>
      <c r="AR2171" s="40" t="n">
        <v>0</v>
      </c>
      <c r="AS2171" s="40" t="n">
        <v>18.88</v>
      </c>
      <c r="AT2171" s="32" t="n">
        <f aca="false">IF(AN2171="","",$I2171+AP2171)</f>
        <v>10.24</v>
      </c>
      <c r="AU2171" s="32" t="n">
        <f aca="false">IF(AN2171="","",$I2171)</f>
        <v>14.99</v>
      </c>
      <c r="AV2171" s="40" t="n">
        <f aca="false">IF(AN2171="","",AO2171+$I2171)</f>
        <v>28.98</v>
      </c>
      <c r="AW2171" s="31" t="n">
        <f aca="false">IF(AN2171="","",AN2171+(AP2171*$K2171)+(AQ2171*$K2171))</f>
        <v>335.76</v>
      </c>
      <c r="AX2171" s="29" t="n">
        <f aca="false">IF(AN2171="","",ROUND(-AP2171*$K2171,0))</f>
        <v>114</v>
      </c>
      <c r="AY2171" s="42"/>
      <c r="AZ2171" s="38" t="n">
        <v>0</v>
      </c>
      <c r="BA2171" s="34" t="n">
        <v>13.99</v>
      </c>
      <c r="BB2171" s="39" t="n">
        <v>-4.75</v>
      </c>
      <c r="BC2171" s="40" t="n">
        <v>18.74</v>
      </c>
      <c r="BD2171" s="40" t="n">
        <v>0</v>
      </c>
      <c r="BE2171" s="40" t="n">
        <v>18.88</v>
      </c>
      <c r="BF2171" s="32" t="n">
        <f aca="false">IF(AZ2171="","",$I2171+BB2171)</f>
        <v>10.24</v>
      </c>
      <c r="BG2171" s="32" t="n">
        <f aca="false">IF(AZ2171="","",$I2171)</f>
        <v>14.99</v>
      </c>
      <c r="BH2171" s="40" t="n">
        <f aca="false">IF(AZ2171="","",BA2171+$I2171)</f>
        <v>28.98</v>
      </c>
      <c r="BI2171" s="31" t="n">
        <f aca="false">IF(AZ2171="","",AZ2171+(BB2171*$K2171)+(BC2171*$K2171))</f>
        <v>335.76</v>
      </c>
      <c r="BJ2171" s="29" t="n">
        <f aca="false">IF(AZ2171="","",ROUND(-BB2171*$K2171,0))</f>
        <v>114</v>
      </c>
    </row>
    <row r="2172" customFormat="false" ht="15" hidden="false" customHeight="false" outlineLevel="0" collapsed="false">
      <c r="A2172" s="26" t="str">
        <f aca="false">+C2172&amp;D2172&amp;G2172</f>
        <v>Honor400 5GCANONE SIM 12,99€ - 36 Mesi</v>
      </c>
      <c r="B2172" s="27" t="s">
        <v>95</v>
      </c>
      <c r="C2172" s="28" t="s">
        <v>173</v>
      </c>
      <c r="D2172" s="29" t="s">
        <v>272</v>
      </c>
      <c r="E2172" s="30" t="n">
        <v>499.9</v>
      </c>
      <c r="F2172" s="31" t="n">
        <v>449.9</v>
      </c>
      <c r="G2172" s="32" t="s">
        <v>104</v>
      </c>
      <c r="H2172" s="32" t="s">
        <v>98</v>
      </c>
      <c r="I2172" s="33" t="n">
        <v>12.99</v>
      </c>
      <c r="J2172" s="34" t="s">
        <v>35</v>
      </c>
      <c r="K2172" s="35" t="n">
        <v>36</v>
      </c>
      <c r="L2172" s="33"/>
      <c r="M2172" s="33" t="n">
        <f aca="false">+IF(E2172&lt;=150,1.49,IF(AND(E2172&gt;150,E2172&lt;=300),2.99,(IF(E2172&gt;1200,8.99,IF(AND(E2172&gt;300,E2172&lt;=700),4.99,IF(AND(E2172&gt;=700,E2172&lt;=1200),6.99))))))</f>
        <v>4.99</v>
      </c>
      <c r="N2172" s="33" t="n">
        <f aca="false">IF(E2172="","",IF(E2172&gt;=1200,9.99,IF(AND(E2172&gt;700,E2172&lt;1200),7.99,IF(AND(E2172&gt;=299.9,E2172&lt;=699.9),5.99))))</f>
        <v>5.99</v>
      </c>
      <c r="O2172" s="37" t="s">
        <v>105</v>
      </c>
      <c r="P2172" s="38" t="n">
        <v>49.99</v>
      </c>
      <c r="Q2172" s="34" t="n">
        <v>5.99</v>
      </c>
      <c r="R2172" s="39" t="n">
        <v>-5.12</v>
      </c>
      <c r="S2172" s="40" t="n">
        <v>11.11</v>
      </c>
      <c r="T2172" s="40" t="n">
        <v>11.11</v>
      </c>
      <c r="U2172" s="40" t="n">
        <v>11.06</v>
      </c>
      <c r="V2172" s="32" t="n">
        <f aca="false">IF(P2172="","",$I2172+R2172)</f>
        <v>7.87</v>
      </c>
      <c r="W2172" s="32" t="n">
        <f aca="false">IF(P2172="","",$I2172)</f>
        <v>12.99</v>
      </c>
      <c r="X2172" s="40" t="n">
        <f aca="false">IF(P2172="","",Q2172+$I2172)</f>
        <v>18.98</v>
      </c>
      <c r="Y2172" s="29" t="n">
        <f aca="false">IF(P2172="","",P2172+(R2172*$K2172)+(S2172*$K2172))</f>
        <v>265.63</v>
      </c>
      <c r="Z2172" s="29" t="n">
        <f aca="false">IF(P2172="","",ROUND(-R2172*$K2172,0))</f>
        <v>184</v>
      </c>
      <c r="AA2172" s="41"/>
      <c r="AB2172" s="38"/>
      <c r="AC2172" s="34"/>
      <c r="AD2172" s="39"/>
      <c r="AE2172" s="40"/>
      <c r="AF2172" s="40"/>
      <c r="AG2172" s="40"/>
      <c r="AH2172" s="32" t="str">
        <f aca="false">IF(AB2172="","",$I2172+AD2172)</f>
        <v/>
      </c>
      <c r="AI2172" s="32" t="str">
        <f aca="false">IF(AB2172="","",$I2172)</f>
        <v/>
      </c>
      <c r="AJ2172" s="40" t="str">
        <f aca="false">IF(AB2172="","",AC2172+$I2172)</f>
        <v/>
      </c>
      <c r="AK2172" s="29" t="str">
        <f aca="false">IF(AB2172="","",AB2172+(AD2172*$K2172)+(AE2172*$K2172))</f>
        <v/>
      </c>
      <c r="AL2172" s="29" t="str">
        <f aca="false">IF(AB2172="","",ROUND(-AD2172*$K2172,0))</f>
        <v/>
      </c>
      <c r="AM2172" s="41"/>
      <c r="AN2172" s="38" t="n">
        <v>0</v>
      </c>
      <c r="AO2172" s="34" t="n">
        <v>6.99</v>
      </c>
      <c r="AP2172" s="39" t="n">
        <v>-6.19</v>
      </c>
      <c r="AQ2172" s="40" t="n">
        <v>13.18</v>
      </c>
      <c r="AR2172" s="40" t="n">
        <v>13.18</v>
      </c>
      <c r="AS2172" s="40" t="n">
        <v>13.18</v>
      </c>
      <c r="AT2172" s="32" t="n">
        <f aca="false">IF(AN2172="","",$I2172+AP2172)</f>
        <v>6.8</v>
      </c>
      <c r="AU2172" s="32" t="n">
        <f aca="false">IF(AN2172="","",$I2172)</f>
        <v>12.99</v>
      </c>
      <c r="AV2172" s="40" t="n">
        <f aca="false">IF(AN2172="","",AO2172+$I2172)</f>
        <v>19.98</v>
      </c>
      <c r="AW2172" s="31" t="n">
        <f aca="false">IF(AN2172="","",AN2172+(AP2172*$K2172)+(AQ2172*$K2172))</f>
        <v>251.64</v>
      </c>
      <c r="AX2172" s="29" t="n">
        <f aca="false">IF(AN2172="","",ROUND(-AP2172*$K2172,0))</f>
        <v>223</v>
      </c>
      <c r="AY2172" s="42"/>
      <c r="AZ2172" s="38" t="n">
        <v>0</v>
      </c>
      <c r="BA2172" s="34" t="n">
        <v>6.99</v>
      </c>
      <c r="BB2172" s="39" t="n">
        <v>-6.19</v>
      </c>
      <c r="BC2172" s="40" t="n">
        <v>13.18</v>
      </c>
      <c r="BD2172" s="40" t="n">
        <v>13.18</v>
      </c>
      <c r="BE2172" s="40" t="n">
        <v>13.18</v>
      </c>
      <c r="BF2172" s="32" t="n">
        <f aca="false">IF(AZ2172="","",$I2172+BB2172)</f>
        <v>6.8</v>
      </c>
      <c r="BG2172" s="32" t="n">
        <f aca="false">IF(AZ2172="","",$I2172)</f>
        <v>12.99</v>
      </c>
      <c r="BH2172" s="40" t="n">
        <f aca="false">IF(AZ2172="","",BA2172+$I2172)</f>
        <v>19.98</v>
      </c>
      <c r="BI2172" s="31" t="n">
        <f aca="false">IF(AZ2172="","",AZ2172+(BB2172*$K2172)+(BC2172*$K2172))</f>
        <v>251.64</v>
      </c>
      <c r="BJ2172" s="29" t="n">
        <f aca="false">IF(AZ2172="","",ROUND(-BB2172*$K2172,0))</f>
        <v>223</v>
      </c>
    </row>
    <row r="2173" customFormat="false" ht="15" hidden="false" customHeight="false" outlineLevel="0" collapsed="false">
      <c r="A2173" s="26" t="str">
        <f aca="false">+C2173&amp;D2173&amp;G2173</f>
        <v>Honor400 5GCANONE SIM 12,99€ - 30 Mesi</v>
      </c>
      <c r="B2173" s="27" t="s">
        <v>95</v>
      </c>
      <c r="C2173" s="28" t="s">
        <v>173</v>
      </c>
      <c r="D2173" s="29" t="s">
        <v>272</v>
      </c>
      <c r="E2173" s="30" t="n">
        <v>499.9</v>
      </c>
      <c r="F2173" s="31" t="n">
        <v>449.9</v>
      </c>
      <c r="G2173" s="32" t="s">
        <v>106</v>
      </c>
      <c r="H2173" s="32" t="s">
        <v>98</v>
      </c>
      <c r="I2173" s="33" t="n">
        <v>12.99</v>
      </c>
      <c r="J2173" s="34" t="s">
        <v>35</v>
      </c>
      <c r="K2173" s="35" t="n">
        <v>30</v>
      </c>
      <c r="L2173" s="33"/>
      <c r="M2173" s="33" t="n">
        <f aca="false">+IF(E2173&lt;=150,1.49,IF(AND(E2173&gt;150,E2173&lt;=300),2.99,(IF(E2173&gt;1200,8.99,IF(AND(E2173&gt;300,E2173&lt;=700),4.99,IF(AND(E2173&gt;=700,E2173&lt;=1200),6.99))))))</f>
        <v>4.99</v>
      </c>
      <c r="N2173" s="33" t="n">
        <f aca="false">IF(E2173="","",IF(E2173&gt;=1200,9.99,IF(AND(E2173&gt;700,E2173&lt;1200),7.99,IF(AND(E2173&gt;=299.9,E2173&lt;=699.9),5.99))))</f>
        <v>5.99</v>
      </c>
      <c r="O2173" s="37" t="s">
        <v>107</v>
      </c>
      <c r="P2173" s="38" t="n">
        <v>49.99</v>
      </c>
      <c r="Q2173" s="34" t="n">
        <v>8.99</v>
      </c>
      <c r="R2173" s="39" t="n">
        <v>-4.34</v>
      </c>
      <c r="S2173" s="40" t="n">
        <v>13.33</v>
      </c>
      <c r="T2173" s="40" t="n">
        <v>13.33</v>
      </c>
      <c r="U2173" s="40" t="n">
        <v>13.34</v>
      </c>
      <c r="V2173" s="32" t="n">
        <f aca="false">IF(P2173="","",$I2173+R2173)</f>
        <v>8.65</v>
      </c>
      <c r="W2173" s="32" t="n">
        <f aca="false">IF(P2173="","",$I2173)</f>
        <v>12.99</v>
      </c>
      <c r="X2173" s="40" t="n">
        <f aca="false">IF(P2173="","",Q2173+$I2173)</f>
        <v>21.98</v>
      </c>
      <c r="Y2173" s="29" t="n">
        <f aca="false">IF(P2173="","",P2173+(R2173*$K2173)+(S2173*$K2173))</f>
        <v>319.69</v>
      </c>
      <c r="Z2173" s="29" t="n">
        <f aca="false">IF(P2173="","",ROUND(-R2173*$K2173,0))</f>
        <v>130</v>
      </c>
      <c r="AA2173" s="41"/>
      <c r="AB2173" s="38"/>
      <c r="AC2173" s="34"/>
      <c r="AD2173" s="39"/>
      <c r="AE2173" s="40"/>
      <c r="AF2173" s="40"/>
      <c r="AG2173" s="40"/>
      <c r="AH2173" s="32" t="str">
        <f aca="false">IF(AB2173="","",$I2173+AD2173)</f>
        <v/>
      </c>
      <c r="AI2173" s="32" t="str">
        <f aca="false">IF(AB2173="","",$I2173)</f>
        <v/>
      </c>
      <c r="AJ2173" s="40" t="str">
        <f aca="false">IF(AB2173="","",AC2173+$I2173)</f>
        <v/>
      </c>
      <c r="AK2173" s="29" t="str">
        <f aca="false">IF(AB2173="","",AB2173+(AD2173*$K2173)+(AE2173*$K2173))</f>
        <v/>
      </c>
      <c r="AL2173" s="29" t="str">
        <f aca="false">IF(AB2173="","",ROUND(-AD2173*$K2173,0))</f>
        <v/>
      </c>
      <c r="AM2173" s="41"/>
      <c r="AN2173" s="38" t="n">
        <v>0</v>
      </c>
      <c r="AO2173" s="34" t="n">
        <v>9.99</v>
      </c>
      <c r="AP2173" s="39" t="n">
        <v>-5.69</v>
      </c>
      <c r="AQ2173" s="40" t="n">
        <v>15.68</v>
      </c>
      <c r="AR2173" s="40" t="n">
        <v>15.68</v>
      </c>
      <c r="AS2173" s="40" t="n">
        <v>15.68</v>
      </c>
      <c r="AT2173" s="32" t="n">
        <f aca="false">IF(AN2173="","",$I2173+AP2173)</f>
        <v>7.3</v>
      </c>
      <c r="AU2173" s="32" t="n">
        <f aca="false">IF(AN2173="","",$I2173)</f>
        <v>12.99</v>
      </c>
      <c r="AV2173" s="40" t="n">
        <f aca="false">IF(AN2173="","",AO2173+$I2173)</f>
        <v>22.98</v>
      </c>
      <c r="AW2173" s="31" t="n">
        <f aca="false">IF(AN2173="","",AN2173+(AP2173*$K2173)+(AQ2173*$K2173))</f>
        <v>299.7</v>
      </c>
      <c r="AX2173" s="29" t="n">
        <f aca="false">IF(AN2173="","",ROUND(-AP2173*$K2173,0))</f>
        <v>171</v>
      </c>
      <c r="AY2173" s="42"/>
      <c r="AZ2173" s="38" t="n">
        <v>0</v>
      </c>
      <c r="BA2173" s="34" t="n">
        <v>9.99</v>
      </c>
      <c r="BB2173" s="39" t="n">
        <v>-5.69</v>
      </c>
      <c r="BC2173" s="40" t="n">
        <v>15.68</v>
      </c>
      <c r="BD2173" s="40" t="n">
        <v>15.68</v>
      </c>
      <c r="BE2173" s="40" t="n">
        <v>15.68</v>
      </c>
      <c r="BF2173" s="32" t="n">
        <f aca="false">IF(AZ2173="","",$I2173+BB2173)</f>
        <v>7.3</v>
      </c>
      <c r="BG2173" s="32" t="n">
        <f aca="false">IF(AZ2173="","",$I2173)</f>
        <v>12.99</v>
      </c>
      <c r="BH2173" s="40" t="n">
        <f aca="false">IF(AZ2173="","",BA2173+$I2173)</f>
        <v>22.98</v>
      </c>
      <c r="BI2173" s="31" t="n">
        <f aca="false">IF(AZ2173="","",AZ2173+(BB2173*$K2173)+(BC2173*$K2173))</f>
        <v>299.7</v>
      </c>
      <c r="BJ2173" s="29" t="n">
        <f aca="false">IF(AZ2173="","",ROUND(-BB2173*$K2173,0))</f>
        <v>171</v>
      </c>
    </row>
    <row r="2174" customFormat="false" ht="15" hidden="false" customHeight="false" outlineLevel="0" collapsed="false">
      <c r="A2174" s="26" t="str">
        <f aca="false">+C2174&amp;D2174&amp;G2174</f>
        <v>Honor400 5GCANONE SIM 12,99€ - 24 Mesi</v>
      </c>
      <c r="B2174" s="27" t="s">
        <v>95</v>
      </c>
      <c r="C2174" s="28" t="s">
        <v>173</v>
      </c>
      <c r="D2174" s="29" t="s">
        <v>272</v>
      </c>
      <c r="E2174" s="30" t="n">
        <v>499.9</v>
      </c>
      <c r="F2174" s="31" t="n">
        <v>449.9</v>
      </c>
      <c r="G2174" s="32" t="s">
        <v>108</v>
      </c>
      <c r="H2174" s="32" t="s">
        <v>98</v>
      </c>
      <c r="I2174" s="33" t="n">
        <v>12.99</v>
      </c>
      <c r="J2174" s="34" t="s">
        <v>35</v>
      </c>
      <c r="K2174" s="35" t="n">
        <v>24</v>
      </c>
      <c r="L2174" s="33"/>
      <c r="M2174" s="33" t="n">
        <f aca="false">+IF(E2174&lt;=150,1.49,IF(AND(E2174&gt;150,E2174&lt;=300),2.99,(IF(E2174&gt;1200,8.99,IF(AND(E2174&gt;300,E2174&lt;=700),4.99,IF(AND(E2174&gt;=700,E2174&lt;=1200),6.99))))))</f>
        <v>4.99</v>
      </c>
      <c r="N2174" s="33" t="n">
        <f aca="false">IF(E2174="","",IF(E2174&gt;=1200,9.99,IF(AND(E2174&gt;700,E2174&lt;1200),7.99,IF(AND(E2174&gt;=299.9,E2174&lt;=699.9),5.99))))</f>
        <v>5.99</v>
      </c>
      <c r="O2174" s="37" t="s">
        <v>109</v>
      </c>
      <c r="P2174" s="38" t="n">
        <v>49.99</v>
      </c>
      <c r="Q2174" s="34" t="n">
        <v>12.99</v>
      </c>
      <c r="R2174" s="39" t="n">
        <v>-3.67</v>
      </c>
      <c r="S2174" s="40" t="n">
        <v>16.66</v>
      </c>
      <c r="T2174" s="40" t="n">
        <v>0</v>
      </c>
      <c r="U2174" s="40" t="n">
        <v>16.73</v>
      </c>
      <c r="V2174" s="32" t="n">
        <f aca="false">IF(P2174="","",$I2174+R2174)</f>
        <v>9.32</v>
      </c>
      <c r="W2174" s="32" t="n">
        <f aca="false">IF(P2174="","",$I2174)</f>
        <v>12.99</v>
      </c>
      <c r="X2174" s="40" t="n">
        <f aca="false">IF(P2174="","",Q2174+$I2174)</f>
        <v>25.98</v>
      </c>
      <c r="Y2174" s="29" t="n">
        <f aca="false">IF(P2174="","",P2174+(R2174*$K2174)+(S2174*$K2174))</f>
        <v>361.75</v>
      </c>
      <c r="Z2174" s="29" t="n">
        <f aca="false">IF(P2174="","",ROUND(-R2174*$K2174,0))</f>
        <v>88</v>
      </c>
      <c r="AA2174" s="41"/>
      <c r="AB2174" s="38"/>
      <c r="AC2174" s="34"/>
      <c r="AD2174" s="39"/>
      <c r="AE2174" s="40"/>
      <c r="AF2174" s="40"/>
      <c r="AG2174" s="40"/>
      <c r="AH2174" s="32" t="str">
        <f aca="false">IF(AB2174="","",$I2174+AD2174)</f>
        <v/>
      </c>
      <c r="AI2174" s="32" t="str">
        <f aca="false">IF(AB2174="","",$I2174)</f>
        <v/>
      </c>
      <c r="AJ2174" s="40" t="str">
        <f aca="false">IF(AB2174="","",AC2174+$I2174)</f>
        <v/>
      </c>
      <c r="AK2174" s="29" t="str">
        <f aca="false">IF(AB2174="","",AB2174+(AD2174*$K2174)+(AE2174*$K2174))</f>
        <v/>
      </c>
      <c r="AL2174" s="29" t="str">
        <f aca="false">IF(AB2174="","",ROUND(-AD2174*$K2174,0))</f>
        <v/>
      </c>
      <c r="AM2174" s="41"/>
      <c r="AN2174" s="38" t="n">
        <v>0</v>
      </c>
      <c r="AO2174" s="34" t="n">
        <v>13.99</v>
      </c>
      <c r="AP2174" s="39" t="n">
        <v>-4.75</v>
      </c>
      <c r="AQ2174" s="40" t="n">
        <v>18.74</v>
      </c>
      <c r="AR2174" s="40" t="n">
        <v>0</v>
      </c>
      <c r="AS2174" s="40" t="n">
        <v>18.88</v>
      </c>
      <c r="AT2174" s="32" t="n">
        <f aca="false">IF(AN2174="","",$I2174+AP2174)</f>
        <v>8.24</v>
      </c>
      <c r="AU2174" s="32" t="n">
        <f aca="false">IF(AN2174="","",$I2174)</f>
        <v>12.99</v>
      </c>
      <c r="AV2174" s="40" t="n">
        <f aca="false">IF(AN2174="","",AO2174+$I2174)</f>
        <v>26.98</v>
      </c>
      <c r="AW2174" s="31" t="n">
        <f aca="false">IF(AN2174="","",AN2174+(AP2174*$K2174)+(AQ2174*$K2174))</f>
        <v>335.76</v>
      </c>
      <c r="AX2174" s="29" t="n">
        <f aca="false">IF(AN2174="","",ROUND(-AP2174*$K2174,0))</f>
        <v>114</v>
      </c>
      <c r="AY2174" s="42"/>
      <c r="AZ2174" s="38" t="n">
        <v>0</v>
      </c>
      <c r="BA2174" s="34" t="n">
        <v>13.99</v>
      </c>
      <c r="BB2174" s="39" t="n">
        <v>-4.75</v>
      </c>
      <c r="BC2174" s="40" t="n">
        <v>18.74</v>
      </c>
      <c r="BD2174" s="40" t="n">
        <v>0</v>
      </c>
      <c r="BE2174" s="40" t="n">
        <v>18.88</v>
      </c>
      <c r="BF2174" s="32" t="n">
        <f aca="false">IF(AZ2174="","",$I2174+BB2174)</f>
        <v>8.24</v>
      </c>
      <c r="BG2174" s="32" t="n">
        <f aca="false">IF(AZ2174="","",$I2174)</f>
        <v>12.99</v>
      </c>
      <c r="BH2174" s="40" t="n">
        <f aca="false">IF(AZ2174="","",BA2174+$I2174)</f>
        <v>26.98</v>
      </c>
      <c r="BI2174" s="31" t="n">
        <f aca="false">IF(AZ2174="","",AZ2174+(BB2174*$K2174)+(BC2174*$K2174))</f>
        <v>335.76</v>
      </c>
      <c r="BJ2174" s="29" t="n">
        <f aca="false">IF(AZ2174="","",ROUND(-BB2174*$K2174,0))</f>
        <v>114</v>
      </c>
    </row>
    <row r="2175" customFormat="false" ht="15" hidden="false" customHeight="false" outlineLevel="0" collapsed="false">
      <c r="A2175" s="26" t="str">
        <f aca="false">+C2175&amp;D2175&amp;G2175</f>
        <v>Honor400 5GPack 5G Reload Exchange-12,99-36</v>
      </c>
      <c r="B2175" s="27" t="s">
        <v>95</v>
      </c>
      <c r="C2175" s="28" t="s">
        <v>173</v>
      </c>
      <c r="D2175" s="29" t="s">
        <v>272</v>
      </c>
      <c r="E2175" s="30" t="n">
        <v>499.9</v>
      </c>
      <c r="F2175" s="31" t="n">
        <v>449.9</v>
      </c>
      <c r="G2175" s="32" t="s">
        <v>110</v>
      </c>
      <c r="H2175" s="32" t="s">
        <v>98</v>
      </c>
      <c r="I2175" s="33" t="n">
        <v>12.99</v>
      </c>
      <c r="J2175" s="34" t="s">
        <v>35</v>
      </c>
      <c r="K2175" s="35" t="n">
        <v>36</v>
      </c>
      <c r="L2175" s="33"/>
      <c r="M2175" s="33" t="n">
        <f aca="false">+IF(E2175&lt;=150,1.49,IF(AND(E2175&gt;150,E2175&lt;=300),2.99,(IF(E2175&gt;1200,8.99,IF(AND(E2175&gt;300,E2175&lt;=700),4.99,IF(AND(E2175&gt;=700,E2175&lt;=1200),6.99))))))</f>
        <v>4.99</v>
      </c>
      <c r="N2175" s="33" t="n">
        <f aca="false">IF(E2175="","",IF(E2175&gt;=1200,9.99,IF(AND(E2175&gt;700,E2175&lt;1200),7.99,IF(AND(E2175&gt;=299.9,E2175&lt;=699.9),5.99))))</f>
        <v>5.99</v>
      </c>
      <c r="O2175" s="37" t="s">
        <v>111</v>
      </c>
      <c r="P2175" s="38" t="n">
        <v>49.99</v>
      </c>
      <c r="Q2175" s="34" t="n">
        <v>5.99</v>
      </c>
      <c r="R2175" s="39" t="n">
        <v>-5.12</v>
      </c>
      <c r="S2175" s="40" t="n">
        <v>11.11</v>
      </c>
      <c r="T2175" s="40" t="n">
        <v>11.11</v>
      </c>
      <c r="U2175" s="40" t="n">
        <v>11.06</v>
      </c>
      <c r="V2175" s="32" t="n">
        <f aca="false">IF(P2175="","",$I2175+R2175)</f>
        <v>7.87</v>
      </c>
      <c r="W2175" s="32" t="n">
        <f aca="false">IF(P2175="","",$I2175)</f>
        <v>12.99</v>
      </c>
      <c r="X2175" s="40" t="n">
        <f aca="false">IF(P2175="","",Q2175+$I2175)</f>
        <v>18.98</v>
      </c>
      <c r="Y2175" s="29" t="n">
        <f aca="false">IF(P2175="","",P2175+(R2175*$K2175)+(S2175*$K2175))</f>
        <v>265.63</v>
      </c>
      <c r="Z2175" s="29" t="n">
        <f aca="false">IF(P2175="","",ROUND(-R2175*$K2175,0))</f>
        <v>184</v>
      </c>
      <c r="AA2175" s="41"/>
      <c r="AB2175" s="38"/>
      <c r="AC2175" s="34"/>
      <c r="AD2175" s="39"/>
      <c r="AE2175" s="40"/>
      <c r="AF2175" s="40"/>
      <c r="AG2175" s="40"/>
      <c r="AH2175" s="32" t="str">
        <f aca="false">IF(AB2175="","",$I2175+AD2175)</f>
        <v/>
      </c>
      <c r="AI2175" s="32" t="str">
        <f aca="false">IF(AB2175="","",$I2175)</f>
        <v/>
      </c>
      <c r="AJ2175" s="40" t="str">
        <f aca="false">IF(AB2175="","",AC2175+$I2175)</f>
        <v/>
      </c>
      <c r="AK2175" s="29" t="str">
        <f aca="false">IF(AB2175="","",AB2175+(AD2175*$K2175)+(AE2175*$K2175))</f>
        <v/>
      </c>
      <c r="AL2175" s="29" t="str">
        <f aca="false">IF(AB2175="","",ROUND(-AD2175*$K2175,0))</f>
        <v/>
      </c>
      <c r="AM2175" s="41"/>
      <c r="AN2175" s="38" t="n">
        <v>0</v>
      </c>
      <c r="AO2175" s="34" t="n">
        <v>6.99</v>
      </c>
      <c r="AP2175" s="39" t="n">
        <v>-6.19</v>
      </c>
      <c r="AQ2175" s="40" t="n">
        <v>13.18</v>
      </c>
      <c r="AR2175" s="40" t="n">
        <v>13.18</v>
      </c>
      <c r="AS2175" s="40" t="n">
        <v>13.18</v>
      </c>
      <c r="AT2175" s="32" t="n">
        <f aca="false">IF(AN2175="","",$I2175+AP2175)</f>
        <v>6.8</v>
      </c>
      <c r="AU2175" s="32" t="n">
        <f aca="false">IF(AN2175="","",$I2175)</f>
        <v>12.99</v>
      </c>
      <c r="AV2175" s="40" t="n">
        <f aca="false">IF(AN2175="","",AO2175+$I2175)</f>
        <v>19.98</v>
      </c>
      <c r="AW2175" s="31" t="n">
        <f aca="false">IF(AN2175="","",AN2175+(AP2175*$K2175)+(AQ2175*$K2175))</f>
        <v>251.64</v>
      </c>
      <c r="AX2175" s="29" t="n">
        <f aca="false">IF(AN2175="","",ROUND(-AP2175*$K2175,0))</f>
        <v>223</v>
      </c>
      <c r="AY2175" s="42"/>
      <c r="AZ2175" s="38" t="n">
        <v>0</v>
      </c>
      <c r="BA2175" s="34" t="n">
        <v>6.99</v>
      </c>
      <c r="BB2175" s="39" t="n">
        <v>-6.19</v>
      </c>
      <c r="BC2175" s="40" t="n">
        <v>13.18</v>
      </c>
      <c r="BD2175" s="40" t="n">
        <v>13.18</v>
      </c>
      <c r="BE2175" s="40" t="n">
        <v>13.18</v>
      </c>
      <c r="BF2175" s="32" t="n">
        <f aca="false">IF(AZ2175="","",$I2175+BB2175)</f>
        <v>6.8</v>
      </c>
      <c r="BG2175" s="32" t="n">
        <f aca="false">IF(AZ2175="","",$I2175)</f>
        <v>12.99</v>
      </c>
      <c r="BH2175" s="40" t="n">
        <f aca="false">IF(AZ2175="","",BA2175+$I2175)</f>
        <v>19.98</v>
      </c>
      <c r="BI2175" s="31" t="n">
        <f aca="false">IF(AZ2175="","",AZ2175+(BB2175*$K2175)+(BC2175*$K2175))</f>
        <v>251.64</v>
      </c>
      <c r="BJ2175" s="29" t="n">
        <f aca="false">IF(AZ2175="","",ROUND(-BB2175*$K2175,0))</f>
        <v>223</v>
      </c>
    </row>
    <row r="2176" customFormat="false" ht="15" hidden="false" customHeight="false" outlineLevel="0" collapsed="false">
      <c r="A2176" s="26" t="str">
        <f aca="false">+C2176&amp;D2176&amp;G2176</f>
        <v>Honor400 5GPack 5G Reload Exchange-12,99-30</v>
      </c>
      <c r="B2176" s="27" t="s">
        <v>95</v>
      </c>
      <c r="C2176" s="28" t="s">
        <v>173</v>
      </c>
      <c r="D2176" s="29" t="s">
        <v>272</v>
      </c>
      <c r="E2176" s="30" t="n">
        <v>499.9</v>
      </c>
      <c r="F2176" s="31" t="n">
        <v>449.9</v>
      </c>
      <c r="G2176" s="32" t="s">
        <v>112</v>
      </c>
      <c r="H2176" s="32" t="s">
        <v>98</v>
      </c>
      <c r="I2176" s="33" t="n">
        <v>12.99</v>
      </c>
      <c r="J2176" s="34" t="s">
        <v>35</v>
      </c>
      <c r="K2176" s="35" t="n">
        <v>30</v>
      </c>
      <c r="L2176" s="33"/>
      <c r="M2176" s="33" t="n">
        <f aca="false">+IF(E2176&lt;=150,1.49,IF(AND(E2176&gt;150,E2176&lt;=300),2.99,(IF(E2176&gt;1200,8.99,IF(AND(E2176&gt;300,E2176&lt;=700),4.99,IF(AND(E2176&gt;=700,E2176&lt;=1200),6.99))))))</f>
        <v>4.99</v>
      </c>
      <c r="N2176" s="33" t="n">
        <f aca="false">IF(E2176="","",IF(E2176&gt;=1200,9.99,IF(AND(E2176&gt;700,E2176&lt;1200),7.99,IF(AND(E2176&gt;=299.9,E2176&lt;=699.9),5.99))))</f>
        <v>5.99</v>
      </c>
      <c r="O2176" s="37" t="s">
        <v>113</v>
      </c>
      <c r="P2176" s="38" t="n">
        <v>49.99</v>
      </c>
      <c r="Q2176" s="34" t="n">
        <v>8.99</v>
      </c>
      <c r="R2176" s="39" t="n">
        <v>-4.34</v>
      </c>
      <c r="S2176" s="40" t="n">
        <v>13.33</v>
      </c>
      <c r="T2176" s="40" t="n">
        <v>13.33</v>
      </c>
      <c r="U2176" s="40" t="n">
        <v>13.34</v>
      </c>
      <c r="V2176" s="32" t="n">
        <f aca="false">IF(P2176="","",$I2176+R2176)</f>
        <v>8.65</v>
      </c>
      <c r="W2176" s="32" t="n">
        <f aca="false">IF(P2176="","",$I2176)</f>
        <v>12.99</v>
      </c>
      <c r="X2176" s="40" t="n">
        <f aca="false">IF(P2176="","",Q2176+$I2176)</f>
        <v>21.98</v>
      </c>
      <c r="Y2176" s="29" t="n">
        <f aca="false">IF(P2176="","",P2176+(R2176*$K2176)+(S2176*$K2176))</f>
        <v>319.69</v>
      </c>
      <c r="Z2176" s="29" t="n">
        <f aca="false">IF(P2176="","",ROUND(-R2176*$K2176,0))</f>
        <v>130</v>
      </c>
      <c r="AA2176" s="41"/>
      <c r="AB2176" s="38"/>
      <c r="AC2176" s="34"/>
      <c r="AD2176" s="39"/>
      <c r="AE2176" s="40"/>
      <c r="AF2176" s="40"/>
      <c r="AG2176" s="40"/>
      <c r="AH2176" s="32" t="str">
        <f aca="false">IF(AB2176="","",$I2176+AD2176)</f>
        <v/>
      </c>
      <c r="AI2176" s="32" t="str">
        <f aca="false">IF(AB2176="","",$I2176)</f>
        <v/>
      </c>
      <c r="AJ2176" s="40" t="str">
        <f aca="false">IF(AB2176="","",AC2176+$I2176)</f>
        <v/>
      </c>
      <c r="AK2176" s="29" t="str">
        <f aca="false">IF(AB2176="","",AB2176+(AD2176*$K2176)+(AE2176*$K2176))</f>
        <v/>
      </c>
      <c r="AL2176" s="29" t="str">
        <f aca="false">IF(AB2176="","",ROUND(-AD2176*$K2176,0))</f>
        <v/>
      </c>
      <c r="AM2176" s="41"/>
      <c r="AN2176" s="38" t="n">
        <v>0</v>
      </c>
      <c r="AO2176" s="34" t="n">
        <v>9.99</v>
      </c>
      <c r="AP2176" s="39" t="n">
        <v>-5.69</v>
      </c>
      <c r="AQ2176" s="40" t="n">
        <v>15.68</v>
      </c>
      <c r="AR2176" s="40" t="n">
        <v>15.68</v>
      </c>
      <c r="AS2176" s="40" t="n">
        <v>15.68</v>
      </c>
      <c r="AT2176" s="32" t="n">
        <f aca="false">IF(AN2176="","",$I2176+AP2176)</f>
        <v>7.3</v>
      </c>
      <c r="AU2176" s="32" t="n">
        <f aca="false">IF(AN2176="","",$I2176)</f>
        <v>12.99</v>
      </c>
      <c r="AV2176" s="40" t="n">
        <f aca="false">IF(AN2176="","",AO2176+$I2176)</f>
        <v>22.98</v>
      </c>
      <c r="AW2176" s="31" t="n">
        <f aca="false">IF(AN2176="","",AN2176+(AP2176*$K2176)+(AQ2176*$K2176))</f>
        <v>299.7</v>
      </c>
      <c r="AX2176" s="29" t="n">
        <f aca="false">IF(AN2176="","",ROUND(-AP2176*$K2176,0))</f>
        <v>171</v>
      </c>
      <c r="AY2176" s="42"/>
      <c r="AZ2176" s="38" t="n">
        <v>0</v>
      </c>
      <c r="BA2176" s="34" t="n">
        <v>9.99</v>
      </c>
      <c r="BB2176" s="39" t="n">
        <v>-5.69</v>
      </c>
      <c r="BC2176" s="40" t="n">
        <v>15.68</v>
      </c>
      <c r="BD2176" s="40" t="n">
        <v>15.68</v>
      </c>
      <c r="BE2176" s="40" t="n">
        <v>15.68</v>
      </c>
      <c r="BF2176" s="32" t="n">
        <f aca="false">IF(AZ2176="","",$I2176+BB2176)</f>
        <v>7.3</v>
      </c>
      <c r="BG2176" s="32" t="n">
        <f aca="false">IF(AZ2176="","",$I2176)</f>
        <v>12.99</v>
      </c>
      <c r="BH2176" s="40" t="n">
        <f aca="false">IF(AZ2176="","",BA2176+$I2176)</f>
        <v>22.98</v>
      </c>
      <c r="BI2176" s="31" t="n">
        <f aca="false">IF(AZ2176="","",AZ2176+(BB2176*$K2176)+(BC2176*$K2176))</f>
        <v>299.7</v>
      </c>
      <c r="BJ2176" s="29" t="n">
        <f aca="false">IF(AZ2176="","",ROUND(-BB2176*$K2176,0))</f>
        <v>171</v>
      </c>
    </row>
    <row r="2177" customFormat="false" ht="15" hidden="false" customHeight="false" outlineLevel="0" collapsed="false">
      <c r="A2177" s="26" t="str">
        <f aca="false">+C2177&amp;D2177&amp;G2177</f>
        <v>Honor400 5GPack 5G Reload Exchange-12,99-24</v>
      </c>
      <c r="B2177" s="27" t="s">
        <v>95</v>
      </c>
      <c r="C2177" s="28" t="s">
        <v>173</v>
      </c>
      <c r="D2177" s="29" t="s">
        <v>272</v>
      </c>
      <c r="E2177" s="30" t="n">
        <v>499.9</v>
      </c>
      <c r="F2177" s="31" t="n">
        <v>449.9</v>
      </c>
      <c r="G2177" s="32" t="s">
        <v>114</v>
      </c>
      <c r="H2177" s="32" t="s">
        <v>98</v>
      </c>
      <c r="I2177" s="33" t="n">
        <v>12.99</v>
      </c>
      <c r="J2177" s="34" t="s">
        <v>35</v>
      </c>
      <c r="K2177" s="35" t="n">
        <v>24</v>
      </c>
      <c r="L2177" s="33"/>
      <c r="M2177" s="33" t="n">
        <f aca="false">+IF(E2177&lt;=150,1.49,IF(AND(E2177&gt;150,E2177&lt;=300),2.99,(IF(E2177&gt;1200,8.99,IF(AND(E2177&gt;300,E2177&lt;=700),4.99,IF(AND(E2177&gt;=700,E2177&lt;=1200),6.99))))))</f>
        <v>4.99</v>
      </c>
      <c r="N2177" s="33" t="n">
        <f aca="false">IF(E2177="","",IF(E2177&gt;=1200,9.99,IF(AND(E2177&gt;700,E2177&lt;1200),7.99,IF(AND(E2177&gt;=299.9,E2177&lt;=699.9),5.99))))</f>
        <v>5.99</v>
      </c>
      <c r="O2177" s="37" t="s">
        <v>115</v>
      </c>
      <c r="P2177" s="38" t="n">
        <v>49.99</v>
      </c>
      <c r="Q2177" s="34" t="n">
        <v>12.99</v>
      </c>
      <c r="R2177" s="39" t="n">
        <v>-3.67</v>
      </c>
      <c r="S2177" s="40" t="n">
        <v>16.66</v>
      </c>
      <c r="T2177" s="40" t="n">
        <v>0</v>
      </c>
      <c r="U2177" s="40" t="n">
        <v>16.73</v>
      </c>
      <c r="V2177" s="32" t="n">
        <f aca="false">IF(P2177="","",$I2177+R2177)</f>
        <v>9.32</v>
      </c>
      <c r="W2177" s="32" t="n">
        <f aca="false">IF(P2177="","",$I2177)</f>
        <v>12.99</v>
      </c>
      <c r="X2177" s="40" t="n">
        <f aca="false">IF(P2177="","",Q2177+$I2177)</f>
        <v>25.98</v>
      </c>
      <c r="Y2177" s="29" t="n">
        <f aca="false">IF(P2177="","",P2177+(R2177*$K2177)+(S2177*$K2177))</f>
        <v>361.75</v>
      </c>
      <c r="Z2177" s="29" t="n">
        <f aca="false">IF(P2177="","",ROUND(-R2177*$K2177,0))</f>
        <v>88</v>
      </c>
      <c r="AA2177" s="41"/>
      <c r="AB2177" s="38"/>
      <c r="AC2177" s="34"/>
      <c r="AD2177" s="39"/>
      <c r="AE2177" s="40"/>
      <c r="AF2177" s="40"/>
      <c r="AG2177" s="40"/>
      <c r="AH2177" s="32" t="str">
        <f aca="false">IF(AB2177="","",$I2177+AD2177)</f>
        <v/>
      </c>
      <c r="AI2177" s="32" t="str">
        <f aca="false">IF(AB2177="","",$I2177)</f>
        <v/>
      </c>
      <c r="AJ2177" s="40" t="str">
        <f aca="false">IF(AB2177="","",AC2177+$I2177)</f>
        <v/>
      </c>
      <c r="AK2177" s="29" t="str">
        <f aca="false">IF(AB2177="","",AB2177+(AD2177*$K2177)+(AE2177*$K2177))</f>
        <v/>
      </c>
      <c r="AL2177" s="29" t="str">
        <f aca="false">IF(AB2177="","",ROUND(-AD2177*$K2177,0))</f>
        <v/>
      </c>
      <c r="AM2177" s="41"/>
      <c r="AN2177" s="38" t="n">
        <v>0</v>
      </c>
      <c r="AO2177" s="34" t="n">
        <v>13.99</v>
      </c>
      <c r="AP2177" s="39" t="n">
        <v>-4.75</v>
      </c>
      <c r="AQ2177" s="40" t="n">
        <v>18.74</v>
      </c>
      <c r="AR2177" s="40" t="n">
        <v>0</v>
      </c>
      <c r="AS2177" s="40" t="n">
        <v>18.88</v>
      </c>
      <c r="AT2177" s="32" t="n">
        <f aca="false">IF(AN2177="","",$I2177+AP2177)</f>
        <v>8.24</v>
      </c>
      <c r="AU2177" s="32" t="n">
        <f aca="false">IF(AN2177="","",$I2177)</f>
        <v>12.99</v>
      </c>
      <c r="AV2177" s="40" t="n">
        <f aca="false">IF(AN2177="","",AO2177+$I2177)</f>
        <v>26.98</v>
      </c>
      <c r="AW2177" s="31" t="n">
        <f aca="false">IF(AN2177="","",AN2177+(AP2177*$K2177)+(AQ2177*$K2177))</f>
        <v>335.76</v>
      </c>
      <c r="AX2177" s="29" t="n">
        <f aca="false">IF(AN2177="","",ROUND(-AP2177*$K2177,0))</f>
        <v>114</v>
      </c>
      <c r="AY2177" s="42"/>
      <c r="AZ2177" s="38" t="n">
        <v>0</v>
      </c>
      <c r="BA2177" s="34" t="n">
        <v>13.99</v>
      </c>
      <c r="BB2177" s="39" t="n">
        <v>-4.75</v>
      </c>
      <c r="BC2177" s="40" t="n">
        <v>18.74</v>
      </c>
      <c r="BD2177" s="40" t="n">
        <v>0</v>
      </c>
      <c r="BE2177" s="40" t="n">
        <v>18.88</v>
      </c>
      <c r="BF2177" s="32" t="n">
        <f aca="false">IF(AZ2177="","",$I2177+BB2177)</f>
        <v>8.24</v>
      </c>
      <c r="BG2177" s="32" t="n">
        <f aca="false">IF(AZ2177="","",$I2177)</f>
        <v>12.99</v>
      </c>
      <c r="BH2177" s="40" t="n">
        <f aca="false">IF(AZ2177="","",BA2177+$I2177)</f>
        <v>26.98</v>
      </c>
      <c r="BI2177" s="31" t="n">
        <f aca="false">IF(AZ2177="","",AZ2177+(BB2177*$K2177)+(BC2177*$K2177))</f>
        <v>335.76</v>
      </c>
      <c r="BJ2177" s="29" t="n">
        <f aca="false">IF(AZ2177="","",ROUND(-BB2177*$K2177,0))</f>
        <v>114</v>
      </c>
    </row>
    <row r="2178" customFormat="false" ht="15" hidden="false" customHeight="false" outlineLevel="0" collapsed="false">
      <c r="A2178" s="26" t="str">
        <f aca="false">+C2178&amp;D2178&amp;G2178</f>
        <v>Honor400 5GCANONE SIM  9,99€ - 36 Mesi</v>
      </c>
      <c r="B2178" s="27" t="s">
        <v>95</v>
      </c>
      <c r="C2178" s="28" t="s">
        <v>173</v>
      </c>
      <c r="D2178" s="29" t="s">
        <v>272</v>
      </c>
      <c r="E2178" s="30" t="n">
        <v>499.9</v>
      </c>
      <c r="F2178" s="31" t="n">
        <v>449.9</v>
      </c>
      <c r="G2178" s="32" t="s">
        <v>116</v>
      </c>
      <c r="H2178" s="32" t="s">
        <v>98</v>
      </c>
      <c r="I2178" s="33" t="n">
        <v>9.99</v>
      </c>
      <c r="J2178" s="34" t="s">
        <v>35</v>
      </c>
      <c r="K2178" s="35" t="n">
        <v>36</v>
      </c>
      <c r="L2178" s="33"/>
      <c r="M2178" s="33" t="n">
        <f aca="false">+IF(E2178&lt;=150,1.49,IF(AND(E2178&gt;150,E2178&lt;=300),2.99,(IF(E2178&gt;1200,8.99,IF(AND(E2178&gt;300,E2178&lt;=700),4.99,IF(AND(E2178&gt;=700,E2178&lt;=1200),6.99))))))</f>
        <v>4.99</v>
      </c>
      <c r="N2178" s="33" t="n">
        <f aca="false">IF(E2178="","",IF(E2178&gt;=1200,9.99,IF(AND(E2178&gt;700,E2178&lt;1200),7.99,IF(AND(E2178&gt;=299.9,E2178&lt;=699.9),5.99))))</f>
        <v>5.99</v>
      </c>
      <c r="O2178" s="37" t="s">
        <v>117</v>
      </c>
      <c r="P2178" s="38" t="n">
        <v>49.99</v>
      </c>
      <c r="Q2178" s="34" t="n">
        <v>8</v>
      </c>
      <c r="R2178" s="39" t="n">
        <v>-3.11</v>
      </c>
      <c r="S2178" s="40" t="n">
        <v>11.11</v>
      </c>
      <c r="T2178" s="40" t="n">
        <v>11.11</v>
      </c>
      <c r="U2178" s="40" t="n">
        <v>11.06</v>
      </c>
      <c r="V2178" s="32" t="n">
        <f aca="false">IF(P2178="","",$I2178+R2178)</f>
        <v>6.88</v>
      </c>
      <c r="W2178" s="32" t="n">
        <f aca="false">IF(P2178="","",$I2178)</f>
        <v>9.99</v>
      </c>
      <c r="X2178" s="40" t="n">
        <f aca="false">IF(P2178="","",Q2178+$I2178)</f>
        <v>17.99</v>
      </c>
      <c r="Y2178" s="29" t="n">
        <f aca="false">IF(P2178="","",P2178+(R2178*$K2178)+(S2178*$K2178))</f>
        <v>337.99</v>
      </c>
      <c r="Z2178" s="29" t="n">
        <f aca="false">IF(P2178="","",ROUND(-R2178*$K2178,0))</f>
        <v>112</v>
      </c>
      <c r="AA2178" s="41"/>
      <c r="AB2178" s="38"/>
      <c r="AC2178" s="34"/>
      <c r="AD2178" s="39"/>
      <c r="AE2178" s="40"/>
      <c r="AF2178" s="40"/>
      <c r="AG2178" s="40"/>
      <c r="AH2178" s="32" t="str">
        <f aca="false">IF(AB2178="","",$I2178+AD2178)</f>
        <v/>
      </c>
      <c r="AI2178" s="32" t="str">
        <f aca="false">IF(AB2178="","",$I2178)</f>
        <v/>
      </c>
      <c r="AJ2178" s="40" t="str">
        <f aca="false">IF(AB2178="","",AC2178+$I2178)</f>
        <v/>
      </c>
      <c r="AK2178" s="29" t="str">
        <f aca="false">IF(AB2178="","",AB2178+(AD2178*$K2178)+(AE2178*$K2178))</f>
        <v/>
      </c>
      <c r="AL2178" s="29" t="str">
        <f aca="false">IF(AB2178="","",ROUND(-AD2178*$K2178,0))</f>
        <v/>
      </c>
      <c r="AM2178" s="41"/>
      <c r="AN2178" s="38" t="n">
        <v>0</v>
      </c>
      <c r="AO2178" s="34" t="n">
        <v>9</v>
      </c>
      <c r="AP2178" s="39" t="n">
        <v>-4.18</v>
      </c>
      <c r="AQ2178" s="40" t="n">
        <v>13.18</v>
      </c>
      <c r="AR2178" s="40" t="n">
        <v>13.18</v>
      </c>
      <c r="AS2178" s="40" t="n">
        <v>13.18</v>
      </c>
      <c r="AT2178" s="32" t="n">
        <f aca="false">IF(AN2178="","",$I2178+AP2178)</f>
        <v>5.81</v>
      </c>
      <c r="AU2178" s="32" t="n">
        <f aca="false">IF(AN2178="","",$I2178)</f>
        <v>9.99</v>
      </c>
      <c r="AV2178" s="40" t="n">
        <f aca="false">IF(AN2178="","",AO2178+$I2178)</f>
        <v>18.99</v>
      </c>
      <c r="AW2178" s="31" t="n">
        <f aca="false">IF(AN2178="","",AN2178+(AP2178*$K2178)+(AQ2178*$K2178))</f>
        <v>324</v>
      </c>
      <c r="AX2178" s="29" t="n">
        <f aca="false">IF(AN2178="","",ROUND(-AP2178*$K2178,0))</f>
        <v>150</v>
      </c>
      <c r="AY2178" s="42"/>
      <c r="AZ2178" s="38" t="n">
        <v>0</v>
      </c>
      <c r="BA2178" s="34" t="n">
        <v>9</v>
      </c>
      <c r="BB2178" s="39" t="n">
        <v>-4.18</v>
      </c>
      <c r="BC2178" s="40" t="n">
        <v>13.18</v>
      </c>
      <c r="BD2178" s="40" t="n">
        <v>13.18</v>
      </c>
      <c r="BE2178" s="40" t="n">
        <v>13.18</v>
      </c>
      <c r="BF2178" s="32" t="n">
        <f aca="false">IF(AZ2178="","",$I2178+BB2178)</f>
        <v>5.81</v>
      </c>
      <c r="BG2178" s="32" t="n">
        <f aca="false">IF(AZ2178="","",$I2178)</f>
        <v>9.99</v>
      </c>
      <c r="BH2178" s="40" t="n">
        <f aca="false">IF(AZ2178="","",BA2178+$I2178)</f>
        <v>18.99</v>
      </c>
      <c r="BI2178" s="31" t="n">
        <f aca="false">IF(AZ2178="","",AZ2178+(BB2178*$K2178)+(BC2178*$K2178))</f>
        <v>324</v>
      </c>
      <c r="BJ2178" s="29" t="n">
        <f aca="false">IF(AZ2178="","",ROUND(-BB2178*$K2178,0))</f>
        <v>150</v>
      </c>
    </row>
    <row r="2179" customFormat="false" ht="15" hidden="false" customHeight="false" outlineLevel="0" collapsed="false">
      <c r="A2179" s="26" t="str">
        <f aca="false">+C2179&amp;D2179&amp;G2179</f>
        <v>Honor400 5GCANONE SIM  9,99€ - 30 Mesi</v>
      </c>
      <c r="B2179" s="27" t="s">
        <v>95</v>
      </c>
      <c r="C2179" s="28" t="s">
        <v>173</v>
      </c>
      <c r="D2179" s="29" t="s">
        <v>272</v>
      </c>
      <c r="E2179" s="30" t="n">
        <v>499.9</v>
      </c>
      <c r="F2179" s="31" t="n">
        <v>449.9</v>
      </c>
      <c r="G2179" s="32" t="s">
        <v>118</v>
      </c>
      <c r="H2179" s="32" t="s">
        <v>98</v>
      </c>
      <c r="I2179" s="33" t="n">
        <v>9.99</v>
      </c>
      <c r="J2179" s="34" t="s">
        <v>35</v>
      </c>
      <c r="K2179" s="35" t="n">
        <v>30</v>
      </c>
      <c r="L2179" s="33"/>
      <c r="M2179" s="33" t="n">
        <f aca="false">+IF(E2179&lt;=150,1.49,IF(AND(E2179&gt;150,E2179&lt;=300),2.99,(IF(E2179&gt;1200,8.99,IF(AND(E2179&gt;300,E2179&lt;=700),4.99,IF(AND(E2179&gt;=700,E2179&lt;=1200),6.99))))))</f>
        <v>4.99</v>
      </c>
      <c r="N2179" s="33" t="n">
        <f aca="false">IF(E2179="","",IF(E2179&gt;=1200,9.99,IF(AND(E2179&gt;700,E2179&lt;1200),7.99,IF(AND(E2179&gt;=299.9,E2179&lt;=699.9),5.99))))</f>
        <v>5.99</v>
      </c>
      <c r="O2179" s="37" t="s">
        <v>119</v>
      </c>
      <c r="P2179" s="38" t="n">
        <v>49.99</v>
      </c>
      <c r="Q2179" s="34" t="n">
        <v>10</v>
      </c>
      <c r="R2179" s="39" t="n">
        <v>-3.33</v>
      </c>
      <c r="S2179" s="40" t="n">
        <v>13.33</v>
      </c>
      <c r="T2179" s="40" t="n">
        <v>13.33</v>
      </c>
      <c r="U2179" s="40" t="n">
        <v>13.34</v>
      </c>
      <c r="V2179" s="32" t="n">
        <f aca="false">IF(P2179="","",$I2179+R2179)</f>
        <v>6.66</v>
      </c>
      <c r="W2179" s="32" t="n">
        <f aca="false">IF(P2179="","",$I2179)</f>
        <v>9.99</v>
      </c>
      <c r="X2179" s="40" t="n">
        <f aca="false">IF(P2179="","",Q2179+$I2179)</f>
        <v>19.99</v>
      </c>
      <c r="Y2179" s="29" t="n">
        <f aca="false">IF(P2179="","",P2179+(R2179*$K2179)+(S2179*$K2179))</f>
        <v>349.99</v>
      </c>
      <c r="Z2179" s="29" t="n">
        <f aca="false">IF(P2179="","",ROUND(-R2179*$K2179,0))</f>
        <v>100</v>
      </c>
      <c r="AA2179" s="41"/>
      <c r="AB2179" s="38"/>
      <c r="AC2179" s="34"/>
      <c r="AD2179" s="39"/>
      <c r="AE2179" s="40"/>
      <c r="AF2179" s="40"/>
      <c r="AG2179" s="40"/>
      <c r="AH2179" s="32" t="str">
        <f aca="false">IF(AB2179="","",$I2179+AD2179)</f>
        <v/>
      </c>
      <c r="AI2179" s="32" t="str">
        <f aca="false">IF(AB2179="","",$I2179)</f>
        <v/>
      </c>
      <c r="AJ2179" s="40" t="str">
        <f aca="false">IF(AB2179="","",AC2179+$I2179)</f>
        <v/>
      </c>
      <c r="AK2179" s="29" t="str">
        <f aca="false">IF(AB2179="","",AB2179+(AD2179*$K2179)+(AE2179*$K2179))</f>
        <v/>
      </c>
      <c r="AL2179" s="29" t="str">
        <f aca="false">IF(AB2179="","",ROUND(-AD2179*$K2179,0))</f>
        <v/>
      </c>
      <c r="AM2179" s="41"/>
      <c r="AN2179" s="38" t="n">
        <v>0</v>
      </c>
      <c r="AO2179" s="34" t="n">
        <v>11</v>
      </c>
      <c r="AP2179" s="39" t="n">
        <v>-4.68</v>
      </c>
      <c r="AQ2179" s="40" t="n">
        <v>15.68</v>
      </c>
      <c r="AR2179" s="40" t="n">
        <v>15.68</v>
      </c>
      <c r="AS2179" s="40" t="n">
        <v>15.68</v>
      </c>
      <c r="AT2179" s="32" t="n">
        <f aca="false">IF(AN2179="","",$I2179+AP2179)</f>
        <v>5.31</v>
      </c>
      <c r="AU2179" s="32" t="n">
        <f aca="false">IF(AN2179="","",$I2179)</f>
        <v>9.99</v>
      </c>
      <c r="AV2179" s="40" t="n">
        <f aca="false">IF(AN2179="","",AO2179+$I2179)</f>
        <v>20.99</v>
      </c>
      <c r="AW2179" s="31" t="n">
        <f aca="false">IF(AN2179="","",AN2179+(AP2179*$K2179)+(AQ2179*$K2179))</f>
        <v>330</v>
      </c>
      <c r="AX2179" s="29" t="n">
        <f aca="false">IF(AN2179="","",ROUND(-AP2179*$K2179,0))</f>
        <v>140</v>
      </c>
      <c r="AY2179" s="42"/>
      <c r="AZ2179" s="38" t="n">
        <v>0</v>
      </c>
      <c r="BA2179" s="34" t="n">
        <v>11</v>
      </c>
      <c r="BB2179" s="39" t="n">
        <v>-4.68</v>
      </c>
      <c r="BC2179" s="40" t="n">
        <v>15.68</v>
      </c>
      <c r="BD2179" s="40" t="n">
        <v>15.68</v>
      </c>
      <c r="BE2179" s="40" t="n">
        <v>15.68</v>
      </c>
      <c r="BF2179" s="32" t="n">
        <f aca="false">IF(AZ2179="","",$I2179+BB2179)</f>
        <v>5.31</v>
      </c>
      <c r="BG2179" s="32" t="n">
        <f aca="false">IF(AZ2179="","",$I2179)</f>
        <v>9.99</v>
      </c>
      <c r="BH2179" s="40" t="n">
        <f aca="false">IF(AZ2179="","",BA2179+$I2179)</f>
        <v>20.99</v>
      </c>
      <c r="BI2179" s="31" t="n">
        <f aca="false">IF(AZ2179="","",AZ2179+(BB2179*$K2179)+(BC2179*$K2179))</f>
        <v>330</v>
      </c>
      <c r="BJ2179" s="29" t="n">
        <f aca="false">IF(AZ2179="","",ROUND(-BB2179*$K2179,0))</f>
        <v>140</v>
      </c>
    </row>
    <row r="2180" customFormat="false" ht="15" hidden="false" customHeight="false" outlineLevel="0" collapsed="false">
      <c r="A2180" s="26" t="str">
        <f aca="false">+C2180&amp;D2180&amp;G2180</f>
        <v>Honor400 5GCANONE SIM  9,99€ - 24 Mesi</v>
      </c>
      <c r="B2180" s="27" t="s">
        <v>95</v>
      </c>
      <c r="C2180" s="28" t="s">
        <v>173</v>
      </c>
      <c r="D2180" s="29" t="s">
        <v>272</v>
      </c>
      <c r="E2180" s="30" t="n">
        <v>499.9</v>
      </c>
      <c r="F2180" s="31" t="n">
        <v>449.9</v>
      </c>
      <c r="G2180" s="32" t="s">
        <v>120</v>
      </c>
      <c r="H2180" s="32" t="s">
        <v>98</v>
      </c>
      <c r="I2180" s="33" t="n">
        <v>9.99</v>
      </c>
      <c r="J2180" s="34" t="s">
        <v>35</v>
      </c>
      <c r="K2180" s="35" t="n">
        <v>24</v>
      </c>
      <c r="L2180" s="33"/>
      <c r="M2180" s="33" t="n">
        <f aca="false">+IF(E2180&lt;=150,1.49,IF(AND(E2180&gt;150,E2180&lt;=300),2.99,(IF(E2180&gt;1200,8.99,IF(AND(E2180&gt;300,E2180&lt;=700),4.99,IF(AND(E2180&gt;=700,E2180&lt;=1200),6.99))))))</f>
        <v>4.99</v>
      </c>
      <c r="N2180" s="33" t="n">
        <f aca="false">IF(E2180="","",IF(E2180&gt;=1200,9.99,IF(AND(E2180&gt;700,E2180&lt;1200),7.99,IF(AND(E2180&gt;=299.9,E2180&lt;=699.9),5.99))))</f>
        <v>5.99</v>
      </c>
      <c r="O2180" s="37" t="s">
        <v>121</v>
      </c>
      <c r="P2180" s="38" t="n">
        <v>49.99</v>
      </c>
      <c r="Q2180" s="34" t="n">
        <v>13</v>
      </c>
      <c r="R2180" s="39" t="n">
        <v>-3.66</v>
      </c>
      <c r="S2180" s="40" t="n">
        <v>16.66</v>
      </c>
      <c r="T2180" s="40" t="n">
        <v>0</v>
      </c>
      <c r="U2180" s="40" t="n">
        <v>16.73</v>
      </c>
      <c r="V2180" s="32" t="n">
        <f aca="false">IF(P2180="","",$I2180+R2180)</f>
        <v>6.33</v>
      </c>
      <c r="W2180" s="32" t="n">
        <f aca="false">IF(P2180="","",$I2180)</f>
        <v>9.99</v>
      </c>
      <c r="X2180" s="40" t="n">
        <f aca="false">IF(P2180="","",Q2180+$I2180)</f>
        <v>22.99</v>
      </c>
      <c r="Y2180" s="29" t="n">
        <f aca="false">IF(P2180="","",P2180+(R2180*$K2180)+(S2180*$K2180))</f>
        <v>361.99</v>
      </c>
      <c r="Z2180" s="29" t="n">
        <f aca="false">IF(P2180="","",ROUND(-R2180*$K2180,0))</f>
        <v>88</v>
      </c>
      <c r="AA2180" s="41"/>
      <c r="AB2180" s="38"/>
      <c r="AC2180" s="34"/>
      <c r="AD2180" s="39"/>
      <c r="AE2180" s="40"/>
      <c r="AF2180" s="40"/>
      <c r="AG2180" s="40"/>
      <c r="AH2180" s="32" t="str">
        <f aca="false">IF(AB2180="","",$I2180+AD2180)</f>
        <v/>
      </c>
      <c r="AI2180" s="32" t="str">
        <f aca="false">IF(AB2180="","",$I2180)</f>
        <v/>
      </c>
      <c r="AJ2180" s="40" t="str">
        <f aca="false">IF(AB2180="","",AC2180+$I2180)</f>
        <v/>
      </c>
      <c r="AK2180" s="29" t="str">
        <f aca="false">IF(AB2180="","",AB2180+(AD2180*$K2180)+(AE2180*$K2180))</f>
        <v/>
      </c>
      <c r="AL2180" s="29" t="str">
        <f aca="false">IF(AB2180="","",ROUND(-AD2180*$K2180,0))</f>
        <v/>
      </c>
      <c r="AM2180" s="41"/>
      <c r="AN2180" s="38" t="n">
        <v>0</v>
      </c>
      <c r="AO2180" s="34" t="n">
        <v>14</v>
      </c>
      <c r="AP2180" s="39" t="n">
        <v>-4.74</v>
      </c>
      <c r="AQ2180" s="40" t="n">
        <v>18.74</v>
      </c>
      <c r="AR2180" s="40" t="n">
        <v>0</v>
      </c>
      <c r="AS2180" s="40" t="n">
        <v>18.88</v>
      </c>
      <c r="AT2180" s="32" t="n">
        <f aca="false">IF(AN2180="","",$I2180+AP2180)</f>
        <v>5.25</v>
      </c>
      <c r="AU2180" s="32" t="n">
        <f aca="false">IF(AN2180="","",$I2180)</f>
        <v>9.99</v>
      </c>
      <c r="AV2180" s="40" t="n">
        <f aca="false">IF(AN2180="","",AO2180+$I2180)</f>
        <v>23.99</v>
      </c>
      <c r="AW2180" s="31" t="n">
        <f aca="false">IF(AN2180="","",AN2180+(AP2180*$K2180)+(AQ2180*$K2180))</f>
        <v>336</v>
      </c>
      <c r="AX2180" s="29" t="n">
        <f aca="false">IF(AN2180="","",ROUND(-AP2180*$K2180,0))</f>
        <v>114</v>
      </c>
      <c r="AY2180" s="42"/>
      <c r="AZ2180" s="38" t="n">
        <v>0</v>
      </c>
      <c r="BA2180" s="34" t="n">
        <v>14</v>
      </c>
      <c r="BB2180" s="39" t="n">
        <v>-4.74</v>
      </c>
      <c r="BC2180" s="40" t="n">
        <v>18.74</v>
      </c>
      <c r="BD2180" s="40" t="n">
        <v>0</v>
      </c>
      <c r="BE2180" s="40" t="n">
        <v>18.88</v>
      </c>
      <c r="BF2180" s="32" t="n">
        <f aca="false">IF(AZ2180="","",$I2180+BB2180)</f>
        <v>5.25</v>
      </c>
      <c r="BG2180" s="32" t="n">
        <f aca="false">IF(AZ2180="","",$I2180)</f>
        <v>9.99</v>
      </c>
      <c r="BH2180" s="40" t="n">
        <f aca="false">IF(AZ2180="","",BA2180+$I2180)</f>
        <v>23.99</v>
      </c>
      <c r="BI2180" s="31" t="n">
        <f aca="false">IF(AZ2180="","",AZ2180+(BB2180*$K2180)+(BC2180*$K2180))</f>
        <v>336</v>
      </c>
      <c r="BJ2180" s="29" t="n">
        <f aca="false">IF(AZ2180="","",ROUND(-BB2180*$K2180,0))</f>
        <v>114</v>
      </c>
    </row>
    <row r="2181" customFormat="false" ht="15" hidden="false" customHeight="false" outlineLevel="0" collapsed="false">
      <c r="A2181" s="26" t="str">
        <f aca="false">+C2181&amp;D2181&amp;G2181</f>
        <v>Honor400 5GCANONE SIM 7,99€ - 36 Mesi</v>
      </c>
      <c r="B2181" s="27" t="s">
        <v>95</v>
      </c>
      <c r="C2181" s="28" t="s">
        <v>173</v>
      </c>
      <c r="D2181" s="29" t="s">
        <v>272</v>
      </c>
      <c r="E2181" s="30" t="n">
        <v>499.9</v>
      </c>
      <c r="F2181" s="31" t="n">
        <v>449.9</v>
      </c>
      <c r="G2181" s="32" t="s">
        <v>122</v>
      </c>
      <c r="H2181" s="32" t="s">
        <v>98</v>
      </c>
      <c r="I2181" s="33" t="n">
        <v>7.99</v>
      </c>
      <c r="J2181" s="34" t="s">
        <v>35</v>
      </c>
      <c r="K2181" s="35" t="n">
        <v>36</v>
      </c>
      <c r="L2181" s="33"/>
      <c r="M2181" s="33" t="n">
        <f aca="false">+IF(E2181&lt;=150,1.49,IF(AND(E2181&gt;150,E2181&lt;=300),2.99,(IF(E2181&gt;1200,8.99,IF(AND(E2181&gt;300,E2181&lt;=700),4.99,IF(AND(E2181&gt;=700,E2181&lt;=1200),6.99))))))</f>
        <v>4.99</v>
      </c>
      <c r="N2181" s="33" t="n">
        <f aca="false">IF(E2181="","",IF(E2181&gt;=1200,9.99,IF(AND(E2181&gt;700,E2181&lt;1200),7.99,IF(AND(E2181&gt;=299.9,E2181&lt;=699.9),5.99))))</f>
        <v>5.99</v>
      </c>
      <c r="O2181" s="37" t="s">
        <v>123</v>
      </c>
      <c r="P2181" s="38" t="n">
        <v>49.99</v>
      </c>
      <c r="Q2181" s="34" t="n">
        <v>9.99</v>
      </c>
      <c r="R2181" s="39" t="n">
        <v>-1.12</v>
      </c>
      <c r="S2181" s="40" t="n">
        <v>11.11</v>
      </c>
      <c r="T2181" s="40" t="n">
        <v>11.11</v>
      </c>
      <c r="U2181" s="40" t="n">
        <v>11.06</v>
      </c>
      <c r="V2181" s="32" t="n">
        <f aca="false">IF(P2181="","",$I2181+R2181)</f>
        <v>6.87</v>
      </c>
      <c r="W2181" s="32" t="n">
        <f aca="false">IF(P2181="","",$I2181)</f>
        <v>7.99</v>
      </c>
      <c r="X2181" s="40" t="n">
        <f aca="false">IF(P2181="","",Q2181+$I2181)</f>
        <v>17.98</v>
      </c>
      <c r="Y2181" s="29" t="n">
        <f aca="false">IF(P2181="","",P2181+(R2181*$K2181)+(S2181*$K2181))</f>
        <v>409.63</v>
      </c>
      <c r="Z2181" s="29" t="n">
        <f aca="false">IF(P2181="","",ROUND(-R2181*$K2181,0))</f>
        <v>40</v>
      </c>
      <c r="AA2181" s="41"/>
      <c r="AB2181" s="38"/>
      <c r="AC2181" s="34"/>
      <c r="AD2181" s="39"/>
      <c r="AE2181" s="40"/>
      <c r="AF2181" s="40"/>
      <c r="AG2181" s="40"/>
      <c r="AH2181" s="32" t="str">
        <f aca="false">IF(AB2181="","",$I2181+AD2181)</f>
        <v/>
      </c>
      <c r="AI2181" s="32" t="str">
        <f aca="false">IF(AB2181="","",$I2181)</f>
        <v/>
      </c>
      <c r="AJ2181" s="40" t="str">
        <f aca="false">IF(AB2181="","",AC2181+$I2181)</f>
        <v/>
      </c>
      <c r="AK2181" s="29" t="str">
        <f aca="false">IF(AB2181="","",AB2181+(AD2181*$K2181)+(AE2181*$K2181))</f>
        <v/>
      </c>
      <c r="AL2181" s="29" t="str">
        <f aca="false">IF(AB2181="","",ROUND(-AD2181*$K2181,0))</f>
        <v/>
      </c>
      <c r="AM2181" s="41"/>
      <c r="AN2181" s="38" t="n">
        <v>0</v>
      </c>
      <c r="AO2181" s="34" t="n">
        <v>10.99</v>
      </c>
      <c r="AP2181" s="39" t="n">
        <v>-2.19</v>
      </c>
      <c r="AQ2181" s="40" t="n">
        <v>13.18</v>
      </c>
      <c r="AR2181" s="40" t="n">
        <v>13.18</v>
      </c>
      <c r="AS2181" s="40" t="n">
        <v>13.18</v>
      </c>
      <c r="AT2181" s="32" t="n">
        <f aca="false">IF(AN2181="","",$I2181+AP2181)</f>
        <v>5.8</v>
      </c>
      <c r="AU2181" s="32" t="n">
        <f aca="false">IF(AN2181="","",$I2181)</f>
        <v>7.99</v>
      </c>
      <c r="AV2181" s="40" t="n">
        <f aca="false">IF(AN2181="","",AO2181+$I2181)</f>
        <v>18.98</v>
      </c>
      <c r="AW2181" s="31" t="n">
        <f aca="false">IF(AN2181="","",AN2181+(AP2181*$K2181)+(AQ2181*$K2181))</f>
        <v>395.64</v>
      </c>
      <c r="AX2181" s="29" t="n">
        <f aca="false">IF(AN2181="","",ROUND(-AP2181*$K2181,0))</f>
        <v>79</v>
      </c>
      <c r="AY2181" s="42"/>
      <c r="AZ2181" s="38" t="n">
        <v>0</v>
      </c>
      <c r="BA2181" s="34" t="n">
        <v>10.99</v>
      </c>
      <c r="BB2181" s="39" t="n">
        <v>-2.19</v>
      </c>
      <c r="BC2181" s="40" t="n">
        <v>13.18</v>
      </c>
      <c r="BD2181" s="40" t="n">
        <v>13.18</v>
      </c>
      <c r="BE2181" s="40" t="n">
        <v>13.18</v>
      </c>
      <c r="BF2181" s="32" t="n">
        <f aca="false">IF(AZ2181="","",$I2181+BB2181)</f>
        <v>5.8</v>
      </c>
      <c r="BG2181" s="32" t="n">
        <f aca="false">IF(AZ2181="","",$I2181)</f>
        <v>7.99</v>
      </c>
      <c r="BH2181" s="40" t="n">
        <f aca="false">IF(AZ2181="","",BA2181+$I2181)</f>
        <v>18.98</v>
      </c>
      <c r="BI2181" s="31" t="n">
        <f aca="false">IF(AZ2181="","",AZ2181+(BB2181*$K2181)+(BC2181*$K2181))</f>
        <v>395.64</v>
      </c>
      <c r="BJ2181" s="29" t="n">
        <f aca="false">IF(AZ2181="","",ROUND(-BB2181*$K2181,0))</f>
        <v>79</v>
      </c>
    </row>
    <row r="2182" customFormat="false" ht="15" hidden="false" customHeight="false" outlineLevel="0" collapsed="false">
      <c r="A2182" s="26" t="str">
        <f aca="false">+C2182&amp;D2182&amp;G2182</f>
        <v>Honor400 5GCANONE SIM 7,99€ - 30 Mesi</v>
      </c>
      <c r="B2182" s="27" t="s">
        <v>95</v>
      </c>
      <c r="C2182" s="28" t="s">
        <v>173</v>
      </c>
      <c r="D2182" s="29" t="s">
        <v>272</v>
      </c>
      <c r="E2182" s="30" t="n">
        <v>499.9</v>
      </c>
      <c r="F2182" s="31" t="n">
        <v>449.9</v>
      </c>
      <c r="G2182" s="32" t="s">
        <v>124</v>
      </c>
      <c r="H2182" s="32" t="s">
        <v>98</v>
      </c>
      <c r="I2182" s="33" t="n">
        <v>7.99</v>
      </c>
      <c r="J2182" s="34" t="s">
        <v>35</v>
      </c>
      <c r="K2182" s="35" t="n">
        <v>30</v>
      </c>
      <c r="L2182" s="33"/>
      <c r="M2182" s="33" t="n">
        <f aca="false">+IF(E2182&lt;=150,1.49,IF(AND(E2182&gt;150,E2182&lt;=300),2.99,(IF(E2182&gt;1200,8.99,IF(AND(E2182&gt;300,E2182&lt;=700),4.99,IF(AND(E2182&gt;=700,E2182&lt;=1200),6.99))))))</f>
        <v>4.99</v>
      </c>
      <c r="N2182" s="33" t="n">
        <f aca="false">IF(E2182="","",IF(E2182&gt;=1200,9.99,IF(AND(E2182&gt;700,E2182&lt;1200),7.99,IF(AND(E2182&gt;=299.9,E2182&lt;=699.9),5.99))))</f>
        <v>5.99</v>
      </c>
      <c r="O2182" s="37" t="s">
        <v>125</v>
      </c>
      <c r="P2182" s="38" t="n">
        <v>49.99</v>
      </c>
      <c r="Q2182" s="34" t="n">
        <v>11.99</v>
      </c>
      <c r="R2182" s="39" t="n">
        <v>-1.34</v>
      </c>
      <c r="S2182" s="40" t="n">
        <v>13.33</v>
      </c>
      <c r="T2182" s="40" t="n">
        <v>13.33</v>
      </c>
      <c r="U2182" s="40" t="n">
        <v>13.34</v>
      </c>
      <c r="V2182" s="32" t="n">
        <f aca="false">IF(P2182="","",$I2182+R2182)</f>
        <v>6.65</v>
      </c>
      <c r="W2182" s="32" t="n">
        <f aca="false">IF(P2182="","",$I2182)</f>
        <v>7.99</v>
      </c>
      <c r="X2182" s="40" t="n">
        <f aca="false">IF(P2182="","",Q2182+$I2182)</f>
        <v>19.98</v>
      </c>
      <c r="Y2182" s="29" t="n">
        <f aca="false">IF(P2182="","",P2182+(R2182*$K2182)+(S2182*$K2182))</f>
        <v>409.69</v>
      </c>
      <c r="Z2182" s="29" t="n">
        <f aca="false">IF(P2182="","",ROUND(-R2182*$K2182,0))</f>
        <v>40</v>
      </c>
      <c r="AA2182" s="41"/>
      <c r="AB2182" s="38"/>
      <c r="AC2182" s="34"/>
      <c r="AD2182" s="39"/>
      <c r="AE2182" s="40"/>
      <c r="AF2182" s="40"/>
      <c r="AG2182" s="40"/>
      <c r="AH2182" s="32" t="str">
        <f aca="false">IF(AB2182="","",$I2182+AD2182)</f>
        <v/>
      </c>
      <c r="AI2182" s="32" t="str">
        <f aca="false">IF(AB2182="","",$I2182)</f>
        <v/>
      </c>
      <c r="AJ2182" s="40" t="str">
        <f aca="false">IF(AB2182="","",AC2182+$I2182)</f>
        <v/>
      </c>
      <c r="AK2182" s="29" t="str">
        <f aca="false">IF(AB2182="","",AB2182+(AD2182*$K2182)+(AE2182*$K2182))</f>
        <v/>
      </c>
      <c r="AL2182" s="29" t="str">
        <f aca="false">IF(AB2182="","",ROUND(-AD2182*$K2182,0))</f>
        <v/>
      </c>
      <c r="AM2182" s="41"/>
      <c r="AN2182" s="38" t="n">
        <v>0</v>
      </c>
      <c r="AO2182" s="34" t="n">
        <v>12.99</v>
      </c>
      <c r="AP2182" s="39" t="n">
        <v>-2.69</v>
      </c>
      <c r="AQ2182" s="40" t="n">
        <v>15.68</v>
      </c>
      <c r="AR2182" s="40" t="n">
        <v>15.68</v>
      </c>
      <c r="AS2182" s="40" t="n">
        <v>15.68</v>
      </c>
      <c r="AT2182" s="32" t="n">
        <f aca="false">IF(AN2182="","",$I2182+AP2182)</f>
        <v>5.3</v>
      </c>
      <c r="AU2182" s="32" t="n">
        <f aca="false">IF(AN2182="","",$I2182)</f>
        <v>7.99</v>
      </c>
      <c r="AV2182" s="40" t="n">
        <f aca="false">IF(AN2182="","",AO2182+$I2182)</f>
        <v>20.98</v>
      </c>
      <c r="AW2182" s="31" t="n">
        <f aca="false">IF(AN2182="","",AN2182+(AP2182*$K2182)+(AQ2182*$K2182))</f>
        <v>389.7</v>
      </c>
      <c r="AX2182" s="29" t="n">
        <f aca="false">IF(AN2182="","",ROUND(-AP2182*$K2182,0))</f>
        <v>81</v>
      </c>
      <c r="AY2182" s="42"/>
      <c r="AZ2182" s="38" t="n">
        <v>0</v>
      </c>
      <c r="BA2182" s="34" t="n">
        <v>12.99</v>
      </c>
      <c r="BB2182" s="39" t="n">
        <v>-2.69</v>
      </c>
      <c r="BC2182" s="40" t="n">
        <v>15.68</v>
      </c>
      <c r="BD2182" s="40" t="n">
        <v>15.68</v>
      </c>
      <c r="BE2182" s="40" t="n">
        <v>15.68</v>
      </c>
      <c r="BF2182" s="32" t="n">
        <f aca="false">IF(AZ2182="","",$I2182+BB2182)</f>
        <v>5.3</v>
      </c>
      <c r="BG2182" s="32" t="n">
        <f aca="false">IF(AZ2182="","",$I2182)</f>
        <v>7.99</v>
      </c>
      <c r="BH2182" s="40" t="n">
        <f aca="false">IF(AZ2182="","",BA2182+$I2182)</f>
        <v>20.98</v>
      </c>
      <c r="BI2182" s="31" t="n">
        <f aca="false">IF(AZ2182="","",AZ2182+(BB2182*$K2182)+(BC2182*$K2182))</f>
        <v>389.7</v>
      </c>
      <c r="BJ2182" s="29" t="n">
        <f aca="false">IF(AZ2182="","",ROUND(-BB2182*$K2182,0))</f>
        <v>81</v>
      </c>
    </row>
    <row r="2183" customFormat="false" ht="15" hidden="false" customHeight="false" outlineLevel="0" collapsed="false">
      <c r="A2183" s="26" t="str">
        <f aca="false">+C2183&amp;D2183&amp;G2183</f>
        <v>Honor400 5GCANONE SIM 7,99€  - 24 Mesi</v>
      </c>
      <c r="B2183" s="27" t="s">
        <v>95</v>
      </c>
      <c r="C2183" s="28" t="s">
        <v>173</v>
      </c>
      <c r="D2183" s="29" t="s">
        <v>272</v>
      </c>
      <c r="E2183" s="30" t="n">
        <v>499.9</v>
      </c>
      <c r="F2183" s="31" t="n">
        <v>449.9</v>
      </c>
      <c r="G2183" s="32" t="s">
        <v>126</v>
      </c>
      <c r="H2183" s="32" t="s">
        <v>98</v>
      </c>
      <c r="I2183" s="33" t="n">
        <v>7.99</v>
      </c>
      <c r="J2183" s="34" t="s">
        <v>35</v>
      </c>
      <c r="K2183" s="35" t="n">
        <v>24</v>
      </c>
      <c r="L2183" s="33"/>
      <c r="M2183" s="33" t="n">
        <f aca="false">+IF(E2183&lt;=150,1.49,IF(AND(E2183&gt;150,E2183&lt;=300),2.99,(IF(E2183&gt;1200,8.99,IF(AND(E2183&gt;300,E2183&lt;=700),4.99,IF(AND(E2183&gt;=700,E2183&lt;=1200),6.99))))))</f>
        <v>4.99</v>
      </c>
      <c r="N2183" s="33" t="n">
        <f aca="false">IF(E2183="","",IF(E2183&gt;=1200,9.99,IF(AND(E2183&gt;700,E2183&lt;1200),7.99,IF(AND(E2183&gt;=299.9,E2183&lt;=699.9),5.99))))</f>
        <v>5.99</v>
      </c>
      <c r="O2183" s="37" t="s">
        <v>127</v>
      </c>
      <c r="P2183" s="38" t="n">
        <v>49.99</v>
      </c>
      <c r="Q2183" s="34" t="n">
        <v>15.99</v>
      </c>
      <c r="R2183" s="39" t="n">
        <v>-0.67</v>
      </c>
      <c r="S2183" s="40" t="n">
        <v>16.66</v>
      </c>
      <c r="T2183" s="40" t="n">
        <v>0</v>
      </c>
      <c r="U2183" s="40" t="n">
        <v>16.73</v>
      </c>
      <c r="V2183" s="32" t="n">
        <f aca="false">IF(P2183="","",$I2183+R2183)</f>
        <v>7.32</v>
      </c>
      <c r="W2183" s="32" t="n">
        <f aca="false">IF(P2183="","",$I2183)</f>
        <v>7.99</v>
      </c>
      <c r="X2183" s="40" t="n">
        <f aca="false">IF(P2183="","",Q2183+$I2183)</f>
        <v>23.98</v>
      </c>
      <c r="Y2183" s="29" t="n">
        <f aca="false">IF(P2183="","",P2183+(R2183*$K2183)+(S2183*$K2183))</f>
        <v>433.75</v>
      </c>
      <c r="Z2183" s="29" t="n">
        <f aca="false">IF(P2183="","",ROUND(-R2183*$K2183,0))</f>
        <v>16</v>
      </c>
      <c r="AA2183" s="41"/>
      <c r="AB2183" s="38"/>
      <c r="AC2183" s="34"/>
      <c r="AD2183" s="39"/>
      <c r="AE2183" s="40"/>
      <c r="AF2183" s="40"/>
      <c r="AG2183" s="40"/>
      <c r="AH2183" s="32" t="str">
        <f aca="false">IF(AB2183="","",$I2183+AD2183)</f>
        <v/>
      </c>
      <c r="AI2183" s="32" t="str">
        <f aca="false">IF(AB2183="","",$I2183)</f>
        <v/>
      </c>
      <c r="AJ2183" s="40" t="str">
        <f aca="false">IF(AB2183="","",AC2183+$I2183)</f>
        <v/>
      </c>
      <c r="AK2183" s="29" t="str">
        <f aca="false">IF(AB2183="","",AB2183+(AD2183*$K2183)+(AE2183*$K2183))</f>
        <v/>
      </c>
      <c r="AL2183" s="29" t="str">
        <f aca="false">IF(AB2183="","",ROUND(-AD2183*$K2183,0))</f>
        <v/>
      </c>
      <c r="AM2183" s="41"/>
      <c r="AN2183" s="38" t="n">
        <v>0</v>
      </c>
      <c r="AO2183" s="34" t="n">
        <v>16.99</v>
      </c>
      <c r="AP2183" s="39" t="n">
        <v>-2.45</v>
      </c>
      <c r="AQ2183" s="40" t="n">
        <v>19.44</v>
      </c>
      <c r="AR2183" s="40" t="n">
        <v>0</v>
      </c>
      <c r="AS2183" s="40" t="n">
        <v>19.44</v>
      </c>
      <c r="AT2183" s="32" t="n">
        <f aca="false">IF(AN2183="","",$I2183+AP2183)</f>
        <v>5.54</v>
      </c>
      <c r="AU2183" s="32" t="n">
        <f aca="false">IF(AN2183="","",$I2183)</f>
        <v>7.99</v>
      </c>
      <c r="AV2183" s="40" t="n">
        <f aca="false">IF(AN2183="","",AO2183+$I2183)</f>
        <v>24.98</v>
      </c>
      <c r="AW2183" s="31" t="n">
        <f aca="false">IF(AN2183="","",AN2183+(AP2183*$K2183)+(AQ2183*$K2183))</f>
        <v>407.76</v>
      </c>
      <c r="AX2183" s="29" t="n">
        <f aca="false">IF(AN2183="","",ROUND(-AP2183*$K2183,0))</f>
        <v>59</v>
      </c>
      <c r="AY2183" s="42"/>
      <c r="AZ2183" s="38" t="n">
        <v>0</v>
      </c>
      <c r="BA2183" s="34" t="n">
        <v>16.99</v>
      </c>
      <c r="BB2183" s="39" t="n">
        <v>-2.45</v>
      </c>
      <c r="BC2183" s="40" t="n">
        <v>19.44</v>
      </c>
      <c r="BD2183" s="40" t="n">
        <v>0</v>
      </c>
      <c r="BE2183" s="40" t="n">
        <v>19.44</v>
      </c>
      <c r="BF2183" s="32" t="n">
        <f aca="false">IF(AZ2183="","",$I2183+BB2183)</f>
        <v>5.54</v>
      </c>
      <c r="BG2183" s="32" t="n">
        <f aca="false">IF(AZ2183="","",$I2183)</f>
        <v>7.99</v>
      </c>
      <c r="BH2183" s="40" t="n">
        <f aca="false">IF(AZ2183="","",BA2183+$I2183)</f>
        <v>24.98</v>
      </c>
      <c r="BI2183" s="31" t="n">
        <f aca="false">IF(AZ2183="","",AZ2183+(BB2183*$K2183)+(BC2183*$K2183))</f>
        <v>407.76</v>
      </c>
      <c r="BJ2183" s="29" t="n">
        <f aca="false">IF(AZ2183="","",ROUND(-BB2183*$K2183,0))</f>
        <v>59</v>
      </c>
    </row>
    <row r="2184" customFormat="false" ht="15" hidden="false" customHeight="false" outlineLevel="0" collapsed="false">
      <c r="A2184" s="26" t="str">
        <f aca="false">+C2184&amp;D2184&amp;G2184</f>
        <v>Honor400 5GCANONE SIM 5,99€ - 36 Mesi</v>
      </c>
      <c r="B2184" s="27" t="s">
        <v>95</v>
      </c>
      <c r="C2184" s="28" t="s">
        <v>173</v>
      </c>
      <c r="D2184" s="29" t="s">
        <v>272</v>
      </c>
      <c r="E2184" s="30" t="n">
        <v>499.9</v>
      </c>
      <c r="F2184" s="31" t="n">
        <v>449.9</v>
      </c>
      <c r="G2184" s="32" t="s">
        <v>132</v>
      </c>
      <c r="H2184" s="32" t="s">
        <v>98</v>
      </c>
      <c r="I2184" s="33" t="n">
        <v>5.99</v>
      </c>
      <c r="J2184" s="34" t="s">
        <v>35</v>
      </c>
      <c r="K2184" s="35" t="n">
        <v>36</v>
      </c>
      <c r="L2184" s="33"/>
      <c r="M2184" s="33" t="n">
        <f aca="false">+IF(E2184&lt;=150,1.49,IF(AND(E2184&gt;150,E2184&lt;=300),2.99,(IF(E2184&gt;1200,8.99,IF(AND(E2184&gt;300,E2184&lt;=700),4.99,IF(AND(E2184&gt;=700,E2184&lt;=1200),6.99))))))</f>
        <v>4.99</v>
      </c>
      <c r="N2184" s="33" t="n">
        <f aca="false">IF(E2184="","",IF(E2184&gt;=1200,9.99,IF(AND(E2184&gt;700,E2184&lt;1200),7.99,IF(AND(E2184&gt;=299.9,E2184&lt;=699.9),5.99))))</f>
        <v>5.99</v>
      </c>
      <c r="O2184" s="37" t="s">
        <v>133</v>
      </c>
      <c r="P2184" s="38"/>
      <c r="Q2184" s="34"/>
      <c r="R2184" s="39"/>
      <c r="S2184" s="40"/>
      <c r="T2184" s="40"/>
      <c r="U2184" s="40"/>
      <c r="V2184" s="32" t="str">
        <f aca="false">IF(P2184="","",$I2184+R2184)</f>
        <v/>
      </c>
      <c r="W2184" s="32" t="str">
        <f aca="false">IF(P2184="","",$I2184)</f>
        <v/>
      </c>
      <c r="X2184" s="40" t="str">
        <f aca="false">IF(P2184="","",Q2184+$I2184)</f>
        <v/>
      </c>
      <c r="Y2184" s="29" t="str">
        <f aca="false">IF(P2184="","",P2184+(R2184*$K2184)+(S2184*$K2184))</f>
        <v/>
      </c>
      <c r="Z2184" s="29" t="str">
        <f aca="false">IF(P2184="","",ROUND(-R2184*$K2184,0))</f>
        <v/>
      </c>
      <c r="AA2184" s="41"/>
      <c r="AB2184" s="38"/>
      <c r="AC2184" s="34"/>
      <c r="AD2184" s="39"/>
      <c r="AE2184" s="40"/>
      <c r="AF2184" s="40"/>
      <c r="AG2184" s="40"/>
      <c r="AH2184" s="32" t="str">
        <f aca="false">IF(AB2184="","",$I2184+AD2184)</f>
        <v/>
      </c>
      <c r="AI2184" s="32" t="str">
        <f aca="false">IF(AB2184="","",$I2184)</f>
        <v/>
      </c>
      <c r="AJ2184" s="40" t="str">
        <f aca="false">IF(AB2184="","",AC2184+$I2184)</f>
        <v/>
      </c>
      <c r="AK2184" s="29" t="str">
        <f aca="false">IF(AB2184="","",AB2184+(AD2184*$K2184)+(AE2184*$K2184))</f>
        <v/>
      </c>
      <c r="AL2184" s="29" t="str">
        <f aca="false">IF(AB2184="","",ROUND(-AD2184*$K2184,0))</f>
        <v/>
      </c>
      <c r="AM2184" s="41"/>
      <c r="AN2184" s="38" t="n">
        <v>0</v>
      </c>
      <c r="AO2184" s="34" t="n">
        <v>11.99</v>
      </c>
      <c r="AP2184" s="39" t="n">
        <v>-1.19</v>
      </c>
      <c r="AQ2184" s="40" t="n">
        <v>13.18</v>
      </c>
      <c r="AR2184" s="40" t="n">
        <v>13.18</v>
      </c>
      <c r="AS2184" s="40" t="n">
        <v>13.18</v>
      </c>
      <c r="AT2184" s="32" t="n">
        <f aca="false">IF(AN2184="","",$I2184+AP2184)</f>
        <v>4.8</v>
      </c>
      <c r="AU2184" s="32" t="n">
        <f aca="false">IF(AN2184="","",$I2184)</f>
        <v>5.99</v>
      </c>
      <c r="AV2184" s="40" t="n">
        <f aca="false">IF(AN2184="","",AO2184+$I2184)</f>
        <v>17.98</v>
      </c>
      <c r="AW2184" s="31" t="n">
        <f aca="false">IF(AN2184="","",AN2184+(AP2184*$K2184)+(AQ2184*$K2184))</f>
        <v>431.64</v>
      </c>
      <c r="AX2184" s="29" t="n">
        <f aca="false">IF(AN2184="","",ROUND(-AP2184*$K2184,0))</f>
        <v>43</v>
      </c>
      <c r="AY2184" s="42"/>
      <c r="AZ2184" s="38" t="n">
        <v>0</v>
      </c>
      <c r="BA2184" s="34" t="n">
        <v>11.99</v>
      </c>
      <c r="BB2184" s="39" t="n">
        <v>-1.19</v>
      </c>
      <c r="BC2184" s="40" t="n">
        <v>13.18</v>
      </c>
      <c r="BD2184" s="40" t="n">
        <v>13.18</v>
      </c>
      <c r="BE2184" s="40" t="n">
        <v>13.18</v>
      </c>
      <c r="BF2184" s="32" t="n">
        <f aca="false">IF(AZ2184="","",$I2184+BB2184)</f>
        <v>4.8</v>
      </c>
      <c r="BG2184" s="32" t="n">
        <f aca="false">IF(AZ2184="","",$I2184)</f>
        <v>5.99</v>
      </c>
      <c r="BH2184" s="40" t="n">
        <f aca="false">IF(AZ2184="","",BA2184+$I2184)</f>
        <v>17.98</v>
      </c>
      <c r="BI2184" s="31" t="n">
        <f aca="false">IF(AZ2184="","",AZ2184+(BB2184*$K2184)+(BC2184*$K2184))</f>
        <v>431.64</v>
      </c>
      <c r="BJ2184" s="29" t="n">
        <f aca="false">IF(AZ2184="","",ROUND(-BB2184*$K2184,0))</f>
        <v>43</v>
      </c>
    </row>
    <row r="2185" customFormat="false" ht="15" hidden="false" customHeight="false" outlineLevel="0" collapsed="false">
      <c r="A2185" s="26" t="str">
        <f aca="false">+C2185&amp;D2185&amp;G2185</f>
        <v>Honor400 5GCANONE SIM 5,99€ - 30 Mesi</v>
      </c>
      <c r="B2185" s="27" t="s">
        <v>95</v>
      </c>
      <c r="C2185" s="28" t="s">
        <v>173</v>
      </c>
      <c r="D2185" s="29" t="s">
        <v>272</v>
      </c>
      <c r="E2185" s="30" t="n">
        <v>499.9</v>
      </c>
      <c r="F2185" s="31" t="n">
        <v>449.9</v>
      </c>
      <c r="G2185" s="32" t="s">
        <v>128</v>
      </c>
      <c r="H2185" s="32" t="s">
        <v>98</v>
      </c>
      <c r="I2185" s="33" t="n">
        <v>5.99</v>
      </c>
      <c r="J2185" s="34" t="s">
        <v>35</v>
      </c>
      <c r="K2185" s="35" t="n">
        <v>30</v>
      </c>
      <c r="L2185" s="33"/>
      <c r="M2185" s="33" t="n">
        <f aca="false">+IF(E2185&lt;=150,1.49,IF(AND(E2185&gt;150,E2185&lt;=300),2.99,(IF(E2185&gt;1200,8.99,IF(AND(E2185&gt;300,E2185&lt;=700),4.99,IF(AND(E2185&gt;=700,E2185&lt;=1200),6.99))))))</f>
        <v>4.99</v>
      </c>
      <c r="N2185" s="33" t="n">
        <f aca="false">IF(E2185="","",IF(E2185&gt;=1200,9.99,IF(AND(E2185&gt;700,E2185&lt;1200),7.99,IF(AND(E2185&gt;=299.9,E2185&lt;=699.9),5.99))))</f>
        <v>5.99</v>
      </c>
      <c r="O2185" s="37" t="s">
        <v>129</v>
      </c>
      <c r="P2185" s="38" t="n">
        <v>49.99</v>
      </c>
      <c r="Q2185" s="34" t="n">
        <v>12.99</v>
      </c>
      <c r="R2185" s="39" t="n">
        <v>-0.34</v>
      </c>
      <c r="S2185" s="40" t="n">
        <v>13.33</v>
      </c>
      <c r="T2185" s="40" t="n">
        <v>13.33</v>
      </c>
      <c r="U2185" s="40" t="n">
        <v>13.34</v>
      </c>
      <c r="V2185" s="32" t="n">
        <f aca="false">IF(P2185="","",$I2185+R2185)</f>
        <v>5.65</v>
      </c>
      <c r="W2185" s="32" t="n">
        <f aca="false">IF(P2185="","",$I2185)</f>
        <v>5.99</v>
      </c>
      <c r="X2185" s="40" t="n">
        <f aca="false">IF(P2185="","",Q2185+$I2185)</f>
        <v>18.98</v>
      </c>
      <c r="Y2185" s="29" t="n">
        <f aca="false">IF(P2185="","",P2185+(R2185*$K2185)+(S2185*$K2185))</f>
        <v>439.69</v>
      </c>
      <c r="Z2185" s="29" t="n">
        <f aca="false">IF(P2185="","",ROUND(-R2185*$K2185,0))</f>
        <v>10</v>
      </c>
      <c r="AA2185" s="41"/>
      <c r="AB2185" s="38"/>
      <c r="AC2185" s="34"/>
      <c r="AD2185" s="39"/>
      <c r="AE2185" s="40"/>
      <c r="AF2185" s="40"/>
      <c r="AG2185" s="40"/>
      <c r="AH2185" s="32" t="str">
        <f aca="false">IF(AB2185="","",$I2185+AD2185)</f>
        <v/>
      </c>
      <c r="AI2185" s="32" t="str">
        <f aca="false">IF(AB2185="","",$I2185)</f>
        <v/>
      </c>
      <c r="AJ2185" s="40" t="str">
        <f aca="false">IF(AB2185="","",AC2185+$I2185)</f>
        <v/>
      </c>
      <c r="AK2185" s="29" t="str">
        <f aca="false">IF(AB2185="","",AB2185+(AD2185*$K2185)+(AE2185*$K2185))</f>
        <v/>
      </c>
      <c r="AL2185" s="29" t="str">
        <f aca="false">IF(AB2185="","",ROUND(-AD2185*$K2185,0))</f>
        <v/>
      </c>
      <c r="AM2185" s="41"/>
      <c r="AN2185" s="38" t="n">
        <v>9.99</v>
      </c>
      <c r="AO2185" s="34" t="n">
        <v>13.99</v>
      </c>
      <c r="AP2185" s="39" t="n">
        <v>-1.35</v>
      </c>
      <c r="AQ2185" s="40" t="n">
        <v>15.34</v>
      </c>
      <c r="AR2185" s="40" t="n">
        <v>15.34</v>
      </c>
      <c r="AS2185" s="40" t="n">
        <v>15.34</v>
      </c>
      <c r="AT2185" s="32" t="n">
        <f aca="false">IF(AN2185="","",$I2185+AP2185)</f>
        <v>4.64</v>
      </c>
      <c r="AU2185" s="32" t="n">
        <f aca="false">IF(AN2185="","",$I2185)</f>
        <v>5.99</v>
      </c>
      <c r="AV2185" s="40" t="n">
        <f aca="false">IF(AN2185="","",AO2185+$I2185)</f>
        <v>19.98</v>
      </c>
      <c r="AW2185" s="31" t="n">
        <f aca="false">IF(AN2185="","",AN2185+(AP2185*$K2185)+(AQ2185*$K2185))</f>
        <v>429.69</v>
      </c>
      <c r="AX2185" s="29" t="n">
        <f aca="false">IF(AN2185="","",ROUND(-AP2185*$K2185,0))</f>
        <v>41</v>
      </c>
      <c r="AY2185" s="42"/>
      <c r="AZ2185" s="38" t="n">
        <v>9.99</v>
      </c>
      <c r="BA2185" s="34" t="n">
        <v>13.99</v>
      </c>
      <c r="BB2185" s="39" t="n">
        <v>-1.35</v>
      </c>
      <c r="BC2185" s="40" t="n">
        <v>15.34</v>
      </c>
      <c r="BD2185" s="40" t="n">
        <v>15.34</v>
      </c>
      <c r="BE2185" s="40" t="n">
        <v>15.34</v>
      </c>
      <c r="BF2185" s="32" t="n">
        <f aca="false">IF(AZ2185="","",$I2185+BB2185)</f>
        <v>4.64</v>
      </c>
      <c r="BG2185" s="32" t="n">
        <f aca="false">IF(AZ2185="","",$I2185)</f>
        <v>5.99</v>
      </c>
      <c r="BH2185" s="40" t="n">
        <f aca="false">IF(AZ2185="","",BA2185+$I2185)</f>
        <v>19.98</v>
      </c>
      <c r="BI2185" s="31" t="n">
        <f aca="false">IF(AZ2185="","",AZ2185+(BB2185*$K2185)+(BC2185*$K2185))</f>
        <v>429.69</v>
      </c>
      <c r="BJ2185" s="29" t="n">
        <f aca="false">IF(AZ2185="","",ROUND(-BB2185*$K2185,0))</f>
        <v>41</v>
      </c>
    </row>
    <row r="2186" customFormat="false" ht="15" hidden="false" customHeight="false" outlineLevel="0" collapsed="false">
      <c r="A2186" s="26" t="str">
        <f aca="false">+C2186&amp;D2186&amp;G2186</f>
        <v>GarminFenix8 47mmCANONE SIM 14,99€ - 36 Mesi</v>
      </c>
      <c r="B2186" s="27" t="s">
        <v>95</v>
      </c>
      <c r="C2186" s="28" t="s">
        <v>273</v>
      </c>
      <c r="D2186" s="29" t="s">
        <v>274</v>
      </c>
      <c r="E2186" s="30" t="n">
        <v>999.9</v>
      </c>
      <c r="F2186" s="31" t="n">
        <v>929.9</v>
      </c>
      <c r="G2186" s="32" t="s">
        <v>97</v>
      </c>
      <c r="H2186" s="32" t="s">
        <v>98</v>
      </c>
      <c r="I2186" s="33" t="n">
        <v>14.99</v>
      </c>
      <c r="J2186" s="34" t="s">
        <v>35</v>
      </c>
      <c r="K2186" s="35" t="n">
        <v>36</v>
      </c>
      <c r="L2186" s="33"/>
      <c r="M2186" s="33"/>
      <c r="N2186" s="33"/>
      <c r="O2186" s="37" t="s">
        <v>99</v>
      </c>
      <c r="P2186" s="38" t="n">
        <v>129.99</v>
      </c>
      <c r="Q2186" s="34" t="n">
        <v>19.99</v>
      </c>
      <c r="R2186" s="39" t="n">
        <v>-2.23</v>
      </c>
      <c r="S2186" s="40" t="n">
        <v>22.22</v>
      </c>
      <c r="T2186" s="40" t="n">
        <v>22.22</v>
      </c>
      <c r="U2186" s="40" t="n">
        <v>22.21</v>
      </c>
      <c r="V2186" s="32" t="n">
        <f aca="false">IF(P2186="","",$I2186+R2186)</f>
        <v>12.76</v>
      </c>
      <c r="W2186" s="32" t="n">
        <f aca="false">IF(P2186="","",$I2186)</f>
        <v>14.99</v>
      </c>
      <c r="X2186" s="40" t="n">
        <f aca="false">IF(P2186="","",Q2186+$I2186)</f>
        <v>34.98</v>
      </c>
      <c r="Y2186" s="29" t="n">
        <f aca="false">IF(P2186="","",P2186+(R2186*$K2186)+(S2186*$K2186))</f>
        <v>849.63</v>
      </c>
      <c r="Z2186" s="29" t="n">
        <f aca="false">IF(P2186="","",ROUND(-R2186*$K2186,0))</f>
        <v>80</v>
      </c>
      <c r="AA2186" s="41"/>
      <c r="AB2186" s="38"/>
      <c r="AC2186" s="34"/>
      <c r="AD2186" s="39"/>
      <c r="AE2186" s="40"/>
      <c r="AF2186" s="40"/>
      <c r="AG2186" s="40"/>
      <c r="AH2186" s="32" t="str">
        <f aca="false">IF(AB2186="","",$I2186+AD2186)</f>
        <v/>
      </c>
      <c r="AI2186" s="32" t="str">
        <f aca="false">IF(AB2186="","",$I2186)</f>
        <v/>
      </c>
      <c r="AJ2186" s="40" t="str">
        <f aca="false">IF(AB2186="","",AC2186+$I2186)</f>
        <v/>
      </c>
      <c r="AK2186" s="29" t="str">
        <f aca="false">IF(AB2186="","",AB2186+(AD2186*$K2186)+(AE2186*$K2186))</f>
        <v/>
      </c>
      <c r="AL2186" s="29" t="str">
        <f aca="false">IF(AB2186="","",ROUND(-AD2186*$K2186,0))</f>
        <v/>
      </c>
      <c r="AM2186" s="41"/>
      <c r="AN2186" s="38" t="n">
        <v>0</v>
      </c>
      <c r="AO2186" s="34" t="n">
        <v>20.99</v>
      </c>
      <c r="AP2186" s="39" t="n">
        <v>-6.26</v>
      </c>
      <c r="AQ2186" s="40" t="n">
        <v>27.25</v>
      </c>
      <c r="AR2186" s="40" t="n">
        <v>27.25</v>
      </c>
      <c r="AS2186" s="40" t="n">
        <v>27.25</v>
      </c>
      <c r="AT2186" s="32" t="n">
        <f aca="false">IF(AN2186="","",$I2186+AP2186)</f>
        <v>8.73</v>
      </c>
      <c r="AU2186" s="32" t="n">
        <f aca="false">IF(AN2186="","",$I2186)</f>
        <v>14.99</v>
      </c>
      <c r="AV2186" s="40" t="n">
        <f aca="false">IF(AN2186="","",AO2186+$I2186)</f>
        <v>35.98</v>
      </c>
      <c r="AW2186" s="31" t="n">
        <f aca="false">IF(AN2186="","",AN2186+(AP2186*$K2186)+(AQ2186*$K2186))</f>
        <v>755.64</v>
      </c>
      <c r="AX2186" s="29" t="n">
        <f aca="false">IF(AN2186="","",ROUND(-AP2186*$K2186,0))</f>
        <v>225</v>
      </c>
      <c r="AY2186" s="42"/>
      <c r="AZ2186" s="38" t="n">
        <v>0</v>
      </c>
      <c r="BA2186" s="34" t="n">
        <v>20.99</v>
      </c>
      <c r="BB2186" s="39" t="n">
        <v>-6.26</v>
      </c>
      <c r="BC2186" s="40" t="n">
        <v>27.25</v>
      </c>
      <c r="BD2186" s="40" t="n">
        <v>27.25</v>
      </c>
      <c r="BE2186" s="40" t="n">
        <v>27.25</v>
      </c>
      <c r="BF2186" s="32" t="n">
        <f aca="false">IF(AZ2186="","",$I2186+BB2186)</f>
        <v>8.73</v>
      </c>
      <c r="BG2186" s="32" t="n">
        <f aca="false">IF(AZ2186="","",$I2186)</f>
        <v>14.99</v>
      </c>
      <c r="BH2186" s="40" t="n">
        <f aca="false">IF(AZ2186="","",BA2186+$I2186)</f>
        <v>35.98</v>
      </c>
      <c r="BI2186" s="31" t="n">
        <f aca="false">IF(AZ2186="","",AZ2186+(BB2186*$K2186)+(BC2186*$K2186))</f>
        <v>755.64</v>
      </c>
      <c r="BJ2186" s="29" t="n">
        <f aca="false">IF(AZ2186="","",ROUND(-BB2186*$K2186,0))</f>
        <v>225</v>
      </c>
    </row>
    <row r="2187" customFormat="false" ht="15" hidden="false" customHeight="false" outlineLevel="0" collapsed="false">
      <c r="A2187" s="26" t="str">
        <f aca="false">+C2187&amp;D2187&amp;G2187</f>
        <v>GarminFenix8 47mmCANONE SIM 14,99€ - 30 Mesi</v>
      </c>
      <c r="B2187" s="27" t="s">
        <v>95</v>
      </c>
      <c r="C2187" s="28" t="s">
        <v>273</v>
      </c>
      <c r="D2187" s="29" t="s">
        <v>274</v>
      </c>
      <c r="E2187" s="30" t="n">
        <v>999.9</v>
      </c>
      <c r="F2187" s="31" t="n">
        <v>929.9</v>
      </c>
      <c r="G2187" s="32" t="s">
        <v>100</v>
      </c>
      <c r="H2187" s="32" t="s">
        <v>98</v>
      </c>
      <c r="I2187" s="33" t="n">
        <v>14.99</v>
      </c>
      <c r="J2187" s="34" t="s">
        <v>35</v>
      </c>
      <c r="K2187" s="35" t="n">
        <v>30</v>
      </c>
      <c r="L2187" s="33"/>
      <c r="M2187" s="33"/>
      <c r="N2187" s="33"/>
      <c r="O2187" s="37" t="s">
        <v>101</v>
      </c>
      <c r="P2187" s="38" t="n">
        <v>129.99</v>
      </c>
      <c r="Q2187" s="34" t="n">
        <v>24.99</v>
      </c>
      <c r="R2187" s="39" t="n">
        <v>-1.67</v>
      </c>
      <c r="S2187" s="40" t="n">
        <v>26.66</v>
      </c>
      <c r="T2187" s="40" t="n">
        <v>26.66</v>
      </c>
      <c r="U2187" s="40" t="n">
        <v>26.77</v>
      </c>
      <c r="V2187" s="32" t="n">
        <f aca="false">IF(P2187="","",$I2187+R2187)</f>
        <v>13.32</v>
      </c>
      <c r="W2187" s="32" t="n">
        <f aca="false">IF(P2187="","",$I2187)</f>
        <v>14.99</v>
      </c>
      <c r="X2187" s="40" t="n">
        <f aca="false">IF(P2187="","",Q2187+$I2187)</f>
        <v>39.98</v>
      </c>
      <c r="Y2187" s="29" t="n">
        <f aca="false">IF(P2187="","",P2187+(R2187*$K2187)+(S2187*$K2187))</f>
        <v>879.69</v>
      </c>
      <c r="Z2187" s="29" t="n">
        <f aca="false">IF(P2187="","",ROUND(-R2187*$K2187,0))</f>
        <v>50</v>
      </c>
      <c r="AA2187" s="41"/>
      <c r="AB2187" s="38"/>
      <c r="AC2187" s="34"/>
      <c r="AD2187" s="39"/>
      <c r="AE2187" s="40"/>
      <c r="AF2187" s="40"/>
      <c r="AG2187" s="40"/>
      <c r="AH2187" s="32" t="str">
        <f aca="false">IF(AB2187="","",$I2187+AD2187)</f>
        <v/>
      </c>
      <c r="AI2187" s="32" t="str">
        <f aca="false">IF(AB2187="","",$I2187)</f>
        <v/>
      </c>
      <c r="AJ2187" s="40" t="str">
        <f aca="false">IF(AB2187="","",AC2187+$I2187)</f>
        <v/>
      </c>
      <c r="AK2187" s="29" t="str">
        <f aca="false">IF(AB2187="","",AB2187+(AD2187*$K2187)+(AE2187*$K2187))</f>
        <v/>
      </c>
      <c r="AL2187" s="29" t="str">
        <f aca="false">IF(AB2187="","",ROUND(-AD2187*$K2187,0))</f>
        <v/>
      </c>
      <c r="AM2187" s="41"/>
      <c r="AN2187" s="38" t="n">
        <v>0</v>
      </c>
      <c r="AO2187" s="34" t="n">
        <v>25.99</v>
      </c>
      <c r="AP2187" s="39" t="n">
        <v>-6.43</v>
      </c>
      <c r="AQ2187" s="40" t="n">
        <v>32.42</v>
      </c>
      <c r="AR2187" s="40" t="n">
        <v>32.42</v>
      </c>
      <c r="AS2187" s="40" t="n">
        <v>32.42</v>
      </c>
      <c r="AT2187" s="32" t="n">
        <f aca="false">IF(AN2187="","",$I2187+AP2187)</f>
        <v>8.56</v>
      </c>
      <c r="AU2187" s="32" t="n">
        <f aca="false">IF(AN2187="","",$I2187)</f>
        <v>14.99</v>
      </c>
      <c r="AV2187" s="40" t="n">
        <f aca="false">IF(AN2187="","",AO2187+$I2187)</f>
        <v>40.98</v>
      </c>
      <c r="AW2187" s="31" t="n">
        <f aca="false">IF(AN2187="","",AN2187+(AP2187*$K2187)+(AQ2187*$K2187))</f>
        <v>779.7</v>
      </c>
      <c r="AX2187" s="29" t="n">
        <f aca="false">IF(AN2187="","",ROUND(-AP2187*$K2187,0))</f>
        <v>193</v>
      </c>
      <c r="AY2187" s="42"/>
      <c r="AZ2187" s="38" t="n">
        <v>0</v>
      </c>
      <c r="BA2187" s="34" t="n">
        <v>25.99</v>
      </c>
      <c r="BB2187" s="39" t="n">
        <v>-6.43</v>
      </c>
      <c r="BC2187" s="40" t="n">
        <v>32.42</v>
      </c>
      <c r="BD2187" s="40" t="n">
        <v>32.42</v>
      </c>
      <c r="BE2187" s="40" t="n">
        <v>32.42</v>
      </c>
      <c r="BF2187" s="32" t="n">
        <f aca="false">IF(AZ2187="","",$I2187+BB2187)</f>
        <v>8.56</v>
      </c>
      <c r="BG2187" s="32" t="n">
        <f aca="false">IF(AZ2187="","",$I2187)</f>
        <v>14.99</v>
      </c>
      <c r="BH2187" s="40" t="n">
        <f aca="false">IF(AZ2187="","",BA2187+$I2187)</f>
        <v>40.98</v>
      </c>
      <c r="BI2187" s="31" t="n">
        <f aca="false">IF(AZ2187="","",AZ2187+(BB2187*$K2187)+(BC2187*$K2187))</f>
        <v>779.7</v>
      </c>
      <c r="BJ2187" s="29" t="n">
        <f aca="false">IF(AZ2187="","",ROUND(-BB2187*$K2187,0))</f>
        <v>193</v>
      </c>
    </row>
    <row r="2188" customFormat="false" ht="15" hidden="false" customHeight="false" outlineLevel="0" collapsed="false">
      <c r="A2188" s="26" t="str">
        <f aca="false">+C2188&amp;D2188&amp;G2188</f>
        <v>GarminFenix8 47mmCANONE SIM 14,99€ - 24 Mesi</v>
      </c>
      <c r="B2188" s="27" t="s">
        <v>95</v>
      </c>
      <c r="C2188" s="28" t="s">
        <v>273</v>
      </c>
      <c r="D2188" s="29" t="s">
        <v>274</v>
      </c>
      <c r="E2188" s="30" t="n">
        <v>999.9</v>
      </c>
      <c r="F2188" s="31" t="n">
        <v>929.9</v>
      </c>
      <c r="G2188" s="32" t="s">
        <v>102</v>
      </c>
      <c r="H2188" s="32" t="s">
        <v>98</v>
      </c>
      <c r="I2188" s="33" t="n">
        <v>14.99</v>
      </c>
      <c r="J2188" s="34" t="s">
        <v>35</v>
      </c>
      <c r="K2188" s="35" t="n">
        <v>24</v>
      </c>
      <c r="L2188" s="33"/>
      <c r="M2188" s="33"/>
      <c r="N2188" s="33"/>
      <c r="O2188" s="37" t="s">
        <v>103</v>
      </c>
      <c r="P2188" s="38" t="n">
        <v>129.99</v>
      </c>
      <c r="Q2188" s="34" t="n">
        <v>31.99</v>
      </c>
      <c r="R2188" s="39" t="n">
        <v>-1.34</v>
      </c>
      <c r="S2188" s="40" t="n">
        <v>33.33</v>
      </c>
      <c r="T2188" s="40" t="n">
        <v>0</v>
      </c>
      <c r="U2188" s="40" t="n">
        <v>33.32</v>
      </c>
      <c r="V2188" s="32" t="n">
        <f aca="false">IF(P2188="","",$I2188+R2188)</f>
        <v>13.65</v>
      </c>
      <c r="W2188" s="32" t="n">
        <f aca="false">IF(P2188="","",$I2188)</f>
        <v>14.99</v>
      </c>
      <c r="X2188" s="40" t="n">
        <f aca="false">IF(P2188="","",Q2188+$I2188)</f>
        <v>46.98</v>
      </c>
      <c r="Y2188" s="29" t="n">
        <f aca="false">IF(P2188="","",P2188+(R2188*$K2188)+(S2188*$K2188))</f>
        <v>897.75</v>
      </c>
      <c r="Z2188" s="29" t="n">
        <f aca="false">IF(P2188="","",ROUND(-R2188*$K2188,0))</f>
        <v>32</v>
      </c>
      <c r="AA2188" s="41"/>
      <c r="AB2188" s="38"/>
      <c r="AC2188" s="34"/>
      <c r="AD2188" s="39"/>
      <c r="AE2188" s="40"/>
      <c r="AF2188" s="40"/>
      <c r="AG2188" s="40"/>
      <c r="AH2188" s="32" t="str">
        <f aca="false">IF(AB2188="","",$I2188+AD2188)</f>
        <v/>
      </c>
      <c r="AI2188" s="32" t="str">
        <f aca="false">IF(AB2188="","",$I2188)</f>
        <v/>
      </c>
      <c r="AJ2188" s="40" t="str">
        <f aca="false">IF(AB2188="","",AC2188+$I2188)</f>
        <v/>
      </c>
      <c r="AK2188" s="29" t="str">
        <f aca="false">IF(AB2188="","",AB2188+(AD2188*$K2188)+(AE2188*$K2188))</f>
        <v/>
      </c>
      <c r="AL2188" s="29" t="str">
        <f aca="false">IF(AB2188="","",ROUND(-AD2188*$K2188,0))</f>
        <v/>
      </c>
      <c r="AM2188" s="41"/>
      <c r="AN2188" s="38" t="n">
        <v>0</v>
      </c>
      <c r="AO2188" s="34" t="n">
        <v>31.99</v>
      </c>
      <c r="AP2188" s="39" t="n">
        <v>-6.75</v>
      </c>
      <c r="AQ2188" s="40" t="n">
        <v>38.74</v>
      </c>
      <c r="AR2188" s="40" t="n">
        <v>0</v>
      </c>
      <c r="AS2188" s="40" t="n">
        <v>38.88</v>
      </c>
      <c r="AT2188" s="32" t="n">
        <f aca="false">IF(AN2188="","",$I2188+AP2188)</f>
        <v>8.24</v>
      </c>
      <c r="AU2188" s="32" t="n">
        <f aca="false">IF(AN2188="","",$I2188)</f>
        <v>14.99</v>
      </c>
      <c r="AV2188" s="40" t="n">
        <f aca="false">IF(AN2188="","",AO2188+$I2188)</f>
        <v>46.98</v>
      </c>
      <c r="AW2188" s="31" t="n">
        <f aca="false">IF(AN2188="","",AN2188+(AP2188*$K2188)+(AQ2188*$K2188))</f>
        <v>767.76</v>
      </c>
      <c r="AX2188" s="29" t="n">
        <f aca="false">IF(AN2188="","",ROUND(-AP2188*$K2188,0))</f>
        <v>162</v>
      </c>
      <c r="AY2188" s="42"/>
      <c r="AZ2188" s="38" t="n">
        <v>0</v>
      </c>
      <c r="BA2188" s="34" t="n">
        <v>31.99</v>
      </c>
      <c r="BB2188" s="39" t="n">
        <v>-6.75</v>
      </c>
      <c r="BC2188" s="40" t="n">
        <v>38.74</v>
      </c>
      <c r="BD2188" s="40" t="n">
        <v>0</v>
      </c>
      <c r="BE2188" s="40" t="n">
        <v>38.88</v>
      </c>
      <c r="BF2188" s="32" t="n">
        <f aca="false">IF(AZ2188="","",$I2188+BB2188)</f>
        <v>8.24</v>
      </c>
      <c r="BG2188" s="32" t="n">
        <f aca="false">IF(AZ2188="","",$I2188)</f>
        <v>14.99</v>
      </c>
      <c r="BH2188" s="40" t="n">
        <f aca="false">IF(AZ2188="","",BA2188+$I2188)</f>
        <v>46.98</v>
      </c>
      <c r="BI2188" s="31" t="n">
        <f aca="false">IF(AZ2188="","",AZ2188+(BB2188*$K2188)+(BC2188*$K2188))</f>
        <v>767.76</v>
      </c>
      <c r="BJ2188" s="29" t="n">
        <f aca="false">IF(AZ2188="","",ROUND(-BB2188*$K2188,0))</f>
        <v>162</v>
      </c>
    </row>
    <row r="2189" customFormat="false" ht="15" hidden="false" customHeight="false" outlineLevel="0" collapsed="false">
      <c r="A2189" s="26" t="str">
        <f aca="false">+C2189&amp;D2189&amp;G2189</f>
        <v>GarminFenix8 47mmCANONE SIM 12,99€ - 36 Mesi</v>
      </c>
      <c r="B2189" s="27" t="s">
        <v>95</v>
      </c>
      <c r="C2189" s="28" t="s">
        <v>273</v>
      </c>
      <c r="D2189" s="29" t="s">
        <v>274</v>
      </c>
      <c r="E2189" s="30" t="n">
        <v>999.9</v>
      </c>
      <c r="F2189" s="31" t="n">
        <v>929.9</v>
      </c>
      <c r="G2189" s="32" t="s">
        <v>104</v>
      </c>
      <c r="H2189" s="32" t="s">
        <v>98</v>
      </c>
      <c r="I2189" s="33" t="n">
        <v>12.99</v>
      </c>
      <c r="J2189" s="34" t="s">
        <v>35</v>
      </c>
      <c r="K2189" s="35" t="n">
        <v>36</v>
      </c>
      <c r="L2189" s="33"/>
      <c r="M2189" s="33"/>
      <c r="N2189" s="33"/>
      <c r="O2189" s="37" t="s">
        <v>105</v>
      </c>
      <c r="P2189" s="38" t="n">
        <v>129.99</v>
      </c>
      <c r="Q2189" s="34" t="n">
        <v>19.99</v>
      </c>
      <c r="R2189" s="39" t="n">
        <v>-2.23</v>
      </c>
      <c r="S2189" s="40" t="n">
        <v>22.22</v>
      </c>
      <c r="T2189" s="40" t="n">
        <v>22.22</v>
      </c>
      <c r="U2189" s="40" t="n">
        <v>22.21</v>
      </c>
      <c r="V2189" s="32" t="n">
        <f aca="false">IF(P2189="","",$I2189+R2189)</f>
        <v>10.76</v>
      </c>
      <c r="W2189" s="32" t="n">
        <f aca="false">IF(P2189="","",$I2189)</f>
        <v>12.99</v>
      </c>
      <c r="X2189" s="40" t="n">
        <f aca="false">IF(P2189="","",Q2189+$I2189)</f>
        <v>32.98</v>
      </c>
      <c r="Y2189" s="29" t="n">
        <f aca="false">IF(P2189="","",P2189+(R2189*$K2189)+(S2189*$K2189))</f>
        <v>849.63</v>
      </c>
      <c r="Z2189" s="29" t="n">
        <f aca="false">IF(P2189="","",ROUND(-R2189*$K2189,0))</f>
        <v>80</v>
      </c>
      <c r="AA2189" s="41"/>
      <c r="AB2189" s="38"/>
      <c r="AC2189" s="34"/>
      <c r="AD2189" s="39"/>
      <c r="AE2189" s="40"/>
      <c r="AF2189" s="40"/>
      <c r="AG2189" s="40"/>
      <c r="AH2189" s="32" t="str">
        <f aca="false">IF(AB2189="","",$I2189+AD2189)</f>
        <v/>
      </c>
      <c r="AI2189" s="32" t="str">
        <f aca="false">IF(AB2189="","",$I2189)</f>
        <v/>
      </c>
      <c r="AJ2189" s="40" t="str">
        <f aca="false">IF(AB2189="","",AC2189+$I2189)</f>
        <v/>
      </c>
      <c r="AK2189" s="29" t="str">
        <f aca="false">IF(AB2189="","",AB2189+(AD2189*$K2189)+(AE2189*$K2189))</f>
        <v/>
      </c>
      <c r="AL2189" s="29" t="str">
        <f aca="false">IF(AB2189="","",ROUND(-AD2189*$K2189,0))</f>
        <v/>
      </c>
      <c r="AM2189" s="41"/>
      <c r="AN2189" s="38" t="n">
        <v>0</v>
      </c>
      <c r="AO2189" s="34" t="n">
        <v>21.99</v>
      </c>
      <c r="AP2189" s="39" t="n">
        <v>-5.26</v>
      </c>
      <c r="AQ2189" s="40" t="n">
        <v>27.25</v>
      </c>
      <c r="AR2189" s="40" t="n">
        <v>27.25</v>
      </c>
      <c r="AS2189" s="40" t="n">
        <v>27.25</v>
      </c>
      <c r="AT2189" s="32" t="n">
        <f aca="false">IF(AN2189="","",$I2189+AP2189)</f>
        <v>7.73</v>
      </c>
      <c r="AU2189" s="32" t="n">
        <f aca="false">IF(AN2189="","",$I2189)</f>
        <v>12.99</v>
      </c>
      <c r="AV2189" s="40" t="n">
        <f aca="false">IF(AN2189="","",AO2189+$I2189)</f>
        <v>34.98</v>
      </c>
      <c r="AW2189" s="31" t="n">
        <f aca="false">IF(AN2189="","",AN2189+(AP2189*$K2189)+(AQ2189*$K2189))</f>
        <v>791.64</v>
      </c>
      <c r="AX2189" s="29" t="n">
        <f aca="false">IF(AN2189="","",ROUND(-AP2189*$K2189,0))</f>
        <v>189</v>
      </c>
      <c r="AY2189" s="42"/>
      <c r="AZ2189" s="38" t="n">
        <v>0</v>
      </c>
      <c r="BA2189" s="34" t="n">
        <v>21.99</v>
      </c>
      <c r="BB2189" s="39" t="n">
        <v>-5.26</v>
      </c>
      <c r="BC2189" s="40" t="n">
        <v>27.25</v>
      </c>
      <c r="BD2189" s="40" t="n">
        <v>27.25</v>
      </c>
      <c r="BE2189" s="40" t="n">
        <v>27.25</v>
      </c>
      <c r="BF2189" s="32" t="n">
        <f aca="false">IF(AZ2189="","",$I2189+BB2189)</f>
        <v>7.73</v>
      </c>
      <c r="BG2189" s="32" t="n">
        <f aca="false">IF(AZ2189="","",$I2189)</f>
        <v>12.99</v>
      </c>
      <c r="BH2189" s="40" t="n">
        <f aca="false">IF(AZ2189="","",BA2189+$I2189)</f>
        <v>34.98</v>
      </c>
      <c r="BI2189" s="31" t="n">
        <f aca="false">IF(AZ2189="","",AZ2189+(BB2189*$K2189)+(BC2189*$K2189))</f>
        <v>791.64</v>
      </c>
      <c r="BJ2189" s="29" t="n">
        <f aca="false">IF(AZ2189="","",ROUND(-BB2189*$K2189,0))</f>
        <v>189</v>
      </c>
    </row>
    <row r="2190" customFormat="false" ht="15" hidden="false" customHeight="false" outlineLevel="0" collapsed="false">
      <c r="A2190" s="26" t="str">
        <f aca="false">+C2190&amp;D2190&amp;G2190</f>
        <v>GarminFenix8 47mmCANONE SIM 12,99€ - 30 Mesi</v>
      </c>
      <c r="B2190" s="27" t="s">
        <v>95</v>
      </c>
      <c r="C2190" s="28" t="s">
        <v>273</v>
      </c>
      <c r="D2190" s="29" t="s">
        <v>274</v>
      </c>
      <c r="E2190" s="30" t="n">
        <v>999.9</v>
      </c>
      <c r="F2190" s="31" t="n">
        <v>929.9</v>
      </c>
      <c r="G2190" s="32" t="s">
        <v>106</v>
      </c>
      <c r="H2190" s="32" t="s">
        <v>98</v>
      </c>
      <c r="I2190" s="33" t="n">
        <v>12.99</v>
      </c>
      <c r="J2190" s="34" t="s">
        <v>35</v>
      </c>
      <c r="K2190" s="35" t="n">
        <v>30</v>
      </c>
      <c r="L2190" s="33"/>
      <c r="M2190" s="33"/>
      <c r="N2190" s="33"/>
      <c r="O2190" s="37" t="s">
        <v>107</v>
      </c>
      <c r="P2190" s="38" t="n">
        <v>129.99</v>
      </c>
      <c r="Q2190" s="34" t="n">
        <v>24.99</v>
      </c>
      <c r="R2190" s="39" t="n">
        <v>-1.67</v>
      </c>
      <c r="S2190" s="40" t="n">
        <v>26.66</v>
      </c>
      <c r="T2190" s="40" t="n">
        <v>26.66</v>
      </c>
      <c r="U2190" s="40" t="n">
        <v>26.77</v>
      </c>
      <c r="V2190" s="32" t="n">
        <f aca="false">IF(P2190="","",$I2190+R2190)</f>
        <v>11.32</v>
      </c>
      <c r="W2190" s="32" t="n">
        <f aca="false">IF(P2190="","",$I2190)</f>
        <v>12.99</v>
      </c>
      <c r="X2190" s="40" t="n">
        <f aca="false">IF(P2190="","",Q2190+$I2190)</f>
        <v>37.98</v>
      </c>
      <c r="Y2190" s="29" t="n">
        <f aca="false">IF(P2190="","",P2190+(R2190*$K2190)+(S2190*$K2190))</f>
        <v>879.69</v>
      </c>
      <c r="Z2190" s="29" t="n">
        <f aca="false">IF(P2190="","",ROUND(-R2190*$K2190,0))</f>
        <v>50</v>
      </c>
      <c r="AA2190" s="41"/>
      <c r="AB2190" s="38"/>
      <c r="AC2190" s="34"/>
      <c r="AD2190" s="39"/>
      <c r="AE2190" s="40"/>
      <c r="AF2190" s="40"/>
      <c r="AG2190" s="40"/>
      <c r="AH2190" s="32" t="str">
        <f aca="false">IF(AB2190="","",$I2190+AD2190)</f>
        <v/>
      </c>
      <c r="AI2190" s="32" t="str">
        <f aca="false">IF(AB2190="","",$I2190)</f>
        <v/>
      </c>
      <c r="AJ2190" s="40" t="str">
        <f aca="false">IF(AB2190="","",AC2190+$I2190)</f>
        <v/>
      </c>
      <c r="AK2190" s="29" t="str">
        <f aca="false">IF(AB2190="","",AB2190+(AD2190*$K2190)+(AE2190*$K2190))</f>
        <v/>
      </c>
      <c r="AL2190" s="29" t="str">
        <f aca="false">IF(AB2190="","",ROUND(-AD2190*$K2190,0))</f>
        <v/>
      </c>
      <c r="AM2190" s="41"/>
      <c r="AN2190" s="38" t="n">
        <v>0</v>
      </c>
      <c r="AO2190" s="34" t="n">
        <v>26.99</v>
      </c>
      <c r="AP2190" s="39" t="n">
        <v>-5.43</v>
      </c>
      <c r="AQ2190" s="40" t="n">
        <v>32.42</v>
      </c>
      <c r="AR2190" s="40" t="n">
        <v>32.42</v>
      </c>
      <c r="AS2190" s="40" t="n">
        <v>32.42</v>
      </c>
      <c r="AT2190" s="32" t="n">
        <f aca="false">IF(AN2190="","",$I2190+AP2190)</f>
        <v>7.56</v>
      </c>
      <c r="AU2190" s="32" t="n">
        <f aca="false">IF(AN2190="","",$I2190)</f>
        <v>12.99</v>
      </c>
      <c r="AV2190" s="40" t="n">
        <f aca="false">IF(AN2190="","",AO2190+$I2190)</f>
        <v>39.98</v>
      </c>
      <c r="AW2190" s="31" t="n">
        <f aca="false">IF(AN2190="","",AN2190+(AP2190*$K2190)+(AQ2190*$K2190))</f>
        <v>809.7</v>
      </c>
      <c r="AX2190" s="29" t="n">
        <f aca="false">IF(AN2190="","",ROUND(-AP2190*$K2190,0))</f>
        <v>163</v>
      </c>
      <c r="AY2190" s="42"/>
      <c r="AZ2190" s="38" t="n">
        <v>0</v>
      </c>
      <c r="BA2190" s="34" t="n">
        <v>26.99</v>
      </c>
      <c r="BB2190" s="39" t="n">
        <v>-5.43</v>
      </c>
      <c r="BC2190" s="40" t="n">
        <v>32.42</v>
      </c>
      <c r="BD2190" s="40" t="n">
        <v>32.42</v>
      </c>
      <c r="BE2190" s="40" t="n">
        <v>32.42</v>
      </c>
      <c r="BF2190" s="32" t="n">
        <f aca="false">IF(AZ2190="","",$I2190+BB2190)</f>
        <v>7.56</v>
      </c>
      <c r="BG2190" s="32" t="n">
        <f aca="false">IF(AZ2190="","",$I2190)</f>
        <v>12.99</v>
      </c>
      <c r="BH2190" s="40" t="n">
        <f aca="false">IF(AZ2190="","",BA2190+$I2190)</f>
        <v>39.98</v>
      </c>
      <c r="BI2190" s="31" t="n">
        <f aca="false">IF(AZ2190="","",AZ2190+(BB2190*$K2190)+(BC2190*$K2190))</f>
        <v>809.7</v>
      </c>
      <c r="BJ2190" s="29" t="n">
        <f aca="false">IF(AZ2190="","",ROUND(-BB2190*$K2190,0))</f>
        <v>163</v>
      </c>
    </row>
    <row r="2191" customFormat="false" ht="15" hidden="false" customHeight="false" outlineLevel="0" collapsed="false">
      <c r="A2191" s="26" t="str">
        <f aca="false">+C2191&amp;D2191&amp;G2191</f>
        <v>GarminFenix8 47mmCANONE SIM 12,99€ - 24 Mesi</v>
      </c>
      <c r="B2191" s="27" t="s">
        <v>95</v>
      </c>
      <c r="C2191" s="28" t="s">
        <v>273</v>
      </c>
      <c r="D2191" s="29" t="s">
        <v>274</v>
      </c>
      <c r="E2191" s="30" t="n">
        <v>999.9</v>
      </c>
      <c r="F2191" s="31" t="n">
        <v>929.9</v>
      </c>
      <c r="G2191" s="32" t="s">
        <v>108</v>
      </c>
      <c r="H2191" s="32" t="s">
        <v>98</v>
      </c>
      <c r="I2191" s="33" t="n">
        <v>12.99</v>
      </c>
      <c r="J2191" s="34" t="s">
        <v>35</v>
      </c>
      <c r="K2191" s="35" t="n">
        <v>24</v>
      </c>
      <c r="L2191" s="33"/>
      <c r="M2191" s="33"/>
      <c r="N2191" s="33"/>
      <c r="O2191" s="37" t="s">
        <v>109</v>
      </c>
      <c r="P2191" s="38" t="n">
        <v>129.99</v>
      </c>
      <c r="Q2191" s="34" t="n">
        <v>31.99</v>
      </c>
      <c r="R2191" s="39" t="n">
        <v>-1.34</v>
      </c>
      <c r="S2191" s="40" t="n">
        <v>33.33</v>
      </c>
      <c r="T2191" s="40" t="n">
        <v>0</v>
      </c>
      <c r="U2191" s="40" t="n">
        <v>33.32</v>
      </c>
      <c r="V2191" s="32" t="n">
        <f aca="false">IF(P2191="","",$I2191+R2191)</f>
        <v>11.65</v>
      </c>
      <c r="W2191" s="32" t="n">
        <f aca="false">IF(P2191="","",$I2191)</f>
        <v>12.99</v>
      </c>
      <c r="X2191" s="40" t="n">
        <f aca="false">IF(P2191="","",Q2191+$I2191)</f>
        <v>44.98</v>
      </c>
      <c r="Y2191" s="29" t="n">
        <f aca="false">IF(P2191="","",P2191+(R2191*$K2191)+(S2191*$K2191))</f>
        <v>897.75</v>
      </c>
      <c r="Z2191" s="29" t="n">
        <f aca="false">IF(P2191="","",ROUND(-R2191*$K2191,0))</f>
        <v>32</v>
      </c>
      <c r="AA2191" s="41"/>
      <c r="AB2191" s="38"/>
      <c r="AC2191" s="34"/>
      <c r="AD2191" s="39"/>
      <c r="AE2191" s="40"/>
      <c r="AF2191" s="40"/>
      <c r="AG2191" s="40"/>
      <c r="AH2191" s="32" t="str">
        <f aca="false">IF(AB2191="","",$I2191+AD2191)</f>
        <v/>
      </c>
      <c r="AI2191" s="32" t="str">
        <f aca="false">IF(AB2191="","",$I2191)</f>
        <v/>
      </c>
      <c r="AJ2191" s="40" t="str">
        <f aca="false">IF(AB2191="","",AC2191+$I2191)</f>
        <v/>
      </c>
      <c r="AK2191" s="29" t="str">
        <f aca="false">IF(AB2191="","",AB2191+(AD2191*$K2191)+(AE2191*$K2191))</f>
        <v/>
      </c>
      <c r="AL2191" s="29" t="str">
        <f aca="false">IF(AB2191="","",ROUND(-AD2191*$K2191,0))</f>
        <v/>
      </c>
      <c r="AM2191" s="41"/>
      <c r="AN2191" s="38" t="n">
        <v>0</v>
      </c>
      <c r="AO2191" s="34" t="n">
        <v>32.99</v>
      </c>
      <c r="AP2191" s="39" t="n">
        <v>-5.75</v>
      </c>
      <c r="AQ2191" s="40" t="n">
        <v>38.74</v>
      </c>
      <c r="AR2191" s="40" t="n">
        <v>0</v>
      </c>
      <c r="AS2191" s="40" t="n">
        <v>38.88</v>
      </c>
      <c r="AT2191" s="32" t="n">
        <f aca="false">IF(AN2191="","",$I2191+AP2191)</f>
        <v>7.24</v>
      </c>
      <c r="AU2191" s="32" t="n">
        <f aca="false">IF(AN2191="","",$I2191)</f>
        <v>12.99</v>
      </c>
      <c r="AV2191" s="40" t="n">
        <f aca="false">IF(AN2191="","",AO2191+$I2191)</f>
        <v>45.98</v>
      </c>
      <c r="AW2191" s="31" t="n">
        <f aca="false">IF(AN2191="","",AN2191+(AP2191*$K2191)+(AQ2191*$K2191))</f>
        <v>791.76</v>
      </c>
      <c r="AX2191" s="29" t="n">
        <f aca="false">IF(AN2191="","",ROUND(-AP2191*$K2191,0))</f>
        <v>138</v>
      </c>
      <c r="AY2191" s="42"/>
      <c r="AZ2191" s="38" t="n">
        <v>0</v>
      </c>
      <c r="BA2191" s="34" t="n">
        <v>32.99</v>
      </c>
      <c r="BB2191" s="39" t="n">
        <v>-5.75</v>
      </c>
      <c r="BC2191" s="40" t="n">
        <v>38.74</v>
      </c>
      <c r="BD2191" s="40" t="n">
        <v>0</v>
      </c>
      <c r="BE2191" s="40" t="n">
        <v>38.88</v>
      </c>
      <c r="BF2191" s="32" t="n">
        <f aca="false">IF(AZ2191="","",$I2191+BB2191)</f>
        <v>7.24</v>
      </c>
      <c r="BG2191" s="32" t="n">
        <f aca="false">IF(AZ2191="","",$I2191)</f>
        <v>12.99</v>
      </c>
      <c r="BH2191" s="40" t="n">
        <f aca="false">IF(AZ2191="","",BA2191+$I2191)</f>
        <v>45.98</v>
      </c>
      <c r="BI2191" s="31" t="n">
        <f aca="false">IF(AZ2191="","",AZ2191+(BB2191*$K2191)+(BC2191*$K2191))</f>
        <v>791.76</v>
      </c>
      <c r="BJ2191" s="29" t="n">
        <f aca="false">IF(AZ2191="","",ROUND(-BB2191*$K2191,0))</f>
        <v>138</v>
      </c>
    </row>
    <row r="2192" customFormat="false" ht="15" hidden="false" customHeight="false" outlineLevel="0" collapsed="false">
      <c r="A2192" s="26" t="str">
        <f aca="false">+C2192&amp;D2192&amp;G2192</f>
        <v>GarminFenix8 47mmPack 5G Reload Exchange-12,99-36</v>
      </c>
      <c r="B2192" s="27" t="s">
        <v>95</v>
      </c>
      <c r="C2192" s="28" t="s">
        <v>273</v>
      </c>
      <c r="D2192" s="29" t="s">
        <v>274</v>
      </c>
      <c r="E2192" s="30" t="n">
        <v>999.9</v>
      </c>
      <c r="F2192" s="31" t="n">
        <v>929.9</v>
      </c>
      <c r="G2192" s="32" t="s">
        <v>110</v>
      </c>
      <c r="H2192" s="32" t="s">
        <v>98</v>
      </c>
      <c r="I2192" s="33" t="n">
        <v>12.99</v>
      </c>
      <c r="J2192" s="34" t="s">
        <v>35</v>
      </c>
      <c r="K2192" s="35" t="n">
        <v>36</v>
      </c>
      <c r="L2192" s="33"/>
      <c r="M2192" s="33"/>
      <c r="N2192" s="33"/>
      <c r="O2192" s="37" t="s">
        <v>111</v>
      </c>
      <c r="P2192" s="38" t="n">
        <v>129.99</v>
      </c>
      <c r="Q2192" s="34" t="n">
        <v>19.99</v>
      </c>
      <c r="R2192" s="39" t="n">
        <v>-2.23</v>
      </c>
      <c r="S2192" s="40" t="n">
        <v>22.22</v>
      </c>
      <c r="T2192" s="40" t="n">
        <v>22.22</v>
      </c>
      <c r="U2192" s="40" t="n">
        <v>22.21</v>
      </c>
      <c r="V2192" s="32" t="n">
        <f aca="false">IF(P2192="","",$I2192+R2192)</f>
        <v>10.76</v>
      </c>
      <c r="W2192" s="32" t="n">
        <f aca="false">IF(P2192="","",$I2192)</f>
        <v>12.99</v>
      </c>
      <c r="X2192" s="40" t="n">
        <f aca="false">IF(P2192="","",Q2192+$I2192)</f>
        <v>32.98</v>
      </c>
      <c r="Y2192" s="29" t="n">
        <f aca="false">IF(P2192="","",P2192+(R2192*$K2192)+(S2192*$K2192))</f>
        <v>849.63</v>
      </c>
      <c r="Z2192" s="29" t="n">
        <f aca="false">IF(P2192="","",ROUND(-R2192*$K2192,0))</f>
        <v>80</v>
      </c>
      <c r="AA2192" s="41"/>
      <c r="AB2192" s="38"/>
      <c r="AC2192" s="34"/>
      <c r="AD2192" s="39"/>
      <c r="AE2192" s="40"/>
      <c r="AF2192" s="40"/>
      <c r="AG2192" s="40"/>
      <c r="AH2192" s="32" t="str">
        <f aca="false">IF(AB2192="","",$I2192+AD2192)</f>
        <v/>
      </c>
      <c r="AI2192" s="32" t="str">
        <f aca="false">IF(AB2192="","",$I2192)</f>
        <v/>
      </c>
      <c r="AJ2192" s="40" t="str">
        <f aca="false">IF(AB2192="","",AC2192+$I2192)</f>
        <v/>
      </c>
      <c r="AK2192" s="29" t="str">
        <f aca="false">IF(AB2192="","",AB2192+(AD2192*$K2192)+(AE2192*$K2192))</f>
        <v/>
      </c>
      <c r="AL2192" s="29" t="str">
        <f aca="false">IF(AB2192="","",ROUND(-AD2192*$K2192,0))</f>
        <v/>
      </c>
      <c r="AM2192" s="41"/>
      <c r="AN2192" s="38" t="n">
        <v>0</v>
      </c>
      <c r="AO2192" s="34" t="n">
        <v>21.99</v>
      </c>
      <c r="AP2192" s="39" t="n">
        <v>-5.26</v>
      </c>
      <c r="AQ2192" s="40" t="n">
        <v>27.25</v>
      </c>
      <c r="AR2192" s="40" t="n">
        <v>27.25</v>
      </c>
      <c r="AS2192" s="40" t="n">
        <v>27.25</v>
      </c>
      <c r="AT2192" s="32" t="n">
        <f aca="false">IF(AN2192="","",$I2192+AP2192)</f>
        <v>7.73</v>
      </c>
      <c r="AU2192" s="32" t="n">
        <f aca="false">IF(AN2192="","",$I2192)</f>
        <v>12.99</v>
      </c>
      <c r="AV2192" s="40" t="n">
        <f aca="false">IF(AN2192="","",AO2192+$I2192)</f>
        <v>34.98</v>
      </c>
      <c r="AW2192" s="31" t="n">
        <f aca="false">IF(AN2192="","",AN2192+(AP2192*$K2192)+(AQ2192*$K2192))</f>
        <v>791.64</v>
      </c>
      <c r="AX2192" s="29" t="n">
        <f aca="false">IF(AN2192="","",ROUND(-AP2192*$K2192,0))</f>
        <v>189</v>
      </c>
      <c r="AY2192" s="42"/>
      <c r="AZ2192" s="38" t="n">
        <v>0</v>
      </c>
      <c r="BA2192" s="34" t="n">
        <v>21.99</v>
      </c>
      <c r="BB2192" s="39" t="n">
        <v>-5.26</v>
      </c>
      <c r="BC2192" s="40" t="n">
        <v>27.25</v>
      </c>
      <c r="BD2192" s="40" t="n">
        <v>27.25</v>
      </c>
      <c r="BE2192" s="40" t="n">
        <v>27.25</v>
      </c>
      <c r="BF2192" s="32" t="n">
        <f aca="false">IF(AZ2192="","",$I2192+BB2192)</f>
        <v>7.73</v>
      </c>
      <c r="BG2192" s="32" t="n">
        <f aca="false">IF(AZ2192="","",$I2192)</f>
        <v>12.99</v>
      </c>
      <c r="BH2192" s="40" t="n">
        <f aca="false">IF(AZ2192="","",BA2192+$I2192)</f>
        <v>34.98</v>
      </c>
      <c r="BI2192" s="31" t="n">
        <f aca="false">IF(AZ2192="","",AZ2192+(BB2192*$K2192)+(BC2192*$K2192))</f>
        <v>791.64</v>
      </c>
      <c r="BJ2192" s="29" t="n">
        <f aca="false">IF(AZ2192="","",ROUND(-BB2192*$K2192,0))</f>
        <v>189</v>
      </c>
    </row>
    <row r="2193" customFormat="false" ht="15" hidden="false" customHeight="false" outlineLevel="0" collapsed="false">
      <c r="A2193" s="26" t="str">
        <f aca="false">+C2193&amp;D2193&amp;G2193</f>
        <v>GarminFenix8 47mmPack 5G Reload Exchange-12,99-30</v>
      </c>
      <c r="B2193" s="27" t="s">
        <v>95</v>
      </c>
      <c r="C2193" s="28" t="s">
        <v>273</v>
      </c>
      <c r="D2193" s="29" t="s">
        <v>274</v>
      </c>
      <c r="E2193" s="30" t="n">
        <v>999.9</v>
      </c>
      <c r="F2193" s="31" t="n">
        <v>929.9</v>
      </c>
      <c r="G2193" s="32" t="s">
        <v>112</v>
      </c>
      <c r="H2193" s="32" t="s">
        <v>98</v>
      </c>
      <c r="I2193" s="33" t="n">
        <v>12.99</v>
      </c>
      <c r="J2193" s="34" t="s">
        <v>35</v>
      </c>
      <c r="K2193" s="35" t="n">
        <v>30</v>
      </c>
      <c r="L2193" s="33"/>
      <c r="M2193" s="33"/>
      <c r="N2193" s="33"/>
      <c r="O2193" s="37" t="s">
        <v>113</v>
      </c>
      <c r="P2193" s="38" t="n">
        <v>129.99</v>
      </c>
      <c r="Q2193" s="34" t="n">
        <v>24.99</v>
      </c>
      <c r="R2193" s="39" t="n">
        <v>-1.67</v>
      </c>
      <c r="S2193" s="40" t="n">
        <v>26.66</v>
      </c>
      <c r="T2193" s="40" t="n">
        <v>26.66</v>
      </c>
      <c r="U2193" s="40" t="n">
        <v>26.77</v>
      </c>
      <c r="V2193" s="32" t="n">
        <f aca="false">IF(P2193="","",$I2193+R2193)</f>
        <v>11.32</v>
      </c>
      <c r="W2193" s="32" t="n">
        <f aca="false">IF(P2193="","",$I2193)</f>
        <v>12.99</v>
      </c>
      <c r="X2193" s="40" t="n">
        <f aca="false">IF(P2193="","",Q2193+$I2193)</f>
        <v>37.98</v>
      </c>
      <c r="Y2193" s="29" t="n">
        <f aca="false">IF(P2193="","",P2193+(R2193*$K2193)+(S2193*$K2193))</f>
        <v>879.69</v>
      </c>
      <c r="Z2193" s="29" t="n">
        <f aca="false">IF(P2193="","",ROUND(-R2193*$K2193,0))</f>
        <v>50</v>
      </c>
      <c r="AA2193" s="41"/>
      <c r="AB2193" s="38"/>
      <c r="AC2193" s="34"/>
      <c r="AD2193" s="39"/>
      <c r="AE2193" s="40"/>
      <c r="AF2193" s="40"/>
      <c r="AG2193" s="40"/>
      <c r="AH2193" s="32" t="str">
        <f aca="false">IF(AB2193="","",$I2193+AD2193)</f>
        <v/>
      </c>
      <c r="AI2193" s="32" t="str">
        <f aca="false">IF(AB2193="","",$I2193)</f>
        <v/>
      </c>
      <c r="AJ2193" s="40" t="str">
        <f aca="false">IF(AB2193="","",AC2193+$I2193)</f>
        <v/>
      </c>
      <c r="AK2193" s="29" t="str">
        <f aca="false">IF(AB2193="","",AB2193+(AD2193*$K2193)+(AE2193*$K2193))</f>
        <v/>
      </c>
      <c r="AL2193" s="29" t="str">
        <f aca="false">IF(AB2193="","",ROUND(-AD2193*$K2193,0))</f>
        <v/>
      </c>
      <c r="AM2193" s="41"/>
      <c r="AN2193" s="38" t="n">
        <v>0</v>
      </c>
      <c r="AO2193" s="34" t="n">
        <v>26.99</v>
      </c>
      <c r="AP2193" s="39" t="n">
        <v>-5.43</v>
      </c>
      <c r="AQ2193" s="40" t="n">
        <v>32.42</v>
      </c>
      <c r="AR2193" s="40" t="n">
        <v>32.42</v>
      </c>
      <c r="AS2193" s="40" t="n">
        <v>32.42</v>
      </c>
      <c r="AT2193" s="32" t="n">
        <f aca="false">IF(AN2193="","",$I2193+AP2193)</f>
        <v>7.56</v>
      </c>
      <c r="AU2193" s="32" t="n">
        <f aca="false">IF(AN2193="","",$I2193)</f>
        <v>12.99</v>
      </c>
      <c r="AV2193" s="40" t="n">
        <f aca="false">IF(AN2193="","",AO2193+$I2193)</f>
        <v>39.98</v>
      </c>
      <c r="AW2193" s="31" t="n">
        <f aca="false">IF(AN2193="","",AN2193+(AP2193*$K2193)+(AQ2193*$K2193))</f>
        <v>809.7</v>
      </c>
      <c r="AX2193" s="29" t="n">
        <f aca="false">IF(AN2193="","",ROUND(-AP2193*$K2193,0))</f>
        <v>163</v>
      </c>
      <c r="AY2193" s="42"/>
      <c r="AZ2193" s="38" t="n">
        <v>0</v>
      </c>
      <c r="BA2193" s="34" t="n">
        <v>26.99</v>
      </c>
      <c r="BB2193" s="39" t="n">
        <v>-5.43</v>
      </c>
      <c r="BC2193" s="40" t="n">
        <v>32.42</v>
      </c>
      <c r="BD2193" s="40" t="n">
        <v>32.42</v>
      </c>
      <c r="BE2193" s="40" t="n">
        <v>32.42</v>
      </c>
      <c r="BF2193" s="32" t="n">
        <f aca="false">IF(AZ2193="","",$I2193+BB2193)</f>
        <v>7.56</v>
      </c>
      <c r="BG2193" s="32" t="n">
        <f aca="false">IF(AZ2193="","",$I2193)</f>
        <v>12.99</v>
      </c>
      <c r="BH2193" s="40" t="n">
        <f aca="false">IF(AZ2193="","",BA2193+$I2193)</f>
        <v>39.98</v>
      </c>
      <c r="BI2193" s="31" t="n">
        <f aca="false">IF(AZ2193="","",AZ2193+(BB2193*$K2193)+(BC2193*$K2193))</f>
        <v>809.7</v>
      </c>
      <c r="BJ2193" s="29" t="n">
        <f aca="false">IF(AZ2193="","",ROUND(-BB2193*$K2193,0))</f>
        <v>163</v>
      </c>
    </row>
    <row r="2194" customFormat="false" ht="15" hidden="false" customHeight="false" outlineLevel="0" collapsed="false">
      <c r="A2194" s="26" t="str">
        <f aca="false">+C2194&amp;D2194&amp;G2194</f>
        <v>GarminFenix8 47mmPack 5G Reload Exchange-12,99-24</v>
      </c>
      <c r="B2194" s="27" t="s">
        <v>95</v>
      </c>
      <c r="C2194" s="28" t="s">
        <v>273</v>
      </c>
      <c r="D2194" s="29" t="s">
        <v>274</v>
      </c>
      <c r="E2194" s="30" t="n">
        <v>999.9</v>
      </c>
      <c r="F2194" s="31" t="n">
        <v>929.9</v>
      </c>
      <c r="G2194" s="32" t="s">
        <v>114</v>
      </c>
      <c r="H2194" s="32" t="s">
        <v>98</v>
      </c>
      <c r="I2194" s="33" t="n">
        <v>12.99</v>
      </c>
      <c r="J2194" s="34" t="s">
        <v>35</v>
      </c>
      <c r="K2194" s="35" t="n">
        <v>24</v>
      </c>
      <c r="L2194" s="33"/>
      <c r="M2194" s="33"/>
      <c r="N2194" s="33"/>
      <c r="O2194" s="37" t="s">
        <v>115</v>
      </c>
      <c r="P2194" s="38" t="n">
        <v>129.99</v>
      </c>
      <c r="Q2194" s="34" t="n">
        <v>31.99</v>
      </c>
      <c r="R2194" s="39" t="n">
        <v>-1.34</v>
      </c>
      <c r="S2194" s="40" t="n">
        <v>33.33</v>
      </c>
      <c r="T2194" s="40" t="n">
        <v>0</v>
      </c>
      <c r="U2194" s="40" t="n">
        <v>33.32</v>
      </c>
      <c r="V2194" s="32" t="n">
        <f aca="false">IF(P2194="","",$I2194+R2194)</f>
        <v>11.65</v>
      </c>
      <c r="W2194" s="32" t="n">
        <f aca="false">IF(P2194="","",$I2194)</f>
        <v>12.99</v>
      </c>
      <c r="X2194" s="40" t="n">
        <f aca="false">IF(P2194="","",Q2194+$I2194)</f>
        <v>44.98</v>
      </c>
      <c r="Y2194" s="29" t="n">
        <f aca="false">IF(P2194="","",P2194+(R2194*$K2194)+(S2194*$K2194))</f>
        <v>897.75</v>
      </c>
      <c r="Z2194" s="29" t="n">
        <f aca="false">IF(P2194="","",ROUND(-R2194*$K2194,0))</f>
        <v>32</v>
      </c>
      <c r="AA2194" s="41"/>
      <c r="AB2194" s="38"/>
      <c r="AC2194" s="34"/>
      <c r="AD2194" s="39"/>
      <c r="AE2194" s="40"/>
      <c r="AF2194" s="40"/>
      <c r="AG2194" s="40"/>
      <c r="AH2194" s="32" t="str">
        <f aca="false">IF(AB2194="","",$I2194+AD2194)</f>
        <v/>
      </c>
      <c r="AI2194" s="32" t="str">
        <f aca="false">IF(AB2194="","",$I2194)</f>
        <v/>
      </c>
      <c r="AJ2194" s="40" t="str">
        <f aca="false">IF(AB2194="","",AC2194+$I2194)</f>
        <v/>
      </c>
      <c r="AK2194" s="29" t="str">
        <f aca="false">IF(AB2194="","",AB2194+(AD2194*$K2194)+(AE2194*$K2194))</f>
        <v/>
      </c>
      <c r="AL2194" s="29" t="str">
        <f aca="false">IF(AB2194="","",ROUND(-AD2194*$K2194,0))</f>
        <v/>
      </c>
      <c r="AM2194" s="41"/>
      <c r="AN2194" s="38" t="n">
        <v>0</v>
      </c>
      <c r="AO2194" s="34" t="n">
        <v>32.99</v>
      </c>
      <c r="AP2194" s="39" t="n">
        <v>-5.75</v>
      </c>
      <c r="AQ2194" s="40" t="n">
        <v>38.74</v>
      </c>
      <c r="AR2194" s="40" t="n">
        <v>0</v>
      </c>
      <c r="AS2194" s="40" t="n">
        <v>38.88</v>
      </c>
      <c r="AT2194" s="32" t="n">
        <f aca="false">IF(AN2194="","",$I2194+AP2194)</f>
        <v>7.24</v>
      </c>
      <c r="AU2194" s="32" t="n">
        <f aca="false">IF(AN2194="","",$I2194)</f>
        <v>12.99</v>
      </c>
      <c r="AV2194" s="40" t="n">
        <f aca="false">IF(AN2194="","",AO2194+$I2194)</f>
        <v>45.98</v>
      </c>
      <c r="AW2194" s="31" t="n">
        <f aca="false">IF(AN2194="","",AN2194+(AP2194*$K2194)+(AQ2194*$K2194))</f>
        <v>791.76</v>
      </c>
      <c r="AX2194" s="29" t="n">
        <f aca="false">IF(AN2194="","",ROUND(-AP2194*$K2194,0))</f>
        <v>138</v>
      </c>
      <c r="AY2194" s="42"/>
      <c r="AZ2194" s="38" t="n">
        <v>0</v>
      </c>
      <c r="BA2194" s="34" t="n">
        <v>32.99</v>
      </c>
      <c r="BB2194" s="39" t="n">
        <v>-5.75</v>
      </c>
      <c r="BC2194" s="40" t="n">
        <v>38.74</v>
      </c>
      <c r="BD2194" s="40" t="n">
        <v>0</v>
      </c>
      <c r="BE2194" s="40" t="n">
        <v>38.88</v>
      </c>
      <c r="BF2194" s="32" t="n">
        <f aca="false">IF(AZ2194="","",$I2194+BB2194)</f>
        <v>7.24</v>
      </c>
      <c r="BG2194" s="32" t="n">
        <f aca="false">IF(AZ2194="","",$I2194)</f>
        <v>12.99</v>
      </c>
      <c r="BH2194" s="40" t="n">
        <f aca="false">IF(AZ2194="","",BA2194+$I2194)</f>
        <v>45.98</v>
      </c>
      <c r="BI2194" s="31" t="n">
        <f aca="false">IF(AZ2194="","",AZ2194+(BB2194*$K2194)+(BC2194*$K2194))</f>
        <v>791.76</v>
      </c>
      <c r="BJ2194" s="29" t="n">
        <f aca="false">IF(AZ2194="","",ROUND(-BB2194*$K2194,0))</f>
        <v>138</v>
      </c>
    </row>
    <row r="2195" customFormat="false" ht="15" hidden="false" customHeight="false" outlineLevel="0" collapsed="false">
      <c r="A2195" s="26" t="str">
        <f aca="false">+C2195&amp;D2195&amp;G2195</f>
        <v>GarminFenix8 47mmCANONE SIM  9,99€ - 36 Mesi</v>
      </c>
      <c r="B2195" s="27" t="s">
        <v>95</v>
      </c>
      <c r="C2195" s="28" t="s">
        <v>273</v>
      </c>
      <c r="D2195" s="29" t="s">
        <v>274</v>
      </c>
      <c r="E2195" s="30" t="n">
        <v>999.9</v>
      </c>
      <c r="F2195" s="31" t="n">
        <v>929.9</v>
      </c>
      <c r="G2195" s="32" t="s">
        <v>116</v>
      </c>
      <c r="H2195" s="32" t="s">
        <v>98</v>
      </c>
      <c r="I2195" s="33" t="n">
        <v>9.99</v>
      </c>
      <c r="J2195" s="34" t="s">
        <v>35</v>
      </c>
      <c r="K2195" s="35" t="n">
        <v>36</v>
      </c>
      <c r="L2195" s="33"/>
      <c r="M2195" s="33"/>
      <c r="N2195" s="33"/>
      <c r="O2195" s="37" t="s">
        <v>117</v>
      </c>
      <c r="P2195" s="38" t="n">
        <v>159.99</v>
      </c>
      <c r="Q2195" s="34" t="n">
        <v>20</v>
      </c>
      <c r="R2195" s="39" t="n">
        <v>-1.39</v>
      </c>
      <c r="S2195" s="40" t="n">
        <v>21.39</v>
      </c>
      <c r="T2195" s="40" t="n">
        <v>21.39</v>
      </c>
      <c r="U2195" s="40" t="n">
        <v>21.26</v>
      </c>
      <c r="V2195" s="32" t="n">
        <f aca="false">IF(P2195="","",$I2195+R2195)</f>
        <v>8.6</v>
      </c>
      <c r="W2195" s="32" t="n">
        <f aca="false">IF(P2195="","",$I2195)</f>
        <v>9.99</v>
      </c>
      <c r="X2195" s="40" t="n">
        <f aca="false">IF(P2195="","",Q2195+$I2195)</f>
        <v>29.99</v>
      </c>
      <c r="Y2195" s="29" t="n">
        <f aca="false">IF(P2195="","",P2195+(R2195*$K2195)+(S2195*$K2195))</f>
        <v>879.99</v>
      </c>
      <c r="Z2195" s="29" t="n">
        <f aca="false">IF(P2195="","",ROUND(-R2195*$K2195,0))</f>
        <v>50</v>
      </c>
      <c r="AA2195" s="41"/>
      <c r="AB2195" s="38"/>
      <c r="AC2195" s="34"/>
      <c r="AD2195" s="39"/>
      <c r="AE2195" s="40"/>
      <c r="AF2195" s="40"/>
      <c r="AG2195" s="40"/>
      <c r="AH2195" s="32" t="str">
        <f aca="false">IF(AB2195="","",$I2195+AD2195)</f>
        <v/>
      </c>
      <c r="AI2195" s="32" t="str">
        <f aca="false">IF(AB2195="","",$I2195)</f>
        <v/>
      </c>
      <c r="AJ2195" s="40" t="str">
        <f aca="false">IF(AB2195="","",AC2195+$I2195)</f>
        <v/>
      </c>
      <c r="AK2195" s="29" t="str">
        <f aca="false">IF(AB2195="","",AB2195+(AD2195*$K2195)+(AE2195*$K2195))</f>
        <v/>
      </c>
      <c r="AL2195" s="29" t="str">
        <f aca="false">IF(AB2195="","",ROUND(-AD2195*$K2195,0))</f>
        <v/>
      </c>
      <c r="AM2195" s="41"/>
      <c r="AN2195" s="38" t="n">
        <v>0</v>
      </c>
      <c r="AO2195" s="34" t="n">
        <v>24</v>
      </c>
      <c r="AP2195" s="39" t="n">
        <v>-3.25</v>
      </c>
      <c r="AQ2195" s="40" t="n">
        <v>27.25</v>
      </c>
      <c r="AR2195" s="40" t="n">
        <v>27.25</v>
      </c>
      <c r="AS2195" s="40" t="n">
        <v>27.25</v>
      </c>
      <c r="AT2195" s="32" t="n">
        <f aca="false">IF(AN2195="","",$I2195+AP2195)</f>
        <v>6.74</v>
      </c>
      <c r="AU2195" s="32" t="n">
        <f aca="false">IF(AN2195="","",$I2195)</f>
        <v>9.99</v>
      </c>
      <c r="AV2195" s="40" t="n">
        <f aca="false">IF(AN2195="","",AO2195+$I2195)</f>
        <v>33.99</v>
      </c>
      <c r="AW2195" s="31" t="n">
        <f aca="false">IF(AN2195="","",AN2195+(AP2195*$K2195)+(AQ2195*$K2195))</f>
        <v>864</v>
      </c>
      <c r="AX2195" s="29" t="n">
        <f aca="false">IF(AN2195="","",ROUND(-AP2195*$K2195,0))</f>
        <v>117</v>
      </c>
      <c r="AY2195" s="42"/>
      <c r="AZ2195" s="38" t="n">
        <v>0</v>
      </c>
      <c r="BA2195" s="34" t="n">
        <v>24</v>
      </c>
      <c r="BB2195" s="39" t="n">
        <v>-3.25</v>
      </c>
      <c r="BC2195" s="40" t="n">
        <v>27.25</v>
      </c>
      <c r="BD2195" s="40" t="n">
        <v>27.25</v>
      </c>
      <c r="BE2195" s="40" t="n">
        <v>27.25</v>
      </c>
      <c r="BF2195" s="32" t="n">
        <f aca="false">IF(AZ2195="","",$I2195+BB2195)</f>
        <v>6.74</v>
      </c>
      <c r="BG2195" s="32" t="n">
        <f aca="false">IF(AZ2195="","",$I2195)</f>
        <v>9.99</v>
      </c>
      <c r="BH2195" s="40" t="n">
        <f aca="false">IF(AZ2195="","",BA2195+$I2195)</f>
        <v>33.99</v>
      </c>
      <c r="BI2195" s="31" t="n">
        <f aca="false">IF(AZ2195="","",AZ2195+(BB2195*$K2195)+(BC2195*$K2195))</f>
        <v>864</v>
      </c>
      <c r="BJ2195" s="29" t="n">
        <f aca="false">IF(AZ2195="","",ROUND(-BB2195*$K2195,0))</f>
        <v>117</v>
      </c>
    </row>
    <row r="2196" customFormat="false" ht="15" hidden="false" customHeight="false" outlineLevel="0" collapsed="false">
      <c r="A2196" s="26" t="str">
        <f aca="false">+C2196&amp;D2196&amp;G2196</f>
        <v>GarminFenix8 47mmCANONE SIM  9,99€ - 30 Mesi</v>
      </c>
      <c r="B2196" s="27" t="s">
        <v>95</v>
      </c>
      <c r="C2196" s="28" t="s">
        <v>273</v>
      </c>
      <c r="D2196" s="29" t="s">
        <v>274</v>
      </c>
      <c r="E2196" s="30" t="n">
        <v>999.9</v>
      </c>
      <c r="F2196" s="31" t="n">
        <v>929.9</v>
      </c>
      <c r="G2196" s="32" t="s">
        <v>118</v>
      </c>
      <c r="H2196" s="32" t="s">
        <v>98</v>
      </c>
      <c r="I2196" s="33" t="n">
        <v>9.99</v>
      </c>
      <c r="J2196" s="34" t="s">
        <v>35</v>
      </c>
      <c r="K2196" s="35" t="n">
        <v>30</v>
      </c>
      <c r="L2196" s="33"/>
      <c r="M2196" s="33"/>
      <c r="N2196" s="33"/>
      <c r="O2196" s="37" t="s">
        <v>119</v>
      </c>
      <c r="P2196" s="38" t="n">
        <v>159.99</v>
      </c>
      <c r="Q2196" s="34" t="n">
        <v>25</v>
      </c>
      <c r="R2196" s="39" t="n">
        <v>-0.66</v>
      </c>
      <c r="S2196" s="40" t="n">
        <v>25.66</v>
      </c>
      <c r="T2196" s="40" t="n">
        <v>25.66</v>
      </c>
      <c r="U2196" s="40" t="n">
        <v>25.77</v>
      </c>
      <c r="V2196" s="32" t="n">
        <f aca="false">IF(P2196="","",$I2196+R2196)</f>
        <v>9.33</v>
      </c>
      <c r="W2196" s="32" t="n">
        <f aca="false">IF(P2196="","",$I2196)</f>
        <v>9.99</v>
      </c>
      <c r="X2196" s="40" t="n">
        <f aca="false">IF(P2196="","",Q2196+$I2196)</f>
        <v>34.99</v>
      </c>
      <c r="Y2196" s="29" t="n">
        <f aca="false">IF(P2196="","",P2196+(R2196*$K2196)+(S2196*$K2196))</f>
        <v>909.99</v>
      </c>
      <c r="Z2196" s="29" t="n">
        <f aca="false">IF(P2196="","",ROUND(-R2196*$K2196,0))</f>
        <v>20</v>
      </c>
      <c r="AA2196" s="41"/>
      <c r="AB2196" s="38"/>
      <c r="AC2196" s="34"/>
      <c r="AD2196" s="39"/>
      <c r="AE2196" s="40"/>
      <c r="AF2196" s="40"/>
      <c r="AG2196" s="40"/>
      <c r="AH2196" s="32" t="str">
        <f aca="false">IF(AB2196="","",$I2196+AD2196)</f>
        <v/>
      </c>
      <c r="AI2196" s="32" t="str">
        <f aca="false">IF(AB2196="","",$I2196)</f>
        <v/>
      </c>
      <c r="AJ2196" s="40" t="str">
        <f aca="false">IF(AB2196="","",AC2196+$I2196)</f>
        <v/>
      </c>
      <c r="AK2196" s="29" t="str">
        <f aca="false">IF(AB2196="","",AB2196+(AD2196*$K2196)+(AE2196*$K2196))</f>
        <v/>
      </c>
      <c r="AL2196" s="29" t="str">
        <f aca="false">IF(AB2196="","",ROUND(-AD2196*$K2196,0))</f>
        <v/>
      </c>
      <c r="AM2196" s="41"/>
      <c r="AN2196" s="38" t="n">
        <v>0</v>
      </c>
      <c r="AO2196" s="34" t="n">
        <v>29</v>
      </c>
      <c r="AP2196" s="39" t="n">
        <v>-3.42</v>
      </c>
      <c r="AQ2196" s="40" t="n">
        <v>32.42</v>
      </c>
      <c r="AR2196" s="40" t="n">
        <v>32.42</v>
      </c>
      <c r="AS2196" s="40" t="n">
        <v>32.42</v>
      </c>
      <c r="AT2196" s="32" t="n">
        <f aca="false">IF(AN2196="","",$I2196+AP2196)</f>
        <v>6.57</v>
      </c>
      <c r="AU2196" s="32" t="n">
        <f aca="false">IF(AN2196="","",$I2196)</f>
        <v>9.99</v>
      </c>
      <c r="AV2196" s="40" t="n">
        <f aca="false">IF(AN2196="","",AO2196+$I2196)</f>
        <v>38.99</v>
      </c>
      <c r="AW2196" s="31" t="n">
        <f aca="false">IF(AN2196="","",AN2196+(AP2196*$K2196)+(AQ2196*$K2196))</f>
        <v>870</v>
      </c>
      <c r="AX2196" s="29" t="n">
        <f aca="false">IF(AN2196="","",ROUND(-AP2196*$K2196,0))</f>
        <v>103</v>
      </c>
      <c r="AY2196" s="42"/>
      <c r="AZ2196" s="38" t="n">
        <v>0</v>
      </c>
      <c r="BA2196" s="34" t="n">
        <v>29</v>
      </c>
      <c r="BB2196" s="39" t="n">
        <v>-3.42</v>
      </c>
      <c r="BC2196" s="40" t="n">
        <v>32.42</v>
      </c>
      <c r="BD2196" s="40" t="n">
        <v>32.42</v>
      </c>
      <c r="BE2196" s="40" t="n">
        <v>32.42</v>
      </c>
      <c r="BF2196" s="32" t="n">
        <f aca="false">IF(AZ2196="","",$I2196+BB2196)</f>
        <v>6.57</v>
      </c>
      <c r="BG2196" s="32" t="n">
        <f aca="false">IF(AZ2196="","",$I2196)</f>
        <v>9.99</v>
      </c>
      <c r="BH2196" s="40" t="n">
        <f aca="false">IF(AZ2196="","",BA2196+$I2196)</f>
        <v>38.99</v>
      </c>
      <c r="BI2196" s="31" t="n">
        <f aca="false">IF(AZ2196="","",AZ2196+(BB2196*$K2196)+(BC2196*$K2196))</f>
        <v>870</v>
      </c>
      <c r="BJ2196" s="29" t="n">
        <f aca="false">IF(AZ2196="","",ROUND(-BB2196*$K2196,0))</f>
        <v>103</v>
      </c>
    </row>
    <row r="2197" customFormat="false" ht="15" hidden="false" customHeight="false" outlineLevel="0" collapsed="false">
      <c r="A2197" s="26" t="str">
        <f aca="false">+C2197&amp;D2197&amp;G2197</f>
        <v>GarminFenix8 47mmCANONE SIM  9,99€ - 24 Mesi</v>
      </c>
      <c r="B2197" s="27" t="s">
        <v>95</v>
      </c>
      <c r="C2197" s="28" t="s">
        <v>273</v>
      </c>
      <c r="D2197" s="29" t="s">
        <v>274</v>
      </c>
      <c r="E2197" s="30" t="n">
        <v>999.9</v>
      </c>
      <c r="F2197" s="31" t="n">
        <v>929.9</v>
      </c>
      <c r="G2197" s="32" t="s">
        <v>120</v>
      </c>
      <c r="H2197" s="32" t="s">
        <v>98</v>
      </c>
      <c r="I2197" s="33" t="n">
        <v>9.99</v>
      </c>
      <c r="J2197" s="34" t="s">
        <v>35</v>
      </c>
      <c r="K2197" s="35" t="n">
        <v>24</v>
      </c>
      <c r="L2197" s="33"/>
      <c r="M2197" s="33"/>
      <c r="N2197" s="33"/>
      <c r="O2197" s="37" t="s">
        <v>121</v>
      </c>
      <c r="P2197" s="38" t="n">
        <v>159.99</v>
      </c>
      <c r="Q2197" s="34" t="n">
        <v>32</v>
      </c>
      <c r="R2197" s="39" t="n">
        <v>-0.08</v>
      </c>
      <c r="S2197" s="40" t="n">
        <v>32.08</v>
      </c>
      <c r="T2197" s="40" t="n">
        <v>0</v>
      </c>
      <c r="U2197" s="40" t="n">
        <v>32.07</v>
      </c>
      <c r="V2197" s="32" t="n">
        <f aca="false">IF(P2197="","",$I2197+R2197)</f>
        <v>9.91</v>
      </c>
      <c r="W2197" s="32" t="n">
        <f aca="false">IF(P2197="","",$I2197)</f>
        <v>9.99</v>
      </c>
      <c r="X2197" s="40" t="n">
        <f aca="false">IF(P2197="","",Q2197+$I2197)</f>
        <v>41.99</v>
      </c>
      <c r="Y2197" s="29" t="n">
        <f aca="false">IF(P2197="","",P2197+(R2197*$K2197)+(S2197*$K2197))</f>
        <v>927.99</v>
      </c>
      <c r="Z2197" s="29" t="n">
        <f aca="false">IF(P2197="","",ROUND(-R2197*$K2197,0))</f>
        <v>2</v>
      </c>
      <c r="AA2197" s="41"/>
      <c r="AB2197" s="38"/>
      <c r="AC2197" s="34"/>
      <c r="AD2197" s="39"/>
      <c r="AE2197" s="40"/>
      <c r="AF2197" s="40"/>
      <c r="AG2197" s="40"/>
      <c r="AH2197" s="32" t="str">
        <f aca="false">IF(AB2197="","",$I2197+AD2197)</f>
        <v/>
      </c>
      <c r="AI2197" s="32" t="str">
        <f aca="false">IF(AB2197="","",$I2197)</f>
        <v/>
      </c>
      <c r="AJ2197" s="40" t="str">
        <f aca="false">IF(AB2197="","",AC2197+$I2197)</f>
        <v/>
      </c>
      <c r="AK2197" s="29" t="str">
        <f aca="false">IF(AB2197="","",AB2197+(AD2197*$K2197)+(AE2197*$K2197))</f>
        <v/>
      </c>
      <c r="AL2197" s="29" t="str">
        <f aca="false">IF(AB2197="","",ROUND(-AD2197*$K2197,0))</f>
        <v/>
      </c>
      <c r="AM2197" s="41"/>
      <c r="AN2197" s="38" t="n">
        <v>0</v>
      </c>
      <c r="AO2197" s="34" t="n">
        <v>36</v>
      </c>
      <c r="AP2197" s="39" t="n">
        <v>-2.74</v>
      </c>
      <c r="AQ2197" s="40" t="n">
        <v>38.74</v>
      </c>
      <c r="AR2197" s="40" t="n">
        <v>0</v>
      </c>
      <c r="AS2197" s="40" t="n">
        <v>38.88</v>
      </c>
      <c r="AT2197" s="32" t="n">
        <f aca="false">IF(AN2197="","",$I2197+AP2197)</f>
        <v>7.25</v>
      </c>
      <c r="AU2197" s="32" t="n">
        <f aca="false">IF(AN2197="","",$I2197)</f>
        <v>9.99</v>
      </c>
      <c r="AV2197" s="40" t="n">
        <f aca="false">IF(AN2197="","",AO2197+$I2197)</f>
        <v>45.99</v>
      </c>
      <c r="AW2197" s="31" t="n">
        <f aca="false">IF(AN2197="","",AN2197+(AP2197*$K2197)+(AQ2197*$K2197))</f>
        <v>864</v>
      </c>
      <c r="AX2197" s="29" t="n">
        <f aca="false">IF(AN2197="","",ROUND(-AP2197*$K2197,0))</f>
        <v>66</v>
      </c>
      <c r="AY2197" s="42"/>
      <c r="AZ2197" s="38" t="n">
        <v>0</v>
      </c>
      <c r="BA2197" s="34" t="n">
        <v>36</v>
      </c>
      <c r="BB2197" s="39" t="n">
        <v>-2.74</v>
      </c>
      <c r="BC2197" s="40" t="n">
        <v>38.74</v>
      </c>
      <c r="BD2197" s="40" t="n">
        <v>0</v>
      </c>
      <c r="BE2197" s="40" t="n">
        <v>38.88</v>
      </c>
      <c r="BF2197" s="32" t="n">
        <f aca="false">IF(AZ2197="","",$I2197+BB2197)</f>
        <v>7.25</v>
      </c>
      <c r="BG2197" s="32" t="n">
        <f aca="false">IF(AZ2197="","",$I2197)</f>
        <v>9.99</v>
      </c>
      <c r="BH2197" s="40" t="n">
        <f aca="false">IF(AZ2197="","",BA2197+$I2197)</f>
        <v>45.99</v>
      </c>
      <c r="BI2197" s="31" t="n">
        <f aca="false">IF(AZ2197="","",AZ2197+(BB2197*$K2197)+(BC2197*$K2197))</f>
        <v>864</v>
      </c>
      <c r="BJ2197" s="29" t="n">
        <f aca="false">IF(AZ2197="","",ROUND(-BB2197*$K2197,0))</f>
        <v>66</v>
      </c>
    </row>
    <row r="2198" customFormat="false" ht="15" hidden="false" customHeight="false" outlineLevel="0" collapsed="false">
      <c r="A2198" s="26" t="str">
        <f aca="false">+C2198&amp;D2198&amp;G2198</f>
        <v>GarminFenix8 47mmCANONE SIM 7,99€ - 36 Mesi</v>
      </c>
      <c r="B2198" s="27" t="s">
        <v>95</v>
      </c>
      <c r="C2198" s="28" t="s">
        <v>273</v>
      </c>
      <c r="D2198" s="29" t="s">
        <v>274</v>
      </c>
      <c r="E2198" s="30" t="n">
        <v>999.9</v>
      </c>
      <c r="F2198" s="31" t="n">
        <v>929.9</v>
      </c>
      <c r="G2198" s="32" t="s">
        <v>122</v>
      </c>
      <c r="H2198" s="32" t="s">
        <v>98</v>
      </c>
      <c r="I2198" s="33" t="n">
        <v>7.99</v>
      </c>
      <c r="J2198" s="34" t="s">
        <v>35</v>
      </c>
      <c r="K2198" s="35" t="n">
        <v>36</v>
      </c>
      <c r="L2198" s="33"/>
      <c r="M2198" s="33"/>
      <c r="N2198" s="33"/>
      <c r="O2198" s="37" t="s">
        <v>123</v>
      </c>
      <c r="P2198" s="38" t="n">
        <v>159.99</v>
      </c>
      <c r="Q2198" s="34" t="n">
        <v>20.99</v>
      </c>
      <c r="R2198" s="39" t="n">
        <v>-0.4</v>
      </c>
      <c r="S2198" s="40" t="n">
        <v>21.39</v>
      </c>
      <c r="T2198" s="40" t="n">
        <v>21.39</v>
      </c>
      <c r="U2198" s="40" t="n">
        <v>21.26</v>
      </c>
      <c r="V2198" s="32" t="n">
        <f aca="false">IF(P2198="","",$I2198+R2198)</f>
        <v>7.59</v>
      </c>
      <c r="W2198" s="32" t="n">
        <f aca="false">IF(P2198="","",$I2198)</f>
        <v>7.99</v>
      </c>
      <c r="X2198" s="40" t="n">
        <f aca="false">IF(P2198="","",Q2198+$I2198)</f>
        <v>28.98</v>
      </c>
      <c r="Y2198" s="29" t="n">
        <f aca="false">IF(P2198="","",P2198+(R2198*$K2198)+(S2198*$K2198))</f>
        <v>915.63</v>
      </c>
      <c r="Z2198" s="29" t="n">
        <f aca="false">IF(P2198="","",ROUND(-R2198*$K2198,0))</f>
        <v>14</v>
      </c>
      <c r="AA2198" s="41"/>
      <c r="AB2198" s="38"/>
      <c r="AC2198" s="34"/>
      <c r="AD2198" s="39"/>
      <c r="AE2198" s="40"/>
      <c r="AF2198" s="40"/>
      <c r="AG2198" s="40"/>
      <c r="AH2198" s="32" t="str">
        <f aca="false">IF(AB2198="","",$I2198+AD2198)</f>
        <v/>
      </c>
      <c r="AI2198" s="32" t="str">
        <f aca="false">IF(AB2198="","",$I2198)</f>
        <v/>
      </c>
      <c r="AJ2198" s="40" t="str">
        <f aca="false">IF(AB2198="","",AC2198+$I2198)</f>
        <v/>
      </c>
      <c r="AK2198" s="29" t="str">
        <f aca="false">IF(AB2198="","",AB2198+(AD2198*$K2198)+(AE2198*$K2198))</f>
        <v/>
      </c>
      <c r="AL2198" s="29" t="str">
        <f aca="false">IF(AB2198="","",ROUND(-AD2198*$K2198,0))</f>
        <v/>
      </c>
      <c r="AM2198" s="41"/>
      <c r="AN2198" s="38" t="n">
        <v>0</v>
      </c>
      <c r="AO2198" s="34" t="n">
        <v>25.99</v>
      </c>
      <c r="AP2198" s="39" t="n">
        <v>-1.26</v>
      </c>
      <c r="AQ2198" s="40" t="n">
        <v>27.25</v>
      </c>
      <c r="AR2198" s="40" t="n">
        <v>27.25</v>
      </c>
      <c r="AS2198" s="40" t="n">
        <v>27.25</v>
      </c>
      <c r="AT2198" s="32" t="n">
        <f aca="false">IF(AN2198="","",$I2198+AP2198)</f>
        <v>6.73</v>
      </c>
      <c r="AU2198" s="32" t="n">
        <f aca="false">IF(AN2198="","",$I2198)</f>
        <v>7.99</v>
      </c>
      <c r="AV2198" s="40" t="n">
        <f aca="false">IF(AN2198="","",AO2198+$I2198)</f>
        <v>33.98</v>
      </c>
      <c r="AW2198" s="31" t="n">
        <f aca="false">IF(AN2198="","",AN2198+(AP2198*$K2198)+(AQ2198*$K2198))</f>
        <v>935.64</v>
      </c>
      <c r="AX2198" s="29" t="n">
        <f aca="false">IF(AN2198="","",ROUND(-AP2198*$K2198,0))</f>
        <v>45</v>
      </c>
      <c r="AY2198" s="42"/>
      <c r="AZ2198" s="38" t="n">
        <v>0</v>
      </c>
      <c r="BA2198" s="34" t="n">
        <v>25.99</v>
      </c>
      <c r="BB2198" s="39" t="n">
        <v>-1.26</v>
      </c>
      <c r="BC2198" s="40" t="n">
        <v>27.25</v>
      </c>
      <c r="BD2198" s="40" t="n">
        <v>27.25</v>
      </c>
      <c r="BE2198" s="40" t="n">
        <v>27.25</v>
      </c>
      <c r="BF2198" s="32" t="n">
        <f aca="false">IF(AZ2198="","",$I2198+BB2198)</f>
        <v>6.73</v>
      </c>
      <c r="BG2198" s="32" t="n">
        <f aca="false">IF(AZ2198="","",$I2198)</f>
        <v>7.99</v>
      </c>
      <c r="BH2198" s="40" t="n">
        <f aca="false">IF(AZ2198="","",BA2198+$I2198)</f>
        <v>33.98</v>
      </c>
      <c r="BI2198" s="31" t="n">
        <f aca="false">IF(AZ2198="","",AZ2198+(BB2198*$K2198)+(BC2198*$K2198))</f>
        <v>935.64</v>
      </c>
      <c r="BJ2198" s="29" t="n">
        <f aca="false">IF(AZ2198="","",ROUND(-BB2198*$K2198,0))</f>
        <v>45</v>
      </c>
    </row>
    <row r="2199" customFormat="false" ht="15" hidden="false" customHeight="false" outlineLevel="0" collapsed="false">
      <c r="A2199" s="26" t="str">
        <f aca="false">+C2199&amp;D2199&amp;G2199</f>
        <v>GarminFenix8 47mmCANONE SIM 7,99€ - 30 Mesi</v>
      </c>
      <c r="B2199" s="27" t="s">
        <v>95</v>
      </c>
      <c r="C2199" s="28" t="s">
        <v>273</v>
      </c>
      <c r="D2199" s="29" t="s">
        <v>274</v>
      </c>
      <c r="E2199" s="30" t="n">
        <v>999.9</v>
      </c>
      <c r="F2199" s="31" t="n">
        <v>929.9</v>
      </c>
      <c r="G2199" s="32" t="s">
        <v>124</v>
      </c>
      <c r="H2199" s="32" t="s">
        <v>98</v>
      </c>
      <c r="I2199" s="33" t="n">
        <v>7.99</v>
      </c>
      <c r="J2199" s="34" t="s">
        <v>35</v>
      </c>
      <c r="K2199" s="35" t="n">
        <v>30</v>
      </c>
      <c r="L2199" s="33"/>
      <c r="M2199" s="33"/>
      <c r="N2199" s="33"/>
      <c r="O2199" s="37" t="s">
        <v>125</v>
      </c>
      <c r="P2199" s="38" t="n">
        <v>159.99</v>
      </c>
      <c r="Q2199" s="34" t="n">
        <v>24.99</v>
      </c>
      <c r="R2199" s="39" t="n">
        <v>-0.67</v>
      </c>
      <c r="S2199" s="40" t="n">
        <v>25.66</v>
      </c>
      <c r="T2199" s="40" t="n">
        <v>25.66</v>
      </c>
      <c r="U2199" s="40" t="n">
        <v>25.77</v>
      </c>
      <c r="V2199" s="32" t="n">
        <f aca="false">IF(P2199="","",$I2199+R2199)</f>
        <v>7.32</v>
      </c>
      <c r="W2199" s="32" t="n">
        <f aca="false">IF(P2199="","",$I2199)</f>
        <v>7.99</v>
      </c>
      <c r="X2199" s="40" t="n">
        <f aca="false">IF(P2199="","",Q2199+$I2199)</f>
        <v>32.98</v>
      </c>
      <c r="Y2199" s="29" t="n">
        <f aca="false">IF(P2199="","",P2199+(R2199*$K2199)+(S2199*$K2199))</f>
        <v>909.69</v>
      </c>
      <c r="Z2199" s="29" t="n">
        <f aca="false">IF(P2199="","",ROUND(-R2199*$K2199,0))</f>
        <v>20</v>
      </c>
      <c r="AA2199" s="41"/>
      <c r="AB2199" s="38"/>
      <c r="AC2199" s="34"/>
      <c r="AD2199" s="39"/>
      <c r="AE2199" s="40"/>
      <c r="AF2199" s="40"/>
      <c r="AG2199" s="40"/>
      <c r="AH2199" s="32" t="str">
        <f aca="false">IF(AB2199="","",$I2199+AD2199)</f>
        <v/>
      </c>
      <c r="AI2199" s="32" t="str">
        <f aca="false">IF(AB2199="","",$I2199)</f>
        <v/>
      </c>
      <c r="AJ2199" s="40" t="str">
        <f aca="false">IF(AB2199="","",AC2199+$I2199)</f>
        <v/>
      </c>
      <c r="AK2199" s="29" t="str">
        <f aca="false">IF(AB2199="","",AB2199+(AD2199*$K2199)+(AE2199*$K2199))</f>
        <v/>
      </c>
      <c r="AL2199" s="29" t="str">
        <f aca="false">IF(AB2199="","",ROUND(-AD2199*$K2199,0))</f>
        <v/>
      </c>
      <c r="AM2199" s="41"/>
      <c r="AN2199" s="38" t="n">
        <v>0</v>
      </c>
      <c r="AO2199" s="34" t="n">
        <v>30.99</v>
      </c>
      <c r="AP2199" s="39" t="n">
        <v>-1.43</v>
      </c>
      <c r="AQ2199" s="40" t="n">
        <v>32.42</v>
      </c>
      <c r="AR2199" s="40" t="n">
        <v>32.42</v>
      </c>
      <c r="AS2199" s="40" t="n">
        <v>32.42</v>
      </c>
      <c r="AT2199" s="32" t="n">
        <f aca="false">IF(AN2199="","",$I2199+AP2199)</f>
        <v>6.56</v>
      </c>
      <c r="AU2199" s="32" t="n">
        <f aca="false">IF(AN2199="","",$I2199)</f>
        <v>7.99</v>
      </c>
      <c r="AV2199" s="40" t="n">
        <f aca="false">IF(AN2199="","",AO2199+$I2199)</f>
        <v>38.98</v>
      </c>
      <c r="AW2199" s="31" t="n">
        <f aca="false">IF(AN2199="","",AN2199+(AP2199*$K2199)+(AQ2199*$K2199))</f>
        <v>929.7</v>
      </c>
      <c r="AX2199" s="29" t="n">
        <f aca="false">IF(AN2199="","",ROUND(-AP2199*$K2199,0))</f>
        <v>43</v>
      </c>
      <c r="AY2199" s="42"/>
      <c r="AZ2199" s="38" t="n">
        <v>0</v>
      </c>
      <c r="BA2199" s="34" t="n">
        <v>30.99</v>
      </c>
      <c r="BB2199" s="39" t="n">
        <v>-1.43</v>
      </c>
      <c r="BC2199" s="40" t="n">
        <v>32.42</v>
      </c>
      <c r="BD2199" s="40" t="n">
        <v>32.42</v>
      </c>
      <c r="BE2199" s="40" t="n">
        <v>32.42</v>
      </c>
      <c r="BF2199" s="32" t="n">
        <f aca="false">IF(AZ2199="","",$I2199+BB2199)</f>
        <v>6.56</v>
      </c>
      <c r="BG2199" s="32" t="n">
        <f aca="false">IF(AZ2199="","",$I2199)</f>
        <v>7.99</v>
      </c>
      <c r="BH2199" s="40" t="n">
        <f aca="false">IF(AZ2199="","",BA2199+$I2199)</f>
        <v>38.98</v>
      </c>
      <c r="BI2199" s="31" t="n">
        <f aca="false">IF(AZ2199="","",AZ2199+(BB2199*$K2199)+(BC2199*$K2199))</f>
        <v>929.7</v>
      </c>
      <c r="BJ2199" s="29" t="n">
        <f aca="false">IF(AZ2199="","",ROUND(-BB2199*$K2199,0))</f>
        <v>43</v>
      </c>
    </row>
    <row r="2200" customFormat="false" ht="15" hidden="false" customHeight="false" outlineLevel="0" collapsed="false">
      <c r="A2200" s="26" t="str">
        <f aca="false">+C2200&amp;D2200&amp;G2200</f>
        <v>GarminFenix8 47mmCANONE SIM 7,99€  - 24 Mesi</v>
      </c>
      <c r="B2200" s="27" t="s">
        <v>95</v>
      </c>
      <c r="C2200" s="28" t="s">
        <v>273</v>
      </c>
      <c r="D2200" s="29" t="s">
        <v>274</v>
      </c>
      <c r="E2200" s="30" t="n">
        <v>999.9</v>
      </c>
      <c r="F2200" s="31" t="n">
        <v>929.9</v>
      </c>
      <c r="G2200" s="32" t="s">
        <v>126</v>
      </c>
      <c r="H2200" s="32" t="s">
        <v>98</v>
      </c>
      <c r="I2200" s="33" t="n">
        <v>7.99</v>
      </c>
      <c r="J2200" s="34" t="s">
        <v>35</v>
      </c>
      <c r="K2200" s="35" t="n">
        <v>24</v>
      </c>
      <c r="L2200" s="33"/>
      <c r="M2200" s="33"/>
      <c r="N2200" s="33"/>
      <c r="O2200" s="37" t="s">
        <v>127</v>
      </c>
      <c r="P2200" s="38" t="n">
        <v>159.99</v>
      </c>
      <c r="Q2200" s="34" t="n">
        <v>31.99</v>
      </c>
      <c r="R2200" s="39" t="n">
        <v>-0.09</v>
      </c>
      <c r="S2200" s="40" t="n">
        <v>32.08</v>
      </c>
      <c r="T2200" s="40" t="n">
        <v>0</v>
      </c>
      <c r="U2200" s="40" t="n">
        <v>32.07</v>
      </c>
      <c r="V2200" s="32" t="n">
        <f aca="false">IF(P2200="","",$I2200+R2200)</f>
        <v>7.9</v>
      </c>
      <c r="W2200" s="32" t="n">
        <f aca="false">IF(P2200="","",$I2200)</f>
        <v>7.99</v>
      </c>
      <c r="X2200" s="40" t="n">
        <f aca="false">IF(P2200="","",Q2200+$I2200)</f>
        <v>39.98</v>
      </c>
      <c r="Y2200" s="29" t="n">
        <f aca="false">IF(P2200="","",P2200+(R2200*$K2200)+(S2200*$K2200))</f>
        <v>927.75</v>
      </c>
      <c r="Z2200" s="29" t="n">
        <f aca="false">IF(P2200="","",ROUND(-R2200*$K2200,0))</f>
        <v>2</v>
      </c>
      <c r="AA2200" s="41"/>
      <c r="AB2200" s="38"/>
      <c r="AC2200" s="34"/>
      <c r="AD2200" s="39"/>
      <c r="AE2200" s="40"/>
      <c r="AF2200" s="40"/>
      <c r="AG2200" s="40"/>
      <c r="AH2200" s="32" t="str">
        <f aca="false">IF(AB2200="","",$I2200+AD2200)</f>
        <v/>
      </c>
      <c r="AI2200" s="32" t="str">
        <f aca="false">IF(AB2200="","",$I2200)</f>
        <v/>
      </c>
      <c r="AJ2200" s="40" t="str">
        <f aca="false">IF(AB2200="","",AC2200+$I2200)</f>
        <v/>
      </c>
      <c r="AK2200" s="29" t="str">
        <f aca="false">IF(AB2200="","",AB2200+(AD2200*$K2200)+(AE2200*$K2200))</f>
        <v/>
      </c>
      <c r="AL2200" s="29" t="str">
        <f aca="false">IF(AB2200="","",ROUND(-AD2200*$K2200,0))</f>
        <v/>
      </c>
      <c r="AM2200" s="41"/>
      <c r="AN2200" s="38" t="n">
        <v>0</v>
      </c>
      <c r="AO2200" s="34" t="n">
        <v>38.99</v>
      </c>
      <c r="AP2200" s="39" t="n">
        <v>-1.18</v>
      </c>
      <c r="AQ2200" s="40" t="n">
        <v>40.17</v>
      </c>
      <c r="AR2200" s="40" t="n">
        <v>0</v>
      </c>
      <c r="AS2200" s="40" t="n">
        <v>40.17</v>
      </c>
      <c r="AT2200" s="32" t="n">
        <f aca="false">IF(AN2200="","",$I2200+AP2200)</f>
        <v>6.81</v>
      </c>
      <c r="AU2200" s="32" t="n">
        <f aca="false">IF(AN2200="","",$I2200)</f>
        <v>7.99</v>
      </c>
      <c r="AV2200" s="40" t="n">
        <f aca="false">IF(AN2200="","",AO2200+$I2200)</f>
        <v>46.98</v>
      </c>
      <c r="AW2200" s="31" t="n">
        <f aca="false">IF(AN2200="","",AN2200+(AP2200*$K2200)+(AQ2200*$K2200))</f>
        <v>935.76</v>
      </c>
      <c r="AX2200" s="29" t="n">
        <f aca="false">IF(AN2200="","",ROUND(-AP2200*$K2200,0))</f>
        <v>28</v>
      </c>
      <c r="AY2200" s="42"/>
      <c r="AZ2200" s="38" t="n">
        <v>0</v>
      </c>
      <c r="BA2200" s="34" t="n">
        <v>38.99</v>
      </c>
      <c r="BB2200" s="39" t="n">
        <v>-1.18</v>
      </c>
      <c r="BC2200" s="40" t="n">
        <v>40.17</v>
      </c>
      <c r="BD2200" s="40" t="n">
        <v>0</v>
      </c>
      <c r="BE2200" s="40" t="n">
        <v>40.17</v>
      </c>
      <c r="BF2200" s="32" t="n">
        <f aca="false">IF(AZ2200="","",$I2200+BB2200)</f>
        <v>6.81</v>
      </c>
      <c r="BG2200" s="32" t="n">
        <f aca="false">IF(AZ2200="","",$I2200)</f>
        <v>7.99</v>
      </c>
      <c r="BH2200" s="40" t="n">
        <f aca="false">IF(AZ2200="","",BA2200+$I2200)</f>
        <v>46.98</v>
      </c>
      <c r="BI2200" s="31" t="n">
        <f aca="false">IF(AZ2200="","",AZ2200+(BB2200*$K2200)+(BC2200*$K2200))</f>
        <v>935.76</v>
      </c>
      <c r="BJ2200" s="29" t="n">
        <f aca="false">IF(AZ2200="","",ROUND(-BB2200*$K2200,0))</f>
        <v>28</v>
      </c>
    </row>
    <row r="2201" customFormat="false" ht="15" hidden="false" customHeight="false" outlineLevel="0" collapsed="false">
      <c r="A2201" s="26" t="str">
        <f aca="false">+C2201&amp;D2201&amp;G2201</f>
        <v>GarminFenix8 47mmCANONE SIM 5,99€ - 36 Mesi</v>
      </c>
      <c r="B2201" s="27" t="s">
        <v>95</v>
      </c>
      <c r="C2201" s="28" t="s">
        <v>273</v>
      </c>
      <c r="D2201" s="29" t="s">
        <v>274</v>
      </c>
      <c r="E2201" s="30" t="n">
        <v>999.9</v>
      </c>
      <c r="F2201" s="31" t="n">
        <v>929.9</v>
      </c>
      <c r="G2201" s="32" t="s">
        <v>132</v>
      </c>
      <c r="H2201" s="32" t="s">
        <v>98</v>
      </c>
      <c r="I2201" s="33" t="n">
        <v>5.99</v>
      </c>
      <c r="J2201" s="34" t="s">
        <v>35</v>
      </c>
      <c r="K2201" s="35" t="n">
        <v>36</v>
      </c>
      <c r="L2201" s="33"/>
      <c r="M2201" s="33"/>
      <c r="N2201" s="33"/>
      <c r="O2201" s="37" t="s">
        <v>133</v>
      </c>
      <c r="P2201" s="38"/>
      <c r="Q2201" s="34"/>
      <c r="R2201" s="39"/>
      <c r="S2201" s="40"/>
      <c r="T2201" s="40"/>
      <c r="U2201" s="40"/>
      <c r="V2201" s="32" t="str">
        <f aca="false">IF(P2201="","",$I2201+R2201)</f>
        <v/>
      </c>
      <c r="W2201" s="32" t="str">
        <f aca="false">IF(P2201="","",$I2201)</f>
        <v/>
      </c>
      <c r="X2201" s="40" t="str">
        <f aca="false">IF(P2201="","",Q2201+$I2201)</f>
        <v/>
      </c>
      <c r="Y2201" s="29" t="str">
        <f aca="false">IF(P2201="","",P2201+(R2201*$K2201)+(S2201*$K2201))</f>
        <v/>
      </c>
      <c r="Z2201" s="29" t="str">
        <f aca="false">IF(P2201="","",ROUND(-R2201*$K2201,0))</f>
        <v/>
      </c>
      <c r="AA2201" s="41"/>
      <c r="AB2201" s="38"/>
      <c r="AC2201" s="34"/>
      <c r="AD2201" s="39"/>
      <c r="AE2201" s="40"/>
      <c r="AF2201" s="40"/>
      <c r="AG2201" s="40"/>
      <c r="AH2201" s="32" t="str">
        <f aca="false">IF(AB2201="","",$I2201+AD2201)</f>
        <v/>
      </c>
      <c r="AI2201" s="32" t="str">
        <f aca="false">IF(AB2201="","",$I2201)</f>
        <v/>
      </c>
      <c r="AJ2201" s="40" t="str">
        <f aca="false">IF(AB2201="","",AC2201+$I2201)</f>
        <v/>
      </c>
      <c r="AK2201" s="29" t="str">
        <f aca="false">IF(AB2201="","",AB2201+(AD2201*$K2201)+(AE2201*$K2201))</f>
        <v/>
      </c>
      <c r="AL2201" s="29" t="str">
        <f aca="false">IF(AB2201="","",ROUND(-AD2201*$K2201,0))</f>
        <v/>
      </c>
      <c r="AM2201" s="41"/>
      <c r="AN2201" s="38" t="n">
        <v>29.99</v>
      </c>
      <c r="AO2201" s="34" t="n">
        <v>25.99</v>
      </c>
      <c r="AP2201" s="39" t="n">
        <v>-0.38</v>
      </c>
      <c r="AQ2201" s="40" t="n">
        <v>26.37</v>
      </c>
      <c r="AR2201" s="40" t="n">
        <v>26.37</v>
      </c>
      <c r="AS2201" s="40" t="n">
        <v>26.37</v>
      </c>
      <c r="AT2201" s="32" t="n">
        <f aca="false">IF(AN2201="","",$I2201+AP2201)</f>
        <v>5.61</v>
      </c>
      <c r="AU2201" s="32" t="n">
        <f aca="false">IF(AN2201="","",$I2201)</f>
        <v>5.99</v>
      </c>
      <c r="AV2201" s="40" t="n">
        <f aca="false">IF(AN2201="","",AO2201+$I2201)</f>
        <v>31.98</v>
      </c>
      <c r="AW2201" s="31" t="n">
        <f aca="false">IF(AN2201="","",AN2201+(AP2201*$K2201)+(AQ2201*$K2201))</f>
        <v>965.63</v>
      </c>
      <c r="AX2201" s="29" t="n">
        <f aca="false">IF(AN2201="","",ROUND(-AP2201*$K2201,0))</f>
        <v>14</v>
      </c>
      <c r="AY2201" s="42"/>
      <c r="AZ2201" s="38" t="n">
        <v>29.99</v>
      </c>
      <c r="BA2201" s="34" t="n">
        <v>25.99</v>
      </c>
      <c r="BB2201" s="39" t="n">
        <v>-0.38</v>
      </c>
      <c r="BC2201" s="40" t="n">
        <v>26.37</v>
      </c>
      <c r="BD2201" s="40" t="n">
        <v>26.37</v>
      </c>
      <c r="BE2201" s="40" t="n">
        <v>26.37</v>
      </c>
      <c r="BF2201" s="32" t="n">
        <f aca="false">IF(AZ2201="","",$I2201+BB2201)</f>
        <v>5.61</v>
      </c>
      <c r="BG2201" s="32" t="n">
        <f aca="false">IF(AZ2201="","",$I2201)</f>
        <v>5.99</v>
      </c>
      <c r="BH2201" s="40" t="n">
        <f aca="false">IF(AZ2201="","",BA2201+$I2201)</f>
        <v>31.98</v>
      </c>
      <c r="BI2201" s="31" t="n">
        <f aca="false">IF(AZ2201="","",AZ2201+(BB2201*$K2201)+(BC2201*$K2201))</f>
        <v>965.63</v>
      </c>
      <c r="BJ2201" s="29" t="n">
        <f aca="false">IF(AZ2201="","",ROUND(-BB2201*$K2201,0))</f>
        <v>14</v>
      </c>
    </row>
    <row r="2202" customFormat="false" ht="15" hidden="false" customHeight="false" outlineLevel="0" collapsed="false">
      <c r="A2202" s="26" t="str">
        <f aca="false">+C2202&amp;D2202&amp;G2202</f>
        <v>GarminFenix8 47mmCANONE SIM 5,99€ - 30 Mesi</v>
      </c>
      <c r="B2202" s="27" t="s">
        <v>95</v>
      </c>
      <c r="C2202" s="28" t="s">
        <v>273</v>
      </c>
      <c r="D2202" s="29" t="s">
        <v>274</v>
      </c>
      <c r="E2202" s="30" t="n">
        <v>999.9</v>
      </c>
      <c r="F2202" s="31" t="n">
        <v>929.9</v>
      </c>
      <c r="G2202" s="32" t="s">
        <v>128</v>
      </c>
      <c r="H2202" s="32" t="s">
        <v>98</v>
      </c>
      <c r="I2202" s="33" t="n">
        <v>5.99</v>
      </c>
      <c r="J2202" s="34" t="s">
        <v>35</v>
      </c>
      <c r="K2202" s="35" t="n">
        <v>30</v>
      </c>
      <c r="L2202" s="33"/>
      <c r="M2202" s="33"/>
      <c r="N2202" s="33"/>
      <c r="O2202" s="37" t="s">
        <v>129</v>
      </c>
      <c r="P2202" s="38"/>
      <c r="Q2202" s="34"/>
      <c r="R2202" s="39"/>
      <c r="S2202" s="40"/>
      <c r="T2202" s="40"/>
      <c r="U2202" s="40"/>
      <c r="V2202" s="32" t="str">
        <f aca="false">IF(P2202="","",$I2202+R2202)</f>
        <v/>
      </c>
      <c r="W2202" s="32" t="str">
        <f aca="false">IF(P2202="","",$I2202)</f>
        <v/>
      </c>
      <c r="X2202" s="40" t="str">
        <f aca="false">IF(P2202="","",Q2202+$I2202)</f>
        <v/>
      </c>
      <c r="Y2202" s="29" t="str">
        <f aca="false">IF(P2202="","",P2202+(R2202*$K2202)+(S2202*$K2202))</f>
        <v/>
      </c>
      <c r="Z2202" s="29" t="str">
        <f aca="false">IF(P2202="","",ROUND(-R2202*$K2202,0))</f>
        <v/>
      </c>
      <c r="AA2202" s="41"/>
      <c r="AB2202" s="38"/>
      <c r="AC2202" s="34"/>
      <c r="AD2202" s="39"/>
      <c r="AE2202" s="40"/>
      <c r="AF2202" s="40"/>
      <c r="AG2202" s="40"/>
      <c r="AH2202" s="32" t="str">
        <f aca="false">IF(AB2202="","",$I2202+AD2202)</f>
        <v/>
      </c>
      <c r="AI2202" s="32" t="str">
        <f aca="false">IF(AB2202="","",$I2202)</f>
        <v/>
      </c>
      <c r="AJ2202" s="40" t="str">
        <f aca="false">IF(AB2202="","",AC2202+$I2202)</f>
        <v/>
      </c>
      <c r="AK2202" s="29" t="str">
        <f aca="false">IF(AB2202="","",AB2202+(AD2202*$K2202)+(AE2202*$K2202))</f>
        <v/>
      </c>
      <c r="AL2202" s="29" t="str">
        <f aca="false">IF(AB2202="","",ROUND(-AD2202*$K2202,0))</f>
        <v/>
      </c>
      <c r="AM2202" s="41"/>
      <c r="AN2202" s="38" t="n">
        <v>29.99</v>
      </c>
      <c r="AO2202" s="34" t="n">
        <v>30.99</v>
      </c>
      <c r="AP2202" s="39" t="n">
        <v>-0.38</v>
      </c>
      <c r="AQ2202" s="40" t="n">
        <v>31.37</v>
      </c>
      <c r="AR2202" s="40" t="n">
        <v>31.37</v>
      </c>
      <c r="AS2202" s="40" t="n">
        <v>31.37</v>
      </c>
      <c r="AT2202" s="32" t="n">
        <f aca="false">IF(AN2202="","",$I2202+AP2202)</f>
        <v>5.61</v>
      </c>
      <c r="AU2202" s="32" t="n">
        <f aca="false">IF(AN2202="","",$I2202)</f>
        <v>5.99</v>
      </c>
      <c r="AV2202" s="40" t="n">
        <f aca="false">IF(AN2202="","",AO2202+$I2202)</f>
        <v>36.98</v>
      </c>
      <c r="AW2202" s="31" t="n">
        <f aca="false">IF(AN2202="","",AN2202+(AP2202*$K2202)+(AQ2202*$K2202))</f>
        <v>959.69</v>
      </c>
      <c r="AX2202" s="29" t="n">
        <f aca="false">IF(AN2202="","",ROUND(-AP2202*$K2202,0))</f>
        <v>11</v>
      </c>
      <c r="AY2202" s="42"/>
      <c r="AZ2202" s="38" t="n">
        <v>29.99</v>
      </c>
      <c r="BA2202" s="34" t="n">
        <v>30.99</v>
      </c>
      <c r="BB2202" s="39" t="n">
        <v>-0.38</v>
      </c>
      <c r="BC2202" s="40" t="n">
        <v>31.37</v>
      </c>
      <c r="BD2202" s="40" t="n">
        <v>31.37</v>
      </c>
      <c r="BE2202" s="40" t="n">
        <v>31.37</v>
      </c>
      <c r="BF2202" s="32" t="n">
        <f aca="false">IF(AZ2202="","",$I2202+BB2202)</f>
        <v>5.61</v>
      </c>
      <c r="BG2202" s="32" t="n">
        <f aca="false">IF(AZ2202="","",$I2202)</f>
        <v>5.99</v>
      </c>
      <c r="BH2202" s="40" t="n">
        <f aca="false">IF(AZ2202="","",BA2202+$I2202)</f>
        <v>36.98</v>
      </c>
      <c r="BI2202" s="31" t="n">
        <f aca="false">IF(AZ2202="","",AZ2202+(BB2202*$K2202)+(BC2202*$K2202))</f>
        <v>959.69</v>
      </c>
      <c r="BJ2202" s="29" t="n">
        <f aca="false">IF(AZ2202="","",ROUND(-BB2202*$K2202,0))</f>
        <v>11</v>
      </c>
    </row>
    <row r="2203" customFormat="false" ht="15" hidden="false" customHeight="false" outlineLevel="0" collapsed="false">
      <c r="A2203" s="26" t="str">
        <f aca="false">+C2203&amp;D2203&amp;G2203</f>
        <v>GarminFenix8 47mmCANONE SIM 5,99€ - 24 Mesi</v>
      </c>
      <c r="B2203" s="27" t="s">
        <v>95</v>
      </c>
      <c r="C2203" s="28" t="s">
        <v>273</v>
      </c>
      <c r="D2203" s="29" t="s">
        <v>274</v>
      </c>
      <c r="E2203" s="30" t="n">
        <v>999.9</v>
      </c>
      <c r="F2203" s="31" t="n">
        <v>929.9</v>
      </c>
      <c r="G2203" s="32" t="s">
        <v>134</v>
      </c>
      <c r="H2203" s="32" t="s">
        <v>98</v>
      </c>
      <c r="I2203" s="33" t="n">
        <v>5.99</v>
      </c>
      <c r="J2203" s="34" t="s">
        <v>35</v>
      </c>
      <c r="K2203" s="35" t="n">
        <v>24</v>
      </c>
      <c r="L2203" s="33"/>
      <c r="M2203" s="33"/>
      <c r="N2203" s="33"/>
      <c r="O2203" s="37" t="s">
        <v>135</v>
      </c>
      <c r="P2203" s="38"/>
      <c r="Q2203" s="34"/>
      <c r="R2203" s="39"/>
      <c r="S2203" s="40"/>
      <c r="T2203" s="40"/>
      <c r="U2203" s="40"/>
      <c r="V2203" s="32" t="str">
        <f aca="false">IF(P2203="","",$I2203+R2203)</f>
        <v/>
      </c>
      <c r="W2203" s="32" t="str">
        <f aca="false">IF(P2203="","",$I2203)</f>
        <v/>
      </c>
      <c r="X2203" s="40" t="str">
        <f aca="false">IF(P2203="","",Q2203+$I2203)</f>
        <v/>
      </c>
      <c r="Y2203" s="29" t="str">
        <f aca="false">IF(P2203="","",P2203+(R2203*$K2203)+(S2203*$K2203))</f>
        <v/>
      </c>
      <c r="Z2203" s="29" t="str">
        <f aca="false">IF(P2203="","",ROUND(-R2203*$K2203,0))</f>
        <v/>
      </c>
      <c r="AA2203" s="41"/>
      <c r="AB2203" s="38"/>
      <c r="AC2203" s="34"/>
      <c r="AD2203" s="39"/>
      <c r="AE2203" s="40"/>
      <c r="AF2203" s="40"/>
      <c r="AG2203" s="40"/>
      <c r="AH2203" s="32" t="str">
        <f aca="false">IF(AB2203="","",$I2203+AD2203)</f>
        <v/>
      </c>
      <c r="AI2203" s="32" t="str">
        <f aca="false">IF(AB2203="","",$I2203)</f>
        <v/>
      </c>
      <c r="AJ2203" s="40" t="str">
        <f aca="false">IF(AB2203="","",AC2203+$I2203)</f>
        <v/>
      </c>
      <c r="AK2203" s="29" t="str">
        <f aca="false">IF(AB2203="","",AB2203+(AD2203*$K2203)+(AE2203*$K2203))</f>
        <v/>
      </c>
      <c r="AL2203" s="29" t="str">
        <f aca="false">IF(AB2203="","",ROUND(-AD2203*$K2203,0))</f>
        <v/>
      </c>
      <c r="AM2203" s="41"/>
      <c r="AN2203" s="38" t="n">
        <v>19.99</v>
      </c>
      <c r="AO2203" s="34" t="n">
        <v>38.99</v>
      </c>
      <c r="AP2203" s="39" t="n">
        <v>-0.32</v>
      </c>
      <c r="AQ2203" s="40" t="n">
        <v>39.31</v>
      </c>
      <c r="AR2203" s="40" t="n">
        <v>0</v>
      </c>
      <c r="AS2203" s="40" t="n">
        <v>39.31</v>
      </c>
      <c r="AT2203" s="32" t="n">
        <f aca="false">IF(AN2203="","",$I2203+AP2203)</f>
        <v>5.67</v>
      </c>
      <c r="AU2203" s="32" t="n">
        <f aca="false">IF(AN2203="","",$I2203)</f>
        <v>5.99</v>
      </c>
      <c r="AV2203" s="40" t="n">
        <f aca="false">IF(AN2203="","",AO2203+$I2203)</f>
        <v>44.98</v>
      </c>
      <c r="AW2203" s="31" t="n">
        <f aca="false">IF(AN2203="","",AN2203+(AP2203*$K2203)+(AQ2203*$K2203))</f>
        <v>955.75</v>
      </c>
      <c r="AX2203" s="29" t="n">
        <f aca="false">IF(AN2203="","",ROUND(-AP2203*$K2203,0))</f>
        <v>8</v>
      </c>
      <c r="AY2203" s="42"/>
      <c r="AZ2203" s="38" t="n">
        <v>19.99</v>
      </c>
      <c r="BA2203" s="34" t="n">
        <v>38.99</v>
      </c>
      <c r="BB2203" s="39" t="n">
        <v>-0.32</v>
      </c>
      <c r="BC2203" s="40" t="n">
        <v>39.31</v>
      </c>
      <c r="BD2203" s="40" t="n">
        <v>0</v>
      </c>
      <c r="BE2203" s="40" t="n">
        <v>39.31</v>
      </c>
      <c r="BF2203" s="32" t="n">
        <f aca="false">IF(AZ2203="","",$I2203+BB2203)</f>
        <v>5.67</v>
      </c>
      <c r="BG2203" s="32" t="n">
        <f aca="false">IF(AZ2203="","",$I2203)</f>
        <v>5.99</v>
      </c>
      <c r="BH2203" s="40" t="n">
        <f aca="false">IF(AZ2203="","",BA2203+$I2203)</f>
        <v>44.98</v>
      </c>
      <c r="BI2203" s="31" t="n">
        <f aca="false">IF(AZ2203="","",AZ2203+(BB2203*$K2203)+(BC2203*$K2203))</f>
        <v>955.75</v>
      </c>
      <c r="BJ2203" s="29" t="n">
        <f aca="false">IF(AZ2203="","",ROUND(-BB2203*$K2203,0))</f>
        <v>8</v>
      </c>
    </row>
    <row r="2204" customFormat="false" ht="15" hidden="false" customHeight="false" outlineLevel="0" collapsed="false">
      <c r="A2204" s="26" t="str">
        <f aca="false">+C2204&amp;D2204&amp;G2204</f>
        <v>GoProHero13 Black + Accessories BundleCANONE SIM 14,99€ - 36 Mesi</v>
      </c>
      <c r="B2204" s="27" t="s">
        <v>95</v>
      </c>
      <c r="C2204" s="28" t="s">
        <v>275</v>
      </c>
      <c r="D2204" s="29" t="s">
        <v>276</v>
      </c>
      <c r="E2204" s="30" t="n">
        <v>509.9</v>
      </c>
      <c r="F2204" s="31" t="n">
        <v>509.9</v>
      </c>
      <c r="G2204" s="32" t="s">
        <v>97</v>
      </c>
      <c r="H2204" s="32" t="s">
        <v>98</v>
      </c>
      <c r="I2204" s="33" t="n">
        <v>14.99</v>
      </c>
      <c r="J2204" s="34" t="s">
        <v>35</v>
      </c>
      <c r="K2204" s="35" t="n">
        <v>36</v>
      </c>
      <c r="L2204" s="33"/>
      <c r="M2204" s="33"/>
      <c r="N2204" s="33"/>
      <c r="O2204" s="37" t="s">
        <v>99</v>
      </c>
      <c r="P2204" s="38" t="n">
        <v>49.99</v>
      </c>
      <c r="Q2204" s="34" t="n">
        <v>9.99</v>
      </c>
      <c r="R2204" s="39" t="n">
        <v>-2.79</v>
      </c>
      <c r="S2204" s="40" t="n">
        <v>12.78</v>
      </c>
      <c r="T2204" s="40" t="n">
        <v>12.78</v>
      </c>
      <c r="U2204" s="40" t="n">
        <v>12.61</v>
      </c>
      <c r="V2204" s="32" t="n">
        <f aca="false">IF(P2204="","",$I2204+R2204)</f>
        <v>12.2</v>
      </c>
      <c r="W2204" s="32" t="n">
        <f aca="false">IF(P2204="","",$I2204)</f>
        <v>14.99</v>
      </c>
      <c r="X2204" s="40" t="n">
        <f aca="false">IF(P2204="","",Q2204+$I2204)</f>
        <v>24.98</v>
      </c>
      <c r="Y2204" s="29" t="n">
        <f aca="false">IF(P2204="","",P2204+(R2204*$K2204)+(S2204*$K2204))</f>
        <v>409.63</v>
      </c>
      <c r="Z2204" s="29" t="n">
        <f aca="false">IF(P2204="","",ROUND(-R2204*$K2204,0))</f>
        <v>100</v>
      </c>
      <c r="AA2204" s="41"/>
      <c r="AB2204" s="38"/>
      <c r="AC2204" s="34"/>
      <c r="AD2204" s="39"/>
      <c r="AE2204" s="40"/>
      <c r="AF2204" s="40"/>
      <c r="AG2204" s="40"/>
      <c r="AH2204" s="32" t="str">
        <f aca="false">IF(AB2204="","",$I2204+AD2204)</f>
        <v/>
      </c>
      <c r="AI2204" s="32" t="str">
        <f aca="false">IF(AB2204="","",$I2204)</f>
        <v/>
      </c>
      <c r="AJ2204" s="40" t="str">
        <f aca="false">IF(AB2204="","",AC2204+$I2204)</f>
        <v/>
      </c>
      <c r="AK2204" s="29" t="str">
        <f aca="false">IF(AB2204="","",AB2204+(AD2204*$K2204)+(AE2204*$K2204))</f>
        <v/>
      </c>
      <c r="AL2204" s="29" t="str">
        <f aca="false">IF(AB2204="","",ROUND(-AD2204*$K2204,0))</f>
        <v/>
      </c>
      <c r="AM2204" s="41"/>
      <c r="AN2204" s="38" t="n">
        <v>0</v>
      </c>
      <c r="AO2204" s="34" t="n">
        <v>9.99</v>
      </c>
      <c r="AP2204" s="39" t="n">
        <v>-4.95</v>
      </c>
      <c r="AQ2204" s="40" t="n">
        <v>14.94</v>
      </c>
      <c r="AR2204" s="40" t="n">
        <v>14.94</v>
      </c>
      <c r="AS2204" s="40" t="n">
        <v>14.94</v>
      </c>
      <c r="AT2204" s="32" t="n">
        <f aca="false">IF(AN2204="","",$I2204+AP2204)</f>
        <v>10.04</v>
      </c>
      <c r="AU2204" s="32" t="n">
        <f aca="false">IF(AN2204="","",$I2204)</f>
        <v>14.99</v>
      </c>
      <c r="AV2204" s="40" t="n">
        <f aca="false">IF(AN2204="","",AO2204+$I2204)</f>
        <v>24.98</v>
      </c>
      <c r="AW2204" s="31" t="n">
        <f aca="false">IF(AN2204="","",AN2204+(AP2204*$K2204)+(AQ2204*$K2204))</f>
        <v>359.64</v>
      </c>
      <c r="AX2204" s="29" t="n">
        <f aca="false">IF(AN2204="","",ROUND(-AP2204*$K2204,0))</f>
        <v>178</v>
      </c>
      <c r="AY2204" s="42"/>
      <c r="AZ2204" s="38" t="n">
        <v>0</v>
      </c>
      <c r="BA2204" s="34" t="n">
        <v>9.99</v>
      </c>
      <c r="BB2204" s="39" t="n">
        <v>-4.95</v>
      </c>
      <c r="BC2204" s="40" t="n">
        <v>14.94</v>
      </c>
      <c r="BD2204" s="40" t="n">
        <v>14.94</v>
      </c>
      <c r="BE2204" s="40" t="n">
        <v>14.94</v>
      </c>
      <c r="BF2204" s="32" t="n">
        <f aca="false">IF(AZ2204="","",$I2204+BB2204)</f>
        <v>10.04</v>
      </c>
      <c r="BG2204" s="32" t="n">
        <f aca="false">IF(AZ2204="","",$I2204)</f>
        <v>14.99</v>
      </c>
      <c r="BH2204" s="40" t="n">
        <f aca="false">IF(AZ2204="","",BA2204+$I2204)</f>
        <v>24.98</v>
      </c>
      <c r="BI2204" s="31" t="n">
        <f aca="false">IF(AZ2204="","",AZ2204+(BB2204*$K2204)+(BC2204*$K2204))</f>
        <v>359.64</v>
      </c>
      <c r="BJ2204" s="29" t="n">
        <f aca="false">IF(AZ2204="","",ROUND(-BB2204*$K2204,0))</f>
        <v>178</v>
      </c>
    </row>
    <row r="2205" customFormat="false" ht="15" hidden="false" customHeight="false" outlineLevel="0" collapsed="false">
      <c r="A2205" s="26" t="str">
        <f aca="false">+C2205&amp;D2205&amp;G2205</f>
        <v>GoProHero13 Black + Accessories BundleCANONE SIM 14,99€ - 30 Mesi</v>
      </c>
      <c r="B2205" s="27" t="s">
        <v>95</v>
      </c>
      <c r="C2205" s="28" t="s">
        <v>275</v>
      </c>
      <c r="D2205" s="29" t="s">
        <v>276</v>
      </c>
      <c r="E2205" s="30" t="n">
        <v>509.9</v>
      </c>
      <c r="F2205" s="31" t="n">
        <v>509.9</v>
      </c>
      <c r="G2205" s="32" t="s">
        <v>100</v>
      </c>
      <c r="H2205" s="32" t="s">
        <v>98</v>
      </c>
      <c r="I2205" s="33" t="n">
        <v>14.99</v>
      </c>
      <c r="J2205" s="34" t="s">
        <v>35</v>
      </c>
      <c r="K2205" s="35" t="n">
        <v>30</v>
      </c>
      <c r="L2205" s="33"/>
      <c r="M2205" s="33"/>
      <c r="N2205" s="33"/>
      <c r="O2205" s="37" t="s">
        <v>101</v>
      </c>
      <c r="P2205" s="38" t="n">
        <v>49.99</v>
      </c>
      <c r="Q2205" s="34" t="n">
        <v>12.99</v>
      </c>
      <c r="R2205" s="39" t="n">
        <v>-2.34</v>
      </c>
      <c r="S2205" s="40" t="n">
        <v>15.33</v>
      </c>
      <c r="T2205" s="40" t="n">
        <v>15.33</v>
      </c>
      <c r="U2205" s="40" t="n">
        <v>15.34</v>
      </c>
      <c r="V2205" s="32" t="n">
        <f aca="false">IF(P2205="","",$I2205+R2205)</f>
        <v>12.65</v>
      </c>
      <c r="W2205" s="32" t="n">
        <f aca="false">IF(P2205="","",$I2205)</f>
        <v>14.99</v>
      </c>
      <c r="X2205" s="40" t="n">
        <f aca="false">IF(P2205="","",Q2205+$I2205)</f>
        <v>27.98</v>
      </c>
      <c r="Y2205" s="29" t="n">
        <f aca="false">IF(P2205="","",P2205+(R2205*$K2205)+(S2205*$K2205))</f>
        <v>439.69</v>
      </c>
      <c r="Z2205" s="29" t="n">
        <f aca="false">IF(P2205="","",ROUND(-R2205*$K2205,0))</f>
        <v>70</v>
      </c>
      <c r="AA2205" s="41"/>
      <c r="AB2205" s="38"/>
      <c r="AC2205" s="34"/>
      <c r="AD2205" s="39"/>
      <c r="AE2205" s="40"/>
      <c r="AF2205" s="40"/>
      <c r="AG2205" s="40"/>
      <c r="AH2205" s="32" t="str">
        <f aca="false">IF(AB2205="","",$I2205+AD2205)</f>
        <v/>
      </c>
      <c r="AI2205" s="32" t="str">
        <f aca="false">IF(AB2205="","",$I2205)</f>
        <v/>
      </c>
      <c r="AJ2205" s="40" t="str">
        <f aca="false">IF(AB2205="","",AC2205+$I2205)</f>
        <v/>
      </c>
      <c r="AK2205" s="29" t="str">
        <f aca="false">IF(AB2205="","",AB2205+(AD2205*$K2205)+(AE2205*$K2205))</f>
        <v/>
      </c>
      <c r="AL2205" s="29" t="str">
        <f aca="false">IF(AB2205="","",ROUND(-AD2205*$K2205,0))</f>
        <v/>
      </c>
      <c r="AM2205" s="41"/>
      <c r="AN2205" s="38" t="n">
        <v>0</v>
      </c>
      <c r="AO2205" s="34" t="n">
        <v>12.99</v>
      </c>
      <c r="AP2205" s="39" t="n">
        <v>-4.79</v>
      </c>
      <c r="AQ2205" s="40" t="n">
        <v>17.78</v>
      </c>
      <c r="AR2205" s="40" t="n">
        <v>17.78</v>
      </c>
      <c r="AS2205" s="40" t="n">
        <v>17.78</v>
      </c>
      <c r="AT2205" s="32" t="n">
        <f aca="false">IF(AN2205="","",$I2205+AP2205)</f>
        <v>10.2</v>
      </c>
      <c r="AU2205" s="32" t="n">
        <f aca="false">IF(AN2205="","",$I2205)</f>
        <v>14.99</v>
      </c>
      <c r="AV2205" s="40" t="n">
        <f aca="false">IF(AN2205="","",AO2205+$I2205)</f>
        <v>27.98</v>
      </c>
      <c r="AW2205" s="31" t="n">
        <f aca="false">IF(AN2205="","",AN2205+(AP2205*$K2205)+(AQ2205*$K2205))</f>
        <v>389.7</v>
      </c>
      <c r="AX2205" s="29" t="n">
        <f aca="false">IF(AN2205="","",ROUND(-AP2205*$K2205,0))</f>
        <v>144</v>
      </c>
      <c r="AY2205" s="42"/>
      <c r="AZ2205" s="38" t="n">
        <v>0</v>
      </c>
      <c r="BA2205" s="34" t="n">
        <v>12.99</v>
      </c>
      <c r="BB2205" s="39" t="n">
        <v>-4.79</v>
      </c>
      <c r="BC2205" s="40" t="n">
        <v>17.78</v>
      </c>
      <c r="BD2205" s="40" t="n">
        <v>17.78</v>
      </c>
      <c r="BE2205" s="40" t="n">
        <v>17.78</v>
      </c>
      <c r="BF2205" s="32" t="n">
        <f aca="false">IF(AZ2205="","",$I2205+BB2205)</f>
        <v>10.2</v>
      </c>
      <c r="BG2205" s="32" t="n">
        <f aca="false">IF(AZ2205="","",$I2205)</f>
        <v>14.99</v>
      </c>
      <c r="BH2205" s="40" t="n">
        <f aca="false">IF(AZ2205="","",BA2205+$I2205)</f>
        <v>27.98</v>
      </c>
      <c r="BI2205" s="31" t="n">
        <f aca="false">IF(AZ2205="","",AZ2205+(BB2205*$K2205)+(BC2205*$K2205))</f>
        <v>389.7</v>
      </c>
      <c r="BJ2205" s="29" t="n">
        <f aca="false">IF(AZ2205="","",ROUND(-BB2205*$K2205,0))</f>
        <v>144</v>
      </c>
    </row>
    <row r="2206" customFormat="false" ht="15" hidden="false" customHeight="false" outlineLevel="0" collapsed="false">
      <c r="A2206" s="26" t="str">
        <f aca="false">+C2206&amp;D2206&amp;G2206</f>
        <v>GoProHero13 Black + Accessories BundleCANONE SIM 14,99€ - 24 Mesi</v>
      </c>
      <c r="B2206" s="27" t="s">
        <v>95</v>
      </c>
      <c r="C2206" s="28" t="s">
        <v>275</v>
      </c>
      <c r="D2206" s="29" t="s">
        <v>276</v>
      </c>
      <c r="E2206" s="30" t="n">
        <v>509.9</v>
      </c>
      <c r="F2206" s="31" t="n">
        <v>509.9</v>
      </c>
      <c r="G2206" s="32" t="s">
        <v>102</v>
      </c>
      <c r="H2206" s="32" t="s">
        <v>98</v>
      </c>
      <c r="I2206" s="33" t="n">
        <v>14.99</v>
      </c>
      <c r="J2206" s="34" t="s">
        <v>35</v>
      </c>
      <c r="K2206" s="35" t="n">
        <v>24</v>
      </c>
      <c r="L2206" s="33"/>
      <c r="M2206" s="33"/>
      <c r="N2206" s="33"/>
      <c r="O2206" s="37" t="s">
        <v>103</v>
      </c>
      <c r="P2206" s="38" t="n">
        <v>79.99</v>
      </c>
      <c r="Q2206" s="34" t="n">
        <v>15.99</v>
      </c>
      <c r="R2206" s="39" t="n">
        <v>-1.92</v>
      </c>
      <c r="S2206" s="40" t="n">
        <v>17.91</v>
      </c>
      <c r="T2206" s="40" t="n">
        <v>0</v>
      </c>
      <c r="U2206" s="40" t="n">
        <v>17.98</v>
      </c>
      <c r="V2206" s="32" t="n">
        <f aca="false">IF(P2206="","",$I2206+R2206)</f>
        <v>13.07</v>
      </c>
      <c r="W2206" s="32" t="n">
        <f aca="false">IF(P2206="","",$I2206)</f>
        <v>14.99</v>
      </c>
      <c r="X2206" s="40" t="n">
        <f aca="false">IF(P2206="","",Q2206+$I2206)</f>
        <v>30.98</v>
      </c>
      <c r="Y2206" s="29" t="n">
        <f aca="false">IF(P2206="","",P2206+(R2206*$K2206)+(S2206*$K2206))</f>
        <v>463.75</v>
      </c>
      <c r="Z2206" s="29" t="n">
        <f aca="false">IF(P2206="","",ROUND(-R2206*$K2206,0))</f>
        <v>46</v>
      </c>
      <c r="AA2206" s="41"/>
      <c r="AB2206" s="38"/>
      <c r="AC2206" s="34"/>
      <c r="AD2206" s="39"/>
      <c r="AE2206" s="40"/>
      <c r="AF2206" s="40"/>
      <c r="AG2206" s="40"/>
      <c r="AH2206" s="32" t="str">
        <f aca="false">IF(AB2206="","",$I2206+AD2206)</f>
        <v/>
      </c>
      <c r="AI2206" s="32" t="str">
        <f aca="false">IF(AB2206="","",$I2206)</f>
        <v/>
      </c>
      <c r="AJ2206" s="40" t="str">
        <f aca="false">IF(AB2206="","",AC2206+$I2206)</f>
        <v/>
      </c>
      <c r="AK2206" s="29" t="str">
        <f aca="false">IF(AB2206="","",AB2206+(AD2206*$K2206)+(AE2206*$K2206))</f>
        <v/>
      </c>
      <c r="AL2206" s="29" t="str">
        <f aca="false">IF(AB2206="","",ROUND(-AD2206*$K2206,0))</f>
        <v/>
      </c>
      <c r="AM2206" s="41"/>
      <c r="AN2206" s="38" t="n">
        <v>0</v>
      </c>
      <c r="AO2206" s="34" t="n">
        <v>15.99</v>
      </c>
      <c r="AP2206" s="39" t="n">
        <v>-5.25</v>
      </c>
      <c r="AQ2206" s="40" t="n">
        <v>21.24</v>
      </c>
      <c r="AR2206" s="40" t="n">
        <v>0</v>
      </c>
      <c r="AS2206" s="40" t="n">
        <v>21.38</v>
      </c>
      <c r="AT2206" s="32" t="n">
        <f aca="false">IF(AN2206="","",$I2206+AP2206)</f>
        <v>9.74</v>
      </c>
      <c r="AU2206" s="32" t="n">
        <f aca="false">IF(AN2206="","",$I2206)</f>
        <v>14.99</v>
      </c>
      <c r="AV2206" s="40" t="n">
        <f aca="false">IF(AN2206="","",AO2206+$I2206)</f>
        <v>30.98</v>
      </c>
      <c r="AW2206" s="31" t="n">
        <f aca="false">IF(AN2206="","",AN2206+(AP2206*$K2206)+(AQ2206*$K2206))</f>
        <v>383.76</v>
      </c>
      <c r="AX2206" s="29" t="n">
        <f aca="false">IF(AN2206="","",ROUND(-AP2206*$K2206,0))</f>
        <v>126</v>
      </c>
      <c r="AY2206" s="42"/>
      <c r="AZ2206" s="38" t="n">
        <v>0</v>
      </c>
      <c r="BA2206" s="34" t="n">
        <v>15.99</v>
      </c>
      <c r="BB2206" s="39" t="n">
        <v>-5.25</v>
      </c>
      <c r="BC2206" s="40" t="n">
        <v>21.24</v>
      </c>
      <c r="BD2206" s="40" t="n">
        <v>0</v>
      </c>
      <c r="BE2206" s="40" t="n">
        <v>21.38</v>
      </c>
      <c r="BF2206" s="32" t="n">
        <f aca="false">IF(AZ2206="","",$I2206+BB2206)</f>
        <v>9.74</v>
      </c>
      <c r="BG2206" s="32" t="n">
        <f aca="false">IF(AZ2206="","",$I2206)</f>
        <v>14.99</v>
      </c>
      <c r="BH2206" s="40" t="n">
        <f aca="false">IF(AZ2206="","",BA2206+$I2206)</f>
        <v>30.98</v>
      </c>
      <c r="BI2206" s="31" t="n">
        <f aca="false">IF(AZ2206="","",AZ2206+(BB2206*$K2206)+(BC2206*$K2206))</f>
        <v>383.76</v>
      </c>
      <c r="BJ2206" s="29" t="n">
        <f aca="false">IF(AZ2206="","",ROUND(-BB2206*$K2206,0))</f>
        <v>126</v>
      </c>
    </row>
    <row r="2207" customFormat="false" ht="15" hidden="false" customHeight="false" outlineLevel="0" collapsed="false">
      <c r="A2207" s="26" t="str">
        <f aca="false">+C2207&amp;D2207&amp;G2207</f>
        <v>GoProHero13 Black + Accessories BundleCANONE SIM 12,99€ - 36 Mesi</v>
      </c>
      <c r="B2207" s="27" t="s">
        <v>95</v>
      </c>
      <c r="C2207" s="28" t="s">
        <v>275</v>
      </c>
      <c r="D2207" s="29" t="s">
        <v>276</v>
      </c>
      <c r="E2207" s="30" t="n">
        <v>509.9</v>
      </c>
      <c r="F2207" s="31" t="n">
        <v>509.9</v>
      </c>
      <c r="G2207" s="32" t="s">
        <v>104</v>
      </c>
      <c r="H2207" s="32" t="s">
        <v>98</v>
      </c>
      <c r="I2207" s="33" t="n">
        <v>12.99</v>
      </c>
      <c r="J2207" s="34" t="s">
        <v>35</v>
      </c>
      <c r="K2207" s="35" t="n">
        <v>36</v>
      </c>
      <c r="L2207" s="33"/>
      <c r="M2207" s="33"/>
      <c r="N2207" s="33"/>
      <c r="O2207" s="37" t="s">
        <v>105</v>
      </c>
      <c r="P2207" s="38" t="n">
        <v>49.99</v>
      </c>
      <c r="Q2207" s="34" t="n">
        <v>9.99</v>
      </c>
      <c r="R2207" s="39" t="n">
        <v>-2.79</v>
      </c>
      <c r="S2207" s="40" t="n">
        <v>12.78</v>
      </c>
      <c r="T2207" s="40" t="n">
        <v>12.78</v>
      </c>
      <c r="U2207" s="40" t="n">
        <v>12.61</v>
      </c>
      <c r="V2207" s="32" t="n">
        <f aca="false">IF(P2207="","",$I2207+R2207)</f>
        <v>10.2</v>
      </c>
      <c r="W2207" s="32" t="n">
        <f aca="false">IF(P2207="","",$I2207)</f>
        <v>12.99</v>
      </c>
      <c r="X2207" s="40" t="n">
        <f aca="false">IF(P2207="","",Q2207+$I2207)</f>
        <v>22.98</v>
      </c>
      <c r="Y2207" s="29" t="n">
        <f aca="false">IF(P2207="","",P2207+(R2207*$K2207)+(S2207*$K2207))</f>
        <v>409.63</v>
      </c>
      <c r="Z2207" s="29" t="n">
        <f aca="false">IF(P2207="","",ROUND(-R2207*$K2207,0))</f>
        <v>100</v>
      </c>
      <c r="AA2207" s="41"/>
      <c r="AB2207" s="38"/>
      <c r="AC2207" s="34"/>
      <c r="AD2207" s="39"/>
      <c r="AE2207" s="40"/>
      <c r="AF2207" s="40"/>
      <c r="AG2207" s="40"/>
      <c r="AH2207" s="32" t="str">
        <f aca="false">IF(AB2207="","",$I2207+AD2207)</f>
        <v/>
      </c>
      <c r="AI2207" s="32" t="str">
        <f aca="false">IF(AB2207="","",$I2207)</f>
        <v/>
      </c>
      <c r="AJ2207" s="40" t="str">
        <f aca="false">IF(AB2207="","",AC2207+$I2207)</f>
        <v/>
      </c>
      <c r="AK2207" s="29" t="str">
        <f aca="false">IF(AB2207="","",AB2207+(AD2207*$K2207)+(AE2207*$K2207))</f>
        <v/>
      </c>
      <c r="AL2207" s="29" t="str">
        <f aca="false">IF(AB2207="","",ROUND(-AD2207*$K2207,0))</f>
        <v/>
      </c>
      <c r="AM2207" s="41"/>
      <c r="AN2207" s="38" t="n">
        <v>0</v>
      </c>
      <c r="AO2207" s="34" t="n">
        <v>9.99</v>
      </c>
      <c r="AP2207" s="39" t="n">
        <v>-4.95</v>
      </c>
      <c r="AQ2207" s="40" t="n">
        <v>14.94</v>
      </c>
      <c r="AR2207" s="40" t="n">
        <v>14.94</v>
      </c>
      <c r="AS2207" s="40" t="n">
        <v>14.94</v>
      </c>
      <c r="AT2207" s="32" t="n">
        <f aca="false">IF(AN2207="","",$I2207+AP2207)</f>
        <v>8.04</v>
      </c>
      <c r="AU2207" s="32" t="n">
        <f aca="false">IF(AN2207="","",$I2207)</f>
        <v>12.99</v>
      </c>
      <c r="AV2207" s="40" t="n">
        <f aca="false">IF(AN2207="","",AO2207+$I2207)</f>
        <v>22.98</v>
      </c>
      <c r="AW2207" s="31" t="n">
        <f aca="false">IF(AN2207="","",AN2207+(AP2207*$K2207)+(AQ2207*$K2207))</f>
        <v>359.64</v>
      </c>
      <c r="AX2207" s="29" t="n">
        <f aca="false">IF(AN2207="","",ROUND(-AP2207*$K2207,0))</f>
        <v>178</v>
      </c>
      <c r="AY2207" s="42"/>
      <c r="AZ2207" s="38" t="n">
        <v>0</v>
      </c>
      <c r="BA2207" s="34" t="n">
        <v>9.99</v>
      </c>
      <c r="BB2207" s="39" t="n">
        <v>-4.95</v>
      </c>
      <c r="BC2207" s="40" t="n">
        <v>14.94</v>
      </c>
      <c r="BD2207" s="40" t="n">
        <v>14.94</v>
      </c>
      <c r="BE2207" s="40" t="n">
        <v>14.94</v>
      </c>
      <c r="BF2207" s="32" t="n">
        <f aca="false">IF(AZ2207="","",$I2207+BB2207)</f>
        <v>8.04</v>
      </c>
      <c r="BG2207" s="32" t="n">
        <f aca="false">IF(AZ2207="","",$I2207)</f>
        <v>12.99</v>
      </c>
      <c r="BH2207" s="40" t="n">
        <f aca="false">IF(AZ2207="","",BA2207+$I2207)</f>
        <v>22.98</v>
      </c>
      <c r="BI2207" s="31" t="n">
        <f aca="false">IF(AZ2207="","",AZ2207+(BB2207*$K2207)+(BC2207*$K2207))</f>
        <v>359.64</v>
      </c>
      <c r="BJ2207" s="29" t="n">
        <f aca="false">IF(AZ2207="","",ROUND(-BB2207*$K2207,0))</f>
        <v>178</v>
      </c>
    </row>
    <row r="2208" customFormat="false" ht="15" hidden="false" customHeight="false" outlineLevel="0" collapsed="false">
      <c r="A2208" s="26" t="str">
        <f aca="false">+C2208&amp;D2208&amp;G2208</f>
        <v>GoProHero13 Black + Accessories BundleCANONE SIM 12,99€ - 30 Mesi</v>
      </c>
      <c r="B2208" s="27" t="s">
        <v>95</v>
      </c>
      <c r="C2208" s="28" t="s">
        <v>275</v>
      </c>
      <c r="D2208" s="29" t="s">
        <v>276</v>
      </c>
      <c r="E2208" s="30" t="n">
        <v>509.9</v>
      </c>
      <c r="F2208" s="31" t="n">
        <v>509.9</v>
      </c>
      <c r="G2208" s="32" t="s">
        <v>106</v>
      </c>
      <c r="H2208" s="32" t="s">
        <v>98</v>
      </c>
      <c r="I2208" s="33" t="n">
        <v>12.99</v>
      </c>
      <c r="J2208" s="34" t="s">
        <v>35</v>
      </c>
      <c r="K2208" s="35" t="n">
        <v>30</v>
      </c>
      <c r="L2208" s="33"/>
      <c r="M2208" s="33"/>
      <c r="N2208" s="33"/>
      <c r="O2208" s="37" t="s">
        <v>107</v>
      </c>
      <c r="P2208" s="38" t="n">
        <v>49.99</v>
      </c>
      <c r="Q2208" s="34" t="n">
        <v>12.99</v>
      </c>
      <c r="R2208" s="39" t="n">
        <v>-2.34</v>
      </c>
      <c r="S2208" s="40" t="n">
        <v>15.33</v>
      </c>
      <c r="T2208" s="40" t="n">
        <v>15.33</v>
      </c>
      <c r="U2208" s="40" t="n">
        <v>15.34</v>
      </c>
      <c r="V2208" s="32" t="n">
        <f aca="false">IF(P2208="","",$I2208+R2208)</f>
        <v>10.65</v>
      </c>
      <c r="W2208" s="32" t="n">
        <f aca="false">IF(P2208="","",$I2208)</f>
        <v>12.99</v>
      </c>
      <c r="X2208" s="40" t="n">
        <f aca="false">IF(P2208="","",Q2208+$I2208)</f>
        <v>25.98</v>
      </c>
      <c r="Y2208" s="29" t="n">
        <f aca="false">IF(P2208="","",P2208+(R2208*$K2208)+(S2208*$K2208))</f>
        <v>439.69</v>
      </c>
      <c r="Z2208" s="29" t="n">
        <f aca="false">IF(P2208="","",ROUND(-R2208*$K2208,0))</f>
        <v>70</v>
      </c>
      <c r="AA2208" s="41"/>
      <c r="AB2208" s="38"/>
      <c r="AC2208" s="34"/>
      <c r="AD2208" s="39"/>
      <c r="AE2208" s="40"/>
      <c r="AF2208" s="40"/>
      <c r="AG2208" s="40"/>
      <c r="AH2208" s="32" t="str">
        <f aca="false">IF(AB2208="","",$I2208+AD2208)</f>
        <v/>
      </c>
      <c r="AI2208" s="32" t="str">
        <f aca="false">IF(AB2208="","",$I2208)</f>
        <v/>
      </c>
      <c r="AJ2208" s="40" t="str">
        <f aca="false">IF(AB2208="","",AC2208+$I2208)</f>
        <v/>
      </c>
      <c r="AK2208" s="29" t="str">
        <f aca="false">IF(AB2208="","",AB2208+(AD2208*$K2208)+(AE2208*$K2208))</f>
        <v/>
      </c>
      <c r="AL2208" s="29" t="str">
        <f aca="false">IF(AB2208="","",ROUND(-AD2208*$K2208,0))</f>
        <v/>
      </c>
      <c r="AM2208" s="41"/>
      <c r="AN2208" s="38" t="n">
        <v>0</v>
      </c>
      <c r="AO2208" s="34" t="n">
        <v>12.99</v>
      </c>
      <c r="AP2208" s="39" t="n">
        <v>-4.79</v>
      </c>
      <c r="AQ2208" s="40" t="n">
        <v>17.78</v>
      </c>
      <c r="AR2208" s="40" t="n">
        <v>17.78</v>
      </c>
      <c r="AS2208" s="40" t="n">
        <v>17.78</v>
      </c>
      <c r="AT2208" s="32" t="n">
        <f aca="false">IF(AN2208="","",$I2208+AP2208)</f>
        <v>8.2</v>
      </c>
      <c r="AU2208" s="32" t="n">
        <f aca="false">IF(AN2208="","",$I2208)</f>
        <v>12.99</v>
      </c>
      <c r="AV2208" s="40" t="n">
        <f aca="false">IF(AN2208="","",AO2208+$I2208)</f>
        <v>25.98</v>
      </c>
      <c r="AW2208" s="31" t="n">
        <f aca="false">IF(AN2208="","",AN2208+(AP2208*$K2208)+(AQ2208*$K2208))</f>
        <v>389.7</v>
      </c>
      <c r="AX2208" s="29" t="n">
        <f aca="false">IF(AN2208="","",ROUND(-AP2208*$K2208,0))</f>
        <v>144</v>
      </c>
      <c r="AY2208" s="42"/>
      <c r="AZ2208" s="38" t="n">
        <v>0</v>
      </c>
      <c r="BA2208" s="34" t="n">
        <v>12.99</v>
      </c>
      <c r="BB2208" s="39" t="n">
        <v>-4.79</v>
      </c>
      <c r="BC2208" s="40" t="n">
        <v>17.78</v>
      </c>
      <c r="BD2208" s="40" t="n">
        <v>17.78</v>
      </c>
      <c r="BE2208" s="40" t="n">
        <v>17.78</v>
      </c>
      <c r="BF2208" s="32" t="n">
        <f aca="false">IF(AZ2208="","",$I2208+BB2208)</f>
        <v>8.2</v>
      </c>
      <c r="BG2208" s="32" t="n">
        <f aca="false">IF(AZ2208="","",$I2208)</f>
        <v>12.99</v>
      </c>
      <c r="BH2208" s="40" t="n">
        <f aca="false">IF(AZ2208="","",BA2208+$I2208)</f>
        <v>25.98</v>
      </c>
      <c r="BI2208" s="31" t="n">
        <f aca="false">IF(AZ2208="","",AZ2208+(BB2208*$K2208)+(BC2208*$K2208))</f>
        <v>389.7</v>
      </c>
      <c r="BJ2208" s="29" t="n">
        <f aca="false">IF(AZ2208="","",ROUND(-BB2208*$K2208,0))</f>
        <v>144</v>
      </c>
    </row>
    <row r="2209" customFormat="false" ht="15" hidden="false" customHeight="false" outlineLevel="0" collapsed="false">
      <c r="A2209" s="26" t="str">
        <f aca="false">+C2209&amp;D2209&amp;G2209</f>
        <v>GoProHero13 Black + Accessories BundleCANONE SIM 12,99€ - 24 Mesi</v>
      </c>
      <c r="B2209" s="27" t="s">
        <v>95</v>
      </c>
      <c r="C2209" s="28" t="s">
        <v>275</v>
      </c>
      <c r="D2209" s="29" t="s">
        <v>276</v>
      </c>
      <c r="E2209" s="30" t="n">
        <v>509.9</v>
      </c>
      <c r="F2209" s="31" t="n">
        <v>509.9</v>
      </c>
      <c r="G2209" s="32" t="s">
        <v>108</v>
      </c>
      <c r="H2209" s="32" t="s">
        <v>98</v>
      </c>
      <c r="I2209" s="33" t="n">
        <v>12.99</v>
      </c>
      <c r="J2209" s="34" t="s">
        <v>35</v>
      </c>
      <c r="K2209" s="35" t="n">
        <v>24</v>
      </c>
      <c r="L2209" s="33"/>
      <c r="M2209" s="33"/>
      <c r="N2209" s="33"/>
      <c r="O2209" s="37" t="s">
        <v>109</v>
      </c>
      <c r="P2209" s="38" t="n">
        <v>79.99</v>
      </c>
      <c r="Q2209" s="34" t="n">
        <v>15.99</v>
      </c>
      <c r="R2209" s="39" t="n">
        <v>-1.92</v>
      </c>
      <c r="S2209" s="40" t="n">
        <v>17.91</v>
      </c>
      <c r="T2209" s="40" t="n">
        <v>0</v>
      </c>
      <c r="U2209" s="40" t="n">
        <v>17.98</v>
      </c>
      <c r="V2209" s="32" t="n">
        <f aca="false">IF(P2209="","",$I2209+R2209)</f>
        <v>11.07</v>
      </c>
      <c r="W2209" s="32" t="n">
        <f aca="false">IF(P2209="","",$I2209)</f>
        <v>12.99</v>
      </c>
      <c r="X2209" s="40" t="n">
        <f aca="false">IF(P2209="","",Q2209+$I2209)</f>
        <v>28.98</v>
      </c>
      <c r="Y2209" s="29" t="n">
        <f aca="false">IF(P2209="","",P2209+(R2209*$K2209)+(S2209*$K2209))</f>
        <v>463.75</v>
      </c>
      <c r="Z2209" s="29" t="n">
        <f aca="false">IF(P2209="","",ROUND(-R2209*$K2209,0))</f>
        <v>46</v>
      </c>
      <c r="AA2209" s="41"/>
      <c r="AB2209" s="38"/>
      <c r="AC2209" s="34"/>
      <c r="AD2209" s="39"/>
      <c r="AE2209" s="40"/>
      <c r="AF2209" s="40"/>
      <c r="AG2209" s="40"/>
      <c r="AH2209" s="32" t="str">
        <f aca="false">IF(AB2209="","",$I2209+AD2209)</f>
        <v/>
      </c>
      <c r="AI2209" s="32" t="str">
        <f aca="false">IF(AB2209="","",$I2209)</f>
        <v/>
      </c>
      <c r="AJ2209" s="40" t="str">
        <f aca="false">IF(AB2209="","",AC2209+$I2209)</f>
        <v/>
      </c>
      <c r="AK2209" s="29" t="str">
        <f aca="false">IF(AB2209="","",AB2209+(AD2209*$K2209)+(AE2209*$K2209))</f>
        <v/>
      </c>
      <c r="AL2209" s="29" t="str">
        <f aca="false">IF(AB2209="","",ROUND(-AD2209*$K2209,0))</f>
        <v/>
      </c>
      <c r="AM2209" s="41"/>
      <c r="AN2209" s="38" t="n">
        <v>0</v>
      </c>
      <c r="AO2209" s="34" t="n">
        <v>15.99</v>
      </c>
      <c r="AP2209" s="39" t="n">
        <v>-5.25</v>
      </c>
      <c r="AQ2209" s="40" t="n">
        <v>21.24</v>
      </c>
      <c r="AR2209" s="40" t="n">
        <v>0</v>
      </c>
      <c r="AS2209" s="40" t="n">
        <v>21.38</v>
      </c>
      <c r="AT2209" s="32" t="n">
        <f aca="false">IF(AN2209="","",$I2209+AP2209)</f>
        <v>7.74</v>
      </c>
      <c r="AU2209" s="32" t="n">
        <f aca="false">IF(AN2209="","",$I2209)</f>
        <v>12.99</v>
      </c>
      <c r="AV2209" s="40" t="n">
        <f aca="false">IF(AN2209="","",AO2209+$I2209)</f>
        <v>28.98</v>
      </c>
      <c r="AW2209" s="31" t="n">
        <f aca="false">IF(AN2209="","",AN2209+(AP2209*$K2209)+(AQ2209*$K2209))</f>
        <v>383.76</v>
      </c>
      <c r="AX2209" s="29" t="n">
        <f aca="false">IF(AN2209="","",ROUND(-AP2209*$K2209,0))</f>
        <v>126</v>
      </c>
      <c r="AY2209" s="42"/>
      <c r="AZ2209" s="38" t="n">
        <v>0</v>
      </c>
      <c r="BA2209" s="34" t="n">
        <v>15.99</v>
      </c>
      <c r="BB2209" s="39" t="n">
        <v>-5.25</v>
      </c>
      <c r="BC2209" s="40" t="n">
        <v>21.24</v>
      </c>
      <c r="BD2209" s="40" t="n">
        <v>0</v>
      </c>
      <c r="BE2209" s="40" t="n">
        <v>21.38</v>
      </c>
      <c r="BF2209" s="32" t="n">
        <f aca="false">IF(AZ2209="","",$I2209+BB2209)</f>
        <v>7.74</v>
      </c>
      <c r="BG2209" s="32" t="n">
        <f aca="false">IF(AZ2209="","",$I2209)</f>
        <v>12.99</v>
      </c>
      <c r="BH2209" s="40" t="n">
        <f aca="false">IF(AZ2209="","",BA2209+$I2209)</f>
        <v>28.98</v>
      </c>
      <c r="BI2209" s="31" t="n">
        <f aca="false">IF(AZ2209="","",AZ2209+(BB2209*$K2209)+(BC2209*$K2209))</f>
        <v>383.76</v>
      </c>
      <c r="BJ2209" s="29" t="n">
        <f aca="false">IF(AZ2209="","",ROUND(-BB2209*$K2209,0))</f>
        <v>126</v>
      </c>
    </row>
    <row r="2210" customFormat="false" ht="15" hidden="false" customHeight="false" outlineLevel="0" collapsed="false">
      <c r="A2210" s="26" t="str">
        <f aca="false">+C2210&amp;D2210&amp;G2210</f>
        <v>GoProHero13 Black + Accessories BundlePack 5G Reload Exchange-12,99-36</v>
      </c>
      <c r="B2210" s="27" t="s">
        <v>95</v>
      </c>
      <c r="C2210" s="28" t="s">
        <v>275</v>
      </c>
      <c r="D2210" s="29" t="s">
        <v>276</v>
      </c>
      <c r="E2210" s="30" t="n">
        <v>509.9</v>
      </c>
      <c r="F2210" s="31" t="n">
        <v>509.9</v>
      </c>
      <c r="G2210" s="32" t="s">
        <v>110</v>
      </c>
      <c r="H2210" s="32" t="s">
        <v>98</v>
      </c>
      <c r="I2210" s="33" t="n">
        <v>12.99</v>
      </c>
      <c r="J2210" s="34" t="s">
        <v>35</v>
      </c>
      <c r="K2210" s="35" t="n">
        <v>36</v>
      </c>
      <c r="L2210" s="33"/>
      <c r="M2210" s="33"/>
      <c r="N2210" s="33"/>
      <c r="O2210" s="37" t="s">
        <v>111</v>
      </c>
      <c r="P2210" s="38" t="n">
        <v>49.99</v>
      </c>
      <c r="Q2210" s="34" t="n">
        <v>9.99</v>
      </c>
      <c r="R2210" s="39" t="n">
        <v>-2.79</v>
      </c>
      <c r="S2210" s="40" t="n">
        <v>12.78</v>
      </c>
      <c r="T2210" s="40" t="n">
        <v>12.78</v>
      </c>
      <c r="U2210" s="40" t="n">
        <v>12.61</v>
      </c>
      <c r="V2210" s="32" t="n">
        <f aca="false">IF(P2210="","",$I2210+R2210)</f>
        <v>10.2</v>
      </c>
      <c r="W2210" s="32" t="n">
        <f aca="false">IF(P2210="","",$I2210)</f>
        <v>12.99</v>
      </c>
      <c r="X2210" s="40" t="n">
        <f aca="false">IF(P2210="","",Q2210+$I2210)</f>
        <v>22.98</v>
      </c>
      <c r="Y2210" s="29" t="n">
        <f aca="false">IF(P2210="","",P2210+(R2210*$K2210)+(S2210*$K2210))</f>
        <v>409.63</v>
      </c>
      <c r="Z2210" s="29" t="n">
        <f aca="false">IF(P2210="","",ROUND(-R2210*$K2210,0))</f>
        <v>100</v>
      </c>
      <c r="AA2210" s="41"/>
      <c r="AB2210" s="38"/>
      <c r="AC2210" s="34"/>
      <c r="AD2210" s="39"/>
      <c r="AE2210" s="40"/>
      <c r="AF2210" s="40"/>
      <c r="AG2210" s="40"/>
      <c r="AH2210" s="32" t="str">
        <f aca="false">IF(AB2210="","",$I2210+AD2210)</f>
        <v/>
      </c>
      <c r="AI2210" s="32" t="str">
        <f aca="false">IF(AB2210="","",$I2210)</f>
        <v/>
      </c>
      <c r="AJ2210" s="40" t="str">
        <f aca="false">IF(AB2210="","",AC2210+$I2210)</f>
        <v/>
      </c>
      <c r="AK2210" s="29" t="str">
        <f aca="false">IF(AB2210="","",AB2210+(AD2210*$K2210)+(AE2210*$K2210))</f>
        <v/>
      </c>
      <c r="AL2210" s="29" t="str">
        <f aca="false">IF(AB2210="","",ROUND(-AD2210*$K2210,0))</f>
        <v/>
      </c>
      <c r="AM2210" s="41"/>
      <c r="AN2210" s="38" t="n">
        <v>0</v>
      </c>
      <c r="AO2210" s="34" t="n">
        <v>9.99</v>
      </c>
      <c r="AP2210" s="39" t="n">
        <v>-4.95</v>
      </c>
      <c r="AQ2210" s="40" t="n">
        <v>14.94</v>
      </c>
      <c r="AR2210" s="40" t="n">
        <v>14.94</v>
      </c>
      <c r="AS2210" s="40" t="n">
        <v>14.94</v>
      </c>
      <c r="AT2210" s="32" t="n">
        <f aca="false">IF(AN2210="","",$I2210+AP2210)</f>
        <v>8.04</v>
      </c>
      <c r="AU2210" s="32" t="n">
        <f aca="false">IF(AN2210="","",$I2210)</f>
        <v>12.99</v>
      </c>
      <c r="AV2210" s="40" t="n">
        <f aca="false">IF(AN2210="","",AO2210+$I2210)</f>
        <v>22.98</v>
      </c>
      <c r="AW2210" s="31" t="n">
        <f aca="false">IF(AN2210="","",AN2210+(AP2210*$K2210)+(AQ2210*$K2210))</f>
        <v>359.64</v>
      </c>
      <c r="AX2210" s="29" t="n">
        <f aca="false">IF(AN2210="","",ROUND(-AP2210*$K2210,0))</f>
        <v>178</v>
      </c>
      <c r="AY2210" s="42"/>
      <c r="AZ2210" s="38" t="n">
        <v>0</v>
      </c>
      <c r="BA2210" s="34" t="n">
        <v>9.99</v>
      </c>
      <c r="BB2210" s="39" t="n">
        <v>-4.95</v>
      </c>
      <c r="BC2210" s="40" t="n">
        <v>14.94</v>
      </c>
      <c r="BD2210" s="40" t="n">
        <v>14.94</v>
      </c>
      <c r="BE2210" s="40" t="n">
        <v>14.94</v>
      </c>
      <c r="BF2210" s="32" t="n">
        <f aca="false">IF(AZ2210="","",$I2210+BB2210)</f>
        <v>8.04</v>
      </c>
      <c r="BG2210" s="32" t="n">
        <f aca="false">IF(AZ2210="","",$I2210)</f>
        <v>12.99</v>
      </c>
      <c r="BH2210" s="40" t="n">
        <f aca="false">IF(AZ2210="","",BA2210+$I2210)</f>
        <v>22.98</v>
      </c>
      <c r="BI2210" s="31" t="n">
        <f aca="false">IF(AZ2210="","",AZ2210+(BB2210*$K2210)+(BC2210*$K2210))</f>
        <v>359.64</v>
      </c>
      <c r="BJ2210" s="29" t="n">
        <f aca="false">IF(AZ2210="","",ROUND(-BB2210*$K2210,0))</f>
        <v>178</v>
      </c>
    </row>
    <row r="2211" customFormat="false" ht="15" hidden="false" customHeight="false" outlineLevel="0" collapsed="false">
      <c r="A2211" s="26" t="str">
        <f aca="false">+C2211&amp;D2211&amp;G2211</f>
        <v>GoProHero13 Black + Accessories BundlePack 5G Reload Exchange-12,99-30</v>
      </c>
      <c r="B2211" s="27" t="s">
        <v>95</v>
      </c>
      <c r="C2211" s="28" t="s">
        <v>275</v>
      </c>
      <c r="D2211" s="29" t="s">
        <v>276</v>
      </c>
      <c r="E2211" s="30" t="n">
        <v>509.9</v>
      </c>
      <c r="F2211" s="31" t="n">
        <v>509.9</v>
      </c>
      <c r="G2211" s="32" t="s">
        <v>112</v>
      </c>
      <c r="H2211" s="32" t="s">
        <v>98</v>
      </c>
      <c r="I2211" s="33" t="n">
        <v>12.99</v>
      </c>
      <c r="J2211" s="34" t="s">
        <v>35</v>
      </c>
      <c r="K2211" s="35" t="n">
        <v>30</v>
      </c>
      <c r="L2211" s="33"/>
      <c r="M2211" s="33"/>
      <c r="N2211" s="33"/>
      <c r="O2211" s="37" t="s">
        <v>113</v>
      </c>
      <c r="P2211" s="38" t="n">
        <v>49.99</v>
      </c>
      <c r="Q2211" s="34" t="n">
        <v>12.99</v>
      </c>
      <c r="R2211" s="39" t="n">
        <v>-2.34</v>
      </c>
      <c r="S2211" s="40" t="n">
        <v>15.33</v>
      </c>
      <c r="T2211" s="40" t="n">
        <v>15.33</v>
      </c>
      <c r="U2211" s="40" t="n">
        <v>15.34</v>
      </c>
      <c r="V2211" s="32" t="n">
        <f aca="false">IF(P2211="","",$I2211+R2211)</f>
        <v>10.65</v>
      </c>
      <c r="W2211" s="32" t="n">
        <f aca="false">IF(P2211="","",$I2211)</f>
        <v>12.99</v>
      </c>
      <c r="X2211" s="40" t="n">
        <f aca="false">IF(P2211="","",Q2211+$I2211)</f>
        <v>25.98</v>
      </c>
      <c r="Y2211" s="29" t="n">
        <f aca="false">IF(P2211="","",P2211+(R2211*$K2211)+(S2211*$K2211))</f>
        <v>439.69</v>
      </c>
      <c r="Z2211" s="29" t="n">
        <f aca="false">IF(P2211="","",ROUND(-R2211*$K2211,0))</f>
        <v>70</v>
      </c>
      <c r="AA2211" s="41"/>
      <c r="AB2211" s="38"/>
      <c r="AC2211" s="34"/>
      <c r="AD2211" s="39"/>
      <c r="AE2211" s="40"/>
      <c r="AF2211" s="40"/>
      <c r="AG2211" s="40"/>
      <c r="AH2211" s="32" t="str">
        <f aca="false">IF(AB2211="","",$I2211+AD2211)</f>
        <v/>
      </c>
      <c r="AI2211" s="32" t="str">
        <f aca="false">IF(AB2211="","",$I2211)</f>
        <v/>
      </c>
      <c r="AJ2211" s="40" t="str">
        <f aca="false">IF(AB2211="","",AC2211+$I2211)</f>
        <v/>
      </c>
      <c r="AK2211" s="29" t="str">
        <f aca="false">IF(AB2211="","",AB2211+(AD2211*$K2211)+(AE2211*$K2211))</f>
        <v/>
      </c>
      <c r="AL2211" s="29" t="str">
        <f aca="false">IF(AB2211="","",ROUND(-AD2211*$K2211,0))</f>
        <v/>
      </c>
      <c r="AM2211" s="41"/>
      <c r="AN2211" s="38" t="n">
        <v>0</v>
      </c>
      <c r="AO2211" s="34" t="n">
        <v>12.99</v>
      </c>
      <c r="AP2211" s="39" t="n">
        <v>-4.79</v>
      </c>
      <c r="AQ2211" s="40" t="n">
        <v>17.78</v>
      </c>
      <c r="AR2211" s="40" t="n">
        <v>17.78</v>
      </c>
      <c r="AS2211" s="40" t="n">
        <v>17.78</v>
      </c>
      <c r="AT2211" s="32" t="n">
        <f aca="false">IF(AN2211="","",$I2211+AP2211)</f>
        <v>8.2</v>
      </c>
      <c r="AU2211" s="32" t="n">
        <f aca="false">IF(AN2211="","",$I2211)</f>
        <v>12.99</v>
      </c>
      <c r="AV2211" s="40" t="n">
        <f aca="false">IF(AN2211="","",AO2211+$I2211)</f>
        <v>25.98</v>
      </c>
      <c r="AW2211" s="31" t="n">
        <f aca="false">IF(AN2211="","",AN2211+(AP2211*$K2211)+(AQ2211*$K2211))</f>
        <v>389.7</v>
      </c>
      <c r="AX2211" s="29" t="n">
        <f aca="false">IF(AN2211="","",ROUND(-AP2211*$K2211,0))</f>
        <v>144</v>
      </c>
      <c r="AY2211" s="42"/>
      <c r="AZ2211" s="38" t="n">
        <v>0</v>
      </c>
      <c r="BA2211" s="34" t="n">
        <v>12.99</v>
      </c>
      <c r="BB2211" s="39" t="n">
        <v>-4.79</v>
      </c>
      <c r="BC2211" s="40" t="n">
        <v>17.78</v>
      </c>
      <c r="BD2211" s="40" t="n">
        <v>17.78</v>
      </c>
      <c r="BE2211" s="40" t="n">
        <v>17.78</v>
      </c>
      <c r="BF2211" s="32" t="n">
        <f aca="false">IF(AZ2211="","",$I2211+BB2211)</f>
        <v>8.2</v>
      </c>
      <c r="BG2211" s="32" t="n">
        <f aca="false">IF(AZ2211="","",$I2211)</f>
        <v>12.99</v>
      </c>
      <c r="BH2211" s="40" t="n">
        <f aca="false">IF(AZ2211="","",BA2211+$I2211)</f>
        <v>25.98</v>
      </c>
      <c r="BI2211" s="31" t="n">
        <f aca="false">IF(AZ2211="","",AZ2211+(BB2211*$K2211)+(BC2211*$K2211))</f>
        <v>389.7</v>
      </c>
      <c r="BJ2211" s="29" t="n">
        <f aca="false">IF(AZ2211="","",ROUND(-BB2211*$K2211,0))</f>
        <v>144</v>
      </c>
    </row>
    <row r="2212" customFormat="false" ht="15" hidden="false" customHeight="false" outlineLevel="0" collapsed="false">
      <c r="A2212" s="26" t="str">
        <f aca="false">+C2212&amp;D2212&amp;G2212</f>
        <v>GoProHero13 Black + Accessories BundlePack 5G Reload Exchange-12,99-24</v>
      </c>
      <c r="B2212" s="27" t="s">
        <v>95</v>
      </c>
      <c r="C2212" s="28" t="s">
        <v>275</v>
      </c>
      <c r="D2212" s="29" t="s">
        <v>276</v>
      </c>
      <c r="E2212" s="30" t="n">
        <v>509.9</v>
      </c>
      <c r="F2212" s="31" t="n">
        <v>509.9</v>
      </c>
      <c r="G2212" s="32" t="s">
        <v>114</v>
      </c>
      <c r="H2212" s="32" t="s">
        <v>98</v>
      </c>
      <c r="I2212" s="33" t="n">
        <v>12.99</v>
      </c>
      <c r="J2212" s="34" t="s">
        <v>35</v>
      </c>
      <c r="K2212" s="35" t="n">
        <v>24</v>
      </c>
      <c r="L2212" s="33"/>
      <c r="M2212" s="33"/>
      <c r="N2212" s="33"/>
      <c r="O2212" s="37" t="s">
        <v>115</v>
      </c>
      <c r="P2212" s="38" t="n">
        <v>79.99</v>
      </c>
      <c r="Q2212" s="34" t="n">
        <v>15.99</v>
      </c>
      <c r="R2212" s="39" t="n">
        <v>-1.92</v>
      </c>
      <c r="S2212" s="40" t="n">
        <v>17.91</v>
      </c>
      <c r="T2212" s="40" t="n">
        <v>0</v>
      </c>
      <c r="U2212" s="40" t="n">
        <v>17.98</v>
      </c>
      <c r="V2212" s="32" t="n">
        <f aca="false">IF(P2212="","",$I2212+R2212)</f>
        <v>11.07</v>
      </c>
      <c r="W2212" s="32" t="n">
        <f aca="false">IF(P2212="","",$I2212)</f>
        <v>12.99</v>
      </c>
      <c r="X2212" s="40" t="n">
        <f aca="false">IF(P2212="","",Q2212+$I2212)</f>
        <v>28.98</v>
      </c>
      <c r="Y2212" s="29" t="n">
        <f aca="false">IF(P2212="","",P2212+(R2212*$K2212)+(S2212*$K2212))</f>
        <v>463.75</v>
      </c>
      <c r="Z2212" s="29" t="n">
        <f aca="false">IF(P2212="","",ROUND(-R2212*$K2212,0))</f>
        <v>46</v>
      </c>
      <c r="AA2212" s="41"/>
      <c r="AB2212" s="38"/>
      <c r="AC2212" s="34"/>
      <c r="AD2212" s="39"/>
      <c r="AE2212" s="40"/>
      <c r="AF2212" s="40"/>
      <c r="AG2212" s="40"/>
      <c r="AH2212" s="32" t="str">
        <f aca="false">IF(AB2212="","",$I2212+AD2212)</f>
        <v/>
      </c>
      <c r="AI2212" s="32" t="str">
        <f aca="false">IF(AB2212="","",$I2212)</f>
        <v/>
      </c>
      <c r="AJ2212" s="40" t="str">
        <f aca="false">IF(AB2212="","",AC2212+$I2212)</f>
        <v/>
      </c>
      <c r="AK2212" s="29" t="str">
        <f aca="false">IF(AB2212="","",AB2212+(AD2212*$K2212)+(AE2212*$K2212))</f>
        <v/>
      </c>
      <c r="AL2212" s="29" t="str">
        <f aca="false">IF(AB2212="","",ROUND(-AD2212*$K2212,0))</f>
        <v/>
      </c>
      <c r="AM2212" s="41"/>
      <c r="AN2212" s="38" t="n">
        <v>0</v>
      </c>
      <c r="AO2212" s="34" t="n">
        <v>15.99</v>
      </c>
      <c r="AP2212" s="39" t="n">
        <v>-5.25</v>
      </c>
      <c r="AQ2212" s="40" t="n">
        <v>21.24</v>
      </c>
      <c r="AR2212" s="40" t="n">
        <v>0</v>
      </c>
      <c r="AS2212" s="40" t="n">
        <v>21.38</v>
      </c>
      <c r="AT2212" s="32" t="n">
        <f aca="false">IF(AN2212="","",$I2212+AP2212)</f>
        <v>7.74</v>
      </c>
      <c r="AU2212" s="32" t="n">
        <f aca="false">IF(AN2212="","",$I2212)</f>
        <v>12.99</v>
      </c>
      <c r="AV2212" s="40" t="n">
        <f aca="false">IF(AN2212="","",AO2212+$I2212)</f>
        <v>28.98</v>
      </c>
      <c r="AW2212" s="31" t="n">
        <f aca="false">IF(AN2212="","",AN2212+(AP2212*$K2212)+(AQ2212*$K2212))</f>
        <v>383.76</v>
      </c>
      <c r="AX2212" s="29" t="n">
        <f aca="false">IF(AN2212="","",ROUND(-AP2212*$K2212,0))</f>
        <v>126</v>
      </c>
      <c r="AY2212" s="42"/>
      <c r="AZ2212" s="38" t="n">
        <v>0</v>
      </c>
      <c r="BA2212" s="34" t="n">
        <v>15.99</v>
      </c>
      <c r="BB2212" s="39" t="n">
        <v>-5.25</v>
      </c>
      <c r="BC2212" s="40" t="n">
        <v>21.24</v>
      </c>
      <c r="BD2212" s="40" t="n">
        <v>0</v>
      </c>
      <c r="BE2212" s="40" t="n">
        <v>21.38</v>
      </c>
      <c r="BF2212" s="32" t="n">
        <f aca="false">IF(AZ2212="","",$I2212+BB2212)</f>
        <v>7.74</v>
      </c>
      <c r="BG2212" s="32" t="n">
        <f aca="false">IF(AZ2212="","",$I2212)</f>
        <v>12.99</v>
      </c>
      <c r="BH2212" s="40" t="n">
        <f aca="false">IF(AZ2212="","",BA2212+$I2212)</f>
        <v>28.98</v>
      </c>
      <c r="BI2212" s="31" t="n">
        <f aca="false">IF(AZ2212="","",AZ2212+(BB2212*$K2212)+(BC2212*$K2212))</f>
        <v>383.76</v>
      </c>
      <c r="BJ2212" s="29" t="n">
        <f aca="false">IF(AZ2212="","",ROUND(-BB2212*$K2212,0))</f>
        <v>126</v>
      </c>
    </row>
    <row r="2213" customFormat="false" ht="15" hidden="false" customHeight="false" outlineLevel="0" collapsed="false">
      <c r="A2213" s="26" t="str">
        <f aca="false">+C2213&amp;D2213&amp;G2213</f>
        <v>GoProHero13 Black + Accessories BundleCANONE SIM  9,99€ - 36 Mesi</v>
      </c>
      <c r="B2213" s="27" t="s">
        <v>95</v>
      </c>
      <c r="C2213" s="28" t="s">
        <v>275</v>
      </c>
      <c r="D2213" s="29" t="s">
        <v>276</v>
      </c>
      <c r="E2213" s="30" t="n">
        <v>509.9</v>
      </c>
      <c r="F2213" s="31" t="n">
        <v>509.9</v>
      </c>
      <c r="G2213" s="32" t="s">
        <v>116</v>
      </c>
      <c r="H2213" s="32" t="s">
        <v>98</v>
      </c>
      <c r="I2213" s="33" t="n">
        <v>9.99</v>
      </c>
      <c r="J2213" s="34" t="s">
        <v>35</v>
      </c>
      <c r="K2213" s="35" t="n">
        <v>36</v>
      </c>
      <c r="L2213" s="33"/>
      <c r="M2213" s="33"/>
      <c r="N2213" s="33"/>
      <c r="O2213" s="37" t="s">
        <v>117</v>
      </c>
      <c r="P2213" s="38" t="n">
        <v>49.99</v>
      </c>
      <c r="Q2213" s="34" t="n">
        <v>11</v>
      </c>
      <c r="R2213" s="39" t="n">
        <v>-1.78</v>
      </c>
      <c r="S2213" s="40" t="n">
        <v>12.78</v>
      </c>
      <c r="T2213" s="40" t="n">
        <v>12.78</v>
      </c>
      <c r="U2213" s="40" t="n">
        <v>12.61</v>
      </c>
      <c r="V2213" s="32" t="n">
        <f aca="false">IF(P2213="","",$I2213+R2213)</f>
        <v>8.21</v>
      </c>
      <c r="W2213" s="32" t="n">
        <f aca="false">IF(P2213="","",$I2213)</f>
        <v>9.99</v>
      </c>
      <c r="X2213" s="40" t="n">
        <f aca="false">IF(P2213="","",Q2213+$I2213)</f>
        <v>20.99</v>
      </c>
      <c r="Y2213" s="29" t="n">
        <f aca="false">IF(P2213="","",P2213+(R2213*$K2213)+(S2213*$K2213))</f>
        <v>445.99</v>
      </c>
      <c r="Z2213" s="29" t="n">
        <f aca="false">IF(P2213="","",ROUND(-R2213*$K2213,0))</f>
        <v>64</v>
      </c>
      <c r="AA2213" s="41"/>
      <c r="AB2213" s="38"/>
      <c r="AC2213" s="34"/>
      <c r="AD2213" s="39"/>
      <c r="AE2213" s="40"/>
      <c r="AF2213" s="40"/>
      <c r="AG2213" s="40"/>
      <c r="AH2213" s="32" t="str">
        <f aca="false">IF(AB2213="","",$I2213+AD2213)</f>
        <v/>
      </c>
      <c r="AI2213" s="32" t="str">
        <f aca="false">IF(AB2213="","",$I2213)</f>
        <v/>
      </c>
      <c r="AJ2213" s="40" t="str">
        <f aca="false">IF(AB2213="","",AC2213+$I2213)</f>
        <v/>
      </c>
      <c r="AK2213" s="29" t="str">
        <f aca="false">IF(AB2213="","",AB2213+(AD2213*$K2213)+(AE2213*$K2213))</f>
        <v/>
      </c>
      <c r="AL2213" s="29" t="str">
        <f aca="false">IF(AB2213="","",ROUND(-AD2213*$K2213,0))</f>
        <v/>
      </c>
      <c r="AM2213" s="41"/>
      <c r="AN2213" s="38" t="n">
        <v>0</v>
      </c>
      <c r="AO2213" s="34" t="n">
        <v>12</v>
      </c>
      <c r="AP2213" s="39" t="n">
        <v>-2.94</v>
      </c>
      <c r="AQ2213" s="40" t="n">
        <v>14.94</v>
      </c>
      <c r="AR2213" s="40" t="n">
        <v>14.94</v>
      </c>
      <c r="AS2213" s="40" t="n">
        <v>14.94</v>
      </c>
      <c r="AT2213" s="32" t="n">
        <f aca="false">IF(AN2213="","",$I2213+AP2213)</f>
        <v>7.05</v>
      </c>
      <c r="AU2213" s="32" t="n">
        <f aca="false">IF(AN2213="","",$I2213)</f>
        <v>9.99</v>
      </c>
      <c r="AV2213" s="40" t="n">
        <f aca="false">IF(AN2213="","",AO2213+$I2213)</f>
        <v>21.99</v>
      </c>
      <c r="AW2213" s="31" t="n">
        <f aca="false">IF(AN2213="","",AN2213+(AP2213*$K2213)+(AQ2213*$K2213))</f>
        <v>432</v>
      </c>
      <c r="AX2213" s="29" t="n">
        <f aca="false">IF(AN2213="","",ROUND(-AP2213*$K2213,0))</f>
        <v>106</v>
      </c>
      <c r="AY2213" s="42"/>
      <c r="AZ2213" s="38" t="n">
        <v>0</v>
      </c>
      <c r="BA2213" s="34" t="n">
        <v>12</v>
      </c>
      <c r="BB2213" s="39" t="n">
        <v>-2.94</v>
      </c>
      <c r="BC2213" s="40" t="n">
        <v>14.94</v>
      </c>
      <c r="BD2213" s="40" t="n">
        <v>14.94</v>
      </c>
      <c r="BE2213" s="40" t="n">
        <v>14.94</v>
      </c>
      <c r="BF2213" s="32" t="n">
        <f aca="false">IF(AZ2213="","",$I2213+BB2213)</f>
        <v>7.05</v>
      </c>
      <c r="BG2213" s="32" t="n">
        <f aca="false">IF(AZ2213="","",$I2213)</f>
        <v>9.99</v>
      </c>
      <c r="BH2213" s="40" t="n">
        <f aca="false">IF(AZ2213="","",BA2213+$I2213)</f>
        <v>21.99</v>
      </c>
      <c r="BI2213" s="31" t="n">
        <f aca="false">IF(AZ2213="","",AZ2213+(BB2213*$K2213)+(BC2213*$K2213))</f>
        <v>432</v>
      </c>
      <c r="BJ2213" s="29" t="n">
        <f aca="false">IF(AZ2213="","",ROUND(-BB2213*$K2213,0))</f>
        <v>106</v>
      </c>
    </row>
    <row r="2214" customFormat="false" ht="15" hidden="false" customHeight="false" outlineLevel="0" collapsed="false">
      <c r="A2214" s="26" t="str">
        <f aca="false">+C2214&amp;D2214&amp;G2214</f>
        <v>GoProHero13 Black + Accessories BundleCANONE SIM  9,99€ - 30 Mesi</v>
      </c>
      <c r="B2214" s="27" t="s">
        <v>95</v>
      </c>
      <c r="C2214" s="28" t="s">
        <v>275</v>
      </c>
      <c r="D2214" s="29" t="s">
        <v>276</v>
      </c>
      <c r="E2214" s="30" t="n">
        <v>509.9</v>
      </c>
      <c r="F2214" s="31" t="n">
        <v>509.9</v>
      </c>
      <c r="G2214" s="32" t="s">
        <v>118</v>
      </c>
      <c r="H2214" s="32" t="s">
        <v>98</v>
      </c>
      <c r="I2214" s="33" t="n">
        <v>9.99</v>
      </c>
      <c r="J2214" s="34" t="s">
        <v>35</v>
      </c>
      <c r="K2214" s="35" t="n">
        <v>30</v>
      </c>
      <c r="L2214" s="33"/>
      <c r="M2214" s="33"/>
      <c r="N2214" s="33"/>
      <c r="O2214" s="37" t="s">
        <v>119</v>
      </c>
      <c r="P2214" s="38" t="n">
        <v>49.99</v>
      </c>
      <c r="Q2214" s="34" t="n">
        <v>14</v>
      </c>
      <c r="R2214" s="39" t="n">
        <v>-1.33</v>
      </c>
      <c r="S2214" s="40" t="n">
        <v>15.33</v>
      </c>
      <c r="T2214" s="40" t="n">
        <v>15.33</v>
      </c>
      <c r="U2214" s="40" t="n">
        <v>15.34</v>
      </c>
      <c r="V2214" s="32" t="n">
        <f aca="false">IF(P2214="","",$I2214+R2214)</f>
        <v>8.66</v>
      </c>
      <c r="W2214" s="32" t="n">
        <f aca="false">IF(P2214="","",$I2214)</f>
        <v>9.99</v>
      </c>
      <c r="X2214" s="40" t="n">
        <f aca="false">IF(P2214="","",Q2214+$I2214)</f>
        <v>23.99</v>
      </c>
      <c r="Y2214" s="29" t="n">
        <f aca="false">IF(P2214="","",P2214+(R2214*$K2214)+(S2214*$K2214))</f>
        <v>469.99</v>
      </c>
      <c r="Z2214" s="29" t="n">
        <f aca="false">IF(P2214="","",ROUND(-R2214*$K2214,0))</f>
        <v>40</v>
      </c>
      <c r="AA2214" s="41"/>
      <c r="AB2214" s="38"/>
      <c r="AC2214" s="34"/>
      <c r="AD2214" s="39"/>
      <c r="AE2214" s="40"/>
      <c r="AF2214" s="40"/>
      <c r="AG2214" s="40"/>
      <c r="AH2214" s="32" t="str">
        <f aca="false">IF(AB2214="","",$I2214+AD2214)</f>
        <v/>
      </c>
      <c r="AI2214" s="32" t="str">
        <f aca="false">IF(AB2214="","",$I2214)</f>
        <v/>
      </c>
      <c r="AJ2214" s="40" t="str">
        <f aca="false">IF(AB2214="","",AC2214+$I2214)</f>
        <v/>
      </c>
      <c r="AK2214" s="29" t="str">
        <f aca="false">IF(AB2214="","",AB2214+(AD2214*$K2214)+(AE2214*$K2214))</f>
        <v/>
      </c>
      <c r="AL2214" s="29" t="str">
        <f aca="false">IF(AB2214="","",ROUND(-AD2214*$K2214,0))</f>
        <v/>
      </c>
      <c r="AM2214" s="41"/>
      <c r="AN2214" s="38" t="n">
        <v>0</v>
      </c>
      <c r="AO2214" s="34" t="n">
        <v>15</v>
      </c>
      <c r="AP2214" s="39" t="n">
        <v>-2.78</v>
      </c>
      <c r="AQ2214" s="40" t="n">
        <v>17.78</v>
      </c>
      <c r="AR2214" s="40" t="n">
        <v>17.78</v>
      </c>
      <c r="AS2214" s="40" t="n">
        <v>17.78</v>
      </c>
      <c r="AT2214" s="32" t="n">
        <f aca="false">IF(AN2214="","",$I2214+AP2214)</f>
        <v>7.21</v>
      </c>
      <c r="AU2214" s="32" t="n">
        <f aca="false">IF(AN2214="","",$I2214)</f>
        <v>9.99</v>
      </c>
      <c r="AV2214" s="40" t="n">
        <f aca="false">IF(AN2214="","",AO2214+$I2214)</f>
        <v>24.99</v>
      </c>
      <c r="AW2214" s="31" t="n">
        <f aca="false">IF(AN2214="","",AN2214+(AP2214*$K2214)+(AQ2214*$K2214))</f>
        <v>450</v>
      </c>
      <c r="AX2214" s="29" t="n">
        <f aca="false">IF(AN2214="","",ROUND(-AP2214*$K2214,0))</f>
        <v>83</v>
      </c>
      <c r="AY2214" s="42"/>
      <c r="AZ2214" s="38" t="n">
        <v>0</v>
      </c>
      <c r="BA2214" s="34" t="n">
        <v>15</v>
      </c>
      <c r="BB2214" s="39" t="n">
        <v>-2.78</v>
      </c>
      <c r="BC2214" s="40" t="n">
        <v>17.78</v>
      </c>
      <c r="BD2214" s="40" t="n">
        <v>17.78</v>
      </c>
      <c r="BE2214" s="40" t="n">
        <v>17.78</v>
      </c>
      <c r="BF2214" s="32" t="n">
        <f aca="false">IF(AZ2214="","",$I2214+BB2214)</f>
        <v>7.21</v>
      </c>
      <c r="BG2214" s="32" t="n">
        <f aca="false">IF(AZ2214="","",$I2214)</f>
        <v>9.99</v>
      </c>
      <c r="BH2214" s="40" t="n">
        <f aca="false">IF(AZ2214="","",BA2214+$I2214)</f>
        <v>24.99</v>
      </c>
      <c r="BI2214" s="31" t="n">
        <f aca="false">IF(AZ2214="","",AZ2214+(BB2214*$K2214)+(BC2214*$K2214))</f>
        <v>450</v>
      </c>
      <c r="BJ2214" s="29" t="n">
        <f aca="false">IF(AZ2214="","",ROUND(-BB2214*$K2214,0))</f>
        <v>83</v>
      </c>
    </row>
    <row r="2215" customFormat="false" ht="15" hidden="false" customHeight="false" outlineLevel="0" collapsed="false">
      <c r="A2215" s="26" t="str">
        <f aca="false">+C2215&amp;D2215&amp;G2215</f>
        <v>GoProHero13 Black + Accessories BundleCANONE SIM  9,99€ - 24 Mesi</v>
      </c>
      <c r="B2215" s="27" t="s">
        <v>95</v>
      </c>
      <c r="C2215" s="28" t="s">
        <v>275</v>
      </c>
      <c r="D2215" s="29" t="s">
        <v>276</v>
      </c>
      <c r="E2215" s="30" t="n">
        <v>509.9</v>
      </c>
      <c r="F2215" s="31" t="n">
        <v>509.9</v>
      </c>
      <c r="G2215" s="32" t="s">
        <v>120</v>
      </c>
      <c r="H2215" s="32" t="s">
        <v>98</v>
      </c>
      <c r="I2215" s="33" t="n">
        <v>9.99</v>
      </c>
      <c r="J2215" s="34" t="s">
        <v>35</v>
      </c>
      <c r="K2215" s="35" t="n">
        <v>24</v>
      </c>
      <c r="L2215" s="33"/>
      <c r="M2215" s="33"/>
      <c r="N2215" s="33"/>
      <c r="O2215" s="37" t="s">
        <v>121</v>
      </c>
      <c r="P2215" s="38" t="n">
        <v>79.99</v>
      </c>
      <c r="Q2215" s="34" t="n">
        <v>17</v>
      </c>
      <c r="R2215" s="39" t="n">
        <v>-0.91</v>
      </c>
      <c r="S2215" s="40" t="n">
        <v>17.91</v>
      </c>
      <c r="T2215" s="40" t="n">
        <v>0</v>
      </c>
      <c r="U2215" s="40" t="n">
        <v>17.98</v>
      </c>
      <c r="V2215" s="32" t="n">
        <f aca="false">IF(P2215="","",$I2215+R2215)</f>
        <v>9.08</v>
      </c>
      <c r="W2215" s="32" t="n">
        <f aca="false">IF(P2215="","",$I2215)</f>
        <v>9.99</v>
      </c>
      <c r="X2215" s="40" t="n">
        <f aca="false">IF(P2215="","",Q2215+$I2215)</f>
        <v>26.99</v>
      </c>
      <c r="Y2215" s="29" t="n">
        <f aca="false">IF(P2215="","",P2215+(R2215*$K2215)+(S2215*$K2215))</f>
        <v>487.99</v>
      </c>
      <c r="Z2215" s="29" t="n">
        <f aca="false">IF(P2215="","",ROUND(-R2215*$K2215,0))</f>
        <v>22</v>
      </c>
      <c r="AA2215" s="41"/>
      <c r="AB2215" s="38"/>
      <c r="AC2215" s="34"/>
      <c r="AD2215" s="39"/>
      <c r="AE2215" s="40"/>
      <c r="AF2215" s="40"/>
      <c r="AG2215" s="40"/>
      <c r="AH2215" s="32" t="str">
        <f aca="false">IF(AB2215="","",$I2215+AD2215)</f>
        <v/>
      </c>
      <c r="AI2215" s="32" t="str">
        <f aca="false">IF(AB2215="","",$I2215)</f>
        <v/>
      </c>
      <c r="AJ2215" s="40" t="str">
        <f aca="false">IF(AB2215="","",AC2215+$I2215)</f>
        <v/>
      </c>
      <c r="AK2215" s="29" t="str">
        <f aca="false">IF(AB2215="","",AB2215+(AD2215*$K2215)+(AE2215*$K2215))</f>
        <v/>
      </c>
      <c r="AL2215" s="29" t="str">
        <f aca="false">IF(AB2215="","",ROUND(-AD2215*$K2215,0))</f>
        <v/>
      </c>
      <c r="AM2215" s="41"/>
      <c r="AN2215" s="38" t="n">
        <v>0</v>
      </c>
      <c r="AO2215" s="34" t="n">
        <v>19</v>
      </c>
      <c r="AP2215" s="39" t="n">
        <v>-2.24</v>
      </c>
      <c r="AQ2215" s="40" t="n">
        <v>21.24</v>
      </c>
      <c r="AR2215" s="40" t="n">
        <v>0</v>
      </c>
      <c r="AS2215" s="40" t="n">
        <v>21.38</v>
      </c>
      <c r="AT2215" s="32" t="n">
        <f aca="false">IF(AN2215="","",$I2215+AP2215)</f>
        <v>7.75</v>
      </c>
      <c r="AU2215" s="32" t="n">
        <f aca="false">IF(AN2215="","",$I2215)</f>
        <v>9.99</v>
      </c>
      <c r="AV2215" s="40" t="n">
        <f aca="false">IF(AN2215="","",AO2215+$I2215)</f>
        <v>28.99</v>
      </c>
      <c r="AW2215" s="31" t="n">
        <f aca="false">IF(AN2215="","",AN2215+(AP2215*$K2215)+(AQ2215*$K2215))</f>
        <v>456</v>
      </c>
      <c r="AX2215" s="29" t="n">
        <f aca="false">IF(AN2215="","",ROUND(-AP2215*$K2215,0))</f>
        <v>54</v>
      </c>
      <c r="AY2215" s="42"/>
      <c r="AZ2215" s="38" t="n">
        <v>0</v>
      </c>
      <c r="BA2215" s="34" t="n">
        <v>19</v>
      </c>
      <c r="BB2215" s="39" t="n">
        <v>-2.24</v>
      </c>
      <c r="BC2215" s="40" t="n">
        <v>21.24</v>
      </c>
      <c r="BD2215" s="40" t="n">
        <v>0</v>
      </c>
      <c r="BE2215" s="40" t="n">
        <v>21.38</v>
      </c>
      <c r="BF2215" s="32" t="n">
        <f aca="false">IF(AZ2215="","",$I2215+BB2215)</f>
        <v>7.75</v>
      </c>
      <c r="BG2215" s="32" t="n">
        <f aca="false">IF(AZ2215="","",$I2215)</f>
        <v>9.99</v>
      </c>
      <c r="BH2215" s="40" t="n">
        <f aca="false">IF(AZ2215="","",BA2215+$I2215)</f>
        <v>28.99</v>
      </c>
      <c r="BI2215" s="31" t="n">
        <f aca="false">IF(AZ2215="","",AZ2215+(BB2215*$K2215)+(BC2215*$K2215))</f>
        <v>456</v>
      </c>
      <c r="BJ2215" s="29" t="n">
        <f aca="false">IF(AZ2215="","",ROUND(-BB2215*$K2215,0))</f>
        <v>54</v>
      </c>
    </row>
    <row r="2216" customFormat="false" ht="15" hidden="false" customHeight="false" outlineLevel="0" collapsed="false">
      <c r="A2216" s="26" t="str">
        <f aca="false">+C2216&amp;D2216&amp;G2216</f>
        <v>GoProHero13 Black + Accessories BundleCANONE SIM 7,99€ - 36 Mesi</v>
      </c>
      <c r="B2216" s="27" t="s">
        <v>95</v>
      </c>
      <c r="C2216" s="28" t="s">
        <v>275</v>
      </c>
      <c r="D2216" s="29" t="s">
        <v>276</v>
      </c>
      <c r="E2216" s="30" t="n">
        <v>509.9</v>
      </c>
      <c r="F2216" s="31" t="n">
        <v>509.9</v>
      </c>
      <c r="G2216" s="32" t="s">
        <v>122</v>
      </c>
      <c r="H2216" s="32" t="s">
        <v>98</v>
      </c>
      <c r="I2216" s="33" t="n">
        <v>7.99</v>
      </c>
      <c r="J2216" s="34" t="s">
        <v>35</v>
      </c>
      <c r="K2216" s="35" t="n">
        <v>36</v>
      </c>
      <c r="L2216" s="33"/>
      <c r="M2216" s="33"/>
      <c r="N2216" s="33"/>
      <c r="O2216" s="37" t="s">
        <v>123</v>
      </c>
      <c r="P2216" s="38" t="n">
        <v>49.99</v>
      </c>
      <c r="Q2216" s="34" t="n">
        <v>11.99</v>
      </c>
      <c r="R2216" s="39" t="n">
        <v>-0.79</v>
      </c>
      <c r="S2216" s="40" t="n">
        <v>12.78</v>
      </c>
      <c r="T2216" s="40" t="n">
        <v>12.78</v>
      </c>
      <c r="U2216" s="40" t="n">
        <v>12.61</v>
      </c>
      <c r="V2216" s="32" t="n">
        <f aca="false">IF(P2216="","",$I2216+R2216)</f>
        <v>7.2</v>
      </c>
      <c r="W2216" s="32" t="n">
        <f aca="false">IF(P2216="","",$I2216)</f>
        <v>7.99</v>
      </c>
      <c r="X2216" s="40" t="n">
        <f aca="false">IF(P2216="","",Q2216+$I2216)</f>
        <v>19.98</v>
      </c>
      <c r="Y2216" s="29" t="n">
        <f aca="false">IF(P2216="","",P2216+(R2216*$K2216)+(S2216*$K2216))</f>
        <v>481.63</v>
      </c>
      <c r="Z2216" s="29" t="n">
        <f aca="false">IF(P2216="","",ROUND(-R2216*$K2216,0))</f>
        <v>28</v>
      </c>
      <c r="AA2216" s="41"/>
      <c r="AB2216" s="38"/>
      <c r="AC2216" s="34"/>
      <c r="AD2216" s="39"/>
      <c r="AE2216" s="40"/>
      <c r="AF2216" s="40"/>
      <c r="AG2216" s="40"/>
      <c r="AH2216" s="32" t="str">
        <f aca="false">IF(AB2216="","",$I2216+AD2216)</f>
        <v/>
      </c>
      <c r="AI2216" s="32" t="str">
        <f aca="false">IF(AB2216="","",$I2216)</f>
        <v/>
      </c>
      <c r="AJ2216" s="40" t="str">
        <f aca="false">IF(AB2216="","",AC2216+$I2216)</f>
        <v/>
      </c>
      <c r="AK2216" s="29" t="str">
        <f aca="false">IF(AB2216="","",AB2216+(AD2216*$K2216)+(AE2216*$K2216))</f>
        <v/>
      </c>
      <c r="AL2216" s="29" t="str">
        <f aca="false">IF(AB2216="","",ROUND(-AD2216*$K2216,0))</f>
        <v/>
      </c>
      <c r="AM2216" s="41"/>
      <c r="AN2216" s="38" t="n">
        <v>0</v>
      </c>
      <c r="AO2216" s="34" t="n">
        <v>12.99</v>
      </c>
      <c r="AP2216" s="39" t="n">
        <v>-1.95</v>
      </c>
      <c r="AQ2216" s="40" t="n">
        <v>14.94</v>
      </c>
      <c r="AR2216" s="40" t="n">
        <v>14.94</v>
      </c>
      <c r="AS2216" s="40" t="n">
        <v>14.94</v>
      </c>
      <c r="AT2216" s="32" t="n">
        <f aca="false">IF(AN2216="","",$I2216+AP2216)</f>
        <v>6.04</v>
      </c>
      <c r="AU2216" s="32" t="n">
        <f aca="false">IF(AN2216="","",$I2216)</f>
        <v>7.99</v>
      </c>
      <c r="AV2216" s="40" t="n">
        <f aca="false">IF(AN2216="","",AO2216+$I2216)</f>
        <v>20.98</v>
      </c>
      <c r="AW2216" s="31" t="n">
        <f aca="false">IF(AN2216="","",AN2216+(AP2216*$K2216)+(AQ2216*$K2216))</f>
        <v>467.64</v>
      </c>
      <c r="AX2216" s="29" t="n">
        <f aca="false">IF(AN2216="","",ROUND(-AP2216*$K2216,0))</f>
        <v>70</v>
      </c>
      <c r="AY2216" s="42"/>
      <c r="AZ2216" s="38" t="n">
        <v>0</v>
      </c>
      <c r="BA2216" s="34" t="n">
        <v>12.99</v>
      </c>
      <c r="BB2216" s="39" t="n">
        <v>-1.95</v>
      </c>
      <c r="BC2216" s="40" t="n">
        <v>14.94</v>
      </c>
      <c r="BD2216" s="40" t="n">
        <v>14.94</v>
      </c>
      <c r="BE2216" s="40" t="n">
        <v>14.94</v>
      </c>
      <c r="BF2216" s="32" t="n">
        <f aca="false">IF(AZ2216="","",$I2216+BB2216)</f>
        <v>6.04</v>
      </c>
      <c r="BG2216" s="32" t="n">
        <f aca="false">IF(AZ2216="","",$I2216)</f>
        <v>7.99</v>
      </c>
      <c r="BH2216" s="40" t="n">
        <f aca="false">IF(AZ2216="","",BA2216+$I2216)</f>
        <v>20.98</v>
      </c>
      <c r="BI2216" s="31" t="n">
        <f aca="false">IF(AZ2216="","",AZ2216+(BB2216*$K2216)+(BC2216*$K2216))</f>
        <v>467.64</v>
      </c>
      <c r="BJ2216" s="29" t="n">
        <f aca="false">IF(AZ2216="","",ROUND(-BB2216*$K2216,0))</f>
        <v>70</v>
      </c>
    </row>
    <row r="2217" customFormat="false" ht="15" hidden="false" customHeight="false" outlineLevel="0" collapsed="false">
      <c r="A2217" s="26" t="str">
        <f aca="false">+C2217&amp;D2217&amp;G2217</f>
        <v>GoProHero13 Black + Accessories BundleCANONE SIM 7,99€ - 30 Mesi</v>
      </c>
      <c r="B2217" s="27" t="s">
        <v>95</v>
      </c>
      <c r="C2217" s="28" t="s">
        <v>275</v>
      </c>
      <c r="D2217" s="29" t="s">
        <v>276</v>
      </c>
      <c r="E2217" s="30" t="n">
        <v>509.9</v>
      </c>
      <c r="F2217" s="31" t="n">
        <v>509.9</v>
      </c>
      <c r="G2217" s="32" t="s">
        <v>124</v>
      </c>
      <c r="H2217" s="32" t="s">
        <v>98</v>
      </c>
      <c r="I2217" s="33" t="n">
        <v>7.99</v>
      </c>
      <c r="J2217" s="34" t="s">
        <v>35</v>
      </c>
      <c r="K2217" s="35" t="n">
        <v>30</v>
      </c>
      <c r="L2217" s="33"/>
      <c r="M2217" s="33"/>
      <c r="N2217" s="33"/>
      <c r="O2217" s="37" t="s">
        <v>125</v>
      </c>
      <c r="P2217" s="38" t="n">
        <v>49.99</v>
      </c>
      <c r="Q2217" s="34" t="n">
        <v>14.99</v>
      </c>
      <c r="R2217" s="39" t="n">
        <v>-0.34</v>
      </c>
      <c r="S2217" s="40" t="n">
        <v>15.33</v>
      </c>
      <c r="T2217" s="40" t="n">
        <v>15.33</v>
      </c>
      <c r="U2217" s="40" t="n">
        <v>15.34</v>
      </c>
      <c r="V2217" s="32" t="n">
        <f aca="false">IF(P2217="","",$I2217+R2217)</f>
        <v>7.65</v>
      </c>
      <c r="W2217" s="32" t="n">
        <f aca="false">IF(P2217="","",$I2217)</f>
        <v>7.99</v>
      </c>
      <c r="X2217" s="40" t="n">
        <f aca="false">IF(P2217="","",Q2217+$I2217)</f>
        <v>22.98</v>
      </c>
      <c r="Y2217" s="29" t="n">
        <f aca="false">IF(P2217="","",P2217+(R2217*$K2217)+(S2217*$K2217))</f>
        <v>499.69</v>
      </c>
      <c r="Z2217" s="29" t="n">
        <f aca="false">IF(P2217="","",ROUND(-R2217*$K2217,0))</f>
        <v>10</v>
      </c>
      <c r="AA2217" s="41"/>
      <c r="AB2217" s="38"/>
      <c r="AC2217" s="34"/>
      <c r="AD2217" s="39"/>
      <c r="AE2217" s="40"/>
      <c r="AF2217" s="40"/>
      <c r="AG2217" s="40"/>
      <c r="AH2217" s="32" t="str">
        <f aca="false">IF(AB2217="","",$I2217+AD2217)</f>
        <v/>
      </c>
      <c r="AI2217" s="32" t="str">
        <f aca="false">IF(AB2217="","",$I2217)</f>
        <v/>
      </c>
      <c r="AJ2217" s="40" t="str">
        <f aca="false">IF(AB2217="","",AC2217+$I2217)</f>
        <v/>
      </c>
      <c r="AK2217" s="29" t="str">
        <f aca="false">IF(AB2217="","",AB2217+(AD2217*$K2217)+(AE2217*$K2217))</f>
        <v/>
      </c>
      <c r="AL2217" s="29" t="str">
        <f aca="false">IF(AB2217="","",ROUND(-AD2217*$K2217,0))</f>
        <v/>
      </c>
      <c r="AM2217" s="41"/>
      <c r="AN2217" s="38" t="n">
        <v>0</v>
      </c>
      <c r="AO2217" s="34" t="n">
        <v>15.99</v>
      </c>
      <c r="AP2217" s="39" t="n">
        <v>-1.79</v>
      </c>
      <c r="AQ2217" s="40" t="n">
        <v>17.78</v>
      </c>
      <c r="AR2217" s="40" t="n">
        <v>17.78</v>
      </c>
      <c r="AS2217" s="40" t="n">
        <v>17.78</v>
      </c>
      <c r="AT2217" s="32" t="n">
        <f aca="false">IF(AN2217="","",$I2217+AP2217)</f>
        <v>6.2</v>
      </c>
      <c r="AU2217" s="32" t="n">
        <f aca="false">IF(AN2217="","",$I2217)</f>
        <v>7.99</v>
      </c>
      <c r="AV2217" s="40" t="n">
        <f aca="false">IF(AN2217="","",AO2217+$I2217)</f>
        <v>23.98</v>
      </c>
      <c r="AW2217" s="31" t="n">
        <f aca="false">IF(AN2217="","",AN2217+(AP2217*$K2217)+(AQ2217*$K2217))</f>
        <v>479.7</v>
      </c>
      <c r="AX2217" s="29" t="n">
        <f aca="false">IF(AN2217="","",ROUND(-AP2217*$K2217,0))</f>
        <v>54</v>
      </c>
      <c r="AY2217" s="42"/>
      <c r="AZ2217" s="38" t="n">
        <v>0</v>
      </c>
      <c r="BA2217" s="34" t="n">
        <v>15.99</v>
      </c>
      <c r="BB2217" s="39" t="n">
        <v>-1.79</v>
      </c>
      <c r="BC2217" s="40" t="n">
        <v>17.78</v>
      </c>
      <c r="BD2217" s="40" t="n">
        <v>17.78</v>
      </c>
      <c r="BE2217" s="40" t="n">
        <v>17.78</v>
      </c>
      <c r="BF2217" s="32" t="n">
        <f aca="false">IF(AZ2217="","",$I2217+BB2217)</f>
        <v>6.2</v>
      </c>
      <c r="BG2217" s="32" t="n">
        <f aca="false">IF(AZ2217="","",$I2217)</f>
        <v>7.99</v>
      </c>
      <c r="BH2217" s="40" t="n">
        <f aca="false">IF(AZ2217="","",BA2217+$I2217)</f>
        <v>23.98</v>
      </c>
      <c r="BI2217" s="31" t="n">
        <f aca="false">IF(AZ2217="","",AZ2217+(BB2217*$K2217)+(BC2217*$K2217))</f>
        <v>479.7</v>
      </c>
      <c r="BJ2217" s="29" t="n">
        <f aca="false">IF(AZ2217="","",ROUND(-BB2217*$K2217,0))</f>
        <v>54</v>
      </c>
    </row>
    <row r="2218" customFormat="false" ht="15" hidden="false" customHeight="false" outlineLevel="0" collapsed="false">
      <c r="A2218" s="26" t="str">
        <f aca="false">+C2218&amp;D2218&amp;G2218</f>
        <v>GoProHero13 Black + Accessories BundleCANONE SIM 7,99€  - 24 Mesi</v>
      </c>
      <c r="B2218" s="27" t="s">
        <v>95</v>
      </c>
      <c r="C2218" s="28" t="s">
        <v>275</v>
      </c>
      <c r="D2218" s="29" t="s">
        <v>276</v>
      </c>
      <c r="E2218" s="30" t="n">
        <v>509.9</v>
      </c>
      <c r="F2218" s="31" t="n">
        <v>509.9</v>
      </c>
      <c r="G2218" s="32" t="s">
        <v>126</v>
      </c>
      <c r="H2218" s="32" t="s">
        <v>98</v>
      </c>
      <c r="I2218" s="33" t="n">
        <v>7.99</v>
      </c>
      <c r="J2218" s="34" t="s">
        <v>35</v>
      </c>
      <c r="K2218" s="35" t="n">
        <v>24</v>
      </c>
      <c r="L2218" s="33"/>
      <c r="M2218" s="33"/>
      <c r="N2218" s="33"/>
      <c r="O2218" s="37" t="s">
        <v>127</v>
      </c>
      <c r="P2218" s="38" t="n">
        <v>69.99</v>
      </c>
      <c r="Q2218" s="34" t="n">
        <v>17.99</v>
      </c>
      <c r="R2218" s="39" t="n">
        <v>-0.34</v>
      </c>
      <c r="S2218" s="40" t="n">
        <v>18.33</v>
      </c>
      <c r="T2218" s="40" t="n">
        <v>0</v>
      </c>
      <c r="U2218" s="40" t="n">
        <v>18.32</v>
      </c>
      <c r="V2218" s="32" t="n">
        <f aca="false">IF(P2218="","",$I2218+R2218)</f>
        <v>7.65</v>
      </c>
      <c r="W2218" s="32" t="n">
        <f aca="false">IF(P2218="","",$I2218)</f>
        <v>7.99</v>
      </c>
      <c r="X2218" s="40" t="n">
        <f aca="false">IF(P2218="","",Q2218+$I2218)</f>
        <v>25.98</v>
      </c>
      <c r="Y2218" s="29" t="n">
        <f aca="false">IF(P2218="","",P2218+(R2218*$K2218)+(S2218*$K2218))</f>
        <v>501.75</v>
      </c>
      <c r="Z2218" s="29" t="n">
        <f aca="false">IF(P2218="","",ROUND(-R2218*$K2218,0))</f>
        <v>8</v>
      </c>
      <c r="AA2218" s="41"/>
      <c r="AB2218" s="38"/>
      <c r="AC2218" s="34"/>
      <c r="AD2218" s="39"/>
      <c r="AE2218" s="40"/>
      <c r="AF2218" s="40"/>
      <c r="AG2218" s="40"/>
      <c r="AH2218" s="32" t="str">
        <f aca="false">IF(AB2218="","",$I2218+AD2218)</f>
        <v/>
      </c>
      <c r="AI2218" s="32" t="str">
        <f aca="false">IF(AB2218="","",$I2218)</f>
        <v/>
      </c>
      <c r="AJ2218" s="40" t="str">
        <f aca="false">IF(AB2218="","",AC2218+$I2218)</f>
        <v/>
      </c>
      <c r="AK2218" s="29" t="str">
        <f aca="false">IF(AB2218="","",AB2218+(AD2218*$K2218)+(AE2218*$K2218))</f>
        <v/>
      </c>
      <c r="AL2218" s="29" t="str">
        <f aca="false">IF(AB2218="","",ROUND(-AD2218*$K2218,0))</f>
        <v/>
      </c>
      <c r="AM2218" s="41"/>
      <c r="AN2218" s="38" t="n">
        <v>0</v>
      </c>
      <c r="AO2218" s="34" t="n">
        <v>19.99</v>
      </c>
      <c r="AP2218" s="39" t="n">
        <v>-2.04</v>
      </c>
      <c r="AQ2218" s="40" t="n">
        <v>22.03</v>
      </c>
      <c r="AR2218" s="40" t="n">
        <v>0</v>
      </c>
      <c r="AS2218" s="40" t="n">
        <v>22.03</v>
      </c>
      <c r="AT2218" s="32" t="n">
        <f aca="false">IF(AN2218="","",$I2218+AP2218)</f>
        <v>5.95</v>
      </c>
      <c r="AU2218" s="32" t="n">
        <f aca="false">IF(AN2218="","",$I2218)</f>
        <v>7.99</v>
      </c>
      <c r="AV2218" s="40" t="n">
        <f aca="false">IF(AN2218="","",AO2218+$I2218)</f>
        <v>27.98</v>
      </c>
      <c r="AW2218" s="31" t="n">
        <f aca="false">IF(AN2218="","",AN2218+(AP2218*$K2218)+(AQ2218*$K2218))</f>
        <v>479.76</v>
      </c>
      <c r="AX2218" s="29" t="n">
        <f aca="false">IF(AN2218="","",ROUND(-AP2218*$K2218,0))</f>
        <v>49</v>
      </c>
      <c r="AY2218" s="42"/>
      <c r="AZ2218" s="38" t="n">
        <v>0</v>
      </c>
      <c r="BA2218" s="34" t="n">
        <v>19.99</v>
      </c>
      <c r="BB2218" s="39" t="n">
        <v>-2.04</v>
      </c>
      <c r="BC2218" s="40" t="n">
        <v>22.03</v>
      </c>
      <c r="BD2218" s="40" t="n">
        <v>0</v>
      </c>
      <c r="BE2218" s="40" t="n">
        <v>22.03</v>
      </c>
      <c r="BF2218" s="32" t="n">
        <f aca="false">IF(AZ2218="","",$I2218+BB2218)</f>
        <v>5.95</v>
      </c>
      <c r="BG2218" s="32" t="n">
        <f aca="false">IF(AZ2218="","",$I2218)</f>
        <v>7.99</v>
      </c>
      <c r="BH2218" s="40" t="n">
        <f aca="false">IF(AZ2218="","",BA2218+$I2218)</f>
        <v>27.98</v>
      </c>
      <c r="BI2218" s="31" t="n">
        <f aca="false">IF(AZ2218="","",AZ2218+(BB2218*$K2218)+(BC2218*$K2218))</f>
        <v>479.76</v>
      </c>
      <c r="BJ2218" s="29" t="n">
        <f aca="false">IF(AZ2218="","",ROUND(-BB2218*$K2218,0))</f>
        <v>49</v>
      </c>
    </row>
    <row r="2219" customFormat="false" ht="15" hidden="false" customHeight="false" outlineLevel="0" collapsed="false">
      <c r="A2219" s="26" t="str">
        <f aca="false">+C2219&amp;D2219&amp;G2219</f>
        <v>GoProHero13 Black + Accessories BundleCANONE SIM 5,99€ - 36 Mesi</v>
      </c>
      <c r="B2219" s="27" t="s">
        <v>95</v>
      </c>
      <c r="C2219" s="28" t="s">
        <v>275</v>
      </c>
      <c r="D2219" s="29" t="s">
        <v>276</v>
      </c>
      <c r="E2219" s="30" t="n">
        <v>509.9</v>
      </c>
      <c r="F2219" s="31" t="n">
        <v>509.9</v>
      </c>
      <c r="G2219" s="32" t="s">
        <v>132</v>
      </c>
      <c r="H2219" s="32" t="s">
        <v>98</v>
      </c>
      <c r="I2219" s="33" t="n">
        <v>5.99</v>
      </c>
      <c r="J2219" s="34" t="s">
        <v>35</v>
      </c>
      <c r="K2219" s="35" t="n">
        <v>36</v>
      </c>
      <c r="L2219" s="33"/>
      <c r="M2219" s="33"/>
      <c r="N2219" s="33"/>
      <c r="O2219" s="37" t="s">
        <v>133</v>
      </c>
      <c r="P2219" s="38"/>
      <c r="Q2219" s="34"/>
      <c r="R2219" s="39"/>
      <c r="S2219" s="40"/>
      <c r="T2219" s="40"/>
      <c r="U2219" s="40"/>
      <c r="V2219" s="32" t="str">
        <f aca="false">IF(P2219="","",$I2219+R2219)</f>
        <v/>
      </c>
      <c r="W2219" s="32" t="str">
        <f aca="false">IF(P2219="","",$I2219)</f>
        <v/>
      </c>
      <c r="X2219" s="40" t="str">
        <f aca="false">IF(P2219="","",Q2219+$I2219)</f>
        <v/>
      </c>
      <c r="Y2219" s="29" t="str">
        <f aca="false">IF(P2219="","",P2219+(R2219*$K2219)+(S2219*$K2219))</f>
        <v/>
      </c>
      <c r="Z2219" s="29" t="str">
        <f aca="false">IF(P2219="","",ROUND(-R2219*$K2219,0))</f>
        <v/>
      </c>
      <c r="AA2219" s="41"/>
      <c r="AB2219" s="38"/>
      <c r="AC2219" s="34"/>
      <c r="AD2219" s="39"/>
      <c r="AE2219" s="40"/>
      <c r="AF2219" s="40"/>
      <c r="AG2219" s="40"/>
      <c r="AH2219" s="32" t="str">
        <f aca="false">IF(AB2219="","",$I2219+AD2219)</f>
        <v/>
      </c>
      <c r="AI2219" s="32" t="str">
        <f aca="false">IF(AB2219="","",$I2219)</f>
        <v/>
      </c>
      <c r="AJ2219" s="40" t="str">
        <f aca="false">IF(AB2219="","",AC2219+$I2219)</f>
        <v/>
      </c>
      <c r="AK2219" s="29" t="str">
        <f aca="false">IF(AB2219="","",AB2219+(AD2219*$K2219)+(AE2219*$K2219))</f>
        <v/>
      </c>
      <c r="AL2219" s="29" t="str">
        <f aca="false">IF(AB2219="","",ROUND(-AD2219*$K2219,0))</f>
        <v/>
      </c>
      <c r="AM2219" s="41"/>
      <c r="AN2219" s="38" t="n">
        <v>29.99</v>
      </c>
      <c r="AO2219" s="34" t="n">
        <v>13.99</v>
      </c>
      <c r="AP2219" s="39" t="n">
        <v>-0.07</v>
      </c>
      <c r="AQ2219" s="40" t="n">
        <v>14.06</v>
      </c>
      <c r="AR2219" s="40" t="n">
        <v>14.06</v>
      </c>
      <c r="AS2219" s="40" t="n">
        <v>14.06</v>
      </c>
      <c r="AT2219" s="32" t="n">
        <f aca="false">IF(AN2219="","",$I2219+AP2219)</f>
        <v>5.92</v>
      </c>
      <c r="AU2219" s="32" t="n">
        <f aca="false">IF(AN2219="","",$I2219)</f>
        <v>5.99</v>
      </c>
      <c r="AV2219" s="40" t="n">
        <f aca="false">IF(AN2219="","",AO2219+$I2219)</f>
        <v>19.98</v>
      </c>
      <c r="AW2219" s="31" t="n">
        <f aca="false">IF(AN2219="","",AN2219+(AP2219*$K2219)+(AQ2219*$K2219))</f>
        <v>533.63</v>
      </c>
      <c r="AX2219" s="29" t="n">
        <f aca="false">IF(AN2219="","",ROUND(-AP2219*$K2219,0))</f>
        <v>3</v>
      </c>
      <c r="AY2219" s="42"/>
      <c r="AZ2219" s="38" t="n">
        <v>29.99</v>
      </c>
      <c r="BA2219" s="34" t="n">
        <v>13.99</v>
      </c>
      <c r="BB2219" s="39" t="n">
        <v>-0.07</v>
      </c>
      <c r="BC2219" s="40" t="n">
        <v>14.06</v>
      </c>
      <c r="BD2219" s="40" t="n">
        <v>14.06</v>
      </c>
      <c r="BE2219" s="40" t="n">
        <v>14.06</v>
      </c>
      <c r="BF2219" s="32" t="n">
        <f aca="false">IF(AZ2219="","",$I2219+BB2219)</f>
        <v>5.92</v>
      </c>
      <c r="BG2219" s="32" t="n">
        <f aca="false">IF(AZ2219="","",$I2219)</f>
        <v>5.99</v>
      </c>
      <c r="BH2219" s="40" t="n">
        <f aca="false">IF(AZ2219="","",BA2219+$I2219)</f>
        <v>19.98</v>
      </c>
      <c r="BI2219" s="31" t="n">
        <f aca="false">IF(AZ2219="","",AZ2219+(BB2219*$K2219)+(BC2219*$K2219))</f>
        <v>533.63</v>
      </c>
      <c r="BJ2219" s="29" t="n">
        <f aca="false">IF(AZ2219="","",ROUND(-BB2219*$K2219,0))</f>
        <v>3</v>
      </c>
    </row>
    <row r="2220" customFormat="false" ht="15" hidden="false" customHeight="false" outlineLevel="0" collapsed="false">
      <c r="A2220" s="26" t="str">
        <f aca="false">+C2220&amp;D2220&amp;G2220</f>
        <v>GoProHero13 Black + Accessories BundleCANONE SIM 5,99€ - 30 Mesi</v>
      </c>
      <c r="B2220" s="27" t="s">
        <v>95</v>
      </c>
      <c r="C2220" s="28" t="s">
        <v>275</v>
      </c>
      <c r="D2220" s="29" t="s">
        <v>276</v>
      </c>
      <c r="E2220" s="30" t="n">
        <v>509.9</v>
      </c>
      <c r="F2220" s="31" t="n">
        <v>509.9</v>
      </c>
      <c r="G2220" s="32" t="s">
        <v>128</v>
      </c>
      <c r="H2220" s="32" t="s">
        <v>98</v>
      </c>
      <c r="I2220" s="33" t="n">
        <v>5.99</v>
      </c>
      <c r="J2220" s="34" t="s">
        <v>35</v>
      </c>
      <c r="K2220" s="35" t="n">
        <v>30</v>
      </c>
      <c r="L2220" s="33"/>
      <c r="M2220" s="33"/>
      <c r="N2220" s="33"/>
      <c r="O2220" s="37" t="s">
        <v>129</v>
      </c>
      <c r="P2220" s="38" t="n">
        <v>49.99</v>
      </c>
      <c r="Q2220" s="34" t="n">
        <v>14.99</v>
      </c>
      <c r="R2220" s="39" t="n">
        <v>-0.34</v>
      </c>
      <c r="S2220" s="40" t="n">
        <v>15.33</v>
      </c>
      <c r="T2220" s="40" t="n">
        <v>15.33</v>
      </c>
      <c r="U2220" s="40" t="n">
        <v>15.34</v>
      </c>
      <c r="V2220" s="32" t="n">
        <f aca="false">IF(P2220="","",$I2220+R2220)</f>
        <v>5.65</v>
      </c>
      <c r="W2220" s="32" t="n">
        <f aca="false">IF(P2220="","",$I2220)</f>
        <v>5.99</v>
      </c>
      <c r="X2220" s="40" t="n">
        <f aca="false">IF(P2220="","",Q2220+$I2220)</f>
        <v>20.98</v>
      </c>
      <c r="Y2220" s="29" t="n">
        <f aca="false">IF(P2220="","",P2220+(R2220*$K2220)+(S2220*$K2220))</f>
        <v>499.69</v>
      </c>
      <c r="Z2220" s="29" t="n">
        <f aca="false">IF(P2220="","",ROUND(-R2220*$K2220,0))</f>
        <v>10</v>
      </c>
      <c r="AA2220" s="41"/>
      <c r="AB2220" s="38"/>
      <c r="AC2220" s="34"/>
      <c r="AD2220" s="39"/>
      <c r="AE2220" s="40"/>
      <c r="AF2220" s="40"/>
      <c r="AG2220" s="40"/>
      <c r="AH2220" s="32" t="str">
        <f aca="false">IF(AB2220="","",$I2220+AD2220)</f>
        <v/>
      </c>
      <c r="AI2220" s="32" t="str">
        <f aca="false">IF(AB2220="","",$I2220)</f>
        <v/>
      </c>
      <c r="AJ2220" s="40" t="str">
        <f aca="false">IF(AB2220="","",AC2220+$I2220)</f>
        <v/>
      </c>
      <c r="AK2220" s="29" t="str">
        <f aca="false">IF(AB2220="","",AB2220+(AD2220*$K2220)+(AE2220*$K2220))</f>
        <v/>
      </c>
      <c r="AL2220" s="29" t="str">
        <f aca="false">IF(AB2220="","",ROUND(-AD2220*$K2220,0))</f>
        <v/>
      </c>
      <c r="AM2220" s="41"/>
      <c r="AN2220" s="38" t="n">
        <v>19.99</v>
      </c>
      <c r="AO2220" s="34" t="n">
        <v>16.99</v>
      </c>
      <c r="AP2220" s="39" t="n">
        <v>-0.09</v>
      </c>
      <c r="AQ2220" s="40" t="n">
        <v>17.08</v>
      </c>
      <c r="AR2220" s="40" t="n">
        <v>17.08</v>
      </c>
      <c r="AS2220" s="40" t="n">
        <v>17.08</v>
      </c>
      <c r="AT2220" s="32" t="n">
        <f aca="false">IF(AN2220="","",$I2220+AP2220)</f>
        <v>5.9</v>
      </c>
      <c r="AU2220" s="32" t="n">
        <f aca="false">IF(AN2220="","",$I2220)</f>
        <v>5.99</v>
      </c>
      <c r="AV2220" s="40" t="n">
        <f aca="false">IF(AN2220="","",AO2220+$I2220)</f>
        <v>22.98</v>
      </c>
      <c r="AW2220" s="31" t="n">
        <f aca="false">IF(AN2220="","",AN2220+(AP2220*$K2220)+(AQ2220*$K2220))</f>
        <v>529.69</v>
      </c>
      <c r="AX2220" s="29" t="n">
        <f aca="false">IF(AN2220="","",ROUND(-AP2220*$K2220,0))</f>
        <v>3</v>
      </c>
      <c r="AY2220" s="42"/>
      <c r="AZ2220" s="38" t="n">
        <v>19.99</v>
      </c>
      <c r="BA2220" s="34" t="n">
        <v>16.99</v>
      </c>
      <c r="BB2220" s="39" t="n">
        <v>-0.09</v>
      </c>
      <c r="BC2220" s="40" t="n">
        <v>17.08</v>
      </c>
      <c r="BD2220" s="40" t="n">
        <v>17.08</v>
      </c>
      <c r="BE2220" s="40" t="n">
        <v>17.08</v>
      </c>
      <c r="BF2220" s="32" t="n">
        <f aca="false">IF(AZ2220="","",$I2220+BB2220)</f>
        <v>5.9</v>
      </c>
      <c r="BG2220" s="32" t="n">
        <f aca="false">IF(AZ2220="","",$I2220)</f>
        <v>5.99</v>
      </c>
      <c r="BH2220" s="40" t="n">
        <f aca="false">IF(AZ2220="","",BA2220+$I2220)</f>
        <v>22.98</v>
      </c>
      <c r="BI2220" s="31" t="n">
        <f aca="false">IF(AZ2220="","",AZ2220+(BB2220*$K2220)+(BC2220*$K2220))</f>
        <v>529.69</v>
      </c>
      <c r="BJ2220" s="29" t="n">
        <f aca="false">IF(AZ2220="","",ROUND(-BB2220*$K2220,0))</f>
        <v>3</v>
      </c>
    </row>
    <row r="2221" customFormat="false" ht="15" hidden="false" customHeight="false" outlineLevel="0" collapsed="false">
      <c r="A2221" s="26" t="str">
        <f aca="false">+C2221&amp;D2221&amp;G2221</f>
        <v>GoProHero13 Black + Accessories BundleCANONE SIM 5,99€ - 24 Mesi</v>
      </c>
      <c r="B2221" s="27" t="s">
        <v>95</v>
      </c>
      <c r="C2221" s="28" t="s">
        <v>275</v>
      </c>
      <c r="D2221" s="29" t="s">
        <v>276</v>
      </c>
      <c r="E2221" s="30" t="n">
        <v>509.9</v>
      </c>
      <c r="F2221" s="31" t="n">
        <v>509.9</v>
      </c>
      <c r="G2221" s="32" t="s">
        <v>134</v>
      </c>
      <c r="H2221" s="32" t="s">
        <v>98</v>
      </c>
      <c r="I2221" s="33" t="n">
        <v>5.99</v>
      </c>
      <c r="J2221" s="34" t="s">
        <v>35</v>
      </c>
      <c r="K2221" s="35" t="n">
        <v>24</v>
      </c>
      <c r="L2221" s="33"/>
      <c r="M2221" s="33"/>
      <c r="N2221" s="33"/>
      <c r="O2221" s="37" t="s">
        <v>135</v>
      </c>
      <c r="P2221" s="38"/>
      <c r="Q2221" s="34"/>
      <c r="R2221" s="39"/>
      <c r="S2221" s="40"/>
      <c r="T2221" s="40"/>
      <c r="U2221" s="40"/>
      <c r="V2221" s="32" t="str">
        <f aca="false">IF(P2221="","",$I2221+R2221)</f>
        <v/>
      </c>
      <c r="W2221" s="32" t="str">
        <f aca="false">IF(P2221="","",$I2221)</f>
        <v/>
      </c>
      <c r="X2221" s="40" t="str">
        <f aca="false">IF(P2221="","",Q2221+$I2221)</f>
        <v/>
      </c>
      <c r="Y2221" s="29" t="str">
        <f aca="false">IF(P2221="","",P2221+(R2221*$K2221)+(S2221*$K2221))</f>
        <v/>
      </c>
      <c r="Z2221" s="29" t="str">
        <f aca="false">IF(P2221="","",ROUND(-R2221*$K2221,0))</f>
        <v/>
      </c>
      <c r="AA2221" s="41"/>
      <c r="AB2221" s="38"/>
      <c r="AC2221" s="34"/>
      <c r="AD2221" s="39"/>
      <c r="AE2221" s="40"/>
      <c r="AF2221" s="40"/>
      <c r="AG2221" s="40"/>
      <c r="AH2221" s="32" t="str">
        <f aca="false">IF(AB2221="","",$I2221+AD2221)</f>
        <v/>
      </c>
      <c r="AI2221" s="32" t="str">
        <f aca="false">IF(AB2221="","",$I2221)</f>
        <v/>
      </c>
      <c r="AJ2221" s="40" t="str">
        <f aca="false">IF(AB2221="","",AC2221+$I2221)</f>
        <v/>
      </c>
      <c r="AK2221" s="29" t="str">
        <f aca="false">IF(AB2221="","",AB2221+(AD2221*$K2221)+(AE2221*$K2221))</f>
        <v/>
      </c>
      <c r="AL2221" s="29" t="str">
        <f aca="false">IF(AB2221="","",ROUND(-AD2221*$K2221,0))</f>
        <v/>
      </c>
      <c r="AM2221" s="41"/>
      <c r="AN2221" s="38" t="n">
        <v>19.99</v>
      </c>
      <c r="AO2221" s="34" t="n">
        <v>20.99</v>
      </c>
      <c r="AP2221" s="39" t="n">
        <v>-0.18</v>
      </c>
      <c r="AQ2221" s="40" t="n">
        <v>21.17</v>
      </c>
      <c r="AR2221" s="40" t="n">
        <v>0</v>
      </c>
      <c r="AS2221" s="40" t="n">
        <v>21.17</v>
      </c>
      <c r="AT2221" s="32" t="n">
        <f aca="false">IF(AN2221="","",$I2221+AP2221)</f>
        <v>5.81</v>
      </c>
      <c r="AU2221" s="32" t="n">
        <f aca="false">IF(AN2221="","",$I2221)</f>
        <v>5.99</v>
      </c>
      <c r="AV2221" s="40" t="n">
        <f aca="false">IF(AN2221="","",AO2221+$I2221)</f>
        <v>26.98</v>
      </c>
      <c r="AW2221" s="31" t="n">
        <f aca="false">IF(AN2221="","",AN2221+(AP2221*$K2221)+(AQ2221*$K2221))</f>
        <v>523.75</v>
      </c>
      <c r="AX2221" s="29" t="n">
        <f aca="false">IF(AN2221="","",ROUND(-AP2221*$K2221,0))</f>
        <v>4</v>
      </c>
      <c r="AY2221" s="42"/>
      <c r="AZ2221" s="38" t="n">
        <v>19.99</v>
      </c>
      <c r="BA2221" s="34" t="n">
        <v>20.99</v>
      </c>
      <c r="BB2221" s="39" t="n">
        <v>-0.18</v>
      </c>
      <c r="BC2221" s="40" t="n">
        <v>21.17</v>
      </c>
      <c r="BD2221" s="40" t="n">
        <v>0</v>
      </c>
      <c r="BE2221" s="40" t="n">
        <v>21.17</v>
      </c>
      <c r="BF2221" s="32" t="n">
        <f aca="false">IF(AZ2221="","",$I2221+BB2221)</f>
        <v>5.81</v>
      </c>
      <c r="BG2221" s="32" t="n">
        <f aca="false">IF(AZ2221="","",$I2221)</f>
        <v>5.99</v>
      </c>
      <c r="BH2221" s="40" t="n">
        <f aca="false">IF(AZ2221="","",BA2221+$I2221)</f>
        <v>26.98</v>
      </c>
      <c r="BI2221" s="31" t="n">
        <f aca="false">IF(AZ2221="","",AZ2221+(BB2221*$K2221)+(BC2221*$K2221))</f>
        <v>523.75</v>
      </c>
      <c r="BJ2221" s="29" t="n">
        <f aca="false">IF(AZ2221="","",ROUND(-BB2221*$K2221,0))</f>
        <v>4</v>
      </c>
    </row>
    <row r="2222" customFormat="false" ht="15" hidden="false" customHeight="false" outlineLevel="0" collapsed="false">
      <c r="A2222" s="26" t="str">
        <f aca="false">+C2222&amp;D2222&amp;G2222</f>
        <v>SamsungGalaxy S25 Edge 256GBCANONE SIM 14,99€ - 36 Mesi</v>
      </c>
      <c r="B2222" s="27" t="s">
        <v>95</v>
      </c>
      <c r="C2222" s="28" t="s">
        <v>64</v>
      </c>
      <c r="D2222" s="29" t="s">
        <v>277</v>
      </c>
      <c r="E2222" s="30" t="n">
        <v>1299.9</v>
      </c>
      <c r="F2222" s="31" t="n">
        <v>1189.9</v>
      </c>
      <c r="G2222" s="32" t="s">
        <v>97</v>
      </c>
      <c r="H2222" s="32" t="s">
        <v>98</v>
      </c>
      <c r="I2222" s="33" t="n">
        <v>14.99</v>
      </c>
      <c r="J2222" s="34" t="s">
        <v>35</v>
      </c>
      <c r="K2222" s="35" t="n">
        <v>36</v>
      </c>
      <c r="L2222" s="33"/>
      <c r="M2222" s="33" t="n">
        <f aca="false">+IF(E2222&lt;=150,1.49,IF(AND(E2222&gt;150,E2222&lt;=300),2.99,(IF(E2222&gt;1200,8.99,IF(AND(E2222&gt;300,E2222&lt;=700),4.99,IF(AND(E2222&gt;=700,E2222&lt;=1200),6.99))))))</f>
        <v>8.99</v>
      </c>
      <c r="N2222" s="33" t="n">
        <f aca="false">IF(E2222="","",IF(E2222&gt;=1200,9.99,IF(AND(E2222&gt;700,E2222&lt;1200),7.99,IF(AND(E2222&gt;=299.9,E2222&lt;=699.9),5.99))))</f>
        <v>9.99</v>
      </c>
      <c r="O2222" s="37" t="s">
        <v>99</v>
      </c>
      <c r="P2222" s="38" t="n">
        <v>169.99</v>
      </c>
      <c r="Q2222" s="34" t="n">
        <v>26.99</v>
      </c>
      <c r="R2222" s="39" t="n">
        <v>-1.34</v>
      </c>
      <c r="S2222" s="40" t="n">
        <v>28.33</v>
      </c>
      <c r="T2222" s="40" t="n">
        <v>28.33</v>
      </c>
      <c r="U2222" s="40" t="n">
        <v>28.36</v>
      </c>
      <c r="V2222" s="32" t="n">
        <f aca="false">IF(P2222="","",$I2222+R2222)</f>
        <v>13.65</v>
      </c>
      <c r="W2222" s="32" t="n">
        <f aca="false">IF(P2222="","",$I2222)</f>
        <v>14.99</v>
      </c>
      <c r="X2222" s="40" t="n">
        <f aca="false">IF(P2222="","",Q2222+$I2222)</f>
        <v>41.98</v>
      </c>
      <c r="Y2222" s="29" t="n">
        <f aca="false">IF(P2222="","",P2222+(R2222*$K2222)+(S2222*$K2222))</f>
        <v>1141.63</v>
      </c>
      <c r="Z2222" s="29" t="n">
        <f aca="false">IF(P2222="","",ROUND(-R2222*$K2222,0))</f>
        <v>48</v>
      </c>
      <c r="AA2222" s="41"/>
      <c r="AB2222" s="38"/>
      <c r="AC2222" s="34"/>
      <c r="AD2222" s="39"/>
      <c r="AE2222" s="40"/>
      <c r="AF2222" s="40"/>
      <c r="AG2222" s="40"/>
      <c r="AH2222" s="32" t="str">
        <f aca="false">IF(AB2222="","",$I2222+AD2222)</f>
        <v/>
      </c>
      <c r="AI2222" s="32" t="str">
        <f aca="false">IF(AB2222="","",$I2222)</f>
        <v/>
      </c>
      <c r="AJ2222" s="40" t="str">
        <f aca="false">IF(AB2222="","",AC2222+$I2222)</f>
        <v/>
      </c>
      <c r="AK2222" s="29" t="str">
        <f aca="false">IF(AB2222="","",AB2222+(AD2222*$K2222)+(AE2222*$K2222))</f>
        <v/>
      </c>
      <c r="AL2222" s="29" t="str">
        <f aca="false">IF(AB2222="","",ROUND(-AD2222*$K2222,0))</f>
        <v/>
      </c>
      <c r="AM2222" s="41"/>
      <c r="AN2222" s="38" t="n">
        <v>0</v>
      </c>
      <c r="AO2222" s="34" t="n">
        <v>28.99</v>
      </c>
      <c r="AP2222" s="39" t="n">
        <v>-5.88</v>
      </c>
      <c r="AQ2222" s="40" t="n">
        <v>34.87</v>
      </c>
      <c r="AR2222" s="40" t="n">
        <v>34.87</v>
      </c>
      <c r="AS2222" s="40" t="n">
        <v>34.87</v>
      </c>
      <c r="AT2222" s="32" t="n">
        <f aca="false">IF(AN2222="","",$I2222+AP2222)</f>
        <v>9.11</v>
      </c>
      <c r="AU2222" s="32" t="n">
        <f aca="false">IF(AN2222="","",$I2222)</f>
        <v>14.99</v>
      </c>
      <c r="AV2222" s="40" t="n">
        <f aca="false">IF(AN2222="","",AO2222+$I2222)</f>
        <v>43.98</v>
      </c>
      <c r="AW2222" s="31" t="n">
        <f aca="false">IF(AN2222="","",AN2222+(AP2222*$K2222)+(AQ2222*$K2222))</f>
        <v>1043.64</v>
      </c>
      <c r="AX2222" s="29" t="n">
        <f aca="false">IF(AN2222="","",ROUND(-AP2222*$K2222,0))</f>
        <v>212</v>
      </c>
      <c r="AY2222" s="42"/>
      <c r="AZ2222" s="38" t="n">
        <v>0</v>
      </c>
      <c r="BA2222" s="34" t="n">
        <v>28.99</v>
      </c>
      <c r="BB2222" s="39" t="n">
        <v>-5.88</v>
      </c>
      <c r="BC2222" s="40" t="n">
        <v>34.87</v>
      </c>
      <c r="BD2222" s="40" t="n">
        <v>34.87</v>
      </c>
      <c r="BE2222" s="40" t="n">
        <v>34.87</v>
      </c>
      <c r="BF2222" s="32" t="n">
        <f aca="false">IF(AZ2222="","",$I2222+BB2222)</f>
        <v>9.11</v>
      </c>
      <c r="BG2222" s="32" t="n">
        <f aca="false">IF(AZ2222="","",$I2222)</f>
        <v>14.99</v>
      </c>
      <c r="BH2222" s="40" t="n">
        <f aca="false">IF(AZ2222="","",BA2222+$I2222)</f>
        <v>43.98</v>
      </c>
      <c r="BI2222" s="31" t="n">
        <f aca="false">IF(AZ2222="","",AZ2222+(BB2222*$K2222)+(BC2222*$K2222))</f>
        <v>1043.64</v>
      </c>
      <c r="BJ2222" s="29" t="n">
        <f aca="false">IF(AZ2222="","",ROUND(-BB2222*$K2222,0))</f>
        <v>212</v>
      </c>
    </row>
    <row r="2223" customFormat="false" ht="15" hidden="false" customHeight="false" outlineLevel="0" collapsed="false">
      <c r="A2223" s="26" t="str">
        <f aca="false">+C2223&amp;D2223&amp;G2223</f>
        <v>SamsungGalaxy S25 Edge 256GBCANONE SIM 14,99€ - 30 Mesi</v>
      </c>
      <c r="B2223" s="27" t="s">
        <v>95</v>
      </c>
      <c r="C2223" s="28" t="s">
        <v>64</v>
      </c>
      <c r="D2223" s="29" t="s">
        <v>277</v>
      </c>
      <c r="E2223" s="30" t="n">
        <v>1299.9</v>
      </c>
      <c r="F2223" s="31" t="n">
        <v>1189.9</v>
      </c>
      <c r="G2223" s="32" t="s">
        <v>100</v>
      </c>
      <c r="H2223" s="32" t="s">
        <v>98</v>
      </c>
      <c r="I2223" s="33" t="n">
        <v>14.99</v>
      </c>
      <c r="J2223" s="34" t="s">
        <v>35</v>
      </c>
      <c r="K2223" s="35" t="n">
        <v>30</v>
      </c>
      <c r="L2223" s="33"/>
      <c r="M2223" s="33" t="n">
        <f aca="false">+IF(E2223&lt;=150,1.49,IF(AND(E2223&gt;150,E2223&lt;=300),2.99,(IF(E2223&gt;1200,8.99,IF(AND(E2223&gt;300,E2223&lt;=700),4.99,IF(AND(E2223&gt;=700,E2223&lt;=1200),6.99))))))</f>
        <v>8.99</v>
      </c>
      <c r="N2223" s="33" t="n">
        <f aca="false">IF(E2223="","",IF(E2223&gt;=1200,9.99,IF(AND(E2223&gt;700,E2223&lt;1200),7.99,IF(AND(E2223&gt;=299.9,E2223&lt;=699.9),5.99))))</f>
        <v>9.99</v>
      </c>
      <c r="O2223" s="37" t="s">
        <v>101</v>
      </c>
      <c r="P2223" s="38" t="n">
        <v>169.99</v>
      </c>
      <c r="Q2223" s="34" t="n">
        <v>32.99</v>
      </c>
      <c r="R2223" s="39" t="n">
        <v>-1.01</v>
      </c>
      <c r="S2223" s="40" t="n">
        <v>34</v>
      </c>
      <c r="T2223" s="40" t="n">
        <v>34</v>
      </c>
      <c r="U2223" s="40" t="n">
        <v>33.91</v>
      </c>
      <c r="V2223" s="32" t="n">
        <f aca="false">IF(P2223="","",$I2223+R2223)</f>
        <v>13.98</v>
      </c>
      <c r="W2223" s="32" t="n">
        <f aca="false">IF(P2223="","",$I2223)</f>
        <v>14.99</v>
      </c>
      <c r="X2223" s="40" t="n">
        <f aca="false">IF(P2223="","",Q2223+$I2223)</f>
        <v>47.98</v>
      </c>
      <c r="Y2223" s="29" t="n">
        <f aca="false">IF(P2223="","",P2223+(R2223*$K2223)+(S2223*$K2223))</f>
        <v>1159.69</v>
      </c>
      <c r="Z2223" s="29" t="n">
        <f aca="false">IF(P2223="","",ROUND(-R2223*$K2223,0))</f>
        <v>30</v>
      </c>
      <c r="AA2223" s="41"/>
      <c r="AB2223" s="38"/>
      <c r="AC2223" s="34"/>
      <c r="AD2223" s="39"/>
      <c r="AE2223" s="40"/>
      <c r="AF2223" s="40"/>
      <c r="AG2223" s="40"/>
      <c r="AH2223" s="32" t="str">
        <f aca="false">IF(AB2223="","",$I2223+AD2223)</f>
        <v/>
      </c>
      <c r="AI2223" s="32" t="str">
        <f aca="false">IF(AB2223="","",$I2223)</f>
        <v/>
      </c>
      <c r="AJ2223" s="40" t="str">
        <f aca="false">IF(AB2223="","",AC2223+$I2223)</f>
        <v/>
      </c>
      <c r="AK2223" s="29" t="str">
        <f aca="false">IF(AB2223="","",AB2223+(AD2223*$K2223)+(AE2223*$K2223))</f>
        <v/>
      </c>
      <c r="AL2223" s="29" t="str">
        <f aca="false">IF(AB2223="","",ROUND(-AD2223*$K2223,0))</f>
        <v/>
      </c>
      <c r="AM2223" s="41"/>
      <c r="AN2223" s="38" t="n">
        <v>0</v>
      </c>
      <c r="AO2223" s="34" t="n">
        <v>34.99</v>
      </c>
      <c r="AP2223" s="39" t="n">
        <v>-6.49</v>
      </c>
      <c r="AQ2223" s="40" t="n">
        <v>41.48</v>
      </c>
      <c r="AR2223" s="40" t="n">
        <v>41.48</v>
      </c>
      <c r="AS2223" s="40" t="n">
        <v>41.48</v>
      </c>
      <c r="AT2223" s="32" t="n">
        <f aca="false">IF(AN2223="","",$I2223+AP2223)</f>
        <v>8.5</v>
      </c>
      <c r="AU2223" s="32" t="n">
        <f aca="false">IF(AN2223="","",$I2223)</f>
        <v>14.99</v>
      </c>
      <c r="AV2223" s="40" t="n">
        <f aca="false">IF(AN2223="","",AO2223+$I2223)</f>
        <v>49.98</v>
      </c>
      <c r="AW2223" s="31" t="n">
        <f aca="false">IF(AN2223="","",AN2223+(AP2223*$K2223)+(AQ2223*$K2223))</f>
        <v>1049.7</v>
      </c>
      <c r="AX2223" s="29" t="n">
        <f aca="false">IF(AN2223="","",ROUND(-AP2223*$K2223,0))</f>
        <v>195</v>
      </c>
      <c r="AY2223" s="42"/>
      <c r="AZ2223" s="38" t="n">
        <v>0</v>
      </c>
      <c r="BA2223" s="34" t="n">
        <v>34.99</v>
      </c>
      <c r="BB2223" s="39" t="n">
        <v>-6.49</v>
      </c>
      <c r="BC2223" s="40" t="n">
        <v>41.48</v>
      </c>
      <c r="BD2223" s="40" t="n">
        <v>41.48</v>
      </c>
      <c r="BE2223" s="40" t="n">
        <v>41.48</v>
      </c>
      <c r="BF2223" s="32" t="n">
        <f aca="false">IF(AZ2223="","",$I2223+BB2223)</f>
        <v>8.5</v>
      </c>
      <c r="BG2223" s="32" t="n">
        <f aca="false">IF(AZ2223="","",$I2223)</f>
        <v>14.99</v>
      </c>
      <c r="BH2223" s="40" t="n">
        <f aca="false">IF(AZ2223="","",BA2223+$I2223)</f>
        <v>49.98</v>
      </c>
      <c r="BI2223" s="31" t="n">
        <f aca="false">IF(AZ2223="","",AZ2223+(BB2223*$K2223)+(BC2223*$K2223))</f>
        <v>1049.7</v>
      </c>
      <c r="BJ2223" s="29" t="n">
        <f aca="false">IF(AZ2223="","",ROUND(-BB2223*$K2223,0))</f>
        <v>195</v>
      </c>
    </row>
    <row r="2224" customFormat="false" ht="15" hidden="false" customHeight="false" outlineLevel="0" collapsed="false">
      <c r="A2224" s="26" t="str">
        <f aca="false">+C2224&amp;D2224&amp;G2224</f>
        <v>SamsungGalaxy S25 Edge 256GBCANONE SIM 14,99€ - 24 Mesi</v>
      </c>
      <c r="B2224" s="27" t="s">
        <v>95</v>
      </c>
      <c r="C2224" s="28" t="s">
        <v>64</v>
      </c>
      <c r="D2224" s="29" t="s">
        <v>277</v>
      </c>
      <c r="E2224" s="30" t="n">
        <v>1299.9</v>
      </c>
      <c r="F2224" s="31" t="n">
        <v>1189.9</v>
      </c>
      <c r="G2224" s="32" t="s">
        <v>102</v>
      </c>
      <c r="H2224" s="32" t="s">
        <v>98</v>
      </c>
      <c r="I2224" s="33" t="n">
        <v>14.99</v>
      </c>
      <c r="J2224" s="34" t="s">
        <v>35</v>
      </c>
      <c r="K2224" s="35" t="n">
        <v>24</v>
      </c>
      <c r="L2224" s="33"/>
      <c r="M2224" s="33" t="n">
        <f aca="false">+IF(E2224&lt;=150,1.49,IF(AND(E2224&gt;150,E2224&lt;=300),2.99,(IF(E2224&gt;1200,8.99,IF(AND(E2224&gt;300,E2224&lt;=700),4.99,IF(AND(E2224&gt;=700,E2224&lt;=1200),6.99))))))</f>
        <v>8.99</v>
      </c>
      <c r="N2224" s="33" t="n">
        <f aca="false">IF(E2224="","",IF(E2224&gt;=1200,9.99,IF(AND(E2224&gt;700,E2224&lt;1200),7.99,IF(AND(E2224&gt;=299.9,E2224&lt;=699.9),5.99))))</f>
        <v>9.99</v>
      </c>
      <c r="O2224" s="37" t="s">
        <v>103</v>
      </c>
      <c r="P2224" s="38" t="n">
        <v>169.99</v>
      </c>
      <c r="Q2224" s="34" t="n">
        <v>41.99</v>
      </c>
      <c r="R2224" s="39" t="n">
        <v>-0.51</v>
      </c>
      <c r="S2224" s="40" t="n">
        <v>42.5</v>
      </c>
      <c r="T2224" s="40" t="n">
        <v>0</v>
      </c>
      <c r="U2224" s="40" t="n">
        <v>42.41</v>
      </c>
      <c r="V2224" s="32" t="n">
        <f aca="false">IF(P2224="","",$I2224+R2224)</f>
        <v>14.48</v>
      </c>
      <c r="W2224" s="32" t="n">
        <f aca="false">IF(P2224="","",$I2224)</f>
        <v>14.99</v>
      </c>
      <c r="X2224" s="40" t="n">
        <f aca="false">IF(P2224="","",Q2224+$I2224)</f>
        <v>56.98</v>
      </c>
      <c r="Y2224" s="29" t="n">
        <f aca="false">IF(P2224="","",P2224+(R2224*$K2224)+(S2224*$K2224))</f>
        <v>1177.75</v>
      </c>
      <c r="Z2224" s="29" t="n">
        <f aca="false">IF(P2224="","",ROUND(-R2224*$K2224,0))</f>
        <v>12</v>
      </c>
      <c r="AA2224" s="41"/>
      <c r="AB2224" s="38"/>
      <c r="AC2224" s="34"/>
      <c r="AD2224" s="39"/>
      <c r="AE2224" s="40"/>
      <c r="AF2224" s="40"/>
      <c r="AG2224" s="40"/>
      <c r="AH2224" s="32" t="str">
        <f aca="false">IF(AB2224="","",$I2224+AD2224)</f>
        <v/>
      </c>
      <c r="AI2224" s="32" t="str">
        <f aca="false">IF(AB2224="","",$I2224)</f>
        <v/>
      </c>
      <c r="AJ2224" s="40" t="str">
        <f aca="false">IF(AB2224="","",AC2224+$I2224)</f>
        <v/>
      </c>
      <c r="AK2224" s="29" t="str">
        <f aca="false">IF(AB2224="","",AB2224+(AD2224*$K2224)+(AE2224*$K2224))</f>
        <v/>
      </c>
      <c r="AL2224" s="29" t="str">
        <f aca="false">IF(AB2224="","",ROUND(-AD2224*$K2224,0))</f>
        <v/>
      </c>
      <c r="AM2224" s="41"/>
      <c r="AN2224" s="38" t="n">
        <v>0</v>
      </c>
      <c r="AO2224" s="34" t="n">
        <v>44.99</v>
      </c>
      <c r="AP2224" s="39" t="n">
        <v>-4.58</v>
      </c>
      <c r="AQ2224" s="40" t="n">
        <v>49.57</v>
      </c>
      <c r="AR2224" s="40" t="n">
        <v>0</v>
      </c>
      <c r="AS2224" s="40" t="n">
        <v>49.79</v>
      </c>
      <c r="AT2224" s="32" t="n">
        <f aca="false">IF(AN2224="","",$I2224+AP2224)</f>
        <v>10.41</v>
      </c>
      <c r="AU2224" s="32" t="n">
        <f aca="false">IF(AN2224="","",$I2224)</f>
        <v>14.99</v>
      </c>
      <c r="AV2224" s="40" t="n">
        <f aca="false">IF(AN2224="","",AO2224+$I2224)</f>
        <v>59.98</v>
      </c>
      <c r="AW2224" s="31" t="n">
        <f aca="false">IF(AN2224="","",AN2224+(AP2224*$K2224)+(AQ2224*$K2224))</f>
        <v>1079.76</v>
      </c>
      <c r="AX2224" s="29" t="n">
        <f aca="false">IF(AN2224="","",ROUND(-AP2224*$K2224,0))</f>
        <v>110</v>
      </c>
      <c r="AY2224" s="42"/>
      <c r="AZ2224" s="38" t="n">
        <v>0</v>
      </c>
      <c r="BA2224" s="34" t="n">
        <v>44.99</v>
      </c>
      <c r="BB2224" s="39" t="n">
        <v>-4.58</v>
      </c>
      <c r="BC2224" s="40" t="n">
        <v>49.57</v>
      </c>
      <c r="BD2224" s="40" t="n">
        <v>0</v>
      </c>
      <c r="BE2224" s="40" t="n">
        <v>49.79</v>
      </c>
      <c r="BF2224" s="32" t="n">
        <f aca="false">IF(AZ2224="","",$I2224+BB2224)</f>
        <v>10.41</v>
      </c>
      <c r="BG2224" s="32" t="n">
        <f aca="false">IF(AZ2224="","",$I2224)</f>
        <v>14.99</v>
      </c>
      <c r="BH2224" s="40" t="n">
        <f aca="false">IF(AZ2224="","",BA2224+$I2224)</f>
        <v>59.98</v>
      </c>
      <c r="BI2224" s="31" t="n">
        <f aca="false">IF(AZ2224="","",AZ2224+(BB2224*$K2224)+(BC2224*$K2224))</f>
        <v>1079.76</v>
      </c>
      <c r="BJ2224" s="29" t="n">
        <f aca="false">IF(AZ2224="","",ROUND(-BB2224*$K2224,0))</f>
        <v>110</v>
      </c>
    </row>
    <row r="2225" customFormat="false" ht="15" hidden="false" customHeight="false" outlineLevel="0" collapsed="false">
      <c r="A2225" s="26" t="str">
        <f aca="false">+C2225&amp;D2225&amp;G2225</f>
        <v>SamsungGalaxy S25 Edge 256GBCANONE SIM 12,99€ - 36 Mesi</v>
      </c>
      <c r="B2225" s="27" t="s">
        <v>95</v>
      </c>
      <c r="C2225" s="28" t="s">
        <v>64</v>
      </c>
      <c r="D2225" s="29" t="s">
        <v>277</v>
      </c>
      <c r="E2225" s="30" t="n">
        <v>1299.9</v>
      </c>
      <c r="F2225" s="31" t="n">
        <v>1189.9</v>
      </c>
      <c r="G2225" s="32" t="s">
        <v>104</v>
      </c>
      <c r="H2225" s="32" t="s">
        <v>98</v>
      </c>
      <c r="I2225" s="33" t="n">
        <v>12.99</v>
      </c>
      <c r="J2225" s="34" t="s">
        <v>35</v>
      </c>
      <c r="K2225" s="35" t="n">
        <v>36</v>
      </c>
      <c r="L2225" s="33"/>
      <c r="M2225" s="33" t="n">
        <f aca="false">+IF(E2225&lt;=150,1.49,IF(AND(E2225&gt;150,E2225&lt;=300),2.99,(IF(E2225&gt;1200,8.99,IF(AND(E2225&gt;300,E2225&lt;=700),4.99,IF(AND(E2225&gt;=700,E2225&lt;=1200),6.99))))))</f>
        <v>8.99</v>
      </c>
      <c r="N2225" s="33" t="n">
        <f aca="false">IF(E2225="","",IF(E2225&gt;=1200,9.99,IF(AND(E2225&gt;700,E2225&lt;1200),7.99,IF(AND(E2225&gt;=299.9,E2225&lt;=699.9),5.99))))</f>
        <v>9.99</v>
      </c>
      <c r="O2225" s="37" t="s">
        <v>105</v>
      </c>
      <c r="P2225" s="38" t="n">
        <v>169.99</v>
      </c>
      <c r="Q2225" s="34" t="n">
        <v>26.99</v>
      </c>
      <c r="R2225" s="39" t="n">
        <v>-1.34</v>
      </c>
      <c r="S2225" s="40" t="n">
        <v>28.33</v>
      </c>
      <c r="T2225" s="40" t="n">
        <v>28.33</v>
      </c>
      <c r="U2225" s="40" t="n">
        <v>28.36</v>
      </c>
      <c r="V2225" s="32" t="n">
        <f aca="false">IF(P2225="","",$I2225+R2225)</f>
        <v>11.65</v>
      </c>
      <c r="W2225" s="32" t="n">
        <f aca="false">IF(P2225="","",$I2225)</f>
        <v>12.99</v>
      </c>
      <c r="X2225" s="40" t="n">
        <f aca="false">IF(P2225="","",Q2225+$I2225)</f>
        <v>39.98</v>
      </c>
      <c r="Y2225" s="29" t="n">
        <f aca="false">IF(P2225="","",P2225+(R2225*$K2225)+(S2225*$K2225))</f>
        <v>1141.63</v>
      </c>
      <c r="Z2225" s="29" t="n">
        <f aca="false">IF(P2225="","",ROUND(-R2225*$K2225,0))</f>
        <v>48</v>
      </c>
      <c r="AA2225" s="41"/>
      <c r="AB2225" s="38"/>
      <c r="AC2225" s="34"/>
      <c r="AD2225" s="39"/>
      <c r="AE2225" s="40"/>
      <c r="AF2225" s="40"/>
      <c r="AG2225" s="40"/>
      <c r="AH2225" s="32" t="str">
        <f aca="false">IF(AB2225="","",$I2225+AD2225)</f>
        <v/>
      </c>
      <c r="AI2225" s="32" t="str">
        <f aca="false">IF(AB2225="","",$I2225)</f>
        <v/>
      </c>
      <c r="AJ2225" s="40" t="str">
        <f aca="false">IF(AB2225="","",AC2225+$I2225)</f>
        <v/>
      </c>
      <c r="AK2225" s="29" t="str">
        <f aca="false">IF(AB2225="","",AB2225+(AD2225*$K2225)+(AE2225*$K2225))</f>
        <v/>
      </c>
      <c r="AL2225" s="29" t="str">
        <f aca="false">IF(AB2225="","",ROUND(-AD2225*$K2225,0))</f>
        <v/>
      </c>
      <c r="AM2225" s="41"/>
      <c r="AN2225" s="38" t="n">
        <v>0</v>
      </c>
      <c r="AO2225" s="34" t="n">
        <v>28.99</v>
      </c>
      <c r="AP2225" s="39" t="n">
        <v>-5.88</v>
      </c>
      <c r="AQ2225" s="40" t="n">
        <v>34.87</v>
      </c>
      <c r="AR2225" s="40" t="n">
        <v>34.87</v>
      </c>
      <c r="AS2225" s="40" t="n">
        <v>34.87</v>
      </c>
      <c r="AT2225" s="32" t="n">
        <f aca="false">IF(AN2225="","",$I2225+AP2225)</f>
        <v>7.11</v>
      </c>
      <c r="AU2225" s="32" t="n">
        <f aca="false">IF(AN2225="","",$I2225)</f>
        <v>12.99</v>
      </c>
      <c r="AV2225" s="40" t="n">
        <f aca="false">IF(AN2225="","",AO2225+$I2225)</f>
        <v>41.98</v>
      </c>
      <c r="AW2225" s="31" t="n">
        <f aca="false">IF(AN2225="","",AN2225+(AP2225*$K2225)+(AQ2225*$K2225))</f>
        <v>1043.64</v>
      </c>
      <c r="AX2225" s="29" t="n">
        <f aca="false">IF(AN2225="","",ROUND(-AP2225*$K2225,0))</f>
        <v>212</v>
      </c>
      <c r="AY2225" s="42"/>
      <c r="AZ2225" s="38" t="n">
        <v>0</v>
      </c>
      <c r="BA2225" s="34" t="n">
        <v>28.99</v>
      </c>
      <c r="BB2225" s="39" t="n">
        <v>-5.88</v>
      </c>
      <c r="BC2225" s="40" t="n">
        <v>34.87</v>
      </c>
      <c r="BD2225" s="40" t="n">
        <v>34.87</v>
      </c>
      <c r="BE2225" s="40" t="n">
        <v>34.87</v>
      </c>
      <c r="BF2225" s="32" t="n">
        <f aca="false">IF(AZ2225="","",$I2225+BB2225)</f>
        <v>7.11</v>
      </c>
      <c r="BG2225" s="32" t="n">
        <f aca="false">IF(AZ2225="","",$I2225)</f>
        <v>12.99</v>
      </c>
      <c r="BH2225" s="40" t="n">
        <f aca="false">IF(AZ2225="","",BA2225+$I2225)</f>
        <v>41.98</v>
      </c>
      <c r="BI2225" s="31" t="n">
        <f aca="false">IF(AZ2225="","",AZ2225+(BB2225*$K2225)+(BC2225*$K2225))</f>
        <v>1043.64</v>
      </c>
      <c r="BJ2225" s="29" t="n">
        <f aca="false">IF(AZ2225="","",ROUND(-BB2225*$K2225,0))</f>
        <v>212</v>
      </c>
    </row>
    <row r="2226" customFormat="false" ht="15" hidden="false" customHeight="false" outlineLevel="0" collapsed="false">
      <c r="A2226" s="26" t="str">
        <f aca="false">+C2226&amp;D2226&amp;G2226</f>
        <v>SamsungGalaxy S25 Edge 256GBCANONE SIM 12,99€ - 30 Mesi</v>
      </c>
      <c r="B2226" s="27" t="s">
        <v>95</v>
      </c>
      <c r="C2226" s="28" t="s">
        <v>64</v>
      </c>
      <c r="D2226" s="29" t="s">
        <v>277</v>
      </c>
      <c r="E2226" s="30" t="n">
        <v>1299.9</v>
      </c>
      <c r="F2226" s="31" t="n">
        <v>1189.9</v>
      </c>
      <c r="G2226" s="32" t="s">
        <v>106</v>
      </c>
      <c r="H2226" s="32" t="s">
        <v>98</v>
      </c>
      <c r="I2226" s="33" t="n">
        <v>12.99</v>
      </c>
      <c r="J2226" s="34" t="s">
        <v>35</v>
      </c>
      <c r="K2226" s="35" t="n">
        <v>30</v>
      </c>
      <c r="L2226" s="33"/>
      <c r="M2226" s="33" t="n">
        <f aca="false">+IF(E2226&lt;=150,1.49,IF(AND(E2226&gt;150,E2226&lt;=300),2.99,(IF(E2226&gt;1200,8.99,IF(AND(E2226&gt;300,E2226&lt;=700),4.99,IF(AND(E2226&gt;=700,E2226&lt;=1200),6.99))))))</f>
        <v>8.99</v>
      </c>
      <c r="N2226" s="33" t="n">
        <f aca="false">IF(E2226="","",IF(E2226&gt;=1200,9.99,IF(AND(E2226&gt;700,E2226&lt;1200),7.99,IF(AND(E2226&gt;=299.9,E2226&lt;=699.9),5.99))))</f>
        <v>9.99</v>
      </c>
      <c r="O2226" s="37" t="s">
        <v>107</v>
      </c>
      <c r="P2226" s="38" t="n">
        <v>169.99</v>
      </c>
      <c r="Q2226" s="34" t="n">
        <v>32.99</v>
      </c>
      <c r="R2226" s="39" t="n">
        <v>-1.01</v>
      </c>
      <c r="S2226" s="40" t="n">
        <v>34</v>
      </c>
      <c r="T2226" s="40" t="n">
        <v>34</v>
      </c>
      <c r="U2226" s="40" t="n">
        <v>33.91</v>
      </c>
      <c r="V2226" s="32" t="n">
        <f aca="false">IF(P2226="","",$I2226+R2226)</f>
        <v>11.98</v>
      </c>
      <c r="W2226" s="32" t="n">
        <f aca="false">IF(P2226="","",$I2226)</f>
        <v>12.99</v>
      </c>
      <c r="X2226" s="40" t="n">
        <f aca="false">IF(P2226="","",Q2226+$I2226)</f>
        <v>45.98</v>
      </c>
      <c r="Y2226" s="29" t="n">
        <f aca="false">IF(P2226="","",P2226+(R2226*$K2226)+(S2226*$K2226))</f>
        <v>1159.69</v>
      </c>
      <c r="Z2226" s="29" t="n">
        <f aca="false">IF(P2226="","",ROUND(-R2226*$K2226,0))</f>
        <v>30</v>
      </c>
      <c r="AA2226" s="41"/>
      <c r="AB2226" s="38"/>
      <c r="AC2226" s="34"/>
      <c r="AD2226" s="39"/>
      <c r="AE2226" s="40"/>
      <c r="AF2226" s="40"/>
      <c r="AG2226" s="40"/>
      <c r="AH2226" s="32" t="str">
        <f aca="false">IF(AB2226="","",$I2226+AD2226)</f>
        <v/>
      </c>
      <c r="AI2226" s="32" t="str">
        <f aca="false">IF(AB2226="","",$I2226)</f>
        <v/>
      </c>
      <c r="AJ2226" s="40" t="str">
        <f aca="false">IF(AB2226="","",AC2226+$I2226)</f>
        <v/>
      </c>
      <c r="AK2226" s="29" t="str">
        <f aca="false">IF(AB2226="","",AB2226+(AD2226*$K2226)+(AE2226*$K2226))</f>
        <v/>
      </c>
      <c r="AL2226" s="29" t="str">
        <f aca="false">IF(AB2226="","",ROUND(-AD2226*$K2226,0))</f>
        <v/>
      </c>
      <c r="AM2226" s="41"/>
      <c r="AN2226" s="38" t="n">
        <v>0</v>
      </c>
      <c r="AO2226" s="34" t="n">
        <v>34.99</v>
      </c>
      <c r="AP2226" s="39" t="n">
        <v>-6.49</v>
      </c>
      <c r="AQ2226" s="40" t="n">
        <v>41.48</v>
      </c>
      <c r="AR2226" s="40" t="n">
        <v>41.48</v>
      </c>
      <c r="AS2226" s="40" t="n">
        <v>41.48</v>
      </c>
      <c r="AT2226" s="32" t="n">
        <f aca="false">IF(AN2226="","",$I2226+AP2226)</f>
        <v>6.5</v>
      </c>
      <c r="AU2226" s="32" t="n">
        <f aca="false">IF(AN2226="","",$I2226)</f>
        <v>12.99</v>
      </c>
      <c r="AV2226" s="40" t="n">
        <f aca="false">IF(AN2226="","",AO2226+$I2226)</f>
        <v>47.98</v>
      </c>
      <c r="AW2226" s="31" t="n">
        <f aca="false">IF(AN2226="","",AN2226+(AP2226*$K2226)+(AQ2226*$K2226))</f>
        <v>1049.7</v>
      </c>
      <c r="AX2226" s="29" t="n">
        <f aca="false">IF(AN2226="","",ROUND(-AP2226*$K2226,0))</f>
        <v>195</v>
      </c>
      <c r="AY2226" s="42"/>
      <c r="AZ2226" s="38" t="n">
        <v>0</v>
      </c>
      <c r="BA2226" s="34" t="n">
        <v>34.99</v>
      </c>
      <c r="BB2226" s="39" t="n">
        <v>-6.49</v>
      </c>
      <c r="BC2226" s="40" t="n">
        <v>41.48</v>
      </c>
      <c r="BD2226" s="40" t="n">
        <v>41.48</v>
      </c>
      <c r="BE2226" s="40" t="n">
        <v>41.48</v>
      </c>
      <c r="BF2226" s="32" t="n">
        <f aca="false">IF(AZ2226="","",$I2226+BB2226)</f>
        <v>6.5</v>
      </c>
      <c r="BG2226" s="32" t="n">
        <f aca="false">IF(AZ2226="","",$I2226)</f>
        <v>12.99</v>
      </c>
      <c r="BH2226" s="40" t="n">
        <f aca="false">IF(AZ2226="","",BA2226+$I2226)</f>
        <v>47.98</v>
      </c>
      <c r="BI2226" s="31" t="n">
        <f aca="false">IF(AZ2226="","",AZ2226+(BB2226*$K2226)+(BC2226*$K2226))</f>
        <v>1049.7</v>
      </c>
      <c r="BJ2226" s="29" t="n">
        <f aca="false">IF(AZ2226="","",ROUND(-BB2226*$K2226,0))</f>
        <v>195</v>
      </c>
    </row>
    <row r="2227" customFormat="false" ht="15" hidden="false" customHeight="false" outlineLevel="0" collapsed="false">
      <c r="A2227" s="26" t="str">
        <f aca="false">+C2227&amp;D2227&amp;G2227</f>
        <v>SamsungGalaxy S25 Edge 256GBCANONE SIM 12,99€ - 24 Mesi</v>
      </c>
      <c r="B2227" s="27" t="s">
        <v>95</v>
      </c>
      <c r="C2227" s="28" t="s">
        <v>64</v>
      </c>
      <c r="D2227" s="29" t="s">
        <v>277</v>
      </c>
      <c r="E2227" s="30" t="n">
        <v>1299.9</v>
      </c>
      <c r="F2227" s="31" t="n">
        <v>1189.9</v>
      </c>
      <c r="G2227" s="32" t="s">
        <v>108</v>
      </c>
      <c r="H2227" s="32" t="s">
        <v>98</v>
      </c>
      <c r="I2227" s="33" t="n">
        <v>12.99</v>
      </c>
      <c r="J2227" s="34" t="s">
        <v>35</v>
      </c>
      <c r="K2227" s="35" t="n">
        <v>24</v>
      </c>
      <c r="L2227" s="33"/>
      <c r="M2227" s="33" t="n">
        <f aca="false">+IF(E2227&lt;=150,1.49,IF(AND(E2227&gt;150,E2227&lt;=300),2.99,(IF(E2227&gt;1200,8.99,IF(AND(E2227&gt;300,E2227&lt;=700),4.99,IF(AND(E2227&gt;=700,E2227&lt;=1200),6.99))))))</f>
        <v>8.99</v>
      </c>
      <c r="N2227" s="33" t="n">
        <f aca="false">IF(E2227="","",IF(E2227&gt;=1200,9.99,IF(AND(E2227&gt;700,E2227&lt;1200),7.99,IF(AND(E2227&gt;=299.9,E2227&lt;=699.9),5.99))))</f>
        <v>9.99</v>
      </c>
      <c r="O2227" s="37" t="s">
        <v>109</v>
      </c>
      <c r="P2227" s="38" t="n">
        <v>169.99</v>
      </c>
      <c r="Q2227" s="34" t="n">
        <v>41.99</v>
      </c>
      <c r="R2227" s="39" t="n">
        <v>-0.51</v>
      </c>
      <c r="S2227" s="40" t="n">
        <v>42.5</v>
      </c>
      <c r="T2227" s="40" t="n">
        <v>0</v>
      </c>
      <c r="U2227" s="40" t="n">
        <v>42.41</v>
      </c>
      <c r="V2227" s="32" t="n">
        <f aca="false">IF(P2227="","",$I2227+R2227)</f>
        <v>12.48</v>
      </c>
      <c r="W2227" s="32" t="n">
        <f aca="false">IF(P2227="","",$I2227)</f>
        <v>12.99</v>
      </c>
      <c r="X2227" s="40" t="n">
        <f aca="false">IF(P2227="","",Q2227+$I2227)</f>
        <v>54.98</v>
      </c>
      <c r="Y2227" s="29" t="n">
        <f aca="false">IF(P2227="","",P2227+(R2227*$K2227)+(S2227*$K2227))</f>
        <v>1177.75</v>
      </c>
      <c r="Z2227" s="29" t="n">
        <f aca="false">IF(P2227="","",ROUND(-R2227*$K2227,0))</f>
        <v>12</v>
      </c>
      <c r="AA2227" s="41"/>
      <c r="AB2227" s="38"/>
      <c r="AC2227" s="34"/>
      <c r="AD2227" s="39"/>
      <c r="AE2227" s="40"/>
      <c r="AF2227" s="40"/>
      <c r="AG2227" s="40"/>
      <c r="AH2227" s="32" t="str">
        <f aca="false">IF(AB2227="","",$I2227+AD2227)</f>
        <v/>
      </c>
      <c r="AI2227" s="32" t="str">
        <f aca="false">IF(AB2227="","",$I2227)</f>
        <v/>
      </c>
      <c r="AJ2227" s="40" t="str">
        <f aca="false">IF(AB2227="","",AC2227+$I2227)</f>
        <v/>
      </c>
      <c r="AK2227" s="29" t="str">
        <f aca="false">IF(AB2227="","",AB2227+(AD2227*$K2227)+(AE2227*$K2227))</f>
        <v/>
      </c>
      <c r="AL2227" s="29" t="str">
        <f aca="false">IF(AB2227="","",ROUND(-AD2227*$K2227,0))</f>
        <v/>
      </c>
      <c r="AM2227" s="41"/>
      <c r="AN2227" s="38" t="n">
        <v>0</v>
      </c>
      <c r="AO2227" s="34" t="n">
        <v>44.99</v>
      </c>
      <c r="AP2227" s="39" t="n">
        <v>-4.58</v>
      </c>
      <c r="AQ2227" s="40" t="n">
        <v>49.57</v>
      </c>
      <c r="AR2227" s="40" t="n">
        <v>0</v>
      </c>
      <c r="AS2227" s="40" t="n">
        <v>49.79</v>
      </c>
      <c r="AT2227" s="32" t="n">
        <f aca="false">IF(AN2227="","",$I2227+AP2227)</f>
        <v>8.41</v>
      </c>
      <c r="AU2227" s="32" t="n">
        <f aca="false">IF(AN2227="","",$I2227)</f>
        <v>12.99</v>
      </c>
      <c r="AV2227" s="40" t="n">
        <f aca="false">IF(AN2227="","",AO2227+$I2227)</f>
        <v>57.98</v>
      </c>
      <c r="AW2227" s="31" t="n">
        <f aca="false">IF(AN2227="","",AN2227+(AP2227*$K2227)+(AQ2227*$K2227))</f>
        <v>1079.76</v>
      </c>
      <c r="AX2227" s="29" t="n">
        <f aca="false">IF(AN2227="","",ROUND(-AP2227*$K2227,0))</f>
        <v>110</v>
      </c>
      <c r="AY2227" s="42"/>
      <c r="AZ2227" s="38" t="n">
        <v>0</v>
      </c>
      <c r="BA2227" s="34" t="n">
        <v>44.99</v>
      </c>
      <c r="BB2227" s="39" t="n">
        <v>-4.58</v>
      </c>
      <c r="BC2227" s="40" t="n">
        <v>49.57</v>
      </c>
      <c r="BD2227" s="40" t="n">
        <v>0</v>
      </c>
      <c r="BE2227" s="40" t="n">
        <v>49.79</v>
      </c>
      <c r="BF2227" s="32" t="n">
        <f aca="false">IF(AZ2227="","",$I2227+BB2227)</f>
        <v>8.41</v>
      </c>
      <c r="BG2227" s="32" t="n">
        <f aca="false">IF(AZ2227="","",$I2227)</f>
        <v>12.99</v>
      </c>
      <c r="BH2227" s="40" t="n">
        <f aca="false">IF(AZ2227="","",BA2227+$I2227)</f>
        <v>57.98</v>
      </c>
      <c r="BI2227" s="31" t="n">
        <f aca="false">IF(AZ2227="","",AZ2227+(BB2227*$K2227)+(BC2227*$K2227))</f>
        <v>1079.76</v>
      </c>
      <c r="BJ2227" s="29" t="n">
        <f aca="false">IF(AZ2227="","",ROUND(-BB2227*$K2227,0))</f>
        <v>110</v>
      </c>
    </row>
    <row r="2228" customFormat="false" ht="15" hidden="false" customHeight="false" outlineLevel="0" collapsed="false">
      <c r="A2228" s="26" t="str">
        <f aca="false">+C2228&amp;D2228&amp;G2228</f>
        <v>SamsungGalaxy S25 Edge 256GBPack 5G Reload Exchange-12,99-36</v>
      </c>
      <c r="B2228" s="27" t="s">
        <v>95</v>
      </c>
      <c r="C2228" s="28" t="s">
        <v>64</v>
      </c>
      <c r="D2228" s="29" t="s">
        <v>277</v>
      </c>
      <c r="E2228" s="30" t="n">
        <v>1299.9</v>
      </c>
      <c r="F2228" s="31" t="n">
        <v>1189.9</v>
      </c>
      <c r="G2228" s="32" t="s">
        <v>110</v>
      </c>
      <c r="H2228" s="32" t="s">
        <v>98</v>
      </c>
      <c r="I2228" s="33" t="n">
        <v>12.99</v>
      </c>
      <c r="J2228" s="34" t="s">
        <v>35</v>
      </c>
      <c r="K2228" s="35" t="n">
        <v>36</v>
      </c>
      <c r="L2228" s="33"/>
      <c r="M2228" s="33" t="n">
        <f aca="false">+IF(E2228&lt;=150,1.49,IF(AND(E2228&gt;150,E2228&lt;=300),2.99,(IF(E2228&gt;1200,8.99,IF(AND(E2228&gt;300,E2228&lt;=700),4.99,IF(AND(E2228&gt;=700,E2228&lt;=1200),6.99))))))</f>
        <v>8.99</v>
      </c>
      <c r="N2228" s="33" t="n">
        <f aca="false">IF(E2228="","",IF(E2228&gt;=1200,9.99,IF(AND(E2228&gt;700,E2228&lt;1200),7.99,IF(AND(E2228&gt;=299.9,E2228&lt;=699.9),5.99))))</f>
        <v>9.99</v>
      </c>
      <c r="O2228" s="37" t="s">
        <v>111</v>
      </c>
      <c r="P2228" s="38" t="n">
        <v>169.99</v>
      </c>
      <c r="Q2228" s="34" t="n">
        <v>26.99</v>
      </c>
      <c r="R2228" s="39" t="n">
        <v>-1.34</v>
      </c>
      <c r="S2228" s="40" t="n">
        <v>28.33</v>
      </c>
      <c r="T2228" s="40" t="n">
        <v>28.33</v>
      </c>
      <c r="U2228" s="40" t="n">
        <v>28.36</v>
      </c>
      <c r="V2228" s="32" t="n">
        <f aca="false">IF(P2228="","",$I2228+R2228)</f>
        <v>11.65</v>
      </c>
      <c r="W2228" s="32" t="n">
        <f aca="false">IF(P2228="","",$I2228)</f>
        <v>12.99</v>
      </c>
      <c r="X2228" s="40" t="n">
        <f aca="false">IF(P2228="","",Q2228+$I2228)</f>
        <v>39.98</v>
      </c>
      <c r="Y2228" s="29" t="n">
        <f aca="false">IF(P2228="","",P2228+(R2228*$K2228)+(S2228*$K2228))</f>
        <v>1141.63</v>
      </c>
      <c r="Z2228" s="29" t="n">
        <f aca="false">IF(P2228="","",ROUND(-R2228*$K2228,0))</f>
        <v>48</v>
      </c>
      <c r="AA2228" s="41"/>
      <c r="AB2228" s="38"/>
      <c r="AC2228" s="34"/>
      <c r="AD2228" s="39"/>
      <c r="AE2228" s="40"/>
      <c r="AF2228" s="40"/>
      <c r="AG2228" s="40"/>
      <c r="AH2228" s="32" t="str">
        <f aca="false">IF(AB2228="","",$I2228+AD2228)</f>
        <v/>
      </c>
      <c r="AI2228" s="32" t="str">
        <f aca="false">IF(AB2228="","",$I2228)</f>
        <v/>
      </c>
      <c r="AJ2228" s="40" t="str">
        <f aca="false">IF(AB2228="","",AC2228+$I2228)</f>
        <v/>
      </c>
      <c r="AK2228" s="29" t="str">
        <f aca="false">IF(AB2228="","",AB2228+(AD2228*$K2228)+(AE2228*$K2228))</f>
        <v/>
      </c>
      <c r="AL2228" s="29" t="str">
        <f aca="false">IF(AB2228="","",ROUND(-AD2228*$K2228,0))</f>
        <v/>
      </c>
      <c r="AM2228" s="41"/>
      <c r="AN2228" s="38" t="n">
        <v>0</v>
      </c>
      <c r="AO2228" s="34" t="n">
        <v>28.99</v>
      </c>
      <c r="AP2228" s="39" t="n">
        <v>-5.88</v>
      </c>
      <c r="AQ2228" s="40" t="n">
        <v>34.87</v>
      </c>
      <c r="AR2228" s="40" t="n">
        <v>34.87</v>
      </c>
      <c r="AS2228" s="40" t="n">
        <v>34.87</v>
      </c>
      <c r="AT2228" s="32" t="n">
        <f aca="false">IF(AN2228="","",$I2228+AP2228)</f>
        <v>7.11</v>
      </c>
      <c r="AU2228" s="32" t="n">
        <f aca="false">IF(AN2228="","",$I2228)</f>
        <v>12.99</v>
      </c>
      <c r="AV2228" s="40" t="n">
        <f aca="false">IF(AN2228="","",AO2228+$I2228)</f>
        <v>41.98</v>
      </c>
      <c r="AW2228" s="31" t="n">
        <f aca="false">IF(AN2228="","",AN2228+(AP2228*$K2228)+(AQ2228*$K2228))</f>
        <v>1043.64</v>
      </c>
      <c r="AX2228" s="29" t="n">
        <f aca="false">IF(AN2228="","",ROUND(-AP2228*$K2228,0))</f>
        <v>212</v>
      </c>
      <c r="AY2228" s="42"/>
      <c r="AZ2228" s="38" t="n">
        <v>0</v>
      </c>
      <c r="BA2228" s="34" t="n">
        <v>28.99</v>
      </c>
      <c r="BB2228" s="39" t="n">
        <v>-5.88</v>
      </c>
      <c r="BC2228" s="40" t="n">
        <v>34.87</v>
      </c>
      <c r="BD2228" s="40" t="n">
        <v>34.87</v>
      </c>
      <c r="BE2228" s="40" t="n">
        <v>34.87</v>
      </c>
      <c r="BF2228" s="32" t="n">
        <f aca="false">IF(AZ2228="","",$I2228+BB2228)</f>
        <v>7.11</v>
      </c>
      <c r="BG2228" s="32" t="n">
        <f aca="false">IF(AZ2228="","",$I2228)</f>
        <v>12.99</v>
      </c>
      <c r="BH2228" s="40" t="n">
        <f aca="false">IF(AZ2228="","",BA2228+$I2228)</f>
        <v>41.98</v>
      </c>
      <c r="BI2228" s="31" t="n">
        <f aca="false">IF(AZ2228="","",AZ2228+(BB2228*$K2228)+(BC2228*$K2228))</f>
        <v>1043.64</v>
      </c>
      <c r="BJ2228" s="29" t="n">
        <f aca="false">IF(AZ2228="","",ROUND(-BB2228*$K2228,0))</f>
        <v>212</v>
      </c>
    </row>
    <row r="2229" customFormat="false" ht="15" hidden="false" customHeight="false" outlineLevel="0" collapsed="false">
      <c r="A2229" s="26" t="str">
        <f aca="false">+C2229&amp;D2229&amp;G2229</f>
        <v>SamsungGalaxy S25 Edge 256GBPack 5G Reload Exchange-12,99-30</v>
      </c>
      <c r="B2229" s="27" t="s">
        <v>95</v>
      </c>
      <c r="C2229" s="28" t="s">
        <v>64</v>
      </c>
      <c r="D2229" s="29" t="s">
        <v>277</v>
      </c>
      <c r="E2229" s="30" t="n">
        <v>1299.9</v>
      </c>
      <c r="F2229" s="31" t="n">
        <v>1189.9</v>
      </c>
      <c r="G2229" s="32" t="s">
        <v>112</v>
      </c>
      <c r="H2229" s="32" t="s">
        <v>98</v>
      </c>
      <c r="I2229" s="33" t="n">
        <v>12.99</v>
      </c>
      <c r="J2229" s="34" t="s">
        <v>35</v>
      </c>
      <c r="K2229" s="35" t="n">
        <v>30</v>
      </c>
      <c r="L2229" s="33"/>
      <c r="M2229" s="33" t="n">
        <f aca="false">+IF(E2229&lt;=150,1.49,IF(AND(E2229&gt;150,E2229&lt;=300),2.99,(IF(E2229&gt;1200,8.99,IF(AND(E2229&gt;300,E2229&lt;=700),4.99,IF(AND(E2229&gt;=700,E2229&lt;=1200),6.99))))))</f>
        <v>8.99</v>
      </c>
      <c r="N2229" s="33" t="n">
        <f aca="false">IF(E2229="","",IF(E2229&gt;=1200,9.99,IF(AND(E2229&gt;700,E2229&lt;1200),7.99,IF(AND(E2229&gt;=299.9,E2229&lt;=699.9),5.99))))</f>
        <v>9.99</v>
      </c>
      <c r="O2229" s="37" t="s">
        <v>113</v>
      </c>
      <c r="P2229" s="38" t="n">
        <v>169.99</v>
      </c>
      <c r="Q2229" s="34" t="n">
        <v>32.99</v>
      </c>
      <c r="R2229" s="39" t="n">
        <v>-1.01</v>
      </c>
      <c r="S2229" s="40" t="n">
        <v>34</v>
      </c>
      <c r="T2229" s="40" t="n">
        <v>34</v>
      </c>
      <c r="U2229" s="40" t="n">
        <v>33.91</v>
      </c>
      <c r="V2229" s="32" t="n">
        <f aca="false">IF(P2229="","",$I2229+R2229)</f>
        <v>11.98</v>
      </c>
      <c r="W2229" s="32" t="n">
        <f aca="false">IF(P2229="","",$I2229)</f>
        <v>12.99</v>
      </c>
      <c r="X2229" s="40" t="n">
        <f aca="false">IF(P2229="","",Q2229+$I2229)</f>
        <v>45.98</v>
      </c>
      <c r="Y2229" s="29" t="n">
        <f aca="false">IF(P2229="","",P2229+(R2229*$K2229)+(S2229*$K2229))</f>
        <v>1159.69</v>
      </c>
      <c r="Z2229" s="29" t="n">
        <f aca="false">IF(P2229="","",ROUND(-R2229*$K2229,0))</f>
        <v>30</v>
      </c>
      <c r="AA2229" s="41"/>
      <c r="AB2229" s="38"/>
      <c r="AC2229" s="34"/>
      <c r="AD2229" s="39"/>
      <c r="AE2229" s="40"/>
      <c r="AF2229" s="40"/>
      <c r="AG2229" s="40"/>
      <c r="AH2229" s="32" t="str">
        <f aca="false">IF(AB2229="","",$I2229+AD2229)</f>
        <v/>
      </c>
      <c r="AI2229" s="32" t="str">
        <f aca="false">IF(AB2229="","",$I2229)</f>
        <v/>
      </c>
      <c r="AJ2229" s="40" t="str">
        <f aca="false">IF(AB2229="","",AC2229+$I2229)</f>
        <v/>
      </c>
      <c r="AK2229" s="29" t="str">
        <f aca="false">IF(AB2229="","",AB2229+(AD2229*$K2229)+(AE2229*$K2229))</f>
        <v/>
      </c>
      <c r="AL2229" s="29" t="str">
        <f aca="false">IF(AB2229="","",ROUND(-AD2229*$K2229,0))</f>
        <v/>
      </c>
      <c r="AM2229" s="41"/>
      <c r="AN2229" s="38" t="n">
        <v>0</v>
      </c>
      <c r="AO2229" s="34" t="n">
        <v>34.99</v>
      </c>
      <c r="AP2229" s="39" t="n">
        <v>-6.49</v>
      </c>
      <c r="AQ2229" s="40" t="n">
        <v>41.48</v>
      </c>
      <c r="AR2229" s="40" t="n">
        <v>41.48</v>
      </c>
      <c r="AS2229" s="40" t="n">
        <v>41.48</v>
      </c>
      <c r="AT2229" s="32" t="n">
        <f aca="false">IF(AN2229="","",$I2229+AP2229)</f>
        <v>6.5</v>
      </c>
      <c r="AU2229" s="32" t="n">
        <f aca="false">IF(AN2229="","",$I2229)</f>
        <v>12.99</v>
      </c>
      <c r="AV2229" s="40" t="n">
        <f aca="false">IF(AN2229="","",AO2229+$I2229)</f>
        <v>47.98</v>
      </c>
      <c r="AW2229" s="31" t="n">
        <f aca="false">IF(AN2229="","",AN2229+(AP2229*$K2229)+(AQ2229*$K2229))</f>
        <v>1049.7</v>
      </c>
      <c r="AX2229" s="29" t="n">
        <f aca="false">IF(AN2229="","",ROUND(-AP2229*$K2229,0))</f>
        <v>195</v>
      </c>
      <c r="AY2229" s="42"/>
      <c r="AZ2229" s="38" t="n">
        <v>0</v>
      </c>
      <c r="BA2229" s="34" t="n">
        <v>34.99</v>
      </c>
      <c r="BB2229" s="39" t="n">
        <v>-6.49</v>
      </c>
      <c r="BC2229" s="40" t="n">
        <v>41.48</v>
      </c>
      <c r="BD2229" s="40" t="n">
        <v>41.48</v>
      </c>
      <c r="BE2229" s="40" t="n">
        <v>41.48</v>
      </c>
      <c r="BF2229" s="32" t="n">
        <f aca="false">IF(AZ2229="","",$I2229+BB2229)</f>
        <v>6.5</v>
      </c>
      <c r="BG2229" s="32" t="n">
        <f aca="false">IF(AZ2229="","",$I2229)</f>
        <v>12.99</v>
      </c>
      <c r="BH2229" s="40" t="n">
        <f aca="false">IF(AZ2229="","",BA2229+$I2229)</f>
        <v>47.98</v>
      </c>
      <c r="BI2229" s="31" t="n">
        <f aca="false">IF(AZ2229="","",AZ2229+(BB2229*$K2229)+(BC2229*$K2229))</f>
        <v>1049.7</v>
      </c>
      <c r="BJ2229" s="29" t="n">
        <f aca="false">IF(AZ2229="","",ROUND(-BB2229*$K2229,0))</f>
        <v>195</v>
      </c>
    </row>
    <row r="2230" customFormat="false" ht="15" hidden="false" customHeight="false" outlineLevel="0" collapsed="false">
      <c r="A2230" s="26" t="str">
        <f aca="false">+C2230&amp;D2230&amp;G2230</f>
        <v>SamsungGalaxy S25 Edge 256GBPack 5G Reload Exchange-12,99-24</v>
      </c>
      <c r="B2230" s="27" t="s">
        <v>95</v>
      </c>
      <c r="C2230" s="28" t="s">
        <v>64</v>
      </c>
      <c r="D2230" s="29" t="s">
        <v>277</v>
      </c>
      <c r="E2230" s="30" t="n">
        <v>1299.9</v>
      </c>
      <c r="F2230" s="31" t="n">
        <v>1189.9</v>
      </c>
      <c r="G2230" s="32" t="s">
        <v>114</v>
      </c>
      <c r="H2230" s="32" t="s">
        <v>98</v>
      </c>
      <c r="I2230" s="33" t="n">
        <v>12.99</v>
      </c>
      <c r="J2230" s="34" t="s">
        <v>35</v>
      </c>
      <c r="K2230" s="35" t="n">
        <v>24</v>
      </c>
      <c r="L2230" s="33"/>
      <c r="M2230" s="33" t="n">
        <f aca="false">+IF(E2230&lt;=150,1.49,IF(AND(E2230&gt;150,E2230&lt;=300),2.99,(IF(E2230&gt;1200,8.99,IF(AND(E2230&gt;300,E2230&lt;=700),4.99,IF(AND(E2230&gt;=700,E2230&lt;=1200),6.99))))))</f>
        <v>8.99</v>
      </c>
      <c r="N2230" s="33" t="n">
        <f aca="false">IF(E2230="","",IF(E2230&gt;=1200,9.99,IF(AND(E2230&gt;700,E2230&lt;1200),7.99,IF(AND(E2230&gt;=299.9,E2230&lt;=699.9),5.99))))</f>
        <v>9.99</v>
      </c>
      <c r="O2230" s="37" t="s">
        <v>115</v>
      </c>
      <c r="P2230" s="38" t="n">
        <v>169.99</v>
      </c>
      <c r="Q2230" s="34" t="n">
        <v>41.99</v>
      </c>
      <c r="R2230" s="39" t="n">
        <v>-0.51</v>
      </c>
      <c r="S2230" s="40" t="n">
        <v>42.5</v>
      </c>
      <c r="T2230" s="40" t="n">
        <v>0</v>
      </c>
      <c r="U2230" s="40" t="n">
        <v>42.41</v>
      </c>
      <c r="V2230" s="32" t="n">
        <f aca="false">IF(P2230="","",$I2230+R2230)</f>
        <v>12.48</v>
      </c>
      <c r="W2230" s="32" t="n">
        <f aca="false">IF(P2230="","",$I2230)</f>
        <v>12.99</v>
      </c>
      <c r="X2230" s="40" t="n">
        <f aca="false">IF(P2230="","",Q2230+$I2230)</f>
        <v>54.98</v>
      </c>
      <c r="Y2230" s="29" t="n">
        <f aca="false">IF(P2230="","",P2230+(R2230*$K2230)+(S2230*$K2230))</f>
        <v>1177.75</v>
      </c>
      <c r="Z2230" s="29" t="n">
        <f aca="false">IF(P2230="","",ROUND(-R2230*$K2230,0))</f>
        <v>12</v>
      </c>
      <c r="AA2230" s="41"/>
      <c r="AB2230" s="38"/>
      <c r="AC2230" s="34"/>
      <c r="AD2230" s="39"/>
      <c r="AE2230" s="40"/>
      <c r="AF2230" s="40"/>
      <c r="AG2230" s="40"/>
      <c r="AH2230" s="32" t="str">
        <f aca="false">IF(AB2230="","",$I2230+AD2230)</f>
        <v/>
      </c>
      <c r="AI2230" s="32" t="str">
        <f aca="false">IF(AB2230="","",$I2230)</f>
        <v/>
      </c>
      <c r="AJ2230" s="40" t="str">
        <f aca="false">IF(AB2230="","",AC2230+$I2230)</f>
        <v/>
      </c>
      <c r="AK2230" s="29" t="str">
        <f aca="false">IF(AB2230="","",AB2230+(AD2230*$K2230)+(AE2230*$K2230))</f>
        <v/>
      </c>
      <c r="AL2230" s="29" t="str">
        <f aca="false">IF(AB2230="","",ROUND(-AD2230*$K2230,0))</f>
        <v/>
      </c>
      <c r="AM2230" s="41"/>
      <c r="AN2230" s="38" t="n">
        <v>0</v>
      </c>
      <c r="AO2230" s="34" t="n">
        <v>44.99</v>
      </c>
      <c r="AP2230" s="39" t="n">
        <v>-4.58</v>
      </c>
      <c r="AQ2230" s="40" t="n">
        <v>49.57</v>
      </c>
      <c r="AR2230" s="40" t="n">
        <v>0</v>
      </c>
      <c r="AS2230" s="40" t="n">
        <v>49.79</v>
      </c>
      <c r="AT2230" s="32" t="n">
        <f aca="false">IF(AN2230="","",$I2230+AP2230)</f>
        <v>8.41</v>
      </c>
      <c r="AU2230" s="32" t="n">
        <f aca="false">IF(AN2230="","",$I2230)</f>
        <v>12.99</v>
      </c>
      <c r="AV2230" s="40" t="n">
        <f aca="false">IF(AN2230="","",AO2230+$I2230)</f>
        <v>57.98</v>
      </c>
      <c r="AW2230" s="31" t="n">
        <f aca="false">IF(AN2230="","",AN2230+(AP2230*$K2230)+(AQ2230*$K2230))</f>
        <v>1079.76</v>
      </c>
      <c r="AX2230" s="29" t="n">
        <f aca="false">IF(AN2230="","",ROUND(-AP2230*$K2230,0))</f>
        <v>110</v>
      </c>
      <c r="AY2230" s="42"/>
      <c r="AZ2230" s="38" t="n">
        <v>0</v>
      </c>
      <c r="BA2230" s="34" t="n">
        <v>44.99</v>
      </c>
      <c r="BB2230" s="39" t="n">
        <v>-4.58</v>
      </c>
      <c r="BC2230" s="40" t="n">
        <v>49.57</v>
      </c>
      <c r="BD2230" s="40" t="n">
        <v>0</v>
      </c>
      <c r="BE2230" s="40" t="n">
        <v>49.79</v>
      </c>
      <c r="BF2230" s="32" t="n">
        <f aca="false">IF(AZ2230="","",$I2230+BB2230)</f>
        <v>8.41</v>
      </c>
      <c r="BG2230" s="32" t="n">
        <f aca="false">IF(AZ2230="","",$I2230)</f>
        <v>12.99</v>
      </c>
      <c r="BH2230" s="40" t="n">
        <f aca="false">IF(AZ2230="","",BA2230+$I2230)</f>
        <v>57.98</v>
      </c>
      <c r="BI2230" s="31" t="n">
        <f aca="false">IF(AZ2230="","",AZ2230+(BB2230*$K2230)+(BC2230*$K2230))</f>
        <v>1079.76</v>
      </c>
      <c r="BJ2230" s="29" t="n">
        <f aca="false">IF(AZ2230="","",ROUND(-BB2230*$K2230,0))</f>
        <v>110</v>
      </c>
    </row>
    <row r="2231" customFormat="false" ht="15" hidden="false" customHeight="false" outlineLevel="0" collapsed="false">
      <c r="A2231" s="26" t="str">
        <f aca="false">+C2231&amp;D2231&amp;G2231</f>
        <v>SamsungGalaxy S25 Edge 256GBCANONE SIM  9,99€ - 36 Mesi</v>
      </c>
      <c r="B2231" s="27" t="s">
        <v>95</v>
      </c>
      <c r="C2231" s="28" t="s">
        <v>64</v>
      </c>
      <c r="D2231" s="29" t="s">
        <v>277</v>
      </c>
      <c r="E2231" s="30" t="n">
        <v>1299.9</v>
      </c>
      <c r="F2231" s="31" t="n">
        <v>1189.9</v>
      </c>
      <c r="G2231" s="32" t="s">
        <v>116</v>
      </c>
      <c r="H2231" s="32" t="s">
        <v>98</v>
      </c>
      <c r="I2231" s="33" t="n">
        <v>9.99</v>
      </c>
      <c r="J2231" s="34" t="s">
        <v>35</v>
      </c>
      <c r="K2231" s="35" t="n">
        <v>36</v>
      </c>
      <c r="L2231" s="33"/>
      <c r="M2231" s="33" t="n">
        <f aca="false">+IF(E2231&lt;=150,1.49,IF(AND(E2231&gt;150,E2231&lt;=300),2.99,(IF(E2231&gt;1200,8.99,IF(AND(E2231&gt;300,E2231&lt;=700),4.99,IF(AND(E2231&gt;=700,E2231&lt;=1200),6.99))))))</f>
        <v>8.99</v>
      </c>
      <c r="N2231" s="33" t="n">
        <f aca="false">IF(E2231="","",IF(E2231&gt;=1200,9.99,IF(AND(E2231&gt;700,E2231&lt;1200),7.99,IF(AND(E2231&gt;=299.9,E2231&lt;=699.9),5.99))))</f>
        <v>9.99</v>
      </c>
      <c r="O2231" s="37" t="s">
        <v>117</v>
      </c>
      <c r="P2231" s="38" t="n">
        <v>189.99</v>
      </c>
      <c r="Q2231" s="34" t="n">
        <v>27</v>
      </c>
      <c r="R2231" s="39" t="n">
        <v>-0.78</v>
      </c>
      <c r="S2231" s="40" t="n">
        <v>27.78</v>
      </c>
      <c r="T2231" s="40" t="n">
        <v>27.78</v>
      </c>
      <c r="U2231" s="40" t="n">
        <v>27.61</v>
      </c>
      <c r="V2231" s="32" t="n">
        <f aca="false">IF(P2231="","",$I2231+R2231)</f>
        <v>9.21</v>
      </c>
      <c r="W2231" s="32" t="n">
        <f aca="false">IF(P2231="","",$I2231)</f>
        <v>9.99</v>
      </c>
      <c r="X2231" s="40" t="n">
        <f aca="false">IF(P2231="","",Q2231+$I2231)</f>
        <v>36.99</v>
      </c>
      <c r="Y2231" s="29" t="n">
        <f aca="false">IF(P2231="","",P2231+(R2231*$K2231)+(S2231*$K2231))</f>
        <v>1161.99</v>
      </c>
      <c r="Z2231" s="29" t="n">
        <f aca="false">IF(P2231="","",ROUND(-R2231*$K2231,0))</f>
        <v>28</v>
      </c>
      <c r="AA2231" s="41"/>
      <c r="AB2231" s="38"/>
      <c r="AC2231" s="34"/>
      <c r="AD2231" s="39"/>
      <c r="AE2231" s="40"/>
      <c r="AF2231" s="40"/>
      <c r="AG2231" s="40"/>
      <c r="AH2231" s="32" t="str">
        <f aca="false">IF(AB2231="","",$I2231+AD2231)</f>
        <v/>
      </c>
      <c r="AI2231" s="32" t="str">
        <f aca="false">IF(AB2231="","",$I2231)</f>
        <v/>
      </c>
      <c r="AJ2231" s="40" t="str">
        <f aca="false">IF(AB2231="","",AC2231+$I2231)</f>
        <v/>
      </c>
      <c r="AK2231" s="29" t="str">
        <f aca="false">IF(AB2231="","",AB2231+(AD2231*$K2231)+(AE2231*$K2231))</f>
        <v/>
      </c>
      <c r="AL2231" s="29" t="str">
        <f aca="false">IF(AB2231="","",ROUND(-AD2231*$K2231,0))</f>
        <v/>
      </c>
      <c r="AM2231" s="41"/>
      <c r="AN2231" s="38" t="n">
        <v>0</v>
      </c>
      <c r="AO2231" s="34" t="n">
        <v>31</v>
      </c>
      <c r="AP2231" s="39" t="n">
        <v>-3.87</v>
      </c>
      <c r="AQ2231" s="40" t="n">
        <v>34.87</v>
      </c>
      <c r="AR2231" s="40" t="n">
        <v>34.87</v>
      </c>
      <c r="AS2231" s="40" t="n">
        <v>34.87</v>
      </c>
      <c r="AT2231" s="32" t="n">
        <f aca="false">IF(AN2231="","",$I2231+AP2231)</f>
        <v>6.12</v>
      </c>
      <c r="AU2231" s="32" t="n">
        <f aca="false">IF(AN2231="","",$I2231)</f>
        <v>9.99</v>
      </c>
      <c r="AV2231" s="40" t="n">
        <f aca="false">IF(AN2231="","",AO2231+$I2231)</f>
        <v>40.99</v>
      </c>
      <c r="AW2231" s="31" t="n">
        <f aca="false">IF(AN2231="","",AN2231+(AP2231*$K2231)+(AQ2231*$K2231))</f>
        <v>1116</v>
      </c>
      <c r="AX2231" s="29" t="n">
        <f aca="false">IF(AN2231="","",ROUND(-AP2231*$K2231,0))</f>
        <v>139</v>
      </c>
      <c r="AY2231" s="42"/>
      <c r="AZ2231" s="38" t="n">
        <v>0</v>
      </c>
      <c r="BA2231" s="34" t="n">
        <v>31</v>
      </c>
      <c r="BB2231" s="39" t="n">
        <v>-3.87</v>
      </c>
      <c r="BC2231" s="40" t="n">
        <v>34.87</v>
      </c>
      <c r="BD2231" s="40" t="n">
        <v>34.87</v>
      </c>
      <c r="BE2231" s="40" t="n">
        <v>34.87</v>
      </c>
      <c r="BF2231" s="32" t="n">
        <f aca="false">IF(AZ2231="","",$I2231+BB2231)</f>
        <v>6.12</v>
      </c>
      <c r="BG2231" s="32" t="n">
        <f aca="false">IF(AZ2231="","",$I2231)</f>
        <v>9.99</v>
      </c>
      <c r="BH2231" s="40" t="n">
        <f aca="false">IF(AZ2231="","",BA2231+$I2231)</f>
        <v>40.99</v>
      </c>
      <c r="BI2231" s="31" t="n">
        <f aca="false">IF(AZ2231="","",AZ2231+(BB2231*$K2231)+(BC2231*$K2231))</f>
        <v>1116</v>
      </c>
      <c r="BJ2231" s="29" t="n">
        <f aca="false">IF(AZ2231="","",ROUND(-BB2231*$K2231,0))</f>
        <v>139</v>
      </c>
    </row>
    <row r="2232" customFormat="false" ht="15" hidden="false" customHeight="false" outlineLevel="0" collapsed="false">
      <c r="A2232" s="26" t="str">
        <f aca="false">+C2232&amp;D2232&amp;G2232</f>
        <v>SamsungGalaxy S25 Edge 256GBCANONE SIM  9,99€ - 30 Mesi</v>
      </c>
      <c r="B2232" s="27" t="s">
        <v>95</v>
      </c>
      <c r="C2232" s="28" t="s">
        <v>64</v>
      </c>
      <c r="D2232" s="29" t="s">
        <v>277</v>
      </c>
      <c r="E2232" s="30" t="n">
        <v>1299.9</v>
      </c>
      <c r="F2232" s="31" t="n">
        <v>1189.9</v>
      </c>
      <c r="G2232" s="32" t="s">
        <v>118</v>
      </c>
      <c r="H2232" s="32" t="s">
        <v>98</v>
      </c>
      <c r="I2232" s="33" t="n">
        <v>9.99</v>
      </c>
      <c r="J2232" s="34" t="s">
        <v>35</v>
      </c>
      <c r="K2232" s="35" t="n">
        <v>30</v>
      </c>
      <c r="L2232" s="33"/>
      <c r="M2232" s="33" t="n">
        <f aca="false">+IF(E2232&lt;=150,1.49,IF(AND(E2232&gt;150,E2232&lt;=300),2.99,(IF(E2232&gt;1200,8.99,IF(AND(E2232&gt;300,E2232&lt;=700),4.99,IF(AND(E2232&gt;=700,E2232&lt;=1200),6.99))))))</f>
        <v>8.99</v>
      </c>
      <c r="N2232" s="33" t="n">
        <f aca="false">IF(E2232="","",IF(E2232&gt;=1200,9.99,IF(AND(E2232&gt;700,E2232&lt;1200),7.99,IF(AND(E2232&gt;=299.9,E2232&lt;=699.9),5.99))))</f>
        <v>9.99</v>
      </c>
      <c r="O2232" s="37" t="s">
        <v>119</v>
      </c>
      <c r="P2232" s="38" t="n">
        <v>189.99</v>
      </c>
      <c r="Q2232" s="34" t="n">
        <v>33</v>
      </c>
      <c r="R2232" s="39" t="n">
        <v>-0.33</v>
      </c>
      <c r="S2232" s="40" t="n">
        <v>33.33</v>
      </c>
      <c r="T2232" s="40" t="n">
        <v>33.33</v>
      </c>
      <c r="U2232" s="40" t="n">
        <v>33.34</v>
      </c>
      <c r="V2232" s="32" t="n">
        <f aca="false">IF(P2232="","",$I2232+R2232)</f>
        <v>9.66</v>
      </c>
      <c r="W2232" s="32" t="n">
        <f aca="false">IF(P2232="","",$I2232)</f>
        <v>9.99</v>
      </c>
      <c r="X2232" s="40" t="n">
        <f aca="false">IF(P2232="","",Q2232+$I2232)</f>
        <v>42.99</v>
      </c>
      <c r="Y2232" s="29" t="n">
        <f aca="false">IF(P2232="","",P2232+(R2232*$K2232)+(S2232*$K2232))</f>
        <v>1179.99</v>
      </c>
      <c r="Z2232" s="29" t="n">
        <f aca="false">IF(P2232="","",ROUND(-R2232*$K2232,0))</f>
        <v>10</v>
      </c>
      <c r="AA2232" s="41"/>
      <c r="AB2232" s="38"/>
      <c r="AC2232" s="34"/>
      <c r="AD2232" s="39"/>
      <c r="AE2232" s="40"/>
      <c r="AF2232" s="40"/>
      <c r="AG2232" s="40"/>
      <c r="AH2232" s="32" t="str">
        <f aca="false">IF(AB2232="","",$I2232+AD2232)</f>
        <v/>
      </c>
      <c r="AI2232" s="32" t="str">
        <f aca="false">IF(AB2232="","",$I2232)</f>
        <v/>
      </c>
      <c r="AJ2232" s="40" t="str">
        <f aca="false">IF(AB2232="","",AC2232+$I2232)</f>
        <v/>
      </c>
      <c r="AK2232" s="29" t="str">
        <f aca="false">IF(AB2232="","",AB2232+(AD2232*$K2232)+(AE2232*$K2232))</f>
        <v/>
      </c>
      <c r="AL2232" s="29" t="str">
        <f aca="false">IF(AB2232="","",ROUND(-AD2232*$K2232,0))</f>
        <v/>
      </c>
      <c r="AM2232" s="41"/>
      <c r="AN2232" s="38" t="n">
        <v>0</v>
      </c>
      <c r="AO2232" s="34" t="n">
        <v>38</v>
      </c>
      <c r="AP2232" s="39" t="n">
        <v>-3.48</v>
      </c>
      <c r="AQ2232" s="40" t="n">
        <v>41.48</v>
      </c>
      <c r="AR2232" s="40" t="n">
        <v>41.48</v>
      </c>
      <c r="AS2232" s="40" t="n">
        <v>41.48</v>
      </c>
      <c r="AT2232" s="32" t="n">
        <f aca="false">IF(AN2232="","",$I2232+AP2232)</f>
        <v>6.51</v>
      </c>
      <c r="AU2232" s="32" t="n">
        <f aca="false">IF(AN2232="","",$I2232)</f>
        <v>9.99</v>
      </c>
      <c r="AV2232" s="40" t="n">
        <f aca="false">IF(AN2232="","",AO2232+$I2232)</f>
        <v>47.99</v>
      </c>
      <c r="AW2232" s="31" t="n">
        <f aca="false">IF(AN2232="","",AN2232+(AP2232*$K2232)+(AQ2232*$K2232))</f>
        <v>1140</v>
      </c>
      <c r="AX2232" s="29" t="n">
        <f aca="false">IF(AN2232="","",ROUND(-AP2232*$K2232,0))</f>
        <v>104</v>
      </c>
      <c r="AY2232" s="42"/>
      <c r="AZ2232" s="38" t="n">
        <v>0</v>
      </c>
      <c r="BA2232" s="34" t="n">
        <v>38</v>
      </c>
      <c r="BB2232" s="39" t="n">
        <v>-3.48</v>
      </c>
      <c r="BC2232" s="40" t="n">
        <v>41.48</v>
      </c>
      <c r="BD2232" s="40" t="n">
        <v>41.48</v>
      </c>
      <c r="BE2232" s="40" t="n">
        <v>41.48</v>
      </c>
      <c r="BF2232" s="32" t="n">
        <f aca="false">IF(AZ2232="","",$I2232+BB2232)</f>
        <v>6.51</v>
      </c>
      <c r="BG2232" s="32" t="n">
        <f aca="false">IF(AZ2232="","",$I2232)</f>
        <v>9.99</v>
      </c>
      <c r="BH2232" s="40" t="n">
        <f aca="false">IF(AZ2232="","",BA2232+$I2232)</f>
        <v>47.99</v>
      </c>
      <c r="BI2232" s="31" t="n">
        <f aca="false">IF(AZ2232="","",AZ2232+(BB2232*$K2232)+(BC2232*$K2232))</f>
        <v>1140</v>
      </c>
      <c r="BJ2232" s="29" t="n">
        <f aca="false">IF(AZ2232="","",ROUND(-BB2232*$K2232,0))</f>
        <v>104</v>
      </c>
    </row>
    <row r="2233" customFormat="false" ht="15" hidden="false" customHeight="false" outlineLevel="0" collapsed="false">
      <c r="A2233" s="26" t="str">
        <f aca="false">+C2233&amp;D2233&amp;G2233</f>
        <v>SamsungGalaxy S25 Edge 256GBCANONE SIM  9,99€ - 24 Mesi</v>
      </c>
      <c r="B2233" s="27" t="s">
        <v>95</v>
      </c>
      <c r="C2233" s="28" t="s">
        <v>64</v>
      </c>
      <c r="D2233" s="29" t="s">
        <v>277</v>
      </c>
      <c r="E2233" s="30" t="n">
        <v>1299.9</v>
      </c>
      <c r="F2233" s="31" t="n">
        <v>1189.9</v>
      </c>
      <c r="G2233" s="32" t="s">
        <v>120</v>
      </c>
      <c r="H2233" s="32" t="s">
        <v>98</v>
      </c>
      <c r="I2233" s="33" t="n">
        <v>9.99</v>
      </c>
      <c r="J2233" s="34" t="s">
        <v>35</v>
      </c>
      <c r="K2233" s="35" t="n">
        <v>24</v>
      </c>
      <c r="L2233" s="33"/>
      <c r="M2233" s="33" t="n">
        <f aca="false">+IF(E2233&lt;=150,1.49,IF(AND(E2233&gt;150,E2233&lt;=300),2.99,(IF(E2233&gt;1200,8.99,IF(AND(E2233&gt;300,E2233&lt;=700),4.99,IF(AND(E2233&gt;=700,E2233&lt;=1200),6.99))))))</f>
        <v>8.99</v>
      </c>
      <c r="N2233" s="33" t="n">
        <f aca="false">IF(E2233="","",IF(E2233&gt;=1200,9.99,IF(AND(E2233&gt;700,E2233&lt;1200),7.99,IF(AND(E2233&gt;=299.9,E2233&lt;=699.9),5.99))))</f>
        <v>9.99</v>
      </c>
      <c r="O2233" s="37" t="s">
        <v>121</v>
      </c>
      <c r="P2233" s="38" t="n">
        <v>179.99</v>
      </c>
      <c r="Q2233" s="34" t="n">
        <v>42</v>
      </c>
      <c r="R2233" s="39" t="n">
        <v>-0.08</v>
      </c>
      <c r="S2233" s="40" t="n">
        <v>42.08</v>
      </c>
      <c r="T2233" s="40" t="n">
        <v>0</v>
      </c>
      <c r="U2233" s="40" t="n">
        <v>42.07</v>
      </c>
      <c r="V2233" s="32" t="n">
        <f aca="false">IF(P2233="","",$I2233+R2233)</f>
        <v>9.91</v>
      </c>
      <c r="W2233" s="32" t="n">
        <f aca="false">IF(P2233="","",$I2233)</f>
        <v>9.99</v>
      </c>
      <c r="X2233" s="40" t="n">
        <f aca="false">IF(P2233="","",Q2233+$I2233)</f>
        <v>51.99</v>
      </c>
      <c r="Y2233" s="29" t="n">
        <f aca="false">IF(P2233="","",P2233+(R2233*$K2233)+(S2233*$K2233))</f>
        <v>1187.99</v>
      </c>
      <c r="Z2233" s="29" t="n">
        <f aca="false">IF(P2233="","",ROUND(-R2233*$K2233,0))</f>
        <v>2</v>
      </c>
      <c r="AA2233" s="41"/>
      <c r="AB2233" s="38"/>
      <c r="AC2233" s="34"/>
      <c r="AD2233" s="39"/>
      <c r="AE2233" s="40"/>
      <c r="AF2233" s="40"/>
      <c r="AG2233" s="40"/>
      <c r="AH2233" s="32" t="str">
        <f aca="false">IF(AB2233="","",$I2233+AD2233)</f>
        <v/>
      </c>
      <c r="AI2233" s="32" t="str">
        <f aca="false">IF(AB2233="","",$I2233)</f>
        <v/>
      </c>
      <c r="AJ2233" s="40" t="str">
        <f aca="false">IF(AB2233="","",AC2233+$I2233)</f>
        <v/>
      </c>
      <c r="AK2233" s="29" t="str">
        <f aca="false">IF(AB2233="","",AB2233+(AD2233*$K2233)+(AE2233*$K2233))</f>
        <v/>
      </c>
      <c r="AL2233" s="29" t="str">
        <f aca="false">IF(AB2233="","",ROUND(-AD2233*$K2233,0))</f>
        <v/>
      </c>
      <c r="AM2233" s="41"/>
      <c r="AN2233" s="38" t="n">
        <v>0</v>
      </c>
      <c r="AO2233" s="34" t="n">
        <v>48</v>
      </c>
      <c r="AP2233" s="39" t="n">
        <v>-1.57</v>
      </c>
      <c r="AQ2233" s="40" t="n">
        <v>49.57</v>
      </c>
      <c r="AR2233" s="40" t="n">
        <v>0</v>
      </c>
      <c r="AS2233" s="40" t="n">
        <v>49.79</v>
      </c>
      <c r="AT2233" s="32" t="n">
        <f aca="false">IF(AN2233="","",$I2233+AP2233)</f>
        <v>8.42</v>
      </c>
      <c r="AU2233" s="32" t="n">
        <f aca="false">IF(AN2233="","",$I2233)</f>
        <v>9.99</v>
      </c>
      <c r="AV2233" s="40" t="n">
        <f aca="false">IF(AN2233="","",AO2233+$I2233)</f>
        <v>57.99</v>
      </c>
      <c r="AW2233" s="31" t="n">
        <f aca="false">IF(AN2233="","",AN2233+(AP2233*$K2233)+(AQ2233*$K2233))</f>
        <v>1152</v>
      </c>
      <c r="AX2233" s="29" t="n">
        <f aca="false">IF(AN2233="","",ROUND(-AP2233*$K2233,0))</f>
        <v>38</v>
      </c>
      <c r="AY2233" s="42"/>
      <c r="AZ2233" s="38" t="n">
        <v>0</v>
      </c>
      <c r="BA2233" s="34" t="n">
        <v>48</v>
      </c>
      <c r="BB2233" s="39" t="n">
        <v>-1.57</v>
      </c>
      <c r="BC2233" s="40" t="n">
        <v>49.57</v>
      </c>
      <c r="BD2233" s="40" t="n">
        <v>0</v>
      </c>
      <c r="BE2233" s="40" t="n">
        <v>49.79</v>
      </c>
      <c r="BF2233" s="32" t="n">
        <f aca="false">IF(AZ2233="","",$I2233+BB2233)</f>
        <v>8.42</v>
      </c>
      <c r="BG2233" s="32" t="n">
        <f aca="false">IF(AZ2233="","",$I2233)</f>
        <v>9.99</v>
      </c>
      <c r="BH2233" s="40" t="n">
        <f aca="false">IF(AZ2233="","",BA2233+$I2233)</f>
        <v>57.99</v>
      </c>
      <c r="BI2233" s="31" t="n">
        <f aca="false">IF(AZ2233="","",AZ2233+(BB2233*$K2233)+(BC2233*$K2233))</f>
        <v>1152</v>
      </c>
      <c r="BJ2233" s="29" t="n">
        <f aca="false">IF(AZ2233="","",ROUND(-BB2233*$K2233,0))</f>
        <v>38</v>
      </c>
    </row>
    <row r="2234" customFormat="false" ht="15" hidden="false" customHeight="false" outlineLevel="0" collapsed="false">
      <c r="A2234" s="26" t="str">
        <f aca="false">+C2234&amp;D2234&amp;G2234</f>
        <v>SamsungGalaxy S25 Edge 256GBCANONE SIM 7,99€ - 36 Mesi</v>
      </c>
      <c r="B2234" s="27" t="s">
        <v>95</v>
      </c>
      <c r="C2234" s="28" t="s">
        <v>64</v>
      </c>
      <c r="D2234" s="29" t="s">
        <v>277</v>
      </c>
      <c r="E2234" s="30" t="n">
        <v>1299.9</v>
      </c>
      <c r="F2234" s="31" t="n">
        <v>1189.9</v>
      </c>
      <c r="G2234" s="32" t="s">
        <v>122</v>
      </c>
      <c r="H2234" s="32" t="s">
        <v>98</v>
      </c>
      <c r="I2234" s="33" t="n">
        <v>7.99</v>
      </c>
      <c r="J2234" s="34" t="s">
        <v>35</v>
      </c>
      <c r="K2234" s="35" t="n">
        <v>36</v>
      </c>
      <c r="L2234" s="33"/>
      <c r="M2234" s="33" t="n">
        <f aca="false">+IF(E2234&lt;=150,1.49,IF(AND(E2234&gt;150,E2234&lt;=300),2.99,(IF(E2234&gt;1200,8.99,IF(AND(E2234&gt;300,E2234&lt;=700),4.99,IF(AND(E2234&gt;=700,E2234&lt;=1200),6.99))))))</f>
        <v>8.99</v>
      </c>
      <c r="N2234" s="33" t="n">
        <f aca="false">IF(E2234="","",IF(E2234&gt;=1200,9.99,IF(AND(E2234&gt;700,E2234&lt;1200),7.99,IF(AND(E2234&gt;=299.9,E2234&lt;=699.9),5.99))))</f>
        <v>9.99</v>
      </c>
      <c r="O2234" s="37" t="s">
        <v>123</v>
      </c>
      <c r="P2234" s="38"/>
      <c r="Q2234" s="34"/>
      <c r="R2234" s="39"/>
      <c r="S2234" s="40"/>
      <c r="T2234" s="40"/>
      <c r="U2234" s="40"/>
      <c r="V2234" s="32" t="str">
        <f aca="false">IF(P2234="","",$I2234+R2234)</f>
        <v/>
      </c>
      <c r="W2234" s="32" t="str">
        <f aca="false">IF(P2234="","",$I2234)</f>
        <v/>
      </c>
      <c r="X2234" s="40" t="str">
        <f aca="false">IF(P2234="","",Q2234+$I2234)</f>
        <v/>
      </c>
      <c r="Y2234" s="29" t="str">
        <f aca="false">IF(P2234="","",P2234+(R2234*$K2234)+(S2234*$K2234))</f>
        <v/>
      </c>
      <c r="Z2234" s="29" t="str">
        <f aca="false">IF(P2234="","",ROUND(-R2234*$K2234,0))</f>
        <v/>
      </c>
      <c r="AA2234" s="41"/>
      <c r="AB2234" s="38"/>
      <c r="AC2234" s="34"/>
      <c r="AD2234" s="39"/>
      <c r="AE2234" s="40"/>
      <c r="AF2234" s="40"/>
      <c r="AG2234" s="40"/>
      <c r="AH2234" s="32" t="str">
        <f aca="false">IF(AB2234="","",$I2234+AD2234)</f>
        <v/>
      </c>
      <c r="AI2234" s="32" t="str">
        <f aca="false">IF(AB2234="","",$I2234)</f>
        <v/>
      </c>
      <c r="AJ2234" s="40" t="str">
        <f aca="false">IF(AB2234="","",AC2234+$I2234)</f>
        <v/>
      </c>
      <c r="AK2234" s="29" t="str">
        <f aca="false">IF(AB2234="","",AB2234+(AD2234*$K2234)+(AE2234*$K2234))</f>
        <v/>
      </c>
      <c r="AL2234" s="29" t="str">
        <f aca="false">IF(AB2234="","",ROUND(-AD2234*$K2234,0))</f>
        <v/>
      </c>
      <c r="AM2234" s="41"/>
      <c r="AN2234" s="38" t="n">
        <v>0</v>
      </c>
      <c r="AO2234" s="34" t="n">
        <v>32.99</v>
      </c>
      <c r="AP2234" s="39" t="n">
        <v>-1.88</v>
      </c>
      <c r="AQ2234" s="40" t="n">
        <v>34.87</v>
      </c>
      <c r="AR2234" s="40" t="n">
        <v>34.87</v>
      </c>
      <c r="AS2234" s="40" t="n">
        <v>34.87</v>
      </c>
      <c r="AT2234" s="32" t="n">
        <f aca="false">IF(AN2234="","",$I2234+AP2234)</f>
        <v>6.11</v>
      </c>
      <c r="AU2234" s="32" t="n">
        <f aca="false">IF(AN2234="","",$I2234)</f>
        <v>7.99</v>
      </c>
      <c r="AV2234" s="40" t="n">
        <f aca="false">IF(AN2234="","",AO2234+$I2234)</f>
        <v>40.98</v>
      </c>
      <c r="AW2234" s="31" t="n">
        <f aca="false">IF(AN2234="","",AN2234+(AP2234*$K2234)+(AQ2234*$K2234))</f>
        <v>1187.64</v>
      </c>
      <c r="AX2234" s="29" t="n">
        <f aca="false">IF(AN2234="","",ROUND(-AP2234*$K2234,0))</f>
        <v>68</v>
      </c>
      <c r="AY2234" s="42"/>
      <c r="AZ2234" s="38" t="n">
        <v>0</v>
      </c>
      <c r="BA2234" s="34" t="n">
        <v>32.99</v>
      </c>
      <c r="BB2234" s="39" t="n">
        <v>-1.88</v>
      </c>
      <c r="BC2234" s="40" t="n">
        <v>34.87</v>
      </c>
      <c r="BD2234" s="40" t="n">
        <v>34.87</v>
      </c>
      <c r="BE2234" s="40" t="n">
        <v>34.87</v>
      </c>
      <c r="BF2234" s="32" t="n">
        <f aca="false">IF(AZ2234="","",$I2234+BB2234)</f>
        <v>6.11</v>
      </c>
      <c r="BG2234" s="32" t="n">
        <f aca="false">IF(AZ2234="","",$I2234)</f>
        <v>7.99</v>
      </c>
      <c r="BH2234" s="40" t="n">
        <f aca="false">IF(AZ2234="","",BA2234+$I2234)</f>
        <v>40.98</v>
      </c>
      <c r="BI2234" s="31" t="n">
        <f aca="false">IF(AZ2234="","",AZ2234+(BB2234*$K2234)+(BC2234*$K2234))</f>
        <v>1187.64</v>
      </c>
      <c r="BJ2234" s="29" t="n">
        <f aca="false">IF(AZ2234="","",ROUND(-BB2234*$K2234,0))</f>
        <v>68</v>
      </c>
    </row>
    <row r="2235" customFormat="false" ht="15" hidden="false" customHeight="false" outlineLevel="0" collapsed="false">
      <c r="A2235" s="26" t="str">
        <f aca="false">+C2235&amp;D2235&amp;G2235</f>
        <v>SamsungGalaxy S25 Edge 256GBCANONE SIM 7,99€ - 30 Mesi</v>
      </c>
      <c r="B2235" s="27" t="s">
        <v>95</v>
      </c>
      <c r="C2235" s="28" t="s">
        <v>64</v>
      </c>
      <c r="D2235" s="29" t="s">
        <v>277</v>
      </c>
      <c r="E2235" s="30" t="n">
        <v>1299.9</v>
      </c>
      <c r="F2235" s="31" t="n">
        <v>1189.9</v>
      </c>
      <c r="G2235" s="32" t="s">
        <v>124</v>
      </c>
      <c r="H2235" s="32" t="s">
        <v>98</v>
      </c>
      <c r="I2235" s="33" t="n">
        <v>7.99</v>
      </c>
      <c r="J2235" s="34" t="s">
        <v>35</v>
      </c>
      <c r="K2235" s="35" t="n">
        <v>30</v>
      </c>
      <c r="L2235" s="33"/>
      <c r="M2235" s="33" t="n">
        <f aca="false">+IF(E2235&lt;=150,1.49,IF(AND(E2235&gt;150,E2235&lt;=300),2.99,(IF(E2235&gt;1200,8.99,IF(AND(E2235&gt;300,E2235&lt;=700),4.99,IF(AND(E2235&gt;=700,E2235&lt;=1200),6.99))))))</f>
        <v>8.99</v>
      </c>
      <c r="N2235" s="33" t="n">
        <f aca="false">IF(E2235="","",IF(E2235&gt;=1200,9.99,IF(AND(E2235&gt;700,E2235&lt;1200),7.99,IF(AND(E2235&gt;=299.9,E2235&lt;=699.9),5.99))))</f>
        <v>9.99</v>
      </c>
      <c r="O2235" s="37" t="s">
        <v>125</v>
      </c>
      <c r="P2235" s="38"/>
      <c r="Q2235" s="34"/>
      <c r="R2235" s="39"/>
      <c r="S2235" s="40"/>
      <c r="T2235" s="40"/>
      <c r="U2235" s="40"/>
      <c r="V2235" s="32" t="str">
        <f aca="false">IF(P2235="","",$I2235+R2235)</f>
        <v/>
      </c>
      <c r="W2235" s="32" t="str">
        <f aca="false">IF(P2235="","",$I2235)</f>
        <v/>
      </c>
      <c r="X2235" s="40" t="str">
        <f aca="false">IF(P2235="","",Q2235+$I2235)</f>
        <v/>
      </c>
      <c r="Y2235" s="29" t="str">
        <f aca="false">IF(P2235="","",P2235+(R2235*$K2235)+(S2235*$K2235))</f>
        <v/>
      </c>
      <c r="Z2235" s="29" t="str">
        <f aca="false">IF(P2235="","",ROUND(-R2235*$K2235,0))</f>
        <v/>
      </c>
      <c r="AA2235" s="41"/>
      <c r="AB2235" s="38"/>
      <c r="AC2235" s="34"/>
      <c r="AD2235" s="39"/>
      <c r="AE2235" s="40"/>
      <c r="AF2235" s="40"/>
      <c r="AG2235" s="40"/>
      <c r="AH2235" s="32" t="str">
        <f aca="false">IF(AB2235="","",$I2235+AD2235)</f>
        <v/>
      </c>
      <c r="AI2235" s="32" t="str">
        <f aca="false">IF(AB2235="","",$I2235)</f>
        <v/>
      </c>
      <c r="AJ2235" s="40" t="str">
        <f aca="false">IF(AB2235="","",AC2235+$I2235)</f>
        <v/>
      </c>
      <c r="AK2235" s="29" t="str">
        <f aca="false">IF(AB2235="","",AB2235+(AD2235*$K2235)+(AE2235*$K2235))</f>
        <v/>
      </c>
      <c r="AL2235" s="29" t="str">
        <f aca="false">IF(AB2235="","",ROUND(-AD2235*$K2235,0))</f>
        <v/>
      </c>
      <c r="AM2235" s="41"/>
      <c r="AN2235" s="38" t="n">
        <v>0</v>
      </c>
      <c r="AO2235" s="34" t="n">
        <v>39.99</v>
      </c>
      <c r="AP2235" s="39" t="n">
        <v>-1.49</v>
      </c>
      <c r="AQ2235" s="40" t="n">
        <v>41.48</v>
      </c>
      <c r="AR2235" s="40" t="n">
        <v>41.48</v>
      </c>
      <c r="AS2235" s="40" t="n">
        <v>41.48</v>
      </c>
      <c r="AT2235" s="32" t="n">
        <f aca="false">IF(AN2235="","",$I2235+AP2235)</f>
        <v>6.5</v>
      </c>
      <c r="AU2235" s="32" t="n">
        <f aca="false">IF(AN2235="","",$I2235)</f>
        <v>7.99</v>
      </c>
      <c r="AV2235" s="40" t="n">
        <f aca="false">IF(AN2235="","",AO2235+$I2235)</f>
        <v>47.98</v>
      </c>
      <c r="AW2235" s="31" t="n">
        <f aca="false">IF(AN2235="","",AN2235+(AP2235*$K2235)+(AQ2235*$K2235))</f>
        <v>1199.7</v>
      </c>
      <c r="AX2235" s="29" t="n">
        <f aca="false">IF(AN2235="","",ROUND(-AP2235*$K2235,0))</f>
        <v>45</v>
      </c>
      <c r="AY2235" s="42"/>
      <c r="AZ2235" s="38" t="n">
        <v>0</v>
      </c>
      <c r="BA2235" s="34" t="n">
        <v>39.99</v>
      </c>
      <c r="BB2235" s="39" t="n">
        <v>-1.49</v>
      </c>
      <c r="BC2235" s="40" t="n">
        <v>41.48</v>
      </c>
      <c r="BD2235" s="40" t="n">
        <v>41.48</v>
      </c>
      <c r="BE2235" s="40" t="n">
        <v>41.48</v>
      </c>
      <c r="BF2235" s="32" t="n">
        <f aca="false">IF(AZ2235="","",$I2235+BB2235)</f>
        <v>6.5</v>
      </c>
      <c r="BG2235" s="32" t="n">
        <f aca="false">IF(AZ2235="","",$I2235)</f>
        <v>7.99</v>
      </c>
      <c r="BH2235" s="40" t="n">
        <f aca="false">IF(AZ2235="","",BA2235+$I2235)</f>
        <v>47.98</v>
      </c>
      <c r="BI2235" s="31" t="n">
        <f aca="false">IF(AZ2235="","",AZ2235+(BB2235*$K2235)+(BC2235*$K2235))</f>
        <v>1199.7</v>
      </c>
      <c r="BJ2235" s="29" t="n">
        <f aca="false">IF(AZ2235="","",ROUND(-BB2235*$K2235,0))</f>
        <v>45</v>
      </c>
    </row>
    <row r="2236" customFormat="false" ht="15" hidden="false" customHeight="false" outlineLevel="0" collapsed="false">
      <c r="A2236" s="26" t="str">
        <f aca="false">+C2236&amp;D2236&amp;G2236</f>
        <v>SamsungGalaxy S25 Edge 256GBCANONE SIM 7,99€  - 24 Mesi</v>
      </c>
      <c r="B2236" s="27" t="s">
        <v>95</v>
      </c>
      <c r="C2236" s="28" t="s">
        <v>64</v>
      </c>
      <c r="D2236" s="29" t="s">
        <v>277</v>
      </c>
      <c r="E2236" s="30" t="n">
        <v>1299.9</v>
      </c>
      <c r="F2236" s="31" t="n">
        <v>1189.9</v>
      </c>
      <c r="G2236" s="32" t="s">
        <v>126</v>
      </c>
      <c r="H2236" s="32" t="s">
        <v>98</v>
      </c>
      <c r="I2236" s="33" t="n">
        <v>7.99</v>
      </c>
      <c r="J2236" s="34" t="s">
        <v>35</v>
      </c>
      <c r="K2236" s="35" t="n">
        <v>24</v>
      </c>
      <c r="L2236" s="33"/>
      <c r="M2236" s="33" t="n">
        <f aca="false">+IF(E2236&lt;=150,1.49,IF(AND(E2236&gt;150,E2236&lt;=300),2.99,(IF(E2236&gt;1200,8.99,IF(AND(E2236&gt;300,E2236&lt;=700),4.99,IF(AND(E2236&gt;=700,E2236&lt;=1200),6.99))))))</f>
        <v>8.99</v>
      </c>
      <c r="N2236" s="33" t="n">
        <f aca="false">IF(E2236="","",IF(E2236&gt;=1200,9.99,IF(AND(E2236&gt;700,E2236&lt;1200),7.99,IF(AND(E2236&gt;=299.9,E2236&lt;=699.9),5.99))))</f>
        <v>9.99</v>
      </c>
      <c r="O2236" s="37" t="s">
        <v>127</v>
      </c>
      <c r="P2236" s="38"/>
      <c r="Q2236" s="34"/>
      <c r="R2236" s="39"/>
      <c r="S2236" s="40"/>
      <c r="T2236" s="40"/>
      <c r="U2236" s="40"/>
      <c r="V2236" s="32" t="str">
        <f aca="false">IF(P2236="","",$I2236+R2236)</f>
        <v/>
      </c>
      <c r="W2236" s="32" t="str">
        <f aca="false">IF(P2236="","",$I2236)</f>
        <v/>
      </c>
      <c r="X2236" s="40" t="str">
        <f aca="false">IF(P2236="","",Q2236+$I2236)</f>
        <v/>
      </c>
      <c r="Y2236" s="29" t="str">
        <f aca="false">IF(P2236="","",P2236+(R2236*$K2236)+(S2236*$K2236))</f>
        <v/>
      </c>
      <c r="Z2236" s="29" t="str">
        <f aca="false">IF(P2236="","",ROUND(-R2236*$K2236,0))</f>
        <v/>
      </c>
      <c r="AA2236" s="41"/>
      <c r="AB2236" s="38"/>
      <c r="AC2236" s="34"/>
      <c r="AD2236" s="39"/>
      <c r="AE2236" s="40"/>
      <c r="AF2236" s="40"/>
      <c r="AG2236" s="40"/>
      <c r="AH2236" s="32" t="str">
        <f aca="false">IF(AB2236="","",$I2236+AD2236)</f>
        <v/>
      </c>
      <c r="AI2236" s="32" t="str">
        <f aca="false">IF(AB2236="","",$I2236)</f>
        <v/>
      </c>
      <c r="AJ2236" s="40" t="str">
        <f aca="false">IF(AB2236="","",AC2236+$I2236)</f>
        <v/>
      </c>
      <c r="AK2236" s="29" t="str">
        <f aca="false">IF(AB2236="","",AB2236+(AD2236*$K2236)+(AE2236*$K2236))</f>
        <v/>
      </c>
      <c r="AL2236" s="29" t="str">
        <f aca="false">IF(AB2236="","",ROUND(-AD2236*$K2236,0))</f>
        <v/>
      </c>
      <c r="AM2236" s="41"/>
      <c r="AN2236" s="38" t="n">
        <v>0</v>
      </c>
      <c r="AO2236" s="34" t="n">
        <v>49.99</v>
      </c>
      <c r="AP2236" s="39" t="n">
        <v>-1.42</v>
      </c>
      <c r="AQ2236" s="40" t="n">
        <v>51.41</v>
      </c>
      <c r="AR2236" s="40" t="n">
        <v>0</v>
      </c>
      <c r="AS2236" s="40" t="n">
        <v>51.41</v>
      </c>
      <c r="AT2236" s="32" t="n">
        <f aca="false">IF(AN2236="","",$I2236+AP2236)</f>
        <v>6.57</v>
      </c>
      <c r="AU2236" s="32" t="n">
        <f aca="false">IF(AN2236="","",$I2236)</f>
        <v>7.99</v>
      </c>
      <c r="AV2236" s="40" t="n">
        <f aca="false">IF(AN2236="","",AO2236+$I2236)</f>
        <v>57.98</v>
      </c>
      <c r="AW2236" s="31" t="n">
        <f aca="false">IF(AN2236="","",AN2236+(AP2236*$K2236)+(AQ2236*$K2236))</f>
        <v>1199.76</v>
      </c>
      <c r="AX2236" s="29" t="n">
        <f aca="false">IF(AN2236="","",ROUND(-AP2236*$K2236,0))</f>
        <v>34</v>
      </c>
      <c r="AY2236" s="42"/>
      <c r="AZ2236" s="38" t="n">
        <v>0</v>
      </c>
      <c r="BA2236" s="34" t="n">
        <v>49.99</v>
      </c>
      <c r="BB2236" s="39" t="n">
        <v>-1.42</v>
      </c>
      <c r="BC2236" s="40" t="n">
        <v>51.41</v>
      </c>
      <c r="BD2236" s="40" t="n">
        <v>0</v>
      </c>
      <c r="BE2236" s="40" t="n">
        <v>51.41</v>
      </c>
      <c r="BF2236" s="32" t="n">
        <f aca="false">IF(AZ2236="","",$I2236+BB2236)</f>
        <v>6.57</v>
      </c>
      <c r="BG2236" s="32" t="n">
        <f aca="false">IF(AZ2236="","",$I2236)</f>
        <v>7.99</v>
      </c>
      <c r="BH2236" s="40" t="n">
        <f aca="false">IF(AZ2236="","",BA2236+$I2236)</f>
        <v>57.98</v>
      </c>
      <c r="BI2236" s="31" t="n">
        <f aca="false">IF(AZ2236="","",AZ2236+(BB2236*$K2236)+(BC2236*$K2236))</f>
        <v>1199.76</v>
      </c>
      <c r="BJ2236" s="29" t="n">
        <f aca="false">IF(AZ2236="","",ROUND(-BB2236*$K2236,0))</f>
        <v>34</v>
      </c>
    </row>
    <row r="2237" customFormat="false" ht="15" hidden="false" customHeight="false" outlineLevel="0" collapsed="false">
      <c r="A2237" s="26" t="str">
        <f aca="false">+C2237&amp;D2237&amp;G2237</f>
        <v>SamsungGalaxy S25 Edge 256GBCANONE SIM 5,99€ - 36 Mesi</v>
      </c>
      <c r="B2237" s="27" t="s">
        <v>95</v>
      </c>
      <c r="C2237" s="28" t="s">
        <v>64</v>
      </c>
      <c r="D2237" s="29" t="s">
        <v>277</v>
      </c>
      <c r="E2237" s="30" t="n">
        <v>1299.9</v>
      </c>
      <c r="F2237" s="31" t="n">
        <v>1189.9</v>
      </c>
      <c r="G2237" s="32" t="s">
        <v>132</v>
      </c>
      <c r="H2237" s="32" t="s">
        <v>98</v>
      </c>
      <c r="I2237" s="33" t="n">
        <v>5.99</v>
      </c>
      <c r="J2237" s="34" t="s">
        <v>35</v>
      </c>
      <c r="K2237" s="35" t="n">
        <v>36</v>
      </c>
      <c r="L2237" s="33"/>
      <c r="M2237" s="33" t="n">
        <f aca="false">+IF(E2237&lt;=150,1.49,IF(AND(E2237&gt;150,E2237&lt;=300),2.99,(IF(E2237&gt;1200,8.99,IF(AND(E2237&gt;300,E2237&lt;=700),4.99,IF(AND(E2237&gt;=700,E2237&lt;=1200),6.99))))))</f>
        <v>8.99</v>
      </c>
      <c r="N2237" s="33" t="n">
        <f aca="false">IF(E2237="","",IF(E2237&gt;=1200,9.99,IF(AND(E2237&gt;700,E2237&lt;1200),7.99,IF(AND(E2237&gt;=299.9,E2237&lt;=699.9),5.99))))</f>
        <v>9.99</v>
      </c>
      <c r="O2237" s="37" t="s">
        <v>133</v>
      </c>
      <c r="P2237" s="38"/>
      <c r="Q2237" s="34"/>
      <c r="R2237" s="39"/>
      <c r="S2237" s="40"/>
      <c r="T2237" s="40"/>
      <c r="U2237" s="40"/>
      <c r="V2237" s="32" t="str">
        <f aca="false">IF(P2237="","",$I2237+R2237)</f>
        <v/>
      </c>
      <c r="W2237" s="32" t="str">
        <f aca="false">IF(P2237="","",$I2237)</f>
        <v/>
      </c>
      <c r="X2237" s="40" t="str">
        <f aca="false">IF(P2237="","",Q2237+$I2237)</f>
        <v/>
      </c>
      <c r="Y2237" s="29" t="str">
        <f aca="false">IF(P2237="","",P2237+(R2237*$K2237)+(S2237*$K2237))</f>
        <v/>
      </c>
      <c r="Z2237" s="29" t="str">
        <f aca="false">IF(P2237="","",ROUND(-R2237*$K2237,0))</f>
        <v/>
      </c>
      <c r="AA2237" s="41"/>
      <c r="AB2237" s="38"/>
      <c r="AC2237" s="34"/>
      <c r="AD2237" s="39"/>
      <c r="AE2237" s="40"/>
      <c r="AF2237" s="40"/>
      <c r="AG2237" s="40"/>
      <c r="AH2237" s="32" t="str">
        <f aca="false">IF(AB2237="","",$I2237+AD2237)</f>
        <v/>
      </c>
      <c r="AI2237" s="32" t="str">
        <f aca="false">IF(AB2237="","",$I2237)</f>
        <v/>
      </c>
      <c r="AJ2237" s="40" t="str">
        <f aca="false">IF(AB2237="","",AC2237+$I2237)</f>
        <v/>
      </c>
      <c r="AK2237" s="29" t="str">
        <f aca="false">IF(AB2237="","",AB2237+(AD2237*$K2237)+(AE2237*$K2237))</f>
        <v/>
      </c>
      <c r="AL2237" s="29" t="str">
        <f aca="false">IF(AB2237="","",ROUND(-AD2237*$K2237,0))</f>
        <v/>
      </c>
      <c r="AM2237" s="41"/>
      <c r="AN2237" s="38" t="n">
        <v>19.99</v>
      </c>
      <c r="AO2237" s="34" t="n">
        <v>33.99</v>
      </c>
      <c r="AP2237" s="39" t="n">
        <v>-0.29</v>
      </c>
      <c r="AQ2237" s="40" t="n">
        <v>34.28</v>
      </c>
      <c r="AR2237" s="40" t="n">
        <v>34.28</v>
      </c>
      <c r="AS2237" s="40" t="n">
        <v>34.28</v>
      </c>
      <c r="AT2237" s="32" t="n">
        <f aca="false">IF(AN2237="","",$I2237+AP2237)</f>
        <v>5.7</v>
      </c>
      <c r="AU2237" s="32" t="n">
        <f aca="false">IF(AN2237="","",$I2237)</f>
        <v>5.99</v>
      </c>
      <c r="AV2237" s="40" t="n">
        <f aca="false">IF(AN2237="","",AO2237+$I2237)</f>
        <v>39.98</v>
      </c>
      <c r="AW2237" s="31" t="n">
        <f aca="false">IF(AN2237="","",AN2237+(AP2237*$K2237)+(AQ2237*$K2237))</f>
        <v>1243.63</v>
      </c>
      <c r="AX2237" s="29" t="n">
        <f aca="false">IF(AN2237="","",ROUND(-AP2237*$K2237,0))</f>
        <v>10</v>
      </c>
      <c r="AY2237" s="42"/>
      <c r="AZ2237" s="38" t="n">
        <v>19.99</v>
      </c>
      <c r="BA2237" s="34" t="n">
        <v>33.99</v>
      </c>
      <c r="BB2237" s="39" t="n">
        <v>-0.29</v>
      </c>
      <c r="BC2237" s="40" t="n">
        <v>34.28</v>
      </c>
      <c r="BD2237" s="40" t="n">
        <v>34.28</v>
      </c>
      <c r="BE2237" s="40" t="n">
        <v>34.28</v>
      </c>
      <c r="BF2237" s="32" t="n">
        <f aca="false">IF(AZ2237="","",$I2237+BB2237)</f>
        <v>5.7</v>
      </c>
      <c r="BG2237" s="32" t="n">
        <f aca="false">IF(AZ2237="","",$I2237)</f>
        <v>5.99</v>
      </c>
      <c r="BH2237" s="40" t="n">
        <f aca="false">IF(AZ2237="","",BA2237+$I2237)</f>
        <v>39.98</v>
      </c>
      <c r="BI2237" s="31" t="n">
        <f aca="false">IF(AZ2237="","",AZ2237+(BB2237*$K2237)+(BC2237*$K2237))</f>
        <v>1243.63</v>
      </c>
      <c r="BJ2237" s="29" t="n">
        <f aca="false">IF(AZ2237="","",ROUND(-BB2237*$K2237,0))</f>
        <v>10</v>
      </c>
    </row>
    <row r="2238" customFormat="false" ht="15" hidden="false" customHeight="false" outlineLevel="0" collapsed="false">
      <c r="A2238" s="26" t="str">
        <f aca="false">+C2238&amp;D2238&amp;G2238</f>
        <v>SamsungGalaxy S25 Edge 256GBCANONE SIM 5,99€ - 30 Mesi</v>
      </c>
      <c r="B2238" s="27" t="s">
        <v>95</v>
      </c>
      <c r="C2238" s="28" t="s">
        <v>64</v>
      </c>
      <c r="D2238" s="29" t="s">
        <v>277</v>
      </c>
      <c r="E2238" s="30" t="n">
        <v>1299.9</v>
      </c>
      <c r="F2238" s="31" t="n">
        <v>1189.9</v>
      </c>
      <c r="G2238" s="32" t="s">
        <v>128</v>
      </c>
      <c r="H2238" s="32" t="s">
        <v>98</v>
      </c>
      <c r="I2238" s="33" t="n">
        <v>5.99</v>
      </c>
      <c r="J2238" s="34" t="s">
        <v>35</v>
      </c>
      <c r="K2238" s="35" t="n">
        <v>30</v>
      </c>
      <c r="L2238" s="33"/>
      <c r="M2238" s="33" t="n">
        <f aca="false">+IF(E2238&lt;=150,1.49,IF(AND(E2238&gt;150,E2238&lt;=300),2.99,(IF(E2238&gt;1200,8.99,IF(AND(E2238&gt;300,E2238&lt;=700),4.99,IF(AND(E2238&gt;=700,E2238&lt;=1200),6.99))))))</f>
        <v>8.99</v>
      </c>
      <c r="N2238" s="33" t="n">
        <f aca="false">IF(E2238="","",IF(E2238&gt;=1200,9.99,IF(AND(E2238&gt;700,E2238&lt;1200),7.99,IF(AND(E2238&gt;=299.9,E2238&lt;=699.9),5.99))))</f>
        <v>9.99</v>
      </c>
      <c r="O2238" s="37" t="s">
        <v>129</v>
      </c>
      <c r="P2238" s="38"/>
      <c r="Q2238" s="34"/>
      <c r="R2238" s="39"/>
      <c r="S2238" s="40"/>
      <c r="T2238" s="40"/>
      <c r="U2238" s="40"/>
      <c r="V2238" s="32" t="str">
        <f aca="false">IF(P2238="","",$I2238+R2238)</f>
        <v/>
      </c>
      <c r="W2238" s="32" t="str">
        <f aca="false">IF(P2238="","",$I2238)</f>
        <v/>
      </c>
      <c r="X2238" s="40" t="str">
        <f aca="false">IF(P2238="","",Q2238+$I2238)</f>
        <v/>
      </c>
      <c r="Y2238" s="29" t="str">
        <f aca="false">IF(P2238="","",P2238+(R2238*$K2238)+(S2238*$K2238))</f>
        <v/>
      </c>
      <c r="Z2238" s="29" t="str">
        <f aca="false">IF(P2238="","",ROUND(-R2238*$K2238,0))</f>
        <v/>
      </c>
      <c r="AA2238" s="41"/>
      <c r="AB2238" s="38"/>
      <c r="AC2238" s="34"/>
      <c r="AD2238" s="39"/>
      <c r="AE2238" s="40"/>
      <c r="AF2238" s="40"/>
      <c r="AG2238" s="40"/>
      <c r="AH2238" s="32" t="str">
        <f aca="false">IF(AB2238="","",$I2238+AD2238)</f>
        <v/>
      </c>
      <c r="AI2238" s="32" t="str">
        <f aca="false">IF(AB2238="","",$I2238)</f>
        <v/>
      </c>
      <c r="AJ2238" s="40" t="str">
        <f aca="false">IF(AB2238="","",AC2238+$I2238)</f>
        <v/>
      </c>
      <c r="AK2238" s="29" t="str">
        <f aca="false">IF(AB2238="","",AB2238+(AD2238*$K2238)+(AE2238*$K2238))</f>
        <v/>
      </c>
      <c r="AL2238" s="29" t="str">
        <f aca="false">IF(AB2238="","",ROUND(-AD2238*$K2238,0))</f>
        <v/>
      </c>
      <c r="AM2238" s="41"/>
      <c r="AN2238" s="38" t="n">
        <v>9.99</v>
      </c>
      <c r="AO2238" s="34" t="n">
        <v>40.99</v>
      </c>
      <c r="AP2238" s="39" t="n">
        <v>-0.14</v>
      </c>
      <c r="AQ2238" s="40" t="n">
        <v>41.13</v>
      </c>
      <c r="AR2238" s="40" t="n">
        <v>41.13</v>
      </c>
      <c r="AS2238" s="40" t="n">
        <v>41.13</v>
      </c>
      <c r="AT2238" s="32" t="n">
        <f aca="false">IF(AN2238="","",$I2238+AP2238)</f>
        <v>5.85</v>
      </c>
      <c r="AU2238" s="32" t="n">
        <f aca="false">IF(AN2238="","",$I2238)</f>
        <v>5.99</v>
      </c>
      <c r="AV2238" s="40" t="n">
        <f aca="false">IF(AN2238="","",AO2238+$I2238)</f>
        <v>46.98</v>
      </c>
      <c r="AW2238" s="31" t="n">
        <f aca="false">IF(AN2238="","",AN2238+(AP2238*$K2238)+(AQ2238*$K2238))</f>
        <v>1239.69</v>
      </c>
      <c r="AX2238" s="29" t="n">
        <f aca="false">IF(AN2238="","",ROUND(-AP2238*$K2238,0))</f>
        <v>4</v>
      </c>
      <c r="AY2238" s="42"/>
      <c r="AZ2238" s="38" t="n">
        <v>9.99</v>
      </c>
      <c r="BA2238" s="34" t="n">
        <v>40.99</v>
      </c>
      <c r="BB2238" s="39" t="n">
        <v>-0.14</v>
      </c>
      <c r="BC2238" s="40" t="n">
        <v>41.13</v>
      </c>
      <c r="BD2238" s="40" t="n">
        <v>41.13</v>
      </c>
      <c r="BE2238" s="40" t="n">
        <v>41.13</v>
      </c>
      <c r="BF2238" s="32" t="n">
        <f aca="false">IF(AZ2238="","",$I2238+BB2238)</f>
        <v>5.85</v>
      </c>
      <c r="BG2238" s="32" t="n">
        <f aca="false">IF(AZ2238="","",$I2238)</f>
        <v>5.99</v>
      </c>
      <c r="BH2238" s="40" t="n">
        <f aca="false">IF(AZ2238="","",BA2238+$I2238)</f>
        <v>46.98</v>
      </c>
      <c r="BI2238" s="31" t="n">
        <f aca="false">IF(AZ2238="","",AZ2238+(BB2238*$K2238)+(BC2238*$K2238))</f>
        <v>1239.69</v>
      </c>
      <c r="BJ2238" s="29" t="n">
        <f aca="false">IF(AZ2238="","",ROUND(-BB2238*$K2238,0))</f>
        <v>4</v>
      </c>
    </row>
    <row r="2239" customFormat="false" ht="15" hidden="false" customHeight="false" outlineLevel="0" collapsed="false">
      <c r="A2239" s="26" t="str">
        <f aca="false">+C2239&amp;D2239&amp;G2239</f>
        <v>SamsungGalaxy S25 Edge 256GBCANONE SIM 5,99€ - 24 Mesi</v>
      </c>
      <c r="B2239" s="27" t="s">
        <v>95</v>
      </c>
      <c r="C2239" s="28" t="s">
        <v>64</v>
      </c>
      <c r="D2239" s="29" t="s">
        <v>277</v>
      </c>
      <c r="E2239" s="30" t="n">
        <v>1299.9</v>
      </c>
      <c r="F2239" s="31" t="n">
        <v>1189.9</v>
      </c>
      <c r="G2239" s="32" t="s">
        <v>134</v>
      </c>
      <c r="H2239" s="32" t="s">
        <v>98</v>
      </c>
      <c r="I2239" s="33" t="n">
        <v>5.99</v>
      </c>
      <c r="J2239" s="34" t="s">
        <v>35</v>
      </c>
      <c r="K2239" s="35" t="n">
        <v>24</v>
      </c>
      <c r="L2239" s="33"/>
      <c r="M2239" s="33" t="n">
        <f aca="false">+IF(E2239&lt;=150,1.49,IF(AND(E2239&gt;150,E2239&lt;=300),2.99,(IF(E2239&gt;1200,8.99,IF(AND(E2239&gt;300,E2239&lt;=700),4.99,IF(AND(E2239&gt;=700,E2239&lt;=1200),6.99))))))</f>
        <v>8.99</v>
      </c>
      <c r="N2239" s="33" t="n">
        <f aca="false">IF(E2239="","",IF(E2239&gt;=1200,9.99,IF(AND(E2239&gt;700,E2239&lt;1200),7.99,IF(AND(E2239&gt;=299.9,E2239&lt;=699.9),5.99))))</f>
        <v>9.99</v>
      </c>
      <c r="O2239" s="37" t="s">
        <v>135</v>
      </c>
      <c r="P2239" s="38"/>
      <c r="Q2239" s="34"/>
      <c r="R2239" s="39"/>
      <c r="S2239" s="40"/>
      <c r="T2239" s="40"/>
      <c r="U2239" s="40"/>
      <c r="V2239" s="32" t="str">
        <f aca="false">IF(P2239="","",$I2239+R2239)</f>
        <v/>
      </c>
      <c r="W2239" s="32" t="str">
        <f aca="false">IF(P2239="","",$I2239)</f>
        <v/>
      </c>
      <c r="X2239" s="40" t="str">
        <f aca="false">IF(P2239="","",Q2239+$I2239)</f>
        <v/>
      </c>
      <c r="Y2239" s="29" t="str">
        <f aca="false">IF(P2239="","",P2239+(R2239*$K2239)+(S2239*$K2239))</f>
        <v/>
      </c>
      <c r="Z2239" s="29" t="str">
        <f aca="false">IF(P2239="","",ROUND(-R2239*$K2239,0))</f>
        <v/>
      </c>
      <c r="AA2239" s="41"/>
      <c r="AB2239" s="38"/>
      <c r="AC2239" s="34"/>
      <c r="AD2239" s="39"/>
      <c r="AE2239" s="40"/>
      <c r="AF2239" s="40"/>
      <c r="AG2239" s="40"/>
      <c r="AH2239" s="32" t="str">
        <f aca="false">IF(AB2239="","",$I2239+AD2239)</f>
        <v/>
      </c>
      <c r="AI2239" s="32" t="str">
        <f aca="false">IF(AB2239="","",$I2239)</f>
        <v/>
      </c>
      <c r="AJ2239" s="40" t="str">
        <f aca="false">IF(AB2239="","",AC2239+$I2239)</f>
        <v/>
      </c>
      <c r="AK2239" s="29" t="str">
        <f aca="false">IF(AB2239="","",AB2239+(AD2239*$K2239)+(AE2239*$K2239))</f>
        <v/>
      </c>
      <c r="AL2239" s="29" t="str">
        <f aca="false">IF(AB2239="","",ROUND(-AD2239*$K2239,0))</f>
        <v/>
      </c>
      <c r="AM2239" s="41"/>
      <c r="AN2239" s="38" t="n">
        <v>29.99</v>
      </c>
      <c r="AO2239" s="34" t="n">
        <v>49.99</v>
      </c>
      <c r="AP2239" s="39" t="n">
        <v>-0.12</v>
      </c>
      <c r="AQ2239" s="40" t="n">
        <v>50.11</v>
      </c>
      <c r="AR2239" s="40" t="n">
        <v>0</v>
      </c>
      <c r="AS2239" s="40" t="n">
        <v>50.11</v>
      </c>
      <c r="AT2239" s="32" t="n">
        <f aca="false">IF(AN2239="","",$I2239+AP2239)</f>
        <v>5.87</v>
      </c>
      <c r="AU2239" s="32" t="n">
        <f aca="false">IF(AN2239="","",$I2239)</f>
        <v>5.99</v>
      </c>
      <c r="AV2239" s="40" t="n">
        <f aca="false">IF(AN2239="","",AO2239+$I2239)</f>
        <v>55.98</v>
      </c>
      <c r="AW2239" s="31" t="n">
        <f aca="false">IF(AN2239="","",AN2239+(AP2239*$K2239)+(AQ2239*$K2239))</f>
        <v>1229.75</v>
      </c>
      <c r="AX2239" s="29" t="n">
        <f aca="false">IF(AN2239="","",ROUND(-AP2239*$K2239,0))</f>
        <v>3</v>
      </c>
      <c r="AY2239" s="42"/>
      <c r="AZ2239" s="38" t="n">
        <v>29.99</v>
      </c>
      <c r="BA2239" s="34" t="n">
        <v>49.99</v>
      </c>
      <c r="BB2239" s="39" t="n">
        <v>-0.12</v>
      </c>
      <c r="BC2239" s="40" t="n">
        <v>50.11</v>
      </c>
      <c r="BD2239" s="40" t="n">
        <v>0</v>
      </c>
      <c r="BE2239" s="40" t="n">
        <v>50.11</v>
      </c>
      <c r="BF2239" s="32" t="n">
        <f aca="false">IF(AZ2239="","",$I2239+BB2239)</f>
        <v>5.87</v>
      </c>
      <c r="BG2239" s="32" t="n">
        <f aca="false">IF(AZ2239="","",$I2239)</f>
        <v>5.99</v>
      </c>
      <c r="BH2239" s="40" t="n">
        <f aca="false">IF(AZ2239="","",BA2239+$I2239)</f>
        <v>55.98</v>
      </c>
      <c r="BI2239" s="31" t="n">
        <f aca="false">IF(AZ2239="","",AZ2239+(BB2239*$K2239)+(BC2239*$K2239))</f>
        <v>1229.75</v>
      </c>
      <c r="BJ2239" s="29" t="n">
        <f aca="false">IF(AZ2239="","",ROUND(-BB2239*$K2239,0))</f>
        <v>3</v>
      </c>
    </row>
    <row r="2240" customFormat="false" ht="15" hidden="false" customHeight="false" outlineLevel="0" collapsed="false">
      <c r="A2240" s="26" t="str">
        <f aca="false">+C2240&amp;D2240&amp;G2240</f>
        <v>MotorolaMoto G86 5G 8+256GBCANONE SIM 14,99€ - 36 Mesi</v>
      </c>
      <c r="B2240" s="27" t="s">
        <v>95</v>
      </c>
      <c r="C2240" s="28" t="s">
        <v>149</v>
      </c>
      <c r="D2240" s="29" t="s">
        <v>278</v>
      </c>
      <c r="E2240" s="30" t="n">
        <v>349.9</v>
      </c>
      <c r="F2240" s="31" t="n">
        <v>309.9</v>
      </c>
      <c r="G2240" s="32" t="s">
        <v>97</v>
      </c>
      <c r="H2240" s="32" t="s">
        <v>98</v>
      </c>
      <c r="I2240" s="33" t="n">
        <v>14.99</v>
      </c>
      <c r="J2240" s="34" t="s">
        <v>35</v>
      </c>
      <c r="K2240" s="35" t="n">
        <v>36</v>
      </c>
      <c r="L2240" s="33"/>
      <c r="M2240" s="33" t="n">
        <f aca="false">+IF(E2240&lt;=150,1.49,IF(AND(E2240&gt;150,E2240&lt;=300),2.99,(IF(E2240&gt;1200,8.99,IF(AND(E2240&gt;300,E2240&lt;=700),4.99,IF(AND(E2240&gt;=700,E2240&lt;=1200),6.99))))))</f>
        <v>4.99</v>
      </c>
      <c r="N2240" s="33" t="n">
        <f aca="false">IF(E2240="","",IF(E2240&gt;=1200,9.99,IF(AND(E2240&gt;700,E2240&lt;1200),7.99,IF(AND(E2240&gt;=299.9,E2240&lt;=699.9),5.99))))</f>
        <v>5.99</v>
      </c>
      <c r="O2240" s="37" t="s">
        <v>99</v>
      </c>
      <c r="P2240" s="38" t="n">
        <v>39.99</v>
      </c>
      <c r="Q2240" s="34" t="n">
        <v>1.99</v>
      </c>
      <c r="R2240" s="39" t="n">
        <v>-5.51</v>
      </c>
      <c r="S2240" s="40" t="n">
        <v>7.5</v>
      </c>
      <c r="T2240" s="40" t="n">
        <v>7.5</v>
      </c>
      <c r="U2240" s="40" t="n">
        <v>7.41</v>
      </c>
      <c r="V2240" s="32" t="n">
        <f aca="false">IF(P2240="","",$I2240+R2240)</f>
        <v>9.48</v>
      </c>
      <c r="W2240" s="32" t="n">
        <f aca="false">IF(P2240="","",$I2240)</f>
        <v>14.99</v>
      </c>
      <c r="X2240" s="40" t="n">
        <f aca="false">IF(P2240="","",Q2240+$I2240)</f>
        <v>16.98</v>
      </c>
      <c r="Y2240" s="29" t="n">
        <f aca="false">IF(P2240="","",P2240+(R2240*$K2240)+(S2240*$K2240))</f>
        <v>111.63</v>
      </c>
      <c r="Z2240" s="29" t="n">
        <f aca="false">IF(P2240="","",ROUND(-R2240*$K2240,0))</f>
        <v>198</v>
      </c>
      <c r="AA2240" s="41"/>
      <c r="AB2240" s="38"/>
      <c r="AC2240" s="34"/>
      <c r="AD2240" s="39"/>
      <c r="AE2240" s="40"/>
      <c r="AF2240" s="40"/>
      <c r="AG2240" s="40"/>
      <c r="AH2240" s="32" t="str">
        <f aca="false">IF(AB2240="","",$I2240+AD2240)</f>
        <v/>
      </c>
      <c r="AI2240" s="32" t="str">
        <f aca="false">IF(AB2240="","",$I2240)</f>
        <v/>
      </c>
      <c r="AJ2240" s="40" t="str">
        <f aca="false">IF(AB2240="","",AC2240+$I2240)</f>
        <v/>
      </c>
      <c r="AK2240" s="29" t="str">
        <f aca="false">IF(AB2240="","",AB2240+(AD2240*$K2240)+(AE2240*$K2240))</f>
        <v/>
      </c>
      <c r="AL2240" s="29" t="str">
        <f aca="false">IF(AB2240="","",ROUND(-AD2240*$K2240,0))</f>
        <v/>
      </c>
      <c r="AM2240" s="41"/>
      <c r="AN2240" s="38" t="n">
        <v>0</v>
      </c>
      <c r="AO2240" s="34" t="n">
        <v>2.99</v>
      </c>
      <c r="AP2240" s="39" t="n">
        <v>-6.09</v>
      </c>
      <c r="AQ2240" s="40" t="n">
        <v>9.08</v>
      </c>
      <c r="AR2240" s="40" t="n">
        <v>9.08</v>
      </c>
      <c r="AS2240" s="40" t="n">
        <v>9.08</v>
      </c>
      <c r="AT2240" s="32" t="n">
        <f aca="false">IF(AN2240="","",$I2240+AP2240)</f>
        <v>8.9</v>
      </c>
      <c r="AU2240" s="32" t="n">
        <f aca="false">IF(AN2240="","",$I2240)</f>
        <v>14.99</v>
      </c>
      <c r="AV2240" s="40" t="n">
        <f aca="false">IF(AN2240="","",AO2240+$I2240)</f>
        <v>17.98</v>
      </c>
      <c r="AW2240" s="31" t="n">
        <f aca="false">IF(AN2240="","",AN2240+(AP2240*$K2240)+(AQ2240*$K2240))</f>
        <v>107.64</v>
      </c>
      <c r="AX2240" s="29" t="n">
        <f aca="false">IF(AN2240="","",ROUND(-AP2240*$K2240,0))</f>
        <v>219</v>
      </c>
      <c r="AY2240" s="42"/>
      <c r="AZ2240" s="38" t="n">
        <v>0</v>
      </c>
      <c r="BA2240" s="34" t="n">
        <v>2.99</v>
      </c>
      <c r="BB2240" s="39" t="n">
        <v>-6.09</v>
      </c>
      <c r="BC2240" s="40" t="n">
        <v>9.08</v>
      </c>
      <c r="BD2240" s="40" t="n">
        <v>9.08</v>
      </c>
      <c r="BE2240" s="40" t="n">
        <v>9.08</v>
      </c>
      <c r="BF2240" s="32" t="n">
        <f aca="false">IF(AZ2240="","",$I2240+BB2240)</f>
        <v>8.9</v>
      </c>
      <c r="BG2240" s="32" t="n">
        <f aca="false">IF(AZ2240="","",$I2240)</f>
        <v>14.99</v>
      </c>
      <c r="BH2240" s="40" t="n">
        <f aca="false">IF(AZ2240="","",BA2240+$I2240)</f>
        <v>17.98</v>
      </c>
      <c r="BI2240" s="31" t="n">
        <f aca="false">IF(AZ2240="","",AZ2240+(BB2240*$K2240)+(BC2240*$K2240))</f>
        <v>107.64</v>
      </c>
      <c r="BJ2240" s="29" t="n">
        <f aca="false">IF(AZ2240="","",ROUND(-BB2240*$K2240,0))</f>
        <v>219</v>
      </c>
    </row>
    <row r="2241" customFormat="false" ht="15" hidden="false" customHeight="false" outlineLevel="0" collapsed="false">
      <c r="A2241" s="26" t="str">
        <f aca="false">+C2241&amp;D2241&amp;G2241</f>
        <v>MotorolaMoto G86 5G 8+256GBCANONE SIM 14,99€ - 30 Mesi</v>
      </c>
      <c r="B2241" s="27" t="s">
        <v>95</v>
      </c>
      <c r="C2241" s="28" t="s">
        <v>149</v>
      </c>
      <c r="D2241" s="29" t="s">
        <v>278</v>
      </c>
      <c r="E2241" s="30" t="n">
        <v>349.9</v>
      </c>
      <c r="F2241" s="31" t="n">
        <v>309.9</v>
      </c>
      <c r="G2241" s="32" t="s">
        <v>100</v>
      </c>
      <c r="H2241" s="32" t="s">
        <v>98</v>
      </c>
      <c r="I2241" s="33" t="n">
        <v>14.99</v>
      </c>
      <c r="J2241" s="34" t="s">
        <v>35</v>
      </c>
      <c r="K2241" s="35" t="n">
        <v>30</v>
      </c>
      <c r="L2241" s="33"/>
      <c r="M2241" s="33" t="n">
        <f aca="false">+IF(E2241&lt;=150,1.49,IF(AND(E2241&gt;150,E2241&lt;=300),2.99,(IF(E2241&gt;1200,8.99,IF(AND(E2241&gt;300,E2241&lt;=700),4.99,IF(AND(E2241&gt;=700,E2241&lt;=1200),6.99))))))</f>
        <v>4.99</v>
      </c>
      <c r="N2241" s="33" t="n">
        <f aca="false">IF(E2241="","",IF(E2241&gt;=1200,9.99,IF(AND(E2241&gt;700,E2241&lt;1200),7.99,IF(AND(E2241&gt;=299.9,E2241&lt;=699.9),5.99))))</f>
        <v>5.99</v>
      </c>
      <c r="O2241" s="37" t="s">
        <v>101</v>
      </c>
      <c r="P2241" s="38" t="n">
        <v>39.99</v>
      </c>
      <c r="Q2241" s="34" t="n">
        <v>2.99</v>
      </c>
      <c r="R2241" s="39" t="n">
        <v>-6.01</v>
      </c>
      <c r="S2241" s="40" t="n">
        <v>9</v>
      </c>
      <c r="T2241" s="40" t="n">
        <v>9</v>
      </c>
      <c r="U2241" s="40" t="n">
        <v>8.91</v>
      </c>
      <c r="V2241" s="32" t="n">
        <f aca="false">IF(P2241="","",$I2241+R2241)</f>
        <v>8.98</v>
      </c>
      <c r="W2241" s="32" t="n">
        <f aca="false">IF(P2241="","",$I2241)</f>
        <v>14.99</v>
      </c>
      <c r="X2241" s="40" t="n">
        <f aca="false">IF(P2241="","",Q2241+$I2241)</f>
        <v>17.98</v>
      </c>
      <c r="Y2241" s="29" t="n">
        <f aca="false">IF(P2241="","",P2241+(R2241*$K2241)+(S2241*$K2241))</f>
        <v>129.69</v>
      </c>
      <c r="Z2241" s="29" t="n">
        <f aca="false">IF(P2241="","",ROUND(-R2241*$K2241,0))</f>
        <v>180</v>
      </c>
      <c r="AA2241" s="41"/>
      <c r="AB2241" s="38"/>
      <c r="AC2241" s="34"/>
      <c r="AD2241" s="39"/>
      <c r="AE2241" s="40"/>
      <c r="AF2241" s="40"/>
      <c r="AG2241" s="40"/>
      <c r="AH2241" s="32" t="str">
        <f aca="false">IF(AB2241="","",$I2241+AD2241)</f>
        <v/>
      </c>
      <c r="AI2241" s="32" t="str">
        <f aca="false">IF(AB2241="","",$I2241)</f>
        <v/>
      </c>
      <c r="AJ2241" s="40" t="str">
        <f aca="false">IF(AB2241="","",AC2241+$I2241)</f>
        <v/>
      </c>
      <c r="AK2241" s="29" t="str">
        <f aca="false">IF(AB2241="","",AB2241+(AD2241*$K2241)+(AE2241*$K2241))</f>
        <v/>
      </c>
      <c r="AL2241" s="29" t="str">
        <f aca="false">IF(AB2241="","",ROUND(-AD2241*$K2241,0))</f>
        <v/>
      </c>
      <c r="AM2241" s="41"/>
      <c r="AN2241" s="38" t="n">
        <v>0</v>
      </c>
      <c r="AO2241" s="34" t="n">
        <v>3.99</v>
      </c>
      <c r="AP2241" s="39" t="n">
        <v>-6.81</v>
      </c>
      <c r="AQ2241" s="40" t="n">
        <v>10.8</v>
      </c>
      <c r="AR2241" s="40" t="n">
        <v>10.8</v>
      </c>
      <c r="AS2241" s="40" t="n">
        <v>10.8</v>
      </c>
      <c r="AT2241" s="32" t="n">
        <f aca="false">IF(AN2241="","",$I2241+AP2241)</f>
        <v>8.18</v>
      </c>
      <c r="AU2241" s="32" t="n">
        <f aca="false">IF(AN2241="","",$I2241)</f>
        <v>14.99</v>
      </c>
      <c r="AV2241" s="40" t="n">
        <f aca="false">IF(AN2241="","",AO2241+$I2241)</f>
        <v>18.98</v>
      </c>
      <c r="AW2241" s="31" t="n">
        <f aca="false">IF(AN2241="","",AN2241+(AP2241*$K2241)+(AQ2241*$K2241))</f>
        <v>119.7</v>
      </c>
      <c r="AX2241" s="29" t="n">
        <f aca="false">IF(AN2241="","",ROUND(-AP2241*$K2241,0))</f>
        <v>204</v>
      </c>
      <c r="AY2241" s="42"/>
      <c r="AZ2241" s="38" t="n">
        <v>0</v>
      </c>
      <c r="BA2241" s="34" t="n">
        <v>3.99</v>
      </c>
      <c r="BB2241" s="39" t="n">
        <v>-6.81</v>
      </c>
      <c r="BC2241" s="40" t="n">
        <v>10.8</v>
      </c>
      <c r="BD2241" s="40" t="n">
        <v>10.8</v>
      </c>
      <c r="BE2241" s="40" t="n">
        <v>10.8</v>
      </c>
      <c r="BF2241" s="32" t="n">
        <f aca="false">IF(AZ2241="","",$I2241+BB2241)</f>
        <v>8.18</v>
      </c>
      <c r="BG2241" s="32" t="n">
        <f aca="false">IF(AZ2241="","",$I2241)</f>
        <v>14.99</v>
      </c>
      <c r="BH2241" s="40" t="n">
        <f aca="false">IF(AZ2241="","",BA2241+$I2241)</f>
        <v>18.98</v>
      </c>
      <c r="BI2241" s="31" t="n">
        <f aca="false">IF(AZ2241="","",AZ2241+(BB2241*$K2241)+(BC2241*$K2241))</f>
        <v>119.7</v>
      </c>
      <c r="BJ2241" s="29" t="n">
        <f aca="false">IF(AZ2241="","",ROUND(-BB2241*$K2241,0))</f>
        <v>204</v>
      </c>
    </row>
    <row r="2242" customFormat="false" ht="15" hidden="false" customHeight="false" outlineLevel="0" collapsed="false">
      <c r="A2242" s="26" t="str">
        <f aca="false">+C2242&amp;D2242&amp;G2242</f>
        <v>MotorolaMoto G86 5G 8+256GBCANONE SIM 14,99€ - 24 Mesi</v>
      </c>
      <c r="B2242" s="27" t="s">
        <v>95</v>
      </c>
      <c r="C2242" s="28" t="s">
        <v>149</v>
      </c>
      <c r="D2242" s="29" t="s">
        <v>278</v>
      </c>
      <c r="E2242" s="30" t="n">
        <v>349.9</v>
      </c>
      <c r="F2242" s="31" t="n">
        <v>309.9</v>
      </c>
      <c r="G2242" s="32" t="s">
        <v>102</v>
      </c>
      <c r="H2242" s="32" t="s">
        <v>98</v>
      </c>
      <c r="I2242" s="33" t="n">
        <v>14.99</v>
      </c>
      <c r="J2242" s="34" t="s">
        <v>35</v>
      </c>
      <c r="K2242" s="35" t="n">
        <v>24</v>
      </c>
      <c r="L2242" s="33"/>
      <c r="M2242" s="33" t="n">
        <f aca="false">+IF(E2242&lt;=150,1.49,IF(AND(E2242&gt;150,E2242&lt;=300),2.99,(IF(E2242&gt;1200,8.99,IF(AND(E2242&gt;300,E2242&lt;=700),4.99,IF(AND(E2242&gt;=700,E2242&lt;=1200),6.99))))))</f>
        <v>4.99</v>
      </c>
      <c r="N2242" s="33" t="n">
        <f aca="false">IF(E2242="","",IF(E2242&gt;=1200,9.99,IF(AND(E2242&gt;700,E2242&lt;1200),7.99,IF(AND(E2242&gt;=299.9,E2242&lt;=699.9),5.99))))</f>
        <v>5.99</v>
      </c>
      <c r="O2242" s="37" t="s">
        <v>103</v>
      </c>
      <c r="P2242" s="38" t="n">
        <v>39.99</v>
      </c>
      <c r="Q2242" s="34" t="n">
        <v>5.99</v>
      </c>
      <c r="R2242" s="39" t="n">
        <v>-5.26</v>
      </c>
      <c r="S2242" s="40" t="n">
        <v>11.25</v>
      </c>
      <c r="T2242" s="40" t="n">
        <v>0</v>
      </c>
      <c r="U2242" s="40" t="n">
        <v>11.16</v>
      </c>
      <c r="V2242" s="32" t="n">
        <f aca="false">IF(P2242="","",$I2242+R2242)</f>
        <v>9.73</v>
      </c>
      <c r="W2242" s="32" t="n">
        <f aca="false">IF(P2242="","",$I2242)</f>
        <v>14.99</v>
      </c>
      <c r="X2242" s="40" t="n">
        <f aca="false">IF(P2242="","",Q2242+$I2242)</f>
        <v>20.98</v>
      </c>
      <c r="Y2242" s="29" t="n">
        <f aca="false">IF(P2242="","",P2242+(R2242*$K2242)+(S2242*$K2242))</f>
        <v>183.75</v>
      </c>
      <c r="Z2242" s="29" t="n">
        <f aca="false">IF(P2242="","",ROUND(-R2242*$K2242,0))</f>
        <v>126</v>
      </c>
      <c r="AA2242" s="41"/>
      <c r="AB2242" s="38"/>
      <c r="AC2242" s="34"/>
      <c r="AD2242" s="39"/>
      <c r="AE2242" s="40"/>
      <c r="AF2242" s="40"/>
      <c r="AG2242" s="40"/>
      <c r="AH2242" s="32" t="str">
        <f aca="false">IF(AB2242="","",$I2242+AD2242)</f>
        <v/>
      </c>
      <c r="AI2242" s="32" t="str">
        <f aca="false">IF(AB2242="","",$I2242)</f>
        <v/>
      </c>
      <c r="AJ2242" s="40" t="str">
        <f aca="false">IF(AB2242="","",AC2242+$I2242)</f>
        <v/>
      </c>
      <c r="AK2242" s="29" t="str">
        <f aca="false">IF(AB2242="","",AB2242+(AD2242*$K2242)+(AE2242*$K2242))</f>
        <v/>
      </c>
      <c r="AL2242" s="29" t="str">
        <f aca="false">IF(AB2242="","",ROUND(-AD2242*$K2242,0))</f>
        <v/>
      </c>
      <c r="AM2242" s="41"/>
      <c r="AN2242" s="38" t="n">
        <v>0</v>
      </c>
      <c r="AO2242" s="34" t="n">
        <v>5.99</v>
      </c>
      <c r="AP2242" s="39" t="n">
        <v>-6.92</v>
      </c>
      <c r="AQ2242" s="40" t="n">
        <v>12.91</v>
      </c>
      <c r="AR2242" s="40" t="n">
        <v>0</v>
      </c>
      <c r="AS2242" s="40" t="n">
        <v>12.97</v>
      </c>
      <c r="AT2242" s="32" t="n">
        <f aca="false">IF(AN2242="","",$I2242+AP2242)</f>
        <v>8.07</v>
      </c>
      <c r="AU2242" s="32" t="n">
        <f aca="false">IF(AN2242="","",$I2242)</f>
        <v>14.99</v>
      </c>
      <c r="AV2242" s="40" t="n">
        <f aca="false">IF(AN2242="","",AO2242+$I2242)</f>
        <v>20.98</v>
      </c>
      <c r="AW2242" s="31" t="n">
        <f aca="false">IF(AN2242="","",AN2242+(AP2242*$K2242)+(AQ2242*$K2242))</f>
        <v>143.76</v>
      </c>
      <c r="AX2242" s="29" t="n">
        <f aca="false">IF(AN2242="","",ROUND(-AP2242*$K2242,0))</f>
        <v>166</v>
      </c>
      <c r="AY2242" s="42"/>
      <c r="AZ2242" s="38" t="n">
        <v>0</v>
      </c>
      <c r="BA2242" s="34" t="n">
        <v>5.99</v>
      </c>
      <c r="BB2242" s="39" t="n">
        <v>-6.92</v>
      </c>
      <c r="BC2242" s="40" t="n">
        <v>12.91</v>
      </c>
      <c r="BD2242" s="40" t="n">
        <v>0</v>
      </c>
      <c r="BE2242" s="40" t="n">
        <v>12.97</v>
      </c>
      <c r="BF2242" s="32" t="n">
        <f aca="false">IF(AZ2242="","",$I2242+BB2242)</f>
        <v>8.07</v>
      </c>
      <c r="BG2242" s="32" t="n">
        <f aca="false">IF(AZ2242="","",$I2242)</f>
        <v>14.99</v>
      </c>
      <c r="BH2242" s="40" t="n">
        <f aca="false">IF(AZ2242="","",BA2242+$I2242)</f>
        <v>20.98</v>
      </c>
      <c r="BI2242" s="31" t="n">
        <f aca="false">IF(AZ2242="","",AZ2242+(BB2242*$K2242)+(BC2242*$K2242))</f>
        <v>143.76</v>
      </c>
      <c r="BJ2242" s="29" t="n">
        <f aca="false">IF(AZ2242="","",ROUND(-BB2242*$K2242,0))</f>
        <v>166</v>
      </c>
    </row>
    <row r="2243" customFormat="false" ht="15" hidden="false" customHeight="false" outlineLevel="0" collapsed="false">
      <c r="A2243" s="26" t="str">
        <f aca="false">+C2243&amp;D2243&amp;G2243</f>
        <v>MotorolaMoto G86 5G 8+256GBCANONE SIM 12,99€ - 36 Mesi</v>
      </c>
      <c r="B2243" s="27" t="s">
        <v>95</v>
      </c>
      <c r="C2243" s="28" t="s">
        <v>149</v>
      </c>
      <c r="D2243" s="29" t="s">
        <v>278</v>
      </c>
      <c r="E2243" s="30" t="n">
        <v>349.9</v>
      </c>
      <c r="F2243" s="31" t="n">
        <v>309.9</v>
      </c>
      <c r="G2243" s="32" t="s">
        <v>104</v>
      </c>
      <c r="H2243" s="32" t="s">
        <v>98</v>
      </c>
      <c r="I2243" s="33" t="n">
        <v>12.99</v>
      </c>
      <c r="J2243" s="34" t="s">
        <v>35</v>
      </c>
      <c r="K2243" s="35" t="n">
        <v>36</v>
      </c>
      <c r="L2243" s="33"/>
      <c r="M2243" s="33" t="n">
        <f aca="false">+IF(E2243&lt;=150,1.49,IF(AND(E2243&gt;150,E2243&lt;=300),2.99,(IF(E2243&gt;1200,8.99,IF(AND(E2243&gt;300,E2243&lt;=700),4.99,IF(AND(E2243&gt;=700,E2243&lt;=1200),6.99))))))</f>
        <v>4.99</v>
      </c>
      <c r="N2243" s="33" t="n">
        <f aca="false">IF(E2243="","",IF(E2243&gt;=1200,9.99,IF(AND(E2243&gt;700,E2243&lt;1200),7.99,IF(AND(E2243&gt;=299.9,E2243&lt;=699.9),5.99))))</f>
        <v>5.99</v>
      </c>
      <c r="O2243" s="37" t="s">
        <v>105</v>
      </c>
      <c r="P2243" s="38" t="n">
        <v>39.99</v>
      </c>
      <c r="Q2243" s="34" t="n">
        <v>1.99</v>
      </c>
      <c r="R2243" s="39" t="n">
        <v>-5.51</v>
      </c>
      <c r="S2243" s="40" t="n">
        <v>7.5</v>
      </c>
      <c r="T2243" s="40" t="n">
        <v>7.5</v>
      </c>
      <c r="U2243" s="40" t="n">
        <v>7.41</v>
      </c>
      <c r="V2243" s="32" t="n">
        <f aca="false">IF(P2243="","",$I2243+R2243)</f>
        <v>7.48</v>
      </c>
      <c r="W2243" s="32" t="n">
        <f aca="false">IF(P2243="","",$I2243)</f>
        <v>12.99</v>
      </c>
      <c r="X2243" s="40" t="n">
        <f aca="false">IF(P2243="","",Q2243+$I2243)</f>
        <v>14.98</v>
      </c>
      <c r="Y2243" s="29" t="n">
        <f aca="false">IF(P2243="","",P2243+(R2243*$K2243)+(S2243*$K2243))</f>
        <v>111.63</v>
      </c>
      <c r="Z2243" s="29" t="n">
        <f aca="false">IF(P2243="","",ROUND(-R2243*$K2243,0))</f>
        <v>198</v>
      </c>
      <c r="AA2243" s="41"/>
      <c r="AB2243" s="38"/>
      <c r="AC2243" s="34"/>
      <c r="AD2243" s="39"/>
      <c r="AE2243" s="40"/>
      <c r="AF2243" s="40"/>
      <c r="AG2243" s="40"/>
      <c r="AH2243" s="32" t="str">
        <f aca="false">IF(AB2243="","",$I2243+AD2243)</f>
        <v/>
      </c>
      <c r="AI2243" s="32" t="str">
        <f aca="false">IF(AB2243="","",$I2243)</f>
        <v/>
      </c>
      <c r="AJ2243" s="40" t="str">
        <f aca="false">IF(AB2243="","",AC2243+$I2243)</f>
        <v/>
      </c>
      <c r="AK2243" s="29" t="str">
        <f aca="false">IF(AB2243="","",AB2243+(AD2243*$K2243)+(AE2243*$K2243))</f>
        <v/>
      </c>
      <c r="AL2243" s="29" t="str">
        <f aca="false">IF(AB2243="","",ROUND(-AD2243*$K2243,0))</f>
        <v/>
      </c>
      <c r="AM2243" s="41"/>
      <c r="AN2243" s="38" t="n">
        <v>0</v>
      </c>
      <c r="AO2243" s="34" t="n">
        <v>2.99</v>
      </c>
      <c r="AP2243" s="39" t="n">
        <v>-6.09</v>
      </c>
      <c r="AQ2243" s="40" t="n">
        <v>9.08</v>
      </c>
      <c r="AR2243" s="40" t="n">
        <v>9.08</v>
      </c>
      <c r="AS2243" s="40" t="n">
        <v>9.08</v>
      </c>
      <c r="AT2243" s="32" t="n">
        <f aca="false">IF(AN2243="","",$I2243+AP2243)</f>
        <v>6.9</v>
      </c>
      <c r="AU2243" s="32" t="n">
        <f aca="false">IF(AN2243="","",$I2243)</f>
        <v>12.99</v>
      </c>
      <c r="AV2243" s="40" t="n">
        <f aca="false">IF(AN2243="","",AO2243+$I2243)</f>
        <v>15.98</v>
      </c>
      <c r="AW2243" s="31" t="n">
        <f aca="false">IF(AN2243="","",AN2243+(AP2243*$K2243)+(AQ2243*$K2243))</f>
        <v>107.64</v>
      </c>
      <c r="AX2243" s="29" t="n">
        <f aca="false">IF(AN2243="","",ROUND(-AP2243*$K2243,0))</f>
        <v>219</v>
      </c>
      <c r="AY2243" s="42"/>
      <c r="AZ2243" s="38" t="n">
        <v>0</v>
      </c>
      <c r="BA2243" s="34" t="n">
        <v>2.99</v>
      </c>
      <c r="BB2243" s="39" t="n">
        <v>-6.09</v>
      </c>
      <c r="BC2243" s="40" t="n">
        <v>9.08</v>
      </c>
      <c r="BD2243" s="40" t="n">
        <v>9.08</v>
      </c>
      <c r="BE2243" s="40" t="n">
        <v>9.08</v>
      </c>
      <c r="BF2243" s="32" t="n">
        <f aca="false">IF(AZ2243="","",$I2243+BB2243)</f>
        <v>6.9</v>
      </c>
      <c r="BG2243" s="32" t="n">
        <f aca="false">IF(AZ2243="","",$I2243)</f>
        <v>12.99</v>
      </c>
      <c r="BH2243" s="40" t="n">
        <f aca="false">IF(AZ2243="","",BA2243+$I2243)</f>
        <v>15.98</v>
      </c>
      <c r="BI2243" s="31" t="n">
        <f aca="false">IF(AZ2243="","",AZ2243+(BB2243*$K2243)+(BC2243*$K2243))</f>
        <v>107.64</v>
      </c>
      <c r="BJ2243" s="29" t="n">
        <f aca="false">IF(AZ2243="","",ROUND(-BB2243*$K2243,0))</f>
        <v>219</v>
      </c>
    </row>
    <row r="2244" customFormat="false" ht="15" hidden="false" customHeight="false" outlineLevel="0" collapsed="false">
      <c r="A2244" s="26" t="str">
        <f aca="false">+C2244&amp;D2244&amp;G2244</f>
        <v>MotorolaMoto G86 5G 8+256GBCANONE SIM 12,99€ - 30 Mesi</v>
      </c>
      <c r="B2244" s="27" t="s">
        <v>95</v>
      </c>
      <c r="C2244" s="28" t="s">
        <v>149</v>
      </c>
      <c r="D2244" s="29" t="s">
        <v>278</v>
      </c>
      <c r="E2244" s="30" t="n">
        <v>349.9</v>
      </c>
      <c r="F2244" s="31" t="n">
        <v>309.9</v>
      </c>
      <c r="G2244" s="32" t="s">
        <v>106</v>
      </c>
      <c r="H2244" s="32" t="s">
        <v>98</v>
      </c>
      <c r="I2244" s="33" t="n">
        <v>12.99</v>
      </c>
      <c r="J2244" s="34" t="s">
        <v>35</v>
      </c>
      <c r="K2244" s="35" t="n">
        <v>30</v>
      </c>
      <c r="L2244" s="33"/>
      <c r="M2244" s="33" t="n">
        <f aca="false">+IF(E2244&lt;=150,1.49,IF(AND(E2244&gt;150,E2244&lt;=300),2.99,(IF(E2244&gt;1200,8.99,IF(AND(E2244&gt;300,E2244&lt;=700),4.99,IF(AND(E2244&gt;=700,E2244&lt;=1200),6.99))))))</f>
        <v>4.99</v>
      </c>
      <c r="N2244" s="33" t="n">
        <f aca="false">IF(E2244="","",IF(E2244&gt;=1200,9.99,IF(AND(E2244&gt;700,E2244&lt;1200),7.99,IF(AND(E2244&gt;=299.9,E2244&lt;=699.9),5.99))))</f>
        <v>5.99</v>
      </c>
      <c r="O2244" s="37" t="s">
        <v>107</v>
      </c>
      <c r="P2244" s="38" t="n">
        <v>39.99</v>
      </c>
      <c r="Q2244" s="34" t="n">
        <v>2.99</v>
      </c>
      <c r="R2244" s="39" t="n">
        <v>-6.01</v>
      </c>
      <c r="S2244" s="40" t="n">
        <v>9</v>
      </c>
      <c r="T2244" s="40" t="n">
        <v>9</v>
      </c>
      <c r="U2244" s="40" t="n">
        <v>8.91</v>
      </c>
      <c r="V2244" s="32" t="n">
        <f aca="false">IF(P2244="","",$I2244+R2244)</f>
        <v>6.98</v>
      </c>
      <c r="W2244" s="32" t="n">
        <f aca="false">IF(P2244="","",$I2244)</f>
        <v>12.99</v>
      </c>
      <c r="X2244" s="40" t="n">
        <f aca="false">IF(P2244="","",Q2244+$I2244)</f>
        <v>15.98</v>
      </c>
      <c r="Y2244" s="29" t="n">
        <f aca="false">IF(P2244="","",P2244+(R2244*$K2244)+(S2244*$K2244))</f>
        <v>129.69</v>
      </c>
      <c r="Z2244" s="29" t="n">
        <f aca="false">IF(P2244="","",ROUND(-R2244*$K2244,0))</f>
        <v>180</v>
      </c>
      <c r="AA2244" s="41"/>
      <c r="AB2244" s="38"/>
      <c r="AC2244" s="34"/>
      <c r="AD2244" s="39"/>
      <c r="AE2244" s="40"/>
      <c r="AF2244" s="40"/>
      <c r="AG2244" s="40"/>
      <c r="AH2244" s="32" t="str">
        <f aca="false">IF(AB2244="","",$I2244+AD2244)</f>
        <v/>
      </c>
      <c r="AI2244" s="32" t="str">
        <f aca="false">IF(AB2244="","",$I2244)</f>
        <v/>
      </c>
      <c r="AJ2244" s="40" t="str">
        <f aca="false">IF(AB2244="","",AC2244+$I2244)</f>
        <v/>
      </c>
      <c r="AK2244" s="29" t="str">
        <f aca="false">IF(AB2244="","",AB2244+(AD2244*$K2244)+(AE2244*$K2244))</f>
        <v/>
      </c>
      <c r="AL2244" s="29" t="str">
        <f aca="false">IF(AB2244="","",ROUND(-AD2244*$K2244,0))</f>
        <v/>
      </c>
      <c r="AM2244" s="41"/>
      <c r="AN2244" s="38" t="n">
        <v>0</v>
      </c>
      <c r="AO2244" s="34" t="n">
        <v>3.99</v>
      </c>
      <c r="AP2244" s="39" t="n">
        <v>-6.81</v>
      </c>
      <c r="AQ2244" s="40" t="n">
        <v>10.8</v>
      </c>
      <c r="AR2244" s="40" t="n">
        <v>10.8</v>
      </c>
      <c r="AS2244" s="40" t="n">
        <v>10.8</v>
      </c>
      <c r="AT2244" s="32" t="n">
        <f aca="false">IF(AN2244="","",$I2244+AP2244)</f>
        <v>6.18</v>
      </c>
      <c r="AU2244" s="32" t="n">
        <f aca="false">IF(AN2244="","",$I2244)</f>
        <v>12.99</v>
      </c>
      <c r="AV2244" s="40" t="n">
        <f aca="false">IF(AN2244="","",AO2244+$I2244)</f>
        <v>16.98</v>
      </c>
      <c r="AW2244" s="31" t="n">
        <f aca="false">IF(AN2244="","",AN2244+(AP2244*$K2244)+(AQ2244*$K2244))</f>
        <v>119.7</v>
      </c>
      <c r="AX2244" s="29" t="n">
        <f aca="false">IF(AN2244="","",ROUND(-AP2244*$K2244,0))</f>
        <v>204</v>
      </c>
      <c r="AY2244" s="42"/>
      <c r="AZ2244" s="38" t="n">
        <v>0</v>
      </c>
      <c r="BA2244" s="34" t="n">
        <v>3.99</v>
      </c>
      <c r="BB2244" s="39" t="n">
        <v>-6.81</v>
      </c>
      <c r="BC2244" s="40" t="n">
        <v>10.8</v>
      </c>
      <c r="BD2244" s="40" t="n">
        <v>10.8</v>
      </c>
      <c r="BE2244" s="40" t="n">
        <v>10.8</v>
      </c>
      <c r="BF2244" s="32" t="n">
        <f aca="false">IF(AZ2244="","",$I2244+BB2244)</f>
        <v>6.18</v>
      </c>
      <c r="BG2244" s="32" t="n">
        <f aca="false">IF(AZ2244="","",$I2244)</f>
        <v>12.99</v>
      </c>
      <c r="BH2244" s="40" t="n">
        <f aca="false">IF(AZ2244="","",BA2244+$I2244)</f>
        <v>16.98</v>
      </c>
      <c r="BI2244" s="31" t="n">
        <f aca="false">IF(AZ2244="","",AZ2244+(BB2244*$K2244)+(BC2244*$K2244))</f>
        <v>119.7</v>
      </c>
      <c r="BJ2244" s="29" t="n">
        <f aca="false">IF(AZ2244="","",ROUND(-BB2244*$K2244,0))</f>
        <v>204</v>
      </c>
    </row>
    <row r="2245" customFormat="false" ht="15" hidden="false" customHeight="false" outlineLevel="0" collapsed="false">
      <c r="A2245" s="26" t="str">
        <f aca="false">+C2245&amp;D2245&amp;G2245</f>
        <v>MotorolaMoto G86 5G 8+256GBCANONE SIM 12,99€ - 24 Mesi</v>
      </c>
      <c r="B2245" s="27" t="s">
        <v>95</v>
      </c>
      <c r="C2245" s="28" t="s">
        <v>149</v>
      </c>
      <c r="D2245" s="29" t="s">
        <v>278</v>
      </c>
      <c r="E2245" s="30" t="n">
        <v>349.9</v>
      </c>
      <c r="F2245" s="31" t="n">
        <v>309.9</v>
      </c>
      <c r="G2245" s="32" t="s">
        <v>108</v>
      </c>
      <c r="H2245" s="32" t="s">
        <v>98</v>
      </c>
      <c r="I2245" s="33" t="n">
        <v>12.99</v>
      </c>
      <c r="J2245" s="34" t="s">
        <v>35</v>
      </c>
      <c r="K2245" s="35" t="n">
        <v>24</v>
      </c>
      <c r="L2245" s="33"/>
      <c r="M2245" s="33" t="n">
        <f aca="false">+IF(E2245&lt;=150,1.49,IF(AND(E2245&gt;150,E2245&lt;=300),2.99,(IF(E2245&gt;1200,8.99,IF(AND(E2245&gt;300,E2245&lt;=700),4.99,IF(AND(E2245&gt;=700,E2245&lt;=1200),6.99))))))</f>
        <v>4.99</v>
      </c>
      <c r="N2245" s="33" t="n">
        <f aca="false">IF(E2245="","",IF(E2245&gt;=1200,9.99,IF(AND(E2245&gt;700,E2245&lt;1200),7.99,IF(AND(E2245&gt;=299.9,E2245&lt;=699.9),5.99))))</f>
        <v>5.99</v>
      </c>
      <c r="O2245" s="37" t="s">
        <v>109</v>
      </c>
      <c r="P2245" s="38" t="n">
        <v>39.99</v>
      </c>
      <c r="Q2245" s="34" t="n">
        <v>5.99</v>
      </c>
      <c r="R2245" s="39" t="n">
        <v>-5.26</v>
      </c>
      <c r="S2245" s="40" t="n">
        <v>11.25</v>
      </c>
      <c r="T2245" s="40" t="n">
        <v>0</v>
      </c>
      <c r="U2245" s="40" t="n">
        <v>11.16</v>
      </c>
      <c r="V2245" s="32" t="n">
        <f aca="false">IF(P2245="","",$I2245+R2245)</f>
        <v>7.73</v>
      </c>
      <c r="W2245" s="32" t="n">
        <f aca="false">IF(P2245="","",$I2245)</f>
        <v>12.99</v>
      </c>
      <c r="X2245" s="40" t="n">
        <f aca="false">IF(P2245="","",Q2245+$I2245)</f>
        <v>18.98</v>
      </c>
      <c r="Y2245" s="29" t="n">
        <f aca="false">IF(P2245="","",P2245+(R2245*$K2245)+(S2245*$K2245))</f>
        <v>183.75</v>
      </c>
      <c r="Z2245" s="29" t="n">
        <f aca="false">IF(P2245="","",ROUND(-R2245*$K2245,0))</f>
        <v>126</v>
      </c>
      <c r="AA2245" s="41"/>
      <c r="AB2245" s="38"/>
      <c r="AC2245" s="34"/>
      <c r="AD2245" s="39"/>
      <c r="AE2245" s="40"/>
      <c r="AF2245" s="40"/>
      <c r="AG2245" s="40"/>
      <c r="AH2245" s="32" t="str">
        <f aca="false">IF(AB2245="","",$I2245+AD2245)</f>
        <v/>
      </c>
      <c r="AI2245" s="32" t="str">
        <f aca="false">IF(AB2245="","",$I2245)</f>
        <v/>
      </c>
      <c r="AJ2245" s="40" t="str">
        <f aca="false">IF(AB2245="","",AC2245+$I2245)</f>
        <v/>
      </c>
      <c r="AK2245" s="29" t="str">
        <f aca="false">IF(AB2245="","",AB2245+(AD2245*$K2245)+(AE2245*$K2245))</f>
        <v/>
      </c>
      <c r="AL2245" s="29" t="str">
        <f aca="false">IF(AB2245="","",ROUND(-AD2245*$K2245,0))</f>
        <v/>
      </c>
      <c r="AM2245" s="41"/>
      <c r="AN2245" s="38" t="n">
        <v>0</v>
      </c>
      <c r="AO2245" s="34" t="n">
        <v>5.99</v>
      </c>
      <c r="AP2245" s="39" t="n">
        <v>-6.92</v>
      </c>
      <c r="AQ2245" s="40" t="n">
        <v>12.91</v>
      </c>
      <c r="AR2245" s="40" t="n">
        <v>0</v>
      </c>
      <c r="AS2245" s="40" t="n">
        <v>12.97</v>
      </c>
      <c r="AT2245" s="32" t="n">
        <f aca="false">IF(AN2245="","",$I2245+AP2245)</f>
        <v>6.07</v>
      </c>
      <c r="AU2245" s="32" t="n">
        <f aca="false">IF(AN2245="","",$I2245)</f>
        <v>12.99</v>
      </c>
      <c r="AV2245" s="40" t="n">
        <f aca="false">IF(AN2245="","",AO2245+$I2245)</f>
        <v>18.98</v>
      </c>
      <c r="AW2245" s="31" t="n">
        <f aca="false">IF(AN2245="","",AN2245+(AP2245*$K2245)+(AQ2245*$K2245))</f>
        <v>143.76</v>
      </c>
      <c r="AX2245" s="29" t="n">
        <f aca="false">IF(AN2245="","",ROUND(-AP2245*$K2245,0))</f>
        <v>166</v>
      </c>
      <c r="AY2245" s="42"/>
      <c r="AZ2245" s="38" t="n">
        <v>0</v>
      </c>
      <c r="BA2245" s="34" t="n">
        <v>5.99</v>
      </c>
      <c r="BB2245" s="39" t="n">
        <v>-6.92</v>
      </c>
      <c r="BC2245" s="40" t="n">
        <v>12.91</v>
      </c>
      <c r="BD2245" s="40" t="n">
        <v>0</v>
      </c>
      <c r="BE2245" s="40" t="n">
        <v>12.97</v>
      </c>
      <c r="BF2245" s="32" t="n">
        <f aca="false">IF(AZ2245="","",$I2245+BB2245)</f>
        <v>6.07</v>
      </c>
      <c r="BG2245" s="32" t="n">
        <f aca="false">IF(AZ2245="","",$I2245)</f>
        <v>12.99</v>
      </c>
      <c r="BH2245" s="40" t="n">
        <f aca="false">IF(AZ2245="","",BA2245+$I2245)</f>
        <v>18.98</v>
      </c>
      <c r="BI2245" s="31" t="n">
        <f aca="false">IF(AZ2245="","",AZ2245+(BB2245*$K2245)+(BC2245*$K2245))</f>
        <v>143.76</v>
      </c>
      <c r="BJ2245" s="29" t="n">
        <f aca="false">IF(AZ2245="","",ROUND(-BB2245*$K2245,0))</f>
        <v>166</v>
      </c>
    </row>
    <row r="2246" customFormat="false" ht="15" hidden="false" customHeight="false" outlineLevel="0" collapsed="false">
      <c r="A2246" s="26" t="str">
        <f aca="false">+C2246&amp;D2246&amp;G2246</f>
        <v>MotorolaMoto G86 5G 8+256GBPack 5G Reload Exchange-12,99-36</v>
      </c>
      <c r="B2246" s="27" t="s">
        <v>95</v>
      </c>
      <c r="C2246" s="28" t="s">
        <v>149</v>
      </c>
      <c r="D2246" s="29" t="s">
        <v>278</v>
      </c>
      <c r="E2246" s="30" t="n">
        <v>349.9</v>
      </c>
      <c r="F2246" s="31" t="n">
        <v>309.9</v>
      </c>
      <c r="G2246" s="32" t="s">
        <v>110</v>
      </c>
      <c r="H2246" s="32" t="s">
        <v>98</v>
      </c>
      <c r="I2246" s="33" t="n">
        <v>12.99</v>
      </c>
      <c r="J2246" s="34" t="s">
        <v>35</v>
      </c>
      <c r="K2246" s="35" t="n">
        <v>36</v>
      </c>
      <c r="L2246" s="33"/>
      <c r="M2246" s="33" t="n">
        <f aca="false">+IF(E2246&lt;=150,1.49,IF(AND(E2246&gt;150,E2246&lt;=300),2.99,(IF(E2246&gt;1200,8.99,IF(AND(E2246&gt;300,E2246&lt;=700),4.99,IF(AND(E2246&gt;=700,E2246&lt;=1200),6.99))))))</f>
        <v>4.99</v>
      </c>
      <c r="N2246" s="33" t="n">
        <f aca="false">IF(E2246="","",IF(E2246&gt;=1200,9.99,IF(AND(E2246&gt;700,E2246&lt;1200),7.99,IF(AND(E2246&gt;=299.9,E2246&lt;=699.9),5.99))))</f>
        <v>5.99</v>
      </c>
      <c r="O2246" s="37" t="s">
        <v>111</v>
      </c>
      <c r="P2246" s="38" t="n">
        <v>39.99</v>
      </c>
      <c r="Q2246" s="34" t="n">
        <v>1.99</v>
      </c>
      <c r="R2246" s="39" t="n">
        <v>-5.51</v>
      </c>
      <c r="S2246" s="40" t="n">
        <v>7.5</v>
      </c>
      <c r="T2246" s="40" t="n">
        <v>7.5</v>
      </c>
      <c r="U2246" s="40" t="n">
        <v>7.41</v>
      </c>
      <c r="V2246" s="32" t="n">
        <f aca="false">IF(P2246="","",$I2246+R2246)</f>
        <v>7.48</v>
      </c>
      <c r="W2246" s="32" t="n">
        <f aca="false">IF(P2246="","",$I2246)</f>
        <v>12.99</v>
      </c>
      <c r="X2246" s="40" t="n">
        <f aca="false">IF(P2246="","",Q2246+$I2246)</f>
        <v>14.98</v>
      </c>
      <c r="Y2246" s="29" t="n">
        <f aca="false">IF(P2246="","",P2246+(R2246*$K2246)+(S2246*$K2246))</f>
        <v>111.63</v>
      </c>
      <c r="Z2246" s="29" t="n">
        <f aca="false">IF(P2246="","",ROUND(-R2246*$K2246,0))</f>
        <v>198</v>
      </c>
      <c r="AA2246" s="41"/>
      <c r="AB2246" s="38"/>
      <c r="AC2246" s="34"/>
      <c r="AD2246" s="39"/>
      <c r="AE2246" s="40"/>
      <c r="AF2246" s="40"/>
      <c r="AG2246" s="40"/>
      <c r="AH2246" s="32" t="str">
        <f aca="false">IF(AB2246="","",$I2246+AD2246)</f>
        <v/>
      </c>
      <c r="AI2246" s="32" t="str">
        <f aca="false">IF(AB2246="","",$I2246)</f>
        <v/>
      </c>
      <c r="AJ2246" s="40" t="str">
        <f aca="false">IF(AB2246="","",AC2246+$I2246)</f>
        <v/>
      </c>
      <c r="AK2246" s="29" t="str">
        <f aca="false">IF(AB2246="","",AB2246+(AD2246*$K2246)+(AE2246*$K2246))</f>
        <v/>
      </c>
      <c r="AL2246" s="29" t="str">
        <f aca="false">IF(AB2246="","",ROUND(-AD2246*$K2246,0))</f>
        <v/>
      </c>
      <c r="AM2246" s="41"/>
      <c r="AN2246" s="38" t="n">
        <v>0</v>
      </c>
      <c r="AO2246" s="34" t="n">
        <v>2.99</v>
      </c>
      <c r="AP2246" s="39" t="n">
        <v>-6.09</v>
      </c>
      <c r="AQ2246" s="40" t="n">
        <v>9.08</v>
      </c>
      <c r="AR2246" s="40" t="n">
        <v>9.08</v>
      </c>
      <c r="AS2246" s="40" t="n">
        <v>9.08</v>
      </c>
      <c r="AT2246" s="32" t="n">
        <f aca="false">IF(AN2246="","",$I2246+AP2246)</f>
        <v>6.9</v>
      </c>
      <c r="AU2246" s="32" t="n">
        <f aca="false">IF(AN2246="","",$I2246)</f>
        <v>12.99</v>
      </c>
      <c r="AV2246" s="40" t="n">
        <f aca="false">IF(AN2246="","",AO2246+$I2246)</f>
        <v>15.98</v>
      </c>
      <c r="AW2246" s="31" t="n">
        <f aca="false">IF(AN2246="","",AN2246+(AP2246*$K2246)+(AQ2246*$K2246))</f>
        <v>107.64</v>
      </c>
      <c r="AX2246" s="29" t="n">
        <f aca="false">IF(AN2246="","",ROUND(-AP2246*$K2246,0))</f>
        <v>219</v>
      </c>
      <c r="AY2246" s="42"/>
      <c r="AZ2246" s="38" t="n">
        <v>0</v>
      </c>
      <c r="BA2246" s="34" t="n">
        <v>2.99</v>
      </c>
      <c r="BB2246" s="39" t="n">
        <v>-6.09</v>
      </c>
      <c r="BC2246" s="40" t="n">
        <v>9.08</v>
      </c>
      <c r="BD2246" s="40" t="n">
        <v>9.08</v>
      </c>
      <c r="BE2246" s="40" t="n">
        <v>9.08</v>
      </c>
      <c r="BF2246" s="32" t="n">
        <f aca="false">IF(AZ2246="","",$I2246+BB2246)</f>
        <v>6.9</v>
      </c>
      <c r="BG2246" s="32" t="n">
        <f aca="false">IF(AZ2246="","",$I2246)</f>
        <v>12.99</v>
      </c>
      <c r="BH2246" s="40" t="n">
        <f aca="false">IF(AZ2246="","",BA2246+$I2246)</f>
        <v>15.98</v>
      </c>
      <c r="BI2246" s="31" t="n">
        <f aca="false">IF(AZ2246="","",AZ2246+(BB2246*$K2246)+(BC2246*$K2246))</f>
        <v>107.64</v>
      </c>
      <c r="BJ2246" s="29" t="n">
        <f aca="false">IF(AZ2246="","",ROUND(-BB2246*$K2246,0))</f>
        <v>219</v>
      </c>
    </row>
    <row r="2247" customFormat="false" ht="15" hidden="false" customHeight="false" outlineLevel="0" collapsed="false">
      <c r="A2247" s="26" t="str">
        <f aca="false">+C2247&amp;D2247&amp;G2247</f>
        <v>MotorolaMoto G86 5G 8+256GBPack 5G Reload Exchange-12,99-30</v>
      </c>
      <c r="B2247" s="27" t="s">
        <v>95</v>
      </c>
      <c r="C2247" s="28" t="s">
        <v>149</v>
      </c>
      <c r="D2247" s="29" t="s">
        <v>278</v>
      </c>
      <c r="E2247" s="30" t="n">
        <v>349.9</v>
      </c>
      <c r="F2247" s="31" t="n">
        <v>309.9</v>
      </c>
      <c r="G2247" s="32" t="s">
        <v>112</v>
      </c>
      <c r="H2247" s="32" t="s">
        <v>98</v>
      </c>
      <c r="I2247" s="33" t="n">
        <v>12.99</v>
      </c>
      <c r="J2247" s="34" t="s">
        <v>35</v>
      </c>
      <c r="K2247" s="35" t="n">
        <v>30</v>
      </c>
      <c r="L2247" s="33"/>
      <c r="M2247" s="33" t="n">
        <f aca="false">+IF(E2247&lt;=150,1.49,IF(AND(E2247&gt;150,E2247&lt;=300),2.99,(IF(E2247&gt;1200,8.99,IF(AND(E2247&gt;300,E2247&lt;=700),4.99,IF(AND(E2247&gt;=700,E2247&lt;=1200),6.99))))))</f>
        <v>4.99</v>
      </c>
      <c r="N2247" s="33" t="n">
        <f aca="false">IF(E2247="","",IF(E2247&gt;=1200,9.99,IF(AND(E2247&gt;700,E2247&lt;1200),7.99,IF(AND(E2247&gt;=299.9,E2247&lt;=699.9),5.99))))</f>
        <v>5.99</v>
      </c>
      <c r="O2247" s="37" t="s">
        <v>113</v>
      </c>
      <c r="P2247" s="38" t="n">
        <v>39.99</v>
      </c>
      <c r="Q2247" s="34" t="n">
        <v>2.99</v>
      </c>
      <c r="R2247" s="39" t="n">
        <v>-6.01</v>
      </c>
      <c r="S2247" s="40" t="n">
        <v>9</v>
      </c>
      <c r="T2247" s="40" t="n">
        <v>9</v>
      </c>
      <c r="U2247" s="40" t="n">
        <v>8.91</v>
      </c>
      <c r="V2247" s="32" t="n">
        <f aca="false">IF(P2247="","",$I2247+R2247)</f>
        <v>6.98</v>
      </c>
      <c r="W2247" s="32" t="n">
        <f aca="false">IF(P2247="","",$I2247)</f>
        <v>12.99</v>
      </c>
      <c r="X2247" s="40" t="n">
        <f aca="false">IF(P2247="","",Q2247+$I2247)</f>
        <v>15.98</v>
      </c>
      <c r="Y2247" s="29" t="n">
        <f aca="false">IF(P2247="","",P2247+(R2247*$K2247)+(S2247*$K2247))</f>
        <v>129.69</v>
      </c>
      <c r="Z2247" s="29" t="n">
        <f aca="false">IF(P2247="","",ROUND(-R2247*$K2247,0))</f>
        <v>180</v>
      </c>
      <c r="AA2247" s="41"/>
      <c r="AB2247" s="38"/>
      <c r="AC2247" s="34"/>
      <c r="AD2247" s="39"/>
      <c r="AE2247" s="40"/>
      <c r="AF2247" s="40"/>
      <c r="AG2247" s="40"/>
      <c r="AH2247" s="32" t="str">
        <f aca="false">IF(AB2247="","",$I2247+AD2247)</f>
        <v/>
      </c>
      <c r="AI2247" s="32" t="str">
        <f aca="false">IF(AB2247="","",$I2247)</f>
        <v/>
      </c>
      <c r="AJ2247" s="40" t="str">
        <f aca="false">IF(AB2247="","",AC2247+$I2247)</f>
        <v/>
      </c>
      <c r="AK2247" s="29" t="str">
        <f aca="false">IF(AB2247="","",AB2247+(AD2247*$K2247)+(AE2247*$K2247))</f>
        <v/>
      </c>
      <c r="AL2247" s="29" t="str">
        <f aca="false">IF(AB2247="","",ROUND(-AD2247*$K2247,0))</f>
        <v/>
      </c>
      <c r="AM2247" s="41"/>
      <c r="AN2247" s="38" t="n">
        <v>0</v>
      </c>
      <c r="AO2247" s="34" t="n">
        <v>3.99</v>
      </c>
      <c r="AP2247" s="39" t="n">
        <v>-6.81</v>
      </c>
      <c r="AQ2247" s="40" t="n">
        <v>10.8</v>
      </c>
      <c r="AR2247" s="40" t="n">
        <v>10.8</v>
      </c>
      <c r="AS2247" s="40" t="n">
        <v>10.8</v>
      </c>
      <c r="AT2247" s="32" t="n">
        <f aca="false">IF(AN2247="","",$I2247+AP2247)</f>
        <v>6.18</v>
      </c>
      <c r="AU2247" s="32" t="n">
        <f aca="false">IF(AN2247="","",$I2247)</f>
        <v>12.99</v>
      </c>
      <c r="AV2247" s="40" t="n">
        <f aca="false">IF(AN2247="","",AO2247+$I2247)</f>
        <v>16.98</v>
      </c>
      <c r="AW2247" s="31" t="n">
        <f aca="false">IF(AN2247="","",AN2247+(AP2247*$K2247)+(AQ2247*$K2247))</f>
        <v>119.7</v>
      </c>
      <c r="AX2247" s="29" t="n">
        <f aca="false">IF(AN2247="","",ROUND(-AP2247*$K2247,0))</f>
        <v>204</v>
      </c>
      <c r="AY2247" s="42"/>
      <c r="AZ2247" s="38" t="n">
        <v>0</v>
      </c>
      <c r="BA2247" s="34" t="n">
        <v>3.99</v>
      </c>
      <c r="BB2247" s="39" t="n">
        <v>-6.81</v>
      </c>
      <c r="BC2247" s="40" t="n">
        <v>10.8</v>
      </c>
      <c r="BD2247" s="40" t="n">
        <v>10.8</v>
      </c>
      <c r="BE2247" s="40" t="n">
        <v>10.8</v>
      </c>
      <c r="BF2247" s="32" t="n">
        <f aca="false">IF(AZ2247="","",$I2247+BB2247)</f>
        <v>6.18</v>
      </c>
      <c r="BG2247" s="32" t="n">
        <f aca="false">IF(AZ2247="","",$I2247)</f>
        <v>12.99</v>
      </c>
      <c r="BH2247" s="40" t="n">
        <f aca="false">IF(AZ2247="","",BA2247+$I2247)</f>
        <v>16.98</v>
      </c>
      <c r="BI2247" s="31" t="n">
        <f aca="false">IF(AZ2247="","",AZ2247+(BB2247*$K2247)+(BC2247*$K2247))</f>
        <v>119.7</v>
      </c>
      <c r="BJ2247" s="29" t="n">
        <f aca="false">IF(AZ2247="","",ROUND(-BB2247*$K2247,0))</f>
        <v>204</v>
      </c>
    </row>
    <row r="2248" customFormat="false" ht="15" hidden="false" customHeight="false" outlineLevel="0" collapsed="false">
      <c r="A2248" s="26" t="str">
        <f aca="false">+C2248&amp;D2248&amp;G2248</f>
        <v>MotorolaMoto G86 5G 8+256GBPack 5G Reload Exchange-12,99-24</v>
      </c>
      <c r="B2248" s="27" t="s">
        <v>95</v>
      </c>
      <c r="C2248" s="28" t="s">
        <v>149</v>
      </c>
      <c r="D2248" s="29" t="s">
        <v>278</v>
      </c>
      <c r="E2248" s="30" t="n">
        <v>349.9</v>
      </c>
      <c r="F2248" s="31" t="n">
        <v>309.9</v>
      </c>
      <c r="G2248" s="32" t="s">
        <v>114</v>
      </c>
      <c r="H2248" s="32" t="s">
        <v>98</v>
      </c>
      <c r="I2248" s="33" t="n">
        <v>12.99</v>
      </c>
      <c r="J2248" s="34" t="s">
        <v>35</v>
      </c>
      <c r="K2248" s="35" t="n">
        <v>24</v>
      </c>
      <c r="L2248" s="33"/>
      <c r="M2248" s="33" t="n">
        <f aca="false">+IF(E2248&lt;=150,1.49,IF(AND(E2248&gt;150,E2248&lt;=300),2.99,(IF(E2248&gt;1200,8.99,IF(AND(E2248&gt;300,E2248&lt;=700),4.99,IF(AND(E2248&gt;=700,E2248&lt;=1200),6.99))))))</f>
        <v>4.99</v>
      </c>
      <c r="N2248" s="33" t="n">
        <f aca="false">IF(E2248="","",IF(E2248&gt;=1200,9.99,IF(AND(E2248&gt;700,E2248&lt;1200),7.99,IF(AND(E2248&gt;=299.9,E2248&lt;=699.9),5.99))))</f>
        <v>5.99</v>
      </c>
      <c r="O2248" s="37" t="s">
        <v>115</v>
      </c>
      <c r="P2248" s="38" t="n">
        <v>39.99</v>
      </c>
      <c r="Q2248" s="34" t="n">
        <v>5.99</v>
      </c>
      <c r="R2248" s="39" t="n">
        <v>-5.26</v>
      </c>
      <c r="S2248" s="40" t="n">
        <v>11.25</v>
      </c>
      <c r="T2248" s="40" t="n">
        <v>0</v>
      </c>
      <c r="U2248" s="40" t="n">
        <v>11.16</v>
      </c>
      <c r="V2248" s="32" t="n">
        <f aca="false">IF(P2248="","",$I2248+R2248)</f>
        <v>7.73</v>
      </c>
      <c r="W2248" s="32" t="n">
        <f aca="false">IF(P2248="","",$I2248)</f>
        <v>12.99</v>
      </c>
      <c r="X2248" s="40" t="n">
        <f aca="false">IF(P2248="","",Q2248+$I2248)</f>
        <v>18.98</v>
      </c>
      <c r="Y2248" s="29" t="n">
        <f aca="false">IF(P2248="","",P2248+(R2248*$K2248)+(S2248*$K2248))</f>
        <v>183.75</v>
      </c>
      <c r="Z2248" s="29" t="n">
        <f aca="false">IF(P2248="","",ROUND(-R2248*$K2248,0))</f>
        <v>126</v>
      </c>
      <c r="AA2248" s="41"/>
      <c r="AB2248" s="38"/>
      <c r="AC2248" s="34"/>
      <c r="AD2248" s="39"/>
      <c r="AE2248" s="40"/>
      <c r="AF2248" s="40"/>
      <c r="AG2248" s="40"/>
      <c r="AH2248" s="32" t="str">
        <f aca="false">IF(AB2248="","",$I2248+AD2248)</f>
        <v/>
      </c>
      <c r="AI2248" s="32" t="str">
        <f aca="false">IF(AB2248="","",$I2248)</f>
        <v/>
      </c>
      <c r="AJ2248" s="40" t="str">
        <f aca="false">IF(AB2248="","",AC2248+$I2248)</f>
        <v/>
      </c>
      <c r="AK2248" s="29" t="str">
        <f aca="false">IF(AB2248="","",AB2248+(AD2248*$K2248)+(AE2248*$K2248))</f>
        <v/>
      </c>
      <c r="AL2248" s="29" t="str">
        <f aca="false">IF(AB2248="","",ROUND(-AD2248*$K2248,0))</f>
        <v/>
      </c>
      <c r="AM2248" s="41"/>
      <c r="AN2248" s="38" t="n">
        <v>0</v>
      </c>
      <c r="AO2248" s="34" t="n">
        <v>5.99</v>
      </c>
      <c r="AP2248" s="39" t="n">
        <v>-6.92</v>
      </c>
      <c r="AQ2248" s="40" t="n">
        <v>12.91</v>
      </c>
      <c r="AR2248" s="40" t="n">
        <v>0</v>
      </c>
      <c r="AS2248" s="40" t="n">
        <v>12.97</v>
      </c>
      <c r="AT2248" s="32" t="n">
        <f aca="false">IF(AN2248="","",$I2248+AP2248)</f>
        <v>6.07</v>
      </c>
      <c r="AU2248" s="32" t="n">
        <f aca="false">IF(AN2248="","",$I2248)</f>
        <v>12.99</v>
      </c>
      <c r="AV2248" s="40" t="n">
        <f aca="false">IF(AN2248="","",AO2248+$I2248)</f>
        <v>18.98</v>
      </c>
      <c r="AW2248" s="31" t="n">
        <f aca="false">IF(AN2248="","",AN2248+(AP2248*$K2248)+(AQ2248*$K2248))</f>
        <v>143.76</v>
      </c>
      <c r="AX2248" s="29" t="n">
        <f aca="false">IF(AN2248="","",ROUND(-AP2248*$K2248,0))</f>
        <v>166</v>
      </c>
      <c r="AY2248" s="42"/>
      <c r="AZ2248" s="38" t="n">
        <v>0</v>
      </c>
      <c r="BA2248" s="34" t="n">
        <v>5.99</v>
      </c>
      <c r="BB2248" s="39" t="n">
        <v>-6.92</v>
      </c>
      <c r="BC2248" s="40" t="n">
        <v>12.91</v>
      </c>
      <c r="BD2248" s="40" t="n">
        <v>0</v>
      </c>
      <c r="BE2248" s="40" t="n">
        <v>12.97</v>
      </c>
      <c r="BF2248" s="32" t="n">
        <f aca="false">IF(AZ2248="","",$I2248+BB2248)</f>
        <v>6.07</v>
      </c>
      <c r="BG2248" s="32" t="n">
        <f aca="false">IF(AZ2248="","",$I2248)</f>
        <v>12.99</v>
      </c>
      <c r="BH2248" s="40" t="n">
        <f aca="false">IF(AZ2248="","",BA2248+$I2248)</f>
        <v>18.98</v>
      </c>
      <c r="BI2248" s="31" t="n">
        <f aca="false">IF(AZ2248="","",AZ2248+(BB2248*$K2248)+(BC2248*$K2248))</f>
        <v>143.76</v>
      </c>
      <c r="BJ2248" s="29" t="n">
        <f aca="false">IF(AZ2248="","",ROUND(-BB2248*$K2248,0))</f>
        <v>166</v>
      </c>
    </row>
    <row r="2249" customFormat="false" ht="15" hidden="false" customHeight="false" outlineLevel="0" collapsed="false">
      <c r="A2249" s="26" t="str">
        <f aca="false">+C2249&amp;D2249&amp;G2249</f>
        <v>MotorolaMoto G86 5G 8+256GBCANONE SIM  9,99€ - 36 Mesi</v>
      </c>
      <c r="B2249" s="27" t="s">
        <v>95</v>
      </c>
      <c r="C2249" s="28" t="s">
        <v>149</v>
      </c>
      <c r="D2249" s="29" t="s">
        <v>278</v>
      </c>
      <c r="E2249" s="30" t="n">
        <v>349.9</v>
      </c>
      <c r="F2249" s="31" t="n">
        <v>309.9</v>
      </c>
      <c r="G2249" s="32" t="s">
        <v>116</v>
      </c>
      <c r="H2249" s="32" t="s">
        <v>98</v>
      </c>
      <c r="I2249" s="33" t="n">
        <v>9.99</v>
      </c>
      <c r="J2249" s="34" t="s">
        <v>35</v>
      </c>
      <c r="K2249" s="35" t="n">
        <v>36</v>
      </c>
      <c r="L2249" s="33"/>
      <c r="M2249" s="33" t="n">
        <f aca="false">+IF(E2249&lt;=150,1.49,IF(AND(E2249&gt;150,E2249&lt;=300),2.99,(IF(E2249&gt;1200,8.99,IF(AND(E2249&gt;300,E2249&lt;=700),4.99,IF(AND(E2249&gt;=700,E2249&lt;=1200),6.99))))))</f>
        <v>4.99</v>
      </c>
      <c r="N2249" s="33" t="n">
        <f aca="false">IF(E2249="","",IF(E2249&gt;=1200,9.99,IF(AND(E2249&gt;700,E2249&lt;1200),7.99,IF(AND(E2249&gt;=299.9,E2249&lt;=699.9),5.99))))</f>
        <v>5.99</v>
      </c>
      <c r="O2249" s="37" t="s">
        <v>117</v>
      </c>
      <c r="P2249" s="38" t="n">
        <v>39.99</v>
      </c>
      <c r="Q2249" s="34" t="n">
        <v>4</v>
      </c>
      <c r="R2249" s="39" t="n">
        <v>-3.5</v>
      </c>
      <c r="S2249" s="40" t="n">
        <v>7.5</v>
      </c>
      <c r="T2249" s="40" t="n">
        <v>7.5</v>
      </c>
      <c r="U2249" s="40" t="n">
        <v>7.41</v>
      </c>
      <c r="V2249" s="32" t="n">
        <f aca="false">IF(P2249="","",$I2249+R2249)</f>
        <v>6.49</v>
      </c>
      <c r="W2249" s="32" t="n">
        <f aca="false">IF(P2249="","",$I2249)</f>
        <v>9.99</v>
      </c>
      <c r="X2249" s="40" t="n">
        <f aca="false">IF(P2249="","",Q2249+$I2249)</f>
        <v>13.99</v>
      </c>
      <c r="Y2249" s="29" t="n">
        <f aca="false">IF(P2249="","",P2249+(R2249*$K2249)+(S2249*$K2249))</f>
        <v>183.99</v>
      </c>
      <c r="Z2249" s="29" t="n">
        <f aca="false">IF(P2249="","",ROUND(-R2249*$K2249,0))</f>
        <v>126</v>
      </c>
      <c r="AA2249" s="41"/>
      <c r="AB2249" s="38"/>
      <c r="AC2249" s="34"/>
      <c r="AD2249" s="39"/>
      <c r="AE2249" s="40"/>
      <c r="AF2249" s="40"/>
      <c r="AG2249" s="40"/>
      <c r="AH2249" s="32" t="str">
        <f aca="false">IF(AB2249="","",$I2249+AD2249)</f>
        <v/>
      </c>
      <c r="AI2249" s="32" t="str">
        <f aca="false">IF(AB2249="","",$I2249)</f>
        <v/>
      </c>
      <c r="AJ2249" s="40" t="str">
        <f aca="false">IF(AB2249="","",AC2249+$I2249)</f>
        <v/>
      </c>
      <c r="AK2249" s="29" t="str">
        <f aca="false">IF(AB2249="","",AB2249+(AD2249*$K2249)+(AE2249*$K2249))</f>
        <v/>
      </c>
      <c r="AL2249" s="29" t="str">
        <f aca="false">IF(AB2249="","",ROUND(-AD2249*$K2249,0))</f>
        <v/>
      </c>
      <c r="AM2249" s="41"/>
      <c r="AN2249" s="38" t="n">
        <v>0</v>
      </c>
      <c r="AO2249" s="34" t="n">
        <v>4</v>
      </c>
      <c r="AP2249" s="39" t="n">
        <v>-5.08</v>
      </c>
      <c r="AQ2249" s="40" t="n">
        <v>9.08</v>
      </c>
      <c r="AR2249" s="40" t="n">
        <v>9.08</v>
      </c>
      <c r="AS2249" s="40" t="n">
        <v>9.08</v>
      </c>
      <c r="AT2249" s="32" t="n">
        <f aca="false">IF(AN2249="","",$I2249+AP2249)</f>
        <v>4.91</v>
      </c>
      <c r="AU2249" s="32" t="n">
        <f aca="false">IF(AN2249="","",$I2249)</f>
        <v>9.99</v>
      </c>
      <c r="AV2249" s="40" t="n">
        <f aca="false">IF(AN2249="","",AO2249+$I2249)</f>
        <v>13.99</v>
      </c>
      <c r="AW2249" s="31" t="n">
        <f aca="false">IF(AN2249="","",AN2249+(AP2249*$K2249)+(AQ2249*$K2249))</f>
        <v>144</v>
      </c>
      <c r="AX2249" s="29" t="n">
        <f aca="false">IF(AN2249="","",ROUND(-AP2249*$K2249,0))</f>
        <v>183</v>
      </c>
      <c r="AY2249" s="42"/>
      <c r="AZ2249" s="38" t="n">
        <v>0</v>
      </c>
      <c r="BA2249" s="34" t="n">
        <v>4</v>
      </c>
      <c r="BB2249" s="39" t="n">
        <v>-5.08</v>
      </c>
      <c r="BC2249" s="40" t="n">
        <v>9.08</v>
      </c>
      <c r="BD2249" s="40" t="n">
        <v>9.08</v>
      </c>
      <c r="BE2249" s="40" t="n">
        <v>9.08</v>
      </c>
      <c r="BF2249" s="32" t="n">
        <f aca="false">IF(AZ2249="","",$I2249+BB2249)</f>
        <v>4.91</v>
      </c>
      <c r="BG2249" s="32" t="n">
        <f aca="false">IF(AZ2249="","",$I2249)</f>
        <v>9.99</v>
      </c>
      <c r="BH2249" s="40" t="n">
        <f aca="false">IF(AZ2249="","",BA2249+$I2249)</f>
        <v>13.99</v>
      </c>
      <c r="BI2249" s="31" t="n">
        <f aca="false">IF(AZ2249="","",AZ2249+(BB2249*$K2249)+(BC2249*$K2249))</f>
        <v>144</v>
      </c>
      <c r="BJ2249" s="29" t="n">
        <f aca="false">IF(AZ2249="","",ROUND(-BB2249*$K2249,0))</f>
        <v>183</v>
      </c>
    </row>
    <row r="2250" customFormat="false" ht="15" hidden="false" customHeight="false" outlineLevel="0" collapsed="false">
      <c r="A2250" s="26" t="str">
        <f aca="false">+C2250&amp;D2250&amp;G2250</f>
        <v>MotorolaMoto G86 5G 8+256GBCANONE SIM  9,99€ - 30 Mesi</v>
      </c>
      <c r="B2250" s="27" t="s">
        <v>95</v>
      </c>
      <c r="C2250" s="28" t="s">
        <v>149</v>
      </c>
      <c r="D2250" s="29" t="s">
        <v>278</v>
      </c>
      <c r="E2250" s="30" t="n">
        <v>349.9</v>
      </c>
      <c r="F2250" s="31" t="n">
        <v>309.9</v>
      </c>
      <c r="G2250" s="32" t="s">
        <v>118</v>
      </c>
      <c r="H2250" s="32" t="s">
        <v>98</v>
      </c>
      <c r="I2250" s="33" t="n">
        <v>9.99</v>
      </c>
      <c r="J2250" s="34" t="s">
        <v>35</v>
      </c>
      <c r="K2250" s="35" t="n">
        <v>30</v>
      </c>
      <c r="L2250" s="33"/>
      <c r="M2250" s="33" t="n">
        <f aca="false">+IF(E2250&lt;=150,1.49,IF(AND(E2250&gt;150,E2250&lt;=300),2.99,(IF(E2250&gt;1200,8.99,IF(AND(E2250&gt;300,E2250&lt;=700),4.99,IF(AND(E2250&gt;=700,E2250&lt;=1200),6.99))))))</f>
        <v>4.99</v>
      </c>
      <c r="N2250" s="33" t="n">
        <f aca="false">IF(E2250="","",IF(E2250&gt;=1200,9.99,IF(AND(E2250&gt;700,E2250&lt;1200),7.99,IF(AND(E2250&gt;=299.9,E2250&lt;=699.9),5.99))))</f>
        <v>5.99</v>
      </c>
      <c r="O2250" s="37" t="s">
        <v>119</v>
      </c>
      <c r="P2250" s="38" t="n">
        <v>39.99</v>
      </c>
      <c r="Q2250" s="34" t="n">
        <v>5</v>
      </c>
      <c r="R2250" s="39" t="n">
        <v>-4</v>
      </c>
      <c r="S2250" s="40" t="n">
        <v>9</v>
      </c>
      <c r="T2250" s="40" t="n">
        <v>9</v>
      </c>
      <c r="U2250" s="40" t="n">
        <v>8.91</v>
      </c>
      <c r="V2250" s="32" t="n">
        <f aca="false">IF(P2250="","",$I2250+R2250)</f>
        <v>5.99</v>
      </c>
      <c r="W2250" s="32" t="n">
        <f aca="false">IF(P2250="","",$I2250)</f>
        <v>9.99</v>
      </c>
      <c r="X2250" s="40" t="n">
        <f aca="false">IF(P2250="","",Q2250+$I2250)</f>
        <v>14.99</v>
      </c>
      <c r="Y2250" s="29" t="n">
        <f aca="false">IF(P2250="","",P2250+(R2250*$K2250)+(S2250*$K2250))</f>
        <v>189.99</v>
      </c>
      <c r="Z2250" s="29" t="n">
        <f aca="false">IF(P2250="","",ROUND(-R2250*$K2250,0))</f>
        <v>120</v>
      </c>
      <c r="AA2250" s="41"/>
      <c r="AB2250" s="38"/>
      <c r="AC2250" s="34"/>
      <c r="AD2250" s="39"/>
      <c r="AE2250" s="40"/>
      <c r="AF2250" s="40"/>
      <c r="AG2250" s="40"/>
      <c r="AH2250" s="32" t="str">
        <f aca="false">IF(AB2250="","",$I2250+AD2250)</f>
        <v/>
      </c>
      <c r="AI2250" s="32" t="str">
        <f aca="false">IF(AB2250="","",$I2250)</f>
        <v/>
      </c>
      <c r="AJ2250" s="40" t="str">
        <f aca="false">IF(AB2250="","",AC2250+$I2250)</f>
        <v/>
      </c>
      <c r="AK2250" s="29" t="str">
        <f aca="false">IF(AB2250="","",AB2250+(AD2250*$K2250)+(AE2250*$K2250))</f>
        <v/>
      </c>
      <c r="AL2250" s="29" t="str">
        <f aca="false">IF(AB2250="","",ROUND(-AD2250*$K2250,0))</f>
        <v/>
      </c>
      <c r="AM2250" s="41"/>
      <c r="AN2250" s="38" t="n">
        <v>0</v>
      </c>
      <c r="AO2250" s="34" t="n">
        <v>6</v>
      </c>
      <c r="AP2250" s="39" t="n">
        <v>-4.8</v>
      </c>
      <c r="AQ2250" s="40" t="n">
        <v>10.8</v>
      </c>
      <c r="AR2250" s="40" t="n">
        <v>10.8</v>
      </c>
      <c r="AS2250" s="40" t="n">
        <v>10.8</v>
      </c>
      <c r="AT2250" s="32" t="n">
        <f aca="false">IF(AN2250="","",$I2250+AP2250)</f>
        <v>5.19</v>
      </c>
      <c r="AU2250" s="32" t="n">
        <f aca="false">IF(AN2250="","",$I2250)</f>
        <v>9.99</v>
      </c>
      <c r="AV2250" s="40" t="n">
        <f aca="false">IF(AN2250="","",AO2250+$I2250)</f>
        <v>15.99</v>
      </c>
      <c r="AW2250" s="31" t="n">
        <f aca="false">IF(AN2250="","",AN2250+(AP2250*$K2250)+(AQ2250*$K2250))</f>
        <v>180</v>
      </c>
      <c r="AX2250" s="29" t="n">
        <f aca="false">IF(AN2250="","",ROUND(-AP2250*$K2250,0))</f>
        <v>144</v>
      </c>
      <c r="AY2250" s="42"/>
      <c r="AZ2250" s="38" t="n">
        <v>0</v>
      </c>
      <c r="BA2250" s="34" t="n">
        <v>6</v>
      </c>
      <c r="BB2250" s="39" t="n">
        <v>-4.8</v>
      </c>
      <c r="BC2250" s="40" t="n">
        <v>10.8</v>
      </c>
      <c r="BD2250" s="40" t="n">
        <v>10.8</v>
      </c>
      <c r="BE2250" s="40" t="n">
        <v>10.8</v>
      </c>
      <c r="BF2250" s="32" t="n">
        <f aca="false">IF(AZ2250="","",$I2250+BB2250)</f>
        <v>5.19</v>
      </c>
      <c r="BG2250" s="32" t="n">
        <f aca="false">IF(AZ2250="","",$I2250)</f>
        <v>9.99</v>
      </c>
      <c r="BH2250" s="40" t="n">
        <f aca="false">IF(AZ2250="","",BA2250+$I2250)</f>
        <v>15.99</v>
      </c>
      <c r="BI2250" s="31" t="n">
        <f aca="false">IF(AZ2250="","",AZ2250+(BB2250*$K2250)+(BC2250*$K2250))</f>
        <v>180</v>
      </c>
      <c r="BJ2250" s="29" t="n">
        <f aca="false">IF(AZ2250="","",ROUND(-BB2250*$K2250,0))</f>
        <v>144</v>
      </c>
    </row>
    <row r="2251" customFormat="false" ht="15" hidden="false" customHeight="false" outlineLevel="0" collapsed="false">
      <c r="A2251" s="26" t="str">
        <f aca="false">+C2251&amp;D2251&amp;G2251</f>
        <v>MotorolaMoto G86 5G 8+256GBCANONE SIM  9,99€ - 24 Mesi</v>
      </c>
      <c r="B2251" s="27" t="s">
        <v>95</v>
      </c>
      <c r="C2251" s="28" t="s">
        <v>149</v>
      </c>
      <c r="D2251" s="29" t="s">
        <v>278</v>
      </c>
      <c r="E2251" s="30" t="n">
        <v>349.9</v>
      </c>
      <c r="F2251" s="31" t="n">
        <v>309.9</v>
      </c>
      <c r="G2251" s="32" t="s">
        <v>120</v>
      </c>
      <c r="H2251" s="32" t="s">
        <v>98</v>
      </c>
      <c r="I2251" s="33" t="n">
        <v>9.99</v>
      </c>
      <c r="J2251" s="34" t="s">
        <v>35</v>
      </c>
      <c r="K2251" s="35" t="n">
        <v>24</v>
      </c>
      <c r="L2251" s="33"/>
      <c r="M2251" s="33" t="n">
        <f aca="false">+IF(E2251&lt;=150,1.49,IF(AND(E2251&gt;150,E2251&lt;=300),2.99,(IF(E2251&gt;1200,8.99,IF(AND(E2251&gt;300,E2251&lt;=700),4.99,IF(AND(E2251&gt;=700,E2251&lt;=1200),6.99))))))</f>
        <v>4.99</v>
      </c>
      <c r="N2251" s="33" t="n">
        <f aca="false">IF(E2251="","",IF(E2251&gt;=1200,9.99,IF(AND(E2251&gt;700,E2251&lt;1200),7.99,IF(AND(E2251&gt;=299.9,E2251&lt;=699.9),5.99))))</f>
        <v>5.99</v>
      </c>
      <c r="O2251" s="37" t="s">
        <v>121</v>
      </c>
      <c r="P2251" s="38" t="n">
        <v>39.99</v>
      </c>
      <c r="Q2251" s="34" t="n">
        <v>7</v>
      </c>
      <c r="R2251" s="39" t="n">
        <v>-4.25</v>
      </c>
      <c r="S2251" s="40" t="n">
        <v>11.25</v>
      </c>
      <c r="T2251" s="40" t="n">
        <v>0</v>
      </c>
      <c r="U2251" s="40" t="n">
        <v>11.16</v>
      </c>
      <c r="V2251" s="32" t="n">
        <f aca="false">IF(P2251="","",$I2251+R2251)</f>
        <v>5.74</v>
      </c>
      <c r="W2251" s="32" t="n">
        <f aca="false">IF(P2251="","",$I2251)</f>
        <v>9.99</v>
      </c>
      <c r="X2251" s="40" t="n">
        <f aca="false">IF(P2251="","",Q2251+$I2251)</f>
        <v>16.99</v>
      </c>
      <c r="Y2251" s="29" t="n">
        <f aca="false">IF(P2251="","",P2251+(R2251*$K2251)+(S2251*$K2251))</f>
        <v>207.99</v>
      </c>
      <c r="Z2251" s="29" t="n">
        <f aca="false">IF(P2251="","",ROUND(-R2251*$K2251,0))</f>
        <v>102</v>
      </c>
      <c r="AA2251" s="41"/>
      <c r="AB2251" s="38"/>
      <c r="AC2251" s="34"/>
      <c r="AD2251" s="39"/>
      <c r="AE2251" s="40"/>
      <c r="AF2251" s="40"/>
      <c r="AG2251" s="40"/>
      <c r="AH2251" s="32" t="str">
        <f aca="false">IF(AB2251="","",$I2251+AD2251)</f>
        <v/>
      </c>
      <c r="AI2251" s="32" t="str">
        <f aca="false">IF(AB2251="","",$I2251)</f>
        <v/>
      </c>
      <c r="AJ2251" s="40" t="str">
        <f aca="false">IF(AB2251="","",AC2251+$I2251)</f>
        <v/>
      </c>
      <c r="AK2251" s="29" t="str">
        <f aca="false">IF(AB2251="","",AB2251+(AD2251*$K2251)+(AE2251*$K2251))</f>
        <v/>
      </c>
      <c r="AL2251" s="29" t="str">
        <f aca="false">IF(AB2251="","",ROUND(-AD2251*$K2251,0))</f>
        <v/>
      </c>
      <c r="AM2251" s="41"/>
      <c r="AN2251" s="38" t="n">
        <v>0</v>
      </c>
      <c r="AO2251" s="34" t="n">
        <v>8</v>
      </c>
      <c r="AP2251" s="39" t="n">
        <v>-4.91</v>
      </c>
      <c r="AQ2251" s="40" t="n">
        <v>12.91</v>
      </c>
      <c r="AR2251" s="40" t="n">
        <v>0</v>
      </c>
      <c r="AS2251" s="40" t="n">
        <v>12.97</v>
      </c>
      <c r="AT2251" s="32" t="n">
        <f aca="false">IF(AN2251="","",$I2251+AP2251)</f>
        <v>5.08</v>
      </c>
      <c r="AU2251" s="32" t="n">
        <f aca="false">IF(AN2251="","",$I2251)</f>
        <v>9.99</v>
      </c>
      <c r="AV2251" s="40" t="n">
        <f aca="false">IF(AN2251="","",AO2251+$I2251)</f>
        <v>17.99</v>
      </c>
      <c r="AW2251" s="31" t="n">
        <f aca="false">IF(AN2251="","",AN2251+(AP2251*$K2251)+(AQ2251*$K2251))</f>
        <v>192</v>
      </c>
      <c r="AX2251" s="29" t="n">
        <f aca="false">IF(AN2251="","",ROUND(-AP2251*$K2251,0))</f>
        <v>118</v>
      </c>
      <c r="AY2251" s="42"/>
      <c r="AZ2251" s="38" t="n">
        <v>0</v>
      </c>
      <c r="BA2251" s="34" t="n">
        <v>8</v>
      </c>
      <c r="BB2251" s="39" t="n">
        <v>-4.91</v>
      </c>
      <c r="BC2251" s="40" t="n">
        <v>12.91</v>
      </c>
      <c r="BD2251" s="40" t="n">
        <v>0</v>
      </c>
      <c r="BE2251" s="40" t="n">
        <v>12.97</v>
      </c>
      <c r="BF2251" s="32" t="n">
        <f aca="false">IF(AZ2251="","",$I2251+BB2251)</f>
        <v>5.08</v>
      </c>
      <c r="BG2251" s="32" t="n">
        <f aca="false">IF(AZ2251="","",$I2251)</f>
        <v>9.99</v>
      </c>
      <c r="BH2251" s="40" t="n">
        <f aca="false">IF(AZ2251="","",BA2251+$I2251)</f>
        <v>17.99</v>
      </c>
      <c r="BI2251" s="31" t="n">
        <f aca="false">IF(AZ2251="","",AZ2251+(BB2251*$K2251)+(BC2251*$K2251))</f>
        <v>192</v>
      </c>
      <c r="BJ2251" s="29" t="n">
        <f aca="false">IF(AZ2251="","",ROUND(-BB2251*$K2251,0))</f>
        <v>118</v>
      </c>
    </row>
    <row r="2252" customFormat="false" ht="15" hidden="false" customHeight="false" outlineLevel="0" collapsed="false">
      <c r="A2252" s="26" t="str">
        <f aca="false">+C2252&amp;D2252&amp;G2252</f>
        <v>MotorolaMoto G86 5G 8+256GBCANONE SIM 7,99€ - 36 Mesi</v>
      </c>
      <c r="B2252" s="27" t="s">
        <v>95</v>
      </c>
      <c r="C2252" s="28" t="s">
        <v>149</v>
      </c>
      <c r="D2252" s="29" t="s">
        <v>278</v>
      </c>
      <c r="E2252" s="30" t="n">
        <v>349.9</v>
      </c>
      <c r="F2252" s="31" t="n">
        <v>309.9</v>
      </c>
      <c r="G2252" s="32" t="s">
        <v>122</v>
      </c>
      <c r="H2252" s="32" t="s">
        <v>98</v>
      </c>
      <c r="I2252" s="33" t="n">
        <v>7.99</v>
      </c>
      <c r="J2252" s="34" t="s">
        <v>35</v>
      </c>
      <c r="K2252" s="35" t="n">
        <v>36</v>
      </c>
      <c r="L2252" s="33"/>
      <c r="M2252" s="33" t="n">
        <f aca="false">+IF(E2252&lt;=150,1.49,IF(AND(E2252&gt;150,E2252&lt;=300),2.99,(IF(E2252&gt;1200,8.99,IF(AND(E2252&gt;300,E2252&lt;=700),4.99,IF(AND(E2252&gt;=700,E2252&lt;=1200),6.99))))))</f>
        <v>4.99</v>
      </c>
      <c r="N2252" s="33" t="n">
        <f aca="false">IF(E2252="","",IF(E2252&gt;=1200,9.99,IF(AND(E2252&gt;700,E2252&lt;1200),7.99,IF(AND(E2252&gt;=299.9,E2252&lt;=699.9),5.99))))</f>
        <v>5.99</v>
      </c>
      <c r="O2252" s="37" t="s">
        <v>123</v>
      </c>
      <c r="P2252" s="38" t="n">
        <v>39.99</v>
      </c>
      <c r="Q2252" s="34" t="n">
        <v>4.99</v>
      </c>
      <c r="R2252" s="39" t="n">
        <v>-2.51</v>
      </c>
      <c r="S2252" s="40" t="n">
        <v>7.5</v>
      </c>
      <c r="T2252" s="40" t="n">
        <v>7.5</v>
      </c>
      <c r="U2252" s="40" t="n">
        <v>7.41</v>
      </c>
      <c r="V2252" s="32" t="n">
        <f aca="false">IF(P2252="","",$I2252+R2252)</f>
        <v>5.48</v>
      </c>
      <c r="W2252" s="32" t="n">
        <f aca="false">IF(P2252="","",$I2252)</f>
        <v>7.99</v>
      </c>
      <c r="X2252" s="40" t="n">
        <f aca="false">IF(P2252="","",Q2252+$I2252)</f>
        <v>12.98</v>
      </c>
      <c r="Y2252" s="29" t="n">
        <f aca="false">IF(P2252="","",P2252+(R2252*$K2252)+(S2252*$K2252))</f>
        <v>219.63</v>
      </c>
      <c r="Z2252" s="29" t="n">
        <f aca="false">IF(P2252="","",ROUND(-R2252*$K2252,0))</f>
        <v>90</v>
      </c>
      <c r="AA2252" s="41"/>
      <c r="AB2252" s="38"/>
      <c r="AC2252" s="34"/>
      <c r="AD2252" s="39"/>
      <c r="AE2252" s="40"/>
      <c r="AF2252" s="40"/>
      <c r="AG2252" s="40"/>
      <c r="AH2252" s="32" t="str">
        <f aca="false">IF(AB2252="","",$I2252+AD2252)</f>
        <v/>
      </c>
      <c r="AI2252" s="32" t="str">
        <f aca="false">IF(AB2252="","",$I2252)</f>
        <v/>
      </c>
      <c r="AJ2252" s="40" t="str">
        <f aca="false">IF(AB2252="","",AC2252+$I2252)</f>
        <v/>
      </c>
      <c r="AK2252" s="29" t="str">
        <f aca="false">IF(AB2252="","",AB2252+(AD2252*$K2252)+(AE2252*$K2252))</f>
        <v/>
      </c>
      <c r="AL2252" s="29" t="str">
        <f aca="false">IF(AB2252="","",ROUND(-AD2252*$K2252,0))</f>
        <v/>
      </c>
      <c r="AM2252" s="41"/>
      <c r="AN2252" s="38" t="n">
        <v>0</v>
      </c>
      <c r="AO2252" s="34" t="n">
        <v>5.99</v>
      </c>
      <c r="AP2252" s="39" t="n">
        <v>-3.09</v>
      </c>
      <c r="AQ2252" s="40" t="n">
        <v>9.08</v>
      </c>
      <c r="AR2252" s="40" t="n">
        <v>9.08</v>
      </c>
      <c r="AS2252" s="40" t="n">
        <v>9.08</v>
      </c>
      <c r="AT2252" s="32" t="n">
        <f aca="false">IF(AN2252="","",$I2252+AP2252)</f>
        <v>4.9</v>
      </c>
      <c r="AU2252" s="32" t="n">
        <f aca="false">IF(AN2252="","",$I2252)</f>
        <v>7.99</v>
      </c>
      <c r="AV2252" s="40" t="n">
        <f aca="false">IF(AN2252="","",AO2252+$I2252)</f>
        <v>13.98</v>
      </c>
      <c r="AW2252" s="31" t="n">
        <f aca="false">IF(AN2252="","",AN2252+(AP2252*$K2252)+(AQ2252*$K2252))</f>
        <v>215.64</v>
      </c>
      <c r="AX2252" s="29" t="n">
        <f aca="false">IF(AN2252="","",ROUND(-AP2252*$K2252,0))</f>
        <v>111</v>
      </c>
      <c r="AY2252" s="42"/>
      <c r="AZ2252" s="38" t="n">
        <v>0</v>
      </c>
      <c r="BA2252" s="34" t="n">
        <v>5.99</v>
      </c>
      <c r="BB2252" s="39" t="n">
        <v>-3.09</v>
      </c>
      <c r="BC2252" s="40" t="n">
        <v>9.08</v>
      </c>
      <c r="BD2252" s="40" t="n">
        <v>9.08</v>
      </c>
      <c r="BE2252" s="40" t="n">
        <v>9.08</v>
      </c>
      <c r="BF2252" s="32" t="n">
        <f aca="false">IF(AZ2252="","",$I2252+BB2252)</f>
        <v>4.9</v>
      </c>
      <c r="BG2252" s="32" t="n">
        <f aca="false">IF(AZ2252="","",$I2252)</f>
        <v>7.99</v>
      </c>
      <c r="BH2252" s="40" t="n">
        <f aca="false">IF(AZ2252="","",BA2252+$I2252)</f>
        <v>13.98</v>
      </c>
      <c r="BI2252" s="31" t="n">
        <f aca="false">IF(AZ2252="","",AZ2252+(BB2252*$K2252)+(BC2252*$K2252))</f>
        <v>215.64</v>
      </c>
      <c r="BJ2252" s="29" t="n">
        <f aca="false">IF(AZ2252="","",ROUND(-BB2252*$K2252,0))</f>
        <v>111</v>
      </c>
    </row>
    <row r="2253" customFormat="false" ht="15" hidden="false" customHeight="false" outlineLevel="0" collapsed="false">
      <c r="A2253" s="26" t="str">
        <f aca="false">+C2253&amp;D2253&amp;G2253</f>
        <v>MotorolaMoto G86 5G 8+256GBCANONE SIM 7,99€ - 30 Mesi</v>
      </c>
      <c r="B2253" s="27" t="s">
        <v>95</v>
      </c>
      <c r="C2253" s="28" t="s">
        <v>149</v>
      </c>
      <c r="D2253" s="29" t="s">
        <v>278</v>
      </c>
      <c r="E2253" s="30" t="n">
        <v>349.9</v>
      </c>
      <c r="F2253" s="31" t="n">
        <v>309.9</v>
      </c>
      <c r="G2253" s="32" t="s">
        <v>124</v>
      </c>
      <c r="H2253" s="32" t="s">
        <v>98</v>
      </c>
      <c r="I2253" s="33" t="n">
        <v>7.99</v>
      </c>
      <c r="J2253" s="34" t="s">
        <v>35</v>
      </c>
      <c r="K2253" s="35" t="n">
        <v>30</v>
      </c>
      <c r="L2253" s="33"/>
      <c r="M2253" s="33" t="n">
        <f aca="false">+IF(E2253&lt;=150,1.49,IF(AND(E2253&gt;150,E2253&lt;=300),2.99,(IF(E2253&gt;1200,8.99,IF(AND(E2253&gt;300,E2253&lt;=700),4.99,IF(AND(E2253&gt;=700,E2253&lt;=1200),6.99))))))</f>
        <v>4.99</v>
      </c>
      <c r="N2253" s="33" t="n">
        <f aca="false">IF(E2253="","",IF(E2253&gt;=1200,9.99,IF(AND(E2253&gt;700,E2253&lt;1200),7.99,IF(AND(E2253&gt;=299.9,E2253&lt;=699.9),5.99))))</f>
        <v>5.99</v>
      </c>
      <c r="O2253" s="37" t="s">
        <v>125</v>
      </c>
      <c r="P2253" s="38" t="n">
        <v>39.99</v>
      </c>
      <c r="Q2253" s="34" t="n">
        <v>6.99</v>
      </c>
      <c r="R2253" s="39" t="n">
        <v>-2.01</v>
      </c>
      <c r="S2253" s="40" t="n">
        <v>9</v>
      </c>
      <c r="T2253" s="40" t="n">
        <v>9</v>
      </c>
      <c r="U2253" s="40" t="n">
        <v>8.91</v>
      </c>
      <c r="V2253" s="32" t="n">
        <f aca="false">IF(P2253="","",$I2253+R2253)</f>
        <v>5.98</v>
      </c>
      <c r="W2253" s="32" t="n">
        <f aca="false">IF(P2253="","",$I2253)</f>
        <v>7.99</v>
      </c>
      <c r="X2253" s="40" t="n">
        <f aca="false">IF(P2253="","",Q2253+$I2253)</f>
        <v>14.98</v>
      </c>
      <c r="Y2253" s="29" t="n">
        <f aca="false">IF(P2253="","",P2253+(R2253*$K2253)+(S2253*$K2253))</f>
        <v>249.69</v>
      </c>
      <c r="Z2253" s="29" t="n">
        <f aca="false">IF(P2253="","",ROUND(-R2253*$K2253,0))</f>
        <v>60</v>
      </c>
      <c r="AA2253" s="41"/>
      <c r="AB2253" s="38"/>
      <c r="AC2253" s="34"/>
      <c r="AD2253" s="39"/>
      <c r="AE2253" s="40"/>
      <c r="AF2253" s="40"/>
      <c r="AG2253" s="40"/>
      <c r="AH2253" s="32" t="str">
        <f aca="false">IF(AB2253="","",$I2253+AD2253)</f>
        <v/>
      </c>
      <c r="AI2253" s="32" t="str">
        <f aca="false">IF(AB2253="","",$I2253)</f>
        <v/>
      </c>
      <c r="AJ2253" s="40" t="str">
        <f aca="false">IF(AB2253="","",AC2253+$I2253)</f>
        <v/>
      </c>
      <c r="AK2253" s="29" t="str">
        <f aca="false">IF(AB2253="","",AB2253+(AD2253*$K2253)+(AE2253*$K2253))</f>
        <v/>
      </c>
      <c r="AL2253" s="29" t="str">
        <f aca="false">IF(AB2253="","",ROUND(-AD2253*$K2253,0))</f>
        <v/>
      </c>
      <c r="AM2253" s="41"/>
      <c r="AN2253" s="38" t="n">
        <v>0</v>
      </c>
      <c r="AO2253" s="34" t="n">
        <v>7.99</v>
      </c>
      <c r="AP2253" s="39" t="n">
        <v>-2.81</v>
      </c>
      <c r="AQ2253" s="40" t="n">
        <v>10.8</v>
      </c>
      <c r="AR2253" s="40" t="n">
        <v>10.8</v>
      </c>
      <c r="AS2253" s="40" t="n">
        <v>10.8</v>
      </c>
      <c r="AT2253" s="32" t="n">
        <f aca="false">IF(AN2253="","",$I2253+AP2253)</f>
        <v>5.18</v>
      </c>
      <c r="AU2253" s="32" t="n">
        <f aca="false">IF(AN2253="","",$I2253)</f>
        <v>7.99</v>
      </c>
      <c r="AV2253" s="40" t="n">
        <f aca="false">IF(AN2253="","",AO2253+$I2253)</f>
        <v>15.98</v>
      </c>
      <c r="AW2253" s="31" t="n">
        <f aca="false">IF(AN2253="","",AN2253+(AP2253*$K2253)+(AQ2253*$K2253))</f>
        <v>239.7</v>
      </c>
      <c r="AX2253" s="29" t="n">
        <f aca="false">IF(AN2253="","",ROUND(-AP2253*$K2253,0))</f>
        <v>84</v>
      </c>
      <c r="AY2253" s="42"/>
      <c r="AZ2253" s="38" t="n">
        <v>0</v>
      </c>
      <c r="BA2253" s="34" t="n">
        <v>7.99</v>
      </c>
      <c r="BB2253" s="39" t="n">
        <v>-2.81</v>
      </c>
      <c r="BC2253" s="40" t="n">
        <v>10.8</v>
      </c>
      <c r="BD2253" s="40" t="n">
        <v>10.8</v>
      </c>
      <c r="BE2253" s="40" t="n">
        <v>10.8</v>
      </c>
      <c r="BF2253" s="32" t="n">
        <f aca="false">IF(AZ2253="","",$I2253+BB2253)</f>
        <v>5.18</v>
      </c>
      <c r="BG2253" s="32" t="n">
        <f aca="false">IF(AZ2253="","",$I2253)</f>
        <v>7.99</v>
      </c>
      <c r="BH2253" s="40" t="n">
        <f aca="false">IF(AZ2253="","",BA2253+$I2253)</f>
        <v>15.98</v>
      </c>
      <c r="BI2253" s="31" t="n">
        <f aca="false">IF(AZ2253="","",AZ2253+(BB2253*$K2253)+(BC2253*$K2253))</f>
        <v>239.7</v>
      </c>
      <c r="BJ2253" s="29" t="n">
        <f aca="false">IF(AZ2253="","",ROUND(-BB2253*$K2253,0))</f>
        <v>84</v>
      </c>
    </row>
    <row r="2254" customFormat="false" ht="15" hidden="false" customHeight="false" outlineLevel="0" collapsed="false">
      <c r="A2254" s="26" t="str">
        <f aca="false">+C2254&amp;D2254&amp;G2254</f>
        <v>MotorolaMoto G86 5G 8+256GBCANONE SIM 7,99€  - 24 Mesi</v>
      </c>
      <c r="B2254" s="27" t="s">
        <v>95</v>
      </c>
      <c r="C2254" s="28" t="s">
        <v>149</v>
      </c>
      <c r="D2254" s="29" t="s">
        <v>278</v>
      </c>
      <c r="E2254" s="30" t="n">
        <v>349.9</v>
      </c>
      <c r="F2254" s="31" t="n">
        <v>309.9</v>
      </c>
      <c r="G2254" s="32" t="s">
        <v>126</v>
      </c>
      <c r="H2254" s="32" t="s">
        <v>98</v>
      </c>
      <c r="I2254" s="33" t="n">
        <v>7.99</v>
      </c>
      <c r="J2254" s="34" t="s">
        <v>35</v>
      </c>
      <c r="K2254" s="35" t="n">
        <v>24</v>
      </c>
      <c r="L2254" s="33"/>
      <c r="M2254" s="33" t="n">
        <f aca="false">+IF(E2254&lt;=150,1.49,IF(AND(E2254&gt;150,E2254&lt;=300),2.99,(IF(E2254&gt;1200,8.99,IF(AND(E2254&gt;300,E2254&lt;=700),4.99,IF(AND(E2254&gt;=700,E2254&lt;=1200),6.99))))))</f>
        <v>4.99</v>
      </c>
      <c r="N2254" s="33" t="n">
        <f aca="false">IF(E2254="","",IF(E2254&gt;=1200,9.99,IF(AND(E2254&gt;700,E2254&lt;1200),7.99,IF(AND(E2254&gt;=299.9,E2254&lt;=699.9),5.99))))</f>
        <v>5.99</v>
      </c>
      <c r="O2254" s="37" t="s">
        <v>127</v>
      </c>
      <c r="P2254" s="38" t="n">
        <v>39.99</v>
      </c>
      <c r="Q2254" s="34" t="n">
        <v>8.99</v>
      </c>
      <c r="R2254" s="39" t="n">
        <v>-2.26</v>
      </c>
      <c r="S2254" s="40" t="n">
        <v>11.25</v>
      </c>
      <c r="T2254" s="40" t="n">
        <v>0</v>
      </c>
      <c r="U2254" s="40" t="n">
        <v>11.16</v>
      </c>
      <c r="V2254" s="32" t="n">
        <f aca="false">IF(P2254="","",$I2254+R2254)</f>
        <v>5.73</v>
      </c>
      <c r="W2254" s="32" t="n">
        <f aca="false">IF(P2254="","",$I2254)</f>
        <v>7.99</v>
      </c>
      <c r="X2254" s="40" t="n">
        <f aca="false">IF(P2254="","",Q2254+$I2254)</f>
        <v>16.98</v>
      </c>
      <c r="Y2254" s="29" t="n">
        <f aca="false">IF(P2254="","",P2254+(R2254*$K2254)+(S2254*$K2254))</f>
        <v>255.75</v>
      </c>
      <c r="Z2254" s="29" t="n">
        <f aca="false">IF(P2254="","",ROUND(-R2254*$K2254,0))</f>
        <v>54</v>
      </c>
      <c r="AA2254" s="41"/>
      <c r="AB2254" s="38"/>
      <c r="AC2254" s="34"/>
      <c r="AD2254" s="39"/>
      <c r="AE2254" s="40"/>
      <c r="AF2254" s="40"/>
      <c r="AG2254" s="40"/>
      <c r="AH2254" s="32" t="str">
        <f aca="false">IF(AB2254="","",$I2254+AD2254)</f>
        <v/>
      </c>
      <c r="AI2254" s="32" t="str">
        <f aca="false">IF(AB2254="","",$I2254)</f>
        <v/>
      </c>
      <c r="AJ2254" s="40" t="str">
        <f aca="false">IF(AB2254="","",AC2254+$I2254)</f>
        <v/>
      </c>
      <c r="AK2254" s="29" t="str">
        <f aca="false">IF(AB2254="","",AB2254+(AD2254*$K2254)+(AE2254*$K2254))</f>
        <v/>
      </c>
      <c r="AL2254" s="29" t="str">
        <f aca="false">IF(AB2254="","",ROUND(-AD2254*$K2254,0))</f>
        <v/>
      </c>
      <c r="AM2254" s="41"/>
      <c r="AN2254" s="38" t="n">
        <v>0</v>
      </c>
      <c r="AO2254" s="34" t="n">
        <v>9.99</v>
      </c>
      <c r="AP2254" s="39" t="n">
        <v>-3.4</v>
      </c>
      <c r="AQ2254" s="40" t="n">
        <v>13.39</v>
      </c>
      <c r="AR2254" s="40" t="n">
        <v>0</v>
      </c>
      <c r="AS2254" s="40" t="n">
        <v>13.39</v>
      </c>
      <c r="AT2254" s="32" t="n">
        <f aca="false">IF(AN2254="","",$I2254+AP2254)</f>
        <v>4.59</v>
      </c>
      <c r="AU2254" s="32" t="n">
        <f aca="false">IF(AN2254="","",$I2254)</f>
        <v>7.99</v>
      </c>
      <c r="AV2254" s="40" t="n">
        <f aca="false">IF(AN2254="","",AO2254+$I2254)</f>
        <v>17.98</v>
      </c>
      <c r="AW2254" s="31" t="n">
        <f aca="false">IF(AN2254="","",AN2254+(AP2254*$K2254)+(AQ2254*$K2254))</f>
        <v>239.76</v>
      </c>
      <c r="AX2254" s="29" t="n">
        <f aca="false">IF(AN2254="","",ROUND(-AP2254*$K2254,0))</f>
        <v>82</v>
      </c>
      <c r="AY2254" s="42"/>
      <c r="AZ2254" s="38" t="n">
        <v>0</v>
      </c>
      <c r="BA2254" s="34" t="n">
        <v>9.99</v>
      </c>
      <c r="BB2254" s="39" t="n">
        <v>-3.4</v>
      </c>
      <c r="BC2254" s="40" t="n">
        <v>13.39</v>
      </c>
      <c r="BD2254" s="40" t="n">
        <v>0</v>
      </c>
      <c r="BE2254" s="40" t="n">
        <v>13.39</v>
      </c>
      <c r="BF2254" s="32" t="n">
        <f aca="false">IF(AZ2254="","",$I2254+BB2254)</f>
        <v>4.59</v>
      </c>
      <c r="BG2254" s="32" t="n">
        <f aca="false">IF(AZ2254="","",$I2254)</f>
        <v>7.99</v>
      </c>
      <c r="BH2254" s="40" t="n">
        <f aca="false">IF(AZ2254="","",BA2254+$I2254)</f>
        <v>17.98</v>
      </c>
      <c r="BI2254" s="31" t="n">
        <f aca="false">IF(AZ2254="","",AZ2254+(BB2254*$K2254)+(BC2254*$K2254))</f>
        <v>239.76</v>
      </c>
      <c r="BJ2254" s="29" t="n">
        <f aca="false">IF(AZ2254="","",ROUND(-BB2254*$K2254,0))</f>
        <v>82</v>
      </c>
    </row>
    <row r="2255" customFormat="false" ht="15" hidden="false" customHeight="false" outlineLevel="0" collapsed="false">
      <c r="A2255" s="26" t="str">
        <f aca="false">+C2255&amp;D2255&amp;G2255</f>
        <v>MotorolaMoto G86 5G 8+256GBCANONE SIM 5,99€ - 36 Mesi</v>
      </c>
      <c r="B2255" s="27" t="s">
        <v>95</v>
      </c>
      <c r="C2255" s="28" t="s">
        <v>149</v>
      </c>
      <c r="D2255" s="29" t="s">
        <v>278</v>
      </c>
      <c r="E2255" s="30" t="n">
        <v>349.9</v>
      </c>
      <c r="F2255" s="31" t="n">
        <v>309.9</v>
      </c>
      <c r="G2255" s="32" t="s">
        <v>132</v>
      </c>
      <c r="H2255" s="32" t="s">
        <v>98</v>
      </c>
      <c r="I2255" s="33" t="n">
        <v>5.99</v>
      </c>
      <c r="J2255" s="34" t="s">
        <v>35</v>
      </c>
      <c r="K2255" s="35" t="n">
        <v>36</v>
      </c>
      <c r="L2255" s="33"/>
      <c r="M2255" s="33" t="n">
        <f aca="false">+IF(E2255&lt;=150,1.49,IF(AND(E2255&gt;150,E2255&lt;=300),2.99,(IF(E2255&gt;1200,8.99,IF(AND(E2255&gt;300,E2255&lt;=700),4.99,IF(AND(E2255&gt;=700,E2255&lt;=1200),6.99))))))</f>
        <v>4.99</v>
      </c>
      <c r="N2255" s="33" t="n">
        <f aca="false">IF(E2255="","",IF(E2255&gt;=1200,9.99,IF(AND(E2255&gt;700,E2255&lt;1200),7.99,IF(AND(E2255&gt;=299.9,E2255&lt;=699.9),5.99))))</f>
        <v>5.99</v>
      </c>
      <c r="O2255" s="37" t="s">
        <v>133</v>
      </c>
      <c r="P2255" s="38" t="n">
        <v>39.99</v>
      </c>
      <c r="Q2255" s="34" t="n">
        <v>5.99</v>
      </c>
      <c r="R2255" s="39" t="n">
        <v>-1.51</v>
      </c>
      <c r="S2255" s="40" t="n">
        <v>7.5</v>
      </c>
      <c r="T2255" s="40" t="n">
        <v>7.5</v>
      </c>
      <c r="U2255" s="40" t="n">
        <v>7.41</v>
      </c>
      <c r="V2255" s="32" t="n">
        <f aca="false">IF(P2255="","",$I2255+R2255)</f>
        <v>4.48</v>
      </c>
      <c r="W2255" s="32" t="n">
        <f aca="false">IF(P2255="","",$I2255)</f>
        <v>5.99</v>
      </c>
      <c r="X2255" s="40" t="n">
        <f aca="false">IF(P2255="","",Q2255+$I2255)</f>
        <v>11.98</v>
      </c>
      <c r="Y2255" s="29" t="n">
        <f aca="false">IF(P2255="","",P2255+(R2255*$K2255)+(S2255*$K2255))</f>
        <v>255.63</v>
      </c>
      <c r="Z2255" s="29" t="n">
        <f aca="false">IF(P2255="","",ROUND(-R2255*$K2255,0))</f>
        <v>54</v>
      </c>
      <c r="AA2255" s="41"/>
      <c r="AB2255" s="38"/>
      <c r="AC2255" s="34"/>
      <c r="AD2255" s="39"/>
      <c r="AE2255" s="40"/>
      <c r="AF2255" s="40"/>
      <c r="AG2255" s="40"/>
      <c r="AH2255" s="32" t="str">
        <f aca="false">IF(AB2255="","",$I2255+AD2255)</f>
        <v/>
      </c>
      <c r="AI2255" s="32" t="str">
        <f aca="false">IF(AB2255="","",$I2255)</f>
        <v/>
      </c>
      <c r="AJ2255" s="40" t="str">
        <f aca="false">IF(AB2255="","",AC2255+$I2255)</f>
        <v/>
      </c>
      <c r="AK2255" s="29" t="str">
        <f aca="false">IF(AB2255="","",AB2255+(AD2255*$K2255)+(AE2255*$K2255))</f>
        <v/>
      </c>
      <c r="AL2255" s="29" t="str">
        <f aca="false">IF(AB2255="","",ROUND(-AD2255*$K2255,0))</f>
        <v/>
      </c>
      <c r="AM2255" s="41"/>
      <c r="AN2255" s="38" t="n">
        <v>0</v>
      </c>
      <c r="AO2255" s="34" t="n">
        <v>6.99</v>
      </c>
      <c r="AP2255" s="39" t="n">
        <v>-2.09</v>
      </c>
      <c r="AQ2255" s="40" t="n">
        <v>9.08</v>
      </c>
      <c r="AR2255" s="40" t="n">
        <v>9.08</v>
      </c>
      <c r="AS2255" s="40" t="n">
        <v>9.08</v>
      </c>
      <c r="AT2255" s="32" t="n">
        <f aca="false">IF(AN2255="","",$I2255+AP2255)</f>
        <v>3.9</v>
      </c>
      <c r="AU2255" s="32" t="n">
        <f aca="false">IF(AN2255="","",$I2255)</f>
        <v>5.99</v>
      </c>
      <c r="AV2255" s="40" t="n">
        <f aca="false">IF(AN2255="","",AO2255+$I2255)</f>
        <v>12.98</v>
      </c>
      <c r="AW2255" s="31" t="n">
        <f aca="false">IF(AN2255="","",AN2255+(AP2255*$K2255)+(AQ2255*$K2255))</f>
        <v>251.64</v>
      </c>
      <c r="AX2255" s="29" t="n">
        <f aca="false">IF(AN2255="","",ROUND(-AP2255*$K2255,0))</f>
        <v>75</v>
      </c>
      <c r="AY2255" s="42"/>
      <c r="AZ2255" s="38" t="n">
        <v>0</v>
      </c>
      <c r="BA2255" s="34" t="n">
        <v>6.99</v>
      </c>
      <c r="BB2255" s="39" t="n">
        <v>-2.09</v>
      </c>
      <c r="BC2255" s="40" t="n">
        <v>9.08</v>
      </c>
      <c r="BD2255" s="40" t="n">
        <v>9.08</v>
      </c>
      <c r="BE2255" s="40" t="n">
        <v>9.08</v>
      </c>
      <c r="BF2255" s="32" t="n">
        <f aca="false">IF(AZ2255="","",$I2255+BB2255)</f>
        <v>3.9</v>
      </c>
      <c r="BG2255" s="32" t="n">
        <f aca="false">IF(AZ2255="","",$I2255)</f>
        <v>5.99</v>
      </c>
      <c r="BH2255" s="40" t="n">
        <f aca="false">IF(AZ2255="","",BA2255+$I2255)</f>
        <v>12.98</v>
      </c>
      <c r="BI2255" s="31" t="n">
        <f aca="false">IF(AZ2255="","",AZ2255+(BB2255*$K2255)+(BC2255*$K2255))</f>
        <v>251.64</v>
      </c>
      <c r="BJ2255" s="29" t="n">
        <f aca="false">IF(AZ2255="","",ROUND(-BB2255*$K2255,0))</f>
        <v>75</v>
      </c>
    </row>
    <row r="2256" customFormat="false" ht="15" hidden="false" customHeight="false" outlineLevel="0" collapsed="false">
      <c r="A2256" s="26" t="str">
        <f aca="false">+C2256&amp;D2256&amp;G2256</f>
        <v>MotorolaMoto G86 5G 8+256GBCANONE SIM 5,99€ - 30 Mesi</v>
      </c>
      <c r="B2256" s="27" t="s">
        <v>95</v>
      </c>
      <c r="C2256" s="28" t="s">
        <v>149</v>
      </c>
      <c r="D2256" s="29" t="s">
        <v>278</v>
      </c>
      <c r="E2256" s="30" t="n">
        <v>349.9</v>
      </c>
      <c r="F2256" s="31" t="n">
        <v>309.9</v>
      </c>
      <c r="G2256" s="32" t="s">
        <v>128</v>
      </c>
      <c r="H2256" s="32" t="s">
        <v>98</v>
      </c>
      <c r="I2256" s="33" t="n">
        <v>5.99</v>
      </c>
      <c r="J2256" s="34" t="s">
        <v>35</v>
      </c>
      <c r="K2256" s="35" t="n">
        <v>30</v>
      </c>
      <c r="L2256" s="33"/>
      <c r="M2256" s="33" t="n">
        <f aca="false">+IF(E2256&lt;=150,1.49,IF(AND(E2256&gt;150,E2256&lt;=300),2.99,(IF(E2256&gt;1200,8.99,IF(AND(E2256&gt;300,E2256&lt;=700),4.99,IF(AND(E2256&gt;=700,E2256&lt;=1200),6.99))))))</f>
        <v>4.99</v>
      </c>
      <c r="N2256" s="33" t="n">
        <f aca="false">IF(E2256="","",IF(E2256&gt;=1200,9.99,IF(AND(E2256&gt;700,E2256&lt;1200),7.99,IF(AND(E2256&gt;=299.9,E2256&lt;=699.9),5.99))))</f>
        <v>5.99</v>
      </c>
      <c r="O2256" s="37" t="s">
        <v>129</v>
      </c>
      <c r="P2256" s="38" t="n">
        <v>39.99</v>
      </c>
      <c r="Q2256" s="34" t="n">
        <v>7.99</v>
      </c>
      <c r="R2256" s="39" t="n">
        <v>-1.01</v>
      </c>
      <c r="S2256" s="40" t="n">
        <v>9</v>
      </c>
      <c r="T2256" s="40" t="n">
        <v>9</v>
      </c>
      <c r="U2256" s="40" t="n">
        <v>8.91</v>
      </c>
      <c r="V2256" s="32" t="n">
        <f aca="false">IF(P2256="","",$I2256+R2256)</f>
        <v>4.98</v>
      </c>
      <c r="W2256" s="32" t="n">
        <f aca="false">IF(P2256="","",$I2256)</f>
        <v>5.99</v>
      </c>
      <c r="X2256" s="40" t="n">
        <f aca="false">IF(P2256="","",Q2256+$I2256)</f>
        <v>13.98</v>
      </c>
      <c r="Y2256" s="29" t="n">
        <f aca="false">IF(P2256="","",P2256+(R2256*$K2256)+(S2256*$K2256))</f>
        <v>279.69</v>
      </c>
      <c r="Z2256" s="29" t="n">
        <f aca="false">IF(P2256="","",ROUND(-R2256*$K2256,0))</f>
        <v>30</v>
      </c>
      <c r="AA2256" s="41"/>
      <c r="AB2256" s="38"/>
      <c r="AC2256" s="34"/>
      <c r="AD2256" s="39"/>
      <c r="AE2256" s="40"/>
      <c r="AF2256" s="40"/>
      <c r="AG2256" s="40"/>
      <c r="AH2256" s="32" t="str">
        <f aca="false">IF(AB2256="","",$I2256+AD2256)</f>
        <v/>
      </c>
      <c r="AI2256" s="32" t="str">
        <f aca="false">IF(AB2256="","",$I2256)</f>
        <v/>
      </c>
      <c r="AJ2256" s="40" t="str">
        <f aca="false">IF(AB2256="","",AC2256+$I2256)</f>
        <v/>
      </c>
      <c r="AK2256" s="29" t="str">
        <f aca="false">IF(AB2256="","",AB2256+(AD2256*$K2256)+(AE2256*$K2256))</f>
        <v/>
      </c>
      <c r="AL2256" s="29" t="str">
        <f aca="false">IF(AB2256="","",ROUND(-AD2256*$K2256,0))</f>
        <v/>
      </c>
      <c r="AM2256" s="41"/>
      <c r="AN2256" s="38" t="n">
        <v>0</v>
      </c>
      <c r="AO2256" s="34" t="n">
        <v>8.99</v>
      </c>
      <c r="AP2256" s="39" t="n">
        <v>-1.81</v>
      </c>
      <c r="AQ2256" s="40" t="n">
        <v>10.8</v>
      </c>
      <c r="AR2256" s="40" t="n">
        <v>10.8</v>
      </c>
      <c r="AS2256" s="40" t="n">
        <v>10.8</v>
      </c>
      <c r="AT2256" s="32" t="n">
        <f aca="false">IF(AN2256="","",$I2256+AP2256)</f>
        <v>4.18</v>
      </c>
      <c r="AU2256" s="32" t="n">
        <f aca="false">IF(AN2256="","",$I2256)</f>
        <v>5.99</v>
      </c>
      <c r="AV2256" s="40" t="n">
        <f aca="false">IF(AN2256="","",AO2256+$I2256)</f>
        <v>14.98</v>
      </c>
      <c r="AW2256" s="31" t="n">
        <f aca="false">IF(AN2256="","",AN2256+(AP2256*$K2256)+(AQ2256*$K2256))</f>
        <v>269.7</v>
      </c>
      <c r="AX2256" s="29" t="n">
        <f aca="false">IF(AN2256="","",ROUND(-AP2256*$K2256,0))</f>
        <v>54</v>
      </c>
      <c r="AY2256" s="42"/>
      <c r="AZ2256" s="38" t="n">
        <v>0</v>
      </c>
      <c r="BA2256" s="34" t="n">
        <v>8.99</v>
      </c>
      <c r="BB2256" s="39" t="n">
        <v>-1.81</v>
      </c>
      <c r="BC2256" s="40" t="n">
        <v>10.8</v>
      </c>
      <c r="BD2256" s="40" t="n">
        <v>10.8</v>
      </c>
      <c r="BE2256" s="40" t="n">
        <v>10.8</v>
      </c>
      <c r="BF2256" s="32" t="n">
        <f aca="false">IF(AZ2256="","",$I2256+BB2256)</f>
        <v>4.18</v>
      </c>
      <c r="BG2256" s="32" t="n">
        <f aca="false">IF(AZ2256="","",$I2256)</f>
        <v>5.99</v>
      </c>
      <c r="BH2256" s="40" t="n">
        <f aca="false">IF(AZ2256="","",BA2256+$I2256)</f>
        <v>14.98</v>
      </c>
      <c r="BI2256" s="31" t="n">
        <f aca="false">IF(AZ2256="","",AZ2256+(BB2256*$K2256)+(BC2256*$K2256))</f>
        <v>269.7</v>
      </c>
      <c r="BJ2256" s="29" t="n">
        <f aca="false">IF(AZ2256="","",ROUND(-BB2256*$K2256,0))</f>
        <v>54</v>
      </c>
    </row>
    <row r="2257" customFormat="false" ht="15" hidden="false" customHeight="false" outlineLevel="0" collapsed="false">
      <c r="A2257" s="26" t="str">
        <f aca="false">+C2257&amp;D2257&amp;G2257</f>
        <v>MotorolaMoto G86 5G 8+256GBCANONE SIM 5,99€ - 24 Mesi</v>
      </c>
      <c r="B2257" s="27" t="s">
        <v>95</v>
      </c>
      <c r="C2257" s="28" t="s">
        <v>149</v>
      </c>
      <c r="D2257" s="29" t="s">
        <v>278</v>
      </c>
      <c r="E2257" s="30" t="n">
        <v>349.9</v>
      </c>
      <c r="F2257" s="31" t="n">
        <v>309.9</v>
      </c>
      <c r="G2257" s="32" t="s">
        <v>134</v>
      </c>
      <c r="H2257" s="32" t="s">
        <v>98</v>
      </c>
      <c r="I2257" s="33" t="n">
        <v>5.99</v>
      </c>
      <c r="J2257" s="34" t="s">
        <v>35</v>
      </c>
      <c r="K2257" s="35" t="n">
        <v>24</v>
      </c>
      <c r="L2257" s="33"/>
      <c r="M2257" s="33" t="n">
        <f aca="false">+IF(E2257&lt;=150,1.49,IF(AND(E2257&gt;150,E2257&lt;=300),2.99,(IF(E2257&gt;1200,8.99,IF(AND(E2257&gt;300,E2257&lt;=700),4.99,IF(AND(E2257&gt;=700,E2257&lt;=1200),6.99))))))</f>
        <v>4.99</v>
      </c>
      <c r="N2257" s="33" t="n">
        <f aca="false">IF(E2257="","",IF(E2257&gt;=1200,9.99,IF(AND(E2257&gt;700,E2257&lt;1200),7.99,IF(AND(E2257&gt;=299.9,E2257&lt;=699.9),5.99))))</f>
        <v>5.99</v>
      </c>
      <c r="O2257" s="37" t="s">
        <v>135</v>
      </c>
      <c r="P2257" s="38" t="n">
        <v>39.99</v>
      </c>
      <c r="Q2257" s="34" t="n">
        <v>9.99</v>
      </c>
      <c r="R2257" s="39" t="n">
        <v>-1.26</v>
      </c>
      <c r="S2257" s="40" t="n">
        <v>11.25</v>
      </c>
      <c r="T2257" s="40" t="n">
        <v>0</v>
      </c>
      <c r="U2257" s="40" t="n">
        <v>11.16</v>
      </c>
      <c r="V2257" s="32" t="n">
        <f aca="false">IF(P2257="","",$I2257+R2257)</f>
        <v>4.73</v>
      </c>
      <c r="W2257" s="32" t="n">
        <f aca="false">IF(P2257="","",$I2257)</f>
        <v>5.99</v>
      </c>
      <c r="X2257" s="40" t="n">
        <f aca="false">IF(P2257="","",Q2257+$I2257)</f>
        <v>15.98</v>
      </c>
      <c r="Y2257" s="29" t="n">
        <f aca="false">IF(P2257="","",P2257+(R2257*$K2257)+(S2257*$K2257))</f>
        <v>279.75</v>
      </c>
      <c r="Z2257" s="29" t="n">
        <f aca="false">IF(P2257="","",ROUND(-R2257*$K2257,0))</f>
        <v>30</v>
      </c>
      <c r="AA2257" s="41"/>
      <c r="AB2257" s="38"/>
      <c r="AC2257" s="34"/>
      <c r="AD2257" s="39"/>
      <c r="AE2257" s="40"/>
      <c r="AF2257" s="40"/>
      <c r="AG2257" s="40"/>
      <c r="AH2257" s="32" t="str">
        <f aca="false">IF(AB2257="","",$I2257+AD2257)</f>
        <v/>
      </c>
      <c r="AI2257" s="32" t="str">
        <f aca="false">IF(AB2257="","",$I2257)</f>
        <v/>
      </c>
      <c r="AJ2257" s="40" t="str">
        <f aca="false">IF(AB2257="","",AC2257+$I2257)</f>
        <v/>
      </c>
      <c r="AK2257" s="29" t="str">
        <f aca="false">IF(AB2257="","",AB2257+(AD2257*$K2257)+(AE2257*$K2257))</f>
        <v/>
      </c>
      <c r="AL2257" s="29" t="str">
        <f aca="false">IF(AB2257="","",ROUND(-AD2257*$K2257,0))</f>
        <v/>
      </c>
      <c r="AM2257" s="41"/>
      <c r="AN2257" s="38" t="n">
        <v>9.99</v>
      </c>
      <c r="AO2257" s="34" t="n">
        <v>10.99</v>
      </c>
      <c r="AP2257" s="39" t="n">
        <v>-1.97</v>
      </c>
      <c r="AQ2257" s="40" t="n">
        <v>12.96</v>
      </c>
      <c r="AR2257" s="40" t="n">
        <v>0</v>
      </c>
      <c r="AS2257" s="40" t="n">
        <v>12.96</v>
      </c>
      <c r="AT2257" s="32" t="n">
        <f aca="false">IF(AN2257="","",$I2257+AP2257)</f>
        <v>4.02</v>
      </c>
      <c r="AU2257" s="32" t="n">
        <f aca="false">IF(AN2257="","",$I2257)</f>
        <v>5.99</v>
      </c>
      <c r="AV2257" s="40" t="n">
        <f aca="false">IF(AN2257="","",AO2257+$I2257)</f>
        <v>16.98</v>
      </c>
      <c r="AW2257" s="31" t="n">
        <f aca="false">IF(AN2257="","",AN2257+(AP2257*$K2257)+(AQ2257*$K2257))</f>
        <v>273.75</v>
      </c>
      <c r="AX2257" s="29" t="n">
        <f aca="false">IF(AN2257="","",ROUND(-AP2257*$K2257,0))</f>
        <v>47</v>
      </c>
      <c r="AY2257" s="42"/>
      <c r="AZ2257" s="38" t="n">
        <v>9.99</v>
      </c>
      <c r="BA2257" s="34" t="n">
        <v>10.99</v>
      </c>
      <c r="BB2257" s="39" t="n">
        <v>-1.97</v>
      </c>
      <c r="BC2257" s="40" t="n">
        <v>12.96</v>
      </c>
      <c r="BD2257" s="40" t="n">
        <v>0</v>
      </c>
      <c r="BE2257" s="40" t="n">
        <v>12.96</v>
      </c>
      <c r="BF2257" s="32" t="n">
        <f aca="false">IF(AZ2257="","",$I2257+BB2257)</f>
        <v>4.02</v>
      </c>
      <c r="BG2257" s="32" t="n">
        <f aca="false">IF(AZ2257="","",$I2257)</f>
        <v>5.99</v>
      </c>
      <c r="BH2257" s="40" t="n">
        <f aca="false">IF(AZ2257="","",BA2257+$I2257)</f>
        <v>16.98</v>
      </c>
      <c r="BI2257" s="31" t="n">
        <f aca="false">IF(AZ2257="","",AZ2257+(BB2257*$K2257)+(BC2257*$K2257))</f>
        <v>273.75</v>
      </c>
      <c r="BJ2257" s="29" t="n">
        <f aca="false">IF(AZ2257="","",ROUND(-BB2257*$K2257,0))</f>
        <v>47</v>
      </c>
    </row>
    <row r="2258" customFormat="false" ht="15" hidden="false" customHeight="false" outlineLevel="0" collapsed="false">
      <c r="A2258" s="26" t="str">
        <f aca="false">+C2258&amp;D2258&amp;G2258</f>
        <v>Ray-Ban Meta Wayfarer (Shiny Black/Green)CANONE SIM 14,99€ - 36 Mesi</v>
      </c>
      <c r="B2258" s="27" t="s">
        <v>95</v>
      </c>
      <c r="C2258" s="28" t="s">
        <v>279</v>
      </c>
      <c r="D2258" s="29" t="s">
        <v>280</v>
      </c>
      <c r="E2258" s="30" t="n">
        <v>354.9</v>
      </c>
      <c r="F2258" s="31" t="n">
        <v>294.9</v>
      </c>
      <c r="G2258" s="32" t="s">
        <v>97</v>
      </c>
      <c r="H2258" s="32" t="s">
        <v>98</v>
      </c>
      <c r="I2258" s="33" t="n">
        <v>14.99</v>
      </c>
      <c r="J2258" s="34" t="s">
        <v>35</v>
      </c>
      <c r="K2258" s="35" t="n">
        <v>36</v>
      </c>
      <c r="L2258" s="33"/>
      <c r="M2258" s="33"/>
      <c r="N2258" s="33"/>
      <c r="O2258" s="37" t="s">
        <v>99</v>
      </c>
      <c r="P2258" s="38" t="n">
        <v>39.99</v>
      </c>
      <c r="Q2258" s="34" t="n">
        <v>2.99</v>
      </c>
      <c r="R2258" s="39" t="n">
        <v>-4.09</v>
      </c>
      <c r="S2258" s="40" t="n">
        <v>7.08</v>
      </c>
      <c r="T2258" s="40" t="n">
        <v>7.08</v>
      </c>
      <c r="U2258" s="40" t="n">
        <v>7.11</v>
      </c>
      <c r="V2258" s="32" t="n">
        <f aca="false">IF(P2258="","",$I2258+R2258)</f>
        <v>10.9</v>
      </c>
      <c r="W2258" s="32" t="n">
        <f aca="false">IF(P2258="","",$I2258)</f>
        <v>14.99</v>
      </c>
      <c r="X2258" s="40" t="n">
        <f aca="false">IF(P2258="","",Q2258+$I2258)</f>
        <v>17.98</v>
      </c>
      <c r="Y2258" s="29" t="n">
        <f aca="false">IF(P2258="","",P2258+(R2258*$K2258)+(S2258*$K2258))</f>
        <v>147.63</v>
      </c>
      <c r="Z2258" s="29" t="n">
        <f aca="false">IF(P2258="","",ROUND(-R2258*$K2258,0))</f>
        <v>147</v>
      </c>
      <c r="AA2258" s="41"/>
      <c r="AB2258" s="38"/>
      <c r="AC2258" s="34"/>
      <c r="AD2258" s="39"/>
      <c r="AE2258" s="40"/>
      <c r="AF2258" s="40"/>
      <c r="AG2258" s="40"/>
      <c r="AH2258" s="32" t="str">
        <f aca="false">IF(AB2258="","",$I2258+AD2258)</f>
        <v/>
      </c>
      <c r="AI2258" s="32" t="str">
        <f aca="false">IF(AB2258="","",$I2258)</f>
        <v/>
      </c>
      <c r="AJ2258" s="40" t="str">
        <f aca="false">IF(AB2258="","",AC2258+$I2258)</f>
        <v/>
      </c>
      <c r="AK2258" s="29" t="str">
        <f aca="false">IF(AB2258="","",AB2258+(AD2258*$K2258)+(AE2258*$K2258))</f>
        <v/>
      </c>
      <c r="AL2258" s="29" t="str">
        <f aca="false">IF(AB2258="","",ROUND(-AD2258*$K2258,0))</f>
        <v/>
      </c>
      <c r="AM2258" s="41"/>
      <c r="AN2258" s="38" t="n">
        <v>0</v>
      </c>
      <c r="AO2258" s="34" t="n">
        <v>2.99</v>
      </c>
      <c r="AP2258" s="39" t="n">
        <v>-5.65</v>
      </c>
      <c r="AQ2258" s="40" t="n">
        <v>8.64</v>
      </c>
      <c r="AR2258" s="40" t="n">
        <v>8.64</v>
      </c>
      <c r="AS2258" s="40" t="n">
        <v>8.64</v>
      </c>
      <c r="AT2258" s="32" t="n">
        <f aca="false">IF(AN2258="","",$I2258+AP2258)</f>
        <v>9.34</v>
      </c>
      <c r="AU2258" s="32" t="n">
        <f aca="false">IF(AN2258="","",$I2258)</f>
        <v>14.99</v>
      </c>
      <c r="AV2258" s="40" t="n">
        <f aca="false">IF(AN2258="","",AO2258+$I2258)</f>
        <v>17.98</v>
      </c>
      <c r="AW2258" s="31" t="n">
        <f aca="false">IF(AN2258="","",AN2258+(AP2258*$K2258)+(AQ2258*$K2258))</f>
        <v>107.64</v>
      </c>
      <c r="AX2258" s="29" t="n">
        <f aca="false">IF(AN2258="","",ROUND(-AP2258*$K2258,0))</f>
        <v>203</v>
      </c>
      <c r="AY2258" s="42"/>
      <c r="AZ2258" s="38" t="n">
        <v>0</v>
      </c>
      <c r="BA2258" s="34" t="n">
        <v>2.99</v>
      </c>
      <c r="BB2258" s="39" t="n">
        <v>-5.65</v>
      </c>
      <c r="BC2258" s="40" t="n">
        <v>8.64</v>
      </c>
      <c r="BD2258" s="40" t="n">
        <v>8.64</v>
      </c>
      <c r="BE2258" s="40" t="n">
        <v>8.64</v>
      </c>
      <c r="BF2258" s="32" t="n">
        <f aca="false">IF(AZ2258="","",$I2258+BB2258)</f>
        <v>9.34</v>
      </c>
      <c r="BG2258" s="32" t="n">
        <f aca="false">IF(AZ2258="","",$I2258)</f>
        <v>14.99</v>
      </c>
      <c r="BH2258" s="40" t="n">
        <f aca="false">IF(AZ2258="","",BA2258+$I2258)</f>
        <v>17.98</v>
      </c>
      <c r="BI2258" s="31" t="n">
        <f aca="false">IF(AZ2258="","",AZ2258+(BB2258*$K2258)+(BC2258*$K2258))</f>
        <v>107.64</v>
      </c>
      <c r="BJ2258" s="29" t="n">
        <f aca="false">IF(AZ2258="","",ROUND(-BB2258*$K2258,0))</f>
        <v>203</v>
      </c>
    </row>
    <row r="2259" customFormat="false" ht="15" hidden="false" customHeight="false" outlineLevel="0" collapsed="false">
      <c r="A2259" s="26" t="str">
        <f aca="false">+C2259&amp;D2259&amp;G2259</f>
        <v>Ray-Ban Meta Wayfarer (Shiny Black/Green)CANONE SIM 14,99€ - 30 Mesi</v>
      </c>
      <c r="B2259" s="27" t="s">
        <v>95</v>
      </c>
      <c r="C2259" s="28" t="s">
        <v>279</v>
      </c>
      <c r="D2259" s="29" t="s">
        <v>280</v>
      </c>
      <c r="E2259" s="30" t="n">
        <v>354.9</v>
      </c>
      <c r="F2259" s="31" t="n">
        <v>294.9</v>
      </c>
      <c r="G2259" s="32" t="s">
        <v>100</v>
      </c>
      <c r="H2259" s="32" t="s">
        <v>98</v>
      </c>
      <c r="I2259" s="33" t="n">
        <v>14.99</v>
      </c>
      <c r="J2259" s="34" t="s">
        <v>35</v>
      </c>
      <c r="K2259" s="35" t="n">
        <v>30</v>
      </c>
      <c r="L2259" s="33"/>
      <c r="M2259" s="33"/>
      <c r="N2259" s="33"/>
      <c r="O2259" s="37" t="s">
        <v>101</v>
      </c>
      <c r="P2259" s="38" t="n">
        <v>39.99</v>
      </c>
      <c r="Q2259" s="34" t="n">
        <v>4.99</v>
      </c>
      <c r="R2259" s="39" t="n">
        <v>-3.51</v>
      </c>
      <c r="S2259" s="40" t="n">
        <v>8.5</v>
      </c>
      <c r="T2259" s="40" t="n">
        <v>8.5</v>
      </c>
      <c r="U2259" s="40" t="n">
        <v>8.41</v>
      </c>
      <c r="V2259" s="32" t="n">
        <f aca="false">IF(P2259="","",$I2259+R2259)</f>
        <v>11.48</v>
      </c>
      <c r="W2259" s="32" t="n">
        <f aca="false">IF(P2259="","",$I2259)</f>
        <v>14.99</v>
      </c>
      <c r="X2259" s="40" t="n">
        <f aca="false">IF(P2259="","",Q2259+$I2259)</f>
        <v>19.98</v>
      </c>
      <c r="Y2259" s="29" t="n">
        <f aca="false">IF(P2259="","",P2259+(R2259*$K2259)+(S2259*$K2259))</f>
        <v>189.69</v>
      </c>
      <c r="Z2259" s="29" t="n">
        <f aca="false">IF(P2259="","",ROUND(-R2259*$K2259,0))</f>
        <v>105</v>
      </c>
      <c r="AA2259" s="41"/>
      <c r="AB2259" s="38"/>
      <c r="AC2259" s="34"/>
      <c r="AD2259" s="39"/>
      <c r="AE2259" s="40"/>
      <c r="AF2259" s="40"/>
      <c r="AG2259" s="40"/>
      <c r="AH2259" s="32" t="str">
        <f aca="false">IF(AB2259="","",$I2259+AD2259)</f>
        <v/>
      </c>
      <c r="AI2259" s="32" t="str">
        <f aca="false">IF(AB2259="","",$I2259)</f>
        <v/>
      </c>
      <c r="AJ2259" s="40" t="str">
        <f aca="false">IF(AB2259="","",AC2259+$I2259)</f>
        <v/>
      </c>
      <c r="AK2259" s="29" t="str">
        <f aca="false">IF(AB2259="","",AB2259+(AD2259*$K2259)+(AE2259*$K2259))</f>
        <v/>
      </c>
      <c r="AL2259" s="29" t="str">
        <f aca="false">IF(AB2259="","",ROUND(-AD2259*$K2259,0))</f>
        <v/>
      </c>
      <c r="AM2259" s="41"/>
      <c r="AN2259" s="38" t="n">
        <v>0</v>
      </c>
      <c r="AO2259" s="34" t="n">
        <v>4.99</v>
      </c>
      <c r="AP2259" s="39" t="n">
        <v>-5.29</v>
      </c>
      <c r="AQ2259" s="40" t="n">
        <v>10.28</v>
      </c>
      <c r="AR2259" s="40" t="n">
        <v>10.28</v>
      </c>
      <c r="AS2259" s="40" t="n">
        <v>10.28</v>
      </c>
      <c r="AT2259" s="32" t="n">
        <f aca="false">IF(AN2259="","",$I2259+AP2259)</f>
        <v>9.7</v>
      </c>
      <c r="AU2259" s="32" t="n">
        <f aca="false">IF(AN2259="","",$I2259)</f>
        <v>14.99</v>
      </c>
      <c r="AV2259" s="40" t="n">
        <f aca="false">IF(AN2259="","",AO2259+$I2259)</f>
        <v>19.98</v>
      </c>
      <c r="AW2259" s="31" t="n">
        <f aca="false">IF(AN2259="","",AN2259+(AP2259*$K2259)+(AQ2259*$K2259))</f>
        <v>149.7</v>
      </c>
      <c r="AX2259" s="29" t="n">
        <f aca="false">IF(AN2259="","",ROUND(-AP2259*$K2259,0))</f>
        <v>159</v>
      </c>
      <c r="AY2259" s="42"/>
      <c r="AZ2259" s="38" t="n">
        <v>0</v>
      </c>
      <c r="BA2259" s="34" t="n">
        <v>4.99</v>
      </c>
      <c r="BB2259" s="39" t="n">
        <v>-5.29</v>
      </c>
      <c r="BC2259" s="40" t="n">
        <v>10.28</v>
      </c>
      <c r="BD2259" s="40" t="n">
        <v>10.28</v>
      </c>
      <c r="BE2259" s="40" t="n">
        <v>10.28</v>
      </c>
      <c r="BF2259" s="32" t="n">
        <f aca="false">IF(AZ2259="","",$I2259+BB2259)</f>
        <v>9.7</v>
      </c>
      <c r="BG2259" s="32" t="n">
        <f aca="false">IF(AZ2259="","",$I2259)</f>
        <v>14.99</v>
      </c>
      <c r="BH2259" s="40" t="n">
        <f aca="false">IF(AZ2259="","",BA2259+$I2259)</f>
        <v>19.98</v>
      </c>
      <c r="BI2259" s="31" t="n">
        <f aca="false">IF(AZ2259="","",AZ2259+(BB2259*$K2259)+(BC2259*$K2259))</f>
        <v>149.7</v>
      </c>
      <c r="BJ2259" s="29" t="n">
        <f aca="false">IF(AZ2259="","",ROUND(-BB2259*$K2259,0))</f>
        <v>159</v>
      </c>
    </row>
    <row r="2260" customFormat="false" ht="15" hidden="false" customHeight="false" outlineLevel="0" collapsed="false">
      <c r="A2260" s="26" t="str">
        <f aca="false">+C2260&amp;D2260&amp;G2260</f>
        <v>Ray-Ban Meta Wayfarer (Shiny Black/Green)CANONE SIM 14,99€ - 24 Mesi</v>
      </c>
      <c r="B2260" s="27" t="s">
        <v>95</v>
      </c>
      <c r="C2260" s="28" t="s">
        <v>279</v>
      </c>
      <c r="D2260" s="29" t="s">
        <v>280</v>
      </c>
      <c r="E2260" s="30" t="n">
        <v>354.9</v>
      </c>
      <c r="F2260" s="31" t="n">
        <v>294.9</v>
      </c>
      <c r="G2260" s="32" t="s">
        <v>102</v>
      </c>
      <c r="H2260" s="32" t="s">
        <v>98</v>
      </c>
      <c r="I2260" s="33" t="n">
        <v>14.99</v>
      </c>
      <c r="J2260" s="34" t="s">
        <v>35</v>
      </c>
      <c r="K2260" s="35" t="n">
        <v>24</v>
      </c>
      <c r="L2260" s="33"/>
      <c r="M2260" s="33"/>
      <c r="N2260" s="33"/>
      <c r="O2260" s="37" t="s">
        <v>103</v>
      </c>
      <c r="P2260" s="38" t="n">
        <v>39.99</v>
      </c>
      <c r="Q2260" s="34" t="n">
        <v>6.99</v>
      </c>
      <c r="R2260" s="39" t="n">
        <v>-3.63</v>
      </c>
      <c r="S2260" s="40" t="n">
        <v>10.62</v>
      </c>
      <c r="T2260" s="40" t="n">
        <v>0</v>
      </c>
      <c r="U2260" s="40" t="n">
        <v>10.65</v>
      </c>
      <c r="V2260" s="32" t="n">
        <f aca="false">IF(P2260="","",$I2260+R2260)</f>
        <v>11.36</v>
      </c>
      <c r="W2260" s="32" t="n">
        <f aca="false">IF(P2260="","",$I2260)</f>
        <v>14.99</v>
      </c>
      <c r="X2260" s="40" t="n">
        <f aca="false">IF(P2260="","",Q2260+$I2260)</f>
        <v>21.98</v>
      </c>
      <c r="Y2260" s="29" t="n">
        <f aca="false">IF(P2260="","",P2260+(R2260*$K2260)+(S2260*$K2260))</f>
        <v>207.75</v>
      </c>
      <c r="Z2260" s="29" t="n">
        <f aca="false">IF(P2260="","",ROUND(-R2260*$K2260,0))</f>
        <v>87</v>
      </c>
      <c r="AA2260" s="41"/>
      <c r="AB2260" s="38"/>
      <c r="AC2260" s="34"/>
      <c r="AD2260" s="39"/>
      <c r="AE2260" s="40"/>
      <c r="AF2260" s="40"/>
      <c r="AG2260" s="40"/>
      <c r="AH2260" s="32" t="str">
        <f aca="false">IF(AB2260="","",$I2260+AD2260)</f>
        <v/>
      </c>
      <c r="AI2260" s="32" t="str">
        <f aca="false">IF(AB2260="","",$I2260)</f>
        <v/>
      </c>
      <c r="AJ2260" s="40" t="str">
        <f aca="false">IF(AB2260="","",AC2260+$I2260)</f>
        <v/>
      </c>
      <c r="AK2260" s="29" t="str">
        <f aca="false">IF(AB2260="","",AB2260+(AD2260*$K2260)+(AE2260*$K2260))</f>
        <v/>
      </c>
      <c r="AL2260" s="29" t="str">
        <f aca="false">IF(AB2260="","",ROUND(-AD2260*$K2260,0))</f>
        <v/>
      </c>
      <c r="AM2260" s="41"/>
      <c r="AN2260" s="38" t="n">
        <v>0</v>
      </c>
      <c r="AO2260" s="34" t="n">
        <v>6.99</v>
      </c>
      <c r="AP2260" s="39" t="n">
        <v>-5.29</v>
      </c>
      <c r="AQ2260" s="40" t="n">
        <v>12.28</v>
      </c>
      <c r="AR2260" s="40" t="n">
        <v>0</v>
      </c>
      <c r="AS2260" s="40" t="n">
        <v>12.46</v>
      </c>
      <c r="AT2260" s="32" t="n">
        <f aca="false">IF(AN2260="","",$I2260+AP2260)</f>
        <v>9.7</v>
      </c>
      <c r="AU2260" s="32" t="n">
        <f aca="false">IF(AN2260="","",$I2260)</f>
        <v>14.99</v>
      </c>
      <c r="AV2260" s="40" t="n">
        <f aca="false">IF(AN2260="","",AO2260+$I2260)</f>
        <v>21.98</v>
      </c>
      <c r="AW2260" s="31" t="n">
        <f aca="false">IF(AN2260="","",AN2260+(AP2260*$K2260)+(AQ2260*$K2260))</f>
        <v>167.76</v>
      </c>
      <c r="AX2260" s="29" t="n">
        <f aca="false">IF(AN2260="","",ROUND(-AP2260*$K2260,0))</f>
        <v>127</v>
      </c>
      <c r="AY2260" s="42"/>
      <c r="AZ2260" s="38" t="n">
        <v>0</v>
      </c>
      <c r="BA2260" s="34" t="n">
        <v>6.99</v>
      </c>
      <c r="BB2260" s="39" t="n">
        <v>-5.29</v>
      </c>
      <c r="BC2260" s="40" t="n">
        <v>12.28</v>
      </c>
      <c r="BD2260" s="40" t="n">
        <v>0</v>
      </c>
      <c r="BE2260" s="40" t="n">
        <v>12.46</v>
      </c>
      <c r="BF2260" s="32" t="n">
        <f aca="false">IF(AZ2260="","",$I2260+BB2260)</f>
        <v>9.7</v>
      </c>
      <c r="BG2260" s="32" t="n">
        <f aca="false">IF(AZ2260="","",$I2260)</f>
        <v>14.99</v>
      </c>
      <c r="BH2260" s="40" t="n">
        <f aca="false">IF(AZ2260="","",BA2260+$I2260)</f>
        <v>21.98</v>
      </c>
      <c r="BI2260" s="31" t="n">
        <f aca="false">IF(AZ2260="","",AZ2260+(BB2260*$K2260)+(BC2260*$K2260))</f>
        <v>167.76</v>
      </c>
      <c r="BJ2260" s="29" t="n">
        <f aca="false">IF(AZ2260="","",ROUND(-BB2260*$K2260,0))</f>
        <v>127</v>
      </c>
    </row>
    <row r="2261" customFormat="false" ht="15" hidden="false" customHeight="false" outlineLevel="0" collapsed="false">
      <c r="A2261" s="26" t="str">
        <f aca="false">+C2261&amp;D2261&amp;G2261</f>
        <v>Ray-Ban Meta Wayfarer (Shiny Black/Green)CANONE SIM 12,99€ - 36 Mesi</v>
      </c>
      <c r="B2261" s="27" t="s">
        <v>95</v>
      </c>
      <c r="C2261" s="28" t="s">
        <v>279</v>
      </c>
      <c r="D2261" s="29" t="s">
        <v>280</v>
      </c>
      <c r="E2261" s="30" t="n">
        <v>354.9</v>
      </c>
      <c r="F2261" s="31" t="n">
        <v>294.9</v>
      </c>
      <c r="G2261" s="32" t="s">
        <v>104</v>
      </c>
      <c r="H2261" s="32" t="s">
        <v>98</v>
      </c>
      <c r="I2261" s="33" t="n">
        <v>12.99</v>
      </c>
      <c r="J2261" s="34" t="s">
        <v>35</v>
      </c>
      <c r="K2261" s="35" t="n">
        <v>36</v>
      </c>
      <c r="L2261" s="33"/>
      <c r="M2261" s="33"/>
      <c r="N2261" s="33"/>
      <c r="O2261" s="37" t="s">
        <v>105</v>
      </c>
      <c r="P2261" s="38" t="n">
        <v>39.99</v>
      </c>
      <c r="Q2261" s="34" t="n">
        <v>2.99</v>
      </c>
      <c r="R2261" s="39" t="n">
        <v>-4.09</v>
      </c>
      <c r="S2261" s="40" t="n">
        <v>7.08</v>
      </c>
      <c r="T2261" s="40" t="n">
        <v>7.08</v>
      </c>
      <c r="U2261" s="40" t="n">
        <v>7.11</v>
      </c>
      <c r="V2261" s="32" t="n">
        <f aca="false">IF(P2261="","",$I2261+R2261)</f>
        <v>8.9</v>
      </c>
      <c r="W2261" s="32" t="n">
        <f aca="false">IF(P2261="","",$I2261)</f>
        <v>12.99</v>
      </c>
      <c r="X2261" s="40" t="n">
        <f aca="false">IF(P2261="","",Q2261+$I2261)</f>
        <v>15.98</v>
      </c>
      <c r="Y2261" s="29" t="n">
        <f aca="false">IF(P2261="","",P2261+(R2261*$K2261)+(S2261*$K2261))</f>
        <v>147.63</v>
      </c>
      <c r="Z2261" s="29" t="n">
        <f aca="false">IF(P2261="","",ROUND(-R2261*$K2261,0))</f>
        <v>147</v>
      </c>
      <c r="AA2261" s="41"/>
      <c r="AB2261" s="38"/>
      <c r="AC2261" s="34"/>
      <c r="AD2261" s="39"/>
      <c r="AE2261" s="40"/>
      <c r="AF2261" s="40"/>
      <c r="AG2261" s="40"/>
      <c r="AH2261" s="32" t="str">
        <f aca="false">IF(AB2261="","",$I2261+AD2261)</f>
        <v/>
      </c>
      <c r="AI2261" s="32" t="str">
        <f aca="false">IF(AB2261="","",$I2261)</f>
        <v/>
      </c>
      <c r="AJ2261" s="40" t="str">
        <f aca="false">IF(AB2261="","",AC2261+$I2261)</f>
        <v/>
      </c>
      <c r="AK2261" s="29" t="str">
        <f aca="false">IF(AB2261="","",AB2261+(AD2261*$K2261)+(AE2261*$K2261))</f>
        <v/>
      </c>
      <c r="AL2261" s="29" t="str">
        <f aca="false">IF(AB2261="","",ROUND(-AD2261*$K2261,0))</f>
        <v/>
      </c>
      <c r="AM2261" s="41"/>
      <c r="AN2261" s="38" t="n">
        <v>0</v>
      </c>
      <c r="AO2261" s="34" t="n">
        <v>2.99</v>
      </c>
      <c r="AP2261" s="39" t="n">
        <v>-5.65</v>
      </c>
      <c r="AQ2261" s="40" t="n">
        <v>8.64</v>
      </c>
      <c r="AR2261" s="40" t="n">
        <v>8.64</v>
      </c>
      <c r="AS2261" s="40" t="n">
        <v>8.64</v>
      </c>
      <c r="AT2261" s="32" t="n">
        <f aca="false">IF(AN2261="","",$I2261+AP2261)</f>
        <v>7.34</v>
      </c>
      <c r="AU2261" s="32" t="n">
        <f aca="false">IF(AN2261="","",$I2261)</f>
        <v>12.99</v>
      </c>
      <c r="AV2261" s="40" t="n">
        <f aca="false">IF(AN2261="","",AO2261+$I2261)</f>
        <v>15.98</v>
      </c>
      <c r="AW2261" s="31" t="n">
        <f aca="false">IF(AN2261="","",AN2261+(AP2261*$K2261)+(AQ2261*$K2261))</f>
        <v>107.64</v>
      </c>
      <c r="AX2261" s="29" t="n">
        <f aca="false">IF(AN2261="","",ROUND(-AP2261*$K2261,0))</f>
        <v>203</v>
      </c>
      <c r="AY2261" s="42"/>
      <c r="AZ2261" s="38" t="n">
        <v>0</v>
      </c>
      <c r="BA2261" s="34" t="n">
        <v>2.99</v>
      </c>
      <c r="BB2261" s="39" t="n">
        <v>-5.65</v>
      </c>
      <c r="BC2261" s="40" t="n">
        <v>8.64</v>
      </c>
      <c r="BD2261" s="40" t="n">
        <v>8.64</v>
      </c>
      <c r="BE2261" s="40" t="n">
        <v>8.64</v>
      </c>
      <c r="BF2261" s="32" t="n">
        <f aca="false">IF(AZ2261="","",$I2261+BB2261)</f>
        <v>7.34</v>
      </c>
      <c r="BG2261" s="32" t="n">
        <f aca="false">IF(AZ2261="","",$I2261)</f>
        <v>12.99</v>
      </c>
      <c r="BH2261" s="40" t="n">
        <f aca="false">IF(AZ2261="","",BA2261+$I2261)</f>
        <v>15.98</v>
      </c>
      <c r="BI2261" s="31" t="n">
        <f aca="false">IF(AZ2261="","",AZ2261+(BB2261*$K2261)+(BC2261*$K2261))</f>
        <v>107.64</v>
      </c>
      <c r="BJ2261" s="29" t="n">
        <f aca="false">IF(AZ2261="","",ROUND(-BB2261*$K2261,0))</f>
        <v>203</v>
      </c>
    </row>
    <row r="2262" customFormat="false" ht="15" hidden="false" customHeight="false" outlineLevel="0" collapsed="false">
      <c r="A2262" s="26" t="str">
        <f aca="false">+C2262&amp;D2262&amp;G2262</f>
        <v>Ray-Ban Meta Wayfarer (Shiny Black/Green)CANONE SIM 12,99€ - 30 Mesi</v>
      </c>
      <c r="B2262" s="27" t="s">
        <v>95</v>
      </c>
      <c r="C2262" s="28" t="s">
        <v>279</v>
      </c>
      <c r="D2262" s="29" t="s">
        <v>280</v>
      </c>
      <c r="E2262" s="30" t="n">
        <v>354.9</v>
      </c>
      <c r="F2262" s="31" t="n">
        <v>294.9</v>
      </c>
      <c r="G2262" s="32" t="s">
        <v>106</v>
      </c>
      <c r="H2262" s="32" t="s">
        <v>98</v>
      </c>
      <c r="I2262" s="33" t="n">
        <v>12.99</v>
      </c>
      <c r="J2262" s="34" t="s">
        <v>35</v>
      </c>
      <c r="K2262" s="35" t="n">
        <v>30</v>
      </c>
      <c r="L2262" s="33"/>
      <c r="M2262" s="33"/>
      <c r="N2262" s="33"/>
      <c r="O2262" s="37" t="s">
        <v>107</v>
      </c>
      <c r="P2262" s="38" t="n">
        <v>39.99</v>
      </c>
      <c r="Q2262" s="34" t="n">
        <v>4.99</v>
      </c>
      <c r="R2262" s="39" t="n">
        <v>-3.51</v>
      </c>
      <c r="S2262" s="40" t="n">
        <v>8.5</v>
      </c>
      <c r="T2262" s="40" t="n">
        <v>8.5</v>
      </c>
      <c r="U2262" s="40" t="n">
        <v>8.41</v>
      </c>
      <c r="V2262" s="32" t="n">
        <f aca="false">IF(P2262="","",$I2262+R2262)</f>
        <v>9.48</v>
      </c>
      <c r="W2262" s="32" t="n">
        <f aca="false">IF(P2262="","",$I2262)</f>
        <v>12.99</v>
      </c>
      <c r="X2262" s="40" t="n">
        <f aca="false">IF(P2262="","",Q2262+$I2262)</f>
        <v>17.98</v>
      </c>
      <c r="Y2262" s="29" t="n">
        <f aca="false">IF(P2262="","",P2262+(R2262*$K2262)+(S2262*$K2262))</f>
        <v>189.69</v>
      </c>
      <c r="Z2262" s="29" t="n">
        <f aca="false">IF(P2262="","",ROUND(-R2262*$K2262,0))</f>
        <v>105</v>
      </c>
      <c r="AA2262" s="41"/>
      <c r="AB2262" s="38"/>
      <c r="AC2262" s="34"/>
      <c r="AD2262" s="39"/>
      <c r="AE2262" s="40"/>
      <c r="AF2262" s="40"/>
      <c r="AG2262" s="40"/>
      <c r="AH2262" s="32" t="str">
        <f aca="false">IF(AB2262="","",$I2262+AD2262)</f>
        <v/>
      </c>
      <c r="AI2262" s="32" t="str">
        <f aca="false">IF(AB2262="","",$I2262)</f>
        <v/>
      </c>
      <c r="AJ2262" s="40" t="str">
        <f aca="false">IF(AB2262="","",AC2262+$I2262)</f>
        <v/>
      </c>
      <c r="AK2262" s="29" t="str">
        <f aca="false">IF(AB2262="","",AB2262+(AD2262*$K2262)+(AE2262*$K2262))</f>
        <v/>
      </c>
      <c r="AL2262" s="29" t="str">
        <f aca="false">IF(AB2262="","",ROUND(-AD2262*$K2262,0))</f>
        <v/>
      </c>
      <c r="AM2262" s="41"/>
      <c r="AN2262" s="38" t="n">
        <v>0</v>
      </c>
      <c r="AO2262" s="34" t="n">
        <v>4.99</v>
      </c>
      <c r="AP2262" s="39" t="n">
        <v>-5.29</v>
      </c>
      <c r="AQ2262" s="40" t="n">
        <v>10.28</v>
      </c>
      <c r="AR2262" s="40" t="n">
        <v>10.28</v>
      </c>
      <c r="AS2262" s="40" t="n">
        <v>10.28</v>
      </c>
      <c r="AT2262" s="32" t="n">
        <f aca="false">IF(AN2262="","",$I2262+AP2262)</f>
        <v>7.7</v>
      </c>
      <c r="AU2262" s="32" t="n">
        <f aca="false">IF(AN2262="","",$I2262)</f>
        <v>12.99</v>
      </c>
      <c r="AV2262" s="40" t="n">
        <f aca="false">IF(AN2262="","",AO2262+$I2262)</f>
        <v>17.98</v>
      </c>
      <c r="AW2262" s="31" t="n">
        <f aca="false">IF(AN2262="","",AN2262+(AP2262*$K2262)+(AQ2262*$K2262))</f>
        <v>149.7</v>
      </c>
      <c r="AX2262" s="29" t="n">
        <f aca="false">IF(AN2262="","",ROUND(-AP2262*$K2262,0))</f>
        <v>159</v>
      </c>
      <c r="AY2262" s="42"/>
      <c r="AZ2262" s="38" t="n">
        <v>0</v>
      </c>
      <c r="BA2262" s="34" t="n">
        <v>4.99</v>
      </c>
      <c r="BB2262" s="39" t="n">
        <v>-5.29</v>
      </c>
      <c r="BC2262" s="40" t="n">
        <v>10.28</v>
      </c>
      <c r="BD2262" s="40" t="n">
        <v>10.28</v>
      </c>
      <c r="BE2262" s="40" t="n">
        <v>10.28</v>
      </c>
      <c r="BF2262" s="32" t="n">
        <f aca="false">IF(AZ2262="","",$I2262+BB2262)</f>
        <v>7.7</v>
      </c>
      <c r="BG2262" s="32" t="n">
        <f aca="false">IF(AZ2262="","",$I2262)</f>
        <v>12.99</v>
      </c>
      <c r="BH2262" s="40" t="n">
        <f aca="false">IF(AZ2262="","",BA2262+$I2262)</f>
        <v>17.98</v>
      </c>
      <c r="BI2262" s="31" t="n">
        <f aca="false">IF(AZ2262="","",AZ2262+(BB2262*$K2262)+(BC2262*$K2262))</f>
        <v>149.7</v>
      </c>
      <c r="BJ2262" s="29" t="n">
        <f aca="false">IF(AZ2262="","",ROUND(-BB2262*$K2262,0))</f>
        <v>159</v>
      </c>
    </row>
    <row r="2263" customFormat="false" ht="15" hidden="false" customHeight="false" outlineLevel="0" collapsed="false">
      <c r="A2263" s="26" t="str">
        <f aca="false">+C2263&amp;D2263&amp;G2263</f>
        <v>Ray-Ban Meta Wayfarer (Shiny Black/Green)CANONE SIM 12,99€ - 24 Mesi</v>
      </c>
      <c r="B2263" s="27" t="s">
        <v>95</v>
      </c>
      <c r="C2263" s="28" t="s">
        <v>279</v>
      </c>
      <c r="D2263" s="29" t="s">
        <v>280</v>
      </c>
      <c r="E2263" s="30" t="n">
        <v>354.9</v>
      </c>
      <c r="F2263" s="31" t="n">
        <v>294.9</v>
      </c>
      <c r="G2263" s="32" t="s">
        <v>108</v>
      </c>
      <c r="H2263" s="32" t="s">
        <v>98</v>
      </c>
      <c r="I2263" s="33" t="n">
        <v>12.99</v>
      </c>
      <c r="J2263" s="34" t="s">
        <v>35</v>
      </c>
      <c r="K2263" s="35" t="n">
        <v>24</v>
      </c>
      <c r="L2263" s="33"/>
      <c r="M2263" s="33"/>
      <c r="N2263" s="33"/>
      <c r="O2263" s="37" t="s">
        <v>109</v>
      </c>
      <c r="P2263" s="38" t="n">
        <v>39.99</v>
      </c>
      <c r="Q2263" s="34" t="n">
        <v>6.99</v>
      </c>
      <c r="R2263" s="39" t="n">
        <v>-3.63</v>
      </c>
      <c r="S2263" s="40" t="n">
        <v>10.62</v>
      </c>
      <c r="T2263" s="40" t="n">
        <v>0</v>
      </c>
      <c r="U2263" s="40" t="n">
        <v>10.65</v>
      </c>
      <c r="V2263" s="32" t="n">
        <f aca="false">IF(P2263="","",$I2263+R2263)</f>
        <v>9.36</v>
      </c>
      <c r="W2263" s="32" t="n">
        <f aca="false">IF(P2263="","",$I2263)</f>
        <v>12.99</v>
      </c>
      <c r="X2263" s="40" t="n">
        <f aca="false">IF(P2263="","",Q2263+$I2263)</f>
        <v>19.98</v>
      </c>
      <c r="Y2263" s="29" t="n">
        <f aca="false">IF(P2263="","",P2263+(R2263*$K2263)+(S2263*$K2263))</f>
        <v>207.75</v>
      </c>
      <c r="Z2263" s="29" t="n">
        <f aca="false">IF(P2263="","",ROUND(-R2263*$K2263,0))</f>
        <v>87</v>
      </c>
      <c r="AA2263" s="41"/>
      <c r="AB2263" s="38"/>
      <c r="AC2263" s="34"/>
      <c r="AD2263" s="39"/>
      <c r="AE2263" s="40"/>
      <c r="AF2263" s="40"/>
      <c r="AG2263" s="40"/>
      <c r="AH2263" s="32" t="str">
        <f aca="false">IF(AB2263="","",$I2263+AD2263)</f>
        <v/>
      </c>
      <c r="AI2263" s="32" t="str">
        <f aca="false">IF(AB2263="","",$I2263)</f>
        <v/>
      </c>
      <c r="AJ2263" s="40" t="str">
        <f aca="false">IF(AB2263="","",AC2263+$I2263)</f>
        <v/>
      </c>
      <c r="AK2263" s="29" t="str">
        <f aca="false">IF(AB2263="","",AB2263+(AD2263*$K2263)+(AE2263*$K2263))</f>
        <v/>
      </c>
      <c r="AL2263" s="29" t="str">
        <f aca="false">IF(AB2263="","",ROUND(-AD2263*$K2263,0))</f>
        <v/>
      </c>
      <c r="AM2263" s="41"/>
      <c r="AN2263" s="38" t="n">
        <v>0</v>
      </c>
      <c r="AO2263" s="34" t="n">
        <v>6.99</v>
      </c>
      <c r="AP2263" s="39" t="n">
        <v>-5.29</v>
      </c>
      <c r="AQ2263" s="40" t="n">
        <v>12.28</v>
      </c>
      <c r="AR2263" s="40" t="n">
        <v>0</v>
      </c>
      <c r="AS2263" s="40" t="n">
        <v>12.46</v>
      </c>
      <c r="AT2263" s="32" t="n">
        <f aca="false">IF(AN2263="","",$I2263+AP2263)</f>
        <v>7.7</v>
      </c>
      <c r="AU2263" s="32" t="n">
        <f aca="false">IF(AN2263="","",$I2263)</f>
        <v>12.99</v>
      </c>
      <c r="AV2263" s="40" t="n">
        <f aca="false">IF(AN2263="","",AO2263+$I2263)</f>
        <v>19.98</v>
      </c>
      <c r="AW2263" s="31" t="n">
        <f aca="false">IF(AN2263="","",AN2263+(AP2263*$K2263)+(AQ2263*$K2263))</f>
        <v>167.76</v>
      </c>
      <c r="AX2263" s="29" t="n">
        <f aca="false">IF(AN2263="","",ROUND(-AP2263*$K2263,0))</f>
        <v>127</v>
      </c>
      <c r="AY2263" s="42"/>
      <c r="AZ2263" s="38" t="n">
        <v>0</v>
      </c>
      <c r="BA2263" s="34" t="n">
        <v>6.99</v>
      </c>
      <c r="BB2263" s="39" t="n">
        <v>-5.29</v>
      </c>
      <c r="BC2263" s="40" t="n">
        <v>12.28</v>
      </c>
      <c r="BD2263" s="40" t="n">
        <v>0</v>
      </c>
      <c r="BE2263" s="40" t="n">
        <v>12.46</v>
      </c>
      <c r="BF2263" s="32" t="n">
        <f aca="false">IF(AZ2263="","",$I2263+BB2263)</f>
        <v>7.7</v>
      </c>
      <c r="BG2263" s="32" t="n">
        <f aca="false">IF(AZ2263="","",$I2263)</f>
        <v>12.99</v>
      </c>
      <c r="BH2263" s="40" t="n">
        <f aca="false">IF(AZ2263="","",BA2263+$I2263)</f>
        <v>19.98</v>
      </c>
      <c r="BI2263" s="31" t="n">
        <f aca="false">IF(AZ2263="","",AZ2263+(BB2263*$K2263)+(BC2263*$K2263))</f>
        <v>167.76</v>
      </c>
      <c r="BJ2263" s="29" t="n">
        <f aca="false">IF(AZ2263="","",ROUND(-BB2263*$K2263,0))</f>
        <v>127</v>
      </c>
    </row>
    <row r="2264" customFormat="false" ht="15" hidden="false" customHeight="false" outlineLevel="0" collapsed="false">
      <c r="A2264" s="26" t="str">
        <f aca="false">+C2264&amp;D2264&amp;G2264</f>
        <v>Ray-Ban Meta Wayfarer (Shiny Black/Green)Pack 5G Reload Exchange-12,99-36</v>
      </c>
      <c r="B2264" s="27" t="s">
        <v>95</v>
      </c>
      <c r="C2264" s="28" t="s">
        <v>279</v>
      </c>
      <c r="D2264" s="29" t="s">
        <v>280</v>
      </c>
      <c r="E2264" s="30" t="n">
        <v>354.9</v>
      </c>
      <c r="F2264" s="31" t="n">
        <v>294.9</v>
      </c>
      <c r="G2264" s="32" t="s">
        <v>110</v>
      </c>
      <c r="H2264" s="32" t="s">
        <v>98</v>
      </c>
      <c r="I2264" s="33" t="n">
        <v>12.99</v>
      </c>
      <c r="J2264" s="34" t="s">
        <v>35</v>
      </c>
      <c r="K2264" s="35" t="n">
        <v>36</v>
      </c>
      <c r="L2264" s="33"/>
      <c r="M2264" s="33"/>
      <c r="N2264" s="33"/>
      <c r="O2264" s="37" t="s">
        <v>111</v>
      </c>
      <c r="P2264" s="38" t="n">
        <v>39.99</v>
      </c>
      <c r="Q2264" s="34" t="n">
        <v>2.99</v>
      </c>
      <c r="R2264" s="39" t="n">
        <v>-4.09</v>
      </c>
      <c r="S2264" s="40" t="n">
        <v>7.08</v>
      </c>
      <c r="T2264" s="40" t="n">
        <v>7.08</v>
      </c>
      <c r="U2264" s="40" t="n">
        <v>7.11</v>
      </c>
      <c r="V2264" s="32" t="n">
        <f aca="false">IF(P2264="","",$I2264+R2264)</f>
        <v>8.9</v>
      </c>
      <c r="W2264" s="32" t="n">
        <f aca="false">IF(P2264="","",$I2264)</f>
        <v>12.99</v>
      </c>
      <c r="X2264" s="40" t="n">
        <f aca="false">IF(P2264="","",Q2264+$I2264)</f>
        <v>15.98</v>
      </c>
      <c r="Y2264" s="29" t="n">
        <f aca="false">IF(P2264="","",P2264+(R2264*$K2264)+(S2264*$K2264))</f>
        <v>147.63</v>
      </c>
      <c r="Z2264" s="29" t="n">
        <f aca="false">IF(P2264="","",ROUND(-R2264*$K2264,0))</f>
        <v>147</v>
      </c>
      <c r="AA2264" s="41"/>
      <c r="AB2264" s="38"/>
      <c r="AC2264" s="34"/>
      <c r="AD2264" s="39"/>
      <c r="AE2264" s="40"/>
      <c r="AF2264" s="40"/>
      <c r="AG2264" s="40"/>
      <c r="AH2264" s="32" t="str">
        <f aca="false">IF(AB2264="","",$I2264+AD2264)</f>
        <v/>
      </c>
      <c r="AI2264" s="32" t="str">
        <f aca="false">IF(AB2264="","",$I2264)</f>
        <v/>
      </c>
      <c r="AJ2264" s="40" t="str">
        <f aca="false">IF(AB2264="","",AC2264+$I2264)</f>
        <v/>
      </c>
      <c r="AK2264" s="29" t="str">
        <f aca="false">IF(AB2264="","",AB2264+(AD2264*$K2264)+(AE2264*$K2264))</f>
        <v/>
      </c>
      <c r="AL2264" s="29" t="str">
        <f aca="false">IF(AB2264="","",ROUND(-AD2264*$K2264,0))</f>
        <v/>
      </c>
      <c r="AM2264" s="41"/>
      <c r="AN2264" s="38" t="n">
        <v>0</v>
      </c>
      <c r="AO2264" s="34" t="n">
        <v>2.99</v>
      </c>
      <c r="AP2264" s="39" t="n">
        <v>-5.65</v>
      </c>
      <c r="AQ2264" s="40" t="n">
        <v>8.64</v>
      </c>
      <c r="AR2264" s="40" t="n">
        <v>8.64</v>
      </c>
      <c r="AS2264" s="40" t="n">
        <v>8.64</v>
      </c>
      <c r="AT2264" s="32" t="n">
        <f aca="false">IF(AN2264="","",$I2264+AP2264)</f>
        <v>7.34</v>
      </c>
      <c r="AU2264" s="32" t="n">
        <f aca="false">IF(AN2264="","",$I2264)</f>
        <v>12.99</v>
      </c>
      <c r="AV2264" s="40" t="n">
        <f aca="false">IF(AN2264="","",AO2264+$I2264)</f>
        <v>15.98</v>
      </c>
      <c r="AW2264" s="31" t="n">
        <f aca="false">IF(AN2264="","",AN2264+(AP2264*$K2264)+(AQ2264*$K2264))</f>
        <v>107.64</v>
      </c>
      <c r="AX2264" s="29" t="n">
        <f aca="false">IF(AN2264="","",ROUND(-AP2264*$K2264,0))</f>
        <v>203</v>
      </c>
      <c r="AY2264" s="42"/>
      <c r="AZ2264" s="38" t="n">
        <v>0</v>
      </c>
      <c r="BA2264" s="34" t="n">
        <v>2.99</v>
      </c>
      <c r="BB2264" s="39" t="n">
        <v>-5.65</v>
      </c>
      <c r="BC2264" s="40" t="n">
        <v>8.64</v>
      </c>
      <c r="BD2264" s="40" t="n">
        <v>8.64</v>
      </c>
      <c r="BE2264" s="40" t="n">
        <v>8.64</v>
      </c>
      <c r="BF2264" s="32" t="n">
        <f aca="false">IF(AZ2264="","",$I2264+BB2264)</f>
        <v>7.34</v>
      </c>
      <c r="BG2264" s="32" t="n">
        <f aca="false">IF(AZ2264="","",$I2264)</f>
        <v>12.99</v>
      </c>
      <c r="BH2264" s="40" t="n">
        <f aca="false">IF(AZ2264="","",BA2264+$I2264)</f>
        <v>15.98</v>
      </c>
      <c r="BI2264" s="31" t="n">
        <f aca="false">IF(AZ2264="","",AZ2264+(BB2264*$K2264)+(BC2264*$K2264))</f>
        <v>107.64</v>
      </c>
      <c r="BJ2264" s="29" t="n">
        <f aca="false">IF(AZ2264="","",ROUND(-BB2264*$K2264,0))</f>
        <v>203</v>
      </c>
    </row>
    <row r="2265" customFormat="false" ht="15" hidden="false" customHeight="false" outlineLevel="0" collapsed="false">
      <c r="A2265" s="26" t="str">
        <f aca="false">+C2265&amp;D2265&amp;G2265</f>
        <v>Ray-Ban Meta Wayfarer (Shiny Black/Green)Pack 5G Reload Exchange-12,99-30</v>
      </c>
      <c r="B2265" s="27" t="s">
        <v>95</v>
      </c>
      <c r="C2265" s="28" t="s">
        <v>279</v>
      </c>
      <c r="D2265" s="29" t="s">
        <v>280</v>
      </c>
      <c r="E2265" s="30" t="n">
        <v>354.9</v>
      </c>
      <c r="F2265" s="31" t="n">
        <v>294.9</v>
      </c>
      <c r="G2265" s="32" t="s">
        <v>112</v>
      </c>
      <c r="H2265" s="32" t="s">
        <v>98</v>
      </c>
      <c r="I2265" s="33" t="n">
        <v>12.99</v>
      </c>
      <c r="J2265" s="34" t="s">
        <v>35</v>
      </c>
      <c r="K2265" s="35" t="n">
        <v>30</v>
      </c>
      <c r="L2265" s="33"/>
      <c r="M2265" s="33"/>
      <c r="N2265" s="33"/>
      <c r="O2265" s="37" t="s">
        <v>113</v>
      </c>
      <c r="P2265" s="38" t="n">
        <v>39.99</v>
      </c>
      <c r="Q2265" s="34" t="n">
        <v>4.99</v>
      </c>
      <c r="R2265" s="39" t="n">
        <v>-3.51</v>
      </c>
      <c r="S2265" s="40" t="n">
        <v>8.5</v>
      </c>
      <c r="T2265" s="40" t="n">
        <v>8.5</v>
      </c>
      <c r="U2265" s="40" t="n">
        <v>8.41</v>
      </c>
      <c r="V2265" s="32" t="n">
        <f aca="false">IF(P2265="","",$I2265+R2265)</f>
        <v>9.48</v>
      </c>
      <c r="W2265" s="32" t="n">
        <f aca="false">IF(P2265="","",$I2265)</f>
        <v>12.99</v>
      </c>
      <c r="X2265" s="40" t="n">
        <f aca="false">IF(P2265="","",Q2265+$I2265)</f>
        <v>17.98</v>
      </c>
      <c r="Y2265" s="29" t="n">
        <f aca="false">IF(P2265="","",P2265+(R2265*$K2265)+(S2265*$K2265))</f>
        <v>189.69</v>
      </c>
      <c r="Z2265" s="29" t="n">
        <f aca="false">IF(P2265="","",ROUND(-R2265*$K2265,0))</f>
        <v>105</v>
      </c>
      <c r="AA2265" s="41"/>
      <c r="AB2265" s="38"/>
      <c r="AC2265" s="34"/>
      <c r="AD2265" s="39"/>
      <c r="AE2265" s="40"/>
      <c r="AF2265" s="40"/>
      <c r="AG2265" s="40"/>
      <c r="AH2265" s="32" t="str">
        <f aca="false">IF(AB2265="","",$I2265+AD2265)</f>
        <v/>
      </c>
      <c r="AI2265" s="32" t="str">
        <f aca="false">IF(AB2265="","",$I2265)</f>
        <v/>
      </c>
      <c r="AJ2265" s="40" t="str">
        <f aca="false">IF(AB2265="","",AC2265+$I2265)</f>
        <v/>
      </c>
      <c r="AK2265" s="29" t="str">
        <f aca="false">IF(AB2265="","",AB2265+(AD2265*$K2265)+(AE2265*$K2265))</f>
        <v/>
      </c>
      <c r="AL2265" s="29" t="str">
        <f aca="false">IF(AB2265="","",ROUND(-AD2265*$K2265,0))</f>
        <v/>
      </c>
      <c r="AM2265" s="41"/>
      <c r="AN2265" s="38" t="n">
        <v>0</v>
      </c>
      <c r="AO2265" s="34" t="n">
        <v>4.99</v>
      </c>
      <c r="AP2265" s="39" t="n">
        <v>-5.29</v>
      </c>
      <c r="AQ2265" s="40" t="n">
        <v>10.28</v>
      </c>
      <c r="AR2265" s="40" t="n">
        <v>10.28</v>
      </c>
      <c r="AS2265" s="40" t="n">
        <v>10.28</v>
      </c>
      <c r="AT2265" s="32" t="n">
        <f aca="false">IF(AN2265="","",$I2265+AP2265)</f>
        <v>7.7</v>
      </c>
      <c r="AU2265" s="32" t="n">
        <f aca="false">IF(AN2265="","",$I2265)</f>
        <v>12.99</v>
      </c>
      <c r="AV2265" s="40" t="n">
        <f aca="false">IF(AN2265="","",AO2265+$I2265)</f>
        <v>17.98</v>
      </c>
      <c r="AW2265" s="31" t="n">
        <f aca="false">IF(AN2265="","",AN2265+(AP2265*$K2265)+(AQ2265*$K2265))</f>
        <v>149.7</v>
      </c>
      <c r="AX2265" s="29" t="n">
        <f aca="false">IF(AN2265="","",ROUND(-AP2265*$K2265,0))</f>
        <v>159</v>
      </c>
      <c r="AY2265" s="42"/>
      <c r="AZ2265" s="38" t="n">
        <v>0</v>
      </c>
      <c r="BA2265" s="34" t="n">
        <v>4.99</v>
      </c>
      <c r="BB2265" s="39" t="n">
        <v>-5.29</v>
      </c>
      <c r="BC2265" s="40" t="n">
        <v>10.28</v>
      </c>
      <c r="BD2265" s="40" t="n">
        <v>10.28</v>
      </c>
      <c r="BE2265" s="40" t="n">
        <v>10.28</v>
      </c>
      <c r="BF2265" s="32" t="n">
        <f aca="false">IF(AZ2265="","",$I2265+BB2265)</f>
        <v>7.7</v>
      </c>
      <c r="BG2265" s="32" t="n">
        <f aca="false">IF(AZ2265="","",$I2265)</f>
        <v>12.99</v>
      </c>
      <c r="BH2265" s="40" t="n">
        <f aca="false">IF(AZ2265="","",BA2265+$I2265)</f>
        <v>17.98</v>
      </c>
      <c r="BI2265" s="31" t="n">
        <f aca="false">IF(AZ2265="","",AZ2265+(BB2265*$K2265)+(BC2265*$K2265))</f>
        <v>149.7</v>
      </c>
      <c r="BJ2265" s="29" t="n">
        <f aca="false">IF(AZ2265="","",ROUND(-BB2265*$K2265,0))</f>
        <v>159</v>
      </c>
    </row>
    <row r="2266" customFormat="false" ht="15" hidden="false" customHeight="false" outlineLevel="0" collapsed="false">
      <c r="A2266" s="26" t="str">
        <f aca="false">+C2266&amp;D2266&amp;G2266</f>
        <v>Ray-Ban Meta Wayfarer (Shiny Black/Green)Pack 5G Reload Exchange-12,99-24</v>
      </c>
      <c r="B2266" s="27" t="s">
        <v>95</v>
      </c>
      <c r="C2266" s="28" t="s">
        <v>279</v>
      </c>
      <c r="D2266" s="29" t="s">
        <v>280</v>
      </c>
      <c r="E2266" s="30" t="n">
        <v>354.9</v>
      </c>
      <c r="F2266" s="31" t="n">
        <v>294.9</v>
      </c>
      <c r="G2266" s="32" t="s">
        <v>114</v>
      </c>
      <c r="H2266" s="32" t="s">
        <v>98</v>
      </c>
      <c r="I2266" s="33" t="n">
        <v>12.99</v>
      </c>
      <c r="J2266" s="34" t="s">
        <v>35</v>
      </c>
      <c r="K2266" s="35" t="n">
        <v>24</v>
      </c>
      <c r="L2266" s="33"/>
      <c r="M2266" s="33"/>
      <c r="N2266" s="33"/>
      <c r="O2266" s="37" t="s">
        <v>115</v>
      </c>
      <c r="P2266" s="38" t="n">
        <v>39.99</v>
      </c>
      <c r="Q2266" s="34" t="n">
        <v>6.99</v>
      </c>
      <c r="R2266" s="39" t="n">
        <v>-3.63</v>
      </c>
      <c r="S2266" s="40" t="n">
        <v>10.62</v>
      </c>
      <c r="T2266" s="40" t="n">
        <v>0</v>
      </c>
      <c r="U2266" s="40" t="n">
        <v>10.65</v>
      </c>
      <c r="V2266" s="32" t="n">
        <f aca="false">IF(P2266="","",$I2266+R2266)</f>
        <v>9.36</v>
      </c>
      <c r="W2266" s="32" t="n">
        <f aca="false">IF(P2266="","",$I2266)</f>
        <v>12.99</v>
      </c>
      <c r="X2266" s="40" t="n">
        <f aca="false">IF(P2266="","",Q2266+$I2266)</f>
        <v>19.98</v>
      </c>
      <c r="Y2266" s="29" t="n">
        <f aca="false">IF(P2266="","",P2266+(R2266*$K2266)+(S2266*$K2266))</f>
        <v>207.75</v>
      </c>
      <c r="Z2266" s="29" t="n">
        <f aca="false">IF(P2266="","",ROUND(-R2266*$K2266,0))</f>
        <v>87</v>
      </c>
      <c r="AA2266" s="41"/>
      <c r="AB2266" s="38"/>
      <c r="AC2266" s="34"/>
      <c r="AD2266" s="39"/>
      <c r="AE2266" s="40"/>
      <c r="AF2266" s="40"/>
      <c r="AG2266" s="40"/>
      <c r="AH2266" s="32" t="str">
        <f aca="false">IF(AB2266="","",$I2266+AD2266)</f>
        <v/>
      </c>
      <c r="AI2266" s="32" t="str">
        <f aca="false">IF(AB2266="","",$I2266)</f>
        <v/>
      </c>
      <c r="AJ2266" s="40" t="str">
        <f aca="false">IF(AB2266="","",AC2266+$I2266)</f>
        <v/>
      </c>
      <c r="AK2266" s="29" t="str">
        <f aca="false">IF(AB2266="","",AB2266+(AD2266*$K2266)+(AE2266*$K2266))</f>
        <v/>
      </c>
      <c r="AL2266" s="29" t="str">
        <f aca="false">IF(AB2266="","",ROUND(-AD2266*$K2266,0))</f>
        <v/>
      </c>
      <c r="AM2266" s="41"/>
      <c r="AN2266" s="38" t="n">
        <v>0</v>
      </c>
      <c r="AO2266" s="34" t="n">
        <v>6.99</v>
      </c>
      <c r="AP2266" s="39" t="n">
        <v>-5.29</v>
      </c>
      <c r="AQ2266" s="40" t="n">
        <v>12.28</v>
      </c>
      <c r="AR2266" s="40" t="n">
        <v>0</v>
      </c>
      <c r="AS2266" s="40" t="n">
        <v>12.46</v>
      </c>
      <c r="AT2266" s="32" t="n">
        <f aca="false">IF(AN2266="","",$I2266+AP2266)</f>
        <v>7.7</v>
      </c>
      <c r="AU2266" s="32" t="n">
        <f aca="false">IF(AN2266="","",$I2266)</f>
        <v>12.99</v>
      </c>
      <c r="AV2266" s="40" t="n">
        <f aca="false">IF(AN2266="","",AO2266+$I2266)</f>
        <v>19.98</v>
      </c>
      <c r="AW2266" s="31" t="n">
        <f aca="false">IF(AN2266="","",AN2266+(AP2266*$K2266)+(AQ2266*$K2266))</f>
        <v>167.76</v>
      </c>
      <c r="AX2266" s="29" t="n">
        <f aca="false">IF(AN2266="","",ROUND(-AP2266*$K2266,0))</f>
        <v>127</v>
      </c>
      <c r="AY2266" s="42"/>
      <c r="AZ2266" s="38" t="n">
        <v>0</v>
      </c>
      <c r="BA2266" s="34" t="n">
        <v>6.99</v>
      </c>
      <c r="BB2266" s="39" t="n">
        <v>-5.29</v>
      </c>
      <c r="BC2266" s="40" t="n">
        <v>12.28</v>
      </c>
      <c r="BD2266" s="40" t="n">
        <v>0</v>
      </c>
      <c r="BE2266" s="40" t="n">
        <v>12.46</v>
      </c>
      <c r="BF2266" s="32" t="n">
        <f aca="false">IF(AZ2266="","",$I2266+BB2266)</f>
        <v>7.7</v>
      </c>
      <c r="BG2266" s="32" t="n">
        <f aca="false">IF(AZ2266="","",$I2266)</f>
        <v>12.99</v>
      </c>
      <c r="BH2266" s="40" t="n">
        <f aca="false">IF(AZ2266="","",BA2266+$I2266)</f>
        <v>19.98</v>
      </c>
      <c r="BI2266" s="31" t="n">
        <f aca="false">IF(AZ2266="","",AZ2266+(BB2266*$K2266)+(BC2266*$K2266))</f>
        <v>167.76</v>
      </c>
      <c r="BJ2266" s="29" t="n">
        <f aca="false">IF(AZ2266="","",ROUND(-BB2266*$K2266,0))</f>
        <v>127</v>
      </c>
    </row>
    <row r="2267" customFormat="false" ht="15" hidden="false" customHeight="false" outlineLevel="0" collapsed="false">
      <c r="A2267" s="26" t="str">
        <f aca="false">+C2267&amp;D2267&amp;G2267</f>
        <v>Ray-Ban Meta Wayfarer (Shiny Black/Green)CANONE SIM  9,99€ - 36 Mesi</v>
      </c>
      <c r="B2267" s="27" t="s">
        <v>95</v>
      </c>
      <c r="C2267" s="28" t="s">
        <v>279</v>
      </c>
      <c r="D2267" s="29" t="s">
        <v>280</v>
      </c>
      <c r="E2267" s="30" t="n">
        <v>354.9</v>
      </c>
      <c r="F2267" s="31" t="n">
        <v>294.9</v>
      </c>
      <c r="G2267" s="32" t="s">
        <v>116</v>
      </c>
      <c r="H2267" s="32" t="s">
        <v>98</v>
      </c>
      <c r="I2267" s="33" t="n">
        <v>9.99</v>
      </c>
      <c r="J2267" s="34" t="s">
        <v>35</v>
      </c>
      <c r="K2267" s="35" t="n">
        <v>36</v>
      </c>
      <c r="L2267" s="33"/>
      <c r="M2267" s="33"/>
      <c r="N2267" s="33"/>
      <c r="O2267" s="37" t="s">
        <v>117</v>
      </c>
      <c r="P2267" s="38" t="n">
        <v>39.99</v>
      </c>
      <c r="Q2267" s="34" t="n">
        <v>5</v>
      </c>
      <c r="R2267" s="39" t="n">
        <v>-2.08</v>
      </c>
      <c r="S2267" s="40" t="n">
        <v>7.08</v>
      </c>
      <c r="T2267" s="40" t="n">
        <v>7.08</v>
      </c>
      <c r="U2267" s="40" t="n">
        <v>7.11</v>
      </c>
      <c r="V2267" s="32" t="n">
        <f aca="false">IF(P2267="","",$I2267+R2267)</f>
        <v>7.91</v>
      </c>
      <c r="W2267" s="32" t="n">
        <f aca="false">IF(P2267="","",$I2267)</f>
        <v>9.99</v>
      </c>
      <c r="X2267" s="40" t="n">
        <f aca="false">IF(P2267="","",Q2267+$I2267)</f>
        <v>14.99</v>
      </c>
      <c r="Y2267" s="29" t="n">
        <f aca="false">IF(P2267="","",P2267+(R2267*$K2267)+(S2267*$K2267))</f>
        <v>219.99</v>
      </c>
      <c r="Z2267" s="29" t="n">
        <f aca="false">IF(P2267="","",ROUND(-R2267*$K2267,0))</f>
        <v>75</v>
      </c>
      <c r="AA2267" s="41"/>
      <c r="AB2267" s="38"/>
      <c r="AC2267" s="34"/>
      <c r="AD2267" s="39"/>
      <c r="AE2267" s="40"/>
      <c r="AF2267" s="40"/>
      <c r="AG2267" s="40"/>
      <c r="AH2267" s="32" t="str">
        <f aca="false">IF(AB2267="","",$I2267+AD2267)</f>
        <v/>
      </c>
      <c r="AI2267" s="32" t="str">
        <f aca="false">IF(AB2267="","",$I2267)</f>
        <v/>
      </c>
      <c r="AJ2267" s="40" t="str">
        <f aca="false">IF(AB2267="","",AC2267+$I2267)</f>
        <v/>
      </c>
      <c r="AK2267" s="29" t="str">
        <f aca="false">IF(AB2267="","",AB2267+(AD2267*$K2267)+(AE2267*$K2267))</f>
        <v/>
      </c>
      <c r="AL2267" s="29" t="str">
        <f aca="false">IF(AB2267="","",ROUND(-AD2267*$K2267,0))</f>
        <v/>
      </c>
      <c r="AM2267" s="41"/>
      <c r="AN2267" s="38" t="n">
        <v>0</v>
      </c>
      <c r="AO2267" s="34" t="n">
        <v>5</v>
      </c>
      <c r="AP2267" s="39" t="n">
        <v>-3.64</v>
      </c>
      <c r="AQ2267" s="40" t="n">
        <v>8.64</v>
      </c>
      <c r="AR2267" s="40" t="n">
        <v>8.64</v>
      </c>
      <c r="AS2267" s="40" t="n">
        <v>8.64</v>
      </c>
      <c r="AT2267" s="32" t="n">
        <f aca="false">IF(AN2267="","",$I2267+AP2267)</f>
        <v>6.35</v>
      </c>
      <c r="AU2267" s="32" t="n">
        <f aca="false">IF(AN2267="","",$I2267)</f>
        <v>9.99</v>
      </c>
      <c r="AV2267" s="40" t="n">
        <f aca="false">IF(AN2267="","",AO2267+$I2267)</f>
        <v>14.99</v>
      </c>
      <c r="AW2267" s="31" t="n">
        <f aca="false">IF(AN2267="","",AN2267+(AP2267*$K2267)+(AQ2267*$K2267))</f>
        <v>180</v>
      </c>
      <c r="AX2267" s="29" t="n">
        <f aca="false">IF(AN2267="","",ROUND(-AP2267*$K2267,0))</f>
        <v>131</v>
      </c>
      <c r="AY2267" s="42"/>
      <c r="AZ2267" s="38" t="n">
        <v>0</v>
      </c>
      <c r="BA2267" s="34" t="n">
        <v>5</v>
      </c>
      <c r="BB2267" s="39" t="n">
        <v>-3.64</v>
      </c>
      <c r="BC2267" s="40" t="n">
        <v>8.64</v>
      </c>
      <c r="BD2267" s="40" t="n">
        <v>8.64</v>
      </c>
      <c r="BE2267" s="40" t="n">
        <v>8.64</v>
      </c>
      <c r="BF2267" s="32" t="n">
        <f aca="false">IF(AZ2267="","",$I2267+BB2267)</f>
        <v>6.35</v>
      </c>
      <c r="BG2267" s="32" t="n">
        <f aca="false">IF(AZ2267="","",$I2267)</f>
        <v>9.99</v>
      </c>
      <c r="BH2267" s="40" t="n">
        <f aca="false">IF(AZ2267="","",BA2267+$I2267)</f>
        <v>14.99</v>
      </c>
      <c r="BI2267" s="31" t="n">
        <f aca="false">IF(AZ2267="","",AZ2267+(BB2267*$K2267)+(BC2267*$K2267))</f>
        <v>180</v>
      </c>
      <c r="BJ2267" s="29" t="n">
        <f aca="false">IF(AZ2267="","",ROUND(-BB2267*$K2267,0))</f>
        <v>131</v>
      </c>
    </row>
    <row r="2268" customFormat="false" ht="15" hidden="false" customHeight="false" outlineLevel="0" collapsed="false">
      <c r="A2268" s="26" t="str">
        <f aca="false">+C2268&amp;D2268&amp;G2268</f>
        <v>Ray-Ban Meta Wayfarer (Shiny Black/Green)CANONE SIM  9,99€ - 30 Mesi</v>
      </c>
      <c r="B2268" s="27" t="s">
        <v>95</v>
      </c>
      <c r="C2268" s="28" t="s">
        <v>279</v>
      </c>
      <c r="D2268" s="29" t="s">
        <v>280</v>
      </c>
      <c r="E2268" s="30" t="n">
        <v>354.9</v>
      </c>
      <c r="F2268" s="31" t="n">
        <v>294.9</v>
      </c>
      <c r="G2268" s="32" t="s">
        <v>118</v>
      </c>
      <c r="H2268" s="32" t="s">
        <v>98</v>
      </c>
      <c r="I2268" s="33" t="n">
        <v>9.99</v>
      </c>
      <c r="J2268" s="34" t="s">
        <v>35</v>
      </c>
      <c r="K2268" s="35" t="n">
        <v>30</v>
      </c>
      <c r="L2268" s="33"/>
      <c r="M2268" s="33"/>
      <c r="N2268" s="33"/>
      <c r="O2268" s="37" t="s">
        <v>119</v>
      </c>
      <c r="P2268" s="38" t="n">
        <v>39.99</v>
      </c>
      <c r="Q2268" s="34" t="n">
        <v>7</v>
      </c>
      <c r="R2268" s="39" t="n">
        <v>-1.5</v>
      </c>
      <c r="S2268" s="40" t="n">
        <v>8.5</v>
      </c>
      <c r="T2268" s="40" t="n">
        <v>8.5</v>
      </c>
      <c r="U2268" s="40" t="n">
        <v>8.41</v>
      </c>
      <c r="V2268" s="32" t="n">
        <f aca="false">IF(P2268="","",$I2268+R2268)</f>
        <v>8.49</v>
      </c>
      <c r="W2268" s="32" t="n">
        <f aca="false">IF(P2268="","",$I2268)</f>
        <v>9.99</v>
      </c>
      <c r="X2268" s="40" t="n">
        <f aca="false">IF(P2268="","",Q2268+$I2268)</f>
        <v>16.99</v>
      </c>
      <c r="Y2268" s="29" t="n">
        <f aca="false">IF(P2268="","",P2268+(R2268*$K2268)+(S2268*$K2268))</f>
        <v>249.99</v>
      </c>
      <c r="Z2268" s="29" t="n">
        <f aca="false">IF(P2268="","",ROUND(-R2268*$K2268,0))</f>
        <v>45</v>
      </c>
      <c r="AA2268" s="41"/>
      <c r="AB2268" s="38"/>
      <c r="AC2268" s="34"/>
      <c r="AD2268" s="39"/>
      <c r="AE2268" s="40"/>
      <c r="AF2268" s="40"/>
      <c r="AG2268" s="40"/>
      <c r="AH2268" s="32" t="str">
        <f aca="false">IF(AB2268="","",$I2268+AD2268)</f>
        <v/>
      </c>
      <c r="AI2268" s="32" t="str">
        <f aca="false">IF(AB2268="","",$I2268)</f>
        <v/>
      </c>
      <c r="AJ2268" s="40" t="str">
        <f aca="false">IF(AB2268="","",AC2268+$I2268)</f>
        <v/>
      </c>
      <c r="AK2268" s="29" t="str">
        <f aca="false">IF(AB2268="","",AB2268+(AD2268*$K2268)+(AE2268*$K2268))</f>
        <v/>
      </c>
      <c r="AL2268" s="29" t="str">
        <f aca="false">IF(AB2268="","",ROUND(-AD2268*$K2268,0))</f>
        <v/>
      </c>
      <c r="AM2268" s="41"/>
      <c r="AN2268" s="38" t="n">
        <v>0</v>
      </c>
      <c r="AO2268" s="34" t="n">
        <v>7</v>
      </c>
      <c r="AP2268" s="39" t="n">
        <v>-3.28</v>
      </c>
      <c r="AQ2268" s="40" t="n">
        <v>10.28</v>
      </c>
      <c r="AR2268" s="40" t="n">
        <v>10.28</v>
      </c>
      <c r="AS2268" s="40" t="n">
        <v>10.28</v>
      </c>
      <c r="AT2268" s="32" t="n">
        <f aca="false">IF(AN2268="","",$I2268+AP2268)</f>
        <v>6.71</v>
      </c>
      <c r="AU2268" s="32" t="n">
        <f aca="false">IF(AN2268="","",$I2268)</f>
        <v>9.99</v>
      </c>
      <c r="AV2268" s="40" t="n">
        <f aca="false">IF(AN2268="","",AO2268+$I2268)</f>
        <v>16.99</v>
      </c>
      <c r="AW2268" s="31" t="n">
        <f aca="false">IF(AN2268="","",AN2268+(AP2268*$K2268)+(AQ2268*$K2268))</f>
        <v>210</v>
      </c>
      <c r="AX2268" s="29" t="n">
        <f aca="false">IF(AN2268="","",ROUND(-AP2268*$K2268,0))</f>
        <v>98</v>
      </c>
      <c r="AY2268" s="42"/>
      <c r="AZ2268" s="38" t="n">
        <v>0</v>
      </c>
      <c r="BA2268" s="34" t="n">
        <v>7</v>
      </c>
      <c r="BB2268" s="39" t="n">
        <v>-3.28</v>
      </c>
      <c r="BC2268" s="40" t="n">
        <v>10.28</v>
      </c>
      <c r="BD2268" s="40" t="n">
        <v>10.28</v>
      </c>
      <c r="BE2268" s="40" t="n">
        <v>10.28</v>
      </c>
      <c r="BF2268" s="32" t="n">
        <f aca="false">IF(AZ2268="","",$I2268+BB2268)</f>
        <v>6.71</v>
      </c>
      <c r="BG2268" s="32" t="n">
        <f aca="false">IF(AZ2268="","",$I2268)</f>
        <v>9.99</v>
      </c>
      <c r="BH2268" s="40" t="n">
        <f aca="false">IF(AZ2268="","",BA2268+$I2268)</f>
        <v>16.99</v>
      </c>
      <c r="BI2268" s="31" t="n">
        <f aca="false">IF(AZ2268="","",AZ2268+(BB2268*$K2268)+(BC2268*$K2268))</f>
        <v>210</v>
      </c>
      <c r="BJ2268" s="29" t="n">
        <f aca="false">IF(AZ2268="","",ROUND(-BB2268*$K2268,0))</f>
        <v>98</v>
      </c>
    </row>
    <row r="2269" customFormat="false" ht="15" hidden="false" customHeight="false" outlineLevel="0" collapsed="false">
      <c r="A2269" s="26" t="str">
        <f aca="false">+C2269&amp;D2269&amp;G2269</f>
        <v>Ray-Ban Meta Wayfarer (Shiny Black/Green)CANONE SIM  9,99€ - 24 Mesi</v>
      </c>
      <c r="B2269" s="27" t="s">
        <v>95</v>
      </c>
      <c r="C2269" s="28" t="s">
        <v>279</v>
      </c>
      <c r="D2269" s="29" t="s">
        <v>280</v>
      </c>
      <c r="E2269" s="30" t="n">
        <v>354.9</v>
      </c>
      <c r="F2269" s="31" t="n">
        <v>294.9</v>
      </c>
      <c r="G2269" s="32" t="s">
        <v>120</v>
      </c>
      <c r="H2269" s="32" t="s">
        <v>98</v>
      </c>
      <c r="I2269" s="33" t="n">
        <v>9.99</v>
      </c>
      <c r="J2269" s="34" t="s">
        <v>35</v>
      </c>
      <c r="K2269" s="35" t="n">
        <v>24</v>
      </c>
      <c r="L2269" s="33"/>
      <c r="M2269" s="33"/>
      <c r="N2269" s="33"/>
      <c r="O2269" s="37" t="s">
        <v>121</v>
      </c>
      <c r="P2269" s="38" t="n">
        <v>39.99</v>
      </c>
      <c r="Q2269" s="34" t="n">
        <v>9</v>
      </c>
      <c r="R2269" s="39" t="n">
        <v>-1.62</v>
      </c>
      <c r="S2269" s="40" t="n">
        <v>10.62</v>
      </c>
      <c r="T2269" s="40" t="n">
        <v>0</v>
      </c>
      <c r="U2269" s="40" t="n">
        <v>10.65</v>
      </c>
      <c r="V2269" s="32" t="n">
        <f aca="false">IF(P2269="","",$I2269+R2269)</f>
        <v>8.37</v>
      </c>
      <c r="W2269" s="32" t="n">
        <f aca="false">IF(P2269="","",$I2269)</f>
        <v>9.99</v>
      </c>
      <c r="X2269" s="40" t="n">
        <f aca="false">IF(P2269="","",Q2269+$I2269)</f>
        <v>18.99</v>
      </c>
      <c r="Y2269" s="29" t="n">
        <f aca="false">IF(P2269="","",P2269+(R2269*$K2269)+(S2269*$K2269))</f>
        <v>255.99</v>
      </c>
      <c r="Z2269" s="29" t="n">
        <f aca="false">IF(P2269="","",ROUND(-R2269*$K2269,0))</f>
        <v>39</v>
      </c>
      <c r="AA2269" s="41"/>
      <c r="AB2269" s="38"/>
      <c r="AC2269" s="34"/>
      <c r="AD2269" s="39"/>
      <c r="AE2269" s="40"/>
      <c r="AF2269" s="40"/>
      <c r="AG2269" s="40"/>
      <c r="AH2269" s="32" t="str">
        <f aca="false">IF(AB2269="","",$I2269+AD2269)</f>
        <v/>
      </c>
      <c r="AI2269" s="32" t="str">
        <f aca="false">IF(AB2269="","",$I2269)</f>
        <v/>
      </c>
      <c r="AJ2269" s="40" t="str">
        <f aca="false">IF(AB2269="","",AC2269+$I2269)</f>
        <v/>
      </c>
      <c r="AK2269" s="29" t="str">
        <f aca="false">IF(AB2269="","",AB2269+(AD2269*$K2269)+(AE2269*$K2269))</f>
        <v/>
      </c>
      <c r="AL2269" s="29" t="str">
        <f aca="false">IF(AB2269="","",ROUND(-AD2269*$K2269,0))</f>
        <v/>
      </c>
      <c r="AM2269" s="41"/>
      <c r="AN2269" s="38" t="n">
        <v>0</v>
      </c>
      <c r="AO2269" s="34" t="n">
        <v>9</v>
      </c>
      <c r="AP2269" s="39" t="n">
        <v>-3.28</v>
      </c>
      <c r="AQ2269" s="40" t="n">
        <v>12.28</v>
      </c>
      <c r="AR2269" s="40" t="n">
        <v>0</v>
      </c>
      <c r="AS2269" s="40" t="n">
        <v>12.46</v>
      </c>
      <c r="AT2269" s="32" t="n">
        <f aca="false">IF(AN2269="","",$I2269+AP2269)</f>
        <v>6.71</v>
      </c>
      <c r="AU2269" s="32" t="n">
        <f aca="false">IF(AN2269="","",$I2269)</f>
        <v>9.99</v>
      </c>
      <c r="AV2269" s="40" t="n">
        <f aca="false">IF(AN2269="","",AO2269+$I2269)</f>
        <v>18.99</v>
      </c>
      <c r="AW2269" s="31" t="n">
        <f aca="false">IF(AN2269="","",AN2269+(AP2269*$K2269)+(AQ2269*$K2269))</f>
        <v>216</v>
      </c>
      <c r="AX2269" s="29" t="n">
        <f aca="false">IF(AN2269="","",ROUND(-AP2269*$K2269,0))</f>
        <v>79</v>
      </c>
      <c r="AY2269" s="42"/>
      <c r="AZ2269" s="38" t="n">
        <v>0</v>
      </c>
      <c r="BA2269" s="34" t="n">
        <v>9</v>
      </c>
      <c r="BB2269" s="39" t="n">
        <v>-3.28</v>
      </c>
      <c r="BC2269" s="40" t="n">
        <v>12.28</v>
      </c>
      <c r="BD2269" s="40" t="n">
        <v>0</v>
      </c>
      <c r="BE2269" s="40" t="n">
        <v>12.46</v>
      </c>
      <c r="BF2269" s="32" t="n">
        <f aca="false">IF(AZ2269="","",$I2269+BB2269)</f>
        <v>6.71</v>
      </c>
      <c r="BG2269" s="32" t="n">
        <f aca="false">IF(AZ2269="","",$I2269)</f>
        <v>9.99</v>
      </c>
      <c r="BH2269" s="40" t="n">
        <f aca="false">IF(AZ2269="","",BA2269+$I2269)</f>
        <v>18.99</v>
      </c>
      <c r="BI2269" s="31" t="n">
        <f aca="false">IF(AZ2269="","",AZ2269+(BB2269*$K2269)+(BC2269*$K2269))</f>
        <v>216</v>
      </c>
      <c r="BJ2269" s="29" t="n">
        <f aca="false">IF(AZ2269="","",ROUND(-BB2269*$K2269,0))</f>
        <v>79</v>
      </c>
    </row>
    <row r="2270" customFormat="false" ht="15" hidden="false" customHeight="false" outlineLevel="0" collapsed="false">
      <c r="A2270" s="26" t="str">
        <f aca="false">+C2270&amp;D2270&amp;G2270</f>
        <v>Ray-Ban Meta Wayfarer (Shiny Black/Green)CANONE SIM 7,99€ - 36 Mesi</v>
      </c>
      <c r="B2270" s="27" t="s">
        <v>95</v>
      </c>
      <c r="C2270" s="28" t="s">
        <v>279</v>
      </c>
      <c r="D2270" s="29" t="s">
        <v>280</v>
      </c>
      <c r="E2270" s="30" t="n">
        <v>354.9</v>
      </c>
      <c r="F2270" s="31" t="n">
        <v>294.9</v>
      </c>
      <c r="G2270" s="32" t="s">
        <v>122</v>
      </c>
      <c r="H2270" s="32" t="s">
        <v>98</v>
      </c>
      <c r="I2270" s="33" t="n">
        <v>7.99</v>
      </c>
      <c r="J2270" s="34" t="s">
        <v>35</v>
      </c>
      <c r="K2270" s="35" t="n">
        <v>36</v>
      </c>
      <c r="L2270" s="33"/>
      <c r="M2270" s="33"/>
      <c r="N2270" s="33"/>
      <c r="O2270" s="37" t="s">
        <v>123</v>
      </c>
      <c r="P2270" s="38" t="n">
        <v>39.99</v>
      </c>
      <c r="Q2270" s="34" t="n">
        <v>5.99</v>
      </c>
      <c r="R2270" s="39" t="n">
        <v>-1.09</v>
      </c>
      <c r="S2270" s="40" t="n">
        <v>7.08</v>
      </c>
      <c r="T2270" s="40" t="n">
        <v>7.08</v>
      </c>
      <c r="U2270" s="40" t="n">
        <v>7.11</v>
      </c>
      <c r="V2270" s="32" t="n">
        <f aca="false">IF(P2270="","",$I2270+R2270)</f>
        <v>6.9</v>
      </c>
      <c r="W2270" s="32" t="n">
        <f aca="false">IF(P2270="","",$I2270)</f>
        <v>7.99</v>
      </c>
      <c r="X2270" s="40" t="n">
        <f aca="false">IF(P2270="","",Q2270+$I2270)</f>
        <v>13.98</v>
      </c>
      <c r="Y2270" s="29" t="n">
        <f aca="false">IF(P2270="","",P2270+(R2270*$K2270)+(S2270*$K2270))</f>
        <v>255.63</v>
      </c>
      <c r="Z2270" s="29" t="n">
        <f aca="false">IF(P2270="","",ROUND(-R2270*$K2270,0))</f>
        <v>39</v>
      </c>
      <c r="AA2270" s="41"/>
      <c r="AB2270" s="38"/>
      <c r="AC2270" s="34"/>
      <c r="AD2270" s="39"/>
      <c r="AE2270" s="40"/>
      <c r="AF2270" s="40"/>
      <c r="AG2270" s="40"/>
      <c r="AH2270" s="32" t="str">
        <f aca="false">IF(AB2270="","",$I2270+AD2270)</f>
        <v/>
      </c>
      <c r="AI2270" s="32" t="str">
        <f aca="false">IF(AB2270="","",$I2270)</f>
        <v/>
      </c>
      <c r="AJ2270" s="40" t="str">
        <f aca="false">IF(AB2270="","",AC2270+$I2270)</f>
        <v/>
      </c>
      <c r="AK2270" s="29" t="str">
        <f aca="false">IF(AB2270="","",AB2270+(AD2270*$K2270)+(AE2270*$K2270))</f>
        <v/>
      </c>
      <c r="AL2270" s="29" t="str">
        <f aca="false">IF(AB2270="","",ROUND(-AD2270*$K2270,0))</f>
        <v/>
      </c>
      <c r="AM2270" s="41"/>
      <c r="AN2270" s="38" t="n">
        <v>0</v>
      </c>
      <c r="AO2270" s="34" t="n">
        <v>6.99</v>
      </c>
      <c r="AP2270" s="39" t="n">
        <v>-1.65</v>
      </c>
      <c r="AQ2270" s="40" t="n">
        <v>8.64</v>
      </c>
      <c r="AR2270" s="40" t="n">
        <v>8.64</v>
      </c>
      <c r="AS2270" s="40" t="n">
        <v>8.64</v>
      </c>
      <c r="AT2270" s="32" t="n">
        <f aca="false">IF(AN2270="","",$I2270+AP2270)</f>
        <v>6.34</v>
      </c>
      <c r="AU2270" s="32" t="n">
        <f aca="false">IF(AN2270="","",$I2270)</f>
        <v>7.99</v>
      </c>
      <c r="AV2270" s="40" t="n">
        <f aca="false">IF(AN2270="","",AO2270+$I2270)</f>
        <v>14.98</v>
      </c>
      <c r="AW2270" s="31" t="n">
        <f aca="false">IF(AN2270="","",AN2270+(AP2270*$K2270)+(AQ2270*$K2270))</f>
        <v>251.64</v>
      </c>
      <c r="AX2270" s="29" t="n">
        <f aca="false">IF(AN2270="","",ROUND(-AP2270*$K2270,0))</f>
        <v>59</v>
      </c>
      <c r="AY2270" s="42"/>
      <c r="AZ2270" s="38" t="n">
        <v>0</v>
      </c>
      <c r="BA2270" s="34" t="n">
        <v>6.99</v>
      </c>
      <c r="BB2270" s="39" t="n">
        <v>-1.65</v>
      </c>
      <c r="BC2270" s="40" t="n">
        <v>8.64</v>
      </c>
      <c r="BD2270" s="40" t="n">
        <v>8.64</v>
      </c>
      <c r="BE2270" s="40" t="n">
        <v>8.64</v>
      </c>
      <c r="BF2270" s="32" t="n">
        <f aca="false">IF(AZ2270="","",$I2270+BB2270)</f>
        <v>6.34</v>
      </c>
      <c r="BG2270" s="32" t="n">
        <f aca="false">IF(AZ2270="","",$I2270)</f>
        <v>7.99</v>
      </c>
      <c r="BH2270" s="40" t="n">
        <f aca="false">IF(AZ2270="","",BA2270+$I2270)</f>
        <v>14.98</v>
      </c>
      <c r="BI2270" s="31" t="n">
        <f aca="false">IF(AZ2270="","",AZ2270+(BB2270*$K2270)+(BC2270*$K2270))</f>
        <v>251.64</v>
      </c>
      <c r="BJ2270" s="29" t="n">
        <f aca="false">IF(AZ2270="","",ROUND(-BB2270*$K2270,0))</f>
        <v>59</v>
      </c>
    </row>
    <row r="2271" customFormat="false" ht="15" hidden="false" customHeight="false" outlineLevel="0" collapsed="false">
      <c r="A2271" s="26" t="str">
        <f aca="false">+C2271&amp;D2271&amp;G2271</f>
        <v>Ray-Ban Meta Wayfarer (Shiny Black/Green)CANONE SIM 7,99€ - 30 Mesi</v>
      </c>
      <c r="B2271" s="27" t="s">
        <v>95</v>
      </c>
      <c r="C2271" s="28" t="s">
        <v>279</v>
      </c>
      <c r="D2271" s="29" t="s">
        <v>280</v>
      </c>
      <c r="E2271" s="30" t="n">
        <v>354.9</v>
      </c>
      <c r="F2271" s="31" t="n">
        <v>294.9</v>
      </c>
      <c r="G2271" s="32" t="s">
        <v>124</v>
      </c>
      <c r="H2271" s="32" t="s">
        <v>98</v>
      </c>
      <c r="I2271" s="33" t="n">
        <v>7.99</v>
      </c>
      <c r="J2271" s="34" t="s">
        <v>35</v>
      </c>
      <c r="K2271" s="35" t="n">
        <v>30</v>
      </c>
      <c r="L2271" s="33"/>
      <c r="M2271" s="33"/>
      <c r="N2271" s="33"/>
      <c r="O2271" s="37" t="s">
        <v>125</v>
      </c>
      <c r="P2271" s="38" t="n">
        <v>39.99</v>
      </c>
      <c r="Q2271" s="34" t="n">
        <v>6.99</v>
      </c>
      <c r="R2271" s="39" t="n">
        <v>-1.51</v>
      </c>
      <c r="S2271" s="40" t="n">
        <v>8.5</v>
      </c>
      <c r="T2271" s="40" t="n">
        <v>8.5</v>
      </c>
      <c r="U2271" s="40" t="n">
        <v>8.41</v>
      </c>
      <c r="V2271" s="32" t="n">
        <f aca="false">IF(P2271="","",$I2271+R2271)</f>
        <v>6.48</v>
      </c>
      <c r="W2271" s="32" t="n">
        <f aca="false">IF(P2271="","",$I2271)</f>
        <v>7.99</v>
      </c>
      <c r="X2271" s="40" t="n">
        <f aca="false">IF(P2271="","",Q2271+$I2271)</f>
        <v>14.98</v>
      </c>
      <c r="Y2271" s="29" t="n">
        <f aca="false">IF(P2271="","",P2271+(R2271*$K2271)+(S2271*$K2271))</f>
        <v>249.69</v>
      </c>
      <c r="Z2271" s="29" t="n">
        <f aca="false">IF(P2271="","",ROUND(-R2271*$K2271,0))</f>
        <v>45</v>
      </c>
      <c r="AA2271" s="41"/>
      <c r="AB2271" s="38"/>
      <c r="AC2271" s="34"/>
      <c r="AD2271" s="39"/>
      <c r="AE2271" s="40"/>
      <c r="AF2271" s="40"/>
      <c r="AG2271" s="40"/>
      <c r="AH2271" s="32" t="str">
        <f aca="false">IF(AB2271="","",$I2271+AD2271)</f>
        <v/>
      </c>
      <c r="AI2271" s="32" t="str">
        <f aca="false">IF(AB2271="","",$I2271)</f>
        <v/>
      </c>
      <c r="AJ2271" s="40" t="str">
        <f aca="false">IF(AB2271="","",AC2271+$I2271)</f>
        <v/>
      </c>
      <c r="AK2271" s="29" t="str">
        <f aca="false">IF(AB2271="","",AB2271+(AD2271*$K2271)+(AE2271*$K2271))</f>
        <v/>
      </c>
      <c r="AL2271" s="29" t="str">
        <f aca="false">IF(AB2271="","",ROUND(-AD2271*$K2271,0))</f>
        <v/>
      </c>
      <c r="AM2271" s="41"/>
      <c r="AN2271" s="38" t="n">
        <v>0</v>
      </c>
      <c r="AO2271" s="34" t="n">
        <v>7.99</v>
      </c>
      <c r="AP2271" s="39" t="n">
        <v>-2.29</v>
      </c>
      <c r="AQ2271" s="40" t="n">
        <v>10.28</v>
      </c>
      <c r="AR2271" s="40" t="n">
        <v>10.28</v>
      </c>
      <c r="AS2271" s="40" t="n">
        <v>10.28</v>
      </c>
      <c r="AT2271" s="32" t="n">
        <f aca="false">IF(AN2271="","",$I2271+AP2271)</f>
        <v>5.7</v>
      </c>
      <c r="AU2271" s="32" t="n">
        <f aca="false">IF(AN2271="","",$I2271)</f>
        <v>7.99</v>
      </c>
      <c r="AV2271" s="40" t="n">
        <f aca="false">IF(AN2271="","",AO2271+$I2271)</f>
        <v>15.98</v>
      </c>
      <c r="AW2271" s="31" t="n">
        <f aca="false">IF(AN2271="","",AN2271+(AP2271*$K2271)+(AQ2271*$K2271))</f>
        <v>239.7</v>
      </c>
      <c r="AX2271" s="29" t="n">
        <f aca="false">IF(AN2271="","",ROUND(-AP2271*$K2271,0))</f>
        <v>69</v>
      </c>
      <c r="AY2271" s="42"/>
      <c r="AZ2271" s="38" t="n">
        <v>0</v>
      </c>
      <c r="BA2271" s="34" t="n">
        <v>7.99</v>
      </c>
      <c r="BB2271" s="39" t="n">
        <v>-2.29</v>
      </c>
      <c r="BC2271" s="40" t="n">
        <v>10.28</v>
      </c>
      <c r="BD2271" s="40" t="n">
        <v>10.28</v>
      </c>
      <c r="BE2271" s="40" t="n">
        <v>10.28</v>
      </c>
      <c r="BF2271" s="32" t="n">
        <f aca="false">IF(AZ2271="","",$I2271+BB2271)</f>
        <v>5.7</v>
      </c>
      <c r="BG2271" s="32" t="n">
        <f aca="false">IF(AZ2271="","",$I2271)</f>
        <v>7.99</v>
      </c>
      <c r="BH2271" s="40" t="n">
        <f aca="false">IF(AZ2271="","",BA2271+$I2271)</f>
        <v>15.98</v>
      </c>
      <c r="BI2271" s="31" t="n">
        <f aca="false">IF(AZ2271="","",AZ2271+(BB2271*$K2271)+(BC2271*$K2271))</f>
        <v>239.7</v>
      </c>
      <c r="BJ2271" s="29" t="n">
        <f aca="false">IF(AZ2271="","",ROUND(-BB2271*$K2271,0))</f>
        <v>69</v>
      </c>
    </row>
    <row r="2272" customFormat="false" ht="15" hidden="false" customHeight="false" outlineLevel="0" collapsed="false">
      <c r="A2272" s="26" t="str">
        <f aca="false">+C2272&amp;D2272&amp;G2272</f>
        <v>Ray-Ban Meta Wayfarer (Shiny Black/Green)CANONE SIM 7,99€  - 24 Mesi</v>
      </c>
      <c r="B2272" s="27" t="s">
        <v>95</v>
      </c>
      <c r="C2272" s="28" t="s">
        <v>279</v>
      </c>
      <c r="D2272" s="29" t="s">
        <v>280</v>
      </c>
      <c r="E2272" s="30" t="n">
        <v>354.9</v>
      </c>
      <c r="F2272" s="31" t="n">
        <v>294.9</v>
      </c>
      <c r="G2272" s="32" t="s">
        <v>126</v>
      </c>
      <c r="H2272" s="32" t="s">
        <v>98</v>
      </c>
      <c r="I2272" s="33" t="n">
        <v>7.99</v>
      </c>
      <c r="J2272" s="34" t="s">
        <v>35</v>
      </c>
      <c r="K2272" s="35" t="n">
        <v>24</v>
      </c>
      <c r="L2272" s="33"/>
      <c r="M2272" s="33"/>
      <c r="N2272" s="33"/>
      <c r="O2272" s="37" t="s">
        <v>127</v>
      </c>
      <c r="P2272" s="38" t="n">
        <v>39.99</v>
      </c>
      <c r="Q2272" s="34" t="n">
        <v>9.99</v>
      </c>
      <c r="R2272" s="39" t="n">
        <v>-0.63</v>
      </c>
      <c r="S2272" s="40" t="n">
        <v>10.62</v>
      </c>
      <c r="T2272" s="40" t="n">
        <v>0</v>
      </c>
      <c r="U2272" s="40" t="n">
        <v>10.65</v>
      </c>
      <c r="V2272" s="32" t="n">
        <f aca="false">IF(P2272="","",$I2272+R2272)</f>
        <v>7.36</v>
      </c>
      <c r="W2272" s="32" t="n">
        <f aca="false">IF(P2272="","",$I2272)</f>
        <v>7.99</v>
      </c>
      <c r="X2272" s="40" t="n">
        <f aca="false">IF(P2272="","",Q2272+$I2272)</f>
        <v>17.98</v>
      </c>
      <c r="Y2272" s="29" t="n">
        <f aca="false">IF(P2272="","",P2272+(R2272*$K2272)+(S2272*$K2272))</f>
        <v>279.75</v>
      </c>
      <c r="Z2272" s="29" t="n">
        <f aca="false">IF(P2272="","",ROUND(-R2272*$K2272,0))</f>
        <v>15</v>
      </c>
      <c r="AA2272" s="41"/>
      <c r="AB2272" s="38"/>
      <c r="AC2272" s="34"/>
      <c r="AD2272" s="39"/>
      <c r="AE2272" s="40"/>
      <c r="AF2272" s="40"/>
      <c r="AG2272" s="40"/>
      <c r="AH2272" s="32" t="str">
        <f aca="false">IF(AB2272="","",$I2272+AD2272)</f>
        <v/>
      </c>
      <c r="AI2272" s="32" t="str">
        <f aca="false">IF(AB2272="","",$I2272)</f>
        <v/>
      </c>
      <c r="AJ2272" s="40" t="str">
        <f aca="false">IF(AB2272="","",AC2272+$I2272)</f>
        <v/>
      </c>
      <c r="AK2272" s="29" t="str">
        <f aca="false">IF(AB2272="","",AB2272+(AD2272*$K2272)+(AE2272*$K2272))</f>
        <v/>
      </c>
      <c r="AL2272" s="29" t="str">
        <f aca="false">IF(AB2272="","",ROUND(-AD2272*$K2272,0))</f>
        <v/>
      </c>
      <c r="AM2272" s="41"/>
      <c r="AN2272" s="38" t="n">
        <v>0</v>
      </c>
      <c r="AO2272" s="34" t="n">
        <v>10.99</v>
      </c>
      <c r="AP2272" s="39" t="n">
        <v>-1.75</v>
      </c>
      <c r="AQ2272" s="40" t="n">
        <v>12.74</v>
      </c>
      <c r="AR2272" s="40" t="n">
        <v>0</v>
      </c>
      <c r="AS2272" s="40" t="n">
        <v>12.74</v>
      </c>
      <c r="AT2272" s="32" t="n">
        <f aca="false">IF(AN2272="","",$I2272+AP2272)</f>
        <v>6.24</v>
      </c>
      <c r="AU2272" s="32" t="n">
        <f aca="false">IF(AN2272="","",$I2272)</f>
        <v>7.99</v>
      </c>
      <c r="AV2272" s="40" t="n">
        <f aca="false">IF(AN2272="","",AO2272+$I2272)</f>
        <v>18.98</v>
      </c>
      <c r="AW2272" s="31" t="n">
        <f aca="false">IF(AN2272="","",AN2272+(AP2272*$K2272)+(AQ2272*$K2272))</f>
        <v>263.76</v>
      </c>
      <c r="AX2272" s="29" t="n">
        <f aca="false">IF(AN2272="","",ROUND(-AP2272*$K2272,0))</f>
        <v>42</v>
      </c>
      <c r="AY2272" s="42"/>
      <c r="AZ2272" s="38" t="n">
        <v>0</v>
      </c>
      <c r="BA2272" s="34" t="n">
        <v>10.99</v>
      </c>
      <c r="BB2272" s="39" t="n">
        <v>-1.75</v>
      </c>
      <c r="BC2272" s="40" t="n">
        <v>12.74</v>
      </c>
      <c r="BD2272" s="40" t="n">
        <v>0</v>
      </c>
      <c r="BE2272" s="40" t="n">
        <v>12.74</v>
      </c>
      <c r="BF2272" s="32" t="n">
        <f aca="false">IF(AZ2272="","",$I2272+BB2272)</f>
        <v>6.24</v>
      </c>
      <c r="BG2272" s="32" t="n">
        <f aca="false">IF(AZ2272="","",$I2272)</f>
        <v>7.99</v>
      </c>
      <c r="BH2272" s="40" t="n">
        <f aca="false">IF(AZ2272="","",BA2272+$I2272)</f>
        <v>18.98</v>
      </c>
      <c r="BI2272" s="31" t="n">
        <f aca="false">IF(AZ2272="","",AZ2272+(BB2272*$K2272)+(BC2272*$K2272))</f>
        <v>263.76</v>
      </c>
      <c r="BJ2272" s="29" t="n">
        <f aca="false">IF(AZ2272="","",ROUND(-BB2272*$K2272,0))</f>
        <v>42</v>
      </c>
    </row>
    <row r="2273" customFormat="false" ht="15" hidden="false" customHeight="false" outlineLevel="0" collapsed="false">
      <c r="A2273" s="26" t="str">
        <f aca="false">+C2273&amp;D2273&amp;G2273</f>
        <v>Ray-Ban Meta Wayfarer (Shiny Black/Green)CANONE SIM 5,99€ - 36 Mesi</v>
      </c>
      <c r="B2273" s="27" t="s">
        <v>95</v>
      </c>
      <c r="C2273" s="28" t="s">
        <v>279</v>
      </c>
      <c r="D2273" s="29" t="s">
        <v>280</v>
      </c>
      <c r="E2273" s="30" t="n">
        <v>354.9</v>
      </c>
      <c r="F2273" s="31" t="n">
        <v>294.9</v>
      </c>
      <c r="G2273" s="32" t="s">
        <v>132</v>
      </c>
      <c r="H2273" s="32" t="s">
        <v>98</v>
      </c>
      <c r="I2273" s="33" t="n">
        <v>5.99</v>
      </c>
      <c r="J2273" s="34" t="s">
        <v>35</v>
      </c>
      <c r="K2273" s="35" t="n">
        <v>36</v>
      </c>
      <c r="L2273" s="33"/>
      <c r="M2273" s="33"/>
      <c r="N2273" s="33"/>
      <c r="O2273" s="37" t="s">
        <v>133</v>
      </c>
      <c r="P2273" s="38" t="n">
        <v>59.99</v>
      </c>
      <c r="Q2273" s="34" t="n">
        <v>5.99</v>
      </c>
      <c r="R2273" s="39" t="n">
        <v>-0.54</v>
      </c>
      <c r="S2273" s="40" t="n">
        <v>6.53</v>
      </c>
      <c r="T2273" s="40" t="n">
        <v>6.53</v>
      </c>
      <c r="U2273" s="40" t="n">
        <v>6.36</v>
      </c>
      <c r="V2273" s="32" t="n">
        <f aca="false">IF(P2273="","",$I2273+R2273)</f>
        <v>5.45</v>
      </c>
      <c r="W2273" s="32" t="n">
        <f aca="false">IF(P2273="","",$I2273)</f>
        <v>5.99</v>
      </c>
      <c r="X2273" s="40" t="n">
        <f aca="false">IF(P2273="","",Q2273+$I2273)</f>
        <v>11.98</v>
      </c>
      <c r="Y2273" s="29" t="n">
        <f aca="false">IF(P2273="","",P2273+(R2273*$K2273)+(S2273*$K2273))</f>
        <v>275.63</v>
      </c>
      <c r="Z2273" s="29" t="n">
        <f aca="false">IF(P2273="","",ROUND(-R2273*$K2273,0))</f>
        <v>19</v>
      </c>
      <c r="AA2273" s="41"/>
      <c r="AB2273" s="38"/>
      <c r="AC2273" s="34"/>
      <c r="AD2273" s="39"/>
      <c r="AE2273" s="40"/>
      <c r="AF2273" s="40"/>
      <c r="AG2273" s="40"/>
      <c r="AH2273" s="32" t="str">
        <f aca="false">IF(AB2273="","",$I2273+AD2273)</f>
        <v/>
      </c>
      <c r="AI2273" s="32" t="str">
        <f aca="false">IF(AB2273="","",$I2273)</f>
        <v/>
      </c>
      <c r="AJ2273" s="40" t="str">
        <f aca="false">IF(AB2273="","",AC2273+$I2273)</f>
        <v/>
      </c>
      <c r="AK2273" s="29" t="str">
        <f aca="false">IF(AB2273="","",AB2273+(AD2273*$K2273)+(AE2273*$K2273))</f>
        <v/>
      </c>
      <c r="AL2273" s="29" t="str">
        <f aca="false">IF(AB2273="","",ROUND(-AD2273*$K2273,0))</f>
        <v/>
      </c>
      <c r="AM2273" s="41"/>
      <c r="AN2273" s="38" t="n">
        <v>0</v>
      </c>
      <c r="AO2273" s="34" t="n">
        <v>7.99</v>
      </c>
      <c r="AP2273" s="39" t="n">
        <v>-0.65</v>
      </c>
      <c r="AQ2273" s="40" t="n">
        <v>8.64</v>
      </c>
      <c r="AR2273" s="40" t="n">
        <v>8.64</v>
      </c>
      <c r="AS2273" s="40" t="n">
        <v>8.64</v>
      </c>
      <c r="AT2273" s="32" t="n">
        <f aca="false">IF(AN2273="","",$I2273+AP2273)</f>
        <v>5.34</v>
      </c>
      <c r="AU2273" s="32" t="n">
        <f aca="false">IF(AN2273="","",$I2273)</f>
        <v>5.99</v>
      </c>
      <c r="AV2273" s="40" t="n">
        <f aca="false">IF(AN2273="","",AO2273+$I2273)</f>
        <v>13.98</v>
      </c>
      <c r="AW2273" s="31" t="n">
        <f aca="false">IF(AN2273="","",AN2273+(AP2273*$K2273)+(AQ2273*$K2273))</f>
        <v>287.64</v>
      </c>
      <c r="AX2273" s="29" t="n">
        <f aca="false">IF(AN2273="","",ROUND(-AP2273*$K2273,0))</f>
        <v>23</v>
      </c>
      <c r="AY2273" s="42"/>
      <c r="AZ2273" s="38" t="n">
        <v>0</v>
      </c>
      <c r="BA2273" s="34" t="n">
        <v>7.99</v>
      </c>
      <c r="BB2273" s="39" t="n">
        <v>-0.65</v>
      </c>
      <c r="BC2273" s="40" t="n">
        <v>8.64</v>
      </c>
      <c r="BD2273" s="40" t="n">
        <v>8.64</v>
      </c>
      <c r="BE2273" s="40" t="n">
        <v>8.64</v>
      </c>
      <c r="BF2273" s="32" t="n">
        <f aca="false">IF(AZ2273="","",$I2273+BB2273)</f>
        <v>5.34</v>
      </c>
      <c r="BG2273" s="32" t="n">
        <f aca="false">IF(AZ2273="","",$I2273)</f>
        <v>5.99</v>
      </c>
      <c r="BH2273" s="40" t="n">
        <f aca="false">IF(AZ2273="","",BA2273+$I2273)</f>
        <v>13.98</v>
      </c>
      <c r="BI2273" s="31" t="n">
        <f aca="false">IF(AZ2273="","",AZ2273+(BB2273*$K2273)+(BC2273*$K2273))</f>
        <v>287.64</v>
      </c>
      <c r="BJ2273" s="29" t="n">
        <f aca="false">IF(AZ2273="","",ROUND(-BB2273*$K2273,0))</f>
        <v>23</v>
      </c>
    </row>
    <row r="2274" customFormat="false" ht="15" hidden="false" customHeight="false" outlineLevel="0" collapsed="false">
      <c r="A2274" s="26" t="str">
        <f aca="false">+C2274&amp;D2274&amp;G2274</f>
        <v>Ray-Ban Meta Wayfarer (Shiny Black/Green)CANONE SIM 5,99€ - 30 Mesi</v>
      </c>
      <c r="B2274" s="27" t="s">
        <v>95</v>
      </c>
      <c r="C2274" s="28" t="s">
        <v>279</v>
      </c>
      <c r="D2274" s="29" t="s">
        <v>280</v>
      </c>
      <c r="E2274" s="30" t="n">
        <v>354.9</v>
      </c>
      <c r="F2274" s="31" t="n">
        <v>294.9</v>
      </c>
      <c r="G2274" s="32" t="s">
        <v>128</v>
      </c>
      <c r="H2274" s="32" t="s">
        <v>98</v>
      </c>
      <c r="I2274" s="33" t="n">
        <v>5.99</v>
      </c>
      <c r="J2274" s="34" t="s">
        <v>35</v>
      </c>
      <c r="K2274" s="35" t="n">
        <v>30</v>
      </c>
      <c r="L2274" s="33"/>
      <c r="M2274" s="33"/>
      <c r="N2274" s="33"/>
      <c r="O2274" s="37" t="s">
        <v>129</v>
      </c>
      <c r="P2274" s="38" t="n">
        <v>39.99</v>
      </c>
      <c r="Q2274" s="34" t="n">
        <v>7.99</v>
      </c>
      <c r="R2274" s="39" t="n">
        <v>-0.51</v>
      </c>
      <c r="S2274" s="40" t="n">
        <v>8.5</v>
      </c>
      <c r="T2274" s="40" t="n">
        <v>8.5</v>
      </c>
      <c r="U2274" s="40" t="n">
        <v>8.41</v>
      </c>
      <c r="V2274" s="32" t="n">
        <f aca="false">IF(P2274="","",$I2274+R2274)</f>
        <v>5.48</v>
      </c>
      <c r="W2274" s="32" t="n">
        <f aca="false">IF(P2274="","",$I2274)</f>
        <v>5.99</v>
      </c>
      <c r="X2274" s="40" t="n">
        <f aca="false">IF(P2274="","",Q2274+$I2274)</f>
        <v>13.98</v>
      </c>
      <c r="Y2274" s="29" t="n">
        <f aca="false">IF(P2274="","",P2274+(R2274*$K2274)+(S2274*$K2274))</f>
        <v>279.69</v>
      </c>
      <c r="Z2274" s="29" t="n">
        <f aca="false">IF(P2274="","",ROUND(-R2274*$K2274,0))</f>
        <v>15</v>
      </c>
      <c r="AA2274" s="41"/>
      <c r="AB2274" s="38"/>
      <c r="AC2274" s="34"/>
      <c r="AD2274" s="39"/>
      <c r="AE2274" s="40"/>
      <c r="AF2274" s="40"/>
      <c r="AG2274" s="40"/>
      <c r="AH2274" s="32" t="str">
        <f aca="false">IF(AB2274="","",$I2274+AD2274)</f>
        <v/>
      </c>
      <c r="AI2274" s="32" t="str">
        <f aca="false">IF(AB2274="","",$I2274)</f>
        <v/>
      </c>
      <c r="AJ2274" s="40" t="str">
        <f aca="false">IF(AB2274="","",AC2274+$I2274)</f>
        <v/>
      </c>
      <c r="AK2274" s="29" t="str">
        <f aca="false">IF(AB2274="","",AB2274+(AD2274*$K2274)+(AE2274*$K2274))</f>
        <v/>
      </c>
      <c r="AL2274" s="29" t="str">
        <f aca="false">IF(AB2274="","",ROUND(-AD2274*$K2274,0))</f>
        <v/>
      </c>
      <c r="AM2274" s="41"/>
      <c r="AN2274" s="38" t="n">
        <v>0</v>
      </c>
      <c r="AO2274" s="34" t="n">
        <v>9.99</v>
      </c>
      <c r="AP2274" s="39" t="n">
        <v>-0.29</v>
      </c>
      <c r="AQ2274" s="40" t="n">
        <v>10.28</v>
      </c>
      <c r="AR2274" s="40" t="n">
        <v>10.28</v>
      </c>
      <c r="AS2274" s="40" t="n">
        <v>10.28</v>
      </c>
      <c r="AT2274" s="32" t="n">
        <f aca="false">IF(AN2274="","",$I2274+AP2274)</f>
        <v>5.7</v>
      </c>
      <c r="AU2274" s="32" t="n">
        <f aca="false">IF(AN2274="","",$I2274)</f>
        <v>5.99</v>
      </c>
      <c r="AV2274" s="40" t="n">
        <f aca="false">IF(AN2274="","",AO2274+$I2274)</f>
        <v>15.98</v>
      </c>
      <c r="AW2274" s="31" t="n">
        <f aca="false">IF(AN2274="","",AN2274+(AP2274*$K2274)+(AQ2274*$K2274))</f>
        <v>299.7</v>
      </c>
      <c r="AX2274" s="29" t="n">
        <f aca="false">IF(AN2274="","",ROUND(-AP2274*$K2274,0))</f>
        <v>9</v>
      </c>
      <c r="AY2274" s="42"/>
      <c r="AZ2274" s="38" t="n">
        <v>0</v>
      </c>
      <c r="BA2274" s="34" t="n">
        <v>9.99</v>
      </c>
      <c r="BB2274" s="39" t="n">
        <v>-0.29</v>
      </c>
      <c r="BC2274" s="40" t="n">
        <v>10.28</v>
      </c>
      <c r="BD2274" s="40" t="n">
        <v>10.28</v>
      </c>
      <c r="BE2274" s="40" t="n">
        <v>10.28</v>
      </c>
      <c r="BF2274" s="32" t="n">
        <f aca="false">IF(AZ2274="","",$I2274+BB2274)</f>
        <v>5.7</v>
      </c>
      <c r="BG2274" s="32" t="n">
        <f aca="false">IF(AZ2274="","",$I2274)</f>
        <v>5.99</v>
      </c>
      <c r="BH2274" s="40" t="n">
        <f aca="false">IF(AZ2274="","",BA2274+$I2274)</f>
        <v>15.98</v>
      </c>
      <c r="BI2274" s="31" t="n">
        <f aca="false">IF(AZ2274="","",AZ2274+(BB2274*$K2274)+(BC2274*$K2274))</f>
        <v>299.7</v>
      </c>
      <c r="BJ2274" s="29" t="n">
        <f aca="false">IF(AZ2274="","",ROUND(-BB2274*$K2274,0))</f>
        <v>9</v>
      </c>
    </row>
    <row r="2275" customFormat="false" ht="15" hidden="false" customHeight="false" outlineLevel="0" collapsed="false">
      <c r="A2275" s="26" t="str">
        <f aca="false">+C2275&amp;D2275&amp;G2275</f>
        <v>Ray-Ban Meta Wayfarer (Shiny Black/Green)CANONE SIM 5,99€ - 24 Mesi</v>
      </c>
      <c r="B2275" s="27" t="s">
        <v>95</v>
      </c>
      <c r="C2275" s="28" t="s">
        <v>279</v>
      </c>
      <c r="D2275" s="29" t="s">
        <v>280</v>
      </c>
      <c r="E2275" s="30" t="n">
        <v>354.9</v>
      </c>
      <c r="F2275" s="31" t="n">
        <v>294.9</v>
      </c>
      <c r="G2275" s="32" t="s">
        <v>134</v>
      </c>
      <c r="H2275" s="32" t="s">
        <v>98</v>
      </c>
      <c r="I2275" s="33" t="n">
        <v>5.99</v>
      </c>
      <c r="J2275" s="34" t="s">
        <v>35</v>
      </c>
      <c r="K2275" s="35" t="n">
        <v>24</v>
      </c>
      <c r="L2275" s="33"/>
      <c r="M2275" s="33"/>
      <c r="N2275" s="33"/>
      <c r="O2275" s="37" t="s">
        <v>135</v>
      </c>
      <c r="P2275" s="38" t="n">
        <v>39.99</v>
      </c>
      <c r="Q2275" s="34" t="n">
        <v>9.99</v>
      </c>
      <c r="R2275" s="39" t="n">
        <v>-0.63</v>
      </c>
      <c r="S2275" s="40" t="n">
        <v>10.62</v>
      </c>
      <c r="T2275" s="40" t="n">
        <v>0</v>
      </c>
      <c r="U2275" s="40" t="n">
        <v>10.65</v>
      </c>
      <c r="V2275" s="32" t="n">
        <f aca="false">IF(P2275="","",$I2275+R2275)</f>
        <v>5.36</v>
      </c>
      <c r="W2275" s="32" t="n">
        <f aca="false">IF(P2275="","",$I2275)</f>
        <v>5.99</v>
      </c>
      <c r="X2275" s="40" t="n">
        <f aca="false">IF(P2275="","",Q2275+$I2275)</f>
        <v>15.98</v>
      </c>
      <c r="Y2275" s="29" t="n">
        <f aca="false">IF(P2275="","",P2275+(R2275*$K2275)+(S2275*$K2275))</f>
        <v>279.75</v>
      </c>
      <c r="Z2275" s="29" t="n">
        <f aca="false">IF(P2275="","",ROUND(-R2275*$K2275,0))</f>
        <v>15</v>
      </c>
      <c r="AA2275" s="41"/>
      <c r="AB2275" s="38"/>
      <c r="AC2275" s="34"/>
      <c r="AD2275" s="39"/>
      <c r="AE2275" s="40"/>
      <c r="AF2275" s="40"/>
      <c r="AG2275" s="40"/>
      <c r="AH2275" s="32" t="str">
        <f aca="false">IF(AB2275="","",$I2275+AD2275)</f>
        <v/>
      </c>
      <c r="AI2275" s="32" t="str">
        <f aca="false">IF(AB2275="","",$I2275)</f>
        <v/>
      </c>
      <c r="AJ2275" s="40" t="str">
        <f aca="false">IF(AB2275="","",AC2275+$I2275)</f>
        <v/>
      </c>
      <c r="AK2275" s="29" t="str">
        <f aca="false">IF(AB2275="","",AB2275+(AD2275*$K2275)+(AE2275*$K2275))</f>
        <v/>
      </c>
      <c r="AL2275" s="29" t="str">
        <f aca="false">IF(AB2275="","",ROUND(-AD2275*$K2275,0))</f>
        <v/>
      </c>
      <c r="AM2275" s="41"/>
      <c r="AN2275" s="38" t="n">
        <v>0</v>
      </c>
      <c r="AO2275" s="34" t="n">
        <v>11.99</v>
      </c>
      <c r="AP2275" s="39" t="n">
        <v>-0.75</v>
      </c>
      <c r="AQ2275" s="40" t="n">
        <v>12.74</v>
      </c>
      <c r="AR2275" s="40" t="n">
        <v>0</v>
      </c>
      <c r="AS2275" s="40" t="n">
        <v>12.74</v>
      </c>
      <c r="AT2275" s="32" t="n">
        <f aca="false">IF(AN2275="","",$I2275+AP2275)</f>
        <v>5.24</v>
      </c>
      <c r="AU2275" s="32" t="n">
        <f aca="false">IF(AN2275="","",$I2275)</f>
        <v>5.99</v>
      </c>
      <c r="AV2275" s="40" t="n">
        <f aca="false">IF(AN2275="","",AO2275+$I2275)</f>
        <v>17.98</v>
      </c>
      <c r="AW2275" s="31" t="n">
        <f aca="false">IF(AN2275="","",AN2275+(AP2275*$K2275)+(AQ2275*$K2275))</f>
        <v>287.76</v>
      </c>
      <c r="AX2275" s="29" t="n">
        <f aca="false">IF(AN2275="","",ROUND(-AP2275*$K2275,0))</f>
        <v>18</v>
      </c>
      <c r="AY2275" s="42"/>
      <c r="AZ2275" s="38" t="n">
        <v>0</v>
      </c>
      <c r="BA2275" s="34" t="n">
        <v>11.99</v>
      </c>
      <c r="BB2275" s="39" t="n">
        <v>-0.75</v>
      </c>
      <c r="BC2275" s="40" t="n">
        <v>12.74</v>
      </c>
      <c r="BD2275" s="40" t="n">
        <v>0</v>
      </c>
      <c r="BE2275" s="40" t="n">
        <v>12.74</v>
      </c>
      <c r="BF2275" s="32" t="n">
        <f aca="false">IF(AZ2275="","",$I2275+BB2275)</f>
        <v>5.24</v>
      </c>
      <c r="BG2275" s="32" t="n">
        <f aca="false">IF(AZ2275="","",$I2275)</f>
        <v>5.99</v>
      </c>
      <c r="BH2275" s="40" t="n">
        <f aca="false">IF(AZ2275="","",BA2275+$I2275)</f>
        <v>17.98</v>
      </c>
      <c r="BI2275" s="31" t="n">
        <f aca="false">IF(AZ2275="","",AZ2275+(BB2275*$K2275)+(BC2275*$K2275))</f>
        <v>287.76</v>
      </c>
      <c r="BJ2275" s="29" t="n">
        <f aca="false">IF(AZ2275="","",ROUND(-BB2275*$K2275,0))</f>
        <v>18</v>
      </c>
    </row>
    <row r="2276" customFormat="false" ht="15" hidden="false" customHeight="false" outlineLevel="0" collapsed="false">
      <c r="A2276" s="26" t="str">
        <f aca="false">+C2276&amp;D2276&amp;G2276</f>
        <v>Ray-Ban Meta Wayfarer Large (Matte Black/Grey)CANONE SIM 14,99€ - 36 Mesi</v>
      </c>
      <c r="B2276" s="27" t="s">
        <v>95</v>
      </c>
      <c r="C2276" s="28" t="s">
        <v>279</v>
      </c>
      <c r="D2276" s="29" t="s">
        <v>281</v>
      </c>
      <c r="E2276" s="30" t="n">
        <v>389.9</v>
      </c>
      <c r="F2276" s="31" t="n">
        <v>319.9</v>
      </c>
      <c r="G2276" s="32" t="s">
        <v>97</v>
      </c>
      <c r="H2276" s="32" t="s">
        <v>98</v>
      </c>
      <c r="I2276" s="33" t="n">
        <v>14.99</v>
      </c>
      <c r="J2276" s="34" t="s">
        <v>35</v>
      </c>
      <c r="K2276" s="35" t="n">
        <v>36</v>
      </c>
      <c r="L2276" s="33"/>
      <c r="M2276" s="33"/>
      <c r="N2276" s="33"/>
      <c r="O2276" s="37" t="s">
        <v>99</v>
      </c>
      <c r="P2276" s="38" t="n">
        <v>39.99</v>
      </c>
      <c r="Q2276" s="34" t="n">
        <v>3.99</v>
      </c>
      <c r="R2276" s="39" t="n">
        <v>-3.79</v>
      </c>
      <c r="S2276" s="40" t="n">
        <v>7.78</v>
      </c>
      <c r="T2276" s="40" t="n">
        <v>7.78</v>
      </c>
      <c r="U2276" s="40" t="n">
        <v>7.61</v>
      </c>
      <c r="V2276" s="32" t="n">
        <f aca="false">IF(P2276="","",$I2276+R2276)</f>
        <v>11.2</v>
      </c>
      <c r="W2276" s="32" t="n">
        <f aca="false">IF(P2276="","",$I2276)</f>
        <v>14.99</v>
      </c>
      <c r="X2276" s="40" t="n">
        <f aca="false">IF(P2276="","",Q2276+$I2276)</f>
        <v>18.98</v>
      </c>
      <c r="Y2276" s="29" t="n">
        <f aca="false">IF(P2276="","",P2276+(R2276*$K2276)+(S2276*$K2276))</f>
        <v>183.63</v>
      </c>
      <c r="Z2276" s="29" t="n">
        <f aca="false">IF(P2276="","",ROUND(-R2276*$K2276,0))</f>
        <v>136</v>
      </c>
      <c r="AA2276" s="41"/>
      <c r="AB2276" s="38"/>
      <c r="AC2276" s="34"/>
      <c r="AD2276" s="39"/>
      <c r="AE2276" s="40"/>
      <c r="AF2276" s="40"/>
      <c r="AG2276" s="40"/>
      <c r="AH2276" s="32" t="str">
        <f aca="false">IF(AB2276="","",$I2276+AD2276)</f>
        <v/>
      </c>
      <c r="AI2276" s="32" t="str">
        <f aca="false">IF(AB2276="","",$I2276)</f>
        <v/>
      </c>
      <c r="AJ2276" s="40" t="str">
        <f aca="false">IF(AB2276="","",AC2276+$I2276)</f>
        <v/>
      </c>
      <c r="AK2276" s="29" t="str">
        <f aca="false">IF(AB2276="","",AB2276+(AD2276*$K2276)+(AE2276*$K2276))</f>
        <v/>
      </c>
      <c r="AL2276" s="29" t="str">
        <f aca="false">IF(AB2276="","",ROUND(-AD2276*$K2276,0))</f>
        <v/>
      </c>
      <c r="AM2276" s="41"/>
      <c r="AN2276" s="38" t="n">
        <v>0</v>
      </c>
      <c r="AO2276" s="34" t="n">
        <v>3.99</v>
      </c>
      <c r="AP2276" s="39" t="n">
        <v>-5.38</v>
      </c>
      <c r="AQ2276" s="40" t="n">
        <v>9.37</v>
      </c>
      <c r="AR2276" s="40" t="n">
        <v>9.37</v>
      </c>
      <c r="AS2276" s="40" t="n">
        <v>9.37</v>
      </c>
      <c r="AT2276" s="32" t="n">
        <f aca="false">IF(AN2276="","",$I2276+AP2276)</f>
        <v>9.61</v>
      </c>
      <c r="AU2276" s="32" t="n">
        <f aca="false">IF(AN2276="","",$I2276)</f>
        <v>14.99</v>
      </c>
      <c r="AV2276" s="40" t="n">
        <f aca="false">IF(AN2276="","",AO2276+$I2276)</f>
        <v>18.98</v>
      </c>
      <c r="AW2276" s="31" t="n">
        <f aca="false">IF(AN2276="","",AN2276+(AP2276*$K2276)+(AQ2276*$K2276))</f>
        <v>143.64</v>
      </c>
      <c r="AX2276" s="29" t="n">
        <f aca="false">IF(AN2276="","",ROUND(-AP2276*$K2276,0))</f>
        <v>194</v>
      </c>
      <c r="AY2276" s="42"/>
      <c r="AZ2276" s="38" t="n">
        <v>0</v>
      </c>
      <c r="BA2276" s="34" t="n">
        <v>3.99</v>
      </c>
      <c r="BB2276" s="39" t="n">
        <v>-5.38</v>
      </c>
      <c r="BC2276" s="40" t="n">
        <v>9.37</v>
      </c>
      <c r="BD2276" s="40" t="n">
        <v>9.37</v>
      </c>
      <c r="BE2276" s="40" t="n">
        <v>9.37</v>
      </c>
      <c r="BF2276" s="32" t="n">
        <f aca="false">IF(AZ2276="","",$I2276+BB2276)</f>
        <v>9.61</v>
      </c>
      <c r="BG2276" s="32" t="n">
        <f aca="false">IF(AZ2276="","",$I2276)</f>
        <v>14.99</v>
      </c>
      <c r="BH2276" s="40" t="n">
        <f aca="false">IF(AZ2276="","",BA2276+$I2276)</f>
        <v>18.98</v>
      </c>
      <c r="BI2276" s="31" t="n">
        <f aca="false">IF(AZ2276="","",AZ2276+(BB2276*$K2276)+(BC2276*$K2276))</f>
        <v>143.64</v>
      </c>
      <c r="BJ2276" s="29" t="n">
        <f aca="false">IF(AZ2276="","",ROUND(-BB2276*$K2276,0))</f>
        <v>194</v>
      </c>
    </row>
    <row r="2277" customFormat="false" ht="15" hidden="false" customHeight="false" outlineLevel="0" collapsed="false">
      <c r="A2277" s="26" t="str">
        <f aca="false">+C2277&amp;D2277&amp;G2277</f>
        <v>Ray-Ban Meta Wayfarer Large (Matte Black/Grey)CANONE SIM 14,99€ - 30 Mesi</v>
      </c>
      <c r="B2277" s="27" t="s">
        <v>95</v>
      </c>
      <c r="C2277" s="28" t="s">
        <v>279</v>
      </c>
      <c r="D2277" s="29" t="s">
        <v>281</v>
      </c>
      <c r="E2277" s="30" t="n">
        <v>389.9</v>
      </c>
      <c r="F2277" s="31" t="n">
        <v>319.9</v>
      </c>
      <c r="G2277" s="32" t="s">
        <v>100</v>
      </c>
      <c r="H2277" s="32" t="s">
        <v>98</v>
      </c>
      <c r="I2277" s="33" t="n">
        <v>14.99</v>
      </c>
      <c r="J2277" s="34" t="s">
        <v>35</v>
      </c>
      <c r="K2277" s="35" t="n">
        <v>30</v>
      </c>
      <c r="L2277" s="33"/>
      <c r="M2277" s="33"/>
      <c r="N2277" s="33"/>
      <c r="O2277" s="37" t="s">
        <v>101</v>
      </c>
      <c r="P2277" s="38" t="n">
        <v>39.99</v>
      </c>
      <c r="Q2277" s="34" t="n">
        <v>5.99</v>
      </c>
      <c r="R2277" s="39" t="n">
        <v>-3.34</v>
      </c>
      <c r="S2277" s="40" t="n">
        <v>9.33</v>
      </c>
      <c r="T2277" s="40" t="n">
        <v>9.33</v>
      </c>
      <c r="U2277" s="40" t="n">
        <v>9.34</v>
      </c>
      <c r="V2277" s="32" t="n">
        <f aca="false">IF(P2277="","",$I2277+R2277)</f>
        <v>11.65</v>
      </c>
      <c r="W2277" s="32" t="n">
        <f aca="false">IF(P2277="","",$I2277)</f>
        <v>14.99</v>
      </c>
      <c r="X2277" s="40" t="n">
        <f aca="false">IF(P2277="","",Q2277+$I2277)</f>
        <v>20.98</v>
      </c>
      <c r="Y2277" s="29" t="n">
        <f aca="false">IF(P2277="","",P2277+(R2277*$K2277)+(S2277*$K2277))</f>
        <v>219.69</v>
      </c>
      <c r="Z2277" s="29" t="n">
        <f aca="false">IF(P2277="","",ROUND(-R2277*$K2277,0))</f>
        <v>100</v>
      </c>
      <c r="AA2277" s="41"/>
      <c r="AB2277" s="38"/>
      <c r="AC2277" s="34"/>
      <c r="AD2277" s="39"/>
      <c r="AE2277" s="40"/>
      <c r="AF2277" s="40"/>
      <c r="AG2277" s="40"/>
      <c r="AH2277" s="32" t="str">
        <f aca="false">IF(AB2277="","",$I2277+AD2277)</f>
        <v/>
      </c>
      <c r="AI2277" s="32" t="str">
        <f aca="false">IF(AB2277="","",$I2277)</f>
        <v/>
      </c>
      <c r="AJ2277" s="40" t="str">
        <f aca="false">IF(AB2277="","",AC2277+$I2277)</f>
        <v/>
      </c>
      <c r="AK2277" s="29" t="str">
        <f aca="false">IF(AB2277="","",AB2277+(AD2277*$K2277)+(AE2277*$K2277))</f>
        <v/>
      </c>
      <c r="AL2277" s="29" t="str">
        <f aca="false">IF(AB2277="","",ROUND(-AD2277*$K2277,0))</f>
        <v/>
      </c>
      <c r="AM2277" s="41"/>
      <c r="AN2277" s="38" t="n">
        <v>0</v>
      </c>
      <c r="AO2277" s="34" t="n">
        <v>5.99</v>
      </c>
      <c r="AP2277" s="39" t="n">
        <v>-5.16</v>
      </c>
      <c r="AQ2277" s="40" t="n">
        <v>11.15</v>
      </c>
      <c r="AR2277" s="40" t="n">
        <v>11.15</v>
      </c>
      <c r="AS2277" s="40" t="n">
        <v>11.15</v>
      </c>
      <c r="AT2277" s="32" t="n">
        <f aca="false">IF(AN2277="","",$I2277+AP2277)</f>
        <v>9.83</v>
      </c>
      <c r="AU2277" s="32" t="n">
        <f aca="false">IF(AN2277="","",$I2277)</f>
        <v>14.99</v>
      </c>
      <c r="AV2277" s="40" t="n">
        <f aca="false">IF(AN2277="","",AO2277+$I2277)</f>
        <v>20.98</v>
      </c>
      <c r="AW2277" s="31" t="n">
        <f aca="false">IF(AN2277="","",AN2277+(AP2277*$K2277)+(AQ2277*$K2277))</f>
        <v>179.7</v>
      </c>
      <c r="AX2277" s="29" t="n">
        <f aca="false">IF(AN2277="","",ROUND(-AP2277*$K2277,0))</f>
        <v>155</v>
      </c>
      <c r="AY2277" s="42"/>
      <c r="AZ2277" s="38" t="n">
        <v>0</v>
      </c>
      <c r="BA2277" s="34" t="n">
        <v>5.99</v>
      </c>
      <c r="BB2277" s="39" t="n">
        <v>-5.16</v>
      </c>
      <c r="BC2277" s="40" t="n">
        <v>11.15</v>
      </c>
      <c r="BD2277" s="40" t="n">
        <v>11.15</v>
      </c>
      <c r="BE2277" s="40" t="n">
        <v>11.15</v>
      </c>
      <c r="BF2277" s="32" t="n">
        <f aca="false">IF(AZ2277="","",$I2277+BB2277)</f>
        <v>9.83</v>
      </c>
      <c r="BG2277" s="32" t="n">
        <f aca="false">IF(AZ2277="","",$I2277)</f>
        <v>14.99</v>
      </c>
      <c r="BH2277" s="40" t="n">
        <f aca="false">IF(AZ2277="","",BA2277+$I2277)</f>
        <v>20.98</v>
      </c>
      <c r="BI2277" s="31" t="n">
        <f aca="false">IF(AZ2277="","",AZ2277+(BB2277*$K2277)+(BC2277*$K2277))</f>
        <v>179.7</v>
      </c>
      <c r="BJ2277" s="29" t="n">
        <f aca="false">IF(AZ2277="","",ROUND(-BB2277*$K2277,0))</f>
        <v>155</v>
      </c>
    </row>
    <row r="2278" customFormat="false" ht="15" hidden="false" customHeight="false" outlineLevel="0" collapsed="false">
      <c r="A2278" s="26" t="str">
        <f aca="false">+C2278&amp;D2278&amp;G2278</f>
        <v>Ray-Ban Meta Wayfarer Large (Matte Black/Grey)CANONE SIM 14,99€ - 24 Mesi</v>
      </c>
      <c r="B2278" s="27" t="s">
        <v>95</v>
      </c>
      <c r="C2278" s="28" t="s">
        <v>279</v>
      </c>
      <c r="D2278" s="29" t="s">
        <v>281</v>
      </c>
      <c r="E2278" s="30" t="n">
        <v>389.9</v>
      </c>
      <c r="F2278" s="31" t="n">
        <v>319.9</v>
      </c>
      <c r="G2278" s="32" t="s">
        <v>102</v>
      </c>
      <c r="H2278" s="32" t="s">
        <v>98</v>
      </c>
      <c r="I2278" s="33" t="n">
        <v>14.99</v>
      </c>
      <c r="J2278" s="34" t="s">
        <v>35</v>
      </c>
      <c r="K2278" s="35" t="n">
        <v>24</v>
      </c>
      <c r="L2278" s="33"/>
      <c r="M2278" s="33"/>
      <c r="N2278" s="33"/>
      <c r="O2278" s="37" t="s">
        <v>103</v>
      </c>
      <c r="P2278" s="38" t="n">
        <v>39.99</v>
      </c>
      <c r="Q2278" s="34" t="n">
        <v>7.99</v>
      </c>
      <c r="R2278" s="39" t="n">
        <v>-3.67</v>
      </c>
      <c r="S2278" s="40" t="n">
        <v>11.66</v>
      </c>
      <c r="T2278" s="40" t="n">
        <v>0</v>
      </c>
      <c r="U2278" s="40" t="n">
        <v>11.73</v>
      </c>
      <c r="V2278" s="32" t="n">
        <f aca="false">IF(P2278="","",$I2278+R2278)</f>
        <v>11.32</v>
      </c>
      <c r="W2278" s="32" t="n">
        <f aca="false">IF(P2278="","",$I2278)</f>
        <v>14.99</v>
      </c>
      <c r="X2278" s="40" t="n">
        <f aca="false">IF(P2278="","",Q2278+$I2278)</f>
        <v>22.98</v>
      </c>
      <c r="Y2278" s="29" t="n">
        <f aca="false">IF(P2278="","",P2278+(R2278*$K2278)+(S2278*$K2278))</f>
        <v>231.75</v>
      </c>
      <c r="Z2278" s="29" t="n">
        <f aca="false">IF(P2278="","",ROUND(-R2278*$K2278,0))</f>
        <v>88</v>
      </c>
      <c r="AA2278" s="41"/>
      <c r="AB2278" s="38"/>
      <c r="AC2278" s="34"/>
      <c r="AD2278" s="39"/>
      <c r="AE2278" s="40"/>
      <c r="AF2278" s="40"/>
      <c r="AG2278" s="40"/>
      <c r="AH2278" s="32" t="str">
        <f aca="false">IF(AB2278="","",$I2278+AD2278)</f>
        <v/>
      </c>
      <c r="AI2278" s="32" t="str">
        <f aca="false">IF(AB2278="","",$I2278)</f>
        <v/>
      </c>
      <c r="AJ2278" s="40" t="str">
        <f aca="false">IF(AB2278="","",AC2278+$I2278)</f>
        <v/>
      </c>
      <c r="AK2278" s="29" t="str">
        <f aca="false">IF(AB2278="","",AB2278+(AD2278*$K2278)+(AE2278*$K2278))</f>
        <v/>
      </c>
      <c r="AL2278" s="29" t="str">
        <f aca="false">IF(AB2278="","",ROUND(-AD2278*$K2278,0))</f>
        <v/>
      </c>
      <c r="AM2278" s="41"/>
      <c r="AN2278" s="38" t="n">
        <v>0</v>
      </c>
      <c r="AO2278" s="34" t="n">
        <v>7.99</v>
      </c>
      <c r="AP2278" s="39" t="n">
        <v>-5.33</v>
      </c>
      <c r="AQ2278" s="40" t="n">
        <v>13.32</v>
      </c>
      <c r="AR2278" s="40" t="n">
        <v>0</v>
      </c>
      <c r="AS2278" s="40" t="n">
        <v>13.54</v>
      </c>
      <c r="AT2278" s="32" t="n">
        <f aca="false">IF(AN2278="","",$I2278+AP2278)</f>
        <v>9.66</v>
      </c>
      <c r="AU2278" s="32" t="n">
        <f aca="false">IF(AN2278="","",$I2278)</f>
        <v>14.99</v>
      </c>
      <c r="AV2278" s="40" t="n">
        <f aca="false">IF(AN2278="","",AO2278+$I2278)</f>
        <v>22.98</v>
      </c>
      <c r="AW2278" s="31" t="n">
        <f aca="false">IF(AN2278="","",AN2278+(AP2278*$K2278)+(AQ2278*$K2278))</f>
        <v>191.76</v>
      </c>
      <c r="AX2278" s="29" t="n">
        <f aca="false">IF(AN2278="","",ROUND(-AP2278*$K2278,0))</f>
        <v>128</v>
      </c>
      <c r="AY2278" s="42"/>
      <c r="AZ2278" s="38" t="n">
        <v>0</v>
      </c>
      <c r="BA2278" s="34" t="n">
        <v>7.99</v>
      </c>
      <c r="BB2278" s="39" t="n">
        <v>-5.33</v>
      </c>
      <c r="BC2278" s="40" t="n">
        <v>13.32</v>
      </c>
      <c r="BD2278" s="40" t="n">
        <v>0</v>
      </c>
      <c r="BE2278" s="40" t="n">
        <v>13.54</v>
      </c>
      <c r="BF2278" s="32" t="n">
        <f aca="false">IF(AZ2278="","",$I2278+BB2278)</f>
        <v>9.66</v>
      </c>
      <c r="BG2278" s="32" t="n">
        <f aca="false">IF(AZ2278="","",$I2278)</f>
        <v>14.99</v>
      </c>
      <c r="BH2278" s="40" t="n">
        <f aca="false">IF(AZ2278="","",BA2278+$I2278)</f>
        <v>22.98</v>
      </c>
      <c r="BI2278" s="31" t="n">
        <f aca="false">IF(AZ2278="","",AZ2278+(BB2278*$K2278)+(BC2278*$K2278))</f>
        <v>191.76</v>
      </c>
      <c r="BJ2278" s="29" t="n">
        <f aca="false">IF(AZ2278="","",ROUND(-BB2278*$K2278,0))</f>
        <v>128</v>
      </c>
    </row>
    <row r="2279" customFormat="false" ht="15" hidden="false" customHeight="false" outlineLevel="0" collapsed="false">
      <c r="A2279" s="26" t="str">
        <f aca="false">+C2279&amp;D2279&amp;G2279</f>
        <v>Ray-Ban Meta Wayfarer Large (Matte Black/Grey)CANONE SIM 12,99€ - 36 Mesi</v>
      </c>
      <c r="B2279" s="27" t="s">
        <v>95</v>
      </c>
      <c r="C2279" s="28" t="s">
        <v>279</v>
      </c>
      <c r="D2279" s="29" t="s">
        <v>281</v>
      </c>
      <c r="E2279" s="30" t="n">
        <v>389.9</v>
      </c>
      <c r="F2279" s="31" t="n">
        <v>319.9</v>
      </c>
      <c r="G2279" s="32" t="s">
        <v>104</v>
      </c>
      <c r="H2279" s="32" t="s">
        <v>98</v>
      </c>
      <c r="I2279" s="33" t="n">
        <v>12.99</v>
      </c>
      <c r="J2279" s="34" t="s">
        <v>35</v>
      </c>
      <c r="K2279" s="35" t="n">
        <v>36</v>
      </c>
      <c r="L2279" s="33"/>
      <c r="M2279" s="33"/>
      <c r="N2279" s="33"/>
      <c r="O2279" s="37" t="s">
        <v>105</v>
      </c>
      <c r="P2279" s="38" t="n">
        <v>39.99</v>
      </c>
      <c r="Q2279" s="34" t="n">
        <v>3.99</v>
      </c>
      <c r="R2279" s="39" t="n">
        <v>-3.79</v>
      </c>
      <c r="S2279" s="40" t="n">
        <v>7.78</v>
      </c>
      <c r="T2279" s="40" t="n">
        <v>7.78</v>
      </c>
      <c r="U2279" s="40" t="n">
        <v>7.61</v>
      </c>
      <c r="V2279" s="32" t="n">
        <f aca="false">IF(P2279="","",$I2279+R2279)</f>
        <v>9.2</v>
      </c>
      <c r="W2279" s="32" t="n">
        <f aca="false">IF(P2279="","",$I2279)</f>
        <v>12.99</v>
      </c>
      <c r="X2279" s="40" t="n">
        <f aca="false">IF(P2279="","",Q2279+$I2279)</f>
        <v>16.98</v>
      </c>
      <c r="Y2279" s="29" t="n">
        <f aca="false">IF(P2279="","",P2279+(R2279*$K2279)+(S2279*$K2279))</f>
        <v>183.63</v>
      </c>
      <c r="Z2279" s="29" t="n">
        <f aca="false">IF(P2279="","",ROUND(-R2279*$K2279,0))</f>
        <v>136</v>
      </c>
      <c r="AA2279" s="41"/>
      <c r="AB2279" s="38"/>
      <c r="AC2279" s="34"/>
      <c r="AD2279" s="39"/>
      <c r="AE2279" s="40"/>
      <c r="AF2279" s="40"/>
      <c r="AG2279" s="40"/>
      <c r="AH2279" s="32" t="str">
        <f aca="false">IF(AB2279="","",$I2279+AD2279)</f>
        <v/>
      </c>
      <c r="AI2279" s="32" t="str">
        <f aca="false">IF(AB2279="","",$I2279)</f>
        <v/>
      </c>
      <c r="AJ2279" s="40" t="str">
        <f aca="false">IF(AB2279="","",AC2279+$I2279)</f>
        <v/>
      </c>
      <c r="AK2279" s="29" t="str">
        <f aca="false">IF(AB2279="","",AB2279+(AD2279*$K2279)+(AE2279*$K2279))</f>
        <v/>
      </c>
      <c r="AL2279" s="29" t="str">
        <f aca="false">IF(AB2279="","",ROUND(-AD2279*$K2279,0))</f>
        <v/>
      </c>
      <c r="AM2279" s="41"/>
      <c r="AN2279" s="38" t="n">
        <v>0</v>
      </c>
      <c r="AO2279" s="34" t="n">
        <v>3.99</v>
      </c>
      <c r="AP2279" s="39" t="n">
        <v>-5.38</v>
      </c>
      <c r="AQ2279" s="40" t="n">
        <v>9.37</v>
      </c>
      <c r="AR2279" s="40" t="n">
        <v>9.37</v>
      </c>
      <c r="AS2279" s="40" t="n">
        <v>9.37</v>
      </c>
      <c r="AT2279" s="32" t="n">
        <f aca="false">IF(AN2279="","",$I2279+AP2279)</f>
        <v>7.61</v>
      </c>
      <c r="AU2279" s="32" t="n">
        <f aca="false">IF(AN2279="","",$I2279)</f>
        <v>12.99</v>
      </c>
      <c r="AV2279" s="40" t="n">
        <f aca="false">IF(AN2279="","",AO2279+$I2279)</f>
        <v>16.98</v>
      </c>
      <c r="AW2279" s="31" t="n">
        <f aca="false">IF(AN2279="","",AN2279+(AP2279*$K2279)+(AQ2279*$K2279))</f>
        <v>143.64</v>
      </c>
      <c r="AX2279" s="29" t="n">
        <f aca="false">IF(AN2279="","",ROUND(-AP2279*$K2279,0))</f>
        <v>194</v>
      </c>
      <c r="AY2279" s="42"/>
      <c r="AZ2279" s="38" t="n">
        <v>0</v>
      </c>
      <c r="BA2279" s="34" t="n">
        <v>3.99</v>
      </c>
      <c r="BB2279" s="39" t="n">
        <v>-5.38</v>
      </c>
      <c r="BC2279" s="40" t="n">
        <v>9.37</v>
      </c>
      <c r="BD2279" s="40" t="n">
        <v>9.37</v>
      </c>
      <c r="BE2279" s="40" t="n">
        <v>9.37</v>
      </c>
      <c r="BF2279" s="32" t="n">
        <f aca="false">IF(AZ2279="","",$I2279+BB2279)</f>
        <v>7.61</v>
      </c>
      <c r="BG2279" s="32" t="n">
        <f aca="false">IF(AZ2279="","",$I2279)</f>
        <v>12.99</v>
      </c>
      <c r="BH2279" s="40" t="n">
        <f aca="false">IF(AZ2279="","",BA2279+$I2279)</f>
        <v>16.98</v>
      </c>
      <c r="BI2279" s="31" t="n">
        <f aca="false">IF(AZ2279="","",AZ2279+(BB2279*$K2279)+(BC2279*$K2279))</f>
        <v>143.64</v>
      </c>
      <c r="BJ2279" s="29" t="n">
        <f aca="false">IF(AZ2279="","",ROUND(-BB2279*$K2279,0))</f>
        <v>194</v>
      </c>
    </row>
    <row r="2280" customFormat="false" ht="15" hidden="false" customHeight="false" outlineLevel="0" collapsed="false">
      <c r="A2280" s="26" t="str">
        <f aca="false">+C2280&amp;D2280&amp;G2280</f>
        <v>Ray-Ban Meta Wayfarer Large (Matte Black/Grey)CANONE SIM 12,99€ - 30 Mesi</v>
      </c>
      <c r="B2280" s="27" t="s">
        <v>95</v>
      </c>
      <c r="C2280" s="28" t="s">
        <v>279</v>
      </c>
      <c r="D2280" s="29" t="s">
        <v>281</v>
      </c>
      <c r="E2280" s="30" t="n">
        <v>389.9</v>
      </c>
      <c r="F2280" s="31" t="n">
        <v>319.9</v>
      </c>
      <c r="G2280" s="32" t="s">
        <v>106</v>
      </c>
      <c r="H2280" s="32" t="s">
        <v>98</v>
      </c>
      <c r="I2280" s="33" t="n">
        <v>12.99</v>
      </c>
      <c r="J2280" s="34" t="s">
        <v>35</v>
      </c>
      <c r="K2280" s="35" t="n">
        <v>30</v>
      </c>
      <c r="L2280" s="33"/>
      <c r="M2280" s="33"/>
      <c r="N2280" s="33"/>
      <c r="O2280" s="37" t="s">
        <v>107</v>
      </c>
      <c r="P2280" s="38" t="n">
        <v>39.99</v>
      </c>
      <c r="Q2280" s="34" t="n">
        <v>5.99</v>
      </c>
      <c r="R2280" s="39" t="n">
        <v>-3.34</v>
      </c>
      <c r="S2280" s="40" t="n">
        <v>9.33</v>
      </c>
      <c r="T2280" s="40" t="n">
        <v>9.33</v>
      </c>
      <c r="U2280" s="40" t="n">
        <v>9.34</v>
      </c>
      <c r="V2280" s="32" t="n">
        <f aca="false">IF(P2280="","",$I2280+R2280)</f>
        <v>9.65</v>
      </c>
      <c r="W2280" s="32" t="n">
        <f aca="false">IF(P2280="","",$I2280)</f>
        <v>12.99</v>
      </c>
      <c r="X2280" s="40" t="n">
        <f aca="false">IF(P2280="","",Q2280+$I2280)</f>
        <v>18.98</v>
      </c>
      <c r="Y2280" s="29" t="n">
        <f aca="false">IF(P2280="","",P2280+(R2280*$K2280)+(S2280*$K2280))</f>
        <v>219.69</v>
      </c>
      <c r="Z2280" s="29" t="n">
        <f aca="false">IF(P2280="","",ROUND(-R2280*$K2280,0))</f>
        <v>100</v>
      </c>
      <c r="AA2280" s="41"/>
      <c r="AB2280" s="38"/>
      <c r="AC2280" s="34"/>
      <c r="AD2280" s="39"/>
      <c r="AE2280" s="40"/>
      <c r="AF2280" s="40"/>
      <c r="AG2280" s="40"/>
      <c r="AH2280" s="32" t="str">
        <f aca="false">IF(AB2280="","",$I2280+AD2280)</f>
        <v/>
      </c>
      <c r="AI2280" s="32" t="str">
        <f aca="false">IF(AB2280="","",$I2280)</f>
        <v/>
      </c>
      <c r="AJ2280" s="40" t="str">
        <f aca="false">IF(AB2280="","",AC2280+$I2280)</f>
        <v/>
      </c>
      <c r="AK2280" s="29" t="str">
        <f aca="false">IF(AB2280="","",AB2280+(AD2280*$K2280)+(AE2280*$K2280))</f>
        <v/>
      </c>
      <c r="AL2280" s="29" t="str">
        <f aca="false">IF(AB2280="","",ROUND(-AD2280*$K2280,0))</f>
        <v/>
      </c>
      <c r="AM2280" s="41"/>
      <c r="AN2280" s="38" t="n">
        <v>0</v>
      </c>
      <c r="AO2280" s="34" t="n">
        <v>5.99</v>
      </c>
      <c r="AP2280" s="39" t="n">
        <v>-5.16</v>
      </c>
      <c r="AQ2280" s="40" t="n">
        <v>11.15</v>
      </c>
      <c r="AR2280" s="40" t="n">
        <v>11.15</v>
      </c>
      <c r="AS2280" s="40" t="n">
        <v>11.15</v>
      </c>
      <c r="AT2280" s="32" t="n">
        <f aca="false">IF(AN2280="","",$I2280+AP2280)</f>
        <v>7.83</v>
      </c>
      <c r="AU2280" s="32" t="n">
        <f aca="false">IF(AN2280="","",$I2280)</f>
        <v>12.99</v>
      </c>
      <c r="AV2280" s="40" t="n">
        <f aca="false">IF(AN2280="","",AO2280+$I2280)</f>
        <v>18.98</v>
      </c>
      <c r="AW2280" s="31" t="n">
        <f aca="false">IF(AN2280="","",AN2280+(AP2280*$K2280)+(AQ2280*$K2280))</f>
        <v>179.7</v>
      </c>
      <c r="AX2280" s="29" t="n">
        <f aca="false">IF(AN2280="","",ROUND(-AP2280*$K2280,0))</f>
        <v>155</v>
      </c>
      <c r="AY2280" s="42"/>
      <c r="AZ2280" s="38" t="n">
        <v>0</v>
      </c>
      <c r="BA2280" s="34" t="n">
        <v>5.99</v>
      </c>
      <c r="BB2280" s="39" t="n">
        <v>-5.16</v>
      </c>
      <c r="BC2280" s="40" t="n">
        <v>11.15</v>
      </c>
      <c r="BD2280" s="40" t="n">
        <v>11.15</v>
      </c>
      <c r="BE2280" s="40" t="n">
        <v>11.15</v>
      </c>
      <c r="BF2280" s="32" t="n">
        <f aca="false">IF(AZ2280="","",$I2280+BB2280)</f>
        <v>7.83</v>
      </c>
      <c r="BG2280" s="32" t="n">
        <f aca="false">IF(AZ2280="","",$I2280)</f>
        <v>12.99</v>
      </c>
      <c r="BH2280" s="40" t="n">
        <f aca="false">IF(AZ2280="","",BA2280+$I2280)</f>
        <v>18.98</v>
      </c>
      <c r="BI2280" s="31" t="n">
        <f aca="false">IF(AZ2280="","",AZ2280+(BB2280*$K2280)+(BC2280*$K2280))</f>
        <v>179.7</v>
      </c>
      <c r="BJ2280" s="29" t="n">
        <f aca="false">IF(AZ2280="","",ROUND(-BB2280*$K2280,0))</f>
        <v>155</v>
      </c>
    </row>
    <row r="2281" customFormat="false" ht="15" hidden="false" customHeight="false" outlineLevel="0" collapsed="false">
      <c r="A2281" s="26" t="str">
        <f aca="false">+C2281&amp;D2281&amp;G2281</f>
        <v>Ray-Ban Meta Wayfarer Large (Matte Black/Grey)CANONE SIM 12,99€ - 24 Mesi</v>
      </c>
      <c r="B2281" s="27" t="s">
        <v>95</v>
      </c>
      <c r="C2281" s="28" t="s">
        <v>279</v>
      </c>
      <c r="D2281" s="29" t="s">
        <v>281</v>
      </c>
      <c r="E2281" s="30" t="n">
        <v>389.9</v>
      </c>
      <c r="F2281" s="31" t="n">
        <v>319.9</v>
      </c>
      <c r="G2281" s="32" t="s">
        <v>108</v>
      </c>
      <c r="H2281" s="32" t="s">
        <v>98</v>
      </c>
      <c r="I2281" s="33" t="n">
        <v>12.99</v>
      </c>
      <c r="J2281" s="34" t="s">
        <v>35</v>
      </c>
      <c r="K2281" s="35" t="n">
        <v>24</v>
      </c>
      <c r="L2281" s="33"/>
      <c r="M2281" s="33"/>
      <c r="N2281" s="33"/>
      <c r="O2281" s="37" t="s">
        <v>109</v>
      </c>
      <c r="P2281" s="38" t="n">
        <v>39.99</v>
      </c>
      <c r="Q2281" s="34" t="n">
        <v>7.99</v>
      </c>
      <c r="R2281" s="39" t="n">
        <v>-3.67</v>
      </c>
      <c r="S2281" s="40" t="n">
        <v>11.66</v>
      </c>
      <c r="T2281" s="40" t="n">
        <v>0</v>
      </c>
      <c r="U2281" s="40" t="n">
        <v>11.73</v>
      </c>
      <c r="V2281" s="32" t="n">
        <f aca="false">IF(P2281="","",$I2281+R2281)</f>
        <v>9.32</v>
      </c>
      <c r="W2281" s="32" t="n">
        <f aca="false">IF(P2281="","",$I2281)</f>
        <v>12.99</v>
      </c>
      <c r="X2281" s="40" t="n">
        <f aca="false">IF(P2281="","",Q2281+$I2281)</f>
        <v>20.98</v>
      </c>
      <c r="Y2281" s="29" t="n">
        <f aca="false">IF(P2281="","",P2281+(R2281*$K2281)+(S2281*$K2281))</f>
        <v>231.75</v>
      </c>
      <c r="Z2281" s="29" t="n">
        <f aca="false">IF(P2281="","",ROUND(-R2281*$K2281,0))</f>
        <v>88</v>
      </c>
      <c r="AA2281" s="41"/>
      <c r="AB2281" s="38"/>
      <c r="AC2281" s="34"/>
      <c r="AD2281" s="39"/>
      <c r="AE2281" s="40"/>
      <c r="AF2281" s="40"/>
      <c r="AG2281" s="40"/>
      <c r="AH2281" s="32" t="str">
        <f aca="false">IF(AB2281="","",$I2281+AD2281)</f>
        <v/>
      </c>
      <c r="AI2281" s="32" t="str">
        <f aca="false">IF(AB2281="","",$I2281)</f>
        <v/>
      </c>
      <c r="AJ2281" s="40" t="str">
        <f aca="false">IF(AB2281="","",AC2281+$I2281)</f>
        <v/>
      </c>
      <c r="AK2281" s="29" t="str">
        <f aca="false">IF(AB2281="","",AB2281+(AD2281*$K2281)+(AE2281*$K2281))</f>
        <v/>
      </c>
      <c r="AL2281" s="29" t="str">
        <f aca="false">IF(AB2281="","",ROUND(-AD2281*$K2281,0))</f>
        <v/>
      </c>
      <c r="AM2281" s="41"/>
      <c r="AN2281" s="38" t="n">
        <v>0</v>
      </c>
      <c r="AO2281" s="34" t="n">
        <v>7.99</v>
      </c>
      <c r="AP2281" s="39" t="n">
        <v>-5.33</v>
      </c>
      <c r="AQ2281" s="40" t="n">
        <v>13.32</v>
      </c>
      <c r="AR2281" s="40" t="n">
        <v>0</v>
      </c>
      <c r="AS2281" s="40" t="n">
        <v>13.54</v>
      </c>
      <c r="AT2281" s="32" t="n">
        <f aca="false">IF(AN2281="","",$I2281+AP2281)</f>
        <v>7.66</v>
      </c>
      <c r="AU2281" s="32" t="n">
        <f aca="false">IF(AN2281="","",$I2281)</f>
        <v>12.99</v>
      </c>
      <c r="AV2281" s="40" t="n">
        <f aca="false">IF(AN2281="","",AO2281+$I2281)</f>
        <v>20.98</v>
      </c>
      <c r="AW2281" s="31" t="n">
        <f aca="false">IF(AN2281="","",AN2281+(AP2281*$K2281)+(AQ2281*$K2281))</f>
        <v>191.76</v>
      </c>
      <c r="AX2281" s="29" t="n">
        <f aca="false">IF(AN2281="","",ROUND(-AP2281*$K2281,0))</f>
        <v>128</v>
      </c>
      <c r="AY2281" s="42"/>
      <c r="AZ2281" s="38" t="n">
        <v>0</v>
      </c>
      <c r="BA2281" s="34" t="n">
        <v>7.99</v>
      </c>
      <c r="BB2281" s="39" t="n">
        <v>-5.33</v>
      </c>
      <c r="BC2281" s="40" t="n">
        <v>13.32</v>
      </c>
      <c r="BD2281" s="40" t="n">
        <v>0</v>
      </c>
      <c r="BE2281" s="40" t="n">
        <v>13.54</v>
      </c>
      <c r="BF2281" s="32" t="n">
        <f aca="false">IF(AZ2281="","",$I2281+BB2281)</f>
        <v>7.66</v>
      </c>
      <c r="BG2281" s="32" t="n">
        <f aca="false">IF(AZ2281="","",$I2281)</f>
        <v>12.99</v>
      </c>
      <c r="BH2281" s="40" t="n">
        <f aca="false">IF(AZ2281="","",BA2281+$I2281)</f>
        <v>20.98</v>
      </c>
      <c r="BI2281" s="31" t="n">
        <f aca="false">IF(AZ2281="","",AZ2281+(BB2281*$K2281)+(BC2281*$K2281))</f>
        <v>191.76</v>
      </c>
      <c r="BJ2281" s="29" t="n">
        <f aca="false">IF(AZ2281="","",ROUND(-BB2281*$K2281,0))</f>
        <v>128</v>
      </c>
    </row>
    <row r="2282" customFormat="false" ht="15" hidden="false" customHeight="false" outlineLevel="0" collapsed="false">
      <c r="A2282" s="26" t="str">
        <f aca="false">+C2282&amp;D2282&amp;G2282</f>
        <v>Ray-Ban Meta Wayfarer Large (Matte Black/Grey)Pack 5G Reload Exchange-12,99-36</v>
      </c>
      <c r="B2282" s="27" t="s">
        <v>95</v>
      </c>
      <c r="C2282" s="28" t="s">
        <v>279</v>
      </c>
      <c r="D2282" s="29" t="s">
        <v>281</v>
      </c>
      <c r="E2282" s="30" t="n">
        <v>389.9</v>
      </c>
      <c r="F2282" s="31" t="n">
        <v>319.9</v>
      </c>
      <c r="G2282" s="32" t="s">
        <v>110</v>
      </c>
      <c r="H2282" s="32" t="s">
        <v>98</v>
      </c>
      <c r="I2282" s="33" t="n">
        <v>12.99</v>
      </c>
      <c r="J2282" s="34" t="s">
        <v>35</v>
      </c>
      <c r="K2282" s="35" t="n">
        <v>36</v>
      </c>
      <c r="L2282" s="33"/>
      <c r="M2282" s="33"/>
      <c r="N2282" s="33"/>
      <c r="O2282" s="37" t="s">
        <v>111</v>
      </c>
      <c r="P2282" s="38" t="n">
        <v>39.99</v>
      </c>
      <c r="Q2282" s="34" t="n">
        <v>3.99</v>
      </c>
      <c r="R2282" s="39" t="n">
        <v>-3.79</v>
      </c>
      <c r="S2282" s="40" t="n">
        <v>7.78</v>
      </c>
      <c r="T2282" s="40" t="n">
        <v>7.78</v>
      </c>
      <c r="U2282" s="40" t="n">
        <v>7.61</v>
      </c>
      <c r="V2282" s="32" t="n">
        <f aca="false">IF(P2282="","",$I2282+R2282)</f>
        <v>9.2</v>
      </c>
      <c r="W2282" s="32" t="n">
        <f aca="false">IF(P2282="","",$I2282)</f>
        <v>12.99</v>
      </c>
      <c r="X2282" s="40" t="n">
        <f aca="false">IF(P2282="","",Q2282+$I2282)</f>
        <v>16.98</v>
      </c>
      <c r="Y2282" s="29" t="n">
        <f aca="false">IF(P2282="","",P2282+(R2282*$K2282)+(S2282*$K2282))</f>
        <v>183.63</v>
      </c>
      <c r="Z2282" s="29" t="n">
        <f aca="false">IF(P2282="","",ROUND(-R2282*$K2282,0))</f>
        <v>136</v>
      </c>
      <c r="AA2282" s="41"/>
      <c r="AB2282" s="38"/>
      <c r="AC2282" s="34"/>
      <c r="AD2282" s="39"/>
      <c r="AE2282" s="40"/>
      <c r="AF2282" s="40"/>
      <c r="AG2282" s="40"/>
      <c r="AH2282" s="32" t="str">
        <f aca="false">IF(AB2282="","",$I2282+AD2282)</f>
        <v/>
      </c>
      <c r="AI2282" s="32" t="str">
        <f aca="false">IF(AB2282="","",$I2282)</f>
        <v/>
      </c>
      <c r="AJ2282" s="40" t="str">
        <f aca="false">IF(AB2282="","",AC2282+$I2282)</f>
        <v/>
      </c>
      <c r="AK2282" s="29" t="str">
        <f aca="false">IF(AB2282="","",AB2282+(AD2282*$K2282)+(AE2282*$K2282))</f>
        <v/>
      </c>
      <c r="AL2282" s="29" t="str">
        <f aca="false">IF(AB2282="","",ROUND(-AD2282*$K2282,0))</f>
        <v/>
      </c>
      <c r="AM2282" s="41"/>
      <c r="AN2282" s="38" t="n">
        <v>0</v>
      </c>
      <c r="AO2282" s="34" t="n">
        <v>3.99</v>
      </c>
      <c r="AP2282" s="39" t="n">
        <v>-5.38</v>
      </c>
      <c r="AQ2282" s="40" t="n">
        <v>9.37</v>
      </c>
      <c r="AR2282" s="40" t="n">
        <v>9.37</v>
      </c>
      <c r="AS2282" s="40" t="n">
        <v>9.37</v>
      </c>
      <c r="AT2282" s="32" t="n">
        <f aca="false">IF(AN2282="","",$I2282+AP2282)</f>
        <v>7.61</v>
      </c>
      <c r="AU2282" s="32" t="n">
        <f aca="false">IF(AN2282="","",$I2282)</f>
        <v>12.99</v>
      </c>
      <c r="AV2282" s="40" t="n">
        <f aca="false">IF(AN2282="","",AO2282+$I2282)</f>
        <v>16.98</v>
      </c>
      <c r="AW2282" s="31" t="n">
        <f aca="false">IF(AN2282="","",AN2282+(AP2282*$K2282)+(AQ2282*$K2282))</f>
        <v>143.64</v>
      </c>
      <c r="AX2282" s="29" t="n">
        <f aca="false">IF(AN2282="","",ROUND(-AP2282*$K2282,0))</f>
        <v>194</v>
      </c>
      <c r="AY2282" s="42"/>
      <c r="AZ2282" s="38" t="n">
        <v>0</v>
      </c>
      <c r="BA2282" s="34" t="n">
        <v>3.99</v>
      </c>
      <c r="BB2282" s="39" t="n">
        <v>-5.38</v>
      </c>
      <c r="BC2282" s="40" t="n">
        <v>9.37</v>
      </c>
      <c r="BD2282" s="40" t="n">
        <v>9.37</v>
      </c>
      <c r="BE2282" s="40" t="n">
        <v>9.37</v>
      </c>
      <c r="BF2282" s="32" t="n">
        <f aca="false">IF(AZ2282="","",$I2282+BB2282)</f>
        <v>7.61</v>
      </c>
      <c r="BG2282" s="32" t="n">
        <f aca="false">IF(AZ2282="","",$I2282)</f>
        <v>12.99</v>
      </c>
      <c r="BH2282" s="40" t="n">
        <f aca="false">IF(AZ2282="","",BA2282+$I2282)</f>
        <v>16.98</v>
      </c>
      <c r="BI2282" s="31" t="n">
        <f aca="false">IF(AZ2282="","",AZ2282+(BB2282*$K2282)+(BC2282*$K2282))</f>
        <v>143.64</v>
      </c>
      <c r="BJ2282" s="29" t="n">
        <f aca="false">IF(AZ2282="","",ROUND(-BB2282*$K2282,0))</f>
        <v>194</v>
      </c>
    </row>
    <row r="2283" customFormat="false" ht="15" hidden="false" customHeight="false" outlineLevel="0" collapsed="false">
      <c r="A2283" s="26" t="str">
        <f aca="false">+C2283&amp;D2283&amp;G2283</f>
        <v>Ray-Ban Meta Wayfarer Large (Matte Black/Grey)Pack 5G Reload Exchange-12,99-30</v>
      </c>
      <c r="B2283" s="27" t="s">
        <v>95</v>
      </c>
      <c r="C2283" s="28" t="s">
        <v>279</v>
      </c>
      <c r="D2283" s="29" t="s">
        <v>281</v>
      </c>
      <c r="E2283" s="30" t="n">
        <v>389.9</v>
      </c>
      <c r="F2283" s="31" t="n">
        <v>319.9</v>
      </c>
      <c r="G2283" s="32" t="s">
        <v>112</v>
      </c>
      <c r="H2283" s="32" t="s">
        <v>98</v>
      </c>
      <c r="I2283" s="33" t="n">
        <v>12.99</v>
      </c>
      <c r="J2283" s="34" t="s">
        <v>35</v>
      </c>
      <c r="K2283" s="35" t="n">
        <v>30</v>
      </c>
      <c r="L2283" s="33"/>
      <c r="M2283" s="33"/>
      <c r="N2283" s="33"/>
      <c r="O2283" s="37" t="s">
        <v>113</v>
      </c>
      <c r="P2283" s="38" t="n">
        <v>39.99</v>
      </c>
      <c r="Q2283" s="34" t="n">
        <v>5.99</v>
      </c>
      <c r="R2283" s="39" t="n">
        <v>-3.34</v>
      </c>
      <c r="S2283" s="40" t="n">
        <v>9.33</v>
      </c>
      <c r="T2283" s="40" t="n">
        <v>9.33</v>
      </c>
      <c r="U2283" s="40" t="n">
        <v>9.34</v>
      </c>
      <c r="V2283" s="32" t="n">
        <f aca="false">IF(P2283="","",$I2283+R2283)</f>
        <v>9.65</v>
      </c>
      <c r="W2283" s="32" t="n">
        <f aca="false">IF(P2283="","",$I2283)</f>
        <v>12.99</v>
      </c>
      <c r="X2283" s="40" t="n">
        <f aca="false">IF(P2283="","",Q2283+$I2283)</f>
        <v>18.98</v>
      </c>
      <c r="Y2283" s="29" t="n">
        <f aca="false">IF(P2283="","",P2283+(R2283*$K2283)+(S2283*$K2283))</f>
        <v>219.69</v>
      </c>
      <c r="Z2283" s="29" t="n">
        <f aca="false">IF(P2283="","",ROUND(-R2283*$K2283,0))</f>
        <v>100</v>
      </c>
      <c r="AA2283" s="41"/>
      <c r="AB2283" s="38"/>
      <c r="AC2283" s="34"/>
      <c r="AD2283" s="39"/>
      <c r="AE2283" s="40"/>
      <c r="AF2283" s="40"/>
      <c r="AG2283" s="40"/>
      <c r="AH2283" s="32" t="str">
        <f aca="false">IF(AB2283="","",$I2283+AD2283)</f>
        <v/>
      </c>
      <c r="AI2283" s="32" t="str">
        <f aca="false">IF(AB2283="","",$I2283)</f>
        <v/>
      </c>
      <c r="AJ2283" s="40" t="str">
        <f aca="false">IF(AB2283="","",AC2283+$I2283)</f>
        <v/>
      </c>
      <c r="AK2283" s="29" t="str">
        <f aca="false">IF(AB2283="","",AB2283+(AD2283*$K2283)+(AE2283*$K2283))</f>
        <v/>
      </c>
      <c r="AL2283" s="29" t="str">
        <f aca="false">IF(AB2283="","",ROUND(-AD2283*$K2283,0))</f>
        <v/>
      </c>
      <c r="AM2283" s="41"/>
      <c r="AN2283" s="38" t="n">
        <v>0</v>
      </c>
      <c r="AO2283" s="34" t="n">
        <v>5.99</v>
      </c>
      <c r="AP2283" s="39" t="n">
        <v>-5.16</v>
      </c>
      <c r="AQ2283" s="40" t="n">
        <v>11.15</v>
      </c>
      <c r="AR2283" s="40" t="n">
        <v>11.15</v>
      </c>
      <c r="AS2283" s="40" t="n">
        <v>11.15</v>
      </c>
      <c r="AT2283" s="32" t="n">
        <f aca="false">IF(AN2283="","",$I2283+AP2283)</f>
        <v>7.83</v>
      </c>
      <c r="AU2283" s="32" t="n">
        <f aca="false">IF(AN2283="","",$I2283)</f>
        <v>12.99</v>
      </c>
      <c r="AV2283" s="40" t="n">
        <f aca="false">IF(AN2283="","",AO2283+$I2283)</f>
        <v>18.98</v>
      </c>
      <c r="AW2283" s="31" t="n">
        <f aca="false">IF(AN2283="","",AN2283+(AP2283*$K2283)+(AQ2283*$K2283))</f>
        <v>179.7</v>
      </c>
      <c r="AX2283" s="29" t="n">
        <f aca="false">IF(AN2283="","",ROUND(-AP2283*$K2283,0))</f>
        <v>155</v>
      </c>
      <c r="AY2283" s="42"/>
      <c r="AZ2283" s="38" t="n">
        <v>0</v>
      </c>
      <c r="BA2283" s="34" t="n">
        <v>5.99</v>
      </c>
      <c r="BB2283" s="39" t="n">
        <v>-5.16</v>
      </c>
      <c r="BC2283" s="40" t="n">
        <v>11.15</v>
      </c>
      <c r="BD2283" s="40" t="n">
        <v>11.15</v>
      </c>
      <c r="BE2283" s="40" t="n">
        <v>11.15</v>
      </c>
      <c r="BF2283" s="32" t="n">
        <f aca="false">IF(AZ2283="","",$I2283+BB2283)</f>
        <v>7.83</v>
      </c>
      <c r="BG2283" s="32" t="n">
        <f aca="false">IF(AZ2283="","",$I2283)</f>
        <v>12.99</v>
      </c>
      <c r="BH2283" s="40" t="n">
        <f aca="false">IF(AZ2283="","",BA2283+$I2283)</f>
        <v>18.98</v>
      </c>
      <c r="BI2283" s="31" t="n">
        <f aca="false">IF(AZ2283="","",AZ2283+(BB2283*$K2283)+(BC2283*$K2283))</f>
        <v>179.7</v>
      </c>
      <c r="BJ2283" s="29" t="n">
        <f aca="false">IF(AZ2283="","",ROUND(-BB2283*$K2283,0))</f>
        <v>155</v>
      </c>
    </row>
    <row r="2284" customFormat="false" ht="15" hidden="false" customHeight="false" outlineLevel="0" collapsed="false">
      <c r="A2284" s="26" t="str">
        <f aca="false">+C2284&amp;D2284&amp;G2284</f>
        <v>Ray-Ban Meta Wayfarer Large (Matte Black/Grey)Pack 5G Reload Exchange-12,99-24</v>
      </c>
      <c r="B2284" s="27" t="s">
        <v>95</v>
      </c>
      <c r="C2284" s="28" t="s">
        <v>279</v>
      </c>
      <c r="D2284" s="29" t="s">
        <v>281</v>
      </c>
      <c r="E2284" s="30" t="n">
        <v>389.9</v>
      </c>
      <c r="F2284" s="31" t="n">
        <v>319.9</v>
      </c>
      <c r="G2284" s="32" t="s">
        <v>114</v>
      </c>
      <c r="H2284" s="32" t="s">
        <v>98</v>
      </c>
      <c r="I2284" s="33" t="n">
        <v>12.99</v>
      </c>
      <c r="J2284" s="34" t="s">
        <v>35</v>
      </c>
      <c r="K2284" s="35" t="n">
        <v>24</v>
      </c>
      <c r="L2284" s="33"/>
      <c r="M2284" s="33"/>
      <c r="N2284" s="33"/>
      <c r="O2284" s="37" t="s">
        <v>115</v>
      </c>
      <c r="P2284" s="38" t="n">
        <v>39.99</v>
      </c>
      <c r="Q2284" s="34" t="n">
        <v>7.99</v>
      </c>
      <c r="R2284" s="39" t="n">
        <v>-3.67</v>
      </c>
      <c r="S2284" s="40" t="n">
        <v>11.66</v>
      </c>
      <c r="T2284" s="40" t="n">
        <v>0</v>
      </c>
      <c r="U2284" s="40" t="n">
        <v>11.73</v>
      </c>
      <c r="V2284" s="32" t="n">
        <f aca="false">IF(P2284="","",$I2284+R2284)</f>
        <v>9.32</v>
      </c>
      <c r="W2284" s="32" t="n">
        <f aca="false">IF(P2284="","",$I2284)</f>
        <v>12.99</v>
      </c>
      <c r="X2284" s="40" t="n">
        <f aca="false">IF(P2284="","",Q2284+$I2284)</f>
        <v>20.98</v>
      </c>
      <c r="Y2284" s="29" t="n">
        <f aca="false">IF(P2284="","",P2284+(R2284*$K2284)+(S2284*$K2284))</f>
        <v>231.75</v>
      </c>
      <c r="Z2284" s="29" t="n">
        <f aca="false">IF(P2284="","",ROUND(-R2284*$K2284,0))</f>
        <v>88</v>
      </c>
      <c r="AA2284" s="41"/>
      <c r="AB2284" s="38"/>
      <c r="AC2284" s="34"/>
      <c r="AD2284" s="39"/>
      <c r="AE2284" s="40"/>
      <c r="AF2284" s="40"/>
      <c r="AG2284" s="40"/>
      <c r="AH2284" s="32" t="str">
        <f aca="false">IF(AB2284="","",$I2284+AD2284)</f>
        <v/>
      </c>
      <c r="AI2284" s="32" t="str">
        <f aca="false">IF(AB2284="","",$I2284)</f>
        <v/>
      </c>
      <c r="AJ2284" s="40" t="str">
        <f aca="false">IF(AB2284="","",AC2284+$I2284)</f>
        <v/>
      </c>
      <c r="AK2284" s="29" t="str">
        <f aca="false">IF(AB2284="","",AB2284+(AD2284*$K2284)+(AE2284*$K2284))</f>
        <v/>
      </c>
      <c r="AL2284" s="29" t="str">
        <f aca="false">IF(AB2284="","",ROUND(-AD2284*$K2284,0))</f>
        <v/>
      </c>
      <c r="AM2284" s="41"/>
      <c r="AN2284" s="38" t="n">
        <v>0</v>
      </c>
      <c r="AO2284" s="34" t="n">
        <v>7.99</v>
      </c>
      <c r="AP2284" s="39" t="n">
        <v>-5.33</v>
      </c>
      <c r="AQ2284" s="40" t="n">
        <v>13.32</v>
      </c>
      <c r="AR2284" s="40" t="n">
        <v>0</v>
      </c>
      <c r="AS2284" s="40" t="n">
        <v>13.54</v>
      </c>
      <c r="AT2284" s="32" t="n">
        <f aca="false">IF(AN2284="","",$I2284+AP2284)</f>
        <v>7.66</v>
      </c>
      <c r="AU2284" s="32" t="n">
        <f aca="false">IF(AN2284="","",$I2284)</f>
        <v>12.99</v>
      </c>
      <c r="AV2284" s="40" t="n">
        <f aca="false">IF(AN2284="","",AO2284+$I2284)</f>
        <v>20.98</v>
      </c>
      <c r="AW2284" s="31" t="n">
        <f aca="false">IF(AN2284="","",AN2284+(AP2284*$K2284)+(AQ2284*$K2284))</f>
        <v>191.76</v>
      </c>
      <c r="AX2284" s="29" t="n">
        <f aca="false">IF(AN2284="","",ROUND(-AP2284*$K2284,0))</f>
        <v>128</v>
      </c>
      <c r="AY2284" s="42"/>
      <c r="AZ2284" s="38" t="n">
        <v>0</v>
      </c>
      <c r="BA2284" s="34" t="n">
        <v>7.99</v>
      </c>
      <c r="BB2284" s="39" t="n">
        <v>-5.33</v>
      </c>
      <c r="BC2284" s="40" t="n">
        <v>13.32</v>
      </c>
      <c r="BD2284" s="40" t="n">
        <v>0</v>
      </c>
      <c r="BE2284" s="40" t="n">
        <v>13.54</v>
      </c>
      <c r="BF2284" s="32" t="n">
        <f aca="false">IF(AZ2284="","",$I2284+BB2284)</f>
        <v>7.66</v>
      </c>
      <c r="BG2284" s="32" t="n">
        <f aca="false">IF(AZ2284="","",$I2284)</f>
        <v>12.99</v>
      </c>
      <c r="BH2284" s="40" t="n">
        <f aca="false">IF(AZ2284="","",BA2284+$I2284)</f>
        <v>20.98</v>
      </c>
      <c r="BI2284" s="31" t="n">
        <f aca="false">IF(AZ2284="","",AZ2284+(BB2284*$K2284)+(BC2284*$K2284))</f>
        <v>191.76</v>
      </c>
      <c r="BJ2284" s="29" t="n">
        <f aca="false">IF(AZ2284="","",ROUND(-BB2284*$K2284,0))</f>
        <v>128</v>
      </c>
    </row>
    <row r="2285" customFormat="false" ht="15" hidden="false" customHeight="false" outlineLevel="0" collapsed="false">
      <c r="A2285" s="26" t="str">
        <f aca="false">+C2285&amp;D2285&amp;G2285</f>
        <v>Ray-Ban Meta Wayfarer Large (Matte Black/Grey)CANONE SIM  9,99€ - 36 Mesi</v>
      </c>
      <c r="B2285" s="27" t="s">
        <v>95</v>
      </c>
      <c r="C2285" s="28" t="s">
        <v>279</v>
      </c>
      <c r="D2285" s="29" t="s">
        <v>281</v>
      </c>
      <c r="E2285" s="30" t="n">
        <v>389.9</v>
      </c>
      <c r="F2285" s="31" t="n">
        <v>319.9</v>
      </c>
      <c r="G2285" s="32" t="s">
        <v>116</v>
      </c>
      <c r="H2285" s="32" t="s">
        <v>98</v>
      </c>
      <c r="I2285" s="33" t="n">
        <v>9.99</v>
      </c>
      <c r="J2285" s="34" t="s">
        <v>35</v>
      </c>
      <c r="K2285" s="35" t="n">
        <v>36</v>
      </c>
      <c r="L2285" s="33"/>
      <c r="M2285" s="33"/>
      <c r="N2285" s="33"/>
      <c r="O2285" s="37" t="s">
        <v>117</v>
      </c>
      <c r="P2285" s="38" t="n">
        <v>39.99</v>
      </c>
      <c r="Q2285" s="34" t="n">
        <v>6</v>
      </c>
      <c r="R2285" s="39" t="n">
        <v>-1.78</v>
      </c>
      <c r="S2285" s="40" t="n">
        <v>7.78</v>
      </c>
      <c r="T2285" s="40" t="n">
        <v>7.78</v>
      </c>
      <c r="U2285" s="40" t="n">
        <v>7.61</v>
      </c>
      <c r="V2285" s="32" t="n">
        <f aca="false">IF(P2285="","",$I2285+R2285)</f>
        <v>8.21</v>
      </c>
      <c r="W2285" s="32" t="n">
        <f aca="false">IF(P2285="","",$I2285)</f>
        <v>9.99</v>
      </c>
      <c r="X2285" s="40" t="n">
        <f aca="false">IF(P2285="","",Q2285+$I2285)</f>
        <v>15.99</v>
      </c>
      <c r="Y2285" s="29" t="n">
        <f aca="false">IF(P2285="","",P2285+(R2285*$K2285)+(S2285*$K2285))</f>
        <v>255.99</v>
      </c>
      <c r="Z2285" s="29" t="n">
        <f aca="false">IF(P2285="","",ROUND(-R2285*$K2285,0))</f>
        <v>64</v>
      </c>
      <c r="AA2285" s="41"/>
      <c r="AB2285" s="38"/>
      <c r="AC2285" s="34"/>
      <c r="AD2285" s="39"/>
      <c r="AE2285" s="40"/>
      <c r="AF2285" s="40"/>
      <c r="AG2285" s="40"/>
      <c r="AH2285" s="32" t="str">
        <f aca="false">IF(AB2285="","",$I2285+AD2285)</f>
        <v/>
      </c>
      <c r="AI2285" s="32" t="str">
        <f aca="false">IF(AB2285="","",$I2285)</f>
        <v/>
      </c>
      <c r="AJ2285" s="40" t="str">
        <f aca="false">IF(AB2285="","",AC2285+$I2285)</f>
        <v/>
      </c>
      <c r="AK2285" s="29" t="str">
        <f aca="false">IF(AB2285="","",AB2285+(AD2285*$K2285)+(AE2285*$K2285))</f>
        <v/>
      </c>
      <c r="AL2285" s="29" t="str">
        <f aca="false">IF(AB2285="","",ROUND(-AD2285*$K2285,0))</f>
        <v/>
      </c>
      <c r="AM2285" s="41"/>
      <c r="AN2285" s="38" t="n">
        <v>0</v>
      </c>
      <c r="AO2285" s="34" t="n">
        <v>6</v>
      </c>
      <c r="AP2285" s="39" t="n">
        <v>-3.37</v>
      </c>
      <c r="AQ2285" s="40" t="n">
        <v>9.37</v>
      </c>
      <c r="AR2285" s="40" t="n">
        <v>9.37</v>
      </c>
      <c r="AS2285" s="40" t="n">
        <v>9.37</v>
      </c>
      <c r="AT2285" s="32" t="n">
        <f aca="false">IF(AN2285="","",$I2285+AP2285)</f>
        <v>6.62</v>
      </c>
      <c r="AU2285" s="32" t="n">
        <f aca="false">IF(AN2285="","",$I2285)</f>
        <v>9.99</v>
      </c>
      <c r="AV2285" s="40" t="n">
        <f aca="false">IF(AN2285="","",AO2285+$I2285)</f>
        <v>15.99</v>
      </c>
      <c r="AW2285" s="31" t="n">
        <f aca="false">IF(AN2285="","",AN2285+(AP2285*$K2285)+(AQ2285*$K2285))</f>
        <v>216</v>
      </c>
      <c r="AX2285" s="29" t="n">
        <f aca="false">IF(AN2285="","",ROUND(-AP2285*$K2285,0))</f>
        <v>121</v>
      </c>
      <c r="AY2285" s="42"/>
      <c r="AZ2285" s="38" t="n">
        <v>0</v>
      </c>
      <c r="BA2285" s="34" t="n">
        <v>6</v>
      </c>
      <c r="BB2285" s="39" t="n">
        <v>-3.37</v>
      </c>
      <c r="BC2285" s="40" t="n">
        <v>9.37</v>
      </c>
      <c r="BD2285" s="40" t="n">
        <v>9.37</v>
      </c>
      <c r="BE2285" s="40" t="n">
        <v>9.37</v>
      </c>
      <c r="BF2285" s="32" t="n">
        <f aca="false">IF(AZ2285="","",$I2285+BB2285)</f>
        <v>6.62</v>
      </c>
      <c r="BG2285" s="32" t="n">
        <f aca="false">IF(AZ2285="","",$I2285)</f>
        <v>9.99</v>
      </c>
      <c r="BH2285" s="40" t="n">
        <f aca="false">IF(AZ2285="","",BA2285+$I2285)</f>
        <v>15.99</v>
      </c>
      <c r="BI2285" s="31" t="n">
        <f aca="false">IF(AZ2285="","",AZ2285+(BB2285*$K2285)+(BC2285*$K2285))</f>
        <v>216</v>
      </c>
      <c r="BJ2285" s="29" t="n">
        <f aca="false">IF(AZ2285="","",ROUND(-BB2285*$K2285,0))</f>
        <v>121</v>
      </c>
    </row>
    <row r="2286" customFormat="false" ht="15" hidden="false" customHeight="false" outlineLevel="0" collapsed="false">
      <c r="A2286" s="26" t="str">
        <f aca="false">+C2286&amp;D2286&amp;G2286</f>
        <v>Ray-Ban Meta Wayfarer Large (Matte Black/Grey)CANONE SIM  9,99€ - 30 Mesi</v>
      </c>
      <c r="B2286" s="27" t="s">
        <v>95</v>
      </c>
      <c r="C2286" s="28" t="s">
        <v>279</v>
      </c>
      <c r="D2286" s="29" t="s">
        <v>281</v>
      </c>
      <c r="E2286" s="30" t="n">
        <v>389.9</v>
      </c>
      <c r="F2286" s="31" t="n">
        <v>319.9</v>
      </c>
      <c r="G2286" s="32" t="s">
        <v>118</v>
      </c>
      <c r="H2286" s="32" t="s">
        <v>98</v>
      </c>
      <c r="I2286" s="33" t="n">
        <v>9.99</v>
      </c>
      <c r="J2286" s="34" t="s">
        <v>35</v>
      </c>
      <c r="K2286" s="35" t="n">
        <v>30</v>
      </c>
      <c r="L2286" s="33"/>
      <c r="M2286" s="33"/>
      <c r="N2286" s="33"/>
      <c r="O2286" s="37" t="s">
        <v>119</v>
      </c>
      <c r="P2286" s="38" t="n">
        <v>39.99</v>
      </c>
      <c r="Q2286" s="34" t="n">
        <v>8</v>
      </c>
      <c r="R2286" s="39" t="n">
        <v>-1.33</v>
      </c>
      <c r="S2286" s="40" t="n">
        <v>9.33</v>
      </c>
      <c r="T2286" s="40" t="n">
        <v>9.33</v>
      </c>
      <c r="U2286" s="40" t="n">
        <v>9.34</v>
      </c>
      <c r="V2286" s="32" t="n">
        <f aca="false">IF(P2286="","",$I2286+R2286)</f>
        <v>8.66</v>
      </c>
      <c r="W2286" s="32" t="n">
        <f aca="false">IF(P2286="","",$I2286)</f>
        <v>9.99</v>
      </c>
      <c r="X2286" s="40" t="n">
        <f aca="false">IF(P2286="","",Q2286+$I2286)</f>
        <v>17.99</v>
      </c>
      <c r="Y2286" s="29" t="n">
        <f aca="false">IF(P2286="","",P2286+(R2286*$K2286)+(S2286*$K2286))</f>
        <v>279.99</v>
      </c>
      <c r="Z2286" s="29" t="n">
        <f aca="false">IF(P2286="","",ROUND(-R2286*$K2286,0))</f>
        <v>40</v>
      </c>
      <c r="AA2286" s="41"/>
      <c r="AB2286" s="38"/>
      <c r="AC2286" s="34"/>
      <c r="AD2286" s="39"/>
      <c r="AE2286" s="40"/>
      <c r="AF2286" s="40"/>
      <c r="AG2286" s="40"/>
      <c r="AH2286" s="32" t="str">
        <f aca="false">IF(AB2286="","",$I2286+AD2286)</f>
        <v/>
      </c>
      <c r="AI2286" s="32" t="str">
        <f aca="false">IF(AB2286="","",$I2286)</f>
        <v/>
      </c>
      <c r="AJ2286" s="40" t="str">
        <f aca="false">IF(AB2286="","",AC2286+$I2286)</f>
        <v/>
      </c>
      <c r="AK2286" s="29" t="str">
        <f aca="false">IF(AB2286="","",AB2286+(AD2286*$K2286)+(AE2286*$K2286))</f>
        <v/>
      </c>
      <c r="AL2286" s="29" t="str">
        <f aca="false">IF(AB2286="","",ROUND(-AD2286*$K2286,0))</f>
        <v/>
      </c>
      <c r="AM2286" s="41"/>
      <c r="AN2286" s="38" t="n">
        <v>0</v>
      </c>
      <c r="AO2286" s="34" t="n">
        <v>8</v>
      </c>
      <c r="AP2286" s="39" t="n">
        <v>-3.15</v>
      </c>
      <c r="AQ2286" s="40" t="n">
        <v>11.15</v>
      </c>
      <c r="AR2286" s="40" t="n">
        <v>11.15</v>
      </c>
      <c r="AS2286" s="40" t="n">
        <v>11.15</v>
      </c>
      <c r="AT2286" s="32" t="n">
        <f aca="false">IF(AN2286="","",$I2286+AP2286)</f>
        <v>6.84</v>
      </c>
      <c r="AU2286" s="32" t="n">
        <f aca="false">IF(AN2286="","",$I2286)</f>
        <v>9.99</v>
      </c>
      <c r="AV2286" s="40" t="n">
        <f aca="false">IF(AN2286="","",AO2286+$I2286)</f>
        <v>17.99</v>
      </c>
      <c r="AW2286" s="31" t="n">
        <f aca="false">IF(AN2286="","",AN2286+(AP2286*$K2286)+(AQ2286*$K2286))</f>
        <v>240</v>
      </c>
      <c r="AX2286" s="29" t="n">
        <f aca="false">IF(AN2286="","",ROUND(-AP2286*$K2286,0))</f>
        <v>95</v>
      </c>
      <c r="AY2286" s="42"/>
      <c r="AZ2286" s="38" t="n">
        <v>0</v>
      </c>
      <c r="BA2286" s="34" t="n">
        <v>8</v>
      </c>
      <c r="BB2286" s="39" t="n">
        <v>-3.15</v>
      </c>
      <c r="BC2286" s="40" t="n">
        <v>11.15</v>
      </c>
      <c r="BD2286" s="40" t="n">
        <v>11.15</v>
      </c>
      <c r="BE2286" s="40" t="n">
        <v>11.15</v>
      </c>
      <c r="BF2286" s="32" t="n">
        <f aca="false">IF(AZ2286="","",$I2286+BB2286)</f>
        <v>6.84</v>
      </c>
      <c r="BG2286" s="32" t="n">
        <f aca="false">IF(AZ2286="","",$I2286)</f>
        <v>9.99</v>
      </c>
      <c r="BH2286" s="40" t="n">
        <f aca="false">IF(AZ2286="","",BA2286+$I2286)</f>
        <v>17.99</v>
      </c>
      <c r="BI2286" s="31" t="n">
        <f aca="false">IF(AZ2286="","",AZ2286+(BB2286*$K2286)+(BC2286*$K2286))</f>
        <v>240</v>
      </c>
      <c r="BJ2286" s="29" t="n">
        <f aca="false">IF(AZ2286="","",ROUND(-BB2286*$K2286,0))</f>
        <v>95</v>
      </c>
    </row>
    <row r="2287" customFormat="false" ht="15" hidden="false" customHeight="false" outlineLevel="0" collapsed="false">
      <c r="A2287" s="26" t="str">
        <f aca="false">+C2287&amp;D2287&amp;G2287</f>
        <v>Ray-Ban Meta Wayfarer Large (Matte Black/Grey)CANONE SIM  9,99€ - 24 Mesi</v>
      </c>
      <c r="B2287" s="27" t="s">
        <v>95</v>
      </c>
      <c r="C2287" s="28" t="s">
        <v>279</v>
      </c>
      <c r="D2287" s="29" t="s">
        <v>281</v>
      </c>
      <c r="E2287" s="30" t="n">
        <v>389.9</v>
      </c>
      <c r="F2287" s="31" t="n">
        <v>319.9</v>
      </c>
      <c r="G2287" s="32" t="s">
        <v>120</v>
      </c>
      <c r="H2287" s="32" t="s">
        <v>98</v>
      </c>
      <c r="I2287" s="33" t="n">
        <v>9.99</v>
      </c>
      <c r="J2287" s="34" t="s">
        <v>35</v>
      </c>
      <c r="K2287" s="35" t="n">
        <v>24</v>
      </c>
      <c r="L2287" s="33"/>
      <c r="M2287" s="33"/>
      <c r="N2287" s="33"/>
      <c r="O2287" s="37" t="s">
        <v>121</v>
      </c>
      <c r="P2287" s="38" t="n">
        <v>39.99</v>
      </c>
      <c r="Q2287" s="34" t="n">
        <v>10</v>
      </c>
      <c r="R2287" s="39" t="n">
        <v>-1.66</v>
      </c>
      <c r="S2287" s="40" t="n">
        <v>11.66</v>
      </c>
      <c r="T2287" s="40" t="n">
        <v>0</v>
      </c>
      <c r="U2287" s="40" t="n">
        <v>11.73</v>
      </c>
      <c r="V2287" s="32" t="n">
        <f aca="false">IF(P2287="","",$I2287+R2287)</f>
        <v>8.33</v>
      </c>
      <c r="W2287" s="32" t="n">
        <f aca="false">IF(P2287="","",$I2287)</f>
        <v>9.99</v>
      </c>
      <c r="X2287" s="40" t="n">
        <f aca="false">IF(P2287="","",Q2287+$I2287)</f>
        <v>19.99</v>
      </c>
      <c r="Y2287" s="29" t="n">
        <f aca="false">IF(P2287="","",P2287+(R2287*$K2287)+(S2287*$K2287))</f>
        <v>279.99</v>
      </c>
      <c r="Z2287" s="29" t="n">
        <f aca="false">IF(P2287="","",ROUND(-R2287*$K2287,0))</f>
        <v>40</v>
      </c>
      <c r="AA2287" s="41"/>
      <c r="AB2287" s="38"/>
      <c r="AC2287" s="34"/>
      <c r="AD2287" s="39"/>
      <c r="AE2287" s="40"/>
      <c r="AF2287" s="40"/>
      <c r="AG2287" s="40"/>
      <c r="AH2287" s="32" t="str">
        <f aca="false">IF(AB2287="","",$I2287+AD2287)</f>
        <v/>
      </c>
      <c r="AI2287" s="32" t="str">
        <f aca="false">IF(AB2287="","",$I2287)</f>
        <v/>
      </c>
      <c r="AJ2287" s="40" t="str">
        <f aca="false">IF(AB2287="","",AC2287+$I2287)</f>
        <v/>
      </c>
      <c r="AK2287" s="29" t="str">
        <f aca="false">IF(AB2287="","",AB2287+(AD2287*$K2287)+(AE2287*$K2287))</f>
        <v/>
      </c>
      <c r="AL2287" s="29" t="str">
        <f aca="false">IF(AB2287="","",ROUND(-AD2287*$K2287,0))</f>
        <v/>
      </c>
      <c r="AM2287" s="41"/>
      <c r="AN2287" s="38" t="n">
        <v>0</v>
      </c>
      <c r="AO2287" s="34" t="n">
        <v>10</v>
      </c>
      <c r="AP2287" s="39" t="n">
        <v>-3.32</v>
      </c>
      <c r="AQ2287" s="40" t="n">
        <v>13.32</v>
      </c>
      <c r="AR2287" s="40" t="n">
        <v>0</v>
      </c>
      <c r="AS2287" s="40" t="n">
        <v>13.54</v>
      </c>
      <c r="AT2287" s="32" t="n">
        <f aca="false">IF(AN2287="","",$I2287+AP2287)</f>
        <v>6.67</v>
      </c>
      <c r="AU2287" s="32" t="n">
        <f aca="false">IF(AN2287="","",$I2287)</f>
        <v>9.99</v>
      </c>
      <c r="AV2287" s="40" t="n">
        <f aca="false">IF(AN2287="","",AO2287+$I2287)</f>
        <v>19.99</v>
      </c>
      <c r="AW2287" s="31" t="n">
        <f aca="false">IF(AN2287="","",AN2287+(AP2287*$K2287)+(AQ2287*$K2287))</f>
        <v>240</v>
      </c>
      <c r="AX2287" s="29" t="n">
        <f aca="false">IF(AN2287="","",ROUND(-AP2287*$K2287,0))</f>
        <v>80</v>
      </c>
      <c r="AY2287" s="42"/>
      <c r="AZ2287" s="38" t="n">
        <v>0</v>
      </c>
      <c r="BA2287" s="34" t="n">
        <v>10</v>
      </c>
      <c r="BB2287" s="39" t="n">
        <v>-3.32</v>
      </c>
      <c r="BC2287" s="40" t="n">
        <v>13.32</v>
      </c>
      <c r="BD2287" s="40" t="n">
        <v>0</v>
      </c>
      <c r="BE2287" s="40" t="n">
        <v>13.54</v>
      </c>
      <c r="BF2287" s="32" t="n">
        <f aca="false">IF(AZ2287="","",$I2287+BB2287)</f>
        <v>6.67</v>
      </c>
      <c r="BG2287" s="32" t="n">
        <f aca="false">IF(AZ2287="","",$I2287)</f>
        <v>9.99</v>
      </c>
      <c r="BH2287" s="40" t="n">
        <f aca="false">IF(AZ2287="","",BA2287+$I2287)</f>
        <v>19.99</v>
      </c>
      <c r="BI2287" s="31" t="n">
        <f aca="false">IF(AZ2287="","",AZ2287+(BB2287*$K2287)+(BC2287*$K2287))</f>
        <v>240</v>
      </c>
      <c r="BJ2287" s="29" t="n">
        <f aca="false">IF(AZ2287="","",ROUND(-BB2287*$K2287,0))</f>
        <v>80</v>
      </c>
    </row>
    <row r="2288" customFormat="false" ht="15" hidden="false" customHeight="false" outlineLevel="0" collapsed="false">
      <c r="A2288" s="26" t="str">
        <f aca="false">+C2288&amp;D2288&amp;G2288</f>
        <v>Ray-Ban Meta Wayfarer Large (Matte Black/Grey)CANONE SIM 7,99€ - 36 Mesi</v>
      </c>
      <c r="B2288" s="27" t="s">
        <v>95</v>
      </c>
      <c r="C2288" s="28" t="s">
        <v>279</v>
      </c>
      <c r="D2288" s="29" t="s">
        <v>281</v>
      </c>
      <c r="E2288" s="30" t="n">
        <v>389.9</v>
      </c>
      <c r="F2288" s="31" t="n">
        <v>319.9</v>
      </c>
      <c r="G2288" s="32" t="s">
        <v>122</v>
      </c>
      <c r="H2288" s="32" t="s">
        <v>98</v>
      </c>
      <c r="I2288" s="33" t="n">
        <v>7.99</v>
      </c>
      <c r="J2288" s="34" t="s">
        <v>35</v>
      </c>
      <c r="K2288" s="35" t="n">
        <v>36</v>
      </c>
      <c r="L2288" s="33"/>
      <c r="M2288" s="33"/>
      <c r="N2288" s="33"/>
      <c r="O2288" s="37" t="s">
        <v>123</v>
      </c>
      <c r="P2288" s="38" t="n">
        <v>39.99</v>
      </c>
      <c r="Q2288" s="34" t="n">
        <v>6.99</v>
      </c>
      <c r="R2288" s="39" t="n">
        <v>-0.79</v>
      </c>
      <c r="S2288" s="40" t="n">
        <v>7.78</v>
      </c>
      <c r="T2288" s="40" t="n">
        <v>7.78</v>
      </c>
      <c r="U2288" s="40" t="n">
        <v>7.61</v>
      </c>
      <c r="V2288" s="32" t="n">
        <f aca="false">IF(P2288="","",$I2288+R2288)</f>
        <v>7.2</v>
      </c>
      <c r="W2288" s="32" t="n">
        <f aca="false">IF(P2288="","",$I2288)</f>
        <v>7.99</v>
      </c>
      <c r="X2288" s="40" t="n">
        <f aca="false">IF(P2288="","",Q2288+$I2288)</f>
        <v>14.98</v>
      </c>
      <c r="Y2288" s="29" t="n">
        <f aca="false">IF(P2288="","",P2288+(R2288*$K2288)+(S2288*$K2288))</f>
        <v>291.63</v>
      </c>
      <c r="Z2288" s="29" t="n">
        <f aca="false">IF(P2288="","",ROUND(-R2288*$K2288,0))</f>
        <v>28</v>
      </c>
      <c r="AA2288" s="41"/>
      <c r="AB2288" s="38"/>
      <c r="AC2288" s="34"/>
      <c r="AD2288" s="39"/>
      <c r="AE2288" s="40"/>
      <c r="AF2288" s="40"/>
      <c r="AG2288" s="40"/>
      <c r="AH2288" s="32" t="str">
        <f aca="false">IF(AB2288="","",$I2288+AD2288)</f>
        <v/>
      </c>
      <c r="AI2288" s="32" t="str">
        <f aca="false">IF(AB2288="","",$I2288)</f>
        <v/>
      </c>
      <c r="AJ2288" s="40" t="str">
        <f aca="false">IF(AB2288="","",AC2288+$I2288)</f>
        <v/>
      </c>
      <c r="AK2288" s="29" t="str">
        <f aca="false">IF(AB2288="","",AB2288+(AD2288*$K2288)+(AE2288*$K2288))</f>
        <v/>
      </c>
      <c r="AL2288" s="29" t="str">
        <f aca="false">IF(AB2288="","",ROUND(-AD2288*$K2288,0))</f>
        <v/>
      </c>
      <c r="AM2288" s="41"/>
      <c r="AN2288" s="38" t="n">
        <v>0</v>
      </c>
      <c r="AO2288" s="34" t="n">
        <v>7.99</v>
      </c>
      <c r="AP2288" s="39" t="n">
        <v>-1.38</v>
      </c>
      <c r="AQ2288" s="40" t="n">
        <v>9.37</v>
      </c>
      <c r="AR2288" s="40" t="n">
        <v>9.37</v>
      </c>
      <c r="AS2288" s="40" t="n">
        <v>9.37</v>
      </c>
      <c r="AT2288" s="32" t="n">
        <f aca="false">IF(AN2288="","",$I2288+AP2288)</f>
        <v>6.61</v>
      </c>
      <c r="AU2288" s="32" t="n">
        <f aca="false">IF(AN2288="","",$I2288)</f>
        <v>7.99</v>
      </c>
      <c r="AV2288" s="40" t="n">
        <f aca="false">IF(AN2288="","",AO2288+$I2288)</f>
        <v>15.98</v>
      </c>
      <c r="AW2288" s="31" t="n">
        <f aca="false">IF(AN2288="","",AN2288+(AP2288*$K2288)+(AQ2288*$K2288))</f>
        <v>287.64</v>
      </c>
      <c r="AX2288" s="29" t="n">
        <f aca="false">IF(AN2288="","",ROUND(-AP2288*$K2288,0))</f>
        <v>50</v>
      </c>
      <c r="AY2288" s="42"/>
      <c r="AZ2288" s="38" t="n">
        <v>0</v>
      </c>
      <c r="BA2288" s="34" t="n">
        <v>7.99</v>
      </c>
      <c r="BB2288" s="39" t="n">
        <v>-1.38</v>
      </c>
      <c r="BC2288" s="40" t="n">
        <v>9.37</v>
      </c>
      <c r="BD2288" s="40" t="n">
        <v>9.37</v>
      </c>
      <c r="BE2288" s="40" t="n">
        <v>9.37</v>
      </c>
      <c r="BF2288" s="32" t="n">
        <f aca="false">IF(AZ2288="","",$I2288+BB2288)</f>
        <v>6.61</v>
      </c>
      <c r="BG2288" s="32" t="n">
        <f aca="false">IF(AZ2288="","",$I2288)</f>
        <v>7.99</v>
      </c>
      <c r="BH2288" s="40" t="n">
        <f aca="false">IF(AZ2288="","",BA2288+$I2288)</f>
        <v>15.98</v>
      </c>
      <c r="BI2288" s="31" t="n">
        <f aca="false">IF(AZ2288="","",AZ2288+(BB2288*$K2288)+(BC2288*$K2288))</f>
        <v>287.64</v>
      </c>
      <c r="BJ2288" s="29" t="n">
        <f aca="false">IF(AZ2288="","",ROUND(-BB2288*$K2288,0))</f>
        <v>50</v>
      </c>
    </row>
    <row r="2289" customFormat="false" ht="15" hidden="false" customHeight="false" outlineLevel="0" collapsed="false">
      <c r="A2289" s="26" t="str">
        <f aca="false">+C2289&amp;D2289&amp;G2289</f>
        <v>Ray-Ban Meta Wayfarer Large (Matte Black/Grey)CANONE SIM 7,99€ - 30 Mesi</v>
      </c>
      <c r="B2289" s="27" t="s">
        <v>95</v>
      </c>
      <c r="C2289" s="28" t="s">
        <v>279</v>
      </c>
      <c r="D2289" s="29" t="s">
        <v>281</v>
      </c>
      <c r="E2289" s="30" t="n">
        <v>389.9</v>
      </c>
      <c r="F2289" s="31" t="n">
        <v>319.9</v>
      </c>
      <c r="G2289" s="32" t="s">
        <v>124</v>
      </c>
      <c r="H2289" s="32" t="s">
        <v>98</v>
      </c>
      <c r="I2289" s="33" t="n">
        <v>7.99</v>
      </c>
      <c r="J2289" s="34" t="s">
        <v>35</v>
      </c>
      <c r="K2289" s="35" t="n">
        <v>30</v>
      </c>
      <c r="L2289" s="33"/>
      <c r="M2289" s="33"/>
      <c r="N2289" s="33"/>
      <c r="O2289" s="37" t="s">
        <v>125</v>
      </c>
      <c r="P2289" s="38" t="n">
        <v>39.99</v>
      </c>
      <c r="Q2289" s="34" t="n">
        <v>8.99</v>
      </c>
      <c r="R2289" s="39" t="n">
        <v>-0.34</v>
      </c>
      <c r="S2289" s="40" t="n">
        <v>9.33</v>
      </c>
      <c r="T2289" s="40" t="n">
        <v>9.33</v>
      </c>
      <c r="U2289" s="40" t="n">
        <v>9.34</v>
      </c>
      <c r="V2289" s="32" t="n">
        <f aca="false">IF(P2289="","",$I2289+R2289)</f>
        <v>7.65</v>
      </c>
      <c r="W2289" s="32" t="n">
        <f aca="false">IF(P2289="","",$I2289)</f>
        <v>7.99</v>
      </c>
      <c r="X2289" s="40" t="n">
        <f aca="false">IF(P2289="","",Q2289+$I2289)</f>
        <v>16.98</v>
      </c>
      <c r="Y2289" s="29" t="n">
        <f aca="false">IF(P2289="","",P2289+(R2289*$K2289)+(S2289*$K2289))</f>
        <v>309.69</v>
      </c>
      <c r="Z2289" s="29" t="n">
        <f aca="false">IF(P2289="","",ROUND(-R2289*$K2289,0))</f>
        <v>10</v>
      </c>
      <c r="AA2289" s="41"/>
      <c r="AB2289" s="38"/>
      <c r="AC2289" s="34"/>
      <c r="AD2289" s="39"/>
      <c r="AE2289" s="40"/>
      <c r="AF2289" s="40"/>
      <c r="AG2289" s="40"/>
      <c r="AH2289" s="32" t="str">
        <f aca="false">IF(AB2289="","",$I2289+AD2289)</f>
        <v/>
      </c>
      <c r="AI2289" s="32" t="str">
        <f aca="false">IF(AB2289="","",$I2289)</f>
        <v/>
      </c>
      <c r="AJ2289" s="40" t="str">
        <f aca="false">IF(AB2289="","",AC2289+$I2289)</f>
        <v/>
      </c>
      <c r="AK2289" s="29" t="str">
        <f aca="false">IF(AB2289="","",AB2289+(AD2289*$K2289)+(AE2289*$K2289))</f>
        <v/>
      </c>
      <c r="AL2289" s="29" t="str">
        <f aca="false">IF(AB2289="","",ROUND(-AD2289*$K2289,0))</f>
        <v/>
      </c>
      <c r="AM2289" s="41"/>
      <c r="AN2289" s="38" t="n">
        <v>0</v>
      </c>
      <c r="AO2289" s="34" t="n">
        <v>8.99</v>
      </c>
      <c r="AP2289" s="39" t="n">
        <v>-2.16</v>
      </c>
      <c r="AQ2289" s="40" t="n">
        <v>11.15</v>
      </c>
      <c r="AR2289" s="40" t="n">
        <v>11.15</v>
      </c>
      <c r="AS2289" s="40" t="n">
        <v>11.15</v>
      </c>
      <c r="AT2289" s="32" t="n">
        <f aca="false">IF(AN2289="","",$I2289+AP2289)</f>
        <v>5.83</v>
      </c>
      <c r="AU2289" s="32" t="n">
        <f aca="false">IF(AN2289="","",$I2289)</f>
        <v>7.99</v>
      </c>
      <c r="AV2289" s="40" t="n">
        <f aca="false">IF(AN2289="","",AO2289+$I2289)</f>
        <v>16.98</v>
      </c>
      <c r="AW2289" s="31" t="n">
        <f aca="false">IF(AN2289="","",AN2289+(AP2289*$K2289)+(AQ2289*$K2289))</f>
        <v>269.7</v>
      </c>
      <c r="AX2289" s="29" t="n">
        <f aca="false">IF(AN2289="","",ROUND(-AP2289*$K2289,0))</f>
        <v>65</v>
      </c>
      <c r="AY2289" s="42"/>
      <c r="AZ2289" s="38" t="n">
        <v>0</v>
      </c>
      <c r="BA2289" s="34" t="n">
        <v>8.99</v>
      </c>
      <c r="BB2289" s="39" t="n">
        <v>-2.16</v>
      </c>
      <c r="BC2289" s="40" t="n">
        <v>11.15</v>
      </c>
      <c r="BD2289" s="40" t="n">
        <v>11.15</v>
      </c>
      <c r="BE2289" s="40" t="n">
        <v>11.15</v>
      </c>
      <c r="BF2289" s="32" t="n">
        <f aca="false">IF(AZ2289="","",$I2289+BB2289)</f>
        <v>5.83</v>
      </c>
      <c r="BG2289" s="32" t="n">
        <f aca="false">IF(AZ2289="","",$I2289)</f>
        <v>7.99</v>
      </c>
      <c r="BH2289" s="40" t="n">
        <f aca="false">IF(AZ2289="","",BA2289+$I2289)</f>
        <v>16.98</v>
      </c>
      <c r="BI2289" s="31" t="n">
        <f aca="false">IF(AZ2289="","",AZ2289+(BB2289*$K2289)+(BC2289*$K2289))</f>
        <v>269.7</v>
      </c>
      <c r="BJ2289" s="29" t="n">
        <f aca="false">IF(AZ2289="","",ROUND(-BB2289*$K2289,0))</f>
        <v>65</v>
      </c>
    </row>
    <row r="2290" customFormat="false" ht="15" hidden="false" customHeight="false" outlineLevel="0" collapsed="false">
      <c r="A2290" s="26" t="str">
        <f aca="false">+C2290&amp;D2290&amp;G2290</f>
        <v>Ray-Ban Meta Wayfarer Large (Matte Black/Grey)CANONE SIM 7,99€  - 24 Mesi</v>
      </c>
      <c r="B2290" s="27" t="s">
        <v>95</v>
      </c>
      <c r="C2290" s="28" t="s">
        <v>279</v>
      </c>
      <c r="D2290" s="29" t="s">
        <v>281</v>
      </c>
      <c r="E2290" s="30" t="n">
        <v>389.9</v>
      </c>
      <c r="F2290" s="31" t="n">
        <v>319.9</v>
      </c>
      <c r="G2290" s="32" t="s">
        <v>126</v>
      </c>
      <c r="H2290" s="32" t="s">
        <v>98</v>
      </c>
      <c r="I2290" s="33" t="n">
        <v>7.99</v>
      </c>
      <c r="J2290" s="34" t="s">
        <v>35</v>
      </c>
      <c r="K2290" s="35" t="n">
        <v>24</v>
      </c>
      <c r="L2290" s="33"/>
      <c r="M2290" s="33"/>
      <c r="N2290" s="33"/>
      <c r="O2290" s="37" t="s">
        <v>127</v>
      </c>
      <c r="P2290" s="38" t="n">
        <v>49.99</v>
      </c>
      <c r="Q2290" s="34" t="n">
        <v>10.99</v>
      </c>
      <c r="R2290" s="39" t="n">
        <v>-0.26</v>
      </c>
      <c r="S2290" s="40" t="n">
        <v>11.25</v>
      </c>
      <c r="T2290" s="40" t="n">
        <v>0</v>
      </c>
      <c r="U2290" s="40" t="n">
        <v>11.16</v>
      </c>
      <c r="V2290" s="32" t="n">
        <f aca="false">IF(P2290="","",$I2290+R2290)</f>
        <v>7.73</v>
      </c>
      <c r="W2290" s="32" t="n">
        <f aca="false">IF(P2290="","",$I2290)</f>
        <v>7.99</v>
      </c>
      <c r="X2290" s="40" t="n">
        <f aca="false">IF(P2290="","",Q2290+$I2290)</f>
        <v>18.98</v>
      </c>
      <c r="Y2290" s="29" t="n">
        <f aca="false">IF(P2290="","",P2290+(R2290*$K2290)+(S2290*$K2290))</f>
        <v>313.75</v>
      </c>
      <c r="Z2290" s="29" t="n">
        <f aca="false">IF(P2290="","",ROUND(-R2290*$K2290,0))</f>
        <v>6</v>
      </c>
      <c r="AA2290" s="41"/>
      <c r="AB2290" s="38"/>
      <c r="AC2290" s="34"/>
      <c r="AD2290" s="39"/>
      <c r="AE2290" s="40"/>
      <c r="AF2290" s="40"/>
      <c r="AG2290" s="40"/>
      <c r="AH2290" s="32" t="str">
        <f aca="false">IF(AB2290="","",$I2290+AD2290)</f>
        <v/>
      </c>
      <c r="AI2290" s="32" t="str">
        <f aca="false">IF(AB2290="","",$I2290)</f>
        <v/>
      </c>
      <c r="AJ2290" s="40" t="str">
        <f aca="false">IF(AB2290="","",AC2290+$I2290)</f>
        <v/>
      </c>
      <c r="AK2290" s="29" t="str">
        <f aca="false">IF(AB2290="","",AB2290+(AD2290*$K2290)+(AE2290*$K2290))</f>
        <v/>
      </c>
      <c r="AL2290" s="29" t="str">
        <f aca="false">IF(AB2290="","",ROUND(-AD2290*$K2290,0))</f>
        <v/>
      </c>
      <c r="AM2290" s="41"/>
      <c r="AN2290" s="38" t="n">
        <v>0</v>
      </c>
      <c r="AO2290" s="34" t="n">
        <v>11.99</v>
      </c>
      <c r="AP2290" s="39" t="n">
        <v>-1.83</v>
      </c>
      <c r="AQ2290" s="40" t="n">
        <v>13.82</v>
      </c>
      <c r="AR2290" s="40" t="n">
        <v>0</v>
      </c>
      <c r="AS2290" s="40" t="n">
        <v>13.82</v>
      </c>
      <c r="AT2290" s="32" t="n">
        <f aca="false">IF(AN2290="","",$I2290+AP2290)</f>
        <v>6.16</v>
      </c>
      <c r="AU2290" s="32" t="n">
        <f aca="false">IF(AN2290="","",$I2290)</f>
        <v>7.99</v>
      </c>
      <c r="AV2290" s="40" t="n">
        <f aca="false">IF(AN2290="","",AO2290+$I2290)</f>
        <v>19.98</v>
      </c>
      <c r="AW2290" s="31" t="n">
        <f aca="false">IF(AN2290="","",AN2290+(AP2290*$K2290)+(AQ2290*$K2290))</f>
        <v>287.76</v>
      </c>
      <c r="AX2290" s="29" t="n">
        <f aca="false">IF(AN2290="","",ROUND(-AP2290*$K2290,0))</f>
        <v>44</v>
      </c>
      <c r="AY2290" s="42"/>
      <c r="AZ2290" s="38" t="n">
        <v>0</v>
      </c>
      <c r="BA2290" s="34" t="n">
        <v>11.99</v>
      </c>
      <c r="BB2290" s="39" t="n">
        <v>-1.83</v>
      </c>
      <c r="BC2290" s="40" t="n">
        <v>13.82</v>
      </c>
      <c r="BD2290" s="40" t="n">
        <v>0</v>
      </c>
      <c r="BE2290" s="40" t="n">
        <v>13.82</v>
      </c>
      <c r="BF2290" s="32" t="n">
        <f aca="false">IF(AZ2290="","",$I2290+BB2290)</f>
        <v>6.16</v>
      </c>
      <c r="BG2290" s="32" t="n">
        <f aca="false">IF(AZ2290="","",$I2290)</f>
        <v>7.99</v>
      </c>
      <c r="BH2290" s="40" t="n">
        <f aca="false">IF(AZ2290="","",BA2290+$I2290)</f>
        <v>19.98</v>
      </c>
      <c r="BI2290" s="31" t="n">
        <f aca="false">IF(AZ2290="","",AZ2290+(BB2290*$K2290)+(BC2290*$K2290))</f>
        <v>287.76</v>
      </c>
      <c r="BJ2290" s="29" t="n">
        <f aca="false">IF(AZ2290="","",ROUND(-BB2290*$K2290,0))</f>
        <v>44</v>
      </c>
    </row>
    <row r="2291" customFormat="false" ht="15" hidden="false" customHeight="false" outlineLevel="0" collapsed="false">
      <c r="A2291" s="26" t="str">
        <f aca="false">+C2291&amp;D2291&amp;G2291</f>
        <v>Ray-Ban Meta Wayfarer Large (Matte Black/Grey)CANONE SIM 5,99€ - 36 Mesi</v>
      </c>
      <c r="B2291" s="27" t="s">
        <v>95</v>
      </c>
      <c r="C2291" s="28" t="s">
        <v>279</v>
      </c>
      <c r="D2291" s="29" t="s">
        <v>281</v>
      </c>
      <c r="E2291" s="30" t="n">
        <v>389.9</v>
      </c>
      <c r="F2291" s="31" t="n">
        <v>319.9</v>
      </c>
      <c r="G2291" s="32" t="s">
        <v>132</v>
      </c>
      <c r="H2291" s="32" t="s">
        <v>98</v>
      </c>
      <c r="I2291" s="33" t="n">
        <v>5.99</v>
      </c>
      <c r="J2291" s="34" t="s">
        <v>35</v>
      </c>
      <c r="K2291" s="35" t="n">
        <v>36</v>
      </c>
      <c r="L2291" s="33"/>
      <c r="M2291" s="33"/>
      <c r="N2291" s="33"/>
      <c r="O2291" s="37" t="s">
        <v>133</v>
      </c>
      <c r="P2291" s="38" t="n">
        <v>59.99</v>
      </c>
      <c r="Q2291" s="34" t="n">
        <v>6.99</v>
      </c>
      <c r="R2291" s="39" t="n">
        <v>-0.23</v>
      </c>
      <c r="S2291" s="40" t="n">
        <v>7.22</v>
      </c>
      <c r="T2291" s="40" t="n">
        <v>7.22</v>
      </c>
      <c r="U2291" s="40" t="n">
        <v>7.21</v>
      </c>
      <c r="V2291" s="32" t="n">
        <f aca="false">IF(P2291="","",$I2291+R2291)</f>
        <v>5.76</v>
      </c>
      <c r="W2291" s="32" t="n">
        <f aca="false">IF(P2291="","",$I2291)</f>
        <v>5.99</v>
      </c>
      <c r="X2291" s="40" t="n">
        <f aca="false">IF(P2291="","",Q2291+$I2291)</f>
        <v>12.98</v>
      </c>
      <c r="Y2291" s="29" t="n">
        <f aca="false">IF(P2291="","",P2291+(R2291*$K2291)+(S2291*$K2291))</f>
        <v>311.63</v>
      </c>
      <c r="Z2291" s="29" t="n">
        <f aca="false">IF(P2291="","",ROUND(-R2291*$K2291,0))</f>
        <v>8</v>
      </c>
      <c r="AA2291" s="41"/>
      <c r="AB2291" s="38"/>
      <c r="AC2291" s="34"/>
      <c r="AD2291" s="39"/>
      <c r="AE2291" s="40"/>
      <c r="AF2291" s="40"/>
      <c r="AG2291" s="40"/>
      <c r="AH2291" s="32" t="str">
        <f aca="false">IF(AB2291="","",$I2291+AD2291)</f>
        <v/>
      </c>
      <c r="AI2291" s="32" t="str">
        <f aca="false">IF(AB2291="","",$I2291)</f>
        <v/>
      </c>
      <c r="AJ2291" s="40" t="str">
        <f aca="false">IF(AB2291="","",AC2291+$I2291)</f>
        <v/>
      </c>
      <c r="AK2291" s="29" t="str">
        <f aca="false">IF(AB2291="","",AB2291+(AD2291*$K2291)+(AE2291*$K2291))</f>
        <v/>
      </c>
      <c r="AL2291" s="29" t="str">
        <f aca="false">IF(AB2291="","",ROUND(-AD2291*$K2291,0))</f>
        <v/>
      </c>
      <c r="AM2291" s="41"/>
      <c r="AN2291" s="38" t="n">
        <v>0</v>
      </c>
      <c r="AO2291" s="34" t="n">
        <v>8.99</v>
      </c>
      <c r="AP2291" s="39" t="n">
        <v>-0.38</v>
      </c>
      <c r="AQ2291" s="40" t="n">
        <v>9.37</v>
      </c>
      <c r="AR2291" s="40" t="n">
        <v>9.37</v>
      </c>
      <c r="AS2291" s="40" t="n">
        <v>9.37</v>
      </c>
      <c r="AT2291" s="32" t="n">
        <f aca="false">IF(AN2291="","",$I2291+AP2291)</f>
        <v>5.61</v>
      </c>
      <c r="AU2291" s="32" t="n">
        <f aca="false">IF(AN2291="","",$I2291)</f>
        <v>5.99</v>
      </c>
      <c r="AV2291" s="40" t="n">
        <f aca="false">IF(AN2291="","",AO2291+$I2291)</f>
        <v>14.98</v>
      </c>
      <c r="AW2291" s="31" t="n">
        <f aca="false">IF(AN2291="","",AN2291+(AP2291*$K2291)+(AQ2291*$K2291))</f>
        <v>323.64</v>
      </c>
      <c r="AX2291" s="29" t="n">
        <f aca="false">IF(AN2291="","",ROUND(-AP2291*$K2291,0))</f>
        <v>14</v>
      </c>
      <c r="AY2291" s="42"/>
      <c r="AZ2291" s="38" t="n">
        <v>0</v>
      </c>
      <c r="BA2291" s="34" t="n">
        <v>8.99</v>
      </c>
      <c r="BB2291" s="39" t="n">
        <v>-0.38</v>
      </c>
      <c r="BC2291" s="40" t="n">
        <v>9.37</v>
      </c>
      <c r="BD2291" s="40" t="n">
        <v>9.37</v>
      </c>
      <c r="BE2291" s="40" t="n">
        <v>9.37</v>
      </c>
      <c r="BF2291" s="32" t="n">
        <f aca="false">IF(AZ2291="","",$I2291+BB2291)</f>
        <v>5.61</v>
      </c>
      <c r="BG2291" s="32" t="n">
        <f aca="false">IF(AZ2291="","",$I2291)</f>
        <v>5.99</v>
      </c>
      <c r="BH2291" s="40" t="n">
        <f aca="false">IF(AZ2291="","",BA2291+$I2291)</f>
        <v>14.98</v>
      </c>
      <c r="BI2291" s="31" t="n">
        <f aca="false">IF(AZ2291="","",AZ2291+(BB2291*$K2291)+(BC2291*$K2291))</f>
        <v>323.64</v>
      </c>
      <c r="BJ2291" s="29" t="n">
        <f aca="false">IF(AZ2291="","",ROUND(-BB2291*$K2291,0))</f>
        <v>14</v>
      </c>
    </row>
    <row r="2292" customFormat="false" ht="15" hidden="false" customHeight="false" outlineLevel="0" collapsed="false">
      <c r="A2292" s="26" t="str">
        <f aca="false">+C2292&amp;D2292&amp;G2292</f>
        <v>Ray-Ban Meta Wayfarer Large (Matte Black/Grey)CANONE SIM 5,99€ - 30 Mesi</v>
      </c>
      <c r="B2292" s="27" t="s">
        <v>95</v>
      </c>
      <c r="C2292" s="28" t="s">
        <v>279</v>
      </c>
      <c r="D2292" s="29" t="s">
        <v>281</v>
      </c>
      <c r="E2292" s="30" t="n">
        <v>389.9</v>
      </c>
      <c r="F2292" s="31" t="n">
        <v>319.9</v>
      </c>
      <c r="G2292" s="32" t="s">
        <v>128</v>
      </c>
      <c r="H2292" s="32" t="s">
        <v>98</v>
      </c>
      <c r="I2292" s="33" t="n">
        <v>5.99</v>
      </c>
      <c r="J2292" s="34" t="s">
        <v>35</v>
      </c>
      <c r="K2292" s="35" t="n">
        <v>30</v>
      </c>
      <c r="L2292" s="33"/>
      <c r="M2292" s="33"/>
      <c r="N2292" s="33"/>
      <c r="O2292" s="37" t="s">
        <v>129</v>
      </c>
      <c r="P2292" s="38" t="n">
        <v>49.99</v>
      </c>
      <c r="Q2292" s="34" t="n">
        <v>8.99</v>
      </c>
      <c r="R2292" s="39" t="n">
        <v>-0.01</v>
      </c>
      <c r="S2292" s="40" t="n">
        <v>9</v>
      </c>
      <c r="T2292" s="40" t="n">
        <v>9</v>
      </c>
      <c r="U2292" s="40" t="n">
        <v>8.91</v>
      </c>
      <c r="V2292" s="32" t="n">
        <f aca="false">IF(P2292="","",$I2292+R2292)</f>
        <v>5.98</v>
      </c>
      <c r="W2292" s="32" t="n">
        <f aca="false">IF(P2292="","",$I2292)</f>
        <v>5.99</v>
      </c>
      <c r="X2292" s="40" t="n">
        <f aca="false">IF(P2292="","",Q2292+$I2292)</f>
        <v>14.98</v>
      </c>
      <c r="Y2292" s="29" t="n">
        <f aca="false">IF(P2292="","",P2292+(R2292*$K2292)+(S2292*$K2292))</f>
        <v>319.69</v>
      </c>
      <c r="Z2292" s="29" t="n">
        <f aca="false">IF(P2292="","",ROUND(-R2292*$K2292,0))</f>
        <v>0</v>
      </c>
      <c r="AA2292" s="41"/>
      <c r="AB2292" s="38"/>
      <c r="AC2292" s="34"/>
      <c r="AD2292" s="39"/>
      <c r="AE2292" s="40"/>
      <c r="AF2292" s="40"/>
      <c r="AG2292" s="40"/>
      <c r="AH2292" s="32" t="str">
        <f aca="false">IF(AB2292="","",$I2292+AD2292)</f>
        <v/>
      </c>
      <c r="AI2292" s="32" t="str">
        <f aca="false">IF(AB2292="","",$I2292)</f>
        <v/>
      </c>
      <c r="AJ2292" s="40" t="str">
        <f aca="false">IF(AB2292="","",AC2292+$I2292)</f>
        <v/>
      </c>
      <c r="AK2292" s="29" t="str">
        <f aca="false">IF(AB2292="","",AB2292+(AD2292*$K2292)+(AE2292*$K2292))</f>
        <v/>
      </c>
      <c r="AL2292" s="29" t="str">
        <f aca="false">IF(AB2292="","",ROUND(-AD2292*$K2292,0))</f>
        <v/>
      </c>
      <c r="AM2292" s="41"/>
      <c r="AN2292" s="38" t="n">
        <v>0</v>
      </c>
      <c r="AO2292" s="34" t="n">
        <v>10.99</v>
      </c>
      <c r="AP2292" s="39" t="n">
        <v>-0.16</v>
      </c>
      <c r="AQ2292" s="40" t="n">
        <v>11.15</v>
      </c>
      <c r="AR2292" s="40" t="n">
        <v>11.15</v>
      </c>
      <c r="AS2292" s="40" t="n">
        <v>11.15</v>
      </c>
      <c r="AT2292" s="32" t="n">
        <f aca="false">IF(AN2292="","",$I2292+AP2292)</f>
        <v>5.83</v>
      </c>
      <c r="AU2292" s="32" t="n">
        <f aca="false">IF(AN2292="","",$I2292)</f>
        <v>5.99</v>
      </c>
      <c r="AV2292" s="40" t="n">
        <f aca="false">IF(AN2292="","",AO2292+$I2292)</f>
        <v>16.98</v>
      </c>
      <c r="AW2292" s="31" t="n">
        <f aca="false">IF(AN2292="","",AN2292+(AP2292*$K2292)+(AQ2292*$K2292))</f>
        <v>329.7</v>
      </c>
      <c r="AX2292" s="29" t="n">
        <f aca="false">IF(AN2292="","",ROUND(-AP2292*$K2292,0))</f>
        <v>5</v>
      </c>
      <c r="AY2292" s="42"/>
      <c r="AZ2292" s="38" t="n">
        <v>0</v>
      </c>
      <c r="BA2292" s="34" t="n">
        <v>10.99</v>
      </c>
      <c r="BB2292" s="39" t="n">
        <v>-0.16</v>
      </c>
      <c r="BC2292" s="40" t="n">
        <v>11.15</v>
      </c>
      <c r="BD2292" s="40" t="n">
        <v>11.15</v>
      </c>
      <c r="BE2292" s="40" t="n">
        <v>11.15</v>
      </c>
      <c r="BF2292" s="32" t="n">
        <f aca="false">IF(AZ2292="","",$I2292+BB2292)</f>
        <v>5.83</v>
      </c>
      <c r="BG2292" s="32" t="n">
        <f aca="false">IF(AZ2292="","",$I2292)</f>
        <v>5.99</v>
      </c>
      <c r="BH2292" s="40" t="n">
        <f aca="false">IF(AZ2292="","",BA2292+$I2292)</f>
        <v>16.98</v>
      </c>
      <c r="BI2292" s="31" t="n">
        <f aca="false">IF(AZ2292="","",AZ2292+(BB2292*$K2292)+(BC2292*$K2292))</f>
        <v>329.7</v>
      </c>
      <c r="BJ2292" s="29" t="n">
        <f aca="false">IF(AZ2292="","",ROUND(-BB2292*$K2292,0))</f>
        <v>5</v>
      </c>
    </row>
    <row r="2293" customFormat="false" ht="15" hidden="false" customHeight="false" outlineLevel="0" collapsed="false">
      <c r="A2293" s="26" t="str">
        <f aca="false">+C2293&amp;D2293&amp;G2293</f>
        <v>Ray-Ban Meta Wayfarer Large (Matte Black/Grey)CANONE SIM 5,99€ - 24 Mesi</v>
      </c>
      <c r="B2293" s="27" t="s">
        <v>95</v>
      </c>
      <c r="C2293" s="28" t="s">
        <v>279</v>
      </c>
      <c r="D2293" s="29" t="s">
        <v>281</v>
      </c>
      <c r="E2293" s="30" t="n">
        <v>389.9</v>
      </c>
      <c r="F2293" s="31" t="n">
        <v>319.9</v>
      </c>
      <c r="G2293" s="32" t="s">
        <v>134</v>
      </c>
      <c r="H2293" s="32" t="s">
        <v>98</v>
      </c>
      <c r="I2293" s="33" t="n">
        <v>5.99</v>
      </c>
      <c r="J2293" s="34" t="s">
        <v>35</v>
      </c>
      <c r="K2293" s="35" t="n">
        <v>24</v>
      </c>
      <c r="L2293" s="33"/>
      <c r="M2293" s="33"/>
      <c r="N2293" s="33"/>
      <c r="O2293" s="37" t="s">
        <v>135</v>
      </c>
      <c r="P2293" s="38" t="n">
        <v>49.99</v>
      </c>
      <c r="Q2293" s="34" t="n">
        <v>10.99</v>
      </c>
      <c r="R2293" s="39" t="n">
        <v>-0.26</v>
      </c>
      <c r="S2293" s="40" t="n">
        <v>11.25</v>
      </c>
      <c r="T2293" s="40" t="n">
        <v>0</v>
      </c>
      <c r="U2293" s="40" t="n">
        <v>11.16</v>
      </c>
      <c r="V2293" s="32" t="n">
        <f aca="false">IF(P2293="","",$I2293+R2293)</f>
        <v>5.73</v>
      </c>
      <c r="W2293" s="32" t="n">
        <f aca="false">IF(P2293="","",$I2293)</f>
        <v>5.99</v>
      </c>
      <c r="X2293" s="40" t="n">
        <f aca="false">IF(P2293="","",Q2293+$I2293)</f>
        <v>16.98</v>
      </c>
      <c r="Y2293" s="29" t="n">
        <f aca="false">IF(P2293="","",P2293+(R2293*$K2293)+(S2293*$K2293))</f>
        <v>313.75</v>
      </c>
      <c r="Z2293" s="29" t="n">
        <f aca="false">IF(P2293="","",ROUND(-R2293*$K2293,0))</f>
        <v>6</v>
      </c>
      <c r="AA2293" s="41"/>
      <c r="AB2293" s="38"/>
      <c r="AC2293" s="34"/>
      <c r="AD2293" s="39"/>
      <c r="AE2293" s="40"/>
      <c r="AF2293" s="40"/>
      <c r="AG2293" s="40"/>
      <c r="AH2293" s="32" t="str">
        <f aca="false">IF(AB2293="","",$I2293+AD2293)</f>
        <v/>
      </c>
      <c r="AI2293" s="32" t="str">
        <f aca="false">IF(AB2293="","",$I2293)</f>
        <v/>
      </c>
      <c r="AJ2293" s="40" t="str">
        <f aca="false">IF(AB2293="","",AC2293+$I2293)</f>
        <v/>
      </c>
      <c r="AK2293" s="29" t="str">
        <f aca="false">IF(AB2293="","",AB2293+(AD2293*$K2293)+(AE2293*$K2293))</f>
        <v/>
      </c>
      <c r="AL2293" s="29" t="str">
        <f aca="false">IF(AB2293="","",ROUND(-AD2293*$K2293,0))</f>
        <v/>
      </c>
      <c r="AM2293" s="41"/>
      <c r="AN2293" s="38" t="n">
        <v>0</v>
      </c>
      <c r="AO2293" s="34" t="n">
        <v>12.99</v>
      </c>
      <c r="AP2293" s="39" t="n">
        <v>-0.83</v>
      </c>
      <c r="AQ2293" s="40" t="n">
        <v>13.82</v>
      </c>
      <c r="AR2293" s="40" t="n">
        <v>0</v>
      </c>
      <c r="AS2293" s="40" t="n">
        <v>13.82</v>
      </c>
      <c r="AT2293" s="32" t="n">
        <f aca="false">IF(AN2293="","",$I2293+AP2293)</f>
        <v>5.16</v>
      </c>
      <c r="AU2293" s="32" t="n">
        <f aca="false">IF(AN2293="","",$I2293)</f>
        <v>5.99</v>
      </c>
      <c r="AV2293" s="40" t="n">
        <f aca="false">IF(AN2293="","",AO2293+$I2293)</f>
        <v>18.98</v>
      </c>
      <c r="AW2293" s="31" t="n">
        <f aca="false">IF(AN2293="","",AN2293+(AP2293*$K2293)+(AQ2293*$K2293))</f>
        <v>311.76</v>
      </c>
      <c r="AX2293" s="29" t="n">
        <f aca="false">IF(AN2293="","",ROUND(-AP2293*$K2293,0))</f>
        <v>20</v>
      </c>
      <c r="AY2293" s="42"/>
      <c r="AZ2293" s="38" t="n">
        <v>0</v>
      </c>
      <c r="BA2293" s="34" t="n">
        <v>12.99</v>
      </c>
      <c r="BB2293" s="39" t="n">
        <v>-0.83</v>
      </c>
      <c r="BC2293" s="40" t="n">
        <v>13.82</v>
      </c>
      <c r="BD2293" s="40" t="n">
        <v>0</v>
      </c>
      <c r="BE2293" s="40" t="n">
        <v>13.82</v>
      </c>
      <c r="BF2293" s="32" t="n">
        <f aca="false">IF(AZ2293="","",$I2293+BB2293)</f>
        <v>5.16</v>
      </c>
      <c r="BG2293" s="32" t="n">
        <f aca="false">IF(AZ2293="","",$I2293)</f>
        <v>5.99</v>
      </c>
      <c r="BH2293" s="40" t="n">
        <f aca="false">IF(AZ2293="","",BA2293+$I2293)</f>
        <v>18.98</v>
      </c>
      <c r="BI2293" s="31" t="n">
        <f aca="false">IF(AZ2293="","",AZ2293+(BB2293*$K2293)+(BC2293*$K2293))</f>
        <v>311.76</v>
      </c>
      <c r="BJ2293" s="29" t="n">
        <f aca="false">IF(AZ2293="","",ROUND(-BB2293*$K2293,0))</f>
        <v>20</v>
      </c>
    </row>
    <row r="2294" customFormat="false" ht="15" hidden="false" customHeight="false" outlineLevel="0" collapsed="false">
      <c r="A2294" s="26" t="str">
        <f aca="false">+C2294&amp;D2294&amp;G2294</f>
        <v>Ray-Ban Meta Wayfarer (Matte Black/Grey)CANONE SIM 14,99€ - 36 Mesi</v>
      </c>
      <c r="B2294" s="27" t="s">
        <v>95</v>
      </c>
      <c r="C2294" s="28" t="s">
        <v>279</v>
      </c>
      <c r="D2294" s="29" t="s">
        <v>282</v>
      </c>
      <c r="E2294" s="30" t="n">
        <v>389.9</v>
      </c>
      <c r="F2294" s="31" t="n">
        <v>319.9</v>
      </c>
      <c r="G2294" s="32" t="s">
        <v>97</v>
      </c>
      <c r="H2294" s="32" t="s">
        <v>98</v>
      </c>
      <c r="I2294" s="33" t="n">
        <v>14.99</v>
      </c>
      <c r="J2294" s="34" t="s">
        <v>35</v>
      </c>
      <c r="K2294" s="35" t="n">
        <v>36</v>
      </c>
      <c r="L2294" s="33"/>
      <c r="M2294" s="33"/>
      <c r="N2294" s="33"/>
      <c r="O2294" s="37" t="s">
        <v>99</v>
      </c>
      <c r="P2294" s="38" t="n">
        <v>39.99</v>
      </c>
      <c r="Q2294" s="34" t="n">
        <v>3.99</v>
      </c>
      <c r="R2294" s="39" t="n">
        <v>-3.79</v>
      </c>
      <c r="S2294" s="40" t="n">
        <v>7.78</v>
      </c>
      <c r="T2294" s="40" t="n">
        <v>7.78</v>
      </c>
      <c r="U2294" s="40" t="n">
        <v>7.61</v>
      </c>
      <c r="V2294" s="32" t="n">
        <f aca="false">IF(P2294="","",$I2294+R2294)</f>
        <v>11.2</v>
      </c>
      <c r="W2294" s="32" t="n">
        <f aca="false">IF(P2294="","",$I2294)</f>
        <v>14.99</v>
      </c>
      <c r="X2294" s="40" t="n">
        <f aca="false">IF(P2294="","",Q2294+$I2294)</f>
        <v>18.98</v>
      </c>
      <c r="Y2294" s="29" t="n">
        <f aca="false">IF(P2294="","",P2294+(R2294*$K2294)+(S2294*$K2294))</f>
        <v>183.63</v>
      </c>
      <c r="Z2294" s="29" t="n">
        <f aca="false">IF(P2294="","",ROUND(-R2294*$K2294,0))</f>
        <v>136</v>
      </c>
      <c r="AA2294" s="41"/>
      <c r="AB2294" s="38"/>
      <c r="AC2294" s="34"/>
      <c r="AD2294" s="39"/>
      <c r="AE2294" s="40"/>
      <c r="AF2294" s="40"/>
      <c r="AG2294" s="40"/>
      <c r="AH2294" s="32" t="str">
        <f aca="false">IF(AB2294="","",$I2294+AD2294)</f>
        <v/>
      </c>
      <c r="AI2294" s="32" t="str">
        <f aca="false">IF(AB2294="","",$I2294)</f>
        <v/>
      </c>
      <c r="AJ2294" s="40" t="str">
        <f aca="false">IF(AB2294="","",AC2294+$I2294)</f>
        <v/>
      </c>
      <c r="AK2294" s="29" t="str">
        <f aca="false">IF(AB2294="","",AB2294+(AD2294*$K2294)+(AE2294*$K2294))</f>
        <v/>
      </c>
      <c r="AL2294" s="29" t="str">
        <f aca="false">IF(AB2294="","",ROUND(-AD2294*$K2294,0))</f>
        <v/>
      </c>
      <c r="AM2294" s="41"/>
      <c r="AN2294" s="38" t="n">
        <v>0</v>
      </c>
      <c r="AO2294" s="34" t="n">
        <v>3.99</v>
      </c>
      <c r="AP2294" s="39" t="n">
        <v>-5.38</v>
      </c>
      <c r="AQ2294" s="40" t="n">
        <v>9.37</v>
      </c>
      <c r="AR2294" s="40" t="n">
        <v>9.37</v>
      </c>
      <c r="AS2294" s="40" t="n">
        <v>9.37</v>
      </c>
      <c r="AT2294" s="32" t="n">
        <f aca="false">IF(AN2294="","",$I2294+AP2294)</f>
        <v>9.61</v>
      </c>
      <c r="AU2294" s="32" t="n">
        <f aca="false">IF(AN2294="","",$I2294)</f>
        <v>14.99</v>
      </c>
      <c r="AV2294" s="40" t="n">
        <f aca="false">IF(AN2294="","",AO2294+$I2294)</f>
        <v>18.98</v>
      </c>
      <c r="AW2294" s="31" t="n">
        <f aca="false">IF(AN2294="","",AN2294+(AP2294*$K2294)+(AQ2294*$K2294))</f>
        <v>143.64</v>
      </c>
      <c r="AX2294" s="29" t="n">
        <f aca="false">IF(AN2294="","",ROUND(-AP2294*$K2294,0))</f>
        <v>194</v>
      </c>
      <c r="AY2294" s="42"/>
      <c r="AZ2294" s="38" t="n">
        <v>0</v>
      </c>
      <c r="BA2294" s="34" t="n">
        <v>3.99</v>
      </c>
      <c r="BB2294" s="39" t="n">
        <v>-5.38</v>
      </c>
      <c r="BC2294" s="40" t="n">
        <v>9.37</v>
      </c>
      <c r="BD2294" s="40" t="n">
        <v>9.37</v>
      </c>
      <c r="BE2294" s="40" t="n">
        <v>9.37</v>
      </c>
      <c r="BF2294" s="32" t="n">
        <f aca="false">IF(AZ2294="","",$I2294+BB2294)</f>
        <v>9.61</v>
      </c>
      <c r="BG2294" s="32" t="n">
        <f aca="false">IF(AZ2294="","",$I2294)</f>
        <v>14.99</v>
      </c>
      <c r="BH2294" s="40" t="n">
        <f aca="false">IF(AZ2294="","",BA2294+$I2294)</f>
        <v>18.98</v>
      </c>
      <c r="BI2294" s="31" t="n">
        <f aca="false">IF(AZ2294="","",AZ2294+(BB2294*$K2294)+(BC2294*$K2294))</f>
        <v>143.64</v>
      </c>
      <c r="BJ2294" s="29" t="n">
        <f aca="false">IF(AZ2294="","",ROUND(-BB2294*$K2294,0))</f>
        <v>194</v>
      </c>
    </row>
    <row r="2295" customFormat="false" ht="15" hidden="false" customHeight="false" outlineLevel="0" collapsed="false">
      <c r="A2295" s="26" t="str">
        <f aca="false">+C2295&amp;D2295&amp;G2295</f>
        <v>Ray-Ban Meta Wayfarer (Matte Black/Grey)CANONE SIM 14,99€ - 30 Mesi</v>
      </c>
      <c r="B2295" s="27" t="s">
        <v>95</v>
      </c>
      <c r="C2295" s="28" t="s">
        <v>279</v>
      </c>
      <c r="D2295" s="29" t="s">
        <v>282</v>
      </c>
      <c r="E2295" s="30" t="n">
        <v>389.9</v>
      </c>
      <c r="F2295" s="31" t="n">
        <v>319.9</v>
      </c>
      <c r="G2295" s="32" t="s">
        <v>100</v>
      </c>
      <c r="H2295" s="32" t="s">
        <v>98</v>
      </c>
      <c r="I2295" s="33" t="n">
        <v>14.99</v>
      </c>
      <c r="J2295" s="34" t="s">
        <v>35</v>
      </c>
      <c r="K2295" s="35" t="n">
        <v>30</v>
      </c>
      <c r="L2295" s="33"/>
      <c r="M2295" s="33"/>
      <c r="N2295" s="33"/>
      <c r="O2295" s="37" t="s">
        <v>101</v>
      </c>
      <c r="P2295" s="38" t="n">
        <v>39.99</v>
      </c>
      <c r="Q2295" s="34" t="n">
        <v>5.99</v>
      </c>
      <c r="R2295" s="39" t="n">
        <v>-3.34</v>
      </c>
      <c r="S2295" s="40" t="n">
        <v>9.33</v>
      </c>
      <c r="T2295" s="40" t="n">
        <v>9.33</v>
      </c>
      <c r="U2295" s="40" t="n">
        <v>9.34</v>
      </c>
      <c r="V2295" s="32" t="n">
        <f aca="false">IF(P2295="","",$I2295+R2295)</f>
        <v>11.65</v>
      </c>
      <c r="W2295" s="32" t="n">
        <f aca="false">IF(P2295="","",$I2295)</f>
        <v>14.99</v>
      </c>
      <c r="X2295" s="40" t="n">
        <f aca="false">IF(P2295="","",Q2295+$I2295)</f>
        <v>20.98</v>
      </c>
      <c r="Y2295" s="29" t="n">
        <f aca="false">IF(P2295="","",P2295+(R2295*$K2295)+(S2295*$K2295))</f>
        <v>219.69</v>
      </c>
      <c r="Z2295" s="29" t="n">
        <f aca="false">IF(P2295="","",ROUND(-R2295*$K2295,0))</f>
        <v>100</v>
      </c>
      <c r="AA2295" s="41"/>
      <c r="AB2295" s="38"/>
      <c r="AC2295" s="34"/>
      <c r="AD2295" s="39"/>
      <c r="AE2295" s="40"/>
      <c r="AF2295" s="40"/>
      <c r="AG2295" s="40"/>
      <c r="AH2295" s="32" t="str">
        <f aca="false">IF(AB2295="","",$I2295+AD2295)</f>
        <v/>
      </c>
      <c r="AI2295" s="32" t="str">
        <f aca="false">IF(AB2295="","",$I2295)</f>
        <v/>
      </c>
      <c r="AJ2295" s="40" t="str">
        <f aca="false">IF(AB2295="","",AC2295+$I2295)</f>
        <v/>
      </c>
      <c r="AK2295" s="29" t="str">
        <f aca="false">IF(AB2295="","",AB2295+(AD2295*$K2295)+(AE2295*$K2295))</f>
        <v/>
      </c>
      <c r="AL2295" s="29" t="str">
        <f aca="false">IF(AB2295="","",ROUND(-AD2295*$K2295,0))</f>
        <v/>
      </c>
      <c r="AM2295" s="41"/>
      <c r="AN2295" s="38" t="n">
        <v>0</v>
      </c>
      <c r="AO2295" s="34" t="n">
        <v>5.99</v>
      </c>
      <c r="AP2295" s="39" t="n">
        <v>-5.16</v>
      </c>
      <c r="AQ2295" s="40" t="n">
        <v>11.15</v>
      </c>
      <c r="AR2295" s="40" t="n">
        <v>11.15</v>
      </c>
      <c r="AS2295" s="40" t="n">
        <v>11.15</v>
      </c>
      <c r="AT2295" s="32" t="n">
        <f aca="false">IF(AN2295="","",$I2295+AP2295)</f>
        <v>9.83</v>
      </c>
      <c r="AU2295" s="32" t="n">
        <f aca="false">IF(AN2295="","",$I2295)</f>
        <v>14.99</v>
      </c>
      <c r="AV2295" s="40" t="n">
        <f aca="false">IF(AN2295="","",AO2295+$I2295)</f>
        <v>20.98</v>
      </c>
      <c r="AW2295" s="31" t="n">
        <f aca="false">IF(AN2295="","",AN2295+(AP2295*$K2295)+(AQ2295*$K2295))</f>
        <v>179.7</v>
      </c>
      <c r="AX2295" s="29" t="n">
        <f aca="false">IF(AN2295="","",ROUND(-AP2295*$K2295,0))</f>
        <v>155</v>
      </c>
      <c r="AY2295" s="42"/>
      <c r="AZ2295" s="38" t="n">
        <v>0</v>
      </c>
      <c r="BA2295" s="34" t="n">
        <v>5.99</v>
      </c>
      <c r="BB2295" s="39" t="n">
        <v>-5.16</v>
      </c>
      <c r="BC2295" s="40" t="n">
        <v>11.15</v>
      </c>
      <c r="BD2295" s="40" t="n">
        <v>11.15</v>
      </c>
      <c r="BE2295" s="40" t="n">
        <v>11.15</v>
      </c>
      <c r="BF2295" s="32" t="n">
        <f aca="false">IF(AZ2295="","",$I2295+BB2295)</f>
        <v>9.83</v>
      </c>
      <c r="BG2295" s="32" t="n">
        <f aca="false">IF(AZ2295="","",$I2295)</f>
        <v>14.99</v>
      </c>
      <c r="BH2295" s="40" t="n">
        <f aca="false">IF(AZ2295="","",BA2295+$I2295)</f>
        <v>20.98</v>
      </c>
      <c r="BI2295" s="31" t="n">
        <f aca="false">IF(AZ2295="","",AZ2295+(BB2295*$K2295)+(BC2295*$K2295))</f>
        <v>179.7</v>
      </c>
      <c r="BJ2295" s="29" t="n">
        <f aca="false">IF(AZ2295="","",ROUND(-BB2295*$K2295,0))</f>
        <v>155</v>
      </c>
    </row>
    <row r="2296" customFormat="false" ht="15" hidden="false" customHeight="false" outlineLevel="0" collapsed="false">
      <c r="A2296" s="26" t="str">
        <f aca="false">+C2296&amp;D2296&amp;G2296</f>
        <v>Ray-Ban Meta Wayfarer (Matte Black/Grey)CANONE SIM 14,99€ - 24 Mesi</v>
      </c>
      <c r="B2296" s="27" t="s">
        <v>95</v>
      </c>
      <c r="C2296" s="28" t="s">
        <v>279</v>
      </c>
      <c r="D2296" s="29" t="s">
        <v>282</v>
      </c>
      <c r="E2296" s="30" t="n">
        <v>389.9</v>
      </c>
      <c r="F2296" s="31" t="n">
        <v>319.9</v>
      </c>
      <c r="G2296" s="32" t="s">
        <v>102</v>
      </c>
      <c r="H2296" s="32" t="s">
        <v>98</v>
      </c>
      <c r="I2296" s="33" t="n">
        <v>14.99</v>
      </c>
      <c r="J2296" s="34" t="s">
        <v>35</v>
      </c>
      <c r="K2296" s="35" t="n">
        <v>24</v>
      </c>
      <c r="L2296" s="33"/>
      <c r="M2296" s="33"/>
      <c r="N2296" s="33"/>
      <c r="O2296" s="37" t="s">
        <v>103</v>
      </c>
      <c r="P2296" s="38" t="n">
        <v>39.99</v>
      </c>
      <c r="Q2296" s="34" t="n">
        <v>7.99</v>
      </c>
      <c r="R2296" s="39" t="n">
        <v>-3.67</v>
      </c>
      <c r="S2296" s="40" t="n">
        <v>11.66</v>
      </c>
      <c r="T2296" s="40" t="n">
        <v>0</v>
      </c>
      <c r="U2296" s="40" t="n">
        <v>11.73</v>
      </c>
      <c r="V2296" s="32" t="n">
        <f aca="false">IF(P2296="","",$I2296+R2296)</f>
        <v>11.32</v>
      </c>
      <c r="W2296" s="32" t="n">
        <f aca="false">IF(P2296="","",$I2296)</f>
        <v>14.99</v>
      </c>
      <c r="X2296" s="40" t="n">
        <f aca="false">IF(P2296="","",Q2296+$I2296)</f>
        <v>22.98</v>
      </c>
      <c r="Y2296" s="29" t="n">
        <f aca="false">IF(P2296="","",P2296+(R2296*$K2296)+(S2296*$K2296))</f>
        <v>231.75</v>
      </c>
      <c r="Z2296" s="29" t="n">
        <f aca="false">IF(P2296="","",ROUND(-R2296*$K2296,0))</f>
        <v>88</v>
      </c>
      <c r="AA2296" s="41"/>
      <c r="AB2296" s="38"/>
      <c r="AC2296" s="34"/>
      <c r="AD2296" s="39"/>
      <c r="AE2296" s="40"/>
      <c r="AF2296" s="40"/>
      <c r="AG2296" s="40"/>
      <c r="AH2296" s="32" t="str">
        <f aca="false">IF(AB2296="","",$I2296+AD2296)</f>
        <v/>
      </c>
      <c r="AI2296" s="32" t="str">
        <f aca="false">IF(AB2296="","",$I2296)</f>
        <v/>
      </c>
      <c r="AJ2296" s="40" t="str">
        <f aca="false">IF(AB2296="","",AC2296+$I2296)</f>
        <v/>
      </c>
      <c r="AK2296" s="29" t="str">
        <f aca="false">IF(AB2296="","",AB2296+(AD2296*$K2296)+(AE2296*$K2296))</f>
        <v/>
      </c>
      <c r="AL2296" s="29" t="str">
        <f aca="false">IF(AB2296="","",ROUND(-AD2296*$K2296,0))</f>
        <v/>
      </c>
      <c r="AM2296" s="41"/>
      <c r="AN2296" s="38" t="n">
        <v>0</v>
      </c>
      <c r="AO2296" s="34" t="n">
        <v>7.99</v>
      </c>
      <c r="AP2296" s="39" t="n">
        <v>-5.33</v>
      </c>
      <c r="AQ2296" s="40" t="n">
        <v>13.32</v>
      </c>
      <c r="AR2296" s="40" t="n">
        <v>0</v>
      </c>
      <c r="AS2296" s="40" t="n">
        <v>13.54</v>
      </c>
      <c r="AT2296" s="32" t="n">
        <f aca="false">IF(AN2296="","",$I2296+AP2296)</f>
        <v>9.66</v>
      </c>
      <c r="AU2296" s="32" t="n">
        <f aca="false">IF(AN2296="","",$I2296)</f>
        <v>14.99</v>
      </c>
      <c r="AV2296" s="40" t="n">
        <f aca="false">IF(AN2296="","",AO2296+$I2296)</f>
        <v>22.98</v>
      </c>
      <c r="AW2296" s="31" t="n">
        <f aca="false">IF(AN2296="","",AN2296+(AP2296*$K2296)+(AQ2296*$K2296))</f>
        <v>191.76</v>
      </c>
      <c r="AX2296" s="29" t="n">
        <f aca="false">IF(AN2296="","",ROUND(-AP2296*$K2296,0))</f>
        <v>128</v>
      </c>
      <c r="AY2296" s="42"/>
      <c r="AZ2296" s="38" t="n">
        <v>0</v>
      </c>
      <c r="BA2296" s="34" t="n">
        <v>7.99</v>
      </c>
      <c r="BB2296" s="39" t="n">
        <v>-5.33</v>
      </c>
      <c r="BC2296" s="40" t="n">
        <v>13.32</v>
      </c>
      <c r="BD2296" s="40" t="n">
        <v>0</v>
      </c>
      <c r="BE2296" s="40" t="n">
        <v>13.54</v>
      </c>
      <c r="BF2296" s="32" t="n">
        <f aca="false">IF(AZ2296="","",$I2296+BB2296)</f>
        <v>9.66</v>
      </c>
      <c r="BG2296" s="32" t="n">
        <f aca="false">IF(AZ2296="","",$I2296)</f>
        <v>14.99</v>
      </c>
      <c r="BH2296" s="40" t="n">
        <f aca="false">IF(AZ2296="","",BA2296+$I2296)</f>
        <v>22.98</v>
      </c>
      <c r="BI2296" s="31" t="n">
        <f aca="false">IF(AZ2296="","",AZ2296+(BB2296*$K2296)+(BC2296*$K2296))</f>
        <v>191.76</v>
      </c>
      <c r="BJ2296" s="29" t="n">
        <f aca="false">IF(AZ2296="","",ROUND(-BB2296*$K2296,0))</f>
        <v>128</v>
      </c>
    </row>
    <row r="2297" customFormat="false" ht="15" hidden="false" customHeight="false" outlineLevel="0" collapsed="false">
      <c r="A2297" s="26" t="str">
        <f aca="false">+C2297&amp;D2297&amp;G2297</f>
        <v>Ray-Ban Meta Wayfarer (Matte Black/Grey)CANONE SIM 12,99€ - 36 Mesi</v>
      </c>
      <c r="B2297" s="27" t="s">
        <v>95</v>
      </c>
      <c r="C2297" s="28" t="s">
        <v>279</v>
      </c>
      <c r="D2297" s="29" t="s">
        <v>282</v>
      </c>
      <c r="E2297" s="30" t="n">
        <v>389.9</v>
      </c>
      <c r="F2297" s="31" t="n">
        <v>319.9</v>
      </c>
      <c r="G2297" s="32" t="s">
        <v>104</v>
      </c>
      <c r="H2297" s="32" t="s">
        <v>98</v>
      </c>
      <c r="I2297" s="33" t="n">
        <v>12.99</v>
      </c>
      <c r="J2297" s="34" t="s">
        <v>35</v>
      </c>
      <c r="K2297" s="35" t="n">
        <v>36</v>
      </c>
      <c r="L2297" s="33"/>
      <c r="M2297" s="33"/>
      <c r="N2297" s="33"/>
      <c r="O2297" s="37" t="s">
        <v>105</v>
      </c>
      <c r="P2297" s="38" t="n">
        <v>39.99</v>
      </c>
      <c r="Q2297" s="34" t="n">
        <v>3.99</v>
      </c>
      <c r="R2297" s="39" t="n">
        <v>-3.79</v>
      </c>
      <c r="S2297" s="40" t="n">
        <v>7.78</v>
      </c>
      <c r="T2297" s="40" t="n">
        <v>7.78</v>
      </c>
      <c r="U2297" s="40" t="n">
        <v>7.61</v>
      </c>
      <c r="V2297" s="32" t="n">
        <f aca="false">IF(P2297="","",$I2297+R2297)</f>
        <v>9.2</v>
      </c>
      <c r="W2297" s="32" t="n">
        <f aca="false">IF(P2297="","",$I2297)</f>
        <v>12.99</v>
      </c>
      <c r="X2297" s="40" t="n">
        <f aca="false">IF(P2297="","",Q2297+$I2297)</f>
        <v>16.98</v>
      </c>
      <c r="Y2297" s="29" t="n">
        <f aca="false">IF(P2297="","",P2297+(R2297*$K2297)+(S2297*$K2297))</f>
        <v>183.63</v>
      </c>
      <c r="Z2297" s="29" t="n">
        <f aca="false">IF(P2297="","",ROUND(-R2297*$K2297,0))</f>
        <v>136</v>
      </c>
      <c r="AA2297" s="41"/>
      <c r="AB2297" s="38"/>
      <c r="AC2297" s="34"/>
      <c r="AD2297" s="39"/>
      <c r="AE2297" s="40"/>
      <c r="AF2297" s="40"/>
      <c r="AG2297" s="40"/>
      <c r="AH2297" s="32" t="str">
        <f aca="false">IF(AB2297="","",$I2297+AD2297)</f>
        <v/>
      </c>
      <c r="AI2297" s="32" t="str">
        <f aca="false">IF(AB2297="","",$I2297)</f>
        <v/>
      </c>
      <c r="AJ2297" s="40" t="str">
        <f aca="false">IF(AB2297="","",AC2297+$I2297)</f>
        <v/>
      </c>
      <c r="AK2297" s="29" t="str">
        <f aca="false">IF(AB2297="","",AB2297+(AD2297*$K2297)+(AE2297*$K2297))</f>
        <v/>
      </c>
      <c r="AL2297" s="29" t="str">
        <f aca="false">IF(AB2297="","",ROUND(-AD2297*$K2297,0))</f>
        <v/>
      </c>
      <c r="AM2297" s="41"/>
      <c r="AN2297" s="38" t="n">
        <v>0</v>
      </c>
      <c r="AO2297" s="34" t="n">
        <v>3.99</v>
      </c>
      <c r="AP2297" s="39" t="n">
        <v>-5.38</v>
      </c>
      <c r="AQ2297" s="40" t="n">
        <v>9.37</v>
      </c>
      <c r="AR2297" s="40" t="n">
        <v>9.37</v>
      </c>
      <c r="AS2297" s="40" t="n">
        <v>9.37</v>
      </c>
      <c r="AT2297" s="32" t="n">
        <f aca="false">IF(AN2297="","",$I2297+AP2297)</f>
        <v>7.61</v>
      </c>
      <c r="AU2297" s="32" t="n">
        <f aca="false">IF(AN2297="","",$I2297)</f>
        <v>12.99</v>
      </c>
      <c r="AV2297" s="40" t="n">
        <f aca="false">IF(AN2297="","",AO2297+$I2297)</f>
        <v>16.98</v>
      </c>
      <c r="AW2297" s="31" t="n">
        <f aca="false">IF(AN2297="","",AN2297+(AP2297*$K2297)+(AQ2297*$K2297))</f>
        <v>143.64</v>
      </c>
      <c r="AX2297" s="29" t="n">
        <f aca="false">IF(AN2297="","",ROUND(-AP2297*$K2297,0))</f>
        <v>194</v>
      </c>
      <c r="AY2297" s="42"/>
      <c r="AZ2297" s="38" t="n">
        <v>0</v>
      </c>
      <c r="BA2297" s="34" t="n">
        <v>3.99</v>
      </c>
      <c r="BB2297" s="39" t="n">
        <v>-5.38</v>
      </c>
      <c r="BC2297" s="40" t="n">
        <v>9.37</v>
      </c>
      <c r="BD2297" s="40" t="n">
        <v>9.37</v>
      </c>
      <c r="BE2297" s="40" t="n">
        <v>9.37</v>
      </c>
      <c r="BF2297" s="32" t="n">
        <f aca="false">IF(AZ2297="","",$I2297+BB2297)</f>
        <v>7.61</v>
      </c>
      <c r="BG2297" s="32" t="n">
        <f aca="false">IF(AZ2297="","",$I2297)</f>
        <v>12.99</v>
      </c>
      <c r="BH2297" s="40" t="n">
        <f aca="false">IF(AZ2297="","",BA2297+$I2297)</f>
        <v>16.98</v>
      </c>
      <c r="BI2297" s="31" t="n">
        <f aca="false">IF(AZ2297="","",AZ2297+(BB2297*$K2297)+(BC2297*$K2297))</f>
        <v>143.64</v>
      </c>
      <c r="BJ2297" s="29" t="n">
        <f aca="false">IF(AZ2297="","",ROUND(-BB2297*$K2297,0))</f>
        <v>194</v>
      </c>
    </row>
    <row r="2298" customFormat="false" ht="15" hidden="false" customHeight="false" outlineLevel="0" collapsed="false">
      <c r="A2298" s="26" t="str">
        <f aca="false">+C2298&amp;D2298&amp;G2298</f>
        <v>Ray-Ban Meta Wayfarer (Matte Black/Grey)CANONE SIM 12,99€ - 30 Mesi</v>
      </c>
      <c r="B2298" s="27" t="s">
        <v>95</v>
      </c>
      <c r="C2298" s="28" t="s">
        <v>279</v>
      </c>
      <c r="D2298" s="29" t="s">
        <v>282</v>
      </c>
      <c r="E2298" s="30" t="n">
        <v>389.9</v>
      </c>
      <c r="F2298" s="31" t="n">
        <v>319.9</v>
      </c>
      <c r="G2298" s="32" t="s">
        <v>106</v>
      </c>
      <c r="H2298" s="32" t="s">
        <v>98</v>
      </c>
      <c r="I2298" s="33" t="n">
        <v>12.99</v>
      </c>
      <c r="J2298" s="34" t="s">
        <v>35</v>
      </c>
      <c r="K2298" s="35" t="n">
        <v>30</v>
      </c>
      <c r="L2298" s="33"/>
      <c r="M2298" s="33"/>
      <c r="N2298" s="33"/>
      <c r="O2298" s="37" t="s">
        <v>107</v>
      </c>
      <c r="P2298" s="38" t="n">
        <v>39.99</v>
      </c>
      <c r="Q2298" s="34" t="n">
        <v>5.99</v>
      </c>
      <c r="R2298" s="39" t="n">
        <v>-3.34</v>
      </c>
      <c r="S2298" s="40" t="n">
        <v>9.33</v>
      </c>
      <c r="T2298" s="40" t="n">
        <v>9.33</v>
      </c>
      <c r="U2298" s="40" t="n">
        <v>9.34</v>
      </c>
      <c r="V2298" s="32" t="n">
        <f aca="false">IF(P2298="","",$I2298+R2298)</f>
        <v>9.65</v>
      </c>
      <c r="W2298" s="32" t="n">
        <f aca="false">IF(P2298="","",$I2298)</f>
        <v>12.99</v>
      </c>
      <c r="X2298" s="40" t="n">
        <f aca="false">IF(P2298="","",Q2298+$I2298)</f>
        <v>18.98</v>
      </c>
      <c r="Y2298" s="29" t="n">
        <f aca="false">IF(P2298="","",P2298+(R2298*$K2298)+(S2298*$K2298))</f>
        <v>219.69</v>
      </c>
      <c r="Z2298" s="29" t="n">
        <f aca="false">IF(P2298="","",ROUND(-R2298*$K2298,0))</f>
        <v>100</v>
      </c>
      <c r="AA2298" s="41"/>
      <c r="AB2298" s="38"/>
      <c r="AC2298" s="34"/>
      <c r="AD2298" s="39"/>
      <c r="AE2298" s="40"/>
      <c r="AF2298" s="40"/>
      <c r="AG2298" s="40"/>
      <c r="AH2298" s="32" t="str">
        <f aca="false">IF(AB2298="","",$I2298+AD2298)</f>
        <v/>
      </c>
      <c r="AI2298" s="32" t="str">
        <f aca="false">IF(AB2298="","",$I2298)</f>
        <v/>
      </c>
      <c r="AJ2298" s="40" t="str">
        <f aca="false">IF(AB2298="","",AC2298+$I2298)</f>
        <v/>
      </c>
      <c r="AK2298" s="29" t="str">
        <f aca="false">IF(AB2298="","",AB2298+(AD2298*$K2298)+(AE2298*$K2298))</f>
        <v/>
      </c>
      <c r="AL2298" s="29" t="str">
        <f aca="false">IF(AB2298="","",ROUND(-AD2298*$K2298,0))</f>
        <v/>
      </c>
      <c r="AM2298" s="41"/>
      <c r="AN2298" s="38" t="n">
        <v>0</v>
      </c>
      <c r="AO2298" s="34" t="n">
        <v>5.99</v>
      </c>
      <c r="AP2298" s="39" t="n">
        <v>-5.16</v>
      </c>
      <c r="AQ2298" s="40" t="n">
        <v>11.15</v>
      </c>
      <c r="AR2298" s="40" t="n">
        <v>11.15</v>
      </c>
      <c r="AS2298" s="40" t="n">
        <v>11.15</v>
      </c>
      <c r="AT2298" s="32" t="n">
        <f aca="false">IF(AN2298="","",$I2298+AP2298)</f>
        <v>7.83</v>
      </c>
      <c r="AU2298" s="32" t="n">
        <f aca="false">IF(AN2298="","",$I2298)</f>
        <v>12.99</v>
      </c>
      <c r="AV2298" s="40" t="n">
        <f aca="false">IF(AN2298="","",AO2298+$I2298)</f>
        <v>18.98</v>
      </c>
      <c r="AW2298" s="31" t="n">
        <f aca="false">IF(AN2298="","",AN2298+(AP2298*$K2298)+(AQ2298*$K2298))</f>
        <v>179.7</v>
      </c>
      <c r="AX2298" s="29" t="n">
        <f aca="false">IF(AN2298="","",ROUND(-AP2298*$K2298,0))</f>
        <v>155</v>
      </c>
      <c r="AY2298" s="42"/>
      <c r="AZ2298" s="38" t="n">
        <v>0</v>
      </c>
      <c r="BA2298" s="34" t="n">
        <v>5.99</v>
      </c>
      <c r="BB2298" s="39" t="n">
        <v>-5.16</v>
      </c>
      <c r="BC2298" s="40" t="n">
        <v>11.15</v>
      </c>
      <c r="BD2298" s="40" t="n">
        <v>11.15</v>
      </c>
      <c r="BE2298" s="40" t="n">
        <v>11.15</v>
      </c>
      <c r="BF2298" s="32" t="n">
        <f aca="false">IF(AZ2298="","",$I2298+BB2298)</f>
        <v>7.83</v>
      </c>
      <c r="BG2298" s="32" t="n">
        <f aca="false">IF(AZ2298="","",$I2298)</f>
        <v>12.99</v>
      </c>
      <c r="BH2298" s="40" t="n">
        <f aca="false">IF(AZ2298="","",BA2298+$I2298)</f>
        <v>18.98</v>
      </c>
      <c r="BI2298" s="31" t="n">
        <f aca="false">IF(AZ2298="","",AZ2298+(BB2298*$K2298)+(BC2298*$K2298))</f>
        <v>179.7</v>
      </c>
      <c r="BJ2298" s="29" t="n">
        <f aca="false">IF(AZ2298="","",ROUND(-BB2298*$K2298,0))</f>
        <v>155</v>
      </c>
    </row>
    <row r="2299" customFormat="false" ht="15" hidden="false" customHeight="false" outlineLevel="0" collapsed="false">
      <c r="A2299" s="26" t="str">
        <f aca="false">+C2299&amp;D2299&amp;G2299</f>
        <v>Ray-Ban Meta Wayfarer (Matte Black/Grey)CANONE SIM 12,99€ - 24 Mesi</v>
      </c>
      <c r="B2299" s="27" t="s">
        <v>95</v>
      </c>
      <c r="C2299" s="28" t="s">
        <v>279</v>
      </c>
      <c r="D2299" s="29" t="s">
        <v>282</v>
      </c>
      <c r="E2299" s="30" t="n">
        <v>389.9</v>
      </c>
      <c r="F2299" s="31" t="n">
        <v>319.9</v>
      </c>
      <c r="G2299" s="32" t="s">
        <v>108</v>
      </c>
      <c r="H2299" s="32" t="s">
        <v>98</v>
      </c>
      <c r="I2299" s="33" t="n">
        <v>12.99</v>
      </c>
      <c r="J2299" s="34" t="s">
        <v>35</v>
      </c>
      <c r="K2299" s="35" t="n">
        <v>24</v>
      </c>
      <c r="L2299" s="33"/>
      <c r="M2299" s="33"/>
      <c r="N2299" s="33"/>
      <c r="O2299" s="37" t="s">
        <v>109</v>
      </c>
      <c r="P2299" s="38" t="n">
        <v>39.99</v>
      </c>
      <c r="Q2299" s="34" t="n">
        <v>7.99</v>
      </c>
      <c r="R2299" s="39" t="n">
        <v>-3.67</v>
      </c>
      <c r="S2299" s="40" t="n">
        <v>11.66</v>
      </c>
      <c r="T2299" s="40" t="n">
        <v>0</v>
      </c>
      <c r="U2299" s="40" t="n">
        <v>11.73</v>
      </c>
      <c r="V2299" s="32" t="n">
        <f aca="false">IF(P2299="","",$I2299+R2299)</f>
        <v>9.32</v>
      </c>
      <c r="W2299" s="32" t="n">
        <f aca="false">IF(P2299="","",$I2299)</f>
        <v>12.99</v>
      </c>
      <c r="X2299" s="40" t="n">
        <f aca="false">IF(P2299="","",Q2299+$I2299)</f>
        <v>20.98</v>
      </c>
      <c r="Y2299" s="29" t="n">
        <f aca="false">IF(P2299="","",P2299+(R2299*$K2299)+(S2299*$K2299))</f>
        <v>231.75</v>
      </c>
      <c r="Z2299" s="29" t="n">
        <f aca="false">IF(P2299="","",ROUND(-R2299*$K2299,0))</f>
        <v>88</v>
      </c>
      <c r="AA2299" s="41"/>
      <c r="AB2299" s="38"/>
      <c r="AC2299" s="34"/>
      <c r="AD2299" s="39"/>
      <c r="AE2299" s="40"/>
      <c r="AF2299" s="40"/>
      <c r="AG2299" s="40"/>
      <c r="AH2299" s="32" t="str">
        <f aca="false">IF(AB2299="","",$I2299+AD2299)</f>
        <v/>
      </c>
      <c r="AI2299" s="32" t="str">
        <f aca="false">IF(AB2299="","",$I2299)</f>
        <v/>
      </c>
      <c r="AJ2299" s="40" t="str">
        <f aca="false">IF(AB2299="","",AC2299+$I2299)</f>
        <v/>
      </c>
      <c r="AK2299" s="29" t="str">
        <f aca="false">IF(AB2299="","",AB2299+(AD2299*$K2299)+(AE2299*$K2299))</f>
        <v/>
      </c>
      <c r="AL2299" s="29" t="str">
        <f aca="false">IF(AB2299="","",ROUND(-AD2299*$K2299,0))</f>
        <v/>
      </c>
      <c r="AM2299" s="41"/>
      <c r="AN2299" s="38" t="n">
        <v>0</v>
      </c>
      <c r="AO2299" s="34" t="n">
        <v>7.99</v>
      </c>
      <c r="AP2299" s="39" t="n">
        <v>-5.33</v>
      </c>
      <c r="AQ2299" s="40" t="n">
        <v>13.32</v>
      </c>
      <c r="AR2299" s="40" t="n">
        <v>0</v>
      </c>
      <c r="AS2299" s="40" t="n">
        <v>13.54</v>
      </c>
      <c r="AT2299" s="32" t="n">
        <f aca="false">IF(AN2299="","",$I2299+AP2299)</f>
        <v>7.66</v>
      </c>
      <c r="AU2299" s="32" t="n">
        <f aca="false">IF(AN2299="","",$I2299)</f>
        <v>12.99</v>
      </c>
      <c r="AV2299" s="40" t="n">
        <f aca="false">IF(AN2299="","",AO2299+$I2299)</f>
        <v>20.98</v>
      </c>
      <c r="AW2299" s="31" t="n">
        <f aca="false">IF(AN2299="","",AN2299+(AP2299*$K2299)+(AQ2299*$K2299))</f>
        <v>191.76</v>
      </c>
      <c r="AX2299" s="29" t="n">
        <f aca="false">IF(AN2299="","",ROUND(-AP2299*$K2299,0))</f>
        <v>128</v>
      </c>
      <c r="AY2299" s="42"/>
      <c r="AZ2299" s="38" t="n">
        <v>0</v>
      </c>
      <c r="BA2299" s="34" t="n">
        <v>7.99</v>
      </c>
      <c r="BB2299" s="39" t="n">
        <v>-5.33</v>
      </c>
      <c r="BC2299" s="40" t="n">
        <v>13.32</v>
      </c>
      <c r="BD2299" s="40" t="n">
        <v>0</v>
      </c>
      <c r="BE2299" s="40" t="n">
        <v>13.54</v>
      </c>
      <c r="BF2299" s="32" t="n">
        <f aca="false">IF(AZ2299="","",$I2299+BB2299)</f>
        <v>7.66</v>
      </c>
      <c r="BG2299" s="32" t="n">
        <f aca="false">IF(AZ2299="","",$I2299)</f>
        <v>12.99</v>
      </c>
      <c r="BH2299" s="40" t="n">
        <f aca="false">IF(AZ2299="","",BA2299+$I2299)</f>
        <v>20.98</v>
      </c>
      <c r="BI2299" s="31" t="n">
        <f aca="false">IF(AZ2299="","",AZ2299+(BB2299*$K2299)+(BC2299*$K2299))</f>
        <v>191.76</v>
      </c>
      <c r="BJ2299" s="29" t="n">
        <f aca="false">IF(AZ2299="","",ROUND(-BB2299*$K2299,0))</f>
        <v>128</v>
      </c>
    </row>
    <row r="2300" customFormat="false" ht="15" hidden="false" customHeight="false" outlineLevel="0" collapsed="false">
      <c r="A2300" s="26" t="str">
        <f aca="false">+C2300&amp;D2300&amp;G2300</f>
        <v>Ray-Ban Meta Wayfarer (Matte Black/Grey)Pack 5G Reload Exchange-12,99-36</v>
      </c>
      <c r="B2300" s="27" t="s">
        <v>95</v>
      </c>
      <c r="C2300" s="28" t="s">
        <v>279</v>
      </c>
      <c r="D2300" s="29" t="s">
        <v>282</v>
      </c>
      <c r="E2300" s="30" t="n">
        <v>389.9</v>
      </c>
      <c r="F2300" s="31" t="n">
        <v>319.9</v>
      </c>
      <c r="G2300" s="32" t="s">
        <v>110</v>
      </c>
      <c r="H2300" s="32" t="s">
        <v>98</v>
      </c>
      <c r="I2300" s="33" t="n">
        <v>12.99</v>
      </c>
      <c r="J2300" s="34" t="s">
        <v>35</v>
      </c>
      <c r="K2300" s="35" t="n">
        <v>36</v>
      </c>
      <c r="L2300" s="33"/>
      <c r="M2300" s="33"/>
      <c r="N2300" s="33"/>
      <c r="O2300" s="37" t="s">
        <v>111</v>
      </c>
      <c r="P2300" s="38" t="n">
        <v>39.99</v>
      </c>
      <c r="Q2300" s="34" t="n">
        <v>3.99</v>
      </c>
      <c r="R2300" s="39" t="n">
        <v>-3.79</v>
      </c>
      <c r="S2300" s="40" t="n">
        <v>7.78</v>
      </c>
      <c r="T2300" s="40" t="n">
        <v>7.78</v>
      </c>
      <c r="U2300" s="40" t="n">
        <v>7.61</v>
      </c>
      <c r="V2300" s="32" t="n">
        <f aca="false">IF(P2300="","",$I2300+R2300)</f>
        <v>9.2</v>
      </c>
      <c r="W2300" s="32" t="n">
        <f aca="false">IF(P2300="","",$I2300)</f>
        <v>12.99</v>
      </c>
      <c r="X2300" s="40" t="n">
        <f aca="false">IF(P2300="","",Q2300+$I2300)</f>
        <v>16.98</v>
      </c>
      <c r="Y2300" s="29" t="n">
        <f aca="false">IF(P2300="","",P2300+(R2300*$K2300)+(S2300*$K2300))</f>
        <v>183.63</v>
      </c>
      <c r="Z2300" s="29" t="n">
        <f aca="false">IF(P2300="","",ROUND(-R2300*$K2300,0))</f>
        <v>136</v>
      </c>
      <c r="AA2300" s="41"/>
      <c r="AB2300" s="38"/>
      <c r="AC2300" s="34"/>
      <c r="AD2300" s="39"/>
      <c r="AE2300" s="40"/>
      <c r="AF2300" s="40"/>
      <c r="AG2300" s="40"/>
      <c r="AH2300" s="32" t="str">
        <f aca="false">IF(AB2300="","",$I2300+AD2300)</f>
        <v/>
      </c>
      <c r="AI2300" s="32" t="str">
        <f aca="false">IF(AB2300="","",$I2300)</f>
        <v/>
      </c>
      <c r="AJ2300" s="40" t="str">
        <f aca="false">IF(AB2300="","",AC2300+$I2300)</f>
        <v/>
      </c>
      <c r="AK2300" s="29" t="str">
        <f aca="false">IF(AB2300="","",AB2300+(AD2300*$K2300)+(AE2300*$K2300))</f>
        <v/>
      </c>
      <c r="AL2300" s="29" t="str">
        <f aca="false">IF(AB2300="","",ROUND(-AD2300*$K2300,0))</f>
        <v/>
      </c>
      <c r="AM2300" s="41"/>
      <c r="AN2300" s="38" t="n">
        <v>0</v>
      </c>
      <c r="AO2300" s="34" t="n">
        <v>3.99</v>
      </c>
      <c r="AP2300" s="39" t="n">
        <v>-5.38</v>
      </c>
      <c r="AQ2300" s="40" t="n">
        <v>9.37</v>
      </c>
      <c r="AR2300" s="40" t="n">
        <v>9.37</v>
      </c>
      <c r="AS2300" s="40" t="n">
        <v>9.37</v>
      </c>
      <c r="AT2300" s="32" t="n">
        <f aca="false">IF(AN2300="","",$I2300+AP2300)</f>
        <v>7.61</v>
      </c>
      <c r="AU2300" s="32" t="n">
        <f aca="false">IF(AN2300="","",$I2300)</f>
        <v>12.99</v>
      </c>
      <c r="AV2300" s="40" t="n">
        <f aca="false">IF(AN2300="","",AO2300+$I2300)</f>
        <v>16.98</v>
      </c>
      <c r="AW2300" s="31" t="n">
        <f aca="false">IF(AN2300="","",AN2300+(AP2300*$K2300)+(AQ2300*$K2300))</f>
        <v>143.64</v>
      </c>
      <c r="AX2300" s="29" t="n">
        <f aca="false">IF(AN2300="","",ROUND(-AP2300*$K2300,0))</f>
        <v>194</v>
      </c>
      <c r="AY2300" s="42"/>
      <c r="AZ2300" s="38" t="n">
        <v>0</v>
      </c>
      <c r="BA2300" s="34" t="n">
        <v>3.99</v>
      </c>
      <c r="BB2300" s="39" t="n">
        <v>-5.38</v>
      </c>
      <c r="BC2300" s="40" t="n">
        <v>9.37</v>
      </c>
      <c r="BD2300" s="40" t="n">
        <v>9.37</v>
      </c>
      <c r="BE2300" s="40" t="n">
        <v>9.37</v>
      </c>
      <c r="BF2300" s="32" t="n">
        <f aca="false">IF(AZ2300="","",$I2300+BB2300)</f>
        <v>7.61</v>
      </c>
      <c r="BG2300" s="32" t="n">
        <f aca="false">IF(AZ2300="","",$I2300)</f>
        <v>12.99</v>
      </c>
      <c r="BH2300" s="40" t="n">
        <f aca="false">IF(AZ2300="","",BA2300+$I2300)</f>
        <v>16.98</v>
      </c>
      <c r="BI2300" s="31" t="n">
        <f aca="false">IF(AZ2300="","",AZ2300+(BB2300*$K2300)+(BC2300*$K2300))</f>
        <v>143.64</v>
      </c>
      <c r="BJ2300" s="29" t="n">
        <f aca="false">IF(AZ2300="","",ROUND(-BB2300*$K2300,0))</f>
        <v>194</v>
      </c>
    </row>
    <row r="2301" customFormat="false" ht="15" hidden="false" customHeight="false" outlineLevel="0" collapsed="false">
      <c r="A2301" s="26" t="str">
        <f aca="false">+C2301&amp;D2301&amp;G2301</f>
        <v>Ray-Ban Meta Wayfarer (Matte Black/Grey)Pack 5G Reload Exchange-12,99-30</v>
      </c>
      <c r="B2301" s="27" t="s">
        <v>95</v>
      </c>
      <c r="C2301" s="28" t="s">
        <v>279</v>
      </c>
      <c r="D2301" s="29" t="s">
        <v>282</v>
      </c>
      <c r="E2301" s="30" t="n">
        <v>389.9</v>
      </c>
      <c r="F2301" s="31" t="n">
        <v>319.9</v>
      </c>
      <c r="G2301" s="32" t="s">
        <v>112</v>
      </c>
      <c r="H2301" s="32" t="s">
        <v>98</v>
      </c>
      <c r="I2301" s="33" t="n">
        <v>12.99</v>
      </c>
      <c r="J2301" s="34" t="s">
        <v>35</v>
      </c>
      <c r="K2301" s="35" t="n">
        <v>30</v>
      </c>
      <c r="L2301" s="33"/>
      <c r="M2301" s="33"/>
      <c r="N2301" s="33"/>
      <c r="O2301" s="37" t="s">
        <v>113</v>
      </c>
      <c r="P2301" s="38" t="n">
        <v>39.99</v>
      </c>
      <c r="Q2301" s="34" t="n">
        <v>5.99</v>
      </c>
      <c r="R2301" s="39" t="n">
        <v>-3.34</v>
      </c>
      <c r="S2301" s="40" t="n">
        <v>9.33</v>
      </c>
      <c r="T2301" s="40" t="n">
        <v>9.33</v>
      </c>
      <c r="U2301" s="40" t="n">
        <v>9.34</v>
      </c>
      <c r="V2301" s="32" t="n">
        <f aca="false">IF(P2301="","",$I2301+R2301)</f>
        <v>9.65</v>
      </c>
      <c r="W2301" s="32" t="n">
        <f aca="false">IF(P2301="","",$I2301)</f>
        <v>12.99</v>
      </c>
      <c r="X2301" s="40" t="n">
        <f aca="false">IF(P2301="","",Q2301+$I2301)</f>
        <v>18.98</v>
      </c>
      <c r="Y2301" s="29" t="n">
        <f aca="false">IF(P2301="","",P2301+(R2301*$K2301)+(S2301*$K2301))</f>
        <v>219.69</v>
      </c>
      <c r="Z2301" s="29" t="n">
        <f aca="false">IF(P2301="","",ROUND(-R2301*$K2301,0))</f>
        <v>100</v>
      </c>
      <c r="AA2301" s="41"/>
      <c r="AB2301" s="38"/>
      <c r="AC2301" s="34"/>
      <c r="AD2301" s="39"/>
      <c r="AE2301" s="40"/>
      <c r="AF2301" s="40"/>
      <c r="AG2301" s="40"/>
      <c r="AH2301" s="32" t="str">
        <f aca="false">IF(AB2301="","",$I2301+AD2301)</f>
        <v/>
      </c>
      <c r="AI2301" s="32" t="str">
        <f aca="false">IF(AB2301="","",$I2301)</f>
        <v/>
      </c>
      <c r="AJ2301" s="40" t="str">
        <f aca="false">IF(AB2301="","",AC2301+$I2301)</f>
        <v/>
      </c>
      <c r="AK2301" s="29" t="str">
        <f aca="false">IF(AB2301="","",AB2301+(AD2301*$K2301)+(AE2301*$K2301))</f>
        <v/>
      </c>
      <c r="AL2301" s="29" t="str">
        <f aca="false">IF(AB2301="","",ROUND(-AD2301*$K2301,0))</f>
        <v/>
      </c>
      <c r="AM2301" s="41"/>
      <c r="AN2301" s="38" t="n">
        <v>0</v>
      </c>
      <c r="AO2301" s="34" t="n">
        <v>5.99</v>
      </c>
      <c r="AP2301" s="39" t="n">
        <v>-5.16</v>
      </c>
      <c r="AQ2301" s="40" t="n">
        <v>11.15</v>
      </c>
      <c r="AR2301" s="40" t="n">
        <v>11.15</v>
      </c>
      <c r="AS2301" s="40" t="n">
        <v>11.15</v>
      </c>
      <c r="AT2301" s="32" t="n">
        <f aca="false">IF(AN2301="","",$I2301+AP2301)</f>
        <v>7.83</v>
      </c>
      <c r="AU2301" s="32" t="n">
        <f aca="false">IF(AN2301="","",$I2301)</f>
        <v>12.99</v>
      </c>
      <c r="AV2301" s="40" t="n">
        <f aca="false">IF(AN2301="","",AO2301+$I2301)</f>
        <v>18.98</v>
      </c>
      <c r="AW2301" s="31" t="n">
        <f aca="false">IF(AN2301="","",AN2301+(AP2301*$K2301)+(AQ2301*$K2301))</f>
        <v>179.7</v>
      </c>
      <c r="AX2301" s="29" t="n">
        <f aca="false">IF(AN2301="","",ROUND(-AP2301*$K2301,0))</f>
        <v>155</v>
      </c>
      <c r="AY2301" s="42"/>
      <c r="AZ2301" s="38" t="n">
        <v>0</v>
      </c>
      <c r="BA2301" s="34" t="n">
        <v>5.99</v>
      </c>
      <c r="BB2301" s="39" t="n">
        <v>-5.16</v>
      </c>
      <c r="BC2301" s="40" t="n">
        <v>11.15</v>
      </c>
      <c r="BD2301" s="40" t="n">
        <v>11.15</v>
      </c>
      <c r="BE2301" s="40" t="n">
        <v>11.15</v>
      </c>
      <c r="BF2301" s="32" t="n">
        <f aca="false">IF(AZ2301="","",$I2301+BB2301)</f>
        <v>7.83</v>
      </c>
      <c r="BG2301" s="32" t="n">
        <f aca="false">IF(AZ2301="","",$I2301)</f>
        <v>12.99</v>
      </c>
      <c r="BH2301" s="40" t="n">
        <f aca="false">IF(AZ2301="","",BA2301+$I2301)</f>
        <v>18.98</v>
      </c>
      <c r="BI2301" s="31" t="n">
        <f aca="false">IF(AZ2301="","",AZ2301+(BB2301*$K2301)+(BC2301*$K2301))</f>
        <v>179.7</v>
      </c>
      <c r="BJ2301" s="29" t="n">
        <f aca="false">IF(AZ2301="","",ROUND(-BB2301*$K2301,0))</f>
        <v>155</v>
      </c>
    </row>
    <row r="2302" customFormat="false" ht="15" hidden="false" customHeight="false" outlineLevel="0" collapsed="false">
      <c r="A2302" s="26" t="str">
        <f aca="false">+C2302&amp;D2302&amp;G2302</f>
        <v>Ray-Ban Meta Wayfarer (Matte Black/Grey)Pack 5G Reload Exchange-12,99-24</v>
      </c>
      <c r="B2302" s="27" t="s">
        <v>95</v>
      </c>
      <c r="C2302" s="28" t="s">
        <v>279</v>
      </c>
      <c r="D2302" s="29" t="s">
        <v>282</v>
      </c>
      <c r="E2302" s="30" t="n">
        <v>389.9</v>
      </c>
      <c r="F2302" s="31" t="n">
        <v>319.9</v>
      </c>
      <c r="G2302" s="32" t="s">
        <v>114</v>
      </c>
      <c r="H2302" s="32" t="s">
        <v>98</v>
      </c>
      <c r="I2302" s="33" t="n">
        <v>12.99</v>
      </c>
      <c r="J2302" s="34" t="s">
        <v>35</v>
      </c>
      <c r="K2302" s="35" t="n">
        <v>24</v>
      </c>
      <c r="L2302" s="33"/>
      <c r="M2302" s="33"/>
      <c r="N2302" s="33"/>
      <c r="O2302" s="37" t="s">
        <v>115</v>
      </c>
      <c r="P2302" s="38" t="n">
        <v>39.99</v>
      </c>
      <c r="Q2302" s="34" t="n">
        <v>7.99</v>
      </c>
      <c r="R2302" s="39" t="n">
        <v>-3.67</v>
      </c>
      <c r="S2302" s="40" t="n">
        <v>11.66</v>
      </c>
      <c r="T2302" s="40" t="n">
        <v>0</v>
      </c>
      <c r="U2302" s="40" t="n">
        <v>11.73</v>
      </c>
      <c r="V2302" s="32" t="n">
        <f aca="false">IF(P2302="","",$I2302+R2302)</f>
        <v>9.32</v>
      </c>
      <c r="W2302" s="32" t="n">
        <f aca="false">IF(P2302="","",$I2302)</f>
        <v>12.99</v>
      </c>
      <c r="X2302" s="40" t="n">
        <f aca="false">IF(P2302="","",Q2302+$I2302)</f>
        <v>20.98</v>
      </c>
      <c r="Y2302" s="29" t="n">
        <f aca="false">IF(P2302="","",P2302+(R2302*$K2302)+(S2302*$K2302))</f>
        <v>231.75</v>
      </c>
      <c r="Z2302" s="29" t="n">
        <f aca="false">IF(P2302="","",ROUND(-R2302*$K2302,0))</f>
        <v>88</v>
      </c>
      <c r="AA2302" s="41"/>
      <c r="AB2302" s="38"/>
      <c r="AC2302" s="34"/>
      <c r="AD2302" s="39"/>
      <c r="AE2302" s="40"/>
      <c r="AF2302" s="40"/>
      <c r="AG2302" s="40"/>
      <c r="AH2302" s="32" t="str">
        <f aca="false">IF(AB2302="","",$I2302+AD2302)</f>
        <v/>
      </c>
      <c r="AI2302" s="32" t="str">
        <f aca="false">IF(AB2302="","",$I2302)</f>
        <v/>
      </c>
      <c r="AJ2302" s="40" t="str">
        <f aca="false">IF(AB2302="","",AC2302+$I2302)</f>
        <v/>
      </c>
      <c r="AK2302" s="29" t="str">
        <f aca="false">IF(AB2302="","",AB2302+(AD2302*$K2302)+(AE2302*$K2302))</f>
        <v/>
      </c>
      <c r="AL2302" s="29" t="str">
        <f aca="false">IF(AB2302="","",ROUND(-AD2302*$K2302,0))</f>
        <v/>
      </c>
      <c r="AM2302" s="41"/>
      <c r="AN2302" s="38" t="n">
        <v>0</v>
      </c>
      <c r="AO2302" s="34" t="n">
        <v>7.99</v>
      </c>
      <c r="AP2302" s="39" t="n">
        <v>-5.33</v>
      </c>
      <c r="AQ2302" s="40" t="n">
        <v>13.32</v>
      </c>
      <c r="AR2302" s="40" t="n">
        <v>0</v>
      </c>
      <c r="AS2302" s="40" t="n">
        <v>13.54</v>
      </c>
      <c r="AT2302" s="32" t="n">
        <f aca="false">IF(AN2302="","",$I2302+AP2302)</f>
        <v>7.66</v>
      </c>
      <c r="AU2302" s="32" t="n">
        <f aca="false">IF(AN2302="","",$I2302)</f>
        <v>12.99</v>
      </c>
      <c r="AV2302" s="40" t="n">
        <f aca="false">IF(AN2302="","",AO2302+$I2302)</f>
        <v>20.98</v>
      </c>
      <c r="AW2302" s="31" t="n">
        <f aca="false">IF(AN2302="","",AN2302+(AP2302*$K2302)+(AQ2302*$K2302))</f>
        <v>191.76</v>
      </c>
      <c r="AX2302" s="29" t="n">
        <f aca="false">IF(AN2302="","",ROUND(-AP2302*$K2302,0))</f>
        <v>128</v>
      </c>
      <c r="AY2302" s="42"/>
      <c r="AZ2302" s="38" t="n">
        <v>0</v>
      </c>
      <c r="BA2302" s="34" t="n">
        <v>7.99</v>
      </c>
      <c r="BB2302" s="39" t="n">
        <v>-5.33</v>
      </c>
      <c r="BC2302" s="40" t="n">
        <v>13.32</v>
      </c>
      <c r="BD2302" s="40" t="n">
        <v>0</v>
      </c>
      <c r="BE2302" s="40" t="n">
        <v>13.54</v>
      </c>
      <c r="BF2302" s="32" t="n">
        <f aca="false">IF(AZ2302="","",$I2302+BB2302)</f>
        <v>7.66</v>
      </c>
      <c r="BG2302" s="32" t="n">
        <f aca="false">IF(AZ2302="","",$I2302)</f>
        <v>12.99</v>
      </c>
      <c r="BH2302" s="40" t="n">
        <f aca="false">IF(AZ2302="","",BA2302+$I2302)</f>
        <v>20.98</v>
      </c>
      <c r="BI2302" s="31" t="n">
        <f aca="false">IF(AZ2302="","",AZ2302+(BB2302*$K2302)+(BC2302*$K2302))</f>
        <v>191.76</v>
      </c>
      <c r="BJ2302" s="29" t="n">
        <f aca="false">IF(AZ2302="","",ROUND(-BB2302*$K2302,0))</f>
        <v>128</v>
      </c>
    </row>
    <row r="2303" customFormat="false" ht="15" hidden="false" customHeight="false" outlineLevel="0" collapsed="false">
      <c r="A2303" s="26" t="str">
        <f aca="false">+C2303&amp;D2303&amp;G2303</f>
        <v>Ray-Ban Meta Wayfarer (Matte Black/Grey)CANONE SIM  9,99€ - 36 Mesi</v>
      </c>
      <c r="B2303" s="27" t="s">
        <v>95</v>
      </c>
      <c r="C2303" s="28" t="s">
        <v>279</v>
      </c>
      <c r="D2303" s="29" t="s">
        <v>282</v>
      </c>
      <c r="E2303" s="30" t="n">
        <v>389.9</v>
      </c>
      <c r="F2303" s="31" t="n">
        <v>319.9</v>
      </c>
      <c r="G2303" s="32" t="s">
        <v>116</v>
      </c>
      <c r="H2303" s="32" t="s">
        <v>98</v>
      </c>
      <c r="I2303" s="33" t="n">
        <v>9.99</v>
      </c>
      <c r="J2303" s="34" t="s">
        <v>35</v>
      </c>
      <c r="K2303" s="35" t="n">
        <v>36</v>
      </c>
      <c r="L2303" s="33"/>
      <c r="M2303" s="33"/>
      <c r="N2303" s="33"/>
      <c r="O2303" s="37" t="s">
        <v>117</v>
      </c>
      <c r="P2303" s="38" t="n">
        <v>39.99</v>
      </c>
      <c r="Q2303" s="34" t="n">
        <v>6</v>
      </c>
      <c r="R2303" s="39" t="n">
        <v>-1.78</v>
      </c>
      <c r="S2303" s="40" t="n">
        <v>7.78</v>
      </c>
      <c r="T2303" s="40" t="n">
        <v>7.78</v>
      </c>
      <c r="U2303" s="40" t="n">
        <v>7.61</v>
      </c>
      <c r="V2303" s="32" t="n">
        <f aca="false">IF(P2303="","",$I2303+R2303)</f>
        <v>8.21</v>
      </c>
      <c r="W2303" s="32" t="n">
        <f aca="false">IF(P2303="","",$I2303)</f>
        <v>9.99</v>
      </c>
      <c r="X2303" s="40" t="n">
        <f aca="false">IF(P2303="","",Q2303+$I2303)</f>
        <v>15.99</v>
      </c>
      <c r="Y2303" s="29" t="n">
        <f aca="false">IF(P2303="","",P2303+(R2303*$K2303)+(S2303*$K2303))</f>
        <v>255.99</v>
      </c>
      <c r="Z2303" s="29" t="n">
        <f aca="false">IF(P2303="","",ROUND(-R2303*$K2303,0))</f>
        <v>64</v>
      </c>
      <c r="AA2303" s="41"/>
      <c r="AB2303" s="38"/>
      <c r="AC2303" s="34"/>
      <c r="AD2303" s="39"/>
      <c r="AE2303" s="40"/>
      <c r="AF2303" s="40"/>
      <c r="AG2303" s="40"/>
      <c r="AH2303" s="32" t="str">
        <f aca="false">IF(AB2303="","",$I2303+AD2303)</f>
        <v/>
      </c>
      <c r="AI2303" s="32" t="str">
        <f aca="false">IF(AB2303="","",$I2303)</f>
        <v/>
      </c>
      <c r="AJ2303" s="40" t="str">
        <f aca="false">IF(AB2303="","",AC2303+$I2303)</f>
        <v/>
      </c>
      <c r="AK2303" s="29" t="str">
        <f aca="false">IF(AB2303="","",AB2303+(AD2303*$K2303)+(AE2303*$K2303))</f>
        <v/>
      </c>
      <c r="AL2303" s="29" t="str">
        <f aca="false">IF(AB2303="","",ROUND(-AD2303*$K2303,0))</f>
        <v/>
      </c>
      <c r="AM2303" s="41"/>
      <c r="AN2303" s="38" t="n">
        <v>0</v>
      </c>
      <c r="AO2303" s="34" t="n">
        <v>6</v>
      </c>
      <c r="AP2303" s="39" t="n">
        <v>-3.37</v>
      </c>
      <c r="AQ2303" s="40" t="n">
        <v>9.37</v>
      </c>
      <c r="AR2303" s="40" t="n">
        <v>9.37</v>
      </c>
      <c r="AS2303" s="40" t="n">
        <v>9.37</v>
      </c>
      <c r="AT2303" s="32" t="n">
        <f aca="false">IF(AN2303="","",$I2303+AP2303)</f>
        <v>6.62</v>
      </c>
      <c r="AU2303" s="32" t="n">
        <f aca="false">IF(AN2303="","",$I2303)</f>
        <v>9.99</v>
      </c>
      <c r="AV2303" s="40" t="n">
        <f aca="false">IF(AN2303="","",AO2303+$I2303)</f>
        <v>15.99</v>
      </c>
      <c r="AW2303" s="31" t="n">
        <f aca="false">IF(AN2303="","",AN2303+(AP2303*$K2303)+(AQ2303*$K2303))</f>
        <v>216</v>
      </c>
      <c r="AX2303" s="29" t="n">
        <f aca="false">IF(AN2303="","",ROUND(-AP2303*$K2303,0))</f>
        <v>121</v>
      </c>
      <c r="AY2303" s="42"/>
      <c r="AZ2303" s="38" t="n">
        <v>0</v>
      </c>
      <c r="BA2303" s="34" t="n">
        <v>6</v>
      </c>
      <c r="BB2303" s="39" t="n">
        <v>-3.37</v>
      </c>
      <c r="BC2303" s="40" t="n">
        <v>9.37</v>
      </c>
      <c r="BD2303" s="40" t="n">
        <v>9.37</v>
      </c>
      <c r="BE2303" s="40" t="n">
        <v>9.37</v>
      </c>
      <c r="BF2303" s="32" t="n">
        <f aca="false">IF(AZ2303="","",$I2303+BB2303)</f>
        <v>6.62</v>
      </c>
      <c r="BG2303" s="32" t="n">
        <f aca="false">IF(AZ2303="","",$I2303)</f>
        <v>9.99</v>
      </c>
      <c r="BH2303" s="40" t="n">
        <f aca="false">IF(AZ2303="","",BA2303+$I2303)</f>
        <v>15.99</v>
      </c>
      <c r="BI2303" s="31" t="n">
        <f aca="false">IF(AZ2303="","",AZ2303+(BB2303*$K2303)+(BC2303*$K2303))</f>
        <v>216</v>
      </c>
      <c r="BJ2303" s="29" t="n">
        <f aca="false">IF(AZ2303="","",ROUND(-BB2303*$K2303,0))</f>
        <v>121</v>
      </c>
    </row>
    <row r="2304" customFormat="false" ht="15" hidden="false" customHeight="false" outlineLevel="0" collapsed="false">
      <c r="A2304" s="26" t="str">
        <f aca="false">+C2304&amp;D2304&amp;G2304</f>
        <v>Ray-Ban Meta Wayfarer (Matte Black/Grey)CANONE SIM  9,99€ - 30 Mesi</v>
      </c>
      <c r="B2304" s="27" t="s">
        <v>95</v>
      </c>
      <c r="C2304" s="28" t="s">
        <v>279</v>
      </c>
      <c r="D2304" s="29" t="s">
        <v>282</v>
      </c>
      <c r="E2304" s="30" t="n">
        <v>389.9</v>
      </c>
      <c r="F2304" s="31" t="n">
        <v>319.9</v>
      </c>
      <c r="G2304" s="32" t="s">
        <v>118</v>
      </c>
      <c r="H2304" s="32" t="s">
        <v>98</v>
      </c>
      <c r="I2304" s="33" t="n">
        <v>9.99</v>
      </c>
      <c r="J2304" s="34" t="s">
        <v>35</v>
      </c>
      <c r="K2304" s="35" t="n">
        <v>30</v>
      </c>
      <c r="L2304" s="33"/>
      <c r="M2304" s="33"/>
      <c r="N2304" s="33"/>
      <c r="O2304" s="37" t="s">
        <v>119</v>
      </c>
      <c r="P2304" s="38" t="n">
        <v>39.99</v>
      </c>
      <c r="Q2304" s="34" t="n">
        <v>8</v>
      </c>
      <c r="R2304" s="39" t="n">
        <v>-1.33</v>
      </c>
      <c r="S2304" s="40" t="n">
        <v>9.33</v>
      </c>
      <c r="T2304" s="40" t="n">
        <v>9.33</v>
      </c>
      <c r="U2304" s="40" t="n">
        <v>9.34</v>
      </c>
      <c r="V2304" s="32" t="n">
        <f aca="false">IF(P2304="","",$I2304+R2304)</f>
        <v>8.66</v>
      </c>
      <c r="W2304" s="32" t="n">
        <f aca="false">IF(P2304="","",$I2304)</f>
        <v>9.99</v>
      </c>
      <c r="X2304" s="40" t="n">
        <f aca="false">IF(P2304="","",Q2304+$I2304)</f>
        <v>17.99</v>
      </c>
      <c r="Y2304" s="29" t="n">
        <f aca="false">IF(P2304="","",P2304+(R2304*$K2304)+(S2304*$K2304))</f>
        <v>279.99</v>
      </c>
      <c r="Z2304" s="29" t="n">
        <f aca="false">IF(P2304="","",ROUND(-R2304*$K2304,0))</f>
        <v>40</v>
      </c>
      <c r="AA2304" s="41"/>
      <c r="AB2304" s="38"/>
      <c r="AC2304" s="34"/>
      <c r="AD2304" s="39"/>
      <c r="AE2304" s="40"/>
      <c r="AF2304" s="40"/>
      <c r="AG2304" s="40"/>
      <c r="AH2304" s="32" t="str">
        <f aca="false">IF(AB2304="","",$I2304+AD2304)</f>
        <v/>
      </c>
      <c r="AI2304" s="32" t="str">
        <f aca="false">IF(AB2304="","",$I2304)</f>
        <v/>
      </c>
      <c r="AJ2304" s="40" t="str">
        <f aca="false">IF(AB2304="","",AC2304+$I2304)</f>
        <v/>
      </c>
      <c r="AK2304" s="29" t="str">
        <f aca="false">IF(AB2304="","",AB2304+(AD2304*$K2304)+(AE2304*$K2304))</f>
        <v/>
      </c>
      <c r="AL2304" s="29" t="str">
        <f aca="false">IF(AB2304="","",ROUND(-AD2304*$K2304,0))</f>
        <v/>
      </c>
      <c r="AM2304" s="41"/>
      <c r="AN2304" s="38" t="n">
        <v>0</v>
      </c>
      <c r="AO2304" s="34" t="n">
        <v>8</v>
      </c>
      <c r="AP2304" s="39" t="n">
        <v>-3.15</v>
      </c>
      <c r="AQ2304" s="40" t="n">
        <v>11.15</v>
      </c>
      <c r="AR2304" s="40" t="n">
        <v>11.15</v>
      </c>
      <c r="AS2304" s="40" t="n">
        <v>11.15</v>
      </c>
      <c r="AT2304" s="32" t="n">
        <f aca="false">IF(AN2304="","",$I2304+AP2304)</f>
        <v>6.84</v>
      </c>
      <c r="AU2304" s="32" t="n">
        <f aca="false">IF(AN2304="","",$I2304)</f>
        <v>9.99</v>
      </c>
      <c r="AV2304" s="40" t="n">
        <f aca="false">IF(AN2304="","",AO2304+$I2304)</f>
        <v>17.99</v>
      </c>
      <c r="AW2304" s="31" t="n">
        <f aca="false">IF(AN2304="","",AN2304+(AP2304*$K2304)+(AQ2304*$K2304))</f>
        <v>240</v>
      </c>
      <c r="AX2304" s="29" t="n">
        <f aca="false">IF(AN2304="","",ROUND(-AP2304*$K2304,0))</f>
        <v>95</v>
      </c>
      <c r="AY2304" s="42"/>
      <c r="AZ2304" s="38" t="n">
        <v>0</v>
      </c>
      <c r="BA2304" s="34" t="n">
        <v>8</v>
      </c>
      <c r="BB2304" s="39" t="n">
        <v>-3.15</v>
      </c>
      <c r="BC2304" s="40" t="n">
        <v>11.15</v>
      </c>
      <c r="BD2304" s="40" t="n">
        <v>11.15</v>
      </c>
      <c r="BE2304" s="40" t="n">
        <v>11.15</v>
      </c>
      <c r="BF2304" s="32" t="n">
        <f aca="false">IF(AZ2304="","",$I2304+BB2304)</f>
        <v>6.84</v>
      </c>
      <c r="BG2304" s="32" t="n">
        <f aca="false">IF(AZ2304="","",$I2304)</f>
        <v>9.99</v>
      </c>
      <c r="BH2304" s="40" t="n">
        <f aca="false">IF(AZ2304="","",BA2304+$I2304)</f>
        <v>17.99</v>
      </c>
      <c r="BI2304" s="31" t="n">
        <f aca="false">IF(AZ2304="","",AZ2304+(BB2304*$K2304)+(BC2304*$K2304))</f>
        <v>240</v>
      </c>
      <c r="BJ2304" s="29" t="n">
        <f aca="false">IF(AZ2304="","",ROUND(-BB2304*$K2304,0))</f>
        <v>95</v>
      </c>
    </row>
    <row r="2305" customFormat="false" ht="15" hidden="false" customHeight="false" outlineLevel="0" collapsed="false">
      <c r="A2305" s="26" t="str">
        <f aca="false">+C2305&amp;D2305&amp;G2305</f>
        <v>Ray-Ban Meta Wayfarer (Matte Black/Grey)CANONE SIM  9,99€ - 24 Mesi</v>
      </c>
      <c r="B2305" s="27" t="s">
        <v>95</v>
      </c>
      <c r="C2305" s="28" t="s">
        <v>279</v>
      </c>
      <c r="D2305" s="29" t="s">
        <v>282</v>
      </c>
      <c r="E2305" s="30" t="n">
        <v>389.9</v>
      </c>
      <c r="F2305" s="31" t="n">
        <v>319.9</v>
      </c>
      <c r="G2305" s="32" t="s">
        <v>120</v>
      </c>
      <c r="H2305" s="32" t="s">
        <v>98</v>
      </c>
      <c r="I2305" s="33" t="n">
        <v>9.99</v>
      </c>
      <c r="J2305" s="34" t="s">
        <v>35</v>
      </c>
      <c r="K2305" s="35" t="n">
        <v>24</v>
      </c>
      <c r="L2305" s="33"/>
      <c r="M2305" s="33"/>
      <c r="N2305" s="33"/>
      <c r="O2305" s="37" t="s">
        <v>121</v>
      </c>
      <c r="P2305" s="38" t="n">
        <v>39.99</v>
      </c>
      <c r="Q2305" s="34" t="n">
        <v>10</v>
      </c>
      <c r="R2305" s="39" t="n">
        <v>-1.66</v>
      </c>
      <c r="S2305" s="40" t="n">
        <v>11.66</v>
      </c>
      <c r="T2305" s="40" t="n">
        <v>0</v>
      </c>
      <c r="U2305" s="40" t="n">
        <v>11.73</v>
      </c>
      <c r="V2305" s="32" t="n">
        <f aca="false">IF(P2305="","",$I2305+R2305)</f>
        <v>8.33</v>
      </c>
      <c r="W2305" s="32" t="n">
        <f aca="false">IF(P2305="","",$I2305)</f>
        <v>9.99</v>
      </c>
      <c r="X2305" s="40" t="n">
        <f aca="false">IF(P2305="","",Q2305+$I2305)</f>
        <v>19.99</v>
      </c>
      <c r="Y2305" s="29" t="n">
        <f aca="false">IF(P2305="","",P2305+(R2305*$K2305)+(S2305*$K2305))</f>
        <v>279.99</v>
      </c>
      <c r="Z2305" s="29" t="n">
        <f aca="false">IF(P2305="","",ROUND(-R2305*$K2305,0))</f>
        <v>40</v>
      </c>
      <c r="AA2305" s="41"/>
      <c r="AB2305" s="38"/>
      <c r="AC2305" s="34"/>
      <c r="AD2305" s="39"/>
      <c r="AE2305" s="40"/>
      <c r="AF2305" s="40"/>
      <c r="AG2305" s="40"/>
      <c r="AH2305" s="32" t="str">
        <f aca="false">IF(AB2305="","",$I2305+AD2305)</f>
        <v/>
      </c>
      <c r="AI2305" s="32" t="str">
        <f aca="false">IF(AB2305="","",$I2305)</f>
        <v/>
      </c>
      <c r="AJ2305" s="40" t="str">
        <f aca="false">IF(AB2305="","",AC2305+$I2305)</f>
        <v/>
      </c>
      <c r="AK2305" s="29" t="str">
        <f aca="false">IF(AB2305="","",AB2305+(AD2305*$K2305)+(AE2305*$K2305))</f>
        <v/>
      </c>
      <c r="AL2305" s="29" t="str">
        <f aca="false">IF(AB2305="","",ROUND(-AD2305*$K2305,0))</f>
        <v/>
      </c>
      <c r="AM2305" s="41"/>
      <c r="AN2305" s="38" t="n">
        <v>0</v>
      </c>
      <c r="AO2305" s="34" t="n">
        <v>10</v>
      </c>
      <c r="AP2305" s="39" t="n">
        <v>-3.32</v>
      </c>
      <c r="AQ2305" s="40" t="n">
        <v>13.32</v>
      </c>
      <c r="AR2305" s="40" t="n">
        <v>0</v>
      </c>
      <c r="AS2305" s="40" t="n">
        <v>13.54</v>
      </c>
      <c r="AT2305" s="32" t="n">
        <f aca="false">IF(AN2305="","",$I2305+AP2305)</f>
        <v>6.67</v>
      </c>
      <c r="AU2305" s="32" t="n">
        <f aca="false">IF(AN2305="","",$I2305)</f>
        <v>9.99</v>
      </c>
      <c r="AV2305" s="40" t="n">
        <f aca="false">IF(AN2305="","",AO2305+$I2305)</f>
        <v>19.99</v>
      </c>
      <c r="AW2305" s="31" t="n">
        <f aca="false">IF(AN2305="","",AN2305+(AP2305*$K2305)+(AQ2305*$K2305))</f>
        <v>240</v>
      </c>
      <c r="AX2305" s="29" t="n">
        <f aca="false">IF(AN2305="","",ROUND(-AP2305*$K2305,0))</f>
        <v>80</v>
      </c>
      <c r="AY2305" s="42"/>
      <c r="AZ2305" s="38" t="n">
        <v>0</v>
      </c>
      <c r="BA2305" s="34" t="n">
        <v>10</v>
      </c>
      <c r="BB2305" s="39" t="n">
        <v>-3.32</v>
      </c>
      <c r="BC2305" s="40" t="n">
        <v>13.32</v>
      </c>
      <c r="BD2305" s="40" t="n">
        <v>0</v>
      </c>
      <c r="BE2305" s="40" t="n">
        <v>13.54</v>
      </c>
      <c r="BF2305" s="32" t="n">
        <f aca="false">IF(AZ2305="","",$I2305+BB2305)</f>
        <v>6.67</v>
      </c>
      <c r="BG2305" s="32" t="n">
        <f aca="false">IF(AZ2305="","",$I2305)</f>
        <v>9.99</v>
      </c>
      <c r="BH2305" s="40" t="n">
        <f aca="false">IF(AZ2305="","",BA2305+$I2305)</f>
        <v>19.99</v>
      </c>
      <c r="BI2305" s="31" t="n">
        <f aca="false">IF(AZ2305="","",AZ2305+(BB2305*$K2305)+(BC2305*$K2305))</f>
        <v>240</v>
      </c>
      <c r="BJ2305" s="29" t="n">
        <f aca="false">IF(AZ2305="","",ROUND(-BB2305*$K2305,0))</f>
        <v>80</v>
      </c>
    </row>
    <row r="2306" customFormat="false" ht="15" hidden="false" customHeight="false" outlineLevel="0" collapsed="false">
      <c r="A2306" s="26" t="str">
        <f aca="false">+C2306&amp;D2306&amp;G2306</f>
        <v>Ray-Ban Meta Wayfarer (Matte Black/Grey)CANONE SIM 7,99€ - 36 Mesi</v>
      </c>
      <c r="B2306" s="27" t="s">
        <v>95</v>
      </c>
      <c r="C2306" s="28" t="s">
        <v>279</v>
      </c>
      <c r="D2306" s="29" t="s">
        <v>282</v>
      </c>
      <c r="E2306" s="30" t="n">
        <v>389.9</v>
      </c>
      <c r="F2306" s="31" t="n">
        <v>319.9</v>
      </c>
      <c r="G2306" s="32" t="s">
        <v>122</v>
      </c>
      <c r="H2306" s="32" t="s">
        <v>98</v>
      </c>
      <c r="I2306" s="33" t="n">
        <v>7.99</v>
      </c>
      <c r="J2306" s="34" t="s">
        <v>35</v>
      </c>
      <c r="K2306" s="35" t="n">
        <v>36</v>
      </c>
      <c r="L2306" s="33"/>
      <c r="M2306" s="33"/>
      <c r="N2306" s="33"/>
      <c r="O2306" s="37" t="s">
        <v>123</v>
      </c>
      <c r="P2306" s="38" t="n">
        <v>39.99</v>
      </c>
      <c r="Q2306" s="34" t="n">
        <v>6.99</v>
      </c>
      <c r="R2306" s="39" t="n">
        <v>-0.79</v>
      </c>
      <c r="S2306" s="40" t="n">
        <v>7.78</v>
      </c>
      <c r="T2306" s="40" t="n">
        <v>7.78</v>
      </c>
      <c r="U2306" s="40" t="n">
        <v>7.61</v>
      </c>
      <c r="V2306" s="32" t="n">
        <f aca="false">IF(P2306="","",$I2306+R2306)</f>
        <v>7.2</v>
      </c>
      <c r="W2306" s="32" t="n">
        <f aca="false">IF(P2306="","",$I2306)</f>
        <v>7.99</v>
      </c>
      <c r="X2306" s="40" t="n">
        <f aca="false">IF(P2306="","",Q2306+$I2306)</f>
        <v>14.98</v>
      </c>
      <c r="Y2306" s="29" t="n">
        <f aca="false">IF(P2306="","",P2306+(R2306*$K2306)+(S2306*$K2306))</f>
        <v>291.63</v>
      </c>
      <c r="Z2306" s="29" t="n">
        <f aca="false">IF(P2306="","",ROUND(-R2306*$K2306,0))</f>
        <v>28</v>
      </c>
      <c r="AA2306" s="41"/>
      <c r="AB2306" s="38"/>
      <c r="AC2306" s="34"/>
      <c r="AD2306" s="39"/>
      <c r="AE2306" s="40"/>
      <c r="AF2306" s="40"/>
      <c r="AG2306" s="40"/>
      <c r="AH2306" s="32" t="str">
        <f aca="false">IF(AB2306="","",$I2306+AD2306)</f>
        <v/>
      </c>
      <c r="AI2306" s="32" t="str">
        <f aca="false">IF(AB2306="","",$I2306)</f>
        <v/>
      </c>
      <c r="AJ2306" s="40" t="str">
        <f aca="false">IF(AB2306="","",AC2306+$I2306)</f>
        <v/>
      </c>
      <c r="AK2306" s="29" t="str">
        <f aca="false">IF(AB2306="","",AB2306+(AD2306*$K2306)+(AE2306*$K2306))</f>
        <v/>
      </c>
      <c r="AL2306" s="29" t="str">
        <f aca="false">IF(AB2306="","",ROUND(-AD2306*$K2306,0))</f>
        <v/>
      </c>
      <c r="AM2306" s="41"/>
      <c r="AN2306" s="38" t="n">
        <v>0</v>
      </c>
      <c r="AO2306" s="34" t="n">
        <v>7.99</v>
      </c>
      <c r="AP2306" s="39" t="n">
        <v>-1.38</v>
      </c>
      <c r="AQ2306" s="40" t="n">
        <v>9.37</v>
      </c>
      <c r="AR2306" s="40" t="n">
        <v>9.37</v>
      </c>
      <c r="AS2306" s="40" t="n">
        <v>9.37</v>
      </c>
      <c r="AT2306" s="32" t="n">
        <f aca="false">IF(AN2306="","",$I2306+AP2306)</f>
        <v>6.61</v>
      </c>
      <c r="AU2306" s="32" t="n">
        <f aca="false">IF(AN2306="","",$I2306)</f>
        <v>7.99</v>
      </c>
      <c r="AV2306" s="40" t="n">
        <f aca="false">IF(AN2306="","",AO2306+$I2306)</f>
        <v>15.98</v>
      </c>
      <c r="AW2306" s="31" t="n">
        <f aca="false">IF(AN2306="","",AN2306+(AP2306*$K2306)+(AQ2306*$K2306))</f>
        <v>287.64</v>
      </c>
      <c r="AX2306" s="29" t="n">
        <f aca="false">IF(AN2306="","",ROUND(-AP2306*$K2306,0))</f>
        <v>50</v>
      </c>
      <c r="AY2306" s="42"/>
      <c r="AZ2306" s="38" t="n">
        <v>0</v>
      </c>
      <c r="BA2306" s="34" t="n">
        <v>7.99</v>
      </c>
      <c r="BB2306" s="39" t="n">
        <v>-1.38</v>
      </c>
      <c r="BC2306" s="40" t="n">
        <v>9.37</v>
      </c>
      <c r="BD2306" s="40" t="n">
        <v>9.37</v>
      </c>
      <c r="BE2306" s="40" t="n">
        <v>9.37</v>
      </c>
      <c r="BF2306" s="32" t="n">
        <f aca="false">IF(AZ2306="","",$I2306+BB2306)</f>
        <v>6.61</v>
      </c>
      <c r="BG2306" s="32" t="n">
        <f aca="false">IF(AZ2306="","",$I2306)</f>
        <v>7.99</v>
      </c>
      <c r="BH2306" s="40" t="n">
        <f aca="false">IF(AZ2306="","",BA2306+$I2306)</f>
        <v>15.98</v>
      </c>
      <c r="BI2306" s="31" t="n">
        <f aca="false">IF(AZ2306="","",AZ2306+(BB2306*$K2306)+(BC2306*$K2306))</f>
        <v>287.64</v>
      </c>
      <c r="BJ2306" s="29" t="n">
        <f aca="false">IF(AZ2306="","",ROUND(-BB2306*$K2306,0))</f>
        <v>50</v>
      </c>
    </row>
    <row r="2307" customFormat="false" ht="15" hidden="false" customHeight="false" outlineLevel="0" collapsed="false">
      <c r="A2307" s="26" t="str">
        <f aca="false">+C2307&amp;D2307&amp;G2307</f>
        <v>Ray-Ban Meta Wayfarer (Matte Black/Grey)CANONE SIM 7,99€ - 30 Mesi</v>
      </c>
      <c r="B2307" s="27" t="s">
        <v>95</v>
      </c>
      <c r="C2307" s="28" t="s">
        <v>279</v>
      </c>
      <c r="D2307" s="29" t="s">
        <v>282</v>
      </c>
      <c r="E2307" s="30" t="n">
        <v>389.9</v>
      </c>
      <c r="F2307" s="31" t="n">
        <v>319.9</v>
      </c>
      <c r="G2307" s="32" t="s">
        <v>124</v>
      </c>
      <c r="H2307" s="32" t="s">
        <v>98</v>
      </c>
      <c r="I2307" s="33" t="n">
        <v>7.99</v>
      </c>
      <c r="J2307" s="34" t="s">
        <v>35</v>
      </c>
      <c r="K2307" s="35" t="n">
        <v>30</v>
      </c>
      <c r="L2307" s="33"/>
      <c r="M2307" s="33"/>
      <c r="N2307" s="33"/>
      <c r="O2307" s="37" t="s">
        <v>125</v>
      </c>
      <c r="P2307" s="38" t="n">
        <v>39.99</v>
      </c>
      <c r="Q2307" s="34" t="n">
        <v>8.99</v>
      </c>
      <c r="R2307" s="39" t="n">
        <v>-0.34</v>
      </c>
      <c r="S2307" s="40" t="n">
        <v>9.33</v>
      </c>
      <c r="T2307" s="40" t="n">
        <v>9.33</v>
      </c>
      <c r="U2307" s="40" t="n">
        <v>9.34</v>
      </c>
      <c r="V2307" s="32" t="n">
        <f aca="false">IF(P2307="","",$I2307+R2307)</f>
        <v>7.65</v>
      </c>
      <c r="W2307" s="32" t="n">
        <f aca="false">IF(P2307="","",$I2307)</f>
        <v>7.99</v>
      </c>
      <c r="X2307" s="40" t="n">
        <f aca="false">IF(P2307="","",Q2307+$I2307)</f>
        <v>16.98</v>
      </c>
      <c r="Y2307" s="29" t="n">
        <f aca="false">IF(P2307="","",P2307+(R2307*$K2307)+(S2307*$K2307))</f>
        <v>309.69</v>
      </c>
      <c r="Z2307" s="29" t="n">
        <f aca="false">IF(P2307="","",ROUND(-R2307*$K2307,0))</f>
        <v>10</v>
      </c>
      <c r="AA2307" s="41"/>
      <c r="AB2307" s="38"/>
      <c r="AC2307" s="34"/>
      <c r="AD2307" s="39"/>
      <c r="AE2307" s="40"/>
      <c r="AF2307" s="40"/>
      <c r="AG2307" s="40"/>
      <c r="AH2307" s="32" t="str">
        <f aca="false">IF(AB2307="","",$I2307+AD2307)</f>
        <v/>
      </c>
      <c r="AI2307" s="32" t="str">
        <f aca="false">IF(AB2307="","",$I2307)</f>
        <v/>
      </c>
      <c r="AJ2307" s="40" t="str">
        <f aca="false">IF(AB2307="","",AC2307+$I2307)</f>
        <v/>
      </c>
      <c r="AK2307" s="29" t="str">
        <f aca="false">IF(AB2307="","",AB2307+(AD2307*$K2307)+(AE2307*$K2307))</f>
        <v/>
      </c>
      <c r="AL2307" s="29" t="str">
        <f aca="false">IF(AB2307="","",ROUND(-AD2307*$K2307,0))</f>
        <v/>
      </c>
      <c r="AM2307" s="41"/>
      <c r="AN2307" s="38" t="n">
        <v>0</v>
      </c>
      <c r="AO2307" s="34" t="n">
        <v>8.99</v>
      </c>
      <c r="AP2307" s="39" t="n">
        <v>-2.16</v>
      </c>
      <c r="AQ2307" s="40" t="n">
        <v>11.15</v>
      </c>
      <c r="AR2307" s="40" t="n">
        <v>11.15</v>
      </c>
      <c r="AS2307" s="40" t="n">
        <v>11.15</v>
      </c>
      <c r="AT2307" s="32" t="n">
        <f aca="false">IF(AN2307="","",$I2307+AP2307)</f>
        <v>5.83</v>
      </c>
      <c r="AU2307" s="32" t="n">
        <f aca="false">IF(AN2307="","",$I2307)</f>
        <v>7.99</v>
      </c>
      <c r="AV2307" s="40" t="n">
        <f aca="false">IF(AN2307="","",AO2307+$I2307)</f>
        <v>16.98</v>
      </c>
      <c r="AW2307" s="31" t="n">
        <f aca="false">IF(AN2307="","",AN2307+(AP2307*$K2307)+(AQ2307*$K2307))</f>
        <v>269.7</v>
      </c>
      <c r="AX2307" s="29" t="n">
        <f aca="false">IF(AN2307="","",ROUND(-AP2307*$K2307,0))</f>
        <v>65</v>
      </c>
      <c r="AY2307" s="42"/>
      <c r="AZ2307" s="38" t="n">
        <v>0</v>
      </c>
      <c r="BA2307" s="34" t="n">
        <v>8.99</v>
      </c>
      <c r="BB2307" s="39" t="n">
        <v>-2.16</v>
      </c>
      <c r="BC2307" s="40" t="n">
        <v>11.15</v>
      </c>
      <c r="BD2307" s="40" t="n">
        <v>11.15</v>
      </c>
      <c r="BE2307" s="40" t="n">
        <v>11.15</v>
      </c>
      <c r="BF2307" s="32" t="n">
        <f aca="false">IF(AZ2307="","",$I2307+BB2307)</f>
        <v>5.83</v>
      </c>
      <c r="BG2307" s="32" t="n">
        <f aca="false">IF(AZ2307="","",$I2307)</f>
        <v>7.99</v>
      </c>
      <c r="BH2307" s="40" t="n">
        <f aca="false">IF(AZ2307="","",BA2307+$I2307)</f>
        <v>16.98</v>
      </c>
      <c r="BI2307" s="31" t="n">
        <f aca="false">IF(AZ2307="","",AZ2307+(BB2307*$K2307)+(BC2307*$K2307))</f>
        <v>269.7</v>
      </c>
      <c r="BJ2307" s="29" t="n">
        <f aca="false">IF(AZ2307="","",ROUND(-BB2307*$K2307,0))</f>
        <v>65</v>
      </c>
    </row>
    <row r="2308" customFormat="false" ht="15" hidden="false" customHeight="false" outlineLevel="0" collapsed="false">
      <c r="A2308" s="26" t="str">
        <f aca="false">+C2308&amp;D2308&amp;G2308</f>
        <v>Ray-Ban Meta Wayfarer (Matte Black/Grey)CANONE SIM 7,99€  - 24 Mesi</v>
      </c>
      <c r="B2308" s="27" t="s">
        <v>95</v>
      </c>
      <c r="C2308" s="28" t="s">
        <v>279</v>
      </c>
      <c r="D2308" s="29" t="s">
        <v>282</v>
      </c>
      <c r="E2308" s="30" t="n">
        <v>389.9</v>
      </c>
      <c r="F2308" s="31" t="n">
        <v>319.9</v>
      </c>
      <c r="G2308" s="32" t="s">
        <v>126</v>
      </c>
      <c r="H2308" s="32" t="s">
        <v>98</v>
      </c>
      <c r="I2308" s="33" t="n">
        <v>7.99</v>
      </c>
      <c r="J2308" s="34" t="s">
        <v>35</v>
      </c>
      <c r="K2308" s="35" t="n">
        <v>24</v>
      </c>
      <c r="L2308" s="33"/>
      <c r="M2308" s="33"/>
      <c r="N2308" s="33"/>
      <c r="O2308" s="37" t="s">
        <v>127</v>
      </c>
      <c r="P2308" s="38" t="n">
        <v>49.99</v>
      </c>
      <c r="Q2308" s="34" t="n">
        <v>10.99</v>
      </c>
      <c r="R2308" s="39" t="n">
        <v>-0.26</v>
      </c>
      <c r="S2308" s="40" t="n">
        <v>11.25</v>
      </c>
      <c r="T2308" s="40" t="n">
        <v>0</v>
      </c>
      <c r="U2308" s="40" t="n">
        <v>11.16</v>
      </c>
      <c r="V2308" s="32" t="n">
        <f aca="false">IF(P2308="","",$I2308+R2308)</f>
        <v>7.73</v>
      </c>
      <c r="W2308" s="32" t="n">
        <f aca="false">IF(P2308="","",$I2308)</f>
        <v>7.99</v>
      </c>
      <c r="X2308" s="40" t="n">
        <f aca="false">IF(P2308="","",Q2308+$I2308)</f>
        <v>18.98</v>
      </c>
      <c r="Y2308" s="29" t="n">
        <f aca="false">IF(P2308="","",P2308+(R2308*$K2308)+(S2308*$K2308))</f>
        <v>313.75</v>
      </c>
      <c r="Z2308" s="29" t="n">
        <f aca="false">IF(P2308="","",ROUND(-R2308*$K2308,0))</f>
        <v>6</v>
      </c>
      <c r="AA2308" s="41"/>
      <c r="AB2308" s="38"/>
      <c r="AC2308" s="34"/>
      <c r="AD2308" s="39"/>
      <c r="AE2308" s="40"/>
      <c r="AF2308" s="40"/>
      <c r="AG2308" s="40"/>
      <c r="AH2308" s="32" t="str">
        <f aca="false">IF(AB2308="","",$I2308+AD2308)</f>
        <v/>
      </c>
      <c r="AI2308" s="32" t="str">
        <f aca="false">IF(AB2308="","",$I2308)</f>
        <v/>
      </c>
      <c r="AJ2308" s="40" t="str">
        <f aca="false">IF(AB2308="","",AC2308+$I2308)</f>
        <v/>
      </c>
      <c r="AK2308" s="29" t="str">
        <f aca="false">IF(AB2308="","",AB2308+(AD2308*$K2308)+(AE2308*$K2308))</f>
        <v/>
      </c>
      <c r="AL2308" s="29" t="str">
        <f aca="false">IF(AB2308="","",ROUND(-AD2308*$K2308,0))</f>
        <v/>
      </c>
      <c r="AM2308" s="41"/>
      <c r="AN2308" s="38" t="n">
        <v>0</v>
      </c>
      <c r="AO2308" s="34" t="n">
        <v>11.99</v>
      </c>
      <c r="AP2308" s="39" t="n">
        <v>-1.83</v>
      </c>
      <c r="AQ2308" s="40" t="n">
        <v>13.82</v>
      </c>
      <c r="AR2308" s="40" t="n">
        <v>0</v>
      </c>
      <c r="AS2308" s="40" t="n">
        <v>13.82</v>
      </c>
      <c r="AT2308" s="32" t="n">
        <f aca="false">IF(AN2308="","",$I2308+AP2308)</f>
        <v>6.16</v>
      </c>
      <c r="AU2308" s="32" t="n">
        <f aca="false">IF(AN2308="","",$I2308)</f>
        <v>7.99</v>
      </c>
      <c r="AV2308" s="40" t="n">
        <f aca="false">IF(AN2308="","",AO2308+$I2308)</f>
        <v>19.98</v>
      </c>
      <c r="AW2308" s="31" t="n">
        <f aca="false">IF(AN2308="","",AN2308+(AP2308*$K2308)+(AQ2308*$K2308))</f>
        <v>287.76</v>
      </c>
      <c r="AX2308" s="29" t="n">
        <f aca="false">IF(AN2308="","",ROUND(-AP2308*$K2308,0))</f>
        <v>44</v>
      </c>
      <c r="AY2308" s="42"/>
      <c r="AZ2308" s="38" t="n">
        <v>0</v>
      </c>
      <c r="BA2308" s="34" t="n">
        <v>11.99</v>
      </c>
      <c r="BB2308" s="39" t="n">
        <v>-1.83</v>
      </c>
      <c r="BC2308" s="40" t="n">
        <v>13.82</v>
      </c>
      <c r="BD2308" s="40" t="n">
        <v>0</v>
      </c>
      <c r="BE2308" s="40" t="n">
        <v>13.82</v>
      </c>
      <c r="BF2308" s="32" t="n">
        <f aca="false">IF(AZ2308="","",$I2308+BB2308)</f>
        <v>6.16</v>
      </c>
      <c r="BG2308" s="32" t="n">
        <f aca="false">IF(AZ2308="","",$I2308)</f>
        <v>7.99</v>
      </c>
      <c r="BH2308" s="40" t="n">
        <f aca="false">IF(AZ2308="","",BA2308+$I2308)</f>
        <v>19.98</v>
      </c>
      <c r="BI2308" s="31" t="n">
        <f aca="false">IF(AZ2308="","",AZ2308+(BB2308*$K2308)+(BC2308*$K2308))</f>
        <v>287.76</v>
      </c>
      <c r="BJ2308" s="29" t="n">
        <f aca="false">IF(AZ2308="","",ROUND(-BB2308*$K2308,0))</f>
        <v>44</v>
      </c>
    </row>
    <row r="2309" customFormat="false" ht="15" hidden="false" customHeight="false" outlineLevel="0" collapsed="false">
      <c r="A2309" s="26" t="str">
        <f aca="false">+C2309&amp;D2309&amp;G2309</f>
        <v>Ray-Ban Meta Wayfarer (Matte Black/Grey)CANONE SIM 5,99€ - 36 Mesi</v>
      </c>
      <c r="B2309" s="27" t="s">
        <v>95</v>
      </c>
      <c r="C2309" s="28" t="s">
        <v>279</v>
      </c>
      <c r="D2309" s="29" t="s">
        <v>282</v>
      </c>
      <c r="E2309" s="30" t="n">
        <v>389.9</v>
      </c>
      <c r="F2309" s="31" t="n">
        <v>319.9</v>
      </c>
      <c r="G2309" s="32" t="s">
        <v>132</v>
      </c>
      <c r="H2309" s="32" t="s">
        <v>98</v>
      </c>
      <c r="I2309" s="33" t="n">
        <v>5.99</v>
      </c>
      <c r="J2309" s="34" t="s">
        <v>35</v>
      </c>
      <c r="K2309" s="35" t="n">
        <v>36</v>
      </c>
      <c r="L2309" s="33"/>
      <c r="M2309" s="33"/>
      <c r="N2309" s="33"/>
      <c r="O2309" s="37" t="s">
        <v>133</v>
      </c>
      <c r="P2309" s="38" t="n">
        <v>59.99</v>
      </c>
      <c r="Q2309" s="34" t="n">
        <v>6.99</v>
      </c>
      <c r="R2309" s="39" t="n">
        <v>-0.23</v>
      </c>
      <c r="S2309" s="40" t="n">
        <v>7.22</v>
      </c>
      <c r="T2309" s="40" t="n">
        <v>7.22</v>
      </c>
      <c r="U2309" s="40" t="n">
        <v>7.21</v>
      </c>
      <c r="V2309" s="32" t="n">
        <f aca="false">IF(P2309="","",$I2309+R2309)</f>
        <v>5.76</v>
      </c>
      <c r="W2309" s="32" t="n">
        <f aca="false">IF(P2309="","",$I2309)</f>
        <v>5.99</v>
      </c>
      <c r="X2309" s="40" t="n">
        <f aca="false">IF(P2309="","",Q2309+$I2309)</f>
        <v>12.98</v>
      </c>
      <c r="Y2309" s="29" t="n">
        <f aca="false">IF(P2309="","",P2309+(R2309*$K2309)+(S2309*$K2309))</f>
        <v>311.63</v>
      </c>
      <c r="Z2309" s="29" t="n">
        <f aca="false">IF(P2309="","",ROUND(-R2309*$K2309,0))</f>
        <v>8</v>
      </c>
      <c r="AA2309" s="41"/>
      <c r="AB2309" s="38"/>
      <c r="AC2309" s="34"/>
      <c r="AD2309" s="39"/>
      <c r="AE2309" s="40"/>
      <c r="AF2309" s="40"/>
      <c r="AG2309" s="40"/>
      <c r="AH2309" s="32" t="str">
        <f aca="false">IF(AB2309="","",$I2309+AD2309)</f>
        <v/>
      </c>
      <c r="AI2309" s="32" t="str">
        <f aca="false">IF(AB2309="","",$I2309)</f>
        <v/>
      </c>
      <c r="AJ2309" s="40" t="str">
        <f aca="false">IF(AB2309="","",AC2309+$I2309)</f>
        <v/>
      </c>
      <c r="AK2309" s="29" t="str">
        <f aca="false">IF(AB2309="","",AB2309+(AD2309*$K2309)+(AE2309*$K2309))</f>
        <v/>
      </c>
      <c r="AL2309" s="29" t="str">
        <f aca="false">IF(AB2309="","",ROUND(-AD2309*$K2309,0))</f>
        <v/>
      </c>
      <c r="AM2309" s="41"/>
      <c r="AN2309" s="38" t="n">
        <v>0</v>
      </c>
      <c r="AO2309" s="34" t="n">
        <v>8.99</v>
      </c>
      <c r="AP2309" s="39" t="n">
        <v>-0.38</v>
      </c>
      <c r="AQ2309" s="40" t="n">
        <v>9.37</v>
      </c>
      <c r="AR2309" s="40" t="n">
        <v>9.37</v>
      </c>
      <c r="AS2309" s="40" t="n">
        <v>9.37</v>
      </c>
      <c r="AT2309" s="32" t="n">
        <f aca="false">IF(AN2309="","",$I2309+AP2309)</f>
        <v>5.61</v>
      </c>
      <c r="AU2309" s="32" t="n">
        <f aca="false">IF(AN2309="","",$I2309)</f>
        <v>5.99</v>
      </c>
      <c r="AV2309" s="40" t="n">
        <f aca="false">IF(AN2309="","",AO2309+$I2309)</f>
        <v>14.98</v>
      </c>
      <c r="AW2309" s="31" t="n">
        <f aca="false">IF(AN2309="","",AN2309+(AP2309*$K2309)+(AQ2309*$K2309))</f>
        <v>323.64</v>
      </c>
      <c r="AX2309" s="29" t="n">
        <f aca="false">IF(AN2309="","",ROUND(-AP2309*$K2309,0))</f>
        <v>14</v>
      </c>
      <c r="AY2309" s="42"/>
      <c r="AZ2309" s="38" t="n">
        <v>0</v>
      </c>
      <c r="BA2309" s="34" t="n">
        <v>8.99</v>
      </c>
      <c r="BB2309" s="39" t="n">
        <v>-0.38</v>
      </c>
      <c r="BC2309" s="40" t="n">
        <v>9.37</v>
      </c>
      <c r="BD2309" s="40" t="n">
        <v>9.37</v>
      </c>
      <c r="BE2309" s="40" t="n">
        <v>9.37</v>
      </c>
      <c r="BF2309" s="32" t="n">
        <f aca="false">IF(AZ2309="","",$I2309+BB2309)</f>
        <v>5.61</v>
      </c>
      <c r="BG2309" s="32" t="n">
        <f aca="false">IF(AZ2309="","",$I2309)</f>
        <v>5.99</v>
      </c>
      <c r="BH2309" s="40" t="n">
        <f aca="false">IF(AZ2309="","",BA2309+$I2309)</f>
        <v>14.98</v>
      </c>
      <c r="BI2309" s="31" t="n">
        <f aca="false">IF(AZ2309="","",AZ2309+(BB2309*$K2309)+(BC2309*$K2309))</f>
        <v>323.64</v>
      </c>
      <c r="BJ2309" s="29" t="n">
        <f aca="false">IF(AZ2309="","",ROUND(-BB2309*$K2309,0))</f>
        <v>14</v>
      </c>
    </row>
    <row r="2310" customFormat="false" ht="15" hidden="false" customHeight="false" outlineLevel="0" collapsed="false">
      <c r="A2310" s="26" t="str">
        <f aca="false">+C2310&amp;D2310&amp;G2310</f>
        <v>Ray-Ban Meta Wayfarer (Matte Black/Grey)CANONE SIM 5,99€ - 30 Mesi</v>
      </c>
      <c r="B2310" s="27" t="s">
        <v>95</v>
      </c>
      <c r="C2310" s="28" t="s">
        <v>279</v>
      </c>
      <c r="D2310" s="29" t="s">
        <v>282</v>
      </c>
      <c r="E2310" s="30" t="n">
        <v>389.9</v>
      </c>
      <c r="F2310" s="31" t="n">
        <v>319.9</v>
      </c>
      <c r="G2310" s="32" t="s">
        <v>128</v>
      </c>
      <c r="H2310" s="32" t="s">
        <v>98</v>
      </c>
      <c r="I2310" s="33" t="n">
        <v>5.99</v>
      </c>
      <c r="J2310" s="34" t="s">
        <v>35</v>
      </c>
      <c r="K2310" s="35" t="n">
        <v>30</v>
      </c>
      <c r="L2310" s="33"/>
      <c r="M2310" s="33"/>
      <c r="N2310" s="33"/>
      <c r="O2310" s="37" t="s">
        <v>129</v>
      </c>
      <c r="P2310" s="38" t="n">
        <v>49.99</v>
      </c>
      <c r="Q2310" s="34" t="n">
        <v>8.99</v>
      </c>
      <c r="R2310" s="39" t="n">
        <v>-0.01</v>
      </c>
      <c r="S2310" s="40" t="n">
        <v>9</v>
      </c>
      <c r="T2310" s="40" t="n">
        <v>9</v>
      </c>
      <c r="U2310" s="40" t="n">
        <v>8.91</v>
      </c>
      <c r="V2310" s="32" t="n">
        <f aca="false">IF(P2310="","",$I2310+R2310)</f>
        <v>5.98</v>
      </c>
      <c r="W2310" s="32" t="n">
        <f aca="false">IF(P2310="","",$I2310)</f>
        <v>5.99</v>
      </c>
      <c r="X2310" s="40" t="n">
        <f aca="false">IF(P2310="","",Q2310+$I2310)</f>
        <v>14.98</v>
      </c>
      <c r="Y2310" s="29" t="n">
        <f aca="false">IF(P2310="","",P2310+(R2310*$K2310)+(S2310*$K2310))</f>
        <v>319.69</v>
      </c>
      <c r="Z2310" s="29" t="n">
        <f aca="false">IF(P2310="","",ROUND(-R2310*$K2310,0))</f>
        <v>0</v>
      </c>
      <c r="AA2310" s="41"/>
      <c r="AB2310" s="38"/>
      <c r="AC2310" s="34"/>
      <c r="AD2310" s="39"/>
      <c r="AE2310" s="40"/>
      <c r="AF2310" s="40"/>
      <c r="AG2310" s="40"/>
      <c r="AH2310" s="32" t="str">
        <f aca="false">IF(AB2310="","",$I2310+AD2310)</f>
        <v/>
      </c>
      <c r="AI2310" s="32" t="str">
        <f aca="false">IF(AB2310="","",$I2310)</f>
        <v/>
      </c>
      <c r="AJ2310" s="40" t="str">
        <f aca="false">IF(AB2310="","",AC2310+$I2310)</f>
        <v/>
      </c>
      <c r="AK2310" s="29" t="str">
        <f aca="false">IF(AB2310="","",AB2310+(AD2310*$K2310)+(AE2310*$K2310))</f>
        <v/>
      </c>
      <c r="AL2310" s="29" t="str">
        <f aca="false">IF(AB2310="","",ROUND(-AD2310*$K2310,0))</f>
        <v/>
      </c>
      <c r="AM2310" s="41"/>
      <c r="AN2310" s="38" t="n">
        <v>0</v>
      </c>
      <c r="AO2310" s="34" t="n">
        <v>10.99</v>
      </c>
      <c r="AP2310" s="39" t="n">
        <v>-0.16</v>
      </c>
      <c r="AQ2310" s="40" t="n">
        <v>11.15</v>
      </c>
      <c r="AR2310" s="40" t="n">
        <v>11.15</v>
      </c>
      <c r="AS2310" s="40" t="n">
        <v>11.15</v>
      </c>
      <c r="AT2310" s="32" t="n">
        <f aca="false">IF(AN2310="","",$I2310+AP2310)</f>
        <v>5.83</v>
      </c>
      <c r="AU2310" s="32" t="n">
        <f aca="false">IF(AN2310="","",$I2310)</f>
        <v>5.99</v>
      </c>
      <c r="AV2310" s="40" t="n">
        <f aca="false">IF(AN2310="","",AO2310+$I2310)</f>
        <v>16.98</v>
      </c>
      <c r="AW2310" s="31" t="n">
        <f aca="false">IF(AN2310="","",AN2310+(AP2310*$K2310)+(AQ2310*$K2310))</f>
        <v>329.7</v>
      </c>
      <c r="AX2310" s="29" t="n">
        <f aca="false">IF(AN2310="","",ROUND(-AP2310*$K2310,0))</f>
        <v>5</v>
      </c>
      <c r="AY2310" s="42"/>
      <c r="AZ2310" s="38" t="n">
        <v>0</v>
      </c>
      <c r="BA2310" s="34" t="n">
        <v>10.99</v>
      </c>
      <c r="BB2310" s="39" t="n">
        <v>-0.16</v>
      </c>
      <c r="BC2310" s="40" t="n">
        <v>11.15</v>
      </c>
      <c r="BD2310" s="40" t="n">
        <v>11.15</v>
      </c>
      <c r="BE2310" s="40" t="n">
        <v>11.15</v>
      </c>
      <c r="BF2310" s="32" t="n">
        <f aca="false">IF(AZ2310="","",$I2310+BB2310)</f>
        <v>5.83</v>
      </c>
      <c r="BG2310" s="32" t="n">
        <f aca="false">IF(AZ2310="","",$I2310)</f>
        <v>5.99</v>
      </c>
      <c r="BH2310" s="40" t="n">
        <f aca="false">IF(AZ2310="","",BA2310+$I2310)</f>
        <v>16.98</v>
      </c>
      <c r="BI2310" s="31" t="n">
        <f aca="false">IF(AZ2310="","",AZ2310+(BB2310*$K2310)+(BC2310*$K2310))</f>
        <v>329.7</v>
      </c>
      <c r="BJ2310" s="29" t="n">
        <f aca="false">IF(AZ2310="","",ROUND(-BB2310*$K2310,0))</f>
        <v>5</v>
      </c>
    </row>
    <row r="2311" customFormat="false" ht="15" hidden="false" customHeight="false" outlineLevel="0" collapsed="false">
      <c r="A2311" s="26" t="str">
        <f aca="false">+C2311&amp;D2311&amp;G2311</f>
        <v>Ray-Ban Meta Wayfarer (Matte Black/Grey)CANONE SIM 5,99€ - 24 Mesi</v>
      </c>
      <c r="B2311" s="27" t="s">
        <v>95</v>
      </c>
      <c r="C2311" s="28" t="s">
        <v>279</v>
      </c>
      <c r="D2311" s="29" t="s">
        <v>282</v>
      </c>
      <c r="E2311" s="30" t="n">
        <v>389.9</v>
      </c>
      <c r="F2311" s="31" t="n">
        <v>319.9</v>
      </c>
      <c r="G2311" s="32" t="s">
        <v>134</v>
      </c>
      <c r="H2311" s="32" t="s">
        <v>98</v>
      </c>
      <c r="I2311" s="33" t="n">
        <v>5.99</v>
      </c>
      <c r="J2311" s="34" t="s">
        <v>35</v>
      </c>
      <c r="K2311" s="35" t="n">
        <v>24</v>
      </c>
      <c r="L2311" s="33"/>
      <c r="M2311" s="33"/>
      <c r="N2311" s="33"/>
      <c r="O2311" s="37" t="s">
        <v>135</v>
      </c>
      <c r="P2311" s="38" t="n">
        <v>49.99</v>
      </c>
      <c r="Q2311" s="34" t="n">
        <v>10.99</v>
      </c>
      <c r="R2311" s="39" t="n">
        <v>-0.26</v>
      </c>
      <c r="S2311" s="40" t="n">
        <v>11.25</v>
      </c>
      <c r="T2311" s="40" t="n">
        <v>0</v>
      </c>
      <c r="U2311" s="40" t="n">
        <v>11.16</v>
      </c>
      <c r="V2311" s="32" t="n">
        <f aca="false">IF(P2311="","",$I2311+R2311)</f>
        <v>5.73</v>
      </c>
      <c r="W2311" s="32" t="n">
        <f aca="false">IF(P2311="","",$I2311)</f>
        <v>5.99</v>
      </c>
      <c r="X2311" s="40" t="n">
        <f aca="false">IF(P2311="","",Q2311+$I2311)</f>
        <v>16.98</v>
      </c>
      <c r="Y2311" s="29" t="n">
        <f aca="false">IF(P2311="","",P2311+(R2311*$K2311)+(S2311*$K2311))</f>
        <v>313.75</v>
      </c>
      <c r="Z2311" s="29" t="n">
        <f aca="false">IF(P2311="","",ROUND(-R2311*$K2311,0))</f>
        <v>6</v>
      </c>
      <c r="AA2311" s="41"/>
      <c r="AB2311" s="38"/>
      <c r="AC2311" s="34"/>
      <c r="AD2311" s="39"/>
      <c r="AE2311" s="40"/>
      <c r="AF2311" s="40"/>
      <c r="AG2311" s="40"/>
      <c r="AH2311" s="32" t="str">
        <f aca="false">IF(AB2311="","",$I2311+AD2311)</f>
        <v/>
      </c>
      <c r="AI2311" s="32" t="str">
        <f aca="false">IF(AB2311="","",$I2311)</f>
        <v/>
      </c>
      <c r="AJ2311" s="40" t="str">
        <f aca="false">IF(AB2311="","",AC2311+$I2311)</f>
        <v/>
      </c>
      <c r="AK2311" s="29" t="str">
        <f aca="false">IF(AB2311="","",AB2311+(AD2311*$K2311)+(AE2311*$K2311))</f>
        <v/>
      </c>
      <c r="AL2311" s="29" t="str">
        <f aca="false">IF(AB2311="","",ROUND(-AD2311*$K2311,0))</f>
        <v/>
      </c>
      <c r="AM2311" s="41"/>
      <c r="AN2311" s="38" t="n">
        <v>0</v>
      </c>
      <c r="AO2311" s="34" t="n">
        <v>12.99</v>
      </c>
      <c r="AP2311" s="39" t="n">
        <v>-0.83</v>
      </c>
      <c r="AQ2311" s="40" t="n">
        <v>13.82</v>
      </c>
      <c r="AR2311" s="40" t="n">
        <v>0</v>
      </c>
      <c r="AS2311" s="40" t="n">
        <v>13.82</v>
      </c>
      <c r="AT2311" s="32" t="n">
        <f aca="false">IF(AN2311="","",$I2311+AP2311)</f>
        <v>5.16</v>
      </c>
      <c r="AU2311" s="32" t="n">
        <f aca="false">IF(AN2311="","",$I2311)</f>
        <v>5.99</v>
      </c>
      <c r="AV2311" s="40" t="n">
        <f aca="false">IF(AN2311="","",AO2311+$I2311)</f>
        <v>18.98</v>
      </c>
      <c r="AW2311" s="31" t="n">
        <f aca="false">IF(AN2311="","",AN2311+(AP2311*$K2311)+(AQ2311*$K2311))</f>
        <v>311.76</v>
      </c>
      <c r="AX2311" s="29" t="n">
        <f aca="false">IF(AN2311="","",ROUND(-AP2311*$K2311,0))</f>
        <v>20</v>
      </c>
      <c r="AY2311" s="42"/>
      <c r="AZ2311" s="38" t="n">
        <v>0</v>
      </c>
      <c r="BA2311" s="34" t="n">
        <v>12.99</v>
      </c>
      <c r="BB2311" s="39" t="n">
        <v>-0.83</v>
      </c>
      <c r="BC2311" s="40" t="n">
        <v>13.82</v>
      </c>
      <c r="BD2311" s="40" t="n">
        <v>0</v>
      </c>
      <c r="BE2311" s="40" t="n">
        <v>13.82</v>
      </c>
      <c r="BF2311" s="32" t="n">
        <f aca="false">IF(AZ2311="","",$I2311+BB2311)</f>
        <v>5.16</v>
      </c>
      <c r="BG2311" s="32" t="n">
        <f aca="false">IF(AZ2311="","",$I2311)</f>
        <v>5.99</v>
      </c>
      <c r="BH2311" s="40" t="n">
        <f aca="false">IF(AZ2311="","",BA2311+$I2311)</f>
        <v>18.98</v>
      </c>
      <c r="BI2311" s="31" t="n">
        <f aca="false">IF(AZ2311="","",AZ2311+(BB2311*$K2311)+(BC2311*$K2311))</f>
        <v>311.76</v>
      </c>
      <c r="BJ2311" s="29" t="n">
        <f aca="false">IF(AZ2311="","",ROUND(-BB2311*$K2311,0))</f>
        <v>20</v>
      </c>
    </row>
    <row r="2312" customFormat="false" ht="15" hidden="false" customHeight="false" outlineLevel="0" collapsed="false">
      <c r="A2312" s="26" t="str">
        <f aca="false">+C2312&amp;D2312&amp;G2312</f>
        <v>HONORMagic 8 ProCANONE SIM 14,99€ - 36 Mesi</v>
      </c>
      <c r="B2312" s="27" t="s">
        <v>95</v>
      </c>
      <c r="C2312" s="28" t="s">
        <v>130</v>
      </c>
      <c r="D2312" s="29" t="s">
        <v>283</v>
      </c>
      <c r="E2312" s="30" t="n">
        <v>1299.9</v>
      </c>
      <c r="F2312" s="31" t="n">
        <v>1139.9</v>
      </c>
      <c r="G2312" s="32" t="s">
        <v>97</v>
      </c>
      <c r="H2312" s="32" t="s">
        <v>98</v>
      </c>
      <c r="I2312" s="33" t="n">
        <v>14.99</v>
      </c>
      <c r="J2312" s="34" t="s">
        <v>35</v>
      </c>
      <c r="K2312" s="35" t="n">
        <v>36</v>
      </c>
      <c r="L2312" s="33"/>
      <c r="M2312" s="33" t="n">
        <f aca="false">+IF(E2312&lt;=150,1.49,IF(AND(E2312&gt;150,E2312&lt;=300),2.99,(IF(E2312&gt;1200,8.99,IF(AND(E2312&gt;300,E2312&lt;=700),4.99,IF(AND(E2312&gt;=700,E2312&lt;=1200),6.99))))))</f>
        <v>8.99</v>
      </c>
      <c r="N2312" s="33" t="n">
        <f aca="false">IF(E2312="","",IF(E2312&gt;=1200,9.99,IF(AND(E2312&gt;700,E2312&lt;1200),7.99,IF(AND(E2312&gt;=299.9,E2312&lt;=699.9),5.99))))</f>
        <v>9.99</v>
      </c>
      <c r="O2312" s="37" t="s">
        <v>99</v>
      </c>
      <c r="P2312" s="38" t="n">
        <v>169.99</v>
      </c>
      <c r="Q2312" s="34" t="n">
        <v>23.99</v>
      </c>
      <c r="R2312" s="39" t="n">
        <v>-2.95</v>
      </c>
      <c r="S2312" s="40" t="n">
        <v>26.94</v>
      </c>
      <c r="T2312" s="40" t="n">
        <v>26.94</v>
      </c>
      <c r="U2312" s="40" t="n">
        <v>27.01</v>
      </c>
      <c r="V2312" s="32" t="n">
        <f aca="false">IF(P2312="","",$I2312+R2312)</f>
        <v>12.04</v>
      </c>
      <c r="W2312" s="32" t="n">
        <f aca="false">IF(P2312="","",$I2312)</f>
        <v>14.99</v>
      </c>
      <c r="X2312" s="40" t="n">
        <f aca="false">IF(P2312="","",Q2312+$I2312)</f>
        <v>38.98</v>
      </c>
      <c r="Y2312" s="29" t="n">
        <f aca="false">IF(P2312="","",P2312+(R2312*$K2312)+(S2312*$K2312))</f>
        <v>1033.63</v>
      </c>
      <c r="Z2312" s="29" t="n">
        <f aca="false">IF(P2312="","",ROUND(-R2312*$K2312,0))</f>
        <v>106</v>
      </c>
      <c r="AA2312" s="41"/>
      <c r="AB2312" s="38"/>
      <c r="AC2312" s="34"/>
      <c r="AD2312" s="39"/>
      <c r="AE2312" s="40"/>
      <c r="AF2312" s="40"/>
      <c r="AG2312" s="40"/>
      <c r="AH2312" s="32" t="str">
        <f aca="false">IF(AB2312="","",$I2312+AD2312)</f>
        <v/>
      </c>
      <c r="AI2312" s="32" t="str">
        <f aca="false">IF(AB2312="","",$I2312)</f>
        <v/>
      </c>
      <c r="AJ2312" s="40" t="str">
        <f aca="false">IF(AB2312="","",AC2312+$I2312)</f>
        <v/>
      </c>
      <c r="AK2312" s="29" t="str">
        <f aca="false">IF(AB2312="","",AB2312+(AD2312*$K2312)+(AE2312*$K2312))</f>
        <v/>
      </c>
      <c r="AL2312" s="29" t="str">
        <f aca="false">IF(AB2312="","",ROUND(-AD2312*$K2312,0))</f>
        <v/>
      </c>
      <c r="AM2312" s="41"/>
      <c r="AN2312" s="38" t="n">
        <v>0</v>
      </c>
      <c r="AO2312" s="34" t="n">
        <v>25.99</v>
      </c>
      <c r="AP2312" s="39" t="n">
        <v>-7.41</v>
      </c>
      <c r="AQ2312" s="40" t="n">
        <v>33.4</v>
      </c>
      <c r="AR2312" s="40" t="n">
        <v>33.4</v>
      </c>
      <c r="AS2312" s="40" t="n">
        <v>33.4</v>
      </c>
      <c r="AT2312" s="32" t="n">
        <f aca="false">IF(AN2312="","",$I2312+AP2312)</f>
        <v>7.58</v>
      </c>
      <c r="AU2312" s="32" t="n">
        <f aca="false">IF(AN2312="","",$I2312)</f>
        <v>14.99</v>
      </c>
      <c r="AV2312" s="40" t="n">
        <f aca="false">IF(AN2312="","",AO2312+$I2312)</f>
        <v>40.98</v>
      </c>
      <c r="AW2312" s="31" t="n">
        <f aca="false">IF(AN2312="","",AN2312+(AP2312*$K2312)+(AQ2312*$K2312))</f>
        <v>935.64</v>
      </c>
      <c r="AX2312" s="29" t="n">
        <f aca="false">IF(AN2312="","",ROUND(-AP2312*$K2312,0))</f>
        <v>267</v>
      </c>
      <c r="AY2312" s="42"/>
      <c r="AZ2312" s="38" t="n">
        <v>0</v>
      </c>
      <c r="BA2312" s="34" t="n">
        <v>25.99</v>
      </c>
      <c r="BB2312" s="39" t="n">
        <v>-7.41</v>
      </c>
      <c r="BC2312" s="40" t="n">
        <v>33.4</v>
      </c>
      <c r="BD2312" s="40" t="n">
        <v>33.4</v>
      </c>
      <c r="BE2312" s="40" t="n">
        <v>33.4</v>
      </c>
      <c r="BF2312" s="32" t="n">
        <f aca="false">IF(AZ2312="","",$I2312+BB2312)</f>
        <v>7.58</v>
      </c>
      <c r="BG2312" s="32" t="n">
        <f aca="false">IF(AZ2312="","",$I2312)</f>
        <v>14.99</v>
      </c>
      <c r="BH2312" s="40" t="n">
        <f aca="false">IF(AZ2312="","",BA2312+$I2312)</f>
        <v>40.98</v>
      </c>
      <c r="BI2312" s="31" t="n">
        <f aca="false">IF(AZ2312="","",AZ2312+(BB2312*$K2312)+(BC2312*$K2312))</f>
        <v>935.64</v>
      </c>
      <c r="BJ2312" s="29" t="n">
        <f aca="false">IF(AZ2312="","",ROUND(-BB2312*$K2312,0))</f>
        <v>267</v>
      </c>
    </row>
    <row r="2313" customFormat="false" ht="15" hidden="false" customHeight="false" outlineLevel="0" collapsed="false">
      <c r="A2313" s="26" t="str">
        <f aca="false">+C2313&amp;D2313&amp;G2313</f>
        <v>HONORMagic 8 ProCANONE SIM 14,99€ - 30 Mesi</v>
      </c>
      <c r="B2313" s="27" t="s">
        <v>95</v>
      </c>
      <c r="C2313" s="28" t="s">
        <v>130</v>
      </c>
      <c r="D2313" s="29" t="s">
        <v>283</v>
      </c>
      <c r="E2313" s="30" t="n">
        <v>1299.9</v>
      </c>
      <c r="F2313" s="31" t="n">
        <v>1139.9</v>
      </c>
      <c r="G2313" s="32" t="s">
        <v>100</v>
      </c>
      <c r="H2313" s="32" t="s">
        <v>98</v>
      </c>
      <c r="I2313" s="33" t="n">
        <v>14.99</v>
      </c>
      <c r="J2313" s="34" t="s">
        <v>35</v>
      </c>
      <c r="K2313" s="35" t="n">
        <v>30</v>
      </c>
      <c r="L2313" s="33"/>
      <c r="M2313" s="33" t="n">
        <f aca="false">+IF(E2313&lt;=150,1.49,IF(AND(E2313&gt;150,E2313&lt;=300),2.99,(IF(E2313&gt;1200,8.99,IF(AND(E2313&gt;300,E2313&lt;=700),4.99,IF(AND(E2313&gt;=700,E2313&lt;=1200),6.99))))))</f>
        <v>8.99</v>
      </c>
      <c r="N2313" s="33" t="n">
        <f aca="false">IF(E2313="","",IF(E2313&gt;=1200,9.99,IF(AND(E2313&gt;700,E2313&lt;1200),7.99,IF(AND(E2313&gt;=299.9,E2313&lt;=699.9),5.99))))</f>
        <v>9.99</v>
      </c>
      <c r="O2313" s="37" t="s">
        <v>101</v>
      </c>
      <c r="P2313" s="38" t="n">
        <v>169.99</v>
      </c>
      <c r="Q2313" s="34" t="n">
        <v>29.99</v>
      </c>
      <c r="R2313" s="39" t="n">
        <v>-2.34</v>
      </c>
      <c r="S2313" s="40" t="n">
        <v>32.33</v>
      </c>
      <c r="T2313" s="40" t="n">
        <v>32.33</v>
      </c>
      <c r="U2313" s="40" t="n">
        <v>32.34</v>
      </c>
      <c r="V2313" s="32" t="n">
        <f aca="false">IF(P2313="","",$I2313+R2313)</f>
        <v>12.65</v>
      </c>
      <c r="W2313" s="32" t="n">
        <f aca="false">IF(P2313="","",$I2313)</f>
        <v>14.99</v>
      </c>
      <c r="X2313" s="40" t="n">
        <f aca="false">IF(P2313="","",Q2313+$I2313)</f>
        <v>44.98</v>
      </c>
      <c r="Y2313" s="29" t="n">
        <f aca="false">IF(P2313="","",P2313+(R2313*$K2313)+(S2313*$K2313))</f>
        <v>1069.69</v>
      </c>
      <c r="Z2313" s="29" t="n">
        <f aca="false">IF(P2313="","",ROUND(-R2313*$K2313,0))</f>
        <v>70</v>
      </c>
      <c r="AA2313" s="41"/>
      <c r="AB2313" s="38"/>
      <c r="AC2313" s="34"/>
      <c r="AD2313" s="39"/>
      <c r="AE2313" s="40"/>
      <c r="AF2313" s="40"/>
      <c r="AG2313" s="40"/>
      <c r="AH2313" s="32" t="str">
        <f aca="false">IF(AB2313="","",$I2313+AD2313)</f>
        <v/>
      </c>
      <c r="AI2313" s="32" t="str">
        <f aca="false">IF(AB2313="","",$I2313)</f>
        <v/>
      </c>
      <c r="AJ2313" s="40" t="str">
        <f aca="false">IF(AB2313="","",AC2313+$I2313)</f>
        <v/>
      </c>
      <c r="AK2313" s="29" t="str">
        <f aca="false">IF(AB2313="","",AB2313+(AD2313*$K2313)+(AE2313*$K2313))</f>
        <v/>
      </c>
      <c r="AL2313" s="29" t="str">
        <f aca="false">IF(AB2313="","",ROUND(-AD2313*$K2313,0))</f>
        <v/>
      </c>
      <c r="AM2313" s="41"/>
      <c r="AN2313" s="38" t="n">
        <v>0</v>
      </c>
      <c r="AO2313" s="34" t="n">
        <v>31.99</v>
      </c>
      <c r="AP2313" s="39" t="n">
        <v>-7.75</v>
      </c>
      <c r="AQ2313" s="40" t="n">
        <v>39.74</v>
      </c>
      <c r="AR2313" s="40" t="n">
        <v>39.74</v>
      </c>
      <c r="AS2313" s="40" t="n">
        <v>39.74</v>
      </c>
      <c r="AT2313" s="32" t="n">
        <f aca="false">IF(AN2313="","",$I2313+AP2313)</f>
        <v>7.24</v>
      </c>
      <c r="AU2313" s="32" t="n">
        <f aca="false">IF(AN2313="","",$I2313)</f>
        <v>14.99</v>
      </c>
      <c r="AV2313" s="40" t="n">
        <f aca="false">IF(AN2313="","",AO2313+$I2313)</f>
        <v>46.98</v>
      </c>
      <c r="AW2313" s="31" t="n">
        <f aca="false">IF(AN2313="","",AN2313+(AP2313*$K2313)+(AQ2313*$K2313))</f>
        <v>959.7</v>
      </c>
      <c r="AX2313" s="29" t="n">
        <f aca="false">IF(AN2313="","",ROUND(-AP2313*$K2313,0))</f>
        <v>233</v>
      </c>
      <c r="AY2313" s="42"/>
      <c r="AZ2313" s="38" t="n">
        <v>0</v>
      </c>
      <c r="BA2313" s="34" t="n">
        <v>31.99</v>
      </c>
      <c r="BB2313" s="39" t="n">
        <v>-7.75</v>
      </c>
      <c r="BC2313" s="40" t="n">
        <v>39.74</v>
      </c>
      <c r="BD2313" s="40" t="n">
        <v>39.74</v>
      </c>
      <c r="BE2313" s="40" t="n">
        <v>39.74</v>
      </c>
      <c r="BF2313" s="32" t="n">
        <f aca="false">IF(AZ2313="","",$I2313+BB2313)</f>
        <v>7.24</v>
      </c>
      <c r="BG2313" s="32" t="n">
        <f aca="false">IF(AZ2313="","",$I2313)</f>
        <v>14.99</v>
      </c>
      <c r="BH2313" s="40" t="n">
        <f aca="false">IF(AZ2313="","",BA2313+$I2313)</f>
        <v>46.98</v>
      </c>
      <c r="BI2313" s="31" t="n">
        <f aca="false">IF(AZ2313="","",AZ2313+(BB2313*$K2313)+(BC2313*$K2313))</f>
        <v>959.7</v>
      </c>
      <c r="BJ2313" s="29" t="n">
        <f aca="false">IF(AZ2313="","",ROUND(-BB2313*$K2313,0))</f>
        <v>233</v>
      </c>
    </row>
    <row r="2314" customFormat="false" ht="15" hidden="false" customHeight="false" outlineLevel="0" collapsed="false">
      <c r="A2314" s="26" t="str">
        <f aca="false">+C2314&amp;D2314&amp;G2314</f>
        <v>HONORMagic 8 ProCANONE SIM 14,99€ - 24 Mesi</v>
      </c>
      <c r="B2314" s="27" t="s">
        <v>95</v>
      </c>
      <c r="C2314" s="28" t="s">
        <v>130</v>
      </c>
      <c r="D2314" s="29" t="s">
        <v>283</v>
      </c>
      <c r="E2314" s="30" t="n">
        <v>1299.9</v>
      </c>
      <c r="F2314" s="31" t="n">
        <v>1139.9</v>
      </c>
      <c r="G2314" s="32" t="s">
        <v>102</v>
      </c>
      <c r="H2314" s="32" t="s">
        <v>98</v>
      </c>
      <c r="I2314" s="33" t="n">
        <v>14.99</v>
      </c>
      <c r="J2314" s="34" t="s">
        <v>35</v>
      </c>
      <c r="K2314" s="35" t="n">
        <v>24</v>
      </c>
      <c r="L2314" s="33"/>
      <c r="M2314" s="33" t="n">
        <f aca="false">+IF(E2314&lt;=150,1.49,IF(AND(E2314&gt;150,E2314&lt;=300),2.99,(IF(E2314&gt;1200,8.99,IF(AND(E2314&gt;300,E2314&lt;=700),4.99,IF(AND(E2314&gt;=700,E2314&lt;=1200),6.99))))))</f>
        <v>8.99</v>
      </c>
      <c r="N2314" s="33" t="n">
        <f aca="false">IF(E2314="","",IF(E2314&gt;=1200,9.99,IF(AND(E2314&gt;700,E2314&lt;1200),7.99,IF(AND(E2314&gt;=299.9,E2314&lt;=699.9),5.99))))</f>
        <v>9.99</v>
      </c>
      <c r="O2314" s="37" t="s">
        <v>103</v>
      </c>
      <c r="P2314" s="38" t="n">
        <v>169.99</v>
      </c>
      <c r="Q2314" s="34" t="n">
        <v>37.99</v>
      </c>
      <c r="R2314" s="39" t="n">
        <v>-2.42</v>
      </c>
      <c r="S2314" s="40" t="n">
        <v>40.41</v>
      </c>
      <c r="T2314" s="40" t="n">
        <v>0</v>
      </c>
      <c r="U2314" s="40" t="n">
        <v>40.48</v>
      </c>
      <c r="V2314" s="32" t="n">
        <f aca="false">IF(P2314="","",$I2314+R2314)</f>
        <v>12.57</v>
      </c>
      <c r="W2314" s="32" t="n">
        <f aca="false">IF(P2314="","",$I2314)</f>
        <v>14.99</v>
      </c>
      <c r="X2314" s="40" t="n">
        <f aca="false">IF(P2314="","",Q2314+$I2314)</f>
        <v>52.98</v>
      </c>
      <c r="Y2314" s="29" t="n">
        <f aca="false">IF(P2314="","",P2314+(R2314*$K2314)+(S2314*$K2314))</f>
        <v>1081.75</v>
      </c>
      <c r="Z2314" s="29" t="n">
        <f aca="false">IF(P2314="","",ROUND(-R2314*$K2314,0))</f>
        <v>58</v>
      </c>
      <c r="AA2314" s="41"/>
      <c r="AB2314" s="38"/>
      <c r="AC2314" s="34"/>
      <c r="AD2314" s="39"/>
      <c r="AE2314" s="40"/>
      <c r="AF2314" s="40"/>
      <c r="AG2314" s="40"/>
      <c r="AH2314" s="32" t="str">
        <f aca="false">IF(AB2314="","",$I2314+AD2314)</f>
        <v/>
      </c>
      <c r="AI2314" s="32" t="str">
        <f aca="false">IF(AB2314="","",$I2314)</f>
        <v/>
      </c>
      <c r="AJ2314" s="40" t="str">
        <f aca="false">IF(AB2314="","",AC2314+$I2314)</f>
        <v/>
      </c>
      <c r="AK2314" s="29" t="str">
        <f aca="false">IF(AB2314="","",AB2314+(AD2314*$K2314)+(AE2314*$K2314))</f>
        <v/>
      </c>
      <c r="AL2314" s="29" t="str">
        <f aca="false">IF(AB2314="","",ROUND(-AD2314*$K2314,0))</f>
        <v/>
      </c>
      <c r="AM2314" s="41"/>
      <c r="AN2314" s="38" t="n">
        <v>0</v>
      </c>
      <c r="AO2314" s="34" t="n">
        <v>39.99</v>
      </c>
      <c r="AP2314" s="39" t="n">
        <v>-7.5</v>
      </c>
      <c r="AQ2314" s="40" t="n">
        <v>47.49</v>
      </c>
      <c r="AR2314" s="40" t="n">
        <v>0</v>
      </c>
      <c r="AS2314" s="40" t="n">
        <v>47.63</v>
      </c>
      <c r="AT2314" s="32" t="n">
        <f aca="false">IF(AN2314="","",$I2314+AP2314)</f>
        <v>7.49</v>
      </c>
      <c r="AU2314" s="32" t="n">
        <f aca="false">IF(AN2314="","",$I2314)</f>
        <v>14.99</v>
      </c>
      <c r="AV2314" s="40" t="n">
        <f aca="false">IF(AN2314="","",AO2314+$I2314)</f>
        <v>54.98</v>
      </c>
      <c r="AW2314" s="31" t="n">
        <f aca="false">IF(AN2314="","",AN2314+(AP2314*$K2314)+(AQ2314*$K2314))</f>
        <v>959.76</v>
      </c>
      <c r="AX2314" s="29" t="n">
        <f aca="false">IF(AN2314="","",ROUND(-AP2314*$K2314,0))</f>
        <v>180</v>
      </c>
      <c r="AY2314" s="42"/>
      <c r="AZ2314" s="38" t="n">
        <v>0</v>
      </c>
      <c r="BA2314" s="34" t="n">
        <v>39.99</v>
      </c>
      <c r="BB2314" s="39" t="n">
        <v>-7.5</v>
      </c>
      <c r="BC2314" s="40" t="n">
        <v>47.49</v>
      </c>
      <c r="BD2314" s="40" t="n">
        <v>0</v>
      </c>
      <c r="BE2314" s="40" t="n">
        <v>47.63</v>
      </c>
      <c r="BF2314" s="32" t="n">
        <f aca="false">IF(AZ2314="","",$I2314+BB2314)</f>
        <v>7.49</v>
      </c>
      <c r="BG2314" s="32" t="n">
        <f aca="false">IF(AZ2314="","",$I2314)</f>
        <v>14.99</v>
      </c>
      <c r="BH2314" s="40" t="n">
        <f aca="false">IF(AZ2314="","",BA2314+$I2314)</f>
        <v>54.98</v>
      </c>
      <c r="BI2314" s="31" t="n">
        <f aca="false">IF(AZ2314="","",AZ2314+(BB2314*$K2314)+(BC2314*$K2314))</f>
        <v>959.76</v>
      </c>
      <c r="BJ2314" s="29" t="n">
        <f aca="false">IF(AZ2314="","",ROUND(-BB2314*$K2314,0))</f>
        <v>180</v>
      </c>
    </row>
    <row r="2315" customFormat="false" ht="15" hidden="false" customHeight="false" outlineLevel="0" collapsed="false">
      <c r="A2315" s="26" t="str">
        <f aca="false">+C2315&amp;D2315&amp;G2315</f>
        <v>HONORMagic 8 ProCANONE SIM 12,99€ - 36 Mesi</v>
      </c>
      <c r="B2315" s="27" t="s">
        <v>95</v>
      </c>
      <c r="C2315" s="28" t="s">
        <v>130</v>
      </c>
      <c r="D2315" s="29" t="s">
        <v>283</v>
      </c>
      <c r="E2315" s="30" t="n">
        <v>1299.9</v>
      </c>
      <c r="F2315" s="31" t="n">
        <v>1139.9</v>
      </c>
      <c r="G2315" s="32" t="s">
        <v>104</v>
      </c>
      <c r="H2315" s="32" t="s">
        <v>98</v>
      </c>
      <c r="I2315" s="33" t="n">
        <v>12.99</v>
      </c>
      <c r="J2315" s="34" t="s">
        <v>35</v>
      </c>
      <c r="K2315" s="35" t="n">
        <v>36</v>
      </c>
      <c r="L2315" s="33"/>
      <c r="M2315" s="33" t="n">
        <f aca="false">+IF(E2315&lt;=150,1.49,IF(AND(E2315&gt;150,E2315&lt;=300),2.99,(IF(E2315&gt;1200,8.99,IF(AND(E2315&gt;300,E2315&lt;=700),4.99,IF(AND(E2315&gt;=700,E2315&lt;=1200),6.99))))))</f>
        <v>8.99</v>
      </c>
      <c r="N2315" s="33" t="n">
        <f aca="false">IF(E2315="","",IF(E2315&gt;=1200,9.99,IF(AND(E2315&gt;700,E2315&lt;1200),7.99,IF(AND(E2315&gt;=299.9,E2315&lt;=699.9),5.99))))</f>
        <v>9.99</v>
      </c>
      <c r="O2315" s="37" t="s">
        <v>105</v>
      </c>
      <c r="P2315" s="38" t="n">
        <v>169.99</v>
      </c>
      <c r="Q2315" s="34" t="n">
        <v>23.99</v>
      </c>
      <c r="R2315" s="39" t="n">
        <v>-2.95</v>
      </c>
      <c r="S2315" s="40" t="n">
        <v>26.94</v>
      </c>
      <c r="T2315" s="40" t="n">
        <v>26.94</v>
      </c>
      <c r="U2315" s="40" t="n">
        <v>27.01</v>
      </c>
      <c r="V2315" s="32" t="n">
        <f aca="false">IF(P2315="","",$I2315+R2315)</f>
        <v>10.04</v>
      </c>
      <c r="W2315" s="32" t="n">
        <f aca="false">IF(P2315="","",$I2315)</f>
        <v>12.99</v>
      </c>
      <c r="X2315" s="40" t="n">
        <f aca="false">IF(P2315="","",Q2315+$I2315)</f>
        <v>36.98</v>
      </c>
      <c r="Y2315" s="29" t="n">
        <f aca="false">IF(P2315="","",P2315+(R2315*$K2315)+(S2315*$K2315))</f>
        <v>1033.63</v>
      </c>
      <c r="Z2315" s="29" t="n">
        <f aca="false">IF(P2315="","",ROUND(-R2315*$K2315,0))</f>
        <v>106</v>
      </c>
      <c r="AA2315" s="41"/>
      <c r="AB2315" s="38"/>
      <c r="AC2315" s="34"/>
      <c r="AD2315" s="39"/>
      <c r="AE2315" s="40"/>
      <c r="AF2315" s="40"/>
      <c r="AG2315" s="40"/>
      <c r="AH2315" s="32" t="str">
        <f aca="false">IF(AB2315="","",$I2315+AD2315)</f>
        <v/>
      </c>
      <c r="AI2315" s="32" t="str">
        <f aca="false">IF(AB2315="","",$I2315)</f>
        <v/>
      </c>
      <c r="AJ2315" s="40" t="str">
        <f aca="false">IF(AB2315="","",AC2315+$I2315)</f>
        <v/>
      </c>
      <c r="AK2315" s="29" t="str">
        <f aca="false">IF(AB2315="","",AB2315+(AD2315*$K2315)+(AE2315*$K2315))</f>
        <v/>
      </c>
      <c r="AL2315" s="29" t="str">
        <f aca="false">IF(AB2315="","",ROUND(-AD2315*$K2315,0))</f>
        <v/>
      </c>
      <c r="AM2315" s="41"/>
      <c r="AN2315" s="38" t="n">
        <v>0</v>
      </c>
      <c r="AO2315" s="34" t="n">
        <v>25.99</v>
      </c>
      <c r="AP2315" s="39" t="n">
        <v>-7.41</v>
      </c>
      <c r="AQ2315" s="40" t="n">
        <v>33.4</v>
      </c>
      <c r="AR2315" s="40" t="n">
        <v>33.4</v>
      </c>
      <c r="AS2315" s="40" t="n">
        <v>33.4</v>
      </c>
      <c r="AT2315" s="32" t="n">
        <f aca="false">IF(AN2315="","",$I2315+AP2315)</f>
        <v>5.58</v>
      </c>
      <c r="AU2315" s="32" t="n">
        <f aca="false">IF(AN2315="","",$I2315)</f>
        <v>12.99</v>
      </c>
      <c r="AV2315" s="40" t="n">
        <f aca="false">IF(AN2315="","",AO2315+$I2315)</f>
        <v>38.98</v>
      </c>
      <c r="AW2315" s="31" t="n">
        <f aca="false">IF(AN2315="","",AN2315+(AP2315*$K2315)+(AQ2315*$K2315))</f>
        <v>935.64</v>
      </c>
      <c r="AX2315" s="29" t="n">
        <f aca="false">IF(AN2315="","",ROUND(-AP2315*$K2315,0))</f>
        <v>267</v>
      </c>
      <c r="AY2315" s="42"/>
      <c r="AZ2315" s="38" t="n">
        <v>0</v>
      </c>
      <c r="BA2315" s="34" t="n">
        <v>25.99</v>
      </c>
      <c r="BB2315" s="39" t="n">
        <v>-7.41</v>
      </c>
      <c r="BC2315" s="40" t="n">
        <v>33.4</v>
      </c>
      <c r="BD2315" s="40" t="n">
        <v>33.4</v>
      </c>
      <c r="BE2315" s="40" t="n">
        <v>33.4</v>
      </c>
      <c r="BF2315" s="32" t="n">
        <f aca="false">IF(AZ2315="","",$I2315+BB2315)</f>
        <v>5.58</v>
      </c>
      <c r="BG2315" s="32" t="n">
        <f aca="false">IF(AZ2315="","",$I2315)</f>
        <v>12.99</v>
      </c>
      <c r="BH2315" s="40" t="n">
        <f aca="false">IF(AZ2315="","",BA2315+$I2315)</f>
        <v>38.98</v>
      </c>
      <c r="BI2315" s="31" t="n">
        <f aca="false">IF(AZ2315="","",AZ2315+(BB2315*$K2315)+(BC2315*$K2315))</f>
        <v>935.64</v>
      </c>
      <c r="BJ2315" s="29" t="n">
        <f aca="false">IF(AZ2315="","",ROUND(-BB2315*$K2315,0))</f>
        <v>267</v>
      </c>
    </row>
    <row r="2316" customFormat="false" ht="15" hidden="false" customHeight="false" outlineLevel="0" collapsed="false">
      <c r="A2316" s="26" t="str">
        <f aca="false">+C2316&amp;D2316&amp;G2316</f>
        <v>HONORMagic 8 ProCANONE SIM 12,99€ - 30 Mesi</v>
      </c>
      <c r="B2316" s="27" t="s">
        <v>95</v>
      </c>
      <c r="C2316" s="28" t="s">
        <v>130</v>
      </c>
      <c r="D2316" s="29" t="s">
        <v>283</v>
      </c>
      <c r="E2316" s="30" t="n">
        <v>1299.9</v>
      </c>
      <c r="F2316" s="31" t="n">
        <v>1139.9</v>
      </c>
      <c r="G2316" s="32" t="s">
        <v>106</v>
      </c>
      <c r="H2316" s="32" t="s">
        <v>98</v>
      </c>
      <c r="I2316" s="33" t="n">
        <v>12.99</v>
      </c>
      <c r="J2316" s="34" t="s">
        <v>35</v>
      </c>
      <c r="K2316" s="35" t="n">
        <v>30</v>
      </c>
      <c r="L2316" s="33"/>
      <c r="M2316" s="33" t="n">
        <f aca="false">+IF(E2316&lt;=150,1.49,IF(AND(E2316&gt;150,E2316&lt;=300),2.99,(IF(E2316&gt;1200,8.99,IF(AND(E2316&gt;300,E2316&lt;=700),4.99,IF(AND(E2316&gt;=700,E2316&lt;=1200),6.99))))))</f>
        <v>8.99</v>
      </c>
      <c r="N2316" s="33" t="n">
        <f aca="false">IF(E2316="","",IF(E2316&gt;=1200,9.99,IF(AND(E2316&gt;700,E2316&lt;1200),7.99,IF(AND(E2316&gt;=299.9,E2316&lt;=699.9),5.99))))</f>
        <v>9.99</v>
      </c>
      <c r="O2316" s="37" t="s">
        <v>107</v>
      </c>
      <c r="P2316" s="38" t="n">
        <v>169.99</v>
      </c>
      <c r="Q2316" s="34" t="n">
        <v>29.99</v>
      </c>
      <c r="R2316" s="39" t="n">
        <v>-2.34</v>
      </c>
      <c r="S2316" s="40" t="n">
        <v>32.33</v>
      </c>
      <c r="T2316" s="40" t="n">
        <v>32.33</v>
      </c>
      <c r="U2316" s="40" t="n">
        <v>32.34</v>
      </c>
      <c r="V2316" s="32" t="n">
        <f aca="false">IF(P2316="","",$I2316+R2316)</f>
        <v>10.65</v>
      </c>
      <c r="W2316" s="32" t="n">
        <f aca="false">IF(P2316="","",$I2316)</f>
        <v>12.99</v>
      </c>
      <c r="X2316" s="40" t="n">
        <f aca="false">IF(P2316="","",Q2316+$I2316)</f>
        <v>42.98</v>
      </c>
      <c r="Y2316" s="29" t="n">
        <f aca="false">IF(P2316="","",P2316+(R2316*$K2316)+(S2316*$K2316))</f>
        <v>1069.69</v>
      </c>
      <c r="Z2316" s="29" t="n">
        <f aca="false">IF(P2316="","",ROUND(-R2316*$K2316,0))</f>
        <v>70</v>
      </c>
      <c r="AA2316" s="41"/>
      <c r="AB2316" s="38"/>
      <c r="AC2316" s="34"/>
      <c r="AD2316" s="39"/>
      <c r="AE2316" s="40"/>
      <c r="AF2316" s="40"/>
      <c r="AG2316" s="40"/>
      <c r="AH2316" s="32" t="str">
        <f aca="false">IF(AB2316="","",$I2316+AD2316)</f>
        <v/>
      </c>
      <c r="AI2316" s="32" t="str">
        <f aca="false">IF(AB2316="","",$I2316)</f>
        <v/>
      </c>
      <c r="AJ2316" s="40" t="str">
        <f aca="false">IF(AB2316="","",AC2316+$I2316)</f>
        <v/>
      </c>
      <c r="AK2316" s="29" t="str">
        <f aca="false">IF(AB2316="","",AB2316+(AD2316*$K2316)+(AE2316*$K2316))</f>
        <v/>
      </c>
      <c r="AL2316" s="29" t="str">
        <f aca="false">IF(AB2316="","",ROUND(-AD2316*$K2316,0))</f>
        <v/>
      </c>
      <c r="AM2316" s="41"/>
      <c r="AN2316" s="38" t="n">
        <v>0</v>
      </c>
      <c r="AO2316" s="34" t="n">
        <v>31.99</v>
      </c>
      <c r="AP2316" s="39" t="n">
        <v>-7.75</v>
      </c>
      <c r="AQ2316" s="40" t="n">
        <v>39.74</v>
      </c>
      <c r="AR2316" s="40" t="n">
        <v>39.74</v>
      </c>
      <c r="AS2316" s="40" t="n">
        <v>39.74</v>
      </c>
      <c r="AT2316" s="32" t="n">
        <f aca="false">IF(AN2316="","",$I2316+AP2316)</f>
        <v>5.24</v>
      </c>
      <c r="AU2316" s="32" t="n">
        <f aca="false">IF(AN2316="","",$I2316)</f>
        <v>12.99</v>
      </c>
      <c r="AV2316" s="40" t="n">
        <f aca="false">IF(AN2316="","",AO2316+$I2316)</f>
        <v>44.98</v>
      </c>
      <c r="AW2316" s="31" t="n">
        <f aca="false">IF(AN2316="","",AN2316+(AP2316*$K2316)+(AQ2316*$K2316))</f>
        <v>959.7</v>
      </c>
      <c r="AX2316" s="29" t="n">
        <f aca="false">IF(AN2316="","",ROUND(-AP2316*$K2316,0))</f>
        <v>233</v>
      </c>
      <c r="AY2316" s="42"/>
      <c r="AZ2316" s="38" t="n">
        <v>0</v>
      </c>
      <c r="BA2316" s="34" t="n">
        <v>31.99</v>
      </c>
      <c r="BB2316" s="39" t="n">
        <v>-7.75</v>
      </c>
      <c r="BC2316" s="40" t="n">
        <v>39.74</v>
      </c>
      <c r="BD2316" s="40" t="n">
        <v>39.74</v>
      </c>
      <c r="BE2316" s="40" t="n">
        <v>39.74</v>
      </c>
      <c r="BF2316" s="32" t="n">
        <f aca="false">IF(AZ2316="","",$I2316+BB2316)</f>
        <v>5.24</v>
      </c>
      <c r="BG2316" s="32" t="n">
        <f aca="false">IF(AZ2316="","",$I2316)</f>
        <v>12.99</v>
      </c>
      <c r="BH2316" s="40" t="n">
        <f aca="false">IF(AZ2316="","",BA2316+$I2316)</f>
        <v>44.98</v>
      </c>
      <c r="BI2316" s="31" t="n">
        <f aca="false">IF(AZ2316="","",AZ2316+(BB2316*$K2316)+(BC2316*$K2316))</f>
        <v>959.7</v>
      </c>
      <c r="BJ2316" s="29" t="n">
        <f aca="false">IF(AZ2316="","",ROUND(-BB2316*$K2316,0))</f>
        <v>233</v>
      </c>
    </row>
    <row r="2317" customFormat="false" ht="15" hidden="false" customHeight="false" outlineLevel="0" collapsed="false">
      <c r="A2317" s="26" t="str">
        <f aca="false">+C2317&amp;D2317&amp;G2317</f>
        <v>HONORMagic 8 ProCANONE SIM 12,99€ - 24 Mesi</v>
      </c>
      <c r="B2317" s="27" t="s">
        <v>95</v>
      </c>
      <c r="C2317" s="28" t="s">
        <v>130</v>
      </c>
      <c r="D2317" s="29" t="s">
        <v>283</v>
      </c>
      <c r="E2317" s="30" t="n">
        <v>1299.9</v>
      </c>
      <c r="F2317" s="31" t="n">
        <v>1139.9</v>
      </c>
      <c r="G2317" s="32" t="s">
        <v>108</v>
      </c>
      <c r="H2317" s="32" t="s">
        <v>98</v>
      </c>
      <c r="I2317" s="33" t="n">
        <v>12.99</v>
      </c>
      <c r="J2317" s="34" t="s">
        <v>35</v>
      </c>
      <c r="K2317" s="35" t="n">
        <v>24</v>
      </c>
      <c r="L2317" s="33"/>
      <c r="M2317" s="33" t="n">
        <f aca="false">+IF(E2317&lt;=150,1.49,IF(AND(E2317&gt;150,E2317&lt;=300),2.99,(IF(E2317&gt;1200,8.99,IF(AND(E2317&gt;300,E2317&lt;=700),4.99,IF(AND(E2317&gt;=700,E2317&lt;=1200),6.99))))))</f>
        <v>8.99</v>
      </c>
      <c r="N2317" s="33" t="n">
        <f aca="false">IF(E2317="","",IF(E2317&gt;=1200,9.99,IF(AND(E2317&gt;700,E2317&lt;1200),7.99,IF(AND(E2317&gt;=299.9,E2317&lt;=699.9),5.99))))</f>
        <v>9.99</v>
      </c>
      <c r="O2317" s="37" t="s">
        <v>109</v>
      </c>
      <c r="P2317" s="38" t="n">
        <v>169.99</v>
      </c>
      <c r="Q2317" s="34" t="n">
        <v>37.99</v>
      </c>
      <c r="R2317" s="39" t="n">
        <v>-2.42</v>
      </c>
      <c r="S2317" s="40" t="n">
        <v>40.41</v>
      </c>
      <c r="T2317" s="40" t="n">
        <v>0</v>
      </c>
      <c r="U2317" s="40" t="n">
        <v>40.48</v>
      </c>
      <c r="V2317" s="32" t="n">
        <f aca="false">IF(P2317="","",$I2317+R2317)</f>
        <v>10.57</v>
      </c>
      <c r="W2317" s="32" t="n">
        <f aca="false">IF(P2317="","",$I2317)</f>
        <v>12.99</v>
      </c>
      <c r="X2317" s="40" t="n">
        <f aca="false">IF(P2317="","",Q2317+$I2317)</f>
        <v>50.98</v>
      </c>
      <c r="Y2317" s="29" t="n">
        <f aca="false">IF(P2317="","",P2317+(R2317*$K2317)+(S2317*$K2317))</f>
        <v>1081.75</v>
      </c>
      <c r="Z2317" s="29" t="n">
        <f aca="false">IF(P2317="","",ROUND(-R2317*$K2317,0))</f>
        <v>58</v>
      </c>
      <c r="AA2317" s="41"/>
      <c r="AB2317" s="38"/>
      <c r="AC2317" s="34"/>
      <c r="AD2317" s="39"/>
      <c r="AE2317" s="40"/>
      <c r="AF2317" s="40"/>
      <c r="AG2317" s="40"/>
      <c r="AH2317" s="32" t="str">
        <f aca="false">IF(AB2317="","",$I2317+AD2317)</f>
        <v/>
      </c>
      <c r="AI2317" s="32" t="str">
        <f aca="false">IF(AB2317="","",$I2317)</f>
        <v/>
      </c>
      <c r="AJ2317" s="40" t="str">
        <f aca="false">IF(AB2317="","",AC2317+$I2317)</f>
        <v/>
      </c>
      <c r="AK2317" s="29" t="str">
        <f aca="false">IF(AB2317="","",AB2317+(AD2317*$K2317)+(AE2317*$K2317))</f>
        <v/>
      </c>
      <c r="AL2317" s="29" t="str">
        <f aca="false">IF(AB2317="","",ROUND(-AD2317*$K2317,0))</f>
        <v/>
      </c>
      <c r="AM2317" s="41"/>
      <c r="AN2317" s="38" t="n">
        <v>0</v>
      </c>
      <c r="AO2317" s="34" t="n">
        <v>39.99</v>
      </c>
      <c r="AP2317" s="39" t="n">
        <v>-7.5</v>
      </c>
      <c r="AQ2317" s="40" t="n">
        <v>47.49</v>
      </c>
      <c r="AR2317" s="40" t="n">
        <v>0</v>
      </c>
      <c r="AS2317" s="40" t="n">
        <v>47.63</v>
      </c>
      <c r="AT2317" s="32" t="n">
        <f aca="false">IF(AN2317="","",$I2317+AP2317)</f>
        <v>5.49</v>
      </c>
      <c r="AU2317" s="32" t="n">
        <f aca="false">IF(AN2317="","",$I2317)</f>
        <v>12.99</v>
      </c>
      <c r="AV2317" s="40" t="n">
        <f aca="false">IF(AN2317="","",AO2317+$I2317)</f>
        <v>52.98</v>
      </c>
      <c r="AW2317" s="31" t="n">
        <f aca="false">IF(AN2317="","",AN2317+(AP2317*$K2317)+(AQ2317*$K2317))</f>
        <v>959.76</v>
      </c>
      <c r="AX2317" s="29" t="n">
        <f aca="false">IF(AN2317="","",ROUND(-AP2317*$K2317,0))</f>
        <v>180</v>
      </c>
      <c r="AY2317" s="42"/>
      <c r="AZ2317" s="38" t="n">
        <v>0</v>
      </c>
      <c r="BA2317" s="34" t="n">
        <v>39.99</v>
      </c>
      <c r="BB2317" s="39" t="n">
        <v>-7.5</v>
      </c>
      <c r="BC2317" s="40" t="n">
        <v>47.49</v>
      </c>
      <c r="BD2317" s="40" t="n">
        <v>0</v>
      </c>
      <c r="BE2317" s="40" t="n">
        <v>47.63</v>
      </c>
      <c r="BF2317" s="32" t="n">
        <f aca="false">IF(AZ2317="","",$I2317+BB2317)</f>
        <v>5.49</v>
      </c>
      <c r="BG2317" s="32" t="n">
        <f aca="false">IF(AZ2317="","",$I2317)</f>
        <v>12.99</v>
      </c>
      <c r="BH2317" s="40" t="n">
        <f aca="false">IF(AZ2317="","",BA2317+$I2317)</f>
        <v>52.98</v>
      </c>
      <c r="BI2317" s="31" t="n">
        <f aca="false">IF(AZ2317="","",AZ2317+(BB2317*$K2317)+(BC2317*$K2317))</f>
        <v>959.76</v>
      </c>
      <c r="BJ2317" s="29" t="n">
        <f aca="false">IF(AZ2317="","",ROUND(-BB2317*$K2317,0))</f>
        <v>180</v>
      </c>
    </row>
    <row r="2318" customFormat="false" ht="15" hidden="false" customHeight="false" outlineLevel="0" collapsed="false">
      <c r="A2318" s="26" t="str">
        <f aca="false">+C2318&amp;D2318&amp;G2318</f>
        <v>HONORMagic 8 ProPack 5G Reload Exchange-12,99-36</v>
      </c>
      <c r="B2318" s="27" t="s">
        <v>95</v>
      </c>
      <c r="C2318" s="28" t="s">
        <v>130</v>
      </c>
      <c r="D2318" s="29" t="s">
        <v>283</v>
      </c>
      <c r="E2318" s="30" t="n">
        <v>1299.9</v>
      </c>
      <c r="F2318" s="31" t="n">
        <v>1139.9</v>
      </c>
      <c r="G2318" s="32" t="s">
        <v>110</v>
      </c>
      <c r="H2318" s="32" t="s">
        <v>98</v>
      </c>
      <c r="I2318" s="33" t="n">
        <v>12.99</v>
      </c>
      <c r="J2318" s="34" t="s">
        <v>35</v>
      </c>
      <c r="K2318" s="35" t="n">
        <v>36</v>
      </c>
      <c r="L2318" s="33"/>
      <c r="M2318" s="33" t="n">
        <f aca="false">+IF(E2318&lt;=150,1.49,IF(AND(E2318&gt;150,E2318&lt;=300),2.99,(IF(E2318&gt;1200,8.99,IF(AND(E2318&gt;300,E2318&lt;=700),4.99,IF(AND(E2318&gt;=700,E2318&lt;=1200),6.99))))))</f>
        <v>8.99</v>
      </c>
      <c r="N2318" s="33" t="n">
        <f aca="false">IF(E2318="","",IF(E2318&gt;=1200,9.99,IF(AND(E2318&gt;700,E2318&lt;1200),7.99,IF(AND(E2318&gt;=299.9,E2318&lt;=699.9),5.99))))</f>
        <v>9.99</v>
      </c>
      <c r="O2318" s="37" t="s">
        <v>111</v>
      </c>
      <c r="P2318" s="38" t="n">
        <v>169.99</v>
      </c>
      <c r="Q2318" s="34" t="n">
        <v>23.99</v>
      </c>
      <c r="R2318" s="39" t="n">
        <v>-2.95</v>
      </c>
      <c r="S2318" s="40" t="n">
        <v>26.94</v>
      </c>
      <c r="T2318" s="40" t="n">
        <v>26.94</v>
      </c>
      <c r="U2318" s="40" t="n">
        <v>27.01</v>
      </c>
      <c r="V2318" s="32" t="n">
        <f aca="false">IF(P2318="","",$I2318+R2318)</f>
        <v>10.04</v>
      </c>
      <c r="W2318" s="32" t="n">
        <f aca="false">IF(P2318="","",$I2318)</f>
        <v>12.99</v>
      </c>
      <c r="X2318" s="40" t="n">
        <f aca="false">IF(P2318="","",Q2318+$I2318)</f>
        <v>36.98</v>
      </c>
      <c r="Y2318" s="29" t="n">
        <f aca="false">IF(P2318="","",P2318+(R2318*$K2318)+(S2318*$K2318))</f>
        <v>1033.63</v>
      </c>
      <c r="Z2318" s="29" t="n">
        <f aca="false">IF(P2318="","",ROUND(-R2318*$K2318,0))</f>
        <v>106</v>
      </c>
      <c r="AA2318" s="41"/>
      <c r="AB2318" s="38"/>
      <c r="AC2318" s="34"/>
      <c r="AD2318" s="39"/>
      <c r="AE2318" s="40"/>
      <c r="AF2318" s="40"/>
      <c r="AG2318" s="40"/>
      <c r="AH2318" s="32" t="str">
        <f aca="false">IF(AB2318="","",$I2318+AD2318)</f>
        <v/>
      </c>
      <c r="AI2318" s="32" t="str">
        <f aca="false">IF(AB2318="","",$I2318)</f>
        <v/>
      </c>
      <c r="AJ2318" s="40" t="str">
        <f aca="false">IF(AB2318="","",AC2318+$I2318)</f>
        <v/>
      </c>
      <c r="AK2318" s="29" t="str">
        <f aca="false">IF(AB2318="","",AB2318+(AD2318*$K2318)+(AE2318*$K2318))</f>
        <v/>
      </c>
      <c r="AL2318" s="29" t="str">
        <f aca="false">IF(AB2318="","",ROUND(-AD2318*$K2318,0))</f>
        <v/>
      </c>
      <c r="AM2318" s="41"/>
      <c r="AN2318" s="38" t="n">
        <v>0</v>
      </c>
      <c r="AO2318" s="34" t="n">
        <v>25.99</v>
      </c>
      <c r="AP2318" s="39" t="n">
        <v>-7.41</v>
      </c>
      <c r="AQ2318" s="40" t="n">
        <v>33.4</v>
      </c>
      <c r="AR2318" s="40" t="n">
        <v>33.4</v>
      </c>
      <c r="AS2318" s="40" t="n">
        <v>33.4</v>
      </c>
      <c r="AT2318" s="32" t="n">
        <f aca="false">IF(AN2318="","",$I2318+AP2318)</f>
        <v>5.58</v>
      </c>
      <c r="AU2318" s="32" t="n">
        <f aca="false">IF(AN2318="","",$I2318)</f>
        <v>12.99</v>
      </c>
      <c r="AV2318" s="40" t="n">
        <f aca="false">IF(AN2318="","",AO2318+$I2318)</f>
        <v>38.98</v>
      </c>
      <c r="AW2318" s="31" t="n">
        <f aca="false">IF(AN2318="","",AN2318+(AP2318*$K2318)+(AQ2318*$K2318))</f>
        <v>935.64</v>
      </c>
      <c r="AX2318" s="29" t="n">
        <f aca="false">IF(AN2318="","",ROUND(-AP2318*$K2318,0))</f>
        <v>267</v>
      </c>
      <c r="AY2318" s="42"/>
      <c r="AZ2318" s="38" t="n">
        <v>0</v>
      </c>
      <c r="BA2318" s="34" t="n">
        <v>25.99</v>
      </c>
      <c r="BB2318" s="39" t="n">
        <v>-7.41</v>
      </c>
      <c r="BC2318" s="40" t="n">
        <v>33.4</v>
      </c>
      <c r="BD2318" s="40" t="n">
        <v>33.4</v>
      </c>
      <c r="BE2318" s="40" t="n">
        <v>33.4</v>
      </c>
      <c r="BF2318" s="32" t="n">
        <f aca="false">IF(AZ2318="","",$I2318+BB2318)</f>
        <v>5.58</v>
      </c>
      <c r="BG2318" s="32" t="n">
        <f aca="false">IF(AZ2318="","",$I2318)</f>
        <v>12.99</v>
      </c>
      <c r="BH2318" s="40" t="n">
        <f aca="false">IF(AZ2318="","",BA2318+$I2318)</f>
        <v>38.98</v>
      </c>
      <c r="BI2318" s="31" t="n">
        <f aca="false">IF(AZ2318="","",AZ2318+(BB2318*$K2318)+(BC2318*$K2318))</f>
        <v>935.64</v>
      </c>
      <c r="BJ2318" s="29" t="n">
        <f aca="false">IF(AZ2318="","",ROUND(-BB2318*$K2318,0))</f>
        <v>267</v>
      </c>
    </row>
    <row r="2319" customFormat="false" ht="15" hidden="false" customHeight="false" outlineLevel="0" collapsed="false">
      <c r="A2319" s="26" t="str">
        <f aca="false">+C2319&amp;D2319&amp;G2319</f>
        <v>HONORMagic 8 ProPack 5G Reload Exchange-12,99-30</v>
      </c>
      <c r="B2319" s="27" t="s">
        <v>95</v>
      </c>
      <c r="C2319" s="28" t="s">
        <v>130</v>
      </c>
      <c r="D2319" s="29" t="s">
        <v>283</v>
      </c>
      <c r="E2319" s="30" t="n">
        <v>1299.9</v>
      </c>
      <c r="F2319" s="31" t="n">
        <v>1139.9</v>
      </c>
      <c r="G2319" s="32" t="s">
        <v>112</v>
      </c>
      <c r="H2319" s="32" t="s">
        <v>98</v>
      </c>
      <c r="I2319" s="33" t="n">
        <v>12.99</v>
      </c>
      <c r="J2319" s="34" t="s">
        <v>35</v>
      </c>
      <c r="K2319" s="35" t="n">
        <v>30</v>
      </c>
      <c r="L2319" s="33"/>
      <c r="M2319" s="33" t="n">
        <f aca="false">+IF(E2319&lt;=150,1.49,IF(AND(E2319&gt;150,E2319&lt;=300),2.99,(IF(E2319&gt;1200,8.99,IF(AND(E2319&gt;300,E2319&lt;=700),4.99,IF(AND(E2319&gt;=700,E2319&lt;=1200),6.99))))))</f>
        <v>8.99</v>
      </c>
      <c r="N2319" s="33" t="n">
        <f aca="false">IF(E2319="","",IF(E2319&gt;=1200,9.99,IF(AND(E2319&gt;700,E2319&lt;1200),7.99,IF(AND(E2319&gt;=299.9,E2319&lt;=699.9),5.99))))</f>
        <v>9.99</v>
      </c>
      <c r="O2319" s="37" t="s">
        <v>113</v>
      </c>
      <c r="P2319" s="38" t="n">
        <v>169.99</v>
      </c>
      <c r="Q2319" s="34" t="n">
        <v>29.99</v>
      </c>
      <c r="R2319" s="39" t="n">
        <v>-2.34</v>
      </c>
      <c r="S2319" s="40" t="n">
        <v>32.33</v>
      </c>
      <c r="T2319" s="40" t="n">
        <v>32.33</v>
      </c>
      <c r="U2319" s="40" t="n">
        <v>32.34</v>
      </c>
      <c r="V2319" s="32" t="n">
        <f aca="false">IF(P2319="","",$I2319+R2319)</f>
        <v>10.65</v>
      </c>
      <c r="W2319" s="32" t="n">
        <f aca="false">IF(P2319="","",$I2319)</f>
        <v>12.99</v>
      </c>
      <c r="X2319" s="40" t="n">
        <f aca="false">IF(P2319="","",Q2319+$I2319)</f>
        <v>42.98</v>
      </c>
      <c r="Y2319" s="29" t="n">
        <f aca="false">IF(P2319="","",P2319+(R2319*$K2319)+(S2319*$K2319))</f>
        <v>1069.69</v>
      </c>
      <c r="Z2319" s="29" t="n">
        <f aca="false">IF(P2319="","",ROUND(-R2319*$K2319,0))</f>
        <v>70</v>
      </c>
      <c r="AA2319" s="41"/>
      <c r="AB2319" s="38"/>
      <c r="AC2319" s="34"/>
      <c r="AD2319" s="39"/>
      <c r="AE2319" s="40"/>
      <c r="AF2319" s="40"/>
      <c r="AG2319" s="40"/>
      <c r="AH2319" s="32" t="str">
        <f aca="false">IF(AB2319="","",$I2319+AD2319)</f>
        <v/>
      </c>
      <c r="AI2319" s="32" t="str">
        <f aca="false">IF(AB2319="","",$I2319)</f>
        <v/>
      </c>
      <c r="AJ2319" s="40" t="str">
        <f aca="false">IF(AB2319="","",AC2319+$I2319)</f>
        <v/>
      </c>
      <c r="AK2319" s="29" t="str">
        <f aca="false">IF(AB2319="","",AB2319+(AD2319*$K2319)+(AE2319*$K2319))</f>
        <v/>
      </c>
      <c r="AL2319" s="29" t="str">
        <f aca="false">IF(AB2319="","",ROUND(-AD2319*$K2319,0))</f>
        <v/>
      </c>
      <c r="AM2319" s="41"/>
      <c r="AN2319" s="38" t="n">
        <v>0</v>
      </c>
      <c r="AO2319" s="34" t="n">
        <v>31.99</v>
      </c>
      <c r="AP2319" s="39" t="n">
        <v>-7.75</v>
      </c>
      <c r="AQ2319" s="40" t="n">
        <v>39.74</v>
      </c>
      <c r="AR2319" s="40" t="n">
        <v>39.74</v>
      </c>
      <c r="AS2319" s="40" t="n">
        <v>39.74</v>
      </c>
      <c r="AT2319" s="32" t="n">
        <f aca="false">IF(AN2319="","",$I2319+AP2319)</f>
        <v>5.24</v>
      </c>
      <c r="AU2319" s="32" t="n">
        <f aca="false">IF(AN2319="","",$I2319)</f>
        <v>12.99</v>
      </c>
      <c r="AV2319" s="40" t="n">
        <f aca="false">IF(AN2319="","",AO2319+$I2319)</f>
        <v>44.98</v>
      </c>
      <c r="AW2319" s="31" t="n">
        <f aca="false">IF(AN2319="","",AN2319+(AP2319*$K2319)+(AQ2319*$K2319))</f>
        <v>959.7</v>
      </c>
      <c r="AX2319" s="29" t="n">
        <f aca="false">IF(AN2319="","",ROUND(-AP2319*$K2319,0))</f>
        <v>233</v>
      </c>
      <c r="AY2319" s="42"/>
      <c r="AZ2319" s="38" t="n">
        <v>0</v>
      </c>
      <c r="BA2319" s="34" t="n">
        <v>31.99</v>
      </c>
      <c r="BB2319" s="39" t="n">
        <v>-7.75</v>
      </c>
      <c r="BC2319" s="40" t="n">
        <v>39.74</v>
      </c>
      <c r="BD2319" s="40" t="n">
        <v>39.74</v>
      </c>
      <c r="BE2319" s="40" t="n">
        <v>39.74</v>
      </c>
      <c r="BF2319" s="32" t="n">
        <f aca="false">IF(AZ2319="","",$I2319+BB2319)</f>
        <v>5.24</v>
      </c>
      <c r="BG2319" s="32" t="n">
        <f aca="false">IF(AZ2319="","",$I2319)</f>
        <v>12.99</v>
      </c>
      <c r="BH2319" s="40" t="n">
        <f aca="false">IF(AZ2319="","",BA2319+$I2319)</f>
        <v>44.98</v>
      </c>
      <c r="BI2319" s="31" t="n">
        <f aca="false">IF(AZ2319="","",AZ2319+(BB2319*$K2319)+(BC2319*$K2319))</f>
        <v>959.7</v>
      </c>
      <c r="BJ2319" s="29" t="n">
        <f aca="false">IF(AZ2319="","",ROUND(-BB2319*$K2319,0))</f>
        <v>233</v>
      </c>
    </row>
    <row r="2320" customFormat="false" ht="15" hidden="false" customHeight="false" outlineLevel="0" collapsed="false">
      <c r="A2320" s="26" t="str">
        <f aca="false">+C2320&amp;D2320&amp;G2320</f>
        <v>HONORMagic 8 ProPack 5G Reload Exchange-12,99-24</v>
      </c>
      <c r="B2320" s="27" t="s">
        <v>95</v>
      </c>
      <c r="C2320" s="28" t="s">
        <v>130</v>
      </c>
      <c r="D2320" s="29" t="s">
        <v>283</v>
      </c>
      <c r="E2320" s="30" t="n">
        <v>1299.9</v>
      </c>
      <c r="F2320" s="31" t="n">
        <v>1139.9</v>
      </c>
      <c r="G2320" s="32" t="s">
        <v>114</v>
      </c>
      <c r="H2320" s="32" t="s">
        <v>98</v>
      </c>
      <c r="I2320" s="33" t="n">
        <v>12.99</v>
      </c>
      <c r="J2320" s="34" t="s">
        <v>35</v>
      </c>
      <c r="K2320" s="35" t="n">
        <v>24</v>
      </c>
      <c r="L2320" s="33"/>
      <c r="M2320" s="33" t="n">
        <f aca="false">+IF(E2320&lt;=150,1.49,IF(AND(E2320&gt;150,E2320&lt;=300),2.99,(IF(E2320&gt;1200,8.99,IF(AND(E2320&gt;300,E2320&lt;=700),4.99,IF(AND(E2320&gt;=700,E2320&lt;=1200),6.99))))))</f>
        <v>8.99</v>
      </c>
      <c r="N2320" s="33" t="n">
        <f aca="false">IF(E2320="","",IF(E2320&gt;=1200,9.99,IF(AND(E2320&gt;700,E2320&lt;1200),7.99,IF(AND(E2320&gt;=299.9,E2320&lt;=699.9),5.99))))</f>
        <v>9.99</v>
      </c>
      <c r="O2320" s="37" t="s">
        <v>115</v>
      </c>
      <c r="P2320" s="38" t="n">
        <v>169.99</v>
      </c>
      <c r="Q2320" s="34" t="n">
        <v>37.99</v>
      </c>
      <c r="R2320" s="39" t="n">
        <v>-2.42</v>
      </c>
      <c r="S2320" s="40" t="n">
        <v>40.41</v>
      </c>
      <c r="T2320" s="40" t="n">
        <v>0</v>
      </c>
      <c r="U2320" s="40" t="n">
        <v>40.48</v>
      </c>
      <c r="V2320" s="32" t="n">
        <f aca="false">IF(P2320="","",$I2320+R2320)</f>
        <v>10.57</v>
      </c>
      <c r="W2320" s="32" t="n">
        <f aca="false">IF(P2320="","",$I2320)</f>
        <v>12.99</v>
      </c>
      <c r="X2320" s="40" t="n">
        <f aca="false">IF(P2320="","",Q2320+$I2320)</f>
        <v>50.98</v>
      </c>
      <c r="Y2320" s="29" t="n">
        <f aca="false">IF(P2320="","",P2320+(R2320*$K2320)+(S2320*$K2320))</f>
        <v>1081.75</v>
      </c>
      <c r="Z2320" s="29" t="n">
        <f aca="false">IF(P2320="","",ROUND(-R2320*$K2320,0))</f>
        <v>58</v>
      </c>
      <c r="AA2320" s="41"/>
      <c r="AB2320" s="38"/>
      <c r="AC2320" s="34"/>
      <c r="AD2320" s="39"/>
      <c r="AE2320" s="40"/>
      <c r="AF2320" s="40"/>
      <c r="AG2320" s="40"/>
      <c r="AH2320" s="32" t="str">
        <f aca="false">IF(AB2320="","",$I2320+AD2320)</f>
        <v/>
      </c>
      <c r="AI2320" s="32" t="str">
        <f aca="false">IF(AB2320="","",$I2320)</f>
        <v/>
      </c>
      <c r="AJ2320" s="40" t="str">
        <f aca="false">IF(AB2320="","",AC2320+$I2320)</f>
        <v/>
      </c>
      <c r="AK2320" s="29" t="str">
        <f aca="false">IF(AB2320="","",AB2320+(AD2320*$K2320)+(AE2320*$K2320))</f>
        <v/>
      </c>
      <c r="AL2320" s="29" t="str">
        <f aca="false">IF(AB2320="","",ROUND(-AD2320*$K2320,0))</f>
        <v/>
      </c>
      <c r="AM2320" s="41"/>
      <c r="AN2320" s="38" t="n">
        <v>0</v>
      </c>
      <c r="AO2320" s="34" t="n">
        <v>39.99</v>
      </c>
      <c r="AP2320" s="39" t="n">
        <v>-7.5</v>
      </c>
      <c r="AQ2320" s="40" t="n">
        <v>47.49</v>
      </c>
      <c r="AR2320" s="40" t="n">
        <v>0</v>
      </c>
      <c r="AS2320" s="40" t="n">
        <v>47.63</v>
      </c>
      <c r="AT2320" s="32" t="n">
        <f aca="false">IF(AN2320="","",$I2320+AP2320)</f>
        <v>5.49</v>
      </c>
      <c r="AU2320" s="32" t="n">
        <f aca="false">IF(AN2320="","",$I2320)</f>
        <v>12.99</v>
      </c>
      <c r="AV2320" s="40" t="n">
        <f aca="false">IF(AN2320="","",AO2320+$I2320)</f>
        <v>52.98</v>
      </c>
      <c r="AW2320" s="31" t="n">
        <f aca="false">IF(AN2320="","",AN2320+(AP2320*$K2320)+(AQ2320*$K2320))</f>
        <v>959.76</v>
      </c>
      <c r="AX2320" s="29" t="n">
        <f aca="false">IF(AN2320="","",ROUND(-AP2320*$K2320,0))</f>
        <v>180</v>
      </c>
      <c r="AY2320" s="42"/>
      <c r="AZ2320" s="38" t="n">
        <v>0</v>
      </c>
      <c r="BA2320" s="34" t="n">
        <v>39.99</v>
      </c>
      <c r="BB2320" s="39" t="n">
        <v>-7.5</v>
      </c>
      <c r="BC2320" s="40" t="n">
        <v>47.49</v>
      </c>
      <c r="BD2320" s="40" t="n">
        <v>0</v>
      </c>
      <c r="BE2320" s="40" t="n">
        <v>47.63</v>
      </c>
      <c r="BF2320" s="32" t="n">
        <f aca="false">IF(AZ2320="","",$I2320+BB2320)</f>
        <v>5.49</v>
      </c>
      <c r="BG2320" s="32" t="n">
        <f aca="false">IF(AZ2320="","",$I2320)</f>
        <v>12.99</v>
      </c>
      <c r="BH2320" s="40" t="n">
        <f aca="false">IF(AZ2320="","",BA2320+$I2320)</f>
        <v>52.98</v>
      </c>
      <c r="BI2320" s="31" t="n">
        <f aca="false">IF(AZ2320="","",AZ2320+(BB2320*$K2320)+(BC2320*$K2320))</f>
        <v>959.76</v>
      </c>
      <c r="BJ2320" s="29" t="n">
        <f aca="false">IF(AZ2320="","",ROUND(-BB2320*$K2320,0))</f>
        <v>180</v>
      </c>
    </row>
    <row r="2321" customFormat="false" ht="15" hidden="false" customHeight="false" outlineLevel="0" collapsed="false">
      <c r="A2321" s="26" t="str">
        <f aca="false">+C2321&amp;D2321&amp;G2321</f>
        <v>HONORMagic 8 ProCANONE SIM  9,99€ - 36 Mesi</v>
      </c>
      <c r="B2321" s="27" t="s">
        <v>95</v>
      </c>
      <c r="C2321" s="28" t="s">
        <v>130</v>
      </c>
      <c r="D2321" s="29" t="s">
        <v>283</v>
      </c>
      <c r="E2321" s="30" t="n">
        <v>1299.9</v>
      </c>
      <c r="F2321" s="31" t="n">
        <v>1139.9</v>
      </c>
      <c r="G2321" s="32" t="s">
        <v>116</v>
      </c>
      <c r="H2321" s="32" t="s">
        <v>98</v>
      </c>
      <c r="I2321" s="33" t="n">
        <v>9.99</v>
      </c>
      <c r="J2321" s="34" t="s">
        <v>35</v>
      </c>
      <c r="K2321" s="35" t="n">
        <v>36</v>
      </c>
      <c r="L2321" s="33"/>
      <c r="M2321" s="33" t="n">
        <f aca="false">+IF(E2321&lt;=150,1.49,IF(AND(E2321&gt;150,E2321&lt;=300),2.99,(IF(E2321&gt;1200,8.99,IF(AND(E2321&gt;300,E2321&lt;=700),4.99,IF(AND(E2321&gt;=700,E2321&lt;=1200),6.99))))))</f>
        <v>8.99</v>
      </c>
      <c r="N2321" s="33" t="n">
        <f aca="false">IF(E2321="","",IF(E2321&gt;=1200,9.99,IF(AND(E2321&gt;700,E2321&lt;1200),7.99,IF(AND(E2321&gt;=299.9,E2321&lt;=699.9),5.99))))</f>
        <v>9.99</v>
      </c>
      <c r="O2321" s="37" t="s">
        <v>117</v>
      </c>
      <c r="P2321" s="38" t="n">
        <v>169.99</v>
      </c>
      <c r="Q2321" s="34" t="n">
        <v>25</v>
      </c>
      <c r="R2321" s="39" t="n">
        <v>-1.94</v>
      </c>
      <c r="S2321" s="40" t="n">
        <v>26.94</v>
      </c>
      <c r="T2321" s="40" t="n">
        <v>26.94</v>
      </c>
      <c r="U2321" s="40" t="n">
        <v>27.01</v>
      </c>
      <c r="V2321" s="32" t="n">
        <f aca="false">IF(P2321="","",$I2321+R2321)</f>
        <v>8.05</v>
      </c>
      <c r="W2321" s="32" t="n">
        <f aca="false">IF(P2321="","",$I2321)</f>
        <v>9.99</v>
      </c>
      <c r="X2321" s="40" t="n">
        <f aca="false">IF(P2321="","",Q2321+$I2321)</f>
        <v>34.99</v>
      </c>
      <c r="Y2321" s="29" t="n">
        <f aca="false">IF(P2321="","",P2321+(R2321*$K2321)+(S2321*$K2321))</f>
        <v>1069.99</v>
      </c>
      <c r="Z2321" s="29" t="n">
        <f aca="false">IF(P2321="","",ROUND(-R2321*$K2321,0))</f>
        <v>70</v>
      </c>
      <c r="AA2321" s="41"/>
      <c r="AB2321" s="38"/>
      <c r="AC2321" s="34"/>
      <c r="AD2321" s="39"/>
      <c r="AE2321" s="40"/>
      <c r="AF2321" s="40"/>
      <c r="AG2321" s="40"/>
      <c r="AH2321" s="32" t="str">
        <f aca="false">IF(AB2321="","",$I2321+AD2321)</f>
        <v/>
      </c>
      <c r="AI2321" s="32" t="str">
        <f aca="false">IF(AB2321="","",$I2321)</f>
        <v/>
      </c>
      <c r="AJ2321" s="40" t="str">
        <f aca="false">IF(AB2321="","",AC2321+$I2321)</f>
        <v/>
      </c>
      <c r="AK2321" s="29" t="str">
        <f aca="false">IF(AB2321="","",AB2321+(AD2321*$K2321)+(AE2321*$K2321))</f>
        <v/>
      </c>
      <c r="AL2321" s="29" t="str">
        <f aca="false">IF(AB2321="","",ROUND(-AD2321*$K2321,0))</f>
        <v/>
      </c>
      <c r="AM2321" s="41"/>
      <c r="AN2321" s="38" t="n">
        <v>0</v>
      </c>
      <c r="AO2321" s="34" t="n">
        <v>28</v>
      </c>
      <c r="AP2321" s="39" t="n">
        <v>-5.4</v>
      </c>
      <c r="AQ2321" s="40" t="n">
        <v>33.4</v>
      </c>
      <c r="AR2321" s="40" t="n">
        <v>33.4</v>
      </c>
      <c r="AS2321" s="40" t="n">
        <v>33.4</v>
      </c>
      <c r="AT2321" s="32" t="n">
        <f aca="false">IF(AN2321="","",$I2321+AP2321)</f>
        <v>4.59</v>
      </c>
      <c r="AU2321" s="32" t="n">
        <f aca="false">IF(AN2321="","",$I2321)</f>
        <v>9.99</v>
      </c>
      <c r="AV2321" s="40" t="n">
        <f aca="false">IF(AN2321="","",AO2321+$I2321)</f>
        <v>37.99</v>
      </c>
      <c r="AW2321" s="31" t="n">
        <f aca="false">IF(AN2321="","",AN2321+(AP2321*$K2321)+(AQ2321*$K2321))</f>
        <v>1008</v>
      </c>
      <c r="AX2321" s="29" t="n">
        <f aca="false">IF(AN2321="","",ROUND(-AP2321*$K2321,0))</f>
        <v>194</v>
      </c>
      <c r="AY2321" s="42"/>
      <c r="AZ2321" s="38" t="n">
        <v>0</v>
      </c>
      <c r="BA2321" s="34" t="n">
        <v>28</v>
      </c>
      <c r="BB2321" s="39" t="n">
        <v>-5.4</v>
      </c>
      <c r="BC2321" s="40" t="n">
        <v>33.4</v>
      </c>
      <c r="BD2321" s="40" t="n">
        <v>33.4</v>
      </c>
      <c r="BE2321" s="40" t="n">
        <v>33.4</v>
      </c>
      <c r="BF2321" s="32" t="n">
        <f aca="false">IF(AZ2321="","",$I2321+BB2321)</f>
        <v>4.59</v>
      </c>
      <c r="BG2321" s="32" t="n">
        <f aca="false">IF(AZ2321="","",$I2321)</f>
        <v>9.99</v>
      </c>
      <c r="BH2321" s="40" t="n">
        <f aca="false">IF(AZ2321="","",BA2321+$I2321)</f>
        <v>37.99</v>
      </c>
      <c r="BI2321" s="31" t="n">
        <f aca="false">IF(AZ2321="","",AZ2321+(BB2321*$K2321)+(BC2321*$K2321))</f>
        <v>1008</v>
      </c>
      <c r="BJ2321" s="29" t="n">
        <f aca="false">IF(AZ2321="","",ROUND(-BB2321*$K2321,0))</f>
        <v>194</v>
      </c>
    </row>
    <row r="2322" customFormat="false" ht="15" hidden="false" customHeight="false" outlineLevel="0" collapsed="false">
      <c r="A2322" s="26" t="str">
        <f aca="false">+C2322&amp;D2322&amp;G2322</f>
        <v>HONORMagic 8 ProCANONE SIM  9,99€ - 30 Mesi</v>
      </c>
      <c r="B2322" s="27" t="s">
        <v>95</v>
      </c>
      <c r="C2322" s="28" t="s">
        <v>130</v>
      </c>
      <c r="D2322" s="29" t="s">
        <v>283</v>
      </c>
      <c r="E2322" s="30" t="n">
        <v>1299.9</v>
      </c>
      <c r="F2322" s="31" t="n">
        <v>1139.9</v>
      </c>
      <c r="G2322" s="32" t="s">
        <v>118</v>
      </c>
      <c r="H2322" s="32" t="s">
        <v>98</v>
      </c>
      <c r="I2322" s="33" t="n">
        <v>9.99</v>
      </c>
      <c r="J2322" s="34" t="s">
        <v>35</v>
      </c>
      <c r="K2322" s="35" t="n">
        <v>30</v>
      </c>
      <c r="L2322" s="33"/>
      <c r="M2322" s="33" t="n">
        <f aca="false">+IF(E2322&lt;=150,1.49,IF(AND(E2322&gt;150,E2322&lt;=300),2.99,(IF(E2322&gt;1200,8.99,IF(AND(E2322&gt;300,E2322&lt;=700),4.99,IF(AND(E2322&gt;=700,E2322&lt;=1200),6.99))))))</f>
        <v>8.99</v>
      </c>
      <c r="N2322" s="33" t="n">
        <f aca="false">IF(E2322="","",IF(E2322&gt;=1200,9.99,IF(AND(E2322&gt;700,E2322&lt;1200),7.99,IF(AND(E2322&gt;=299.9,E2322&lt;=699.9),5.99))))</f>
        <v>9.99</v>
      </c>
      <c r="O2322" s="37" t="s">
        <v>119</v>
      </c>
      <c r="P2322" s="38" t="n">
        <v>169.99</v>
      </c>
      <c r="Q2322" s="34" t="n">
        <v>31</v>
      </c>
      <c r="R2322" s="39" t="n">
        <v>-1.33</v>
      </c>
      <c r="S2322" s="40" t="n">
        <v>32.33</v>
      </c>
      <c r="T2322" s="40" t="n">
        <v>32.33</v>
      </c>
      <c r="U2322" s="40" t="n">
        <v>32.34</v>
      </c>
      <c r="V2322" s="32" t="n">
        <f aca="false">IF(P2322="","",$I2322+R2322)</f>
        <v>8.66</v>
      </c>
      <c r="W2322" s="32" t="n">
        <f aca="false">IF(P2322="","",$I2322)</f>
        <v>9.99</v>
      </c>
      <c r="X2322" s="40" t="n">
        <f aca="false">IF(P2322="","",Q2322+$I2322)</f>
        <v>40.99</v>
      </c>
      <c r="Y2322" s="29" t="n">
        <f aca="false">IF(P2322="","",P2322+(R2322*$K2322)+(S2322*$K2322))</f>
        <v>1099.99</v>
      </c>
      <c r="Z2322" s="29" t="n">
        <f aca="false">IF(P2322="","",ROUND(-R2322*$K2322,0))</f>
        <v>40</v>
      </c>
      <c r="AA2322" s="41"/>
      <c r="AB2322" s="38"/>
      <c r="AC2322" s="34"/>
      <c r="AD2322" s="39"/>
      <c r="AE2322" s="40"/>
      <c r="AF2322" s="40"/>
      <c r="AG2322" s="40"/>
      <c r="AH2322" s="32" t="str">
        <f aca="false">IF(AB2322="","",$I2322+AD2322)</f>
        <v/>
      </c>
      <c r="AI2322" s="32" t="str">
        <f aca="false">IF(AB2322="","",$I2322)</f>
        <v/>
      </c>
      <c r="AJ2322" s="40" t="str">
        <f aca="false">IF(AB2322="","",AC2322+$I2322)</f>
        <v/>
      </c>
      <c r="AK2322" s="29" t="str">
        <f aca="false">IF(AB2322="","",AB2322+(AD2322*$K2322)+(AE2322*$K2322))</f>
        <v/>
      </c>
      <c r="AL2322" s="29" t="str">
        <f aca="false">IF(AB2322="","",ROUND(-AD2322*$K2322,0))</f>
        <v/>
      </c>
      <c r="AM2322" s="41"/>
      <c r="AN2322" s="38" t="n">
        <v>0</v>
      </c>
      <c r="AO2322" s="34" t="n">
        <v>34</v>
      </c>
      <c r="AP2322" s="39" t="n">
        <v>-5.74</v>
      </c>
      <c r="AQ2322" s="40" t="n">
        <v>39.74</v>
      </c>
      <c r="AR2322" s="40" t="n">
        <v>39.74</v>
      </c>
      <c r="AS2322" s="40" t="n">
        <v>39.74</v>
      </c>
      <c r="AT2322" s="32" t="n">
        <f aca="false">IF(AN2322="","",$I2322+AP2322)</f>
        <v>4.25</v>
      </c>
      <c r="AU2322" s="32" t="n">
        <f aca="false">IF(AN2322="","",$I2322)</f>
        <v>9.99</v>
      </c>
      <c r="AV2322" s="40" t="n">
        <f aca="false">IF(AN2322="","",AO2322+$I2322)</f>
        <v>43.99</v>
      </c>
      <c r="AW2322" s="31" t="n">
        <f aca="false">IF(AN2322="","",AN2322+(AP2322*$K2322)+(AQ2322*$K2322))</f>
        <v>1020</v>
      </c>
      <c r="AX2322" s="29" t="n">
        <f aca="false">IF(AN2322="","",ROUND(-AP2322*$K2322,0))</f>
        <v>172</v>
      </c>
      <c r="AY2322" s="42"/>
      <c r="AZ2322" s="38" t="n">
        <v>0</v>
      </c>
      <c r="BA2322" s="34" t="n">
        <v>34</v>
      </c>
      <c r="BB2322" s="39" t="n">
        <v>-5.74</v>
      </c>
      <c r="BC2322" s="40" t="n">
        <v>39.74</v>
      </c>
      <c r="BD2322" s="40" t="n">
        <v>39.74</v>
      </c>
      <c r="BE2322" s="40" t="n">
        <v>39.74</v>
      </c>
      <c r="BF2322" s="32" t="n">
        <f aca="false">IF(AZ2322="","",$I2322+BB2322)</f>
        <v>4.25</v>
      </c>
      <c r="BG2322" s="32" t="n">
        <f aca="false">IF(AZ2322="","",$I2322)</f>
        <v>9.99</v>
      </c>
      <c r="BH2322" s="40" t="n">
        <f aca="false">IF(AZ2322="","",BA2322+$I2322)</f>
        <v>43.99</v>
      </c>
      <c r="BI2322" s="31" t="n">
        <f aca="false">IF(AZ2322="","",AZ2322+(BB2322*$K2322)+(BC2322*$K2322))</f>
        <v>1020</v>
      </c>
      <c r="BJ2322" s="29" t="n">
        <f aca="false">IF(AZ2322="","",ROUND(-BB2322*$K2322,0))</f>
        <v>172</v>
      </c>
    </row>
    <row r="2323" customFormat="false" ht="15" hidden="false" customHeight="false" outlineLevel="0" collapsed="false">
      <c r="A2323" s="26" t="str">
        <f aca="false">+C2323&amp;D2323&amp;G2323</f>
        <v>HONORMagic 8 ProCANONE SIM  9,99€ - 24 Mesi</v>
      </c>
      <c r="B2323" s="27" t="s">
        <v>95</v>
      </c>
      <c r="C2323" s="28" t="s">
        <v>130</v>
      </c>
      <c r="D2323" s="29" t="s">
        <v>283</v>
      </c>
      <c r="E2323" s="30" t="n">
        <v>1299.9</v>
      </c>
      <c r="F2323" s="31" t="n">
        <v>1139.9</v>
      </c>
      <c r="G2323" s="32" t="s">
        <v>120</v>
      </c>
      <c r="H2323" s="32" t="s">
        <v>98</v>
      </c>
      <c r="I2323" s="33" t="n">
        <v>9.99</v>
      </c>
      <c r="J2323" s="34" t="s">
        <v>35</v>
      </c>
      <c r="K2323" s="35" t="n">
        <v>24</v>
      </c>
      <c r="L2323" s="33"/>
      <c r="M2323" s="33" t="n">
        <f aca="false">+IF(E2323&lt;=150,1.49,IF(AND(E2323&gt;150,E2323&lt;=300),2.99,(IF(E2323&gt;1200,8.99,IF(AND(E2323&gt;300,E2323&lt;=700),4.99,IF(AND(E2323&gt;=700,E2323&lt;=1200),6.99))))))</f>
        <v>8.99</v>
      </c>
      <c r="N2323" s="33" t="n">
        <f aca="false">IF(E2323="","",IF(E2323&gt;=1200,9.99,IF(AND(E2323&gt;700,E2323&lt;1200),7.99,IF(AND(E2323&gt;=299.9,E2323&lt;=699.9),5.99))))</f>
        <v>9.99</v>
      </c>
      <c r="O2323" s="37" t="s">
        <v>121</v>
      </c>
      <c r="P2323" s="38" t="n">
        <v>169.99</v>
      </c>
      <c r="Q2323" s="34" t="n">
        <v>39</v>
      </c>
      <c r="R2323" s="39" t="n">
        <v>-1.41</v>
      </c>
      <c r="S2323" s="40" t="n">
        <v>40.41</v>
      </c>
      <c r="T2323" s="40" t="n">
        <v>0</v>
      </c>
      <c r="U2323" s="40" t="n">
        <v>40.48</v>
      </c>
      <c r="V2323" s="32" t="n">
        <f aca="false">IF(P2323="","",$I2323+R2323)</f>
        <v>8.58</v>
      </c>
      <c r="W2323" s="32" t="n">
        <f aca="false">IF(P2323="","",$I2323)</f>
        <v>9.99</v>
      </c>
      <c r="X2323" s="40" t="n">
        <f aca="false">IF(P2323="","",Q2323+$I2323)</f>
        <v>48.99</v>
      </c>
      <c r="Y2323" s="29" t="n">
        <f aca="false">IF(P2323="","",P2323+(R2323*$K2323)+(S2323*$K2323))</f>
        <v>1105.99</v>
      </c>
      <c r="Z2323" s="29" t="n">
        <f aca="false">IF(P2323="","",ROUND(-R2323*$K2323,0))</f>
        <v>34</v>
      </c>
      <c r="AA2323" s="41"/>
      <c r="AB2323" s="38"/>
      <c r="AC2323" s="34"/>
      <c r="AD2323" s="39"/>
      <c r="AE2323" s="40"/>
      <c r="AF2323" s="40"/>
      <c r="AG2323" s="40"/>
      <c r="AH2323" s="32" t="str">
        <f aca="false">IF(AB2323="","",$I2323+AD2323)</f>
        <v/>
      </c>
      <c r="AI2323" s="32" t="str">
        <f aca="false">IF(AB2323="","",$I2323)</f>
        <v/>
      </c>
      <c r="AJ2323" s="40" t="str">
        <f aca="false">IF(AB2323="","",AC2323+$I2323)</f>
        <v/>
      </c>
      <c r="AK2323" s="29" t="str">
        <f aca="false">IF(AB2323="","",AB2323+(AD2323*$K2323)+(AE2323*$K2323))</f>
        <v/>
      </c>
      <c r="AL2323" s="29" t="str">
        <f aca="false">IF(AB2323="","",ROUND(-AD2323*$K2323,0))</f>
        <v/>
      </c>
      <c r="AM2323" s="41"/>
      <c r="AN2323" s="38" t="n">
        <v>0</v>
      </c>
      <c r="AO2323" s="34" t="n">
        <v>43</v>
      </c>
      <c r="AP2323" s="39" t="n">
        <v>-4.49</v>
      </c>
      <c r="AQ2323" s="40" t="n">
        <v>47.49</v>
      </c>
      <c r="AR2323" s="40" t="n">
        <v>0</v>
      </c>
      <c r="AS2323" s="40" t="n">
        <v>47.63</v>
      </c>
      <c r="AT2323" s="32" t="n">
        <f aca="false">IF(AN2323="","",$I2323+AP2323)</f>
        <v>5.5</v>
      </c>
      <c r="AU2323" s="32" t="n">
        <f aca="false">IF(AN2323="","",$I2323)</f>
        <v>9.99</v>
      </c>
      <c r="AV2323" s="40" t="n">
        <f aca="false">IF(AN2323="","",AO2323+$I2323)</f>
        <v>52.99</v>
      </c>
      <c r="AW2323" s="31" t="n">
        <f aca="false">IF(AN2323="","",AN2323+(AP2323*$K2323)+(AQ2323*$K2323))</f>
        <v>1032</v>
      </c>
      <c r="AX2323" s="29" t="n">
        <f aca="false">IF(AN2323="","",ROUND(-AP2323*$K2323,0))</f>
        <v>108</v>
      </c>
      <c r="AY2323" s="42"/>
      <c r="AZ2323" s="38" t="n">
        <v>0</v>
      </c>
      <c r="BA2323" s="34" t="n">
        <v>43</v>
      </c>
      <c r="BB2323" s="39" t="n">
        <v>-4.49</v>
      </c>
      <c r="BC2323" s="40" t="n">
        <v>47.49</v>
      </c>
      <c r="BD2323" s="40" t="n">
        <v>0</v>
      </c>
      <c r="BE2323" s="40" t="n">
        <v>47.63</v>
      </c>
      <c r="BF2323" s="32" t="n">
        <f aca="false">IF(AZ2323="","",$I2323+BB2323)</f>
        <v>5.5</v>
      </c>
      <c r="BG2323" s="32" t="n">
        <f aca="false">IF(AZ2323="","",$I2323)</f>
        <v>9.99</v>
      </c>
      <c r="BH2323" s="40" t="n">
        <f aca="false">IF(AZ2323="","",BA2323+$I2323)</f>
        <v>52.99</v>
      </c>
      <c r="BI2323" s="31" t="n">
        <f aca="false">IF(AZ2323="","",AZ2323+(BB2323*$K2323)+(BC2323*$K2323))</f>
        <v>1032</v>
      </c>
      <c r="BJ2323" s="29" t="n">
        <f aca="false">IF(AZ2323="","",ROUND(-BB2323*$K2323,0))</f>
        <v>108</v>
      </c>
    </row>
    <row r="2324" customFormat="false" ht="15" hidden="false" customHeight="false" outlineLevel="0" collapsed="false">
      <c r="A2324" s="26" t="str">
        <f aca="false">+C2324&amp;D2324&amp;G2324</f>
        <v>HONORMagic 8 ProCANONE SIM 7,99€ - 36 Mesi</v>
      </c>
      <c r="B2324" s="27" t="s">
        <v>95</v>
      </c>
      <c r="C2324" s="28" t="s">
        <v>130</v>
      </c>
      <c r="D2324" s="29" t="s">
        <v>283</v>
      </c>
      <c r="E2324" s="30" t="n">
        <v>1299.9</v>
      </c>
      <c r="F2324" s="31" t="n">
        <v>1139.9</v>
      </c>
      <c r="G2324" s="32" t="s">
        <v>122</v>
      </c>
      <c r="H2324" s="32" t="s">
        <v>98</v>
      </c>
      <c r="I2324" s="33" t="n">
        <v>7.99</v>
      </c>
      <c r="J2324" s="34" t="s">
        <v>35</v>
      </c>
      <c r="K2324" s="35" t="n">
        <v>36</v>
      </c>
      <c r="L2324" s="33"/>
      <c r="M2324" s="33" t="n">
        <f aca="false">+IF(E2324&lt;=150,1.49,IF(AND(E2324&gt;150,E2324&lt;=300),2.99,(IF(E2324&gt;1200,8.99,IF(AND(E2324&gt;300,E2324&lt;=700),4.99,IF(AND(E2324&gt;=700,E2324&lt;=1200),6.99))))))</f>
        <v>8.99</v>
      </c>
      <c r="N2324" s="33" t="n">
        <f aca="false">IF(E2324="","",IF(E2324&gt;=1200,9.99,IF(AND(E2324&gt;700,E2324&lt;1200),7.99,IF(AND(E2324&gt;=299.9,E2324&lt;=699.9),5.99))))</f>
        <v>9.99</v>
      </c>
      <c r="O2324" s="37" t="s">
        <v>123</v>
      </c>
      <c r="P2324" s="38" t="n">
        <v>219.99</v>
      </c>
      <c r="Q2324" s="34" t="n">
        <v>24.99</v>
      </c>
      <c r="R2324" s="39" t="n">
        <v>-0.56</v>
      </c>
      <c r="S2324" s="40" t="n">
        <v>25.55</v>
      </c>
      <c r="T2324" s="40" t="n">
        <v>25.55</v>
      </c>
      <c r="U2324" s="40" t="n">
        <v>25.66</v>
      </c>
      <c r="V2324" s="32" t="n">
        <f aca="false">IF(P2324="","",$I2324+R2324)</f>
        <v>7.43</v>
      </c>
      <c r="W2324" s="32" t="n">
        <f aca="false">IF(P2324="","",$I2324)</f>
        <v>7.99</v>
      </c>
      <c r="X2324" s="40" t="n">
        <f aca="false">IF(P2324="","",Q2324+$I2324)</f>
        <v>32.98</v>
      </c>
      <c r="Y2324" s="29" t="n">
        <f aca="false">IF(P2324="","",P2324+(R2324*$K2324)+(S2324*$K2324))</f>
        <v>1119.63</v>
      </c>
      <c r="Z2324" s="29" t="n">
        <f aca="false">IF(P2324="","",ROUND(-R2324*$K2324,0))</f>
        <v>20</v>
      </c>
      <c r="AA2324" s="41"/>
      <c r="AB2324" s="38"/>
      <c r="AC2324" s="34"/>
      <c r="AD2324" s="39"/>
      <c r="AE2324" s="40"/>
      <c r="AF2324" s="40"/>
      <c r="AG2324" s="40"/>
      <c r="AH2324" s="32" t="str">
        <f aca="false">IF(AB2324="","",$I2324+AD2324)</f>
        <v/>
      </c>
      <c r="AI2324" s="32" t="str">
        <f aca="false">IF(AB2324="","",$I2324)</f>
        <v/>
      </c>
      <c r="AJ2324" s="40" t="str">
        <f aca="false">IF(AB2324="","",AC2324+$I2324)</f>
        <v/>
      </c>
      <c r="AK2324" s="29" t="str">
        <f aca="false">IF(AB2324="","",AB2324+(AD2324*$K2324)+(AE2324*$K2324))</f>
        <v/>
      </c>
      <c r="AL2324" s="29" t="str">
        <f aca="false">IF(AB2324="","",ROUND(-AD2324*$K2324,0))</f>
        <v/>
      </c>
      <c r="AM2324" s="41"/>
      <c r="AN2324" s="38" t="n">
        <v>0</v>
      </c>
      <c r="AO2324" s="34" t="n">
        <v>28.99</v>
      </c>
      <c r="AP2324" s="39" t="n">
        <v>-4.41</v>
      </c>
      <c r="AQ2324" s="40" t="n">
        <v>33.4</v>
      </c>
      <c r="AR2324" s="40" t="n">
        <v>33.4</v>
      </c>
      <c r="AS2324" s="40" t="n">
        <v>33.4</v>
      </c>
      <c r="AT2324" s="32" t="n">
        <f aca="false">IF(AN2324="","",$I2324+AP2324)</f>
        <v>3.58</v>
      </c>
      <c r="AU2324" s="32" t="n">
        <f aca="false">IF(AN2324="","",$I2324)</f>
        <v>7.99</v>
      </c>
      <c r="AV2324" s="40" t="n">
        <f aca="false">IF(AN2324="","",AO2324+$I2324)</f>
        <v>36.98</v>
      </c>
      <c r="AW2324" s="31" t="n">
        <f aca="false">IF(AN2324="","",AN2324+(AP2324*$K2324)+(AQ2324*$K2324))</f>
        <v>1043.64</v>
      </c>
      <c r="AX2324" s="29" t="n">
        <f aca="false">IF(AN2324="","",ROUND(-AP2324*$K2324,0))</f>
        <v>159</v>
      </c>
      <c r="AY2324" s="42"/>
      <c r="AZ2324" s="38" t="n">
        <v>0</v>
      </c>
      <c r="BA2324" s="34" t="n">
        <v>28.99</v>
      </c>
      <c r="BB2324" s="39" t="n">
        <v>-4.41</v>
      </c>
      <c r="BC2324" s="40" t="n">
        <v>33.4</v>
      </c>
      <c r="BD2324" s="40" t="n">
        <v>33.4</v>
      </c>
      <c r="BE2324" s="40" t="n">
        <v>33.4</v>
      </c>
      <c r="BF2324" s="32" t="n">
        <f aca="false">IF(AZ2324="","",$I2324+BB2324)</f>
        <v>3.58</v>
      </c>
      <c r="BG2324" s="32" t="n">
        <f aca="false">IF(AZ2324="","",$I2324)</f>
        <v>7.99</v>
      </c>
      <c r="BH2324" s="40" t="n">
        <f aca="false">IF(AZ2324="","",BA2324+$I2324)</f>
        <v>36.98</v>
      </c>
      <c r="BI2324" s="31" t="n">
        <f aca="false">IF(AZ2324="","",AZ2324+(BB2324*$K2324)+(BC2324*$K2324))</f>
        <v>1043.64</v>
      </c>
      <c r="BJ2324" s="29" t="n">
        <f aca="false">IF(AZ2324="","",ROUND(-BB2324*$K2324,0))</f>
        <v>159</v>
      </c>
    </row>
    <row r="2325" customFormat="false" ht="15" hidden="false" customHeight="false" outlineLevel="0" collapsed="false">
      <c r="A2325" s="26" t="str">
        <f aca="false">+C2325&amp;D2325&amp;G2325</f>
        <v>HONORMagic 8 ProCANONE SIM 7,99€ - 30 Mesi</v>
      </c>
      <c r="B2325" s="27" t="s">
        <v>95</v>
      </c>
      <c r="C2325" s="28" t="s">
        <v>130</v>
      </c>
      <c r="D2325" s="29" t="s">
        <v>283</v>
      </c>
      <c r="E2325" s="30" t="n">
        <v>1299.9</v>
      </c>
      <c r="F2325" s="31" t="n">
        <v>1139.9</v>
      </c>
      <c r="G2325" s="32" t="s">
        <v>124</v>
      </c>
      <c r="H2325" s="32" t="s">
        <v>98</v>
      </c>
      <c r="I2325" s="33" t="n">
        <v>7.99</v>
      </c>
      <c r="J2325" s="34" t="s">
        <v>35</v>
      </c>
      <c r="K2325" s="35" t="n">
        <v>30</v>
      </c>
      <c r="L2325" s="33"/>
      <c r="M2325" s="33" t="n">
        <f aca="false">+IF(E2325&lt;=150,1.49,IF(AND(E2325&gt;150,E2325&lt;=300),2.99,(IF(E2325&gt;1200,8.99,IF(AND(E2325&gt;300,E2325&lt;=700),4.99,IF(AND(E2325&gt;=700,E2325&lt;=1200),6.99))))))</f>
        <v>8.99</v>
      </c>
      <c r="N2325" s="33" t="n">
        <f aca="false">IF(E2325="","",IF(E2325&gt;=1200,9.99,IF(AND(E2325&gt;700,E2325&lt;1200),7.99,IF(AND(E2325&gt;=299.9,E2325&lt;=699.9),5.99))))</f>
        <v>9.99</v>
      </c>
      <c r="O2325" s="37" t="s">
        <v>125</v>
      </c>
      <c r="P2325" s="38" t="n">
        <v>219.99</v>
      </c>
      <c r="Q2325" s="34" t="n">
        <v>29.99</v>
      </c>
      <c r="R2325" s="39" t="n">
        <v>-0.67</v>
      </c>
      <c r="S2325" s="40" t="n">
        <v>30.66</v>
      </c>
      <c r="T2325" s="40" t="n">
        <v>30.66</v>
      </c>
      <c r="U2325" s="40" t="n">
        <v>30.77</v>
      </c>
      <c r="V2325" s="32" t="n">
        <f aca="false">IF(P2325="","",$I2325+R2325)</f>
        <v>7.32</v>
      </c>
      <c r="W2325" s="32" t="n">
        <f aca="false">IF(P2325="","",$I2325)</f>
        <v>7.99</v>
      </c>
      <c r="X2325" s="40" t="n">
        <f aca="false">IF(P2325="","",Q2325+$I2325)</f>
        <v>37.98</v>
      </c>
      <c r="Y2325" s="29" t="n">
        <f aca="false">IF(P2325="","",P2325+(R2325*$K2325)+(S2325*$K2325))</f>
        <v>1119.69</v>
      </c>
      <c r="Z2325" s="29" t="n">
        <f aca="false">IF(P2325="","",ROUND(-R2325*$K2325,0))</f>
        <v>20</v>
      </c>
      <c r="AA2325" s="41"/>
      <c r="AB2325" s="38"/>
      <c r="AC2325" s="34"/>
      <c r="AD2325" s="39"/>
      <c r="AE2325" s="40"/>
      <c r="AF2325" s="40"/>
      <c r="AG2325" s="40"/>
      <c r="AH2325" s="32" t="str">
        <f aca="false">IF(AB2325="","",$I2325+AD2325)</f>
        <v/>
      </c>
      <c r="AI2325" s="32" t="str">
        <f aca="false">IF(AB2325="","",$I2325)</f>
        <v/>
      </c>
      <c r="AJ2325" s="40" t="str">
        <f aca="false">IF(AB2325="","",AC2325+$I2325)</f>
        <v/>
      </c>
      <c r="AK2325" s="29" t="str">
        <f aca="false">IF(AB2325="","",AB2325+(AD2325*$K2325)+(AE2325*$K2325))</f>
        <v/>
      </c>
      <c r="AL2325" s="29" t="str">
        <f aca="false">IF(AB2325="","",ROUND(-AD2325*$K2325,0))</f>
        <v/>
      </c>
      <c r="AM2325" s="41"/>
      <c r="AN2325" s="38" t="n">
        <v>0</v>
      </c>
      <c r="AO2325" s="34" t="n">
        <v>34.99</v>
      </c>
      <c r="AP2325" s="39" t="n">
        <v>-4.75</v>
      </c>
      <c r="AQ2325" s="40" t="n">
        <v>39.74</v>
      </c>
      <c r="AR2325" s="40" t="n">
        <v>39.74</v>
      </c>
      <c r="AS2325" s="40" t="n">
        <v>39.74</v>
      </c>
      <c r="AT2325" s="32" t="n">
        <f aca="false">IF(AN2325="","",$I2325+AP2325)</f>
        <v>3.24</v>
      </c>
      <c r="AU2325" s="32" t="n">
        <f aca="false">IF(AN2325="","",$I2325)</f>
        <v>7.99</v>
      </c>
      <c r="AV2325" s="40" t="n">
        <f aca="false">IF(AN2325="","",AO2325+$I2325)</f>
        <v>42.98</v>
      </c>
      <c r="AW2325" s="31" t="n">
        <f aca="false">IF(AN2325="","",AN2325+(AP2325*$K2325)+(AQ2325*$K2325))</f>
        <v>1049.7</v>
      </c>
      <c r="AX2325" s="29" t="n">
        <f aca="false">IF(AN2325="","",ROUND(-AP2325*$K2325,0))</f>
        <v>143</v>
      </c>
      <c r="AY2325" s="42"/>
      <c r="AZ2325" s="38" t="n">
        <v>0</v>
      </c>
      <c r="BA2325" s="34" t="n">
        <v>34.99</v>
      </c>
      <c r="BB2325" s="39" t="n">
        <v>-4.75</v>
      </c>
      <c r="BC2325" s="40" t="n">
        <v>39.74</v>
      </c>
      <c r="BD2325" s="40" t="n">
        <v>39.74</v>
      </c>
      <c r="BE2325" s="40" t="n">
        <v>39.74</v>
      </c>
      <c r="BF2325" s="32" t="n">
        <f aca="false">IF(AZ2325="","",$I2325+BB2325)</f>
        <v>3.24</v>
      </c>
      <c r="BG2325" s="32" t="n">
        <f aca="false">IF(AZ2325="","",$I2325)</f>
        <v>7.99</v>
      </c>
      <c r="BH2325" s="40" t="n">
        <f aca="false">IF(AZ2325="","",BA2325+$I2325)</f>
        <v>42.98</v>
      </c>
      <c r="BI2325" s="31" t="n">
        <f aca="false">IF(AZ2325="","",AZ2325+(BB2325*$K2325)+(BC2325*$K2325))</f>
        <v>1049.7</v>
      </c>
      <c r="BJ2325" s="29" t="n">
        <f aca="false">IF(AZ2325="","",ROUND(-BB2325*$K2325,0))</f>
        <v>143</v>
      </c>
    </row>
    <row r="2326" customFormat="false" ht="15" hidden="false" customHeight="false" outlineLevel="0" collapsed="false">
      <c r="A2326" s="26" t="str">
        <f aca="false">+C2326&amp;D2326&amp;G2326</f>
        <v>HONORMagic 8 ProCANONE SIM 7,99€  - 24 Mesi</v>
      </c>
      <c r="B2326" s="27" t="s">
        <v>95</v>
      </c>
      <c r="C2326" s="28" t="s">
        <v>130</v>
      </c>
      <c r="D2326" s="29" t="s">
        <v>283</v>
      </c>
      <c r="E2326" s="30" t="n">
        <v>1299.9</v>
      </c>
      <c r="F2326" s="31" t="n">
        <v>1139.9</v>
      </c>
      <c r="G2326" s="32" t="s">
        <v>126</v>
      </c>
      <c r="H2326" s="32" t="s">
        <v>98</v>
      </c>
      <c r="I2326" s="33" t="n">
        <v>7.99</v>
      </c>
      <c r="J2326" s="34" t="s">
        <v>35</v>
      </c>
      <c r="K2326" s="35" t="n">
        <v>24</v>
      </c>
      <c r="L2326" s="33"/>
      <c r="M2326" s="33" t="n">
        <f aca="false">+IF(E2326&lt;=150,1.49,IF(AND(E2326&gt;150,E2326&lt;=300),2.99,(IF(E2326&gt;1200,8.99,IF(AND(E2326&gt;300,E2326&lt;=700),4.99,IF(AND(E2326&gt;=700,E2326&lt;=1200),6.99))))))</f>
        <v>8.99</v>
      </c>
      <c r="N2326" s="33" t="n">
        <f aca="false">IF(E2326="","",IF(E2326&gt;=1200,9.99,IF(AND(E2326&gt;700,E2326&lt;1200),7.99,IF(AND(E2326&gt;=299.9,E2326&lt;=699.9),5.99))))</f>
        <v>9.99</v>
      </c>
      <c r="O2326" s="37" t="s">
        <v>127</v>
      </c>
      <c r="P2326" s="38" t="n">
        <v>219.99</v>
      </c>
      <c r="Q2326" s="34" t="n">
        <v>37.99</v>
      </c>
      <c r="R2326" s="39" t="n">
        <v>-0.34</v>
      </c>
      <c r="S2326" s="40" t="n">
        <v>38.33</v>
      </c>
      <c r="T2326" s="40" t="n">
        <v>0</v>
      </c>
      <c r="U2326" s="40" t="n">
        <v>38.32</v>
      </c>
      <c r="V2326" s="32" t="n">
        <f aca="false">IF(P2326="","",$I2326+R2326)</f>
        <v>7.65</v>
      </c>
      <c r="W2326" s="32" t="n">
        <f aca="false">IF(P2326="","",$I2326)</f>
        <v>7.99</v>
      </c>
      <c r="X2326" s="40" t="n">
        <f aca="false">IF(P2326="","",Q2326+$I2326)</f>
        <v>45.98</v>
      </c>
      <c r="Y2326" s="29" t="n">
        <f aca="false">IF(P2326="","",P2326+(R2326*$K2326)+(S2326*$K2326))</f>
        <v>1131.75</v>
      </c>
      <c r="Z2326" s="29" t="n">
        <f aca="false">IF(P2326="","",ROUND(-R2326*$K2326,0))</f>
        <v>8</v>
      </c>
      <c r="AA2326" s="41"/>
      <c r="AB2326" s="38"/>
      <c r="AC2326" s="34"/>
      <c r="AD2326" s="39"/>
      <c r="AE2326" s="40"/>
      <c r="AF2326" s="40"/>
      <c r="AG2326" s="40"/>
      <c r="AH2326" s="32" t="str">
        <f aca="false">IF(AB2326="","",$I2326+AD2326)</f>
        <v/>
      </c>
      <c r="AI2326" s="32" t="str">
        <f aca="false">IF(AB2326="","",$I2326)</f>
        <v/>
      </c>
      <c r="AJ2326" s="40" t="str">
        <f aca="false">IF(AB2326="","",AC2326+$I2326)</f>
        <v/>
      </c>
      <c r="AK2326" s="29" t="str">
        <f aca="false">IF(AB2326="","",AB2326+(AD2326*$K2326)+(AE2326*$K2326))</f>
        <v/>
      </c>
      <c r="AL2326" s="29" t="str">
        <f aca="false">IF(AB2326="","",ROUND(-AD2326*$K2326,0))</f>
        <v/>
      </c>
      <c r="AM2326" s="41"/>
      <c r="AN2326" s="38" t="n">
        <v>0</v>
      </c>
      <c r="AO2326" s="34" t="n">
        <v>43.99</v>
      </c>
      <c r="AP2326" s="39" t="n">
        <v>-5.26</v>
      </c>
      <c r="AQ2326" s="40" t="n">
        <v>49.25</v>
      </c>
      <c r="AR2326" s="40" t="n">
        <v>0</v>
      </c>
      <c r="AS2326" s="40" t="n">
        <v>49.25</v>
      </c>
      <c r="AT2326" s="32" t="n">
        <f aca="false">IF(AN2326="","",$I2326+AP2326)</f>
        <v>2.73</v>
      </c>
      <c r="AU2326" s="32" t="n">
        <f aca="false">IF(AN2326="","",$I2326)</f>
        <v>7.99</v>
      </c>
      <c r="AV2326" s="40" t="n">
        <f aca="false">IF(AN2326="","",AO2326+$I2326)</f>
        <v>51.98</v>
      </c>
      <c r="AW2326" s="31" t="n">
        <f aca="false">IF(AN2326="","",AN2326+(AP2326*$K2326)+(AQ2326*$K2326))</f>
        <v>1055.76</v>
      </c>
      <c r="AX2326" s="29" t="n">
        <f aca="false">IF(AN2326="","",ROUND(-AP2326*$K2326,0))</f>
        <v>126</v>
      </c>
      <c r="AY2326" s="42"/>
      <c r="AZ2326" s="38" t="n">
        <v>0</v>
      </c>
      <c r="BA2326" s="34" t="n">
        <v>43.99</v>
      </c>
      <c r="BB2326" s="39" t="n">
        <v>-5.26</v>
      </c>
      <c r="BC2326" s="40" t="n">
        <v>49.25</v>
      </c>
      <c r="BD2326" s="40" t="n">
        <v>0</v>
      </c>
      <c r="BE2326" s="40" t="n">
        <v>49.25</v>
      </c>
      <c r="BF2326" s="32" t="n">
        <f aca="false">IF(AZ2326="","",$I2326+BB2326)</f>
        <v>2.73</v>
      </c>
      <c r="BG2326" s="32" t="n">
        <f aca="false">IF(AZ2326="","",$I2326)</f>
        <v>7.99</v>
      </c>
      <c r="BH2326" s="40" t="n">
        <f aca="false">IF(AZ2326="","",BA2326+$I2326)</f>
        <v>51.98</v>
      </c>
      <c r="BI2326" s="31" t="n">
        <f aca="false">IF(AZ2326="","",AZ2326+(BB2326*$K2326)+(BC2326*$K2326))</f>
        <v>1055.76</v>
      </c>
      <c r="BJ2326" s="29" t="n">
        <f aca="false">IF(AZ2326="","",ROUND(-BB2326*$K2326,0))</f>
        <v>126</v>
      </c>
    </row>
    <row r="2327" customFormat="false" ht="15" hidden="false" customHeight="false" outlineLevel="0" collapsed="false">
      <c r="A2327" s="26" t="str">
        <f aca="false">+C2327&amp;D2327&amp;G2327</f>
        <v>HONORMagic 8 ProCANONE SIM 5,99€ - 30 Mesi</v>
      </c>
      <c r="B2327" s="27" t="s">
        <v>95</v>
      </c>
      <c r="C2327" s="28" t="s">
        <v>130</v>
      </c>
      <c r="D2327" s="29" t="s">
        <v>283</v>
      </c>
      <c r="E2327" s="30" t="n">
        <v>1299.9</v>
      </c>
      <c r="F2327" s="31" t="n">
        <v>1139.9</v>
      </c>
      <c r="G2327" s="32" t="s">
        <v>128</v>
      </c>
      <c r="H2327" s="32" t="s">
        <v>98</v>
      </c>
      <c r="I2327" s="33" t="n">
        <v>5.99</v>
      </c>
      <c r="J2327" s="34" t="s">
        <v>35</v>
      </c>
      <c r="K2327" s="35" t="n">
        <v>30</v>
      </c>
      <c r="L2327" s="33"/>
      <c r="M2327" s="33" t="n">
        <f aca="false">+IF(E2327&lt;=150,1.49,IF(AND(E2327&gt;150,E2327&lt;=300),2.99,(IF(E2327&gt;1200,8.99,IF(AND(E2327&gt;300,E2327&lt;=700),4.99,IF(AND(E2327&gt;=700,E2327&lt;=1200),6.99))))))</f>
        <v>8.99</v>
      </c>
      <c r="N2327" s="33" t="n">
        <f aca="false">IF(E2327="","",IF(E2327&gt;=1200,9.99,IF(AND(E2327&gt;700,E2327&lt;1200),7.99,IF(AND(E2327&gt;=299.9,E2327&lt;=699.9),5.99))))</f>
        <v>9.99</v>
      </c>
      <c r="O2327" s="37" t="s">
        <v>129</v>
      </c>
      <c r="P2327" s="38"/>
      <c r="Q2327" s="34"/>
      <c r="R2327" s="39"/>
      <c r="S2327" s="40"/>
      <c r="T2327" s="40"/>
      <c r="U2327" s="40"/>
      <c r="V2327" s="32" t="str">
        <f aca="false">IF(P2327="","",$I2327+R2327)</f>
        <v/>
      </c>
      <c r="W2327" s="32" t="str">
        <f aca="false">IF(P2327="","",$I2327)</f>
        <v/>
      </c>
      <c r="X2327" s="40" t="str">
        <f aca="false">IF(P2327="","",Q2327+$I2327)</f>
        <v/>
      </c>
      <c r="Y2327" s="29" t="str">
        <f aca="false">IF(P2327="","",P2327+(R2327*$K2327)+(S2327*$K2327))</f>
        <v/>
      </c>
      <c r="Z2327" s="29" t="str">
        <f aca="false">IF(P2327="","",ROUND(-R2327*$K2327,0))</f>
        <v/>
      </c>
      <c r="AA2327" s="41"/>
      <c r="AB2327" s="38"/>
      <c r="AC2327" s="34"/>
      <c r="AD2327" s="39"/>
      <c r="AE2327" s="40"/>
      <c r="AF2327" s="40"/>
      <c r="AG2327" s="40"/>
      <c r="AH2327" s="32" t="str">
        <f aca="false">IF(AB2327="","",$I2327+AD2327)</f>
        <v/>
      </c>
      <c r="AI2327" s="32" t="str">
        <f aca="false">IF(AB2327="","",$I2327)</f>
        <v/>
      </c>
      <c r="AJ2327" s="40" t="str">
        <f aca="false">IF(AB2327="","",AC2327+$I2327)</f>
        <v/>
      </c>
      <c r="AK2327" s="29" t="str">
        <f aca="false">IF(AB2327="","",AB2327+(AD2327*$K2327)+(AE2327*$K2327))</f>
        <v/>
      </c>
      <c r="AL2327" s="29" t="str">
        <f aca="false">IF(AB2327="","",ROUND(-AD2327*$K2327,0))</f>
        <v/>
      </c>
      <c r="AM2327" s="41"/>
      <c r="AN2327" s="38" t="n">
        <v>0</v>
      </c>
      <c r="AO2327" s="34" t="n">
        <v>36.99</v>
      </c>
      <c r="AP2327" s="39" t="n">
        <v>-2.75</v>
      </c>
      <c r="AQ2327" s="40" t="n">
        <v>39.74</v>
      </c>
      <c r="AR2327" s="40" t="n">
        <v>39.74</v>
      </c>
      <c r="AS2327" s="40" t="n">
        <v>39.74</v>
      </c>
      <c r="AT2327" s="32" t="n">
        <f aca="false">IF(AN2327="","",$I2327+AP2327)</f>
        <v>3.24</v>
      </c>
      <c r="AU2327" s="32" t="n">
        <f aca="false">IF(AN2327="","",$I2327)</f>
        <v>5.99</v>
      </c>
      <c r="AV2327" s="40" t="n">
        <f aca="false">IF(AN2327="","",AO2327+$I2327)</f>
        <v>42.98</v>
      </c>
      <c r="AW2327" s="31" t="n">
        <f aca="false">IF(AN2327="","",AN2327+(AP2327*$K2327)+(AQ2327*$K2327))</f>
        <v>1109.7</v>
      </c>
      <c r="AX2327" s="29" t="n">
        <f aca="false">IF(AN2327="","",ROUND(-AP2327*$K2327,0))</f>
        <v>83</v>
      </c>
      <c r="AY2327" s="42"/>
      <c r="AZ2327" s="38" t="n">
        <v>0</v>
      </c>
      <c r="BA2327" s="34" t="n">
        <v>36.99</v>
      </c>
      <c r="BB2327" s="39" t="n">
        <v>-2.75</v>
      </c>
      <c r="BC2327" s="40" t="n">
        <v>39.74</v>
      </c>
      <c r="BD2327" s="40" t="n">
        <v>39.74</v>
      </c>
      <c r="BE2327" s="40" t="n">
        <v>39.74</v>
      </c>
      <c r="BF2327" s="32" t="n">
        <f aca="false">IF(AZ2327="","",$I2327+BB2327)</f>
        <v>3.24</v>
      </c>
      <c r="BG2327" s="32" t="n">
        <f aca="false">IF(AZ2327="","",$I2327)</f>
        <v>5.99</v>
      </c>
      <c r="BH2327" s="40" t="n">
        <f aca="false">IF(AZ2327="","",BA2327+$I2327)</f>
        <v>42.98</v>
      </c>
      <c r="BI2327" s="31" t="n">
        <f aca="false">IF(AZ2327="","",AZ2327+(BB2327*$K2327)+(BC2327*$K2327))</f>
        <v>1109.7</v>
      </c>
      <c r="BJ2327" s="29" t="n">
        <f aca="false">IF(AZ2327="","",ROUND(-BB2327*$K2327,0))</f>
        <v>83</v>
      </c>
    </row>
    <row r="2328" customFormat="false" ht="15" hidden="false" customHeight="false" outlineLevel="0" collapsed="false">
      <c r="A2328" s="26" t="str">
        <f aca="false">+C2328&amp;D2328&amp;G2328</f>
        <v>Honor Magic 8 LiteCANONE SIM 14,99€ - 36 Mesi</v>
      </c>
      <c r="B2328" s="27" t="s">
        <v>95</v>
      </c>
      <c r="C2328" s="28" t="s">
        <v>284</v>
      </c>
      <c r="D2328" s="29" t="s">
        <v>285</v>
      </c>
      <c r="E2328" s="30" t="n">
        <v>379.9</v>
      </c>
      <c r="F2328" s="31" t="n">
        <v>359.9</v>
      </c>
      <c r="G2328" s="32" t="s">
        <v>97</v>
      </c>
      <c r="H2328" s="32" t="s">
        <v>98</v>
      </c>
      <c r="I2328" s="33" t="n">
        <v>14.99</v>
      </c>
      <c r="J2328" s="34" t="s">
        <v>35</v>
      </c>
      <c r="K2328" s="35" t="n">
        <v>36</v>
      </c>
      <c r="L2328" s="33"/>
      <c r="M2328" s="33" t="n">
        <f aca="false">+IF(E2328&lt;=150,1.49,IF(AND(E2328&gt;150,E2328&lt;=300),2.99,(IF(E2328&gt;1200,8.99,IF(AND(E2328&gt;300,E2328&lt;=700),4.99,IF(AND(E2328&gt;=700,E2328&lt;=1200),6.99))))))</f>
        <v>4.99</v>
      </c>
      <c r="N2328" s="33" t="n">
        <f aca="false">IF(E2328="","",IF(E2328&gt;=1200,9.99,IF(AND(E2328&gt;700,E2328&lt;1200),7.99,IF(AND(E2328&gt;=299.9,E2328&lt;=699.9),5.99))))</f>
        <v>5.99</v>
      </c>
      <c r="O2328" s="37" t="s">
        <v>99</v>
      </c>
      <c r="P2328" s="38" t="n">
        <v>39.99</v>
      </c>
      <c r="Q2328" s="34" t="n">
        <v>0.99</v>
      </c>
      <c r="R2328" s="39" t="n">
        <v>-7.9</v>
      </c>
      <c r="S2328" s="40" t="n">
        <v>8.89</v>
      </c>
      <c r="T2328" s="40" t="n">
        <v>8.89</v>
      </c>
      <c r="U2328" s="40" t="n">
        <v>8.76</v>
      </c>
      <c r="V2328" s="32" t="n">
        <f aca="false">IF(P2328="","",$I2328+R2328)</f>
        <v>7.09</v>
      </c>
      <c r="W2328" s="32" t="n">
        <f aca="false">IF(P2328="","",$I2328)</f>
        <v>14.99</v>
      </c>
      <c r="X2328" s="40" t="n">
        <f aca="false">IF(P2328="","",Q2328+$I2328)</f>
        <v>15.98</v>
      </c>
      <c r="Y2328" s="29" t="n">
        <f aca="false">IF(P2328="","",P2328+(R2328*$K2328)+(S2328*$K2328))</f>
        <v>75.63</v>
      </c>
      <c r="Z2328" s="29" t="n">
        <f aca="false">IF(P2328="","",ROUND(-R2328*$K2328,0))</f>
        <v>284</v>
      </c>
      <c r="AA2328" s="41"/>
      <c r="AB2328" s="38"/>
      <c r="AC2328" s="34"/>
      <c r="AD2328" s="39"/>
      <c r="AE2328" s="40"/>
      <c r="AF2328" s="40"/>
      <c r="AG2328" s="40"/>
      <c r="AH2328" s="32" t="str">
        <f aca="false">IF(AB2328="","",$I2328+AD2328)</f>
        <v/>
      </c>
      <c r="AI2328" s="32" t="str">
        <f aca="false">IF(AB2328="","",$I2328)</f>
        <v/>
      </c>
      <c r="AJ2328" s="40" t="str">
        <f aca="false">IF(AB2328="","",AC2328+$I2328)</f>
        <v/>
      </c>
      <c r="AK2328" s="29" t="str">
        <f aca="false">IF(AB2328="","",AB2328+(AD2328*$K2328)+(AE2328*$K2328))</f>
        <v/>
      </c>
      <c r="AL2328" s="29" t="str">
        <f aca="false">IF(AB2328="","",ROUND(-AD2328*$K2328,0))</f>
        <v/>
      </c>
      <c r="AM2328" s="41"/>
      <c r="AN2328" s="38" t="n">
        <v>0</v>
      </c>
      <c r="AO2328" s="34" t="n">
        <v>0.99</v>
      </c>
      <c r="AP2328" s="39" t="n">
        <v>-9.56</v>
      </c>
      <c r="AQ2328" s="40" t="n">
        <v>10.55</v>
      </c>
      <c r="AR2328" s="40" t="n">
        <v>10.55</v>
      </c>
      <c r="AS2328" s="40" t="n">
        <v>10.55</v>
      </c>
      <c r="AT2328" s="32" t="n">
        <f aca="false">IF(AN2328="","",$I2328+AP2328)</f>
        <v>5.43</v>
      </c>
      <c r="AU2328" s="32" t="n">
        <f aca="false">IF(AN2328="","",$I2328)</f>
        <v>14.99</v>
      </c>
      <c r="AV2328" s="40" t="n">
        <f aca="false">IF(AN2328="","",AO2328+$I2328)</f>
        <v>15.98</v>
      </c>
      <c r="AW2328" s="31" t="n">
        <f aca="false">IF(AN2328="","",AN2328+(AP2328*$K2328)+(AQ2328*$K2328))</f>
        <v>35.64</v>
      </c>
      <c r="AX2328" s="29" t="n">
        <f aca="false">IF(AN2328="","",ROUND(-AP2328*$K2328,0))</f>
        <v>344</v>
      </c>
      <c r="AY2328" s="42"/>
      <c r="AZ2328" s="38" t="n">
        <v>0</v>
      </c>
      <c r="BA2328" s="34" t="n">
        <v>0.99</v>
      </c>
      <c r="BB2328" s="39" t="n">
        <v>-9.56</v>
      </c>
      <c r="BC2328" s="40" t="n">
        <v>10.55</v>
      </c>
      <c r="BD2328" s="40" t="n">
        <v>10.55</v>
      </c>
      <c r="BE2328" s="40" t="n">
        <v>10.55</v>
      </c>
      <c r="BF2328" s="32" t="n">
        <f aca="false">IF(AZ2328="","",$I2328+BB2328)</f>
        <v>5.43</v>
      </c>
      <c r="BG2328" s="32" t="n">
        <f aca="false">IF(AZ2328="","",$I2328)</f>
        <v>14.99</v>
      </c>
      <c r="BH2328" s="40" t="n">
        <f aca="false">IF(AZ2328="","",BA2328+$I2328)</f>
        <v>15.98</v>
      </c>
      <c r="BI2328" s="31" t="n">
        <f aca="false">IF(AZ2328="","",AZ2328+(BB2328*$K2328)+(BC2328*$K2328))</f>
        <v>35.64</v>
      </c>
      <c r="BJ2328" s="29" t="n">
        <f aca="false">IF(AZ2328="","",ROUND(-BB2328*$K2328,0))</f>
        <v>344</v>
      </c>
    </row>
    <row r="2329" customFormat="false" ht="15" hidden="false" customHeight="false" outlineLevel="0" collapsed="false">
      <c r="A2329" s="26" t="str">
        <f aca="false">+C2329&amp;D2329&amp;G2329</f>
        <v>Honor Magic 8 LiteCANONE SIM 14,99€ - 30 Mesi</v>
      </c>
      <c r="B2329" s="27" t="s">
        <v>95</v>
      </c>
      <c r="C2329" s="28" t="s">
        <v>284</v>
      </c>
      <c r="D2329" s="29" t="s">
        <v>285</v>
      </c>
      <c r="E2329" s="30" t="n">
        <v>379.9</v>
      </c>
      <c r="F2329" s="31" t="n">
        <v>359.9</v>
      </c>
      <c r="G2329" s="32" t="s">
        <v>100</v>
      </c>
      <c r="H2329" s="32" t="s">
        <v>98</v>
      </c>
      <c r="I2329" s="33" t="n">
        <v>14.99</v>
      </c>
      <c r="J2329" s="34" t="s">
        <v>35</v>
      </c>
      <c r="K2329" s="35" t="n">
        <v>30</v>
      </c>
      <c r="L2329" s="33"/>
      <c r="M2329" s="33" t="n">
        <f aca="false">+IF(E2329&lt;=150,1.49,IF(AND(E2329&gt;150,E2329&lt;=300),2.99,(IF(E2329&gt;1200,8.99,IF(AND(E2329&gt;300,E2329&lt;=700),4.99,IF(AND(E2329&gt;=700,E2329&lt;=1200),6.99))))))</f>
        <v>4.99</v>
      </c>
      <c r="N2329" s="33" t="n">
        <f aca="false">IF(E2329="","",IF(E2329&gt;=1200,9.99,IF(AND(E2329&gt;700,E2329&lt;1200),7.99,IF(AND(E2329&gt;=299.9,E2329&lt;=699.9),5.99))))</f>
        <v>5.99</v>
      </c>
      <c r="O2329" s="37" t="s">
        <v>101</v>
      </c>
      <c r="P2329" s="38" t="n">
        <v>39.99</v>
      </c>
      <c r="Q2329" s="34" t="n">
        <v>2.99</v>
      </c>
      <c r="R2329" s="39" t="n">
        <v>-7.67</v>
      </c>
      <c r="S2329" s="40" t="n">
        <v>10.66</v>
      </c>
      <c r="T2329" s="40" t="n">
        <v>10.66</v>
      </c>
      <c r="U2329" s="40" t="n">
        <v>10.77</v>
      </c>
      <c r="V2329" s="32" t="n">
        <f aca="false">IF(P2329="","",$I2329+R2329)</f>
        <v>7.32</v>
      </c>
      <c r="W2329" s="32" t="n">
        <f aca="false">IF(P2329="","",$I2329)</f>
        <v>14.99</v>
      </c>
      <c r="X2329" s="40" t="n">
        <f aca="false">IF(P2329="","",Q2329+$I2329)</f>
        <v>17.98</v>
      </c>
      <c r="Y2329" s="29" t="n">
        <f aca="false">IF(P2329="","",P2329+(R2329*$K2329)+(S2329*$K2329))</f>
        <v>129.69</v>
      </c>
      <c r="Z2329" s="29" t="n">
        <f aca="false">IF(P2329="","",ROUND(-R2329*$K2329,0))</f>
        <v>230</v>
      </c>
      <c r="AA2329" s="41"/>
      <c r="AB2329" s="38"/>
      <c r="AC2329" s="34"/>
      <c r="AD2329" s="39"/>
      <c r="AE2329" s="40"/>
      <c r="AF2329" s="40"/>
      <c r="AG2329" s="40"/>
      <c r="AH2329" s="32" t="str">
        <f aca="false">IF(AB2329="","",$I2329+AD2329)</f>
        <v/>
      </c>
      <c r="AI2329" s="32" t="str">
        <f aca="false">IF(AB2329="","",$I2329)</f>
        <v/>
      </c>
      <c r="AJ2329" s="40" t="str">
        <f aca="false">IF(AB2329="","",AC2329+$I2329)</f>
        <v/>
      </c>
      <c r="AK2329" s="29" t="str">
        <f aca="false">IF(AB2329="","",AB2329+(AD2329*$K2329)+(AE2329*$K2329))</f>
        <v/>
      </c>
      <c r="AL2329" s="29" t="str">
        <f aca="false">IF(AB2329="","",ROUND(-AD2329*$K2329,0))</f>
        <v/>
      </c>
      <c r="AM2329" s="41"/>
      <c r="AN2329" s="38" t="n">
        <v>0</v>
      </c>
      <c r="AO2329" s="34" t="n">
        <v>2.99</v>
      </c>
      <c r="AP2329" s="39" t="n">
        <v>-9.56</v>
      </c>
      <c r="AQ2329" s="40" t="n">
        <v>12.55</v>
      </c>
      <c r="AR2329" s="40" t="n">
        <v>12.55</v>
      </c>
      <c r="AS2329" s="40" t="n">
        <v>12.55</v>
      </c>
      <c r="AT2329" s="32" t="n">
        <f aca="false">IF(AN2329="","",$I2329+AP2329)</f>
        <v>5.43</v>
      </c>
      <c r="AU2329" s="32" t="n">
        <f aca="false">IF(AN2329="","",$I2329)</f>
        <v>14.99</v>
      </c>
      <c r="AV2329" s="40" t="n">
        <f aca="false">IF(AN2329="","",AO2329+$I2329)</f>
        <v>17.98</v>
      </c>
      <c r="AW2329" s="31" t="n">
        <f aca="false">IF(AN2329="","",AN2329+(AP2329*$K2329)+(AQ2329*$K2329))</f>
        <v>89.7</v>
      </c>
      <c r="AX2329" s="29" t="n">
        <f aca="false">IF(AN2329="","",ROUND(-AP2329*$K2329,0))</f>
        <v>287</v>
      </c>
      <c r="AY2329" s="42"/>
      <c r="AZ2329" s="38" t="n">
        <v>0</v>
      </c>
      <c r="BA2329" s="34" t="n">
        <v>2.99</v>
      </c>
      <c r="BB2329" s="39" t="n">
        <v>-9.56</v>
      </c>
      <c r="BC2329" s="40" t="n">
        <v>12.55</v>
      </c>
      <c r="BD2329" s="40" t="n">
        <v>12.55</v>
      </c>
      <c r="BE2329" s="40" t="n">
        <v>12.55</v>
      </c>
      <c r="BF2329" s="32" t="n">
        <f aca="false">IF(AZ2329="","",$I2329+BB2329)</f>
        <v>5.43</v>
      </c>
      <c r="BG2329" s="32" t="n">
        <f aca="false">IF(AZ2329="","",$I2329)</f>
        <v>14.99</v>
      </c>
      <c r="BH2329" s="40" t="n">
        <f aca="false">IF(AZ2329="","",BA2329+$I2329)</f>
        <v>17.98</v>
      </c>
      <c r="BI2329" s="31" t="n">
        <f aca="false">IF(AZ2329="","",AZ2329+(BB2329*$K2329)+(BC2329*$K2329))</f>
        <v>89.7</v>
      </c>
      <c r="BJ2329" s="29" t="n">
        <f aca="false">IF(AZ2329="","",ROUND(-BB2329*$K2329,0))</f>
        <v>287</v>
      </c>
    </row>
    <row r="2330" customFormat="false" ht="15" hidden="false" customHeight="false" outlineLevel="0" collapsed="false">
      <c r="A2330" s="26" t="str">
        <f aca="false">+C2330&amp;D2330&amp;G2330</f>
        <v>Honor Magic 8 LiteCANONE SIM 14,99€ - 24 Mesi</v>
      </c>
      <c r="B2330" s="27" t="s">
        <v>95</v>
      </c>
      <c r="C2330" s="28" t="s">
        <v>284</v>
      </c>
      <c r="D2330" s="29" t="s">
        <v>285</v>
      </c>
      <c r="E2330" s="30" t="n">
        <v>379.9</v>
      </c>
      <c r="F2330" s="31" t="n">
        <v>359.9</v>
      </c>
      <c r="G2330" s="32" t="s">
        <v>102</v>
      </c>
      <c r="H2330" s="32" t="s">
        <v>98</v>
      </c>
      <c r="I2330" s="33" t="n">
        <v>14.99</v>
      </c>
      <c r="J2330" s="34" t="s">
        <v>35</v>
      </c>
      <c r="K2330" s="35" t="n">
        <v>24</v>
      </c>
      <c r="L2330" s="33"/>
      <c r="M2330" s="33" t="n">
        <f aca="false">+IF(E2330&lt;=150,1.49,IF(AND(E2330&gt;150,E2330&lt;=300),2.99,(IF(E2330&gt;1200,8.99,IF(AND(E2330&gt;300,E2330&lt;=700),4.99,IF(AND(E2330&gt;=700,E2330&lt;=1200),6.99))))))</f>
        <v>4.99</v>
      </c>
      <c r="N2330" s="33" t="n">
        <f aca="false">IF(E2330="","",IF(E2330&gt;=1200,9.99,IF(AND(E2330&gt;700,E2330&lt;1200),7.99,IF(AND(E2330&gt;=299.9,E2330&lt;=699.9),5.99))))</f>
        <v>5.99</v>
      </c>
      <c r="O2330" s="37" t="s">
        <v>103</v>
      </c>
      <c r="P2330" s="38" t="n">
        <v>39.99</v>
      </c>
      <c r="Q2330" s="34" t="n">
        <v>3.99</v>
      </c>
      <c r="R2330" s="39" t="n">
        <v>-9.34</v>
      </c>
      <c r="S2330" s="40" t="n">
        <v>13.33</v>
      </c>
      <c r="T2330" s="40" t="n">
        <v>0</v>
      </c>
      <c r="U2330" s="40" t="n">
        <v>13.32</v>
      </c>
      <c r="V2330" s="32" t="n">
        <f aca="false">IF(P2330="","",$I2330+R2330)</f>
        <v>5.65</v>
      </c>
      <c r="W2330" s="32" t="n">
        <f aca="false">IF(P2330="","",$I2330)</f>
        <v>14.99</v>
      </c>
      <c r="X2330" s="40" t="n">
        <f aca="false">IF(P2330="","",Q2330+$I2330)</f>
        <v>18.98</v>
      </c>
      <c r="Y2330" s="29" t="n">
        <f aca="false">IF(P2330="","",P2330+(R2330*$K2330)+(S2330*$K2330))</f>
        <v>135.75</v>
      </c>
      <c r="Z2330" s="29" t="n">
        <f aca="false">IF(P2330="","",ROUND(-R2330*$K2330,0))</f>
        <v>224</v>
      </c>
      <c r="AA2330" s="41"/>
      <c r="AB2330" s="38"/>
      <c r="AC2330" s="34"/>
      <c r="AD2330" s="39"/>
      <c r="AE2330" s="40"/>
      <c r="AF2330" s="40"/>
      <c r="AG2330" s="40"/>
      <c r="AH2330" s="32" t="str">
        <f aca="false">IF(AB2330="","",$I2330+AD2330)</f>
        <v/>
      </c>
      <c r="AI2330" s="32" t="str">
        <f aca="false">IF(AB2330="","",$I2330)</f>
        <v/>
      </c>
      <c r="AJ2330" s="40" t="str">
        <f aca="false">IF(AB2330="","",AC2330+$I2330)</f>
        <v/>
      </c>
      <c r="AK2330" s="29" t="str">
        <f aca="false">IF(AB2330="","",AB2330+(AD2330*$K2330)+(AE2330*$K2330))</f>
        <v/>
      </c>
      <c r="AL2330" s="29" t="str">
        <f aca="false">IF(AB2330="","",ROUND(-AD2330*$K2330,0))</f>
        <v/>
      </c>
      <c r="AM2330" s="41"/>
      <c r="AN2330" s="38" t="n">
        <v>0</v>
      </c>
      <c r="AO2330" s="34" t="n">
        <v>3.99</v>
      </c>
      <c r="AP2330" s="39" t="n">
        <v>-11</v>
      </c>
      <c r="AQ2330" s="40" t="n">
        <v>14.99</v>
      </c>
      <c r="AR2330" s="40" t="n">
        <v>0</v>
      </c>
      <c r="AS2330" s="40" t="n">
        <v>15.13</v>
      </c>
      <c r="AT2330" s="32" t="n">
        <f aca="false">IF(AN2330="","",$I2330+AP2330)</f>
        <v>3.99</v>
      </c>
      <c r="AU2330" s="32" t="n">
        <f aca="false">IF(AN2330="","",$I2330)</f>
        <v>14.99</v>
      </c>
      <c r="AV2330" s="40" t="n">
        <f aca="false">IF(AN2330="","",AO2330+$I2330)</f>
        <v>18.98</v>
      </c>
      <c r="AW2330" s="31" t="n">
        <f aca="false">IF(AN2330="","",AN2330+(AP2330*$K2330)+(AQ2330*$K2330))</f>
        <v>95.76</v>
      </c>
      <c r="AX2330" s="29" t="n">
        <f aca="false">IF(AN2330="","",ROUND(-AP2330*$K2330,0))</f>
        <v>264</v>
      </c>
      <c r="AY2330" s="42"/>
      <c r="AZ2330" s="38" t="n">
        <v>0</v>
      </c>
      <c r="BA2330" s="34" t="n">
        <v>3.99</v>
      </c>
      <c r="BB2330" s="39" t="n">
        <v>-11</v>
      </c>
      <c r="BC2330" s="40" t="n">
        <v>14.99</v>
      </c>
      <c r="BD2330" s="40" t="n">
        <v>0</v>
      </c>
      <c r="BE2330" s="40" t="n">
        <v>15.13</v>
      </c>
      <c r="BF2330" s="32" t="n">
        <f aca="false">IF(AZ2330="","",$I2330+BB2330)</f>
        <v>3.99</v>
      </c>
      <c r="BG2330" s="32" t="n">
        <f aca="false">IF(AZ2330="","",$I2330)</f>
        <v>14.99</v>
      </c>
      <c r="BH2330" s="40" t="n">
        <f aca="false">IF(AZ2330="","",BA2330+$I2330)</f>
        <v>18.98</v>
      </c>
      <c r="BI2330" s="31" t="n">
        <f aca="false">IF(AZ2330="","",AZ2330+(BB2330*$K2330)+(BC2330*$K2330))</f>
        <v>95.76</v>
      </c>
      <c r="BJ2330" s="29" t="n">
        <f aca="false">IF(AZ2330="","",ROUND(-BB2330*$K2330,0))</f>
        <v>264</v>
      </c>
    </row>
    <row r="2331" customFormat="false" ht="15" hidden="false" customHeight="false" outlineLevel="0" collapsed="false">
      <c r="A2331" s="26" t="str">
        <f aca="false">+C2331&amp;D2331&amp;G2331</f>
        <v>Honor Magic 8 LiteCANONE SIM 12,99€ - 36 Mesi</v>
      </c>
      <c r="B2331" s="27" t="s">
        <v>95</v>
      </c>
      <c r="C2331" s="28" t="s">
        <v>284</v>
      </c>
      <c r="D2331" s="29" t="s">
        <v>285</v>
      </c>
      <c r="E2331" s="30" t="n">
        <v>379.9</v>
      </c>
      <c r="F2331" s="31" t="n">
        <v>359.9</v>
      </c>
      <c r="G2331" s="32" t="s">
        <v>104</v>
      </c>
      <c r="H2331" s="32" t="s">
        <v>98</v>
      </c>
      <c r="I2331" s="33" t="n">
        <v>12.99</v>
      </c>
      <c r="J2331" s="34" t="s">
        <v>35</v>
      </c>
      <c r="K2331" s="35" t="n">
        <v>36</v>
      </c>
      <c r="L2331" s="33"/>
      <c r="M2331" s="33" t="n">
        <f aca="false">+IF(E2331&lt;=150,1.49,IF(AND(E2331&gt;150,E2331&lt;=300),2.99,(IF(E2331&gt;1200,8.99,IF(AND(E2331&gt;300,E2331&lt;=700),4.99,IF(AND(E2331&gt;=700,E2331&lt;=1200),6.99))))))</f>
        <v>4.99</v>
      </c>
      <c r="N2331" s="33" t="n">
        <f aca="false">IF(E2331="","",IF(E2331&gt;=1200,9.99,IF(AND(E2331&gt;700,E2331&lt;1200),7.99,IF(AND(E2331&gt;=299.9,E2331&lt;=699.9),5.99))))</f>
        <v>5.99</v>
      </c>
      <c r="O2331" s="37" t="s">
        <v>105</v>
      </c>
      <c r="P2331" s="38" t="n">
        <v>39.99</v>
      </c>
      <c r="Q2331" s="34" t="n">
        <v>1.99</v>
      </c>
      <c r="R2331" s="39" t="n">
        <v>-6.9</v>
      </c>
      <c r="S2331" s="40" t="n">
        <v>8.89</v>
      </c>
      <c r="T2331" s="40" t="n">
        <v>8.89</v>
      </c>
      <c r="U2331" s="40" t="n">
        <v>8.76</v>
      </c>
      <c r="V2331" s="32" t="n">
        <f aca="false">IF(P2331="","",$I2331+R2331)</f>
        <v>6.09</v>
      </c>
      <c r="W2331" s="32" t="n">
        <f aca="false">IF(P2331="","",$I2331)</f>
        <v>12.99</v>
      </c>
      <c r="X2331" s="40" t="n">
        <f aca="false">IF(P2331="","",Q2331+$I2331)</f>
        <v>14.98</v>
      </c>
      <c r="Y2331" s="29" t="n">
        <f aca="false">IF(P2331="","",P2331+(R2331*$K2331)+(S2331*$K2331))</f>
        <v>111.63</v>
      </c>
      <c r="Z2331" s="29" t="n">
        <f aca="false">IF(P2331="","",ROUND(-R2331*$K2331,0))</f>
        <v>248</v>
      </c>
      <c r="AA2331" s="41"/>
      <c r="AB2331" s="38"/>
      <c r="AC2331" s="34"/>
      <c r="AD2331" s="39"/>
      <c r="AE2331" s="40"/>
      <c r="AF2331" s="40"/>
      <c r="AG2331" s="40"/>
      <c r="AH2331" s="32" t="str">
        <f aca="false">IF(AB2331="","",$I2331+AD2331)</f>
        <v/>
      </c>
      <c r="AI2331" s="32" t="str">
        <f aca="false">IF(AB2331="","",$I2331)</f>
        <v/>
      </c>
      <c r="AJ2331" s="40" t="str">
        <f aca="false">IF(AB2331="","",AC2331+$I2331)</f>
        <v/>
      </c>
      <c r="AK2331" s="29" t="str">
        <f aca="false">IF(AB2331="","",AB2331+(AD2331*$K2331)+(AE2331*$K2331))</f>
        <v/>
      </c>
      <c r="AL2331" s="29" t="str">
        <f aca="false">IF(AB2331="","",ROUND(-AD2331*$K2331,0))</f>
        <v/>
      </c>
      <c r="AM2331" s="41"/>
      <c r="AN2331" s="38" t="n">
        <v>0</v>
      </c>
      <c r="AO2331" s="34" t="n">
        <v>1.99</v>
      </c>
      <c r="AP2331" s="39" t="n">
        <v>-8.56</v>
      </c>
      <c r="AQ2331" s="40" t="n">
        <v>10.55</v>
      </c>
      <c r="AR2331" s="40" t="n">
        <v>10.55</v>
      </c>
      <c r="AS2331" s="40" t="n">
        <v>10.55</v>
      </c>
      <c r="AT2331" s="32" t="n">
        <f aca="false">IF(AN2331="","",$I2331+AP2331)</f>
        <v>4.43</v>
      </c>
      <c r="AU2331" s="32" t="n">
        <f aca="false">IF(AN2331="","",$I2331)</f>
        <v>12.99</v>
      </c>
      <c r="AV2331" s="40" t="n">
        <f aca="false">IF(AN2331="","",AO2331+$I2331)</f>
        <v>14.98</v>
      </c>
      <c r="AW2331" s="31" t="n">
        <f aca="false">IF(AN2331="","",AN2331+(AP2331*$K2331)+(AQ2331*$K2331))</f>
        <v>71.64</v>
      </c>
      <c r="AX2331" s="29" t="n">
        <f aca="false">IF(AN2331="","",ROUND(-AP2331*$K2331,0))</f>
        <v>308</v>
      </c>
      <c r="AY2331" s="42"/>
      <c r="AZ2331" s="38" t="n">
        <v>0</v>
      </c>
      <c r="BA2331" s="34" t="n">
        <v>1.99</v>
      </c>
      <c r="BB2331" s="39" t="n">
        <v>-8.56</v>
      </c>
      <c r="BC2331" s="40" t="n">
        <v>10.55</v>
      </c>
      <c r="BD2331" s="40" t="n">
        <v>10.55</v>
      </c>
      <c r="BE2331" s="40" t="n">
        <v>10.55</v>
      </c>
      <c r="BF2331" s="32" t="n">
        <f aca="false">IF(AZ2331="","",$I2331+BB2331)</f>
        <v>4.43</v>
      </c>
      <c r="BG2331" s="32" t="n">
        <f aca="false">IF(AZ2331="","",$I2331)</f>
        <v>12.99</v>
      </c>
      <c r="BH2331" s="40" t="n">
        <f aca="false">IF(AZ2331="","",BA2331+$I2331)</f>
        <v>14.98</v>
      </c>
      <c r="BI2331" s="31" t="n">
        <f aca="false">IF(AZ2331="","",AZ2331+(BB2331*$K2331)+(BC2331*$K2331))</f>
        <v>71.64</v>
      </c>
      <c r="BJ2331" s="29" t="n">
        <f aca="false">IF(AZ2331="","",ROUND(-BB2331*$K2331,0))</f>
        <v>308</v>
      </c>
    </row>
    <row r="2332" customFormat="false" ht="15" hidden="false" customHeight="false" outlineLevel="0" collapsed="false">
      <c r="A2332" s="26" t="str">
        <f aca="false">+C2332&amp;D2332&amp;G2332</f>
        <v>Honor Magic 8 LiteCANONE SIM 12,99€ - 30 Mesi</v>
      </c>
      <c r="B2332" s="27" t="s">
        <v>95</v>
      </c>
      <c r="C2332" s="28" t="s">
        <v>284</v>
      </c>
      <c r="D2332" s="29" t="s">
        <v>285</v>
      </c>
      <c r="E2332" s="30" t="n">
        <v>379.9</v>
      </c>
      <c r="F2332" s="31" t="n">
        <v>359.9</v>
      </c>
      <c r="G2332" s="32" t="s">
        <v>106</v>
      </c>
      <c r="H2332" s="32" t="s">
        <v>98</v>
      </c>
      <c r="I2332" s="33" t="n">
        <v>12.99</v>
      </c>
      <c r="J2332" s="34" t="s">
        <v>35</v>
      </c>
      <c r="K2332" s="35" t="n">
        <v>30</v>
      </c>
      <c r="L2332" s="33"/>
      <c r="M2332" s="33" t="n">
        <f aca="false">+IF(E2332&lt;=150,1.49,IF(AND(E2332&gt;150,E2332&lt;=300),2.99,(IF(E2332&gt;1200,8.99,IF(AND(E2332&gt;300,E2332&lt;=700),4.99,IF(AND(E2332&gt;=700,E2332&lt;=1200),6.99))))))</f>
        <v>4.99</v>
      </c>
      <c r="N2332" s="33" t="n">
        <f aca="false">IF(E2332="","",IF(E2332&gt;=1200,9.99,IF(AND(E2332&gt;700,E2332&lt;1200),7.99,IF(AND(E2332&gt;=299.9,E2332&lt;=699.9),5.99))))</f>
        <v>5.99</v>
      </c>
      <c r="O2332" s="37" t="s">
        <v>107</v>
      </c>
      <c r="P2332" s="38" t="n">
        <v>39.99</v>
      </c>
      <c r="Q2332" s="34" t="n">
        <v>3.99</v>
      </c>
      <c r="R2332" s="39" t="n">
        <v>-6.67</v>
      </c>
      <c r="S2332" s="40" t="n">
        <v>10.66</v>
      </c>
      <c r="T2332" s="40" t="n">
        <v>10.66</v>
      </c>
      <c r="U2332" s="40" t="n">
        <v>10.77</v>
      </c>
      <c r="V2332" s="32" t="n">
        <f aca="false">IF(P2332="","",$I2332+R2332)</f>
        <v>6.32</v>
      </c>
      <c r="W2332" s="32" t="n">
        <f aca="false">IF(P2332="","",$I2332)</f>
        <v>12.99</v>
      </c>
      <c r="X2332" s="40" t="n">
        <f aca="false">IF(P2332="","",Q2332+$I2332)</f>
        <v>16.98</v>
      </c>
      <c r="Y2332" s="29" t="n">
        <f aca="false">IF(P2332="","",P2332+(R2332*$K2332)+(S2332*$K2332))</f>
        <v>159.69</v>
      </c>
      <c r="Z2332" s="29" t="n">
        <f aca="false">IF(P2332="","",ROUND(-R2332*$K2332,0))</f>
        <v>200</v>
      </c>
      <c r="AA2332" s="41"/>
      <c r="AB2332" s="38"/>
      <c r="AC2332" s="34"/>
      <c r="AD2332" s="39"/>
      <c r="AE2332" s="40"/>
      <c r="AF2332" s="40"/>
      <c r="AG2332" s="40"/>
      <c r="AH2332" s="32" t="str">
        <f aca="false">IF(AB2332="","",$I2332+AD2332)</f>
        <v/>
      </c>
      <c r="AI2332" s="32" t="str">
        <f aca="false">IF(AB2332="","",$I2332)</f>
        <v/>
      </c>
      <c r="AJ2332" s="40" t="str">
        <f aca="false">IF(AB2332="","",AC2332+$I2332)</f>
        <v/>
      </c>
      <c r="AK2332" s="29" t="str">
        <f aca="false">IF(AB2332="","",AB2332+(AD2332*$K2332)+(AE2332*$K2332))</f>
        <v/>
      </c>
      <c r="AL2332" s="29" t="str">
        <f aca="false">IF(AB2332="","",ROUND(-AD2332*$K2332,0))</f>
        <v/>
      </c>
      <c r="AM2332" s="41"/>
      <c r="AN2332" s="38" t="n">
        <v>0</v>
      </c>
      <c r="AO2332" s="34" t="n">
        <v>3.99</v>
      </c>
      <c r="AP2332" s="39" t="n">
        <v>-8.56</v>
      </c>
      <c r="AQ2332" s="40" t="n">
        <v>12.55</v>
      </c>
      <c r="AR2332" s="40" t="n">
        <v>12.55</v>
      </c>
      <c r="AS2332" s="40" t="n">
        <v>12.55</v>
      </c>
      <c r="AT2332" s="32" t="n">
        <f aca="false">IF(AN2332="","",$I2332+AP2332)</f>
        <v>4.43</v>
      </c>
      <c r="AU2332" s="32" t="n">
        <f aca="false">IF(AN2332="","",$I2332)</f>
        <v>12.99</v>
      </c>
      <c r="AV2332" s="40" t="n">
        <f aca="false">IF(AN2332="","",AO2332+$I2332)</f>
        <v>16.98</v>
      </c>
      <c r="AW2332" s="31" t="n">
        <f aca="false">IF(AN2332="","",AN2332+(AP2332*$K2332)+(AQ2332*$K2332))</f>
        <v>119.7</v>
      </c>
      <c r="AX2332" s="29" t="n">
        <f aca="false">IF(AN2332="","",ROUND(-AP2332*$K2332,0))</f>
        <v>257</v>
      </c>
      <c r="AY2332" s="42"/>
      <c r="AZ2332" s="38" t="n">
        <v>0</v>
      </c>
      <c r="BA2332" s="34" t="n">
        <v>3.99</v>
      </c>
      <c r="BB2332" s="39" t="n">
        <v>-8.56</v>
      </c>
      <c r="BC2332" s="40" t="n">
        <v>12.55</v>
      </c>
      <c r="BD2332" s="40" t="n">
        <v>12.55</v>
      </c>
      <c r="BE2332" s="40" t="n">
        <v>12.55</v>
      </c>
      <c r="BF2332" s="32" t="n">
        <f aca="false">IF(AZ2332="","",$I2332+BB2332)</f>
        <v>4.43</v>
      </c>
      <c r="BG2332" s="32" t="n">
        <f aca="false">IF(AZ2332="","",$I2332)</f>
        <v>12.99</v>
      </c>
      <c r="BH2332" s="40" t="n">
        <f aca="false">IF(AZ2332="","",BA2332+$I2332)</f>
        <v>16.98</v>
      </c>
      <c r="BI2332" s="31" t="n">
        <f aca="false">IF(AZ2332="","",AZ2332+(BB2332*$K2332)+(BC2332*$K2332))</f>
        <v>119.7</v>
      </c>
      <c r="BJ2332" s="29" t="n">
        <f aca="false">IF(AZ2332="","",ROUND(-BB2332*$K2332,0))</f>
        <v>257</v>
      </c>
    </row>
    <row r="2333" customFormat="false" ht="15" hidden="false" customHeight="false" outlineLevel="0" collapsed="false">
      <c r="A2333" s="26" t="str">
        <f aca="false">+C2333&amp;D2333&amp;G2333</f>
        <v>Honor Magic 8 LiteCANONE SIM 12,99€ - 24 Mesi</v>
      </c>
      <c r="B2333" s="27" t="s">
        <v>95</v>
      </c>
      <c r="C2333" s="28" t="s">
        <v>284</v>
      </c>
      <c r="D2333" s="29" t="s">
        <v>285</v>
      </c>
      <c r="E2333" s="30" t="n">
        <v>379.9</v>
      </c>
      <c r="F2333" s="31" t="n">
        <v>359.9</v>
      </c>
      <c r="G2333" s="32" t="s">
        <v>108</v>
      </c>
      <c r="H2333" s="32" t="s">
        <v>98</v>
      </c>
      <c r="I2333" s="33" t="n">
        <v>12.99</v>
      </c>
      <c r="J2333" s="34" t="s">
        <v>35</v>
      </c>
      <c r="K2333" s="35" t="n">
        <v>24</v>
      </c>
      <c r="L2333" s="33"/>
      <c r="M2333" s="33" t="n">
        <f aca="false">+IF(E2333&lt;=150,1.49,IF(AND(E2333&gt;150,E2333&lt;=300),2.99,(IF(E2333&gt;1200,8.99,IF(AND(E2333&gt;300,E2333&lt;=700),4.99,IF(AND(E2333&gt;=700,E2333&lt;=1200),6.99))))))</f>
        <v>4.99</v>
      </c>
      <c r="N2333" s="33" t="n">
        <f aca="false">IF(E2333="","",IF(E2333&gt;=1200,9.99,IF(AND(E2333&gt;700,E2333&lt;1200),7.99,IF(AND(E2333&gt;=299.9,E2333&lt;=699.9),5.99))))</f>
        <v>5.99</v>
      </c>
      <c r="O2333" s="37" t="s">
        <v>109</v>
      </c>
      <c r="P2333" s="38" t="n">
        <v>39.99</v>
      </c>
      <c r="Q2333" s="34" t="n">
        <v>5.99</v>
      </c>
      <c r="R2333" s="39" t="n">
        <v>-7.34</v>
      </c>
      <c r="S2333" s="40" t="n">
        <v>13.33</v>
      </c>
      <c r="T2333" s="40" t="n">
        <v>0</v>
      </c>
      <c r="U2333" s="40" t="n">
        <v>13.32</v>
      </c>
      <c r="V2333" s="32" t="n">
        <f aca="false">IF(P2333="","",$I2333+R2333)</f>
        <v>5.65</v>
      </c>
      <c r="W2333" s="32" t="n">
        <f aca="false">IF(P2333="","",$I2333)</f>
        <v>12.99</v>
      </c>
      <c r="X2333" s="40" t="n">
        <f aca="false">IF(P2333="","",Q2333+$I2333)</f>
        <v>18.98</v>
      </c>
      <c r="Y2333" s="29" t="n">
        <f aca="false">IF(P2333="","",P2333+(R2333*$K2333)+(S2333*$K2333))</f>
        <v>183.75</v>
      </c>
      <c r="Z2333" s="29" t="n">
        <f aca="false">IF(P2333="","",ROUND(-R2333*$K2333,0))</f>
        <v>176</v>
      </c>
      <c r="AA2333" s="41"/>
      <c r="AB2333" s="38"/>
      <c r="AC2333" s="34"/>
      <c r="AD2333" s="39"/>
      <c r="AE2333" s="40"/>
      <c r="AF2333" s="40"/>
      <c r="AG2333" s="40"/>
      <c r="AH2333" s="32" t="str">
        <f aca="false">IF(AB2333="","",$I2333+AD2333)</f>
        <v/>
      </c>
      <c r="AI2333" s="32" t="str">
        <f aca="false">IF(AB2333="","",$I2333)</f>
        <v/>
      </c>
      <c r="AJ2333" s="40" t="str">
        <f aca="false">IF(AB2333="","",AC2333+$I2333)</f>
        <v/>
      </c>
      <c r="AK2333" s="29" t="str">
        <f aca="false">IF(AB2333="","",AB2333+(AD2333*$K2333)+(AE2333*$K2333))</f>
        <v/>
      </c>
      <c r="AL2333" s="29" t="str">
        <f aca="false">IF(AB2333="","",ROUND(-AD2333*$K2333,0))</f>
        <v/>
      </c>
      <c r="AM2333" s="41"/>
      <c r="AN2333" s="38" t="n">
        <v>0</v>
      </c>
      <c r="AO2333" s="34" t="n">
        <v>5.99</v>
      </c>
      <c r="AP2333" s="39" t="n">
        <v>-9</v>
      </c>
      <c r="AQ2333" s="40" t="n">
        <v>14.99</v>
      </c>
      <c r="AR2333" s="40" t="n">
        <v>0</v>
      </c>
      <c r="AS2333" s="40" t="n">
        <v>15.13</v>
      </c>
      <c r="AT2333" s="32" t="n">
        <f aca="false">IF(AN2333="","",$I2333+AP2333)</f>
        <v>3.99</v>
      </c>
      <c r="AU2333" s="32" t="n">
        <f aca="false">IF(AN2333="","",$I2333)</f>
        <v>12.99</v>
      </c>
      <c r="AV2333" s="40" t="n">
        <f aca="false">IF(AN2333="","",AO2333+$I2333)</f>
        <v>18.98</v>
      </c>
      <c r="AW2333" s="31" t="n">
        <f aca="false">IF(AN2333="","",AN2333+(AP2333*$K2333)+(AQ2333*$K2333))</f>
        <v>143.76</v>
      </c>
      <c r="AX2333" s="29" t="n">
        <f aca="false">IF(AN2333="","",ROUND(-AP2333*$K2333,0))</f>
        <v>216</v>
      </c>
      <c r="AY2333" s="42"/>
      <c r="AZ2333" s="38" t="n">
        <v>0</v>
      </c>
      <c r="BA2333" s="34" t="n">
        <v>5.99</v>
      </c>
      <c r="BB2333" s="39" t="n">
        <v>-9</v>
      </c>
      <c r="BC2333" s="40" t="n">
        <v>14.99</v>
      </c>
      <c r="BD2333" s="40" t="n">
        <v>0</v>
      </c>
      <c r="BE2333" s="40" t="n">
        <v>15.13</v>
      </c>
      <c r="BF2333" s="32" t="n">
        <f aca="false">IF(AZ2333="","",$I2333+BB2333)</f>
        <v>3.99</v>
      </c>
      <c r="BG2333" s="32" t="n">
        <f aca="false">IF(AZ2333="","",$I2333)</f>
        <v>12.99</v>
      </c>
      <c r="BH2333" s="40" t="n">
        <f aca="false">IF(AZ2333="","",BA2333+$I2333)</f>
        <v>18.98</v>
      </c>
      <c r="BI2333" s="31" t="n">
        <f aca="false">IF(AZ2333="","",AZ2333+(BB2333*$K2333)+(BC2333*$K2333))</f>
        <v>143.76</v>
      </c>
      <c r="BJ2333" s="29" t="n">
        <f aca="false">IF(AZ2333="","",ROUND(-BB2333*$K2333,0))</f>
        <v>216</v>
      </c>
    </row>
    <row r="2334" customFormat="false" ht="15" hidden="false" customHeight="false" outlineLevel="0" collapsed="false">
      <c r="A2334" s="26" t="str">
        <f aca="false">+C2334&amp;D2334&amp;G2334</f>
        <v>Honor Magic 8 LitePack 5G Reload Exchange-12,99-36</v>
      </c>
      <c r="B2334" s="27" t="s">
        <v>95</v>
      </c>
      <c r="C2334" s="28" t="s">
        <v>284</v>
      </c>
      <c r="D2334" s="29" t="s">
        <v>285</v>
      </c>
      <c r="E2334" s="30" t="n">
        <v>379.9</v>
      </c>
      <c r="F2334" s="31" t="n">
        <v>359.9</v>
      </c>
      <c r="G2334" s="32" t="s">
        <v>110</v>
      </c>
      <c r="H2334" s="32" t="s">
        <v>98</v>
      </c>
      <c r="I2334" s="33" t="n">
        <v>12.99</v>
      </c>
      <c r="J2334" s="34" t="s">
        <v>35</v>
      </c>
      <c r="K2334" s="35" t="n">
        <v>36</v>
      </c>
      <c r="L2334" s="33"/>
      <c r="M2334" s="33" t="n">
        <f aca="false">+IF(E2334&lt;=150,1.49,IF(AND(E2334&gt;150,E2334&lt;=300),2.99,(IF(E2334&gt;1200,8.99,IF(AND(E2334&gt;300,E2334&lt;=700),4.99,IF(AND(E2334&gt;=700,E2334&lt;=1200),6.99))))))</f>
        <v>4.99</v>
      </c>
      <c r="N2334" s="33" t="n">
        <f aca="false">IF(E2334="","",IF(E2334&gt;=1200,9.99,IF(AND(E2334&gt;700,E2334&lt;1200),7.99,IF(AND(E2334&gt;=299.9,E2334&lt;=699.9),5.99))))</f>
        <v>5.99</v>
      </c>
      <c r="O2334" s="37" t="s">
        <v>111</v>
      </c>
      <c r="P2334" s="38" t="n">
        <v>39.99</v>
      </c>
      <c r="Q2334" s="34" t="n">
        <v>1.99</v>
      </c>
      <c r="R2334" s="39" t="n">
        <v>-6.9</v>
      </c>
      <c r="S2334" s="40" t="n">
        <v>8.89</v>
      </c>
      <c r="T2334" s="40" t="n">
        <v>8.89</v>
      </c>
      <c r="U2334" s="40" t="n">
        <v>8.76</v>
      </c>
      <c r="V2334" s="32" t="n">
        <f aca="false">IF(P2334="","",$I2334+R2334)</f>
        <v>6.09</v>
      </c>
      <c r="W2334" s="32" t="n">
        <f aca="false">IF(P2334="","",$I2334)</f>
        <v>12.99</v>
      </c>
      <c r="X2334" s="40" t="n">
        <f aca="false">IF(P2334="","",Q2334+$I2334)</f>
        <v>14.98</v>
      </c>
      <c r="Y2334" s="29" t="n">
        <f aca="false">IF(P2334="","",P2334+(R2334*$K2334)+(S2334*$K2334))</f>
        <v>111.63</v>
      </c>
      <c r="Z2334" s="29" t="n">
        <f aca="false">IF(P2334="","",ROUND(-R2334*$K2334,0))</f>
        <v>248</v>
      </c>
      <c r="AA2334" s="41"/>
      <c r="AB2334" s="38"/>
      <c r="AC2334" s="34"/>
      <c r="AD2334" s="39"/>
      <c r="AE2334" s="40"/>
      <c r="AF2334" s="40"/>
      <c r="AG2334" s="40"/>
      <c r="AH2334" s="32" t="str">
        <f aca="false">IF(AB2334="","",$I2334+AD2334)</f>
        <v/>
      </c>
      <c r="AI2334" s="32" t="str">
        <f aca="false">IF(AB2334="","",$I2334)</f>
        <v/>
      </c>
      <c r="AJ2334" s="40" t="str">
        <f aca="false">IF(AB2334="","",AC2334+$I2334)</f>
        <v/>
      </c>
      <c r="AK2334" s="29" t="str">
        <f aca="false">IF(AB2334="","",AB2334+(AD2334*$K2334)+(AE2334*$K2334))</f>
        <v/>
      </c>
      <c r="AL2334" s="29" t="str">
        <f aca="false">IF(AB2334="","",ROUND(-AD2334*$K2334,0))</f>
        <v/>
      </c>
      <c r="AM2334" s="41"/>
      <c r="AN2334" s="38" t="n">
        <v>0</v>
      </c>
      <c r="AO2334" s="34" t="n">
        <v>1.99</v>
      </c>
      <c r="AP2334" s="39" t="n">
        <v>-8.56</v>
      </c>
      <c r="AQ2334" s="40" t="n">
        <v>10.55</v>
      </c>
      <c r="AR2334" s="40" t="n">
        <v>10.55</v>
      </c>
      <c r="AS2334" s="40" t="n">
        <v>10.55</v>
      </c>
      <c r="AT2334" s="32" t="n">
        <f aca="false">IF(AN2334="","",$I2334+AP2334)</f>
        <v>4.43</v>
      </c>
      <c r="AU2334" s="32" t="n">
        <f aca="false">IF(AN2334="","",$I2334)</f>
        <v>12.99</v>
      </c>
      <c r="AV2334" s="40" t="n">
        <f aca="false">IF(AN2334="","",AO2334+$I2334)</f>
        <v>14.98</v>
      </c>
      <c r="AW2334" s="31" t="n">
        <f aca="false">IF(AN2334="","",AN2334+(AP2334*$K2334)+(AQ2334*$K2334))</f>
        <v>71.64</v>
      </c>
      <c r="AX2334" s="29" t="n">
        <f aca="false">IF(AN2334="","",ROUND(-AP2334*$K2334,0))</f>
        <v>308</v>
      </c>
      <c r="AY2334" s="42"/>
      <c r="AZ2334" s="38" t="n">
        <v>0</v>
      </c>
      <c r="BA2334" s="34" t="n">
        <v>1.99</v>
      </c>
      <c r="BB2334" s="39" t="n">
        <v>-8.56</v>
      </c>
      <c r="BC2334" s="40" t="n">
        <v>10.55</v>
      </c>
      <c r="BD2334" s="40" t="n">
        <v>10.55</v>
      </c>
      <c r="BE2334" s="40" t="n">
        <v>10.55</v>
      </c>
      <c r="BF2334" s="32" t="n">
        <f aca="false">IF(AZ2334="","",$I2334+BB2334)</f>
        <v>4.43</v>
      </c>
      <c r="BG2334" s="32" t="n">
        <f aca="false">IF(AZ2334="","",$I2334)</f>
        <v>12.99</v>
      </c>
      <c r="BH2334" s="40" t="n">
        <f aca="false">IF(AZ2334="","",BA2334+$I2334)</f>
        <v>14.98</v>
      </c>
      <c r="BI2334" s="31" t="n">
        <f aca="false">IF(AZ2334="","",AZ2334+(BB2334*$K2334)+(BC2334*$K2334))</f>
        <v>71.64</v>
      </c>
      <c r="BJ2334" s="29" t="n">
        <f aca="false">IF(AZ2334="","",ROUND(-BB2334*$K2334,0))</f>
        <v>308</v>
      </c>
    </row>
    <row r="2335" customFormat="false" ht="15" hidden="false" customHeight="false" outlineLevel="0" collapsed="false">
      <c r="A2335" s="26" t="str">
        <f aca="false">+C2335&amp;D2335&amp;G2335</f>
        <v>Honor Magic 8 LitePack 5G Reload Exchange-12,99-30</v>
      </c>
      <c r="B2335" s="27" t="s">
        <v>95</v>
      </c>
      <c r="C2335" s="28" t="s">
        <v>284</v>
      </c>
      <c r="D2335" s="29" t="s">
        <v>285</v>
      </c>
      <c r="E2335" s="30" t="n">
        <v>379.9</v>
      </c>
      <c r="F2335" s="31" t="n">
        <v>359.9</v>
      </c>
      <c r="G2335" s="32" t="s">
        <v>112</v>
      </c>
      <c r="H2335" s="32" t="s">
        <v>98</v>
      </c>
      <c r="I2335" s="33" t="n">
        <v>12.99</v>
      </c>
      <c r="J2335" s="34" t="s">
        <v>35</v>
      </c>
      <c r="K2335" s="35" t="n">
        <v>30</v>
      </c>
      <c r="L2335" s="33"/>
      <c r="M2335" s="33" t="n">
        <f aca="false">+IF(E2335&lt;=150,1.49,IF(AND(E2335&gt;150,E2335&lt;=300),2.99,(IF(E2335&gt;1200,8.99,IF(AND(E2335&gt;300,E2335&lt;=700),4.99,IF(AND(E2335&gt;=700,E2335&lt;=1200),6.99))))))</f>
        <v>4.99</v>
      </c>
      <c r="N2335" s="33" t="n">
        <f aca="false">IF(E2335="","",IF(E2335&gt;=1200,9.99,IF(AND(E2335&gt;700,E2335&lt;1200),7.99,IF(AND(E2335&gt;=299.9,E2335&lt;=699.9),5.99))))</f>
        <v>5.99</v>
      </c>
      <c r="O2335" s="37" t="s">
        <v>113</v>
      </c>
      <c r="P2335" s="38" t="n">
        <v>39.99</v>
      </c>
      <c r="Q2335" s="34" t="n">
        <v>3.99</v>
      </c>
      <c r="R2335" s="39" t="n">
        <v>-6.67</v>
      </c>
      <c r="S2335" s="40" t="n">
        <v>10.66</v>
      </c>
      <c r="T2335" s="40" t="n">
        <v>10.66</v>
      </c>
      <c r="U2335" s="40" t="n">
        <v>10.77</v>
      </c>
      <c r="V2335" s="32" t="n">
        <f aca="false">IF(P2335="","",$I2335+R2335)</f>
        <v>6.32</v>
      </c>
      <c r="W2335" s="32" t="n">
        <f aca="false">IF(P2335="","",$I2335)</f>
        <v>12.99</v>
      </c>
      <c r="X2335" s="40" t="n">
        <f aca="false">IF(P2335="","",Q2335+$I2335)</f>
        <v>16.98</v>
      </c>
      <c r="Y2335" s="29" t="n">
        <f aca="false">IF(P2335="","",P2335+(R2335*$K2335)+(S2335*$K2335))</f>
        <v>159.69</v>
      </c>
      <c r="Z2335" s="29" t="n">
        <f aca="false">IF(P2335="","",ROUND(-R2335*$K2335,0))</f>
        <v>200</v>
      </c>
      <c r="AA2335" s="41"/>
      <c r="AB2335" s="38"/>
      <c r="AC2335" s="34"/>
      <c r="AD2335" s="39"/>
      <c r="AE2335" s="40"/>
      <c r="AF2335" s="40"/>
      <c r="AG2335" s="40"/>
      <c r="AH2335" s="32" t="str">
        <f aca="false">IF(AB2335="","",$I2335+AD2335)</f>
        <v/>
      </c>
      <c r="AI2335" s="32" t="str">
        <f aca="false">IF(AB2335="","",$I2335)</f>
        <v/>
      </c>
      <c r="AJ2335" s="40" t="str">
        <f aca="false">IF(AB2335="","",AC2335+$I2335)</f>
        <v/>
      </c>
      <c r="AK2335" s="29" t="str">
        <f aca="false">IF(AB2335="","",AB2335+(AD2335*$K2335)+(AE2335*$K2335))</f>
        <v/>
      </c>
      <c r="AL2335" s="29" t="str">
        <f aca="false">IF(AB2335="","",ROUND(-AD2335*$K2335,0))</f>
        <v/>
      </c>
      <c r="AM2335" s="41"/>
      <c r="AN2335" s="38" t="n">
        <v>0</v>
      </c>
      <c r="AO2335" s="34" t="n">
        <v>3.99</v>
      </c>
      <c r="AP2335" s="39" t="n">
        <v>-8.56</v>
      </c>
      <c r="AQ2335" s="40" t="n">
        <v>12.55</v>
      </c>
      <c r="AR2335" s="40" t="n">
        <v>12.55</v>
      </c>
      <c r="AS2335" s="40" t="n">
        <v>12.55</v>
      </c>
      <c r="AT2335" s="32" t="n">
        <f aca="false">IF(AN2335="","",$I2335+AP2335)</f>
        <v>4.43</v>
      </c>
      <c r="AU2335" s="32" t="n">
        <f aca="false">IF(AN2335="","",$I2335)</f>
        <v>12.99</v>
      </c>
      <c r="AV2335" s="40" t="n">
        <f aca="false">IF(AN2335="","",AO2335+$I2335)</f>
        <v>16.98</v>
      </c>
      <c r="AW2335" s="31" t="n">
        <f aca="false">IF(AN2335="","",AN2335+(AP2335*$K2335)+(AQ2335*$K2335))</f>
        <v>119.7</v>
      </c>
      <c r="AX2335" s="29" t="n">
        <f aca="false">IF(AN2335="","",ROUND(-AP2335*$K2335,0))</f>
        <v>257</v>
      </c>
      <c r="AY2335" s="42"/>
      <c r="AZ2335" s="38" t="n">
        <v>0</v>
      </c>
      <c r="BA2335" s="34" t="n">
        <v>3.99</v>
      </c>
      <c r="BB2335" s="39" t="n">
        <v>-8.56</v>
      </c>
      <c r="BC2335" s="40" t="n">
        <v>12.55</v>
      </c>
      <c r="BD2335" s="40" t="n">
        <v>12.55</v>
      </c>
      <c r="BE2335" s="40" t="n">
        <v>12.55</v>
      </c>
      <c r="BF2335" s="32" t="n">
        <f aca="false">IF(AZ2335="","",$I2335+BB2335)</f>
        <v>4.43</v>
      </c>
      <c r="BG2335" s="32" t="n">
        <f aca="false">IF(AZ2335="","",$I2335)</f>
        <v>12.99</v>
      </c>
      <c r="BH2335" s="40" t="n">
        <f aca="false">IF(AZ2335="","",BA2335+$I2335)</f>
        <v>16.98</v>
      </c>
      <c r="BI2335" s="31" t="n">
        <f aca="false">IF(AZ2335="","",AZ2335+(BB2335*$K2335)+(BC2335*$K2335))</f>
        <v>119.7</v>
      </c>
      <c r="BJ2335" s="29" t="n">
        <f aca="false">IF(AZ2335="","",ROUND(-BB2335*$K2335,0))</f>
        <v>257</v>
      </c>
    </row>
    <row r="2336" customFormat="false" ht="15" hidden="false" customHeight="false" outlineLevel="0" collapsed="false">
      <c r="A2336" s="26" t="str">
        <f aca="false">+C2336&amp;D2336&amp;G2336</f>
        <v>Honor Magic 8 LitePack 5G Reload Exchange-12,99-24</v>
      </c>
      <c r="B2336" s="27" t="s">
        <v>95</v>
      </c>
      <c r="C2336" s="28" t="s">
        <v>284</v>
      </c>
      <c r="D2336" s="29" t="s">
        <v>285</v>
      </c>
      <c r="E2336" s="30" t="n">
        <v>379.9</v>
      </c>
      <c r="F2336" s="31" t="n">
        <v>359.9</v>
      </c>
      <c r="G2336" s="32" t="s">
        <v>114</v>
      </c>
      <c r="H2336" s="32" t="s">
        <v>98</v>
      </c>
      <c r="I2336" s="33" t="n">
        <v>12.99</v>
      </c>
      <c r="J2336" s="34" t="s">
        <v>35</v>
      </c>
      <c r="K2336" s="35" t="n">
        <v>24</v>
      </c>
      <c r="L2336" s="33"/>
      <c r="M2336" s="33" t="n">
        <f aca="false">+IF(E2336&lt;=150,1.49,IF(AND(E2336&gt;150,E2336&lt;=300),2.99,(IF(E2336&gt;1200,8.99,IF(AND(E2336&gt;300,E2336&lt;=700),4.99,IF(AND(E2336&gt;=700,E2336&lt;=1200),6.99))))))</f>
        <v>4.99</v>
      </c>
      <c r="N2336" s="33" t="n">
        <f aca="false">IF(E2336="","",IF(E2336&gt;=1200,9.99,IF(AND(E2336&gt;700,E2336&lt;1200),7.99,IF(AND(E2336&gt;=299.9,E2336&lt;=699.9),5.99))))</f>
        <v>5.99</v>
      </c>
      <c r="O2336" s="37" t="s">
        <v>115</v>
      </c>
      <c r="P2336" s="38" t="n">
        <v>39.99</v>
      </c>
      <c r="Q2336" s="34" t="n">
        <v>5.99</v>
      </c>
      <c r="R2336" s="39" t="n">
        <v>-7.34</v>
      </c>
      <c r="S2336" s="40" t="n">
        <v>13.33</v>
      </c>
      <c r="T2336" s="40" t="n">
        <v>0</v>
      </c>
      <c r="U2336" s="40" t="n">
        <v>13.32</v>
      </c>
      <c r="V2336" s="32" t="n">
        <f aca="false">IF(P2336="","",$I2336+R2336)</f>
        <v>5.65</v>
      </c>
      <c r="W2336" s="32" t="n">
        <f aca="false">IF(P2336="","",$I2336)</f>
        <v>12.99</v>
      </c>
      <c r="X2336" s="40" t="n">
        <f aca="false">IF(P2336="","",Q2336+$I2336)</f>
        <v>18.98</v>
      </c>
      <c r="Y2336" s="29" t="n">
        <f aca="false">IF(P2336="","",P2336+(R2336*$K2336)+(S2336*$K2336))</f>
        <v>183.75</v>
      </c>
      <c r="Z2336" s="29" t="n">
        <f aca="false">IF(P2336="","",ROUND(-R2336*$K2336,0))</f>
        <v>176</v>
      </c>
      <c r="AA2336" s="41"/>
      <c r="AB2336" s="38"/>
      <c r="AC2336" s="34"/>
      <c r="AD2336" s="39"/>
      <c r="AE2336" s="40"/>
      <c r="AF2336" s="40"/>
      <c r="AG2336" s="40"/>
      <c r="AH2336" s="32" t="str">
        <f aca="false">IF(AB2336="","",$I2336+AD2336)</f>
        <v/>
      </c>
      <c r="AI2336" s="32" t="str">
        <f aca="false">IF(AB2336="","",$I2336)</f>
        <v/>
      </c>
      <c r="AJ2336" s="40" t="str">
        <f aca="false">IF(AB2336="","",AC2336+$I2336)</f>
        <v/>
      </c>
      <c r="AK2336" s="29" t="str">
        <f aca="false">IF(AB2336="","",AB2336+(AD2336*$K2336)+(AE2336*$K2336))</f>
        <v/>
      </c>
      <c r="AL2336" s="29" t="str">
        <f aca="false">IF(AB2336="","",ROUND(-AD2336*$K2336,0))</f>
        <v/>
      </c>
      <c r="AM2336" s="41"/>
      <c r="AN2336" s="38" t="n">
        <v>0</v>
      </c>
      <c r="AO2336" s="34" t="n">
        <v>5.99</v>
      </c>
      <c r="AP2336" s="39" t="n">
        <v>-9</v>
      </c>
      <c r="AQ2336" s="40" t="n">
        <v>14.99</v>
      </c>
      <c r="AR2336" s="40" t="n">
        <v>0</v>
      </c>
      <c r="AS2336" s="40" t="n">
        <v>15.13</v>
      </c>
      <c r="AT2336" s="32" t="n">
        <f aca="false">IF(AN2336="","",$I2336+AP2336)</f>
        <v>3.99</v>
      </c>
      <c r="AU2336" s="32" t="n">
        <f aca="false">IF(AN2336="","",$I2336)</f>
        <v>12.99</v>
      </c>
      <c r="AV2336" s="40" t="n">
        <f aca="false">IF(AN2336="","",AO2336+$I2336)</f>
        <v>18.98</v>
      </c>
      <c r="AW2336" s="31" t="n">
        <f aca="false">IF(AN2336="","",AN2336+(AP2336*$K2336)+(AQ2336*$K2336))</f>
        <v>143.76</v>
      </c>
      <c r="AX2336" s="29" t="n">
        <f aca="false">IF(AN2336="","",ROUND(-AP2336*$K2336,0))</f>
        <v>216</v>
      </c>
      <c r="AY2336" s="42"/>
      <c r="AZ2336" s="38" t="n">
        <v>0</v>
      </c>
      <c r="BA2336" s="34" t="n">
        <v>5.99</v>
      </c>
      <c r="BB2336" s="39" t="n">
        <v>-9</v>
      </c>
      <c r="BC2336" s="40" t="n">
        <v>14.99</v>
      </c>
      <c r="BD2336" s="40" t="n">
        <v>0</v>
      </c>
      <c r="BE2336" s="40" t="n">
        <v>15.13</v>
      </c>
      <c r="BF2336" s="32" t="n">
        <f aca="false">IF(AZ2336="","",$I2336+BB2336)</f>
        <v>3.99</v>
      </c>
      <c r="BG2336" s="32" t="n">
        <f aca="false">IF(AZ2336="","",$I2336)</f>
        <v>12.99</v>
      </c>
      <c r="BH2336" s="40" t="n">
        <f aca="false">IF(AZ2336="","",BA2336+$I2336)</f>
        <v>18.98</v>
      </c>
      <c r="BI2336" s="31" t="n">
        <f aca="false">IF(AZ2336="","",AZ2336+(BB2336*$K2336)+(BC2336*$K2336))</f>
        <v>143.76</v>
      </c>
      <c r="BJ2336" s="29" t="n">
        <f aca="false">IF(AZ2336="","",ROUND(-BB2336*$K2336,0))</f>
        <v>216</v>
      </c>
    </row>
    <row r="2337" customFormat="false" ht="15" hidden="false" customHeight="false" outlineLevel="0" collapsed="false">
      <c r="A2337" s="26" t="str">
        <f aca="false">+C2337&amp;D2337&amp;G2337</f>
        <v>Honor Magic 8 LiteCANONE SIM  9,99€ - 36 Mesi</v>
      </c>
      <c r="B2337" s="27" t="s">
        <v>95</v>
      </c>
      <c r="C2337" s="28" t="s">
        <v>284</v>
      </c>
      <c r="D2337" s="29" t="s">
        <v>285</v>
      </c>
      <c r="E2337" s="30" t="n">
        <v>379.9</v>
      </c>
      <c r="F2337" s="31" t="n">
        <v>359.9</v>
      </c>
      <c r="G2337" s="32" t="s">
        <v>116</v>
      </c>
      <c r="H2337" s="32" t="s">
        <v>98</v>
      </c>
      <c r="I2337" s="33" t="n">
        <v>9.99</v>
      </c>
      <c r="J2337" s="34" t="s">
        <v>35</v>
      </c>
      <c r="K2337" s="35" t="n">
        <v>36</v>
      </c>
      <c r="L2337" s="33"/>
      <c r="M2337" s="33" t="n">
        <f aca="false">+IF(E2337&lt;=150,1.49,IF(AND(E2337&gt;150,E2337&lt;=300),2.99,(IF(E2337&gt;1200,8.99,IF(AND(E2337&gt;300,E2337&lt;=700),4.99,IF(AND(E2337&gt;=700,E2337&lt;=1200),6.99))))))</f>
        <v>4.99</v>
      </c>
      <c r="N2337" s="33" t="n">
        <f aca="false">IF(E2337="","",IF(E2337&gt;=1200,9.99,IF(AND(E2337&gt;700,E2337&lt;1200),7.99,IF(AND(E2337&gt;=299.9,E2337&lt;=699.9),5.99))))</f>
        <v>5.99</v>
      </c>
      <c r="O2337" s="37" t="s">
        <v>117</v>
      </c>
      <c r="P2337" s="38" t="n">
        <v>39.99</v>
      </c>
      <c r="Q2337" s="34" t="n">
        <v>5</v>
      </c>
      <c r="R2337" s="39" t="n">
        <v>-3.89</v>
      </c>
      <c r="S2337" s="40" t="n">
        <v>8.89</v>
      </c>
      <c r="T2337" s="40" t="n">
        <v>8.89</v>
      </c>
      <c r="U2337" s="40" t="n">
        <v>8.76</v>
      </c>
      <c r="V2337" s="32" t="n">
        <f aca="false">IF(P2337="","",$I2337+R2337)</f>
        <v>6.1</v>
      </c>
      <c r="W2337" s="32" t="n">
        <f aca="false">IF(P2337="","",$I2337)</f>
        <v>9.99</v>
      </c>
      <c r="X2337" s="40" t="n">
        <f aca="false">IF(P2337="","",Q2337+$I2337)</f>
        <v>14.99</v>
      </c>
      <c r="Y2337" s="29" t="n">
        <f aca="false">IF(P2337="","",P2337+(R2337*$K2337)+(S2337*$K2337))</f>
        <v>219.99</v>
      </c>
      <c r="Z2337" s="29" t="n">
        <f aca="false">IF(P2337="","",ROUND(-R2337*$K2337,0))</f>
        <v>140</v>
      </c>
      <c r="AA2337" s="41"/>
      <c r="AB2337" s="38"/>
      <c r="AC2337" s="34"/>
      <c r="AD2337" s="39"/>
      <c r="AE2337" s="40"/>
      <c r="AF2337" s="40"/>
      <c r="AG2337" s="40"/>
      <c r="AH2337" s="32" t="str">
        <f aca="false">IF(AB2337="","",$I2337+AD2337)</f>
        <v/>
      </c>
      <c r="AI2337" s="32" t="str">
        <f aca="false">IF(AB2337="","",$I2337)</f>
        <v/>
      </c>
      <c r="AJ2337" s="40" t="str">
        <f aca="false">IF(AB2337="","",AC2337+$I2337)</f>
        <v/>
      </c>
      <c r="AK2337" s="29" t="str">
        <f aca="false">IF(AB2337="","",AB2337+(AD2337*$K2337)+(AE2337*$K2337))</f>
        <v/>
      </c>
      <c r="AL2337" s="29" t="str">
        <f aca="false">IF(AB2337="","",ROUND(-AD2337*$K2337,0))</f>
        <v/>
      </c>
      <c r="AM2337" s="41"/>
      <c r="AN2337" s="38" t="n">
        <v>0</v>
      </c>
      <c r="AO2337" s="34" t="n">
        <v>5</v>
      </c>
      <c r="AP2337" s="39" t="n">
        <v>-5.55</v>
      </c>
      <c r="AQ2337" s="40" t="n">
        <v>10.55</v>
      </c>
      <c r="AR2337" s="40" t="n">
        <v>10.55</v>
      </c>
      <c r="AS2337" s="40" t="n">
        <v>10.55</v>
      </c>
      <c r="AT2337" s="32" t="n">
        <f aca="false">IF(AN2337="","",$I2337+AP2337)</f>
        <v>4.44</v>
      </c>
      <c r="AU2337" s="32" t="n">
        <f aca="false">IF(AN2337="","",$I2337)</f>
        <v>9.99</v>
      </c>
      <c r="AV2337" s="40" t="n">
        <f aca="false">IF(AN2337="","",AO2337+$I2337)</f>
        <v>14.99</v>
      </c>
      <c r="AW2337" s="31" t="n">
        <f aca="false">IF(AN2337="","",AN2337+(AP2337*$K2337)+(AQ2337*$K2337))</f>
        <v>180</v>
      </c>
      <c r="AX2337" s="29" t="n">
        <f aca="false">IF(AN2337="","",ROUND(-AP2337*$K2337,0))</f>
        <v>200</v>
      </c>
      <c r="AY2337" s="42"/>
      <c r="AZ2337" s="38" t="n">
        <v>0</v>
      </c>
      <c r="BA2337" s="34" t="n">
        <v>5</v>
      </c>
      <c r="BB2337" s="39" t="n">
        <v>-5.55</v>
      </c>
      <c r="BC2337" s="40" t="n">
        <v>10.55</v>
      </c>
      <c r="BD2337" s="40" t="n">
        <v>10.55</v>
      </c>
      <c r="BE2337" s="40" t="n">
        <v>10.55</v>
      </c>
      <c r="BF2337" s="32" t="n">
        <f aca="false">IF(AZ2337="","",$I2337+BB2337)</f>
        <v>4.44</v>
      </c>
      <c r="BG2337" s="32" t="n">
        <f aca="false">IF(AZ2337="","",$I2337)</f>
        <v>9.99</v>
      </c>
      <c r="BH2337" s="40" t="n">
        <f aca="false">IF(AZ2337="","",BA2337+$I2337)</f>
        <v>14.99</v>
      </c>
      <c r="BI2337" s="31" t="n">
        <f aca="false">IF(AZ2337="","",AZ2337+(BB2337*$K2337)+(BC2337*$K2337))</f>
        <v>180</v>
      </c>
      <c r="BJ2337" s="29" t="n">
        <f aca="false">IF(AZ2337="","",ROUND(-BB2337*$K2337,0))</f>
        <v>200</v>
      </c>
    </row>
    <row r="2338" customFormat="false" ht="15" hidden="false" customHeight="false" outlineLevel="0" collapsed="false">
      <c r="A2338" s="26" t="str">
        <f aca="false">+C2338&amp;D2338&amp;G2338</f>
        <v>Honor Magic 8 LiteCANONE SIM  9,99€ - 30 Mesi</v>
      </c>
      <c r="B2338" s="27" t="s">
        <v>95</v>
      </c>
      <c r="C2338" s="28" t="s">
        <v>284</v>
      </c>
      <c r="D2338" s="29" t="s">
        <v>285</v>
      </c>
      <c r="E2338" s="30" t="n">
        <v>379.9</v>
      </c>
      <c r="F2338" s="31" t="n">
        <v>359.9</v>
      </c>
      <c r="G2338" s="32" t="s">
        <v>118</v>
      </c>
      <c r="H2338" s="32" t="s">
        <v>98</v>
      </c>
      <c r="I2338" s="33" t="n">
        <v>9.99</v>
      </c>
      <c r="J2338" s="34" t="s">
        <v>35</v>
      </c>
      <c r="K2338" s="35" t="n">
        <v>30</v>
      </c>
      <c r="L2338" s="33"/>
      <c r="M2338" s="33" t="n">
        <f aca="false">+IF(E2338&lt;=150,1.49,IF(AND(E2338&gt;150,E2338&lt;=300),2.99,(IF(E2338&gt;1200,8.99,IF(AND(E2338&gt;300,E2338&lt;=700),4.99,IF(AND(E2338&gt;=700,E2338&lt;=1200),6.99))))))</f>
        <v>4.99</v>
      </c>
      <c r="N2338" s="33" t="n">
        <f aca="false">IF(E2338="","",IF(E2338&gt;=1200,9.99,IF(AND(E2338&gt;700,E2338&lt;1200),7.99,IF(AND(E2338&gt;=299.9,E2338&lt;=699.9),5.99))))</f>
        <v>5.99</v>
      </c>
      <c r="O2338" s="37" t="s">
        <v>119</v>
      </c>
      <c r="P2338" s="38" t="n">
        <v>39.99</v>
      </c>
      <c r="Q2338" s="34" t="n">
        <v>6</v>
      </c>
      <c r="R2338" s="39" t="n">
        <v>-4.66</v>
      </c>
      <c r="S2338" s="40" t="n">
        <v>10.66</v>
      </c>
      <c r="T2338" s="40" t="n">
        <v>10.66</v>
      </c>
      <c r="U2338" s="40" t="n">
        <v>10.77</v>
      </c>
      <c r="V2338" s="32" t="n">
        <f aca="false">IF(P2338="","",$I2338+R2338)</f>
        <v>5.33</v>
      </c>
      <c r="W2338" s="32" t="n">
        <f aca="false">IF(P2338="","",$I2338)</f>
        <v>9.99</v>
      </c>
      <c r="X2338" s="40" t="n">
        <f aca="false">IF(P2338="","",Q2338+$I2338)</f>
        <v>15.99</v>
      </c>
      <c r="Y2338" s="29" t="n">
        <f aca="false">IF(P2338="","",P2338+(R2338*$K2338)+(S2338*$K2338))</f>
        <v>219.99</v>
      </c>
      <c r="Z2338" s="29" t="n">
        <f aca="false">IF(P2338="","",ROUND(-R2338*$K2338,0))</f>
        <v>140</v>
      </c>
      <c r="AA2338" s="41"/>
      <c r="AB2338" s="38"/>
      <c r="AC2338" s="34"/>
      <c r="AD2338" s="39"/>
      <c r="AE2338" s="40"/>
      <c r="AF2338" s="40"/>
      <c r="AG2338" s="40"/>
      <c r="AH2338" s="32" t="str">
        <f aca="false">IF(AB2338="","",$I2338+AD2338)</f>
        <v/>
      </c>
      <c r="AI2338" s="32" t="str">
        <f aca="false">IF(AB2338="","",$I2338)</f>
        <v/>
      </c>
      <c r="AJ2338" s="40" t="str">
        <f aca="false">IF(AB2338="","",AC2338+$I2338)</f>
        <v/>
      </c>
      <c r="AK2338" s="29" t="str">
        <f aca="false">IF(AB2338="","",AB2338+(AD2338*$K2338)+(AE2338*$K2338))</f>
        <v/>
      </c>
      <c r="AL2338" s="29" t="str">
        <f aca="false">IF(AB2338="","",ROUND(-AD2338*$K2338,0))</f>
        <v/>
      </c>
      <c r="AM2338" s="41"/>
      <c r="AN2338" s="38" t="n">
        <v>0</v>
      </c>
      <c r="AO2338" s="34" t="n">
        <v>6</v>
      </c>
      <c r="AP2338" s="39" t="n">
        <v>-6.55</v>
      </c>
      <c r="AQ2338" s="40" t="n">
        <v>12.55</v>
      </c>
      <c r="AR2338" s="40" t="n">
        <v>12.55</v>
      </c>
      <c r="AS2338" s="40" t="n">
        <v>12.55</v>
      </c>
      <c r="AT2338" s="32" t="n">
        <f aca="false">IF(AN2338="","",$I2338+AP2338)</f>
        <v>3.44</v>
      </c>
      <c r="AU2338" s="32" t="n">
        <f aca="false">IF(AN2338="","",$I2338)</f>
        <v>9.99</v>
      </c>
      <c r="AV2338" s="40" t="n">
        <f aca="false">IF(AN2338="","",AO2338+$I2338)</f>
        <v>15.99</v>
      </c>
      <c r="AW2338" s="31" t="n">
        <f aca="false">IF(AN2338="","",AN2338+(AP2338*$K2338)+(AQ2338*$K2338))</f>
        <v>180</v>
      </c>
      <c r="AX2338" s="29" t="n">
        <f aca="false">IF(AN2338="","",ROUND(-AP2338*$K2338,0))</f>
        <v>197</v>
      </c>
      <c r="AY2338" s="42"/>
      <c r="AZ2338" s="38" t="n">
        <v>0</v>
      </c>
      <c r="BA2338" s="34" t="n">
        <v>6</v>
      </c>
      <c r="BB2338" s="39" t="n">
        <v>-6.55</v>
      </c>
      <c r="BC2338" s="40" t="n">
        <v>12.55</v>
      </c>
      <c r="BD2338" s="40" t="n">
        <v>12.55</v>
      </c>
      <c r="BE2338" s="40" t="n">
        <v>12.55</v>
      </c>
      <c r="BF2338" s="32" t="n">
        <f aca="false">IF(AZ2338="","",$I2338+BB2338)</f>
        <v>3.44</v>
      </c>
      <c r="BG2338" s="32" t="n">
        <f aca="false">IF(AZ2338="","",$I2338)</f>
        <v>9.99</v>
      </c>
      <c r="BH2338" s="40" t="n">
        <f aca="false">IF(AZ2338="","",BA2338+$I2338)</f>
        <v>15.99</v>
      </c>
      <c r="BI2338" s="31" t="n">
        <f aca="false">IF(AZ2338="","",AZ2338+(BB2338*$K2338)+(BC2338*$K2338))</f>
        <v>180</v>
      </c>
      <c r="BJ2338" s="29" t="n">
        <f aca="false">IF(AZ2338="","",ROUND(-BB2338*$K2338,0))</f>
        <v>197</v>
      </c>
    </row>
    <row r="2339" customFormat="false" ht="15" hidden="false" customHeight="false" outlineLevel="0" collapsed="false">
      <c r="A2339" s="26" t="str">
        <f aca="false">+C2339&amp;D2339&amp;G2339</f>
        <v>Honor Magic 8 LiteCANONE SIM  9,99€ - 24 Mesi</v>
      </c>
      <c r="B2339" s="27" t="s">
        <v>95</v>
      </c>
      <c r="C2339" s="28" t="s">
        <v>284</v>
      </c>
      <c r="D2339" s="29" t="s">
        <v>285</v>
      </c>
      <c r="E2339" s="30" t="n">
        <v>379.9</v>
      </c>
      <c r="F2339" s="31" t="n">
        <v>359.9</v>
      </c>
      <c r="G2339" s="32" t="s">
        <v>120</v>
      </c>
      <c r="H2339" s="32" t="s">
        <v>98</v>
      </c>
      <c r="I2339" s="33" t="n">
        <v>9.99</v>
      </c>
      <c r="J2339" s="34" t="s">
        <v>35</v>
      </c>
      <c r="K2339" s="35" t="n">
        <v>24</v>
      </c>
      <c r="L2339" s="33"/>
      <c r="M2339" s="33" t="n">
        <f aca="false">+IF(E2339&lt;=150,1.49,IF(AND(E2339&gt;150,E2339&lt;=300),2.99,(IF(E2339&gt;1200,8.99,IF(AND(E2339&gt;300,E2339&lt;=700),4.99,IF(AND(E2339&gt;=700,E2339&lt;=1200),6.99))))))</f>
        <v>4.99</v>
      </c>
      <c r="N2339" s="33" t="n">
        <f aca="false">IF(E2339="","",IF(E2339&gt;=1200,9.99,IF(AND(E2339&gt;700,E2339&lt;1200),7.99,IF(AND(E2339&gt;=299.9,E2339&lt;=699.9),5.99))))</f>
        <v>5.99</v>
      </c>
      <c r="O2339" s="37" t="s">
        <v>121</v>
      </c>
      <c r="P2339" s="38" t="n">
        <v>39.99</v>
      </c>
      <c r="Q2339" s="34" t="n">
        <v>8</v>
      </c>
      <c r="R2339" s="39" t="n">
        <v>-5.33</v>
      </c>
      <c r="S2339" s="40" t="n">
        <v>13.33</v>
      </c>
      <c r="T2339" s="40" t="n">
        <v>0</v>
      </c>
      <c r="U2339" s="40" t="n">
        <v>13.32</v>
      </c>
      <c r="V2339" s="32" t="n">
        <f aca="false">IF(P2339="","",$I2339+R2339)</f>
        <v>4.66</v>
      </c>
      <c r="W2339" s="32" t="n">
        <f aca="false">IF(P2339="","",$I2339)</f>
        <v>9.99</v>
      </c>
      <c r="X2339" s="40" t="n">
        <f aca="false">IF(P2339="","",Q2339+$I2339)</f>
        <v>17.99</v>
      </c>
      <c r="Y2339" s="29" t="n">
        <f aca="false">IF(P2339="","",P2339+(R2339*$K2339)+(S2339*$K2339))</f>
        <v>231.99</v>
      </c>
      <c r="Z2339" s="29" t="n">
        <f aca="false">IF(P2339="","",ROUND(-R2339*$K2339,0))</f>
        <v>128</v>
      </c>
      <c r="AA2339" s="41"/>
      <c r="AB2339" s="38"/>
      <c r="AC2339" s="34"/>
      <c r="AD2339" s="39"/>
      <c r="AE2339" s="40"/>
      <c r="AF2339" s="40"/>
      <c r="AG2339" s="40"/>
      <c r="AH2339" s="32" t="str">
        <f aca="false">IF(AB2339="","",$I2339+AD2339)</f>
        <v/>
      </c>
      <c r="AI2339" s="32" t="str">
        <f aca="false">IF(AB2339="","",$I2339)</f>
        <v/>
      </c>
      <c r="AJ2339" s="40" t="str">
        <f aca="false">IF(AB2339="","",AC2339+$I2339)</f>
        <v/>
      </c>
      <c r="AK2339" s="29" t="str">
        <f aca="false">IF(AB2339="","",AB2339+(AD2339*$K2339)+(AE2339*$K2339))</f>
        <v/>
      </c>
      <c r="AL2339" s="29" t="str">
        <f aca="false">IF(AB2339="","",ROUND(-AD2339*$K2339,0))</f>
        <v/>
      </c>
      <c r="AM2339" s="41"/>
      <c r="AN2339" s="38" t="n">
        <v>0</v>
      </c>
      <c r="AO2339" s="34" t="n">
        <v>8</v>
      </c>
      <c r="AP2339" s="39" t="n">
        <v>-6.99</v>
      </c>
      <c r="AQ2339" s="40" t="n">
        <v>14.99</v>
      </c>
      <c r="AR2339" s="40" t="n">
        <v>0</v>
      </c>
      <c r="AS2339" s="40" t="n">
        <v>15.13</v>
      </c>
      <c r="AT2339" s="32" t="n">
        <f aca="false">IF(AN2339="","",$I2339+AP2339)</f>
        <v>3</v>
      </c>
      <c r="AU2339" s="32" t="n">
        <f aca="false">IF(AN2339="","",$I2339)</f>
        <v>9.99</v>
      </c>
      <c r="AV2339" s="40" t="n">
        <f aca="false">IF(AN2339="","",AO2339+$I2339)</f>
        <v>17.99</v>
      </c>
      <c r="AW2339" s="31" t="n">
        <f aca="false">IF(AN2339="","",AN2339+(AP2339*$K2339)+(AQ2339*$K2339))</f>
        <v>192</v>
      </c>
      <c r="AX2339" s="29" t="n">
        <f aca="false">IF(AN2339="","",ROUND(-AP2339*$K2339,0))</f>
        <v>168</v>
      </c>
      <c r="AY2339" s="42"/>
      <c r="AZ2339" s="38" t="n">
        <v>0</v>
      </c>
      <c r="BA2339" s="34" t="n">
        <v>8</v>
      </c>
      <c r="BB2339" s="39" t="n">
        <v>-6.99</v>
      </c>
      <c r="BC2339" s="40" t="n">
        <v>14.99</v>
      </c>
      <c r="BD2339" s="40" t="n">
        <v>0</v>
      </c>
      <c r="BE2339" s="40" t="n">
        <v>15.13</v>
      </c>
      <c r="BF2339" s="32" t="n">
        <f aca="false">IF(AZ2339="","",$I2339+BB2339)</f>
        <v>3</v>
      </c>
      <c r="BG2339" s="32" t="n">
        <f aca="false">IF(AZ2339="","",$I2339)</f>
        <v>9.99</v>
      </c>
      <c r="BH2339" s="40" t="n">
        <f aca="false">IF(AZ2339="","",BA2339+$I2339)</f>
        <v>17.99</v>
      </c>
      <c r="BI2339" s="31" t="n">
        <f aca="false">IF(AZ2339="","",AZ2339+(BB2339*$K2339)+(BC2339*$K2339))</f>
        <v>192</v>
      </c>
      <c r="BJ2339" s="29" t="n">
        <f aca="false">IF(AZ2339="","",ROUND(-BB2339*$K2339,0))</f>
        <v>168</v>
      </c>
    </row>
    <row r="2340" customFormat="false" ht="15" hidden="false" customHeight="false" outlineLevel="0" collapsed="false">
      <c r="A2340" s="26" t="str">
        <f aca="false">+C2340&amp;D2340&amp;G2340</f>
        <v>Honor Magic 8 LiteCANONE SIM 7,99€ - 36 Mesi</v>
      </c>
      <c r="B2340" s="27" t="s">
        <v>95</v>
      </c>
      <c r="C2340" s="28" t="s">
        <v>284</v>
      </c>
      <c r="D2340" s="29" t="s">
        <v>285</v>
      </c>
      <c r="E2340" s="30" t="n">
        <v>379.9</v>
      </c>
      <c r="F2340" s="31" t="n">
        <v>359.9</v>
      </c>
      <c r="G2340" s="32" t="s">
        <v>122</v>
      </c>
      <c r="H2340" s="32" t="s">
        <v>98</v>
      </c>
      <c r="I2340" s="33" t="n">
        <v>7.99</v>
      </c>
      <c r="J2340" s="34" t="s">
        <v>35</v>
      </c>
      <c r="K2340" s="35" t="n">
        <v>36</v>
      </c>
      <c r="L2340" s="33"/>
      <c r="M2340" s="33" t="n">
        <f aca="false">+IF(E2340&lt;=150,1.49,IF(AND(E2340&gt;150,E2340&lt;=300),2.99,(IF(E2340&gt;1200,8.99,IF(AND(E2340&gt;300,E2340&lt;=700),4.99,IF(AND(E2340&gt;=700,E2340&lt;=1200),6.99))))))</f>
        <v>4.99</v>
      </c>
      <c r="N2340" s="33" t="n">
        <f aca="false">IF(E2340="","",IF(E2340&gt;=1200,9.99,IF(AND(E2340&gt;700,E2340&lt;1200),7.99,IF(AND(E2340&gt;=299.9,E2340&lt;=699.9),5.99))))</f>
        <v>5.99</v>
      </c>
      <c r="O2340" s="37" t="s">
        <v>123</v>
      </c>
      <c r="P2340" s="38" t="n">
        <v>39.99</v>
      </c>
      <c r="Q2340" s="34" t="n">
        <v>5.99</v>
      </c>
      <c r="R2340" s="39" t="n">
        <v>-2.9</v>
      </c>
      <c r="S2340" s="40" t="n">
        <v>8.89</v>
      </c>
      <c r="T2340" s="40" t="n">
        <v>8.89</v>
      </c>
      <c r="U2340" s="40" t="n">
        <v>8.76</v>
      </c>
      <c r="V2340" s="32" t="n">
        <f aca="false">IF(P2340="","",$I2340+R2340)</f>
        <v>5.09</v>
      </c>
      <c r="W2340" s="32" t="n">
        <f aca="false">IF(P2340="","",$I2340)</f>
        <v>7.99</v>
      </c>
      <c r="X2340" s="40" t="n">
        <f aca="false">IF(P2340="","",Q2340+$I2340)</f>
        <v>13.98</v>
      </c>
      <c r="Y2340" s="29" t="n">
        <f aca="false">IF(P2340="","",P2340+(R2340*$K2340)+(S2340*$K2340))</f>
        <v>255.63</v>
      </c>
      <c r="Z2340" s="29" t="n">
        <f aca="false">IF(P2340="","",ROUND(-R2340*$K2340,0))</f>
        <v>104</v>
      </c>
      <c r="AA2340" s="41"/>
      <c r="AB2340" s="38"/>
      <c r="AC2340" s="34"/>
      <c r="AD2340" s="39"/>
      <c r="AE2340" s="40"/>
      <c r="AF2340" s="40"/>
      <c r="AG2340" s="40"/>
      <c r="AH2340" s="32" t="str">
        <f aca="false">IF(AB2340="","",$I2340+AD2340)</f>
        <v/>
      </c>
      <c r="AI2340" s="32" t="str">
        <f aca="false">IF(AB2340="","",$I2340)</f>
        <v/>
      </c>
      <c r="AJ2340" s="40" t="str">
        <f aca="false">IF(AB2340="","",AC2340+$I2340)</f>
        <v/>
      </c>
      <c r="AK2340" s="29" t="str">
        <f aca="false">IF(AB2340="","",AB2340+(AD2340*$K2340)+(AE2340*$K2340))</f>
        <v/>
      </c>
      <c r="AL2340" s="29" t="str">
        <f aca="false">IF(AB2340="","",ROUND(-AD2340*$K2340,0))</f>
        <v/>
      </c>
      <c r="AM2340" s="41"/>
      <c r="AN2340" s="38" t="n">
        <v>0</v>
      </c>
      <c r="AO2340" s="34" t="n">
        <v>5.99</v>
      </c>
      <c r="AP2340" s="39" t="n">
        <v>-4.56</v>
      </c>
      <c r="AQ2340" s="40" t="n">
        <v>10.55</v>
      </c>
      <c r="AR2340" s="40" t="n">
        <v>10.55</v>
      </c>
      <c r="AS2340" s="40" t="n">
        <v>10.55</v>
      </c>
      <c r="AT2340" s="32" t="n">
        <f aca="false">IF(AN2340="","",$I2340+AP2340)</f>
        <v>3.43</v>
      </c>
      <c r="AU2340" s="32" t="n">
        <f aca="false">IF(AN2340="","",$I2340)</f>
        <v>7.99</v>
      </c>
      <c r="AV2340" s="40" t="n">
        <f aca="false">IF(AN2340="","",AO2340+$I2340)</f>
        <v>13.98</v>
      </c>
      <c r="AW2340" s="31" t="n">
        <f aca="false">IF(AN2340="","",AN2340+(AP2340*$K2340)+(AQ2340*$K2340))</f>
        <v>215.64</v>
      </c>
      <c r="AX2340" s="29" t="n">
        <f aca="false">IF(AN2340="","",ROUND(-AP2340*$K2340,0))</f>
        <v>164</v>
      </c>
      <c r="AY2340" s="42"/>
      <c r="AZ2340" s="38" t="n">
        <v>0</v>
      </c>
      <c r="BA2340" s="34" t="n">
        <v>5.99</v>
      </c>
      <c r="BB2340" s="39" t="n">
        <v>-4.56</v>
      </c>
      <c r="BC2340" s="40" t="n">
        <v>10.55</v>
      </c>
      <c r="BD2340" s="40" t="n">
        <v>10.55</v>
      </c>
      <c r="BE2340" s="40" t="n">
        <v>10.55</v>
      </c>
      <c r="BF2340" s="32" t="n">
        <f aca="false">IF(AZ2340="","",$I2340+BB2340)</f>
        <v>3.43</v>
      </c>
      <c r="BG2340" s="32" t="n">
        <f aca="false">IF(AZ2340="","",$I2340)</f>
        <v>7.99</v>
      </c>
      <c r="BH2340" s="40" t="n">
        <f aca="false">IF(AZ2340="","",BA2340+$I2340)</f>
        <v>13.98</v>
      </c>
      <c r="BI2340" s="31" t="n">
        <f aca="false">IF(AZ2340="","",AZ2340+(BB2340*$K2340)+(BC2340*$K2340))</f>
        <v>215.64</v>
      </c>
      <c r="BJ2340" s="29" t="n">
        <f aca="false">IF(AZ2340="","",ROUND(-BB2340*$K2340,0))</f>
        <v>164</v>
      </c>
    </row>
    <row r="2341" customFormat="false" ht="15" hidden="false" customHeight="false" outlineLevel="0" collapsed="false">
      <c r="A2341" s="26" t="str">
        <f aca="false">+C2341&amp;D2341&amp;G2341</f>
        <v>Honor Magic 8 LiteCANONE SIM 7,99€ - 30 Mesi</v>
      </c>
      <c r="B2341" s="27" t="s">
        <v>95</v>
      </c>
      <c r="C2341" s="28" t="s">
        <v>284</v>
      </c>
      <c r="D2341" s="29" t="s">
        <v>285</v>
      </c>
      <c r="E2341" s="30" t="n">
        <v>379.9</v>
      </c>
      <c r="F2341" s="31" t="n">
        <v>359.9</v>
      </c>
      <c r="G2341" s="32" t="s">
        <v>124</v>
      </c>
      <c r="H2341" s="32" t="s">
        <v>98</v>
      </c>
      <c r="I2341" s="33" t="n">
        <v>7.99</v>
      </c>
      <c r="J2341" s="34" t="s">
        <v>35</v>
      </c>
      <c r="K2341" s="35" t="n">
        <v>30</v>
      </c>
      <c r="L2341" s="33"/>
      <c r="M2341" s="33" t="n">
        <f aca="false">+IF(E2341&lt;=150,1.49,IF(AND(E2341&gt;150,E2341&lt;=300),2.99,(IF(E2341&gt;1200,8.99,IF(AND(E2341&gt;300,E2341&lt;=700),4.99,IF(AND(E2341&gt;=700,E2341&lt;=1200),6.99))))))</f>
        <v>4.99</v>
      </c>
      <c r="N2341" s="33" t="n">
        <f aca="false">IF(E2341="","",IF(E2341&gt;=1200,9.99,IF(AND(E2341&gt;700,E2341&lt;1200),7.99,IF(AND(E2341&gt;=299.9,E2341&lt;=699.9),5.99))))</f>
        <v>5.99</v>
      </c>
      <c r="O2341" s="37" t="s">
        <v>125</v>
      </c>
      <c r="P2341" s="38" t="n">
        <v>39.99</v>
      </c>
      <c r="Q2341" s="34" t="n">
        <v>7.99</v>
      </c>
      <c r="R2341" s="39" t="n">
        <v>-2.67</v>
      </c>
      <c r="S2341" s="40" t="n">
        <v>10.66</v>
      </c>
      <c r="T2341" s="40" t="n">
        <v>10.66</v>
      </c>
      <c r="U2341" s="40" t="n">
        <v>10.77</v>
      </c>
      <c r="V2341" s="32" t="n">
        <f aca="false">IF(P2341="","",$I2341+R2341)</f>
        <v>5.32</v>
      </c>
      <c r="W2341" s="32" t="n">
        <f aca="false">IF(P2341="","",$I2341)</f>
        <v>7.99</v>
      </c>
      <c r="X2341" s="40" t="n">
        <f aca="false">IF(P2341="","",Q2341+$I2341)</f>
        <v>15.98</v>
      </c>
      <c r="Y2341" s="29" t="n">
        <f aca="false">IF(P2341="","",P2341+(R2341*$K2341)+(S2341*$K2341))</f>
        <v>279.69</v>
      </c>
      <c r="Z2341" s="29" t="n">
        <f aca="false">IF(P2341="","",ROUND(-R2341*$K2341,0))</f>
        <v>80</v>
      </c>
      <c r="AA2341" s="41"/>
      <c r="AB2341" s="38"/>
      <c r="AC2341" s="34"/>
      <c r="AD2341" s="39"/>
      <c r="AE2341" s="40"/>
      <c r="AF2341" s="40"/>
      <c r="AG2341" s="40"/>
      <c r="AH2341" s="32" t="str">
        <f aca="false">IF(AB2341="","",$I2341+AD2341)</f>
        <v/>
      </c>
      <c r="AI2341" s="32" t="str">
        <f aca="false">IF(AB2341="","",$I2341)</f>
        <v/>
      </c>
      <c r="AJ2341" s="40" t="str">
        <f aca="false">IF(AB2341="","",AC2341+$I2341)</f>
        <v/>
      </c>
      <c r="AK2341" s="29" t="str">
        <f aca="false">IF(AB2341="","",AB2341+(AD2341*$K2341)+(AE2341*$K2341))</f>
        <v/>
      </c>
      <c r="AL2341" s="29" t="str">
        <f aca="false">IF(AB2341="","",ROUND(-AD2341*$K2341,0))</f>
        <v/>
      </c>
      <c r="AM2341" s="41"/>
      <c r="AN2341" s="38" t="n">
        <v>0</v>
      </c>
      <c r="AO2341" s="34" t="n">
        <v>7.99</v>
      </c>
      <c r="AP2341" s="39" t="n">
        <v>-4.56</v>
      </c>
      <c r="AQ2341" s="40" t="n">
        <v>12.55</v>
      </c>
      <c r="AR2341" s="40" t="n">
        <v>12.55</v>
      </c>
      <c r="AS2341" s="40" t="n">
        <v>12.55</v>
      </c>
      <c r="AT2341" s="32" t="n">
        <f aca="false">IF(AN2341="","",$I2341+AP2341)</f>
        <v>3.43</v>
      </c>
      <c r="AU2341" s="32" t="n">
        <f aca="false">IF(AN2341="","",$I2341)</f>
        <v>7.99</v>
      </c>
      <c r="AV2341" s="40" t="n">
        <f aca="false">IF(AN2341="","",AO2341+$I2341)</f>
        <v>15.98</v>
      </c>
      <c r="AW2341" s="31" t="n">
        <f aca="false">IF(AN2341="","",AN2341+(AP2341*$K2341)+(AQ2341*$K2341))</f>
        <v>239.7</v>
      </c>
      <c r="AX2341" s="29" t="n">
        <f aca="false">IF(AN2341="","",ROUND(-AP2341*$K2341,0))</f>
        <v>137</v>
      </c>
      <c r="AY2341" s="42"/>
      <c r="AZ2341" s="38" t="n">
        <v>0</v>
      </c>
      <c r="BA2341" s="34" t="n">
        <v>7.99</v>
      </c>
      <c r="BB2341" s="39" t="n">
        <v>-4.56</v>
      </c>
      <c r="BC2341" s="40" t="n">
        <v>12.55</v>
      </c>
      <c r="BD2341" s="40" t="n">
        <v>12.55</v>
      </c>
      <c r="BE2341" s="40" t="n">
        <v>12.55</v>
      </c>
      <c r="BF2341" s="32" t="n">
        <f aca="false">IF(AZ2341="","",$I2341+BB2341)</f>
        <v>3.43</v>
      </c>
      <c r="BG2341" s="32" t="n">
        <f aca="false">IF(AZ2341="","",$I2341)</f>
        <v>7.99</v>
      </c>
      <c r="BH2341" s="40" t="n">
        <f aca="false">IF(AZ2341="","",BA2341+$I2341)</f>
        <v>15.98</v>
      </c>
      <c r="BI2341" s="31" t="n">
        <f aca="false">IF(AZ2341="","",AZ2341+(BB2341*$K2341)+(BC2341*$K2341))</f>
        <v>239.7</v>
      </c>
      <c r="BJ2341" s="29" t="n">
        <f aca="false">IF(AZ2341="","",ROUND(-BB2341*$K2341,0))</f>
        <v>137</v>
      </c>
    </row>
    <row r="2342" customFormat="false" ht="15" hidden="false" customHeight="false" outlineLevel="0" collapsed="false">
      <c r="A2342" s="26" t="str">
        <f aca="false">+C2342&amp;D2342&amp;G2342</f>
        <v>Honor Magic 8 LiteCANONE SIM 7,99€  - 24 Mesi</v>
      </c>
      <c r="B2342" s="27" t="s">
        <v>95</v>
      </c>
      <c r="C2342" s="28" t="s">
        <v>284</v>
      </c>
      <c r="D2342" s="29" t="s">
        <v>285</v>
      </c>
      <c r="E2342" s="30" t="n">
        <v>379.9</v>
      </c>
      <c r="F2342" s="31" t="n">
        <v>359.9</v>
      </c>
      <c r="G2342" s="32" t="s">
        <v>126</v>
      </c>
      <c r="H2342" s="32" t="s">
        <v>98</v>
      </c>
      <c r="I2342" s="33" t="n">
        <v>7.99</v>
      </c>
      <c r="J2342" s="34" t="s">
        <v>35</v>
      </c>
      <c r="K2342" s="35" t="n">
        <v>24</v>
      </c>
      <c r="L2342" s="33"/>
      <c r="M2342" s="33" t="n">
        <f aca="false">+IF(E2342&lt;=150,1.49,IF(AND(E2342&gt;150,E2342&lt;=300),2.99,(IF(E2342&gt;1200,8.99,IF(AND(E2342&gt;300,E2342&lt;=700),4.99,IF(AND(E2342&gt;=700,E2342&lt;=1200),6.99))))))</f>
        <v>4.99</v>
      </c>
      <c r="N2342" s="33" t="n">
        <f aca="false">IF(E2342="","",IF(E2342&gt;=1200,9.99,IF(AND(E2342&gt;700,E2342&lt;1200),7.99,IF(AND(E2342&gt;=299.9,E2342&lt;=699.9),5.99))))</f>
        <v>5.99</v>
      </c>
      <c r="O2342" s="37" t="s">
        <v>127</v>
      </c>
      <c r="P2342" s="38" t="n">
        <v>39.99</v>
      </c>
      <c r="Q2342" s="34" t="n">
        <v>9.99</v>
      </c>
      <c r="R2342" s="39" t="n">
        <v>-3.34</v>
      </c>
      <c r="S2342" s="40" t="n">
        <v>13.33</v>
      </c>
      <c r="T2342" s="40" t="n">
        <v>0</v>
      </c>
      <c r="U2342" s="40" t="n">
        <v>13.32</v>
      </c>
      <c r="V2342" s="32" t="n">
        <f aca="false">IF(P2342="","",$I2342+R2342)</f>
        <v>4.65</v>
      </c>
      <c r="W2342" s="32" t="n">
        <f aca="false">IF(P2342="","",$I2342)</f>
        <v>7.99</v>
      </c>
      <c r="X2342" s="40" t="n">
        <f aca="false">IF(P2342="","",Q2342+$I2342)</f>
        <v>17.98</v>
      </c>
      <c r="Y2342" s="29" t="n">
        <f aca="false">IF(P2342="","",P2342+(R2342*$K2342)+(S2342*$K2342))</f>
        <v>279.75</v>
      </c>
      <c r="Z2342" s="29" t="n">
        <f aca="false">IF(P2342="","",ROUND(-R2342*$K2342,0))</f>
        <v>80</v>
      </c>
      <c r="AA2342" s="41"/>
      <c r="AB2342" s="38"/>
      <c r="AC2342" s="34"/>
      <c r="AD2342" s="39"/>
      <c r="AE2342" s="40"/>
      <c r="AF2342" s="40"/>
      <c r="AG2342" s="40"/>
      <c r="AH2342" s="32" t="str">
        <f aca="false">IF(AB2342="","",$I2342+AD2342)</f>
        <v/>
      </c>
      <c r="AI2342" s="32" t="str">
        <f aca="false">IF(AB2342="","",$I2342)</f>
        <v/>
      </c>
      <c r="AJ2342" s="40" t="str">
        <f aca="false">IF(AB2342="","",AC2342+$I2342)</f>
        <v/>
      </c>
      <c r="AK2342" s="29" t="str">
        <f aca="false">IF(AB2342="","",AB2342+(AD2342*$K2342)+(AE2342*$K2342))</f>
        <v/>
      </c>
      <c r="AL2342" s="29" t="str">
        <f aca="false">IF(AB2342="","",ROUND(-AD2342*$K2342,0))</f>
        <v/>
      </c>
      <c r="AM2342" s="41"/>
      <c r="AN2342" s="38" t="n">
        <v>0</v>
      </c>
      <c r="AO2342" s="34" t="n">
        <v>9.99</v>
      </c>
      <c r="AP2342" s="39" t="n">
        <v>-5.56</v>
      </c>
      <c r="AQ2342" s="40" t="n">
        <v>15.55</v>
      </c>
      <c r="AR2342" s="40" t="n">
        <v>0</v>
      </c>
      <c r="AS2342" s="40" t="n">
        <v>15.55</v>
      </c>
      <c r="AT2342" s="32" t="n">
        <f aca="false">IF(AN2342="","",$I2342+AP2342)</f>
        <v>2.43</v>
      </c>
      <c r="AU2342" s="32" t="n">
        <f aca="false">IF(AN2342="","",$I2342)</f>
        <v>7.99</v>
      </c>
      <c r="AV2342" s="40" t="n">
        <f aca="false">IF(AN2342="","",AO2342+$I2342)</f>
        <v>17.98</v>
      </c>
      <c r="AW2342" s="31" t="n">
        <f aca="false">IF(AN2342="","",AN2342+(AP2342*$K2342)+(AQ2342*$K2342))</f>
        <v>239.76</v>
      </c>
      <c r="AX2342" s="29" t="n">
        <f aca="false">IF(AN2342="","",ROUND(-AP2342*$K2342,0))</f>
        <v>133</v>
      </c>
      <c r="AY2342" s="42"/>
      <c r="AZ2342" s="38" t="n">
        <v>0</v>
      </c>
      <c r="BA2342" s="34" t="n">
        <v>9.99</v>
      </c>
      <c r="BB2342" s="39" t="n">
        <v>-5.56</v>
      </c>
      <c r="BC2342" s="40" t="n">
        <v>15.55</v>
      </c>
      <c r="BD2342" s="40" t="n">
        <v>0</v>
      </c>
      <c r="BE2342" s="40" t="n">
        <v>15.55</v>
      </c>
      <c r="BF2342" s="32" t="n">
        <f aca="false">IF(AZ2342="","",$I2342+BB2342)</f>
        <v>2.43</v>
      </c>
      <c r="BG2342" s="32" t="n">
        <f aca="false">IF(AZ2342="","",$I2342)</f>
        <v>7.99</v>
      </c>
      <c r="BH2342" s="40" t="n">
        <f aca="false">IF(AZ2342="","",BA2342+$I2342)</f>
        <v>17.98</v>
      </c>
      <c r="BI2342" s="31" t="n">
        <f aca="false">IF(AZ2342="","",AZ2342+(BB2342*$K2342)+(BC2342*$K2342))</f>
        <v>239.76</v>
      </c>
      <c r="BJ2342" s="29" t="n">
        <f aca="false">IF(AZ2342="","",ROUND(-BB2342*$K2342,0))</f>
        <v>133</v>
      </c>
    </row>
    <row r="2343" customFormat="false" ht="15" hidden="false" customHeight="false" outlineLevel="0" collapsed="false">
      <c r="A2343" s="26" t="str">
        <f aca="false">+C2343&amp;D2343&amp;G2343</f>
        <v>Honor Magic 8 LiteCANONE SIM 5,99€ - 36 Mesi</v>
      </c>
      <c r="B2343" s="27" t="s">
        <v>95</v>
      </c>
      <c r="C2343" s="28" t="s">
        <v>284</v>
      </c>
      <c r="D2343" s="29" t="s">
        <v>285</v>
      </c>
      <c r="E2343" s="30" t="n">
        <v>379.9</v>
      </c>
      <c r="F2343" s="31" t="n">
        <v>359.9</v>
      </c>
      <c r="G2343" s="32" t="s">
        <v>132</v>
      </c>
      <c r="H2343" s="32" t="s">
        <v>98</v>
      </c>
      <c r="I2343" s="33" t="n">
        <v>5.99</v>
      </c>
      <c r="J2343" s="34" t="s">
        <v>35</v>
      </c>
      <c r="K2343" s="35" t="n">
        <v>36</v>
      </c>
      <c r="L2343" s="33"/>
      <c r="M2343" s="33" t="n">
        <f aca="false">+IF(E2343&lt;=150,1.49,IF(AND(E2343&gt;150,E2343&lt;=300),2.99,(IF(E2343&gt;1200,8.99,IF(AND(E2343&gt;300,E2343&lt;=700),4.99,IF(AND(E2343&gt;=700,E2343&lt;=1200),6.99))))))</f>
        <v>4.99</v>
      </c>
      <c r="N2343" s="33" t="n">
        <f aca="false">IF(E2343="","",IF(E2343&gt;=1200,9.99,IF(AND(E2343&gt;700,E2343&lt;1200),7.99,IF(AND(E2343&gt;=299.9,E2343&lt;=699.9),5.99))))</f>
        <v>5.99</v>
      </c>
      <c r="O2343" s="37" t="s">
        <v>133</v>
      </c>
      <c r="P2343" s="38" t="n">
        <v>39.99</v>
      </c>
      <c r="Q2343" s="34" t="n">
        <v>7.99</v>
      </c>
      <c r="R2343" s="39" t="n">
        <v>-0.9</v>
      </c>
      <c r="S2343" s="40" t="n">
        <v>8.89</v>
      </c>
      <c r="T2343" s="40" t="n">
        <v>8.89</v>
      </c>
      <c r="U2343" s="40" t="n">
        <v>8.76</v>
      </c>
      <c r="V2343" s="32" t="n">
        <f aca="false">IF(P2343="","",$I2343+R2343)</f>
        <v>5.09</v>
      </c>
      <c r="W2343" s="32" t="n">
        <f aca="false">IF(P2343="","",$I2343)</f>
        <v>5.99</v>
      </c>
      <c r="X2343" s="40" t="n">
        <f aca="false">IF(P2343="","",Q2343+$I2343)</f>
        <v>13.98</v>
      </c>
      <c r="Y2343" s="29" t="n">
        <f aca="false">IF(P2343="","",P2343+(R2343*$K2343)+(S2343*$K2343))</f>
        <v>327.63</v>
      </c>
      <c r="Z2343" s="29" t="n">
        <f aca="false">IF(P2343="","",ROUND(-R2343*$K2343,0))</f>
        <v>32</v>
      </c>
      <c r="AA2343" s="41"/>
      <c r="AB2343" s="38"/>
      <c r="AC2343" s="34"/>
      <c r="AD2343" s="39"/>
      <c r="AE2343" s="40"/>
      <c r="AF2343" s="40"/>
      <c r="AG2343" s="40"/>
      <c r="AH2343" s="32" t="str">
        <f aca="false">IF(AB2343="","",$I2343+AD2343)</f>
        <v/>
      </c>
      <c r="AI2343" s="32" t="str">
        <f aca="false">IF(AB2343="","",$I2343)</f>
        <v/>
      </c>
      <c r="AJ2343" s="40" t="str">
        <f aca="false">IF(AB2343="","",AC2343+$I2343)</f>
        <v/>
      </c>
      <c r="AK2343" s="29" t="str">
        <f aca="false">IF(AB2343="","",AB2343+(AD2343*$K2343)+(AE2343*$K2343))</f>
        <v/>
      </c>
      <c r="AL2343" s="29" t="str">
        <f aca="false">IF(AB2343="","",ROUND(-AD2343*$K2343,0))</f>
        <v/>
      </c>
      <c r="AM2343" s="41"/>
      <c r="AN2343" s="38" t="n">
        <v>0</v>
      </c>
      <c r="AO2343" s="34" t="n">
        <v>7.99</v>
      </c>
      <c r="AP2343" s="39" t="n">
        <v>-2.56</v>
      </c>
      <c r="AQ2343" s="40" t="n">
        <v>10.55</v>
      </c>
      <c r="AR2343" s="40" t="n">
        <v>10.55</v>
      </c>
      <c r="AS2343" s="40" t="n">
        <v>10.55</v>
      </c>
      <c r="AT2343" s="32" t="n">
        <f aca="false">IF(AN2343="","",$I2343+AP2343)</f>
        <v>3.43</v>
      </c>
      <c r="AU2343" s="32" t="n">
        <f aca="false">IF(AN2343="","",$I2343)</f>
        <v>5.99</v>
      </c>
      <c r="AV2343" s="40" t="n">
        <f aca="false">IF(AN2343="","",AO2343+$I2343)</f>
        <v>13.98</v>
      </c>
      <c r="AW2343" s="31" t="n">
        <f aca="false">IF(AN2343="","",AN2343+(AP2343*$K2343)+(AQ2343*$K2343))</f>
        <v>287.64</v>
      </c>
      <c r="AX2343" s="29" t="n">
        <f aca="false">IF(AN2343="","",ROUND(-AP2343*$K2343,0))</f>
        <v>92</v>
      </c>
      <c r="AY2343" s="42"/>
      <c r="AZ2343" s="38" t="n">
        <v>0</v>
      </c>
      <c r="BA2343" s="34" t="n">
        <v>7.99</v>
      </c>
      <c r="BB2343" s="39" t="n">
        <v>-2.56</v>
      </c>
      <c r="BC2343" s="40" t="n">
        <v>10.55</v>
      </c>
      <c r="BD2343" s="40" t="n">
        <v>10.55</v>
      </c>
      <c r="BE2343" s="40" t="n">
        <v>10.55</v>
      </c>
      <c r="BF2343" s="32" t="n">
        <f aca="false">IF(AZ2343="","",$I2343+BB2343)</f>
        <v>3.43</v>
      </c>
      <c r="BG2343" s="32" t="n">
        <f aca="false">IF(AZ2343="","",$I2343)</f>
        <v>5.99</v>
      </c>
      <c r="BH2343" s="40" t="n">
        <f aca="false">IF(AZ2343="","",BA2343+$I2343)</f>
        <v>13.98</v>
      </c>
      <c r="BI2343" s="31" t="n">
        <f aca="false">IF(AZ2343="","",AZ2343+(BB2343*$K2343)+(BC2343*$K2343))</f>
        <v>287.64</v>
      </c>
      <c r="BJ2343" s="29" t="n">
        <f aca="false">IF(AZ2343="","",ROUND(-BB2343*$K2343,0))</f>
        <v>92</v>
      </c>
    </row>
    <row r="2344" customFormat="false" ht="15" hidden="false" customHeight="false" outlineLevel="0" collapsed="false">
      <c r="A2344" s="26" t="str">
        <f aca="false">+C2344&amp;D2344&amp;G2344</f>
        <v>Honor Magic 8 LiteCANONE SIM 5,99€ - 30 Mesi</v>
      </c>
      <c r="B2344" s="27" t="s">
        <v>95</v>
      </c>
      <c r="C2344" s="28" t="s">
        <v>284</v>
      </c>
      <c r="D2344" s="29" t="s">
        <v>285</v>
      </c>
      <c r="E2344" s="30" t="n">
        <v>379.9</v>
      </c>
      <c r="F2344" s="31" t="n">
        <v>359.9</v>
      </c>
      <c r="G2344" s="32" t="s">
        <v>128</v>
      </c>
      <c r="H2344" s="32" t="s">
        <v>98</v>
      </c>
      <c r="I2344" s="33" t="n">
        <v>5.99</v>
      </c>
      <c r="J2344" s="34" t="s">
        <v>35</v>
      </c>
      <c r="K2344" s="35" t="n">
        <v>30</v>
      </c>
      <c r="L2344" s="33"/>
      <c r="M2344" s="33" t="n">
        <f aca="false">+IF(E2344&lt;=150,1.49,IF(AND(E2344&gt;150,E2344&lt;=300),2.99,(IF(E2344&gt;1200,8.99,IF(AND(E2344&gt;300,E2344&lt;=700),4.99,IF(AND(E2344&gt;=700,E2344&lt;=1200),6.99))))))</f>
        <v>4.99</v>
      </c>
      <c r="N2344" s="33" t="n">
        <f aca="false">IF(E2344="","",IF(E2344&gt;=1200,9.99,IF(AND(E2344&gt;700,E2344&lt;1200),7.99,IF(AND(E2344&gt;=299.9,E2344&lt;=699.9),5.99))))</f>
        <v>5.99</v>
      </c>
      <c r="O2344" s="37" t="s">
        <v>129</v>
      </c>
      <c r="P2344" s="38" t="n">
        <v>39.99</v>
      </c>
      <c r="Q2344" s="34" t="n">
        <v>9.99</v>
      </c>
      <c r="R2344" s="39" t="n">
        <v>-0.67</v>
      </c>
      <c r="S2344" s="40" t="n">
        <v>10.66</v>
      </c>
      <c r="T2344" s="40" t="n">
        <v>10.66</v>
      </c>
      <c r="U2344" s="40" t="n">
        <v>10.77</v>
      </c>
      <c r="V2344" s="32" t="n">
        <f aca="false">IF(P2344="","",$I2344+R2344)</f>
        <v>5.32</v>
      </c>
      <c r="W2344" s="32" t="n">
        <f aca="false">IF(P2344="","",$I2344)</f>
        <v>5.99</v>
      </c>
      <c r="X2344" s="40" t="n">
        <f aca="false">IF(P2344="","",Q2344+$I2344)</f>
        <v>15.98</v>
      </c>
      <c r="Y2344" s="29" t="n">
        <f aca="false">IF(P2344="","",P2344+(R2344*$K2344)+(S2344*$K2344))</f>
        <v>339.69</v>
      </c>
      <c r="Z2344" s="29" t="n">
        <f aca="false">IF(P2344="","",ROUND(-R2344*$K2344,0))</f>
        <v>20</v>
      </c>
      <c r="AA2344" s="41"/>
      <c r="AB2344" s="38"/>
      <c r="AC2344" s="34"/>
      <c r="AD2344" s="39"/>
      <c r="AE2344" s="40"/>
      <c r="AF2344" s="40"/>
      <c r="AG2344" s="40"/>
      <c r="AH2344" s="32" t="str">
        <f aca="false">IF(AB2344="","",$I2344+AD2344)</f>
        <v/>
      </c>
      <c r="AI2344" s="32" t="str">
        <f aca="false">IF(AB2344="","",$I2344)</f>
        <v/>
      </c>
      <c r="AJ2344" s="40" t="str">
        <f aca="false">IF(AB2344="","",AC2344+$I2344)</f>
        <v/>
      </c>
      <c r="AK2344" s="29" t="str">
        <f aca="false">IF(AB2344="","",AB2344+(AD2344*$K2344)+(AE2344*$K2344))</f>
        <v/>
      </c>
      <c r="AL2344" s="29" t="str">
        <f aca="false">IF(AB2344="","",ROUND(-AD2344*$K2344,0))</f>
        <v/>
      </c>
      <c r="AM2344" s="41"/>
      <c r="AN2344" s="38" t="n">
        <v>0</v>
      </c>
      <c r="AO2344" s="34" t="n">
        <v>9.99</v>
      </c>
      <c r="AP2344" s="39" t="n">
        <v>-2.56</v>
      </c>
      <c r="AQ2344" s="40" t="n">
        <v>12.55</v>
      </c>
      <c r="AR2344" s="40" t="n">
        <v>12.55</v>
      </c>
      <c r="AS2344" s="40" t="n">
        <v>12.55</v>
      </c>
      <c r="AT2344" s="32" t="n">
        <f aca="false">IF(AN2344="","",$I2344+AP2344)</f>
        <v>3.43</v>
      </c>
      <c r="AU2344" s="32" t="n">
        <f aca="false">IF(AN2344="","",$I2344)</f>
        <v>5.99</v>
      </c>
      <c r="AV2344" s="40" t="n">
        <f aca="false">IF(AN2344="","",AO2344+$I2344)</f>
        <v>15.98</v>
      </c>
      <c r="AW2344" s="31" t="n">
        <f aca="false">IF(AN2344="","",AN2344+(AP2344*$K2344)+(AQ2344*$K2344))</f>
        <v>299.7</v>
      </c>
      <c r="AX2344" s="29" t="n">
        <f aca="false">IF(AN2344="","",ROUND(-AP2344*$K2344,0))</f>
        <v>77</v>
      </c>
      <c r="AY2344" s="42"/>
      <c r="AZ2344" s="38" t="n">
        <v>0</v>
      </c>
      <c r="BA2344" s="34" t="n">
        <v>9.99</v>
      </c>
      <c r="BB2344" s="39" t="n">
        <v>-2.56</v>
      </c>
      <c r="BC2344" s="40" t="n">
        <v>12.55</v>
      </c>
      <c r="BD2344" s="40" t="n">
        <v>12.55</v>
      </c>
      <c r="BE2344" s="40" t="n">
        <v>12.55</v>
      </c>
      <c r="BF2344" s="32" t="n">
        <f aca="false">IF(AZ2344="","",$I2344+BB2344)</f>
        <v>3.43</v>
      </c>
      <c r="BG2344" s="32" t="n">
        <f aca="false">IF(AZ2344="","",$I2344)</f>
        <v>5.99</v>
      </c>
      <c r="BH2344" s="40" t="n">
        <f aca="false">IF(AZ2344="","",BA2344+$I2344)</f>
        <v>15.98</v>
      </c>
      <c r="BI2344" s="31" t="n">
        <f aca="false">IF(AZ2344="","",AZ2344+(BB2344*$K2344)+(BC2344*$K2344))</f>
        <v>299.7</v>
      </c>
      <c r="BJ2344" s="29" t="n">
        <f aca="false">IF(AZ2344="","",ROUND(-BB2344*$K2344,0))</f>
        <v>77</v>
      </c>
    </row>
    <row r="2345" customFormat="false" ht="15" hidden="false" customHeight="false" outlineLevel="0" collapsed="false">
      <c r="A2345" s="26" t="str">
        <f aca="false">+C2345&amp;D2345&amp;G2345</f>
        <v>Honor Magic 8 LiteCANONE SIM 5,99€ - 24 Mesi</v>
      </c>
      <c r="B2345" s="27" t="s">
        <v>95</v>
      </c>
      <c r="C2345" s="28" t="s">
        <v>284</v>
      </c>
      <c r="D2345" s="29" t="s">
        <v>285</v>
      </c>
      <c r="E2345" s="30" t="n">
        <v>379.9</v>
      </c>
      <c r="F2345" s="31" t="n">
        <v>359.9</v>
      </c>
      <c r="G2345" s="32" t="s">
        <v>134</v>
      </c>
      <c r="H2345" s="32" t="s">
        <v>98</v>
      </c>
      <c r="I2345" s="33" t="n">
        <v>5.99</v>
      </c>
      <c r="J2345" s="34" t="s">
        <v>35</v>
      </c>
      <c r="K2345" s="35" t="n">
        <v>24</v>
      </c>
      <c r="L2345" s="33"/>
      <c r="M2345" s="33" t="n">
        <f aca="false">+IF(E2345&lt;=150,1.49,IF(AND(E2345&gt;150,E2345&lt;=300),2.99,(IF(E2345&gt;1200,8.99,IF(AND(E2345&gt;300,E2345&lt;=700),4.99,IF(AND(E2345&gt;=700,E2345&lt;=1200),6.99))))))</f>
        <v>4.99</v>
      </c>
      <c r="N2345" s="33" t="n">
        <f aca="false">IF(E2345="","",IF(E2345&gt;=1200,9.99,IF(AND(E2345&gt;700,E2345&lt;1200),7.99,IF(AND(E2345&gt;=299.9,E2345&lt;=699.9),5.99))))</f>
        <v>5.99</v>
      </c>
      <c r="O2345" s="37" t="s">
        <v>135</v>
      </c>
      <c r="P2345" s="38" t="n">
        <v>49.99</v>
      </c>
      <c r="Q2345" s="34" t="n">
        <v>11.99</v>
      </c>
      <c r="R2345" s="39" t="n">
        <v>-0.92</v>
      </c>
      <c r="S2345" s="40" t="n">
        <v>12.91</v>
      </c>
      <c r="T2345" s="40" t="n">
        <v>0</v>
      </c>
      <c r="U2345" s="40" t="n">
        <v>12.98</v>
      </c>
      <c r="V2345" s="32" t="n">
        <f aca="false">IF(P2345="","",$I2345+R2345)</f>
        <v>5.07</v>
      </c>
      <c r="W2345" s="32" t="n">
        <f aca="false">IF(P2345="","",$I2345)</f>
        <v>5.99</v>
      </c>
      <c r="X2345" s="40" t="n">
        <f aca="false">IF(P2345="","",Q2345+$I2345)</f>
        <v>17.98</v>
      </c>
      <c r="Y2345" s="29" t="n">
        <f aca="false">IF(P2345="","",P2345+(R2345*$K2345)+(S2345*$K2345))</f>
        <v>337.75</v>
      </c>
      <c r="Z2345" s="29" t="n">
        <f aca="false">IF(P2345="","",ROUND(-R2345*$K2345,0))</f>
        <v>22</v>
      </c>
      <c r="AA2345" s="41"/>
      <c r="AB2345" s="38"/>
      <c r="AC2345" s="34"/>
      <c r="AD2345" s="39"/>
      <c r="AE2345" s="40"/>
      <c r="AF2345" s="40"/>
      <c r="AG2345" s="40"/>
      <c r="AH2345" s="32" t="str">
        <f aca="false">IF(AB2345="","",$I2345+AD2345)</f>
        <v/>
      </c>
      <c r="AI2345" s="32" t="str">
        <f aca="false">IF(AB2345="","",$I2345)</f>
        <v/>
      </c>
      <c r="AJ2345" s="40" t="str">
        <f aca="false">IF(AB2345="","",AC2345+$I2345)</f>
        <v/>
      </c>
      <c r="AK2345" s="29" t="str">
        <f aca="false">IF(AB2345="","",AB2345+(AD2345*$K2345)+(AE2345*$K2345))</f>
        <v/>
      </c>
      <c r="AL2345" s="29" t="str">
        <f aca="false">IF(AB2345="","",ROUND(-AD2345*$K2345,0))</f>
        <v/>
      </c>
      <c r="AM2345" s="41"/>
      <c r="AN2345" s="38" t="n">
        <v>0</v>
      </c>
      <c r="AO2345" s="34" t="n">
        <v>11.99</v>
      </c>
      <c r="AP2345" s="39" t="n">
        <v>-3.56</v>
      </c>
      <c r="AQ2345" s="40" t="n">
        <v>15.55</v>
      </c>
      <c r="AR2345" s="40" t="n">
        <v>0</v>
      </c>
      <c r="AS2345" s="40" t="n">
        <v>15.55</v>
      </c>
      <c r="AT2345" s="32" t="n">
        <f aca="false">IF(AN2345="","",$I2345+AP2345)</f>
        <v>2.43</v>
      </c>
      <c r="AU2345" s="32" t="n">
        <f aca="false">IF(AN2345="","",$I2345)</f>
        <v>5.99</v>
      </c>
      <c r="AV2345" s="40" t="n">
        <f aca="false">IF(AN2345="","",AO2345+$I2345)</f>
        <v>17.98</v>
      </c>
      <c r="AW2345" s="31" t="n">
        <f aca="false">IF(AN2345="","",AN2345+(AP2345*$K2345)+(AQ2345*$K2345))</f>
        <v>287.76</v>
      </c>
      <c r="AX2345" s="29" t="n">
        <f aca="false">IF(AN2345="","",ROUND(-AP2345*$K2345,0))</f>
        <v>85</v>
      </c>
      <c r="AY2345" s="42"/>
      <c r="AZ2345" s="38" t="n">
        <v>0</v>
      </c>
      <c r="BA2345" s="34" t="n">
        <v>11.99</v>
      </c>
      <c r="BB2345" s="39" t="n">
        <v>-3.56</v>
      </c>
      <c r="BC2345" s="40" t="n">
        <v>15.55</v>
      </c>
      <c r="BD2345" s="40" t="n">
        <v>0</v>
      </c>
      <c r="BE2345" s="40" t="n">
        <v>15.55</v>
      </c>
      <c r="BF2345" s="32" t="n">
        <f aca="false">IF(AZ2345="","",$I2345+BB2345)</f>
        <v>2.43</v>
      </c>
      <c r="BG2345" s="32" t="n">
        <f aca="false">IF(AZ2345="","",$I2345)</f>
        <v>5.99</v>
      </c>
      <c r="BH2345" s="40" t="n">
        <f aca="false">IF(AZ2345="","",BA2345+$I2345)</f>
        <v>17.98</v>
      </c>
      <c r="BI2345" s="31" t="n">
        <f aca="false">IF(AZ2345="","",AZ2345+(BB2345*$K2345)+(BC2345*$K2345))</f>
        <v>287.76</v>
      </c>
      <c r="BJ2345" s="29" t="n">
        <f aca="false">IF(AZ2345="","",ROUND(-BB2345*$K2345,0))</f>
        <v>85</v>
      </c>
    </row>
    <row r="2346" customFormat="false" ht="15" hidden="false" customHeight="false" outlineLevel="0" collapsed="false">
      <c r="A2346" s="26" t="str">
        <f aca="false">+C2346&amp;D2346&amp;G2346</f>
        <v>XiaomiRedmi Watch 5TUTTE LE OFFERTE GA -  36 Mesi</v>
      </c>
      <c r="B2346" s="49" t="s">
        <v>222</v>
      </c>
      <c r="C2346" s="50" t="s">
        <v>179</v>
      </c>
      <c r="D2346" s="51" t="s">
        <v>270</v>
      </c>
      <c r="E2346" s="52" t="n">
        <v>109.9</v>
      </c>
      <c r="F2346" s="53" t="n">
        <v>109.9</v>
      </c>
      <c r="G2346" s="54" t="s">
        <v>223</v>
      </c>
      <c r="H2346" s="54"/>
      <c r="I2346" s="55" t="n">
        <v>0</v>
      </c>
      <c r="J2346" s="56" t="s">
        <v>224</v>
      </c>
      <c r="K2346" s="57" t="n">
        <v>36</v>
      </c>
      <c r="L2346" s="4"/>
      <c r="M2346" s="55"/>
      <c r="N2346" s="55"/>
      <c r="O2346" s="3"/>
      <c r="P2346" s="58"/>
      <c r="Q2346" s="56"/>
      <c r="R2346" s="59"/>
      <c r="S2346" s="60"/>
      <c r="T2346" s="60"/>
      <c r="U2346" s="60"/>
      <c r="V2346" s="54"/>
      <c r="W2346" s="54"/>
      <c r="X2346" s="60"/>
      <c r="Y2346" s="51"/>
      <c r="Z2346" s="51"/>
      <c r="AA2346" s="61"/>
      <c r="AB2346" s="58"/>
      <c r="AC2346" s="56"/>
      <c r="AD2346" s="59"/>
      <c r="AE2346" s="60"/>
      <c r="AF2346" s="60"/>
      <c r="AG2346" s="60"/>
      <c r="AH2346" s="54"/>
      <c r="AI2346" s="54"/>
      <c r="AJ2346" s="60"/>
      <c r="AK2346" s="51"/>
      <c r="AL2346" s="51"/>
      <c r="AM2346" s="61"/>
      <c r="AN2346" s="58" t="n">
        <v>0</v>
      </c>
      <c r="AO2346" s="56" t="n">
        <v>3.53</v>
      </c>
      <c r="AP2346" s="59" t="n">
        <v>0</v>
      </c>
      <c r="AQ2346" s="60" t="n">
        <v>3.53</v>
      </c>
      <c r="AR2346" s="60" t="n">
        <v>3.53</v>
      </c>
      <c r="AS2346" s="60" t="n">
        <v>3.53</v>
      </c>
      <c r="AT2346" s="54" t="n">
        <f aca="false">IF(AN2346="","",$I2346+AP2346)</f>
        <v>0</v>
      </c>
      <c r="AU2346" s="54" t="n">
        <f aca="false">IF(AN2346="","",$I2346)</f>
        <v>0</v>
      </c>
      <c r="AV2346" s="60" t="n">
        <f aca="false">IF(AN2346="","",AO2346+$I2346)</f>
        <v>3.53</v>
      </c>
      <c r="AW2346" s="53" t="n">
        <f aca="false">IF(AN2346="","",AN2346+(AP2346*$K2346)+(AQ2346*$K2346))</f>
        <v>127.08</v>
      </c>
      <c r="AX2346" s="51" t="n">
        <f aca="false">IF(AN2346="","",ROUND(-AP2346*$K2346,0))</f>
        <v>-0</v>
      </c>
      <c r="AY2346" s="62"/>
      <c r="AZ2346" s="58" t="n">
        <v>0</v>
      </c>
      <c r="BA2346" s="56" t="n">
        <v>3.53</v>
      </c>
      <c r="BB2346" s="59" t="n">
        <v>0</v>
      </c>
      <c r="BC2346" s="60" t="n">
        <v>3.53</v>
      </c>
      <c r="BD2346" s="60" t="n">
        <v>3.53</v>
      </c>
      <c r="BE2346" s="60" t="n">
        <v>3.53</v>
      </c>
      <c r="BF2346" s="54" t="n">
        <f aca="false">IF(AZ2346="","",$I2346+BB2346)</f>
        <v>0</v>
      </c>
      <c r="BG2346" s="54" t="n">
        <f aca="false">IF(AZ2346="","",$I2346)</f>
        <v>0</v>
      </c>
      <c r="BH2346" s="60" t="n">
        <f aca="false">IF(AZ2346="","",BA2346+$I2346)</f>
        <v>3.53</v>
      </c>
      <c r="BI2346" s="53" t="n">
        <f aca="false">IF(AZ2346="","",AZ2346+(BB2346*$K2346)+(BC2346*$K2346))</f>
        <v>127.08</v>
      </c>
      <c r="BJ2346" s="51" t="n">
        <f aca="false">IF(AZ2346="","",ROUND(-BB2346*$K2346,0))</f>
        <v>-0</v>
      </c>
    </row>
    <row r="2347" customFormat="false" ht="15" hidden="false" customHeight="false" outlineLevel="0" collapsed="false">
      <c r="A2347" s="26" t="str">
        <f aca="false">+C2347&amp;D2347&amp;G2347</f>
        <v>XiaomiRedmi Watch 5TUTTE LE OFFERTE GA -  30 Mesi</v>
      </c>
      <c r="B2347" s="49" t="s">
        <v>222</v>
      </c>
      <c r="C2347" s="50" t="s">
        <v>179</v>
      </c>
      <c r="D2347" s="51" t="s">
        <v>270</v>
      </c>
      <c r="E2347" s="52" t="n">
        <v>109.9</v>
      </c>
      <c r="F2347" s="53" t="n">
        <v>109.9</v>
      </c>
      <c r="G2347" s="54" t="s">
        <v>225</v>
      </c>
      <c r="H2347" s="54"/>
      <c r="I2347" s="55" t="n">
        <v>0</v>
      </c>
      <c r="J2347" s="56" t="s">
        <v>224</v>
      </c>
      <c r="K2347" s="57" t="n">
        <v>30</v>
      </c>
      <c r="L2347" s="4"/>
      <c r="M2347" s="55"/>
      <c r="N2347" s="55"/>
      <c r="O2347" s="3"/>
      <c r="P2347" s="58"/>
      <c r="Q2347" s="56"/>
      <c r="R2347" s="59"/>
      <c r="S2347" s="60"/>
      <c r="T2347" s="60"/>
      <c r="U2347" s="60"/>
      <c r="V2347" s="54"/>
      <c r="W2347" s="54"/>
      <c r="X2347" s="60"/>
      <c r="Y2347" s="51"/>
      <c r="Z2347" s="51"/>
      <c r="AA2347" s="61"/>
      <c r="AB2347" s="58"/>
      <c r="AC2347" s="56"/>
      <c r="AD2347" s="59"/>
      <c r="AE2347" s="60"/>
      <c r="AF2347" s="60"/>
      <c r="AG2347" s="60"/>
      <c r="AH2347" s="54"/>
      <c r="AI2347" s="54"/>
      <c r="AJ2347" s="60"/>
      <c r="AK2347" s="51"/>
      <c r="AL2347" s="51"/>
      <c r="AM2347" s="61"/>
      <c r="AN2347" s="58" t="n">
        <v>0</v>
      </c>
      <c r="AO2347" s="56" t="n">
        <v>4.14</v>
      </c>
      <c r="AP2347" s="59" t="n">
        <v>0</v>
      </c>
      <c r="AQ2347" s="60" t="n">
        <v>4.14</v>
      </c>
      <c r="AR2347" s="60" t="n">
        <v>4.14</v>
      </c>
      <c r="AS2347" s="60" t="n">
        <v>4.14</v>
      </c>
      <c r="AT2347" s="54" t="n">
        <f aca="false">IF(AN2347="","",$I2347+AP2347)</f>
        <v>0</v>
      </c>
      <c r="AU2347" s="54" t="n">
        <f aca="false">IF(AN2347="","",$I2347)</f>
        <v>0</v>
      </c>
      <c r="AV2347" s="60" t="n">
        <f aca="false">IF(AN2347="","",AO2347+$I2347)</f>
        <v>4.14</v>
      </c>
      <c r="AW2347" s="53" t="n">
        <f aca="false">IF(AN2347="","",AN2347+(AP2347*$K2347)+(AQ2347*$K2347))</f>
        <v>124.2</v>
      </c>
      <c r="AX2347" s="51" t="n">
        <f aca="false">IF(AN2347="","",ROUND(-AP2347*$K2347,0))</f>
        <v>-0</v>
      </c>
      <c r="AY2347" s="62"/>
      <c r="AZ2347" s="58" t="n">
        <v>0</v>
      </c>
      <c r="BA2347" s="56" t="n">
        <v>4.14</v>
      </c>
      <c r="BB2347" s="59" t="n">
        <v>0</v>
      </c>
      <c r="BC2347" s="60" t="n">
        <v>4.14</v>
      </c>
      <c r="BD2347" s="60" t="n">
        <v>4.14</v>
      </c>
      <c r="BE2347" s="60" t="n">
        <v>4.14</v>
      </c>
      <c r="BF2347" s="54" t="n">
        <f aca="false">IF(AZ2347="","",$I2347+BB2347)</f>
        <v>0</v>
      </c>
      <c r="BG2347" s="54" t="n">
        <f aca="false">IF(AZ2347="","",$I2347)</f>
        <v>0</v>
      </c>
      <c r="BH2347" s="60" t="n">
        <f aca="false">IF(AZ2347="","",BA2347+$I2347)</f>
        <v>4.14</v>
      </c>
      <c r="BI2347" s="53" t="n">
        <f aca="false">IF(AZ2347="","",AZ2347+(BB2347*$K2347)+(BC2347*$K2347))</f>
        <v>124.2</v>
      </c>
      <c r="BJ2347" s="51" t="n">
        <f aca="false">IF(AZ2347="","",ROUND(-BB2347*$K2347,0))</f>
        <v>-0</v>
      </c>
    </row>
    <row r="2348" customFormat="false" ht="15" hidden="false" customHeight="false" outlineLevel="0" collapsed="false">
      <c r="A2348" s="26" t="str">
        <f aca="false">+C2348&amp;D2348&amp;G2348</f>
        <v>XiaomiRedmi Watch 5TUTTE LE OFFERTE GA -  24 Mesi</v>
      </c>
      <c r="B2348" s="49" t="s">
        <v>222</v>
      </c>
      <c r="C2348" s="50" t="s">
        <v>179</v>
      </c>
      <c r="D2348" s="51" t="s">
        <v>270</v>
      </c>
      <c r="E2348" s="52" t="n">
        <v>109.9</v>
      </c>
      <c r="F2348" s="53" t="n">
        <v>109.9</v>
      </c>
      <c r="G2348" s="54" t="s">
        <v>226</v>
      </c>
      <c r="H2348" s="54"/>
      <c r="I2348" s="55" t="n">
        <v>0</v>
      </c>
      <c r="J2348" s="56" t="s">
        <v>224</v>
      </c>
      <c r="K2348" s="57" t="n">
        <v>24</v>
      </c>
      <c r="L2348" s="4"/>
      <c r="M2348" s="55"/>
      <c r="N2348" s="55"/>
      <c r="O2348" s="3"/>
      <c r="P2348" s="58"/>
      <c r="Q2348" s="56"/>
      <c r="R2348" s="59"/>
      <c r="S2348" s="60"/>
      <c r="T2348" s="60"/>
      <c r="U2348" s="60"/>
      <c r="V2348" s="54"/>
      <c r="W2348" s="54"/>
      <c r="X2348" s="60"/>
      <c r="Y2348" s="51"/>
      <c r="Z2348" s="51"/>
      <c r="AA2348" s="61"/>
      <c r="AB2348" s="58"/>
      <c r="AC2348" s="56"/>
      <c r="AD2348" s="59"/>
      <c r="AE2348" s="60"/>
      <c r="AF2348" s="60"/>
      <c r="AG2348" s="60"/>
      <c r="AH2348" s="54"/>
      <c r="AI2348" s="54"/>
      <c r="AJ2348" s="60"/>
      <c r="AK2348" s="51"/>
      <c r="AL2348" s="51"/>
      <c r="AM2348" s="61"/>
      <c r="AN2348" s="58" t="n">
        <v>0</v>
      </c>
      <c r="AO2348" s="56" t="n">
        <v>5.06</v>
      </c>
      <c r="AP2348" s="59" t="n">
        <v>0</v>
      </c>
      <c r="AQ2348" s="60" t="n">
        <v>5.06</v>
      </c>
      <c r="AR2348" s="60" t="n">
        <v>0</v>
      </c>
      <c r="AS2348" s="60" t="n">
        <v>5.06</v>
      </c>
      <c r="AT2348" s="54" t="n">
        <f aca="false">IF(AN2348="","",$I2348+AP2348)</f>
        <v>0</v>
      </c>
      <c r="AU2348" s="54" t="n">
        <f aca="false">IF(AN2348="","",$I2348)</f>
        <v>0</v>
      </c>
      <c r="AV2348" s="60" t="n">
        <f aca="false">IF(AN2348="","",AO2348+$I2348)</f>
        <v>5.06</v>
      </c>
      <c r="AW2348" s="53" t="n">
        <f aca="false">IF(AN2348="","",AN2348+(AP2348*$K2348)+(AQ2348*$K2348))</f>
        <v>121.44</v>
      </c>
      <c r="AX2348" s="51" t="n">
        <f aca="false">IF(AN2348="","",ROUND(-AP2348*$K2348,0))</f>
        <v>-0</v>
      </c>
      <c r="AY2348" s="62"/>
      <c r="AZ2348" s="58" t="n">
        <v>0</v>
      </c>
      <c r="BA2348" s="56" t="n">
        <v>5.06</v>
      </c>
      <c r="BB2348" s="59" t="n">
        <v>0</v>
      </c>
      <c r="BC2348" s="60" t="n">
        <v>5.06</v>
      </c>
      <c r="BD2348" s="60" t="n">
        <v>0</v>
      </c>
      <c r="BE2348" s="60" t="n">
        <v>5.06</v>
      </c>
      <c r="BF2348" s="54" t="n">
        <f aca="false">IF(AZ2348="","",$I2348+BB2348)</f>
        <v>0</v>
      </c>
      <c r="BG2348" s="54" t="n">
        <f aca="false">IF(AZ2348="","",$I2348)</f>
        <v>0</v>
      </c>
      <c r="BH2348" s="60" t="n">
        <f aca="false">IF(AZ2348="","",BA2348+$I2348)</f>
        <v>5.06</v>
      </c>
      <c r="BI2348" s="53" t="n">
        <f aca="false">IF(AZ2348="","",AZ2348+(BB2348*$K2348)+(BC2348*$K2348))</f>
        <v>121.44</v>
      </c>
      <c r="BJ2348" s="51" t="n">
        <f aca="false">IF(AZ2348="","",ROUND(-BB2348*$K2348,0))</f>
        <v>-0</v>
      </c>
    </row>
    <row r="2349" customFormat="false" ht="15" hidden="false" customHeight="false" outlineLevel="0" collapsed="false">
      <c r="A2349" s="26" t="str">
        <f aca="false">+C2349&amp;D2349&amp;G2349</f>
        <v>XiaomiWatch S4TUTTE LE OFFERTE GA -  36 Mesi</v>
      </c>
      <c r="B2349" s="49" t="s">
        <v>222</v>
      </c>
      <c r="C2349" s="50" t="s">
        <v>179</v>
      </c>
      <c r="D2349" s="51" t="s">
        <v>271</v>
      </c>
      <c r="E2349" s="52" t="n">
        <v>159.9</v>
      </c>
      <c r="F2349" s="53" t="n">
        <v>155.21</v>
      </c>
      <c r="G2349" s="54" t="s">
        <v>223</v>
      </c>
      <c r="H2349" s="54"/>
      <c r="I2349" s="55" t="n">
        <v>0</v>
      </c>
      <c r="J2349" s="56" t="s">
        <v>224</v>
      </c>
      <c r="K2349" s="57" t="n">
        <v>36</v>
      </c>
      <c r="L2349" s="4"/>
      <c r="M2349" s="55"/>
      <c r="N2349" s="55"/>
      <c r="O2349" s="3"/>
      <c r="P2349" s="58"/>
      <c r="Q2349" s="56"/>
      <c r="R2349" s="59"/>
      <c r="S2349" s="60"/>
      <c r="T2349" s="60"/>
      <c r="U2349" s="60"/>
      <c r="V2349" s="54"/>
      <c r="W2349" s="54"/>
      <c r="X2349" s="60"/>
      <c r="Y2349" s="51"/>
      <c r="Z2349" s="51"/>
      <c r="AA2349" s="61"/>
      <c r="AB2349" s="58"/>
      <c r="AC2349" s="56"/>
      <c r="AD2349" s="59"/>
      <c r="AE2349" s="60"/>
      <c r="AF2349" s="60"/>
      <c r="AG2349" s="60"/>
      <c r="AH2349" s="54"/>
      <c r="AI2349" s="54"/>
      <c r="AJ2349" s="60"/>
      <c r="AK2349" s="51"/>
      <c r="AL2349" s="51"/>
      <c r="AM2349" s="61"/>
      <c r="AN2349" s="58" t="n">
        <v>0</v>
      </c>
      <c r="AO2349" s="56" t="n">
        <v>4.99</v>
      </c>
      <c r="AP2349" s="59" t="n">
        <v>0</v>
      </c>
      <c r="AQ2349" s="60" t="n">
        <v>4.99</v>
      </c>
      <c r="AR2349" s="60" t="n">
        <v>4.99</v>
      </c>
      <c r="AS2349" s="60" t="n">
        <v>4.99</v>
      </c>
      <c r="AT2349" s="54" t="n">
        <f aca="false">IF(AN2349="","",$I2349+AP2349)</f>
        <v>0</v>
      </c>
      <c r="AU2349" s="54" t="n">
        <f aca="false">IF(AN2349="","",$I2349)</f>
        <v>0</v>
      </c>
      <c r="AV2349" s="60" t="n">
        <f aca="false">IF(AN2349="","",AO2349+$I2349)</f>
        <v>4.99</v>
      </c>
      <c r="AW2349" s="53" t="n">
        <f aca="false">IF(AN2349="","",AN2349+(AP2349*$K2349)+(AQ2349*$K2349))</f>
        <v>179.64</v>
      </c>
      <c r="AX2349" s="51" t="n">
        <f aca="false">IF(AN2349="","",ROUND(-AP2349*$K2349,0))</f>
        <v>-0</v>
      </c>
      <c r="AY2349" s="62"/>
      <c r="AZ2349" s="58" t="n">
        <v>0</v>
      </c>
      <c r="BA2349" s="56" t="n">
        <v>4.99</v>
      </c>
      <c r="BB2349" s="59" t="n">
        <v>0</v>
      </c>
      <c r="BC2349" s="60" t="n">
        <v>4.99</v>
      </c>
      <c r="BD2349" s="60" t="n">
        <v>4.99</v>
      </c>
      <c r="BE2349" s="60" t="n">
        <v>4.99</v>
      </c>
      <c r="BF2349" s="54" t="n">
        <f aca="false">IF(AZ2349="","",$I2349+BB2349)</f>
        <v>0</v>
      </c>
      <c r="BG2349" s="54" t="n">
        <f aca="false">IF(AZ2349="","",$I2349)</f>
        <v>0</v>
      </c>
      <c r="BH2349" s="60" t="n">
        <f aca="false">IF(AZ2349="","",BA2349+$I2349)</f>
        <v>4.99</v>
      </c>
      <c r="BI2349" s="53" t="n">
        <f aca="false">IF(AZ2349="","",AZ2349+(BB2349*$K2349)+(BC2349*$K2349))</f>
        <v>179.64</v>
      </c>
      <c r="BJ2349" s="51" t="n">
        <f aca="false">IF(AZ2349="","",ROUND(-BB2349*$K2349,0))</f>
        <v>-0</v>
      </c>
    </row>
    <row r="2350" customFormat="false" ht="15" hidden="false" customHeight="false" outlineLevel="0" collapsed="false">
      <c r="A2350" s="26" t="str">
        <f aca="false">+C2350&amp;D2350&amp;G2350</f>
        <v>XiaomiWatch S4TUTTE LE OFFERTE GA -  30 Mesi</v>
      </c>
      <c r="B2350" s="49" t="s">
        <v>222</v>
      </c>
      <c r="C2350" s="50" t="s">
        <v>179</v>
      </c>
      <c r="D2350" s="51" t="s">
        <v>271</v>
      </c>
      <c r="E2350" s="52" t="n">
        <v>159.9</v>
      </c>
      <c r="F2350" s="53" t="n">
        <v>158.91</v>
      </c>
      <c r="G2350" s="54" t="s">
        <v>225</v>
      </c>
      <c r="H2350" s="54"/>
      <c r="I2350" s="55" t="n">
        <v>0</v>
      </c>
      <c r="J2350" s="56" t="s">
        <v>224</v>
      </c>
      <c r="K2350" s="57" t="n">
        <v>30</v>
      </c>
      <c r="L2350" s="4"/>
      <c r="M2350" s="55"/>
      <c r="N2350" s="55"/>
      <c r="O2350" s="3"/>
      <c r="P2350" s="58"/>
      <c r="Q2350" s="56"/>
      <c r="R2350" s="59"/>
      <c r="S2350" s="60"/>
      <c r="T2350" s="60"/>
      <c r="U2350" s="60"/>
      <c r="V2350" s="54"/>
      <c r="W2350" s="54"/>
      <c r="X2350" s="60"/>
      <c r="Y2350" s="51"/>
      <c r="Z2350" s="51"/>
      <c r="AA2350" s="61"/>
      <c r="AB2350" s="58"/>
      <c r="AC2350" s="56"/>
      <c r="AD2350" s="59"/>
      <c r="AE2350" s="60"/>
      <c r="AF2350" s="60"/>
      <c r="AG2350" s="60"/>
      <c r="AH2350" s="54"/>
      <c r="AI2350" s="54"/>
      <c r="AJ2350" s="60"/>
      <c r="AK2350" s="51"/>
      <c r="AL2350" s="51"/>
      <c r="AM2350" s="61"/>
      <c r="AN2350" s="58" t="n">
        <v>0</v>
      </c>
      <c r="AO2350" s="56" t="n">
        <v>5.99</v>
      </c>
      <c r="AP2350" s="59" t="n">
        <v>0</v>
      </c>
      <c r="AQ2350" s="60" t="n">
        <v>5.99</v>
      </c>
      <c r="AR2350" s="60" t="n">
        <v>5.99</v>
      </c>
      <c r="AS2350" s="60" t="n">
        <v>5.99</v>
      </c>
      <c r="AT2350" s="54" t="n">
        <f aca="false">IF(AN2350="","",$I2350+AP2350)</f>
        <v>0</v>
      </c>
      <c r="AU2350" s="54" t="n">
        <f aca="false">IF(AN2350="","",$I2350)</f>
        <v>0</v>
      </c>
      <c r="AV2350" s="60" t="n">
        <f aca="false">IF(AN2350="","",AO2350+$I2350)</f>
        <v>5.99</v>
      </c>
      <c r="AW2350" s="53" t="n">
        <f aca="false">IF(AN2350="","",AN2350+(AP2350*$K2350)+(AQ2350*$K2350))</f>
        <v>179.7</v>
      </c>
      <c r="AX2350" s="51" t="n">
        <f aca="false">IF(AN2350="","",ROUND(-AP2350*$K2350,0))</f>
        <v>-0</v>
      </c>
      <c r="AY2350" s="62"/>
      <c r="AZ2350" s="58" t="n">
        <v>0</v>
      </c>
      <c r="BA2350" s="56" t="n">
        <v>5.99</v>
      </c>
      <c r="BB2350" s="59" t="n">
        <v>0</v>
      </c>
      <c r="BC2350" s="60" t="n">
        <v>5.99</v>
      </c>
      <c r="BD2350" s="60" t="n">
        <v>5.99</v>
      </c>
      <c r="BE2350" s="60" t="n">
        <v>5.99</v>
      </c>
      <c r="BF2350" s="54" t="n">
        <f aca="false">IF(AZ2350="","",$I2350+BB2350)</f>
        <v>0</v>
      </c>
      <c r="BG2350" s="54" t="n">
        <f aca="false">IF(AZ2350="","",$I2350)</f>
        <v>0</v>
      </c>
      <c r="BH2350" s="60" t="n">
        <f aca="false">IF(AZ2350="","",BA2350+$I2350)</f>
        <v>5.99</v>
      </c>
      <c r="BI2350" s="53" t="n">
        <f aca="false">IF(AZ2350="","",AZ2350+(BB2350*$K2350)+(BC2350*$K2350))</f>
        <v>179.7</v>
      </c>
      <c r="BJ2350" s="51" t="n">
        <f aca="false">IF(AZ2350="","",ROUND(-BB2350*$K2350,0))</f>
        <v>-0</v>
      </c>
    </row>
    <row r="2351" customFormat="false" ht="15" hidden="false" customHeight="false" outlineLevel="0" collapsed="false">
      <c r="A2351" s="26" t="str">
        <f aca="false">+C2351&amp;D2351&amp;G2351</f>
        <v>XiaomiWatch S4TUTTE LE OFFERTE GA -  24 Mesi</v>
      </c>
      <c r="B2351" s="49" t="s">
        <v>222</v>
      </c>
      <c r="C2351" s="50" t="s">
        <v>179</v>
      </c>
      <c r="D2351" s="51" t="s">
        <v>271</v>
      </c>
      <c r="E2351" s="52" t="n">
        <v>159.9</v>
      </c>
      <c r="F2351" s="53" t="n">
        <v>159.9</v>
      </c>
      <c r="G2351" s="54" t="s">
        <v>226</v>
      </c>
      <c r="H2351" s="54"/>
      <c r="I2351" s="55" t="n">
        <v>0</v>
      </c>
      <c r="J2351" s="56" t="s">
        <v>224</v>
      </c>
      <c r="K2351" s="57" t="n">
        <v>24</v>
      </c>
      <c r="L2351" s="4"/>
      <c r="M2351" s="55"/>
      <c r="N2351" s="55"/>
      <c r="O2351" s="3"/>
      <c r="P2351" s="58"/>
      <c r="Q2351" s="56"/>
      <c r="R2351" s="59"/>
      <c r="S2351" s="60"/>
      <c r="T2351" s="60"/>
      <c r="U2351" s="60"/>
      <c r="V2351" s="54"/>
      <c r="W2351" s="54"/>
      <c r="X2351" s="60"/>
      <c r="Y2351" s="51"/>
      <c r="Z2351" s="51"/>
      <c r="AA2351" s="61"/>
      <c r="AB2351" s="58"/>
      <c r="AC2351" s="56"/>
      <c r="AD2351" s="59"/>
      <c r="AE2351" s="60"/>
      <c r="AF2351" s="60"/>
      <c r="AG2351" s="60"/>
      <c r="AH2351" s="54"/>
      <c r="AI2351" s="54"/>
      <c r="AJ2351" s="60"/>
      <c r="AK2351" s="51"/>
      <c r="AL2351" s="51"/>
      <c r="AM2351" s="61"/>
      <c r="AN2351" s="58" t="n">
        <v>0</v>
      </c>
      <c r="AO2351" s="56" t="n">
        <v>7.36</v>
      </c>
      <c r="AP2351" s="59" t="n">
        <v>0</v>
      </c>
      <c r="AQ2351" s="60" t="n">
        <v>7.36</v>
      </c>
      <c r="AR2351" s="60" t="n">
        <v>0</v>
      </c>
      <c r="AS2351" s="60" t="n">
        <v>7.36</v>
      </c>
      <c r="AT2351" s="54" t="n">
        <f aca="false">IF(AN2351="","",$I2351+AP2351)</f>
        <v>0</v>
      </c>
      <c r="AU2351" s="54" t="n">
        <f aca="false">IF(AN2351="","",$I2351)</f>
        <v>0</v>
      </c>
      <c r="AV2351" s="60" t="n">
        <f aca="false">IF(AN2351="","",AO2351+$I2351)</f>
        <v>7.36</v>
      </c>
      <c r="AW2351" s="53" t="n">
        <f aca="false">IF(AN2351="","",AN2351+(AP2351*$K2351)+(AQ2351*$K2351))</f>
        <v>176.64</v>
      </c>
      <c r="AX2351" s="51" t="n">
        <f aca="false">IF(AN2351="","",ROUND(-AP2351*$K2351,0))</f>
        <v>-0</v>
      </c>
      <c r="AY2351" s="62"/>
      <c r="AZ2351" s="58" t="n">
        <v>0</v>
      </c>
      <c r="BA2351" s="56" t="n">
        <v>7.36</v>
      </c>
      <c r="BB2351" s="59" t="n">
        <v>0</v>
      </c>
      <c r="BC2351" s="60" t="n">
        <v>7.36</v>
      </c>
      <c r="BD2351" s="60" t="n">
        <v>0</v>
      </c>
      <c r="BE2351" s="60" t="n">
        <v>7.36</v>
      </c>
      <c r="BF2351" s="54" t="n">
        <f aca="false">IF(AZ2351="","",$I2351+BB2351)</f>
        <v>0</v>
      </c>
      <c r="BG2351" s="54" t="n">
        <f aca="false">IF(AZ2351="","",$I2351)</f>
        <v>0</v>
      </c>
      <c r="BH2351" s="60" t="n">
        <f aca="false">IF(AZ2351="","",BA2351+$I2351)</f>
        <v>7.36</v>
      </c>
      <c r="BI2351" s="53" t="n">
        <f aca="false">IF(AZ2351="","",AZ2351+(BB2351*$K2351)+(BC2351*$K2351))</f>
        <v>176.64</v>
      </c>
      <c r="BJ2351" s="51" t="n">
        <f aca="false">IF(AZ2351="","",ROUND(-BB2351*$K2351,0))</f>
        <v>-0</v>
      </c>
    </row>
    <row r="2352" customFormat="false" ht="15" hidden="false" customHeight="false" outlineLevel="0" collapsed="false">
      <c r="A2352" s="26" t="str">
        <f aca="false">+C2352&amp;D2352&amp;G2352</f>
        <v>XiaomiRedmi Buds 6 ProTUTTE LE OFFERTE GA -  36 Mesi</v>
      </c>
      <c r="B2352" s="49" t="s">
        <v>222</v>
      </c>
      <c r="C2352" s="50" t="s">
        <v>179</v>
      </c>
      <c r="D2352" s="51" t="s">
        <v>269</v>
      </c>
      <c r="E2352" s="52" t="n">
        <v>74.9</v>
      </c>
      <c r="F2352" s="53" t="n">
        <v>74.9</v>
      </c>
      <c r="G2352" s="54" t="s">
        <v>223</v>
      </c>
      <c r="H2352" s="54"/>
      <c r="I2352" s="55" t="n">
        <v>0</v>
      </c>
      <c r="J2352" s="56" t="s">
        <v>224</v>
      </c>
      <c r="K2352" s="57" t="n">
        <v>36</v>
      </c>
      <c r="L2352" s="4"/>
      <c r="M2352" s="55"/>
      <c r="N2352" s="55"/>
      <c r="O2352" s="3"/>
      <c r="P2352" s="58"/>
      <c r="Q2352" s="56"/>
      <c r="R2352" s="59"/>
      <c r="S2352" s="60"/>
      <c r="T2352" s="60"/>
      <c r="U2352" s="60"/>
      <c r="V2352" s="54"/>
      <c r="W2352" s="54"/>
      <c r="X2352" s="60"/>
      <c r="Y2352" s="51"/>
      <c r="Z2352" s="51"/>
      <c r="AA2352" s="61"/>
      <c r="AB2352" s="58"/>
      <c r="AC2352" s="56"/>
      <c r="AD2352" s="59"/>
      <c r="AE2352" s="60"/>
      <c r="AF2352" s="60"/>
      <c r="AG2352" s="60"/>
      <c r="AH2352" s="54"/>
      <c r="AI2352" s="54"/>
      <c r="AJ2352" s="60"/>
      <c r="AK2352" s="51"/>
      <c r="AL2352" s="51"/>
      <c r="AM2352" s="61"/>
      <c r="AN2352" s="58" t="n">
        <v>0</v>
      </c>
      <c r="AO2352" s="56" t="n">
        <v>2.41</v>
      </c>
      <c r="AP2352" s="59" t="n">
        <v>0</v>
      </c>
      <c r="AQ2352" s="60" t="n">
        <v>2.41</v>
      </c>
      <c r="AR2352" s="60" t="n">
        <v>2.41</v>
      </c>
      <c r="AS2352" s="60" t="n">
        <v>2.41</v>
      </c>
      <c r="AT2352" s="54" t="n">
        <f aca="false">IF(AN2352="","",$I2352+AP2352)</f>
        <v>0</v>
      </c>
      <c r="AU2352" s="54" t="n">
        <f aca="false">IF(AN2352="","",$I2352)</f>
        <v>0</v>
      </c>
      <c r="AV2352" s="60" t="n">
        <f aca="false">IF(AN2352="","",AO2352+$I2352)</f>
        <v>2.41</v>
      </c>
      <c r="AW2352" s="53" t="n">
        <f aca="false">IF(AN2352="","",AN2352+(AP2352*$K2352)+(AQ2352*$K2352))</f>
        <v>86.76</v>
      </c>
      <c r="AX2352" s="51" t="n">
        <f aca="false">IF(AN2352="","",ROUND(-AP2352*$K2352,0))</f>
        <v>-0</v>
      </c>
      <c r="AY2352" s="62"/>
      <c r="AZ2352" s="58" t="n">
        <v>0</v>
      </c>
      <c r="BA2352" s="56" t="n">
        <v>2.41</v>
      </c>
      <c r="BB2352" s="59" t="n">
        <v>0</v>
      </c>
      <c r="BC2352" s="60" t="n">
        <v>2.41</v>
      </c>
      <c r="BD2352" s="60" t="n">
        <v>2.41</v>
      </c>
      <c r="BE2352" s="60" t="n">
        <v>2.41</v>
      </c>
      <c r="BF2352" s="54" t="n">
        <f aca="false">IF(AZ2352="","",$I2352+BB2352)</f>
        <v>0</v>
      </c>
      <c r="BG2352" s="54" t="n">
        <f aca="false">IF(AZ2352="","",$I2352)</f>
        <v>0</v>
      </c>
      <c r="BH2352" s="60" t="n">
        <f aca="false">IF(AZ2352="","",BA2352+$I2352)</f>
        <v>2.41</v>
      </c>
      <c r="BI2352" s="53" t="n">
        <f aca="false">IF(AZ2352="","",AZ2352+(BB2352*$K2352)+(BC2352*$K2352))</f>
        <v>86.76</v>
      </c>
      <c r="BJ2352" s="51" t="n">
        <f aca="false">IF(AZ2352="","",ROUND(-BB2352*$K2352,0))</f>
        <v>-0</v>
      </c>
    </row>
    <row r="2353" customFormat="false" ht="15" hidden="false" customHeight="false" outlineLevel="0" collapsed="false">
      <c r="A2353" s="26" t="str">
        <f aca="false">+C2353&amp;D2353&amp;G2353</f>
        <v>XiaomiRedmi Buds 6 ProTUTTE LE OFFERTE GA -  30 Mesi</v>
      </c>
      <c r="B2353" s="49" t="s">
        <v>222</v>
      </c>
      <c r="C2353" s="50" t="s">
        <v>179</v>
      </c>
      <c r="D2353" s="51" t="s">
        <v>269</v>
      </c>
      <c r="E2353" s="52" t="n">
        <v>74.9</v>
      </c>
      <c r="F2353" s="53" t="n">
        <v>74.9</v>
      </c>
      <c r="G2353" s="54" t="s">
        <v>225</v>
      </c>
      <c r="H2353" s="54"/>
      <c r="I2353" s="55" t="n">
        <v>0</v>
      </c>
      <c r="J2353" s="56" t="s">
        <v>224</v>
      </c>
      <c r="K2353" s="57" t="n">
        <v>30</v>
      </c>
      <c r="L2353" s="4"/>
      <c r="M2353" s="55"/>
      <c r="N2353" s="55"/>
      <c r="O2353" s="3"/>
      <c r="P2353" s="58"/>
      <c r="Q2353" s="56"/>
      <c r="R2353" s="59"/>
      <c r="S2353" s="60"/>
      <c r="T2353" s="60"/>
      <c r="U2353" s="60"/>
      <c r="V2353" s="54"/>
      <c r="W2353" s="54"/>
      <c r="X2353" s="60"/>
      <c r="Y2353" s="51"/>
      <c r="Z2353" s="51"/>
      <c r="AA2353" s="61"/>
      <c r="AB2353" s="58"/>
      <c r="AC2353" s="56"/>
      <c r="AD2353" s="59"/>
      <c r="AE2353" s="60"/>
      <c r="AF2353" s="60"/>
      <c r="AG2353" s="60"/>
      <c r="AH2353" s="54"/>
      <c r="AI2353" s="54"/>
      <c r="AJ2353" s="60"/>
      <c r="AK2353" s="51"/>
      <c r="AL2353" s="51"/>
      <c r="AM2353" s="61"/>
      <c r="AN2353" s="58" t="n">
        <v>0</v>
      </c>
      <c r="AO2353" s="56" t="n">
        <v>2.82</v>
      </c>
      <c r="AP2353" s="59" t="n">
        <v>0</v>
      </c>
      <c r="AQ2353" s="60" t="n">
        <v>2.82</v>
      </c>
      <c r="AR2353" s="60" t="n">
        <v>2.82</v>
      </c>
      <c r="AS2353" s="60" t="n">
        <v>2.82</v>
      </c>
      <c r="AT2353" s="54" t="n">
        <f aca="false">IF(AN2353="","",$I2353+AP2353)</f>
        <v>0</v>
      </c>
      <c r="AU2353" s="54" t="n">
        <f aca="false">IF(AN2353="","",$I2353)</f>
        <v>0</v>
      </c>
      <c r="AV2353" s="60" t="n">
        <f aca="false">IF(AN2353="","",AO2353+$I2353)</f>
        <v>2.82</v>
      </c>
      <c r="AW2353" s="53" t="n">
        <f aca="false">IF(AN2353="","",AN2353+(AP2353*$K2353)+(AQ2353*$K2353))</f>
        <v>84.6</v>
      </c>
      <c r="AX2353" s="51" t="n">
        <f aca="false">IF(AN2353="","",ROUND(-AP2353*$K2353,0))</f>
        <v>-0</v>
      </c>
      <c r="AY2353" s="62"/>
      <c r="AZ2353" s="58" t="n">
        <v>0</v>
      </c>
      <c r="BA2353" s="56" t="n">
        <v>2.82</v>
      </c>
      <c r="BB2353" s="59" t="n">
        <v>0</v>
      </c>
      <c r="BC2353" s="60" t="n">
        <v>2.82</v>
      </c>
      <c r="BD2353" s="60" t="n">
        <v>2.82</v>
      </c>
      <c r="BE2353" s="60" t="n">
        <v>2.82</v>
      </c>
      <c r="BF2353" s="54" t="n">
        <f aca="false">IF(AZ2353="","",$I2353+BB2353)</f>
        <v>0</v>
      </c>
      <c r="BG2353" s="54" t="n">
        <f aca="false">IF(AZ2353="","",$I2353)</f>
        <v>0</v>
      </c>
      <c r="BH2353" s="60" t="n">
        <f aca="false">IF(AZ2353="","",BA2353+$I2353)</f>
        <v>2.82</v>
      </c>
      <c r="BI2353" s="53" t="n">
        <f aca="false">IF(AZ2353="","",AZ2353+(BB2353*$K2353)+(BC2353*$K2353))</f>
        <v>84.6</v>
      </c>
      <c r="BJ2353" s="51" t="n">
        <f aca="false">IF(AZ2353="","",ROUND(-BB2353*$K2353,0))</f>
        <v>-0</v>
      </c>
    </row>
    <row r="2354" customFormat="false" ht="15" hidden="false" customHeight="false" outlineLevel="0" collapsed="false">
      <c r="A2354" s="26" t="str">
        <f aca="false">+C2354&amp;D2354&amp;G2354</f>
        <v>XiaomiRedmi Buds 6 ProTUTTE LE OFFERTE GA -  24 Mesi</v>
      </c>
      <c r="B2354" s="49" t="s">
        <v>222</v>
      </c>
      <c r="C2354" s="50" t="s">
        <v>179</v>
      </c>
      <c r="D2354" s="51" t="s">
        <v>269</v>
      </c>
      <c r="E2354" s="52" t="n">
        <v>74.9</v>
      </c>
      <c r="F2354" s="53" t="n">
        <v>74.9</v>
      </c>
      <c r="G2354" s="54" t="s">
        <v>226</v>
      </c>
      <c r="H2354" s="54"/>
      <c r="I2354" s="55" t="n">
        <v>0</v>
      </c>
      <c r="J2354" s="56" t="s">
        <v>224</v>
      </c>
      <c r="K2354" s="57" t="n">
        <v>24</v>
      </c>
      <c r="L2354" s="4"/>
      <c r="M2354" s="55"/>
      <c r="N2354" s="55"/>
      <c r="O2354" s="3"/>
      <c r="P2354" s="58"/>
      <c r="Q2354" s="56"/>
      <c r="R2354" s="59"/>
      <c r="S2354" s="60"/>
      <c r="T2354" s="60"/>
      <c r="U2354" s="60"/>
      <c r="V2354" s="54"/>
      <c r="W2354" s="54"/>
      <c r="X2354" s="60"/>
      <c r="Y2354" s="51"/>
      <c r="Z2354" s="51"/>
      <c r="AA2354" s="61"/>
      <c r="AB2354" s="58"/>
      <c r="AC2354" s="56"/>
      <c r="AD2354" s="59"/>
      <c r="AE2354" s="60"/>
      <c r="AF2354" s="60"/>
      <c r="AG2354" s="60"/>
      <c r="AH2354" s="54"/>
      <c r="AI2354" s="54"/>
      <c r="AJ2354" s="60"/>
      <c r="AK2354" s="51"/>
      <c r="AL2354" s="51"/>
      <c r="AM2354" s="61"/>
      <c r="AN2354" s="58" t="n">
        <v>0</v>
      </c>
      <c r="AO2354" s="56" t="n">
        <v>3.45</v>
      </c>
      <c r="AP2354" s="59" t="n">
        <v>0</v>
      </c>
      <c r="AQ2354" s="60" t="n">
        <v>3.45</v>
      </c>
      <c r="AR2354" s="60" t="n">
        <v>0</v>
      </c>
      <c r="AS2354" s="60" t="n">
        <v>3.45</v>
      </c>
      <c r="AT2354" s="54" t="n">
        <f aca="false">IF(AN2354="","",$I2354+AP2354)</f>
        <v>0</v>
      </c>
      <c r="AU2354" s="54" t="n">
        <f aca="false">IF(AN2354="","",$I2354)</f>
        <v>0</v>
      </c>
      <c r="AV2354" s="60" t="n">
        <f aca="false">IF(AN2354="","",AO2354+$I2354)</f>
        <v>3.45</v>
      </c>
      <c r="AW2354" s="53" t="n">
        <f aca="false">IF(AN2354="","",AN2354+(AP2354*$K2354)+(AQ2354*$K2354))</f>
        <v>82.8</v>
      </c>
      <c r="AX2354" s="51" t="n">
        <f aca="false">IF(AN2354="","",ROUND(-AP2354*$K2354,0))</f>
        <v>-0</v>
      </c>
      <c r="AY2354" s="62"/>
      <c r="AZ2354" s="58" t="n">
        <v>0</v>
      </c>
      <c r="BA2354" s="56" t="n">
        <v>3.45</v>
      </c>
      <c r="BB2354" s="59" t="n">
        <v>0</v>
      </c>
      <c r="BC2354" s="60" t="n">
        <v>3.45</v>
      </c>
      <c r="BD2354" s="60" t="n">
        <v>0</v>
      </c>
      <c r="BE2354" s="60" t="n">
        <v>3.45</v>
      </c>
      <c r="BF2354" s="54" t="n">
        <f aca="false">IF(AZ2354="","",$I2354+BB2354)</f>
        <v>0</v>
      </c>
      <c r="BG2354" s="54" t="n">
        <f aca="false">IF(AZ2354="","",$I2354)</f>
        <v>0</v>
      </c>
      <c r="BH2354" s="60" t="n">
        <f aca="false">IF(AZ2354="","",BA2354+$I2354)</f>
        <v>3.45</v>
      </c>
      <c r="BI2354" s="53" t="n">
        <f aca="false">IF(AZ2354="","",AZ2354+(BB2354*$K2354)+(BC2354*$K2354))</f>
        <v>82.8</v>
      </c>
      <c r="BJ2354" s="51" t="n">
        <f aca="false">IF(AZ2354="","",ROUND(-BB2354*$K2354,0))</f>
        <v>-0</v>
      </c>
    </row>
    <row r="2355" customFormat="false" ht="15" hidden="false" customHeight="false" outlineLevel="0" collapsed="false">
      <c r="A2355" s="26" t="str">
        <f aca="false">+C2355&amp;D2355&amp;G2355</f>
        <v>SamsungGalaxy S25 Edge 256GBTUTTE LE OFFERTE GA -  36 Mesi</v>
      </c>
      <c r="B2355" s="49" t="s">
        <v>222</v>
      </c>
      <c r="C2355" s="50" t="s">
        <v>64</v>
      </c>
      <c r="D2355" s="51" t="s">
        <v>277</v>
      </c>
      <c r="E2355" s="52" t="n">
        <v>1299.9</v>
      </c>
      <c r="F2355" s="53" t="n">
        <v>1088.34</v>
      </c>
      <c r="G2355" s="54" t="s">
        <v>223</v>
      </c>
      <c r="H2355" s="54"/>
      <c r="I2355" s="55" t="n">
        <v>0</v>
      </c>
      <c r="J2355" s="56" t="s">
        <v>224</v>
      </c>
      <c r="K2355" s="57" t="n">
        <v>36</v>
      </c>
      <c r="L2355" s="4"/>
      <c r="M2355" s="55"/>
      <c r="N2355" s="55"/>
      <c r="O2355" s="3"/>
      <c r="P2355" s="58"/>
      <c r="Q2355" s="56"/>
      <c r="R2355" s="59"/>
      <c r="S2355" s="60"/>
      <c r="T2355" s="60"/>
      <c r="U2355" s="60"/>
      <c r="V2355" s="54"/>
      <c r="W2355" s="54"/>
      <c r="X2355" s="60"/>
      <c r="Y2355" s="51"/>
      <c r="Z2355" s="51"/>
      <c r="AA2355" s="61"/>
      <c r="AB2355" s="58"/>
      <c r="AC2355" s="56"/>
      <c r="AD2355" s="59"/>
      <c r="AE2355" s="60"/>
      <c r="AF2355" s="60"/>
      <c r="AG2355" s="60"/>
      <c r="AH2355" s="54"/>
      <c r="AI2355" s="54"/>
      <c r="AJ2355" s="60"/>
      <c r="AK2355" s="51"/>
      <c r="AL2355" s="51"/>
      <c r="AM2355" s="61"/>
      <c r="AN2355" s="58" t="n">
        <v>0</v>
      </c>
      <c r="AO2355" s="56" t="n">
        <v>34.99</v>
      </c>
      <c r="AP2355" s="59" t="n">
        <v>0</v>
      </c>
      <c r="AQ2355" s="60" t="n">
        <v>34.99</v>
      </c>
      <c r="AR2355" s="60" t="n">
        <v>34.99</v>
      </c>
      <c r="AS2355" s="60" t="n">
        <v>34.99</v>
      </c>
      <c r="AT2355" s="54" t="n">
        <f aca="false">IF(AN2355="","",$I2355+AP2355)</f>
        <v>0</v>
      </c>
      <c r="AU2355" s="54" t="n">
        <f aca="false">IF(AN2355="","",$I2355)</f>
        <v>0</v>
      </c>
      <c r="AV2355" s="60" t="n">
        <f aca="false">IF(AN2355="","",AO2355+$I2355)</f>
        <v>34.99</v>
      </c>
      <c r="AW2355" s="53" t="n">
        <f aca="false">IF(AN2355="","",AN2355+(AP2355*$K2355)+(AQ2355*$K2355))</f>
        <v>1259.64</v>
      </c>
      <c r="AX2355" s="51" t="n">
        <f aca="false">IF(AN2355="","",ROUND(-AP2355*$K2355,0))</f>
        <v>-0</v>
      </c>
      <c r="AY2355" s="62"/>
      <c r="AZ2355" s="58" t="n">
        <v>0</v>
      </c>
      <c r="BA2355" s="56" t="n">
        <v>34.99</v>
      </c>
      <c r="BB2355" s="59" t="n">
        <v>0</v>
      </c>
      <c r="BC2355" s="60" t="n">
        <v>34.99</v>
      </c>
      <c r="BD2355" s="60" t="n">
        <v>34.99</v>
      </c>
      <c r="BE2355" s="60" t="n">
        <v>34.99</v>
      </c>
      <c r="BF2355" s="54" t="n">
        <f aca="false">IF(AZ2355="","",$I2355+BB2355)</f>
        <v>0</v>
      </c>
      <c r="BG2355" s="54" t="n">
        <f aca="false">IF(AZ2355="","",$I2355)</f>
        <v>0</v>
      </c>
      <c r="BH2355" s="60" t="n">
        <f aca="false">IF(AZ2355="","",BA2355+$I2355)</f>
        <v>34.99</v>
      </c>
      <c r="BI2355" s="53" t="n">
        <f aca="false">IF(AZ2355="","",AZ2355+(BB2355*$K2355)+(BC2355*$K2355))</f>
        <v>1259.64</v>
      </c>
      <c r="BJ2355" s="51" t="n">
        <f aca="false">IF(AZ2355="","",ROUND(-BB2355*$K2355,0))</f>
        <v>-0</v>
      </c>
    </row>
    <row r="2356" customFormat="false" ht="15" hidden="false" customHeight="false" outlineLevel="0" collapsed="false">
      <c r="A2356" s="26" t="str">
        <f aca="false">+C2356&amp;D2356&amp;G2356</f>
        <v>SamsungGalaxy S25 Edge 256GBTUTTE LE OFFERTE GA -  30 Mesi</v>
      </c>
      <c r="B2356" s="49" t="s">
        <v>222</v>
      </c>
      <c r="C2356" s="50" t="s">
        <v>64</v>
      </c>
      <c r="D2356" s="51" t="s">
        <v>277</v>
      </c>
      <c r="E2356" s="52" t="n">
        <v>1299.9</v>
      </c>
      <c r="F2356" s="53" t="n">
        <v>1087.4</v>
      </c>
      <c r="G2356" s="54" t="s">
        <v>225</v>
      </c>
      <c r="H2356" s="54"/>
      <c r="I2356" s="55" t="n">
        <v>0</v>
      </c>
      <c r="J2356" s="56" t="s">
        <v>224</v>
      </c>
      <c r="K2356" s="57" t="n">
        <v>30</v>
      </c>
      <c r="L2356" s="4"/>
      <c r="M2356" s="55"/>
      <c r="N2356" s="55"/>
      <c r="O2356" s="3"/>
      <c r="P2356" s="58"/>
      <c r="Q2356" s="56"/>
      <c r="R2356" s="59"/>
      <c r="S2356" s="60"/>
      <c r="T2356" s="60"/>
      <c r="U2356" s="60"/>
      <c r="V2356" s="54"/>
      <c r="W2356" s="54"/>
      <c r="X2356" s="60"/>
      <c r="Y2356" s="51"/>
      <c r="Z2356" s="51"/>
      <c r="AA2356" s="61"/>
      <c r="AB2356" s="58"/>
      <c r="AC2356" s="56"/>
      <c r="AD2356" s="59"/>
      <c r="AE2356" s="60"/>
      <c r="AF2356" s="60"/>
      <c r="AG2356" s="60"/>
      <c r="AH2356" s="54"/>
      <c r="AI2356" s="54"/>
      <c r="AJ2356" s="60"/>
      <c r="AK2356" s="51"/>
      <c r="AL2356" s="51"/>
      <c r="AM2356" s="61"/>
      <c r="AN2356" s="58" t="n">
        <v>0</v>
      </c>
      <c r="AO2356" s="56" t="n">
        <v>40.99</v>
      </c>
      <c r="AP2356" s="59" t="n">
        <v>0</v>
      </c>
      <c r="AQ2356" s="60" t="n">
        <v>40.99</v>
      </c>
      <c r="AR2356" s="60" t="n">
        <v>40.99</v>
      </c>
      <c r="AS2356" s="60" t="n">
        <v>40.99</v>
      </c>
      <c r="AT2356" s="54" t="n">
        <f aca="false">IF(AN2356="","",$I2356+AP2356)</f>
        <v>0</v>
      </c>
      <c r="AU2356" s="54" t="n">
        <f aca="false">IF(AN2356="","",$I2356)</f>
        <v>0</v>
      </c>
      <c r="AV2356" s="60" t="n">
        <f aca="false">IF(AN2356="","",AO2356+$I2356)</f>
        <v>40.99</v>
      </c>
      <c r="AW2356" s="53" t="n">
        <f aca="false">IF(AN2356="","",AN2356+(AP2356*$K2356)+(AQ2356*$K2356))</f>
        <v>1229.7</v>
      </c>
      <c r="AX2356" s="51" t="n">
        <f aca="false">IF(AN2356="","",ROUND(-AP2356*$K2356,0))</f>
        <v>-0</v>
      </c>
      <c r="AY2356" s="62"/>
      <c r="AZ2356" s="58" t="n">
        <v>0</v>
      </c>
      <c r="BA2356" s="56" t="n">
        <v>40.99</v>
      </c>
      <c r="BB2356" s="59" t="n">
        <v>0</v>
      </c>
      <c r="BC2356" s="60" t="n">
        <v>40.99</v>
      </c>
      <c r="BD2356" s="60" t="n">
        <v>40.99</v>
      </c>
      <c r="BE2356" s="60" t="n">
        <v>40.99</v>
      </c>
      <c r="BF2356" s="54" t="n">
        <f aca="false">IF(AZ2356="","",$I2356+BB2356)</f>
        <v>0</v>
      </c>
      <c r="BG2356" s="54" t="n">
        <f aca="false">IF(AZ2356="","",$I2356)</f>
        <v>0</v>
      </c>
      <c r="BH2356" s="60" t="n">
        <f aca="false">IF(AZ2356="","",BA2356+$I2356)</f>
        <v>40.99</v>
      </c>
      <c r="BI2356" s="53" t="n">
        <f aca="false">IF(AZ2356="","",AZ2356+(BB2356*$K2356)+(BC2356*$K2356))</f>
        <v>1229.7</v>
      </c>
      <c r="BJ2356" s="51" t="n">
        <f aca="false">IF(AZ2356="","",ROUND(-BB2356*$K2356,0))</f>
        <v>-0</v>
      </c>
    </row>
    <row r="2357" customFormat="false" ht="15" hidden="false" customHeight="false" outlineLevel="0" collapsed="false">
      <c r="A2357" s="26" t="str">
        <f aca="false">+C2357&amp;D2357&amp;G2357</f>
        <v>SamsungGalaxy S25 Edge 256GBTUTTE LE OFFERTE GA -  24 Mesi</v>
      </c>
      <c r="B2357" s="49" t="s">
        <v>222</v>
      </c>
      <c r="C2357" s="50" t="s">
        <v>64</v>
      </c>
      <c r="D2357" s="51" t="s">
        <v>277</v>
      </c>
      <c r="E2357" s="52" t="n">
        <v>1299.9</v>
      </c>
      <c r="F2357" s="53" t="n">
        <v>1086.04</v>
      </c>
      <c r="G2357" s="54" t="s">
        <v>226</v>
      </c>
      <c r="H2357" s="54"/>
      <c r="I2357" s="55" t="n">
        <v>0</v>
      </c>
      <c r="J2357" s="56" t="s">
        <v>224</v>
      </c>
      <c r="K2357" s="57" t="n">
        <v>24</v>
      </c>
      <c r="L2357" s="4"/>
      <c r="M2357" s="55"/>
      <c r="N2357" s="55"/>
      <c r="O2357" s="3"/>
      <c r="P2357" s="58"/>
      <c r="Q2357" s="56"/>
      <c r="R2357" s="59"/>
      <c r="S2357" s="60"/>
      <c r="T2357" s="60"/>
      <c r="U2357" s="60"/>
      <c r="V2357" s="54"/>
      <c r="W2357" s="54"/>
      <c r="X2357" s="60"/>
      <c r="Y2357" s="51"/>
      <c r="Z2357" s="51"/>
      <c r="AA2357" s="61"/>
      <c r="AB2357" s="58"/>
      <c r="AC2357" s="56"/>
      <c r="AD2357" s="59"/>
      <c r="AE2357" s="60"/>
      <c r="AF2357" s="60"/>
      <c r="AG2357" s="60"/>
      <c r="AH2357" s="54"/>
      <c r="AI2357" s="54"/>
      <c r="AJ2357" s="60"/>
      <c r="AK2357" s="51"/>
      <c r="AL2357" s="51"/>
      <c r="AM2357" s="61"/>
      <c r="AN2357" s="58" t="n">
        <v>0</v>
      </c>
      <c r="AO2357" s="56" t="n">
        <v>49.99</v>
      </c>
      <c r="AP2357" s="59" t="n">
        <v>0</v>
      </c>
      <c r="AQ2357" s="60" t="n">
        <v>49.99</v>
      </c>
      <c r="AR2357" s="60" t="n">
        <v>0</v>
      </c>
      <c r="AS2357" s="60" t="n">
        <v>49.99</v>
      </c>
      <c r="AT2357" s="54" t="n">
        <f aca="false">IF(AN2357="","",$I2357+AP2357)</f>
        <v>0</v>
      </c>
      <c r="AU2357" s="54" t="n">
        <f aca="false">IF(AN2357="","",$I2357)</f>
        <v>0</v>
      </c>
      <c r="AV2357" s="60" t="n">
        <f aca="false">IF(AN2357="","",AO2357+$I2357)</f>
        <v>49.99</v>
      </c>
      <c r="AW2357" s="53" t="n">
        <f aca="false">IF(AN2357="","",AN2357+(AP2357*$K2357)+(AQ2357*$K2357))</f>
        <v>1199.76</v>
      </c>
      <c r="AX2357" s="51" t="n">
        <f aca="false">IF(AN2357="","",ROUND(-AP2357*$K2357,0))</f>
        <v>-0</v>
      </c>
      <c r="AY2357" s="62"/>
      <c r="AZ2357" s="58" t="n">
        <v>0</v>
      </c>
      <c r="BA2357" s="56" t="n">
        <v>49.99</v>
      </c>
      <c r="BB2357" s="59" t="n">
        <v>0</v>
      </c>
      <c r="BC2357" s="60" t="n">
        <v>49.99</v>
      </c>
      <c r="BD2357" s="60" t="n">
        <v>0</v>
      </c>
      <c r="BE2357" s="60" t="n">
        <v>49.99</v>
      </c>
      <c r="BF2357" s="54" t="n">
        <f aca="false">IF(AZ2357="","",$I2357+BB2357)</f>
        <v>0</v>
      </c>
      <c r="BG2357" s="54" t="n">
        <f aca="false">IF(AZ2357="","",$I2357)</f>
        <v>0</v>
      </c>
      <c r="BH2357" s="60" t="n">
        <f aca="false">IF(AZ2357="","",BA2357+$I2357)</f>
        <v>49.99</v>
      </c>
      <c r="BI2357" s="53" t="n">
        <f aca="false">IF(AZ2357="","",AZ2357+(BB2357*$K2357)+(BC2357*$K2357))</f>
        <v>1199.76</v>
      </c>
      <c r="BJ2357" s="51" t="n">
        <f aca="false">IF(AZ2357="","",ROUND(-BB2357*$K2357,0))</f>
        <v>-0</v>
      </c>
    </row>
    <row r="2358" customFormat="false" ht="15" hidden="false" customHeight="false" outlineLevel="0" collapsed="false">
      <c r="A2358" s="26" t="str">
        <f aca="false">+C2358&amp;D2358&amp;G2358</f>
        <v>Honor400 5GTUTTE LE OFFERTE GA -  36 Mesi</v>
      </c>
      <c r="B2358" s="49" t="s">
        <v>222</v>
      </c>
      <c r="C2358" s="50" t="s">
        <v>173</v>
      </c>
      <c r="D2358" s="51" t="s">
        <v>272</v>
      </c>
      <c r="E2358" s="52" t="n">
        <v>499.9</v>
      </c>
      <c r="F2358" s="53" t="n">
        <v>435.15</v>
      </c>
      <c r="G2358" s="54" t="s">
        <v>223</v>
      </c>
      <c r="H2358" s="54"/>
      <c r="I2358" s="55" t="n">
        <v>0</v>
      </c>
      <c r="J2358" s="56" t="s">
        <v>224</v>
      </c>
      <c r="K2358" s="57" t="n">
        <v>36</v>
      </c>
      <c r="L2358" s="4"/>
      <c r="M2358" s="55"/>
      <c r="N2358" s="55"/>
      <c r="O2358" s="3"/>
      <c r="P2358" s="58"/>
      <c r="Q2358" s="56"/>
      <c r="R2358" s="59"/>
      <c r="S2358" s="60"/>
      <c r="T2358" s="60"/>
      <c r="U2358" s="60"/>
      <c r="V2358" s="54"/>
      <c r="W2358" s="54"/>
      <c r="X2358" s="60"/>
      <c r="Y2358" s="51"/>
      <c r="Z2358" s="51"/>
      <c r="AA2358" s="61"/>
      <c r="AB2358" s="58"/>
      <c r="AC2358" s="56"/>
      <c r="AD2358" s="59"/>
      <c r="AE2358" s="60"/>
      <c r="AF2358" s="60"/>
      <c r="AG2358" s="60"/>
      <c r="AH2358" s="54"/>
      <c r="AI2358" s="54"/>
      <c r="AJ2358" s="60"/>
      <c r="AK2358" s="51"/>
      <c r="AL2358" s="51"/>
      <c r="AM2358" s="61"/>
      <c r="AN2358" s="58" t="n">
        <v>0</v>
      </c>
      <c r="AO2358" s="56" t="n">
        <v>13.99</v>
      </c>
      <c r="AP2358" s="59" t="n">
        <v>0</v>
      </c>
      <c r="AQ2358" s="60" t="n">
        <v>13.99</v>
      </c>
      <c r="AR2358" s="60" t="n">
        <v>13.99</v>
      </c>
      <c r="AS2358" s="60" t="n">
        <v>13.99</v>
      </c>
      <c r="AT2358" s="54" t="n">
        <f aca="false">IF(AN2358="","",$I2358+AP2358)</f>
        <v>0</v>
      </c>
      <c r="AU2358" s="54" t="n">
        <f aca="false">IF(AN2358="","",$I2358)</f>
        <v>0</v>
      </c>
      <c r="AV2358" s="60" t="n">
        <f aca="false">IF(AN2358="","",AO2358+$I2358)</f>
        <v>13.99</v>
      </c>
      <c r="AW2358" s="53" t="n">
        <f aca="false">IF(AN2358="","",AN2358+(AP2358*$K2358)+(AQ2358*$K2358))</f>
        <v>503.64</v>
      </c>
      <c r="AX2358" s="51" t="n">
        <f aca="false">IF(AN2358="","",ROUND(-AP2358*$K2358,0))</f>
        <v>-0</v>
      </c>
      <c r="AY2358" s="62"/>
      <c r="AZ2358" s="58" t="n">
        <v>0</v>
      </c>
      <c r="BA2358" s="56" t="n">
        <v>13.99</v>
      </c>
      <c r="BB2358" s="59" t="n">
        <v>0</v>
      </c>
      <c r="BC2358" s="60" t="n">
        <v>13.99</v>
      </c>
      <c r="BD2358" s="60" t="n">
        <v>13.99</v>
      </c>
      <c r="BE2358" s="60" t="n">
        <v>13.99</v>
      </c>
      <c r="BF2358" s="54" t="n">
        <f aca="false">IF(AZ2358="","",$I2358+BB2358)</f>
        <v>0</v>
      </c>
      <c r="BG2358" s="54" t="n">
        <f aca="false">IF(AZ2358="","",$I2358)</f>
        <v>0</v>
      </c>
      <c r="BH2358" s="60" t="n">
        <f aca="false">IF(AZ2358="","",BA2358+$I2358)</f>
        <v>13.99</v>
      </c>
      <c r="BI2358" s="53" t="n">
        <f aca="false">IF(AZ2358="","",AZ2358+(BB2358*$K2358)+(BC2358*$K2358))</f>
        <v>503.64</v>
      </c>
      <c r="BJ2358" s="51" t="n">
        <f aca="false">IF(AZ2358="","",ROUND(-BB2358*$K2358,0))</f>
        <v>-0</v>
      </c>
    </row>
    <row r="2359" customFormat="false" ht="15" hidden="false" customHeight="false" outlineLevel="0" collapsed="false">
      <c r="A2359" s="26" t="str">
        <f aca="false">+C2359&amp;D2359&amp;G2359</f>
        <v>Honor400 5GTUTTE LE OFFERTE GA -  30 Mesi</v>
      </c>
      <c r="B2359" s="49" t="s">
        <v>222</v>
      </c>
      <c r="C2359" s="50" t="s">
        <v>173</v>
      </c>
      <c r="D2359" s="51" t="s">
        <v>272</v>
      </c>
      <c r="E2359" s="52" t="n">
        <v>499.9</v>
      </c>
      <c r="F2359" s="53" t="n">
        <v>424.21</v>
      </c>
      <c r="G2359" s="54" t="s">
        <v>225</v>
      </c>
      <c r="H2359" s="54"/>
      <c r="I2359" s="55" t="n">
        <v>0</v>
      </c>
      <c r="J2359" s="56" t="s">
        <v>224</v>
      </c>
      <c r="K2359" s="57" t="n">
        <v>30</v>
      </c>
      <c r="L2359" s="4"/>
      <c r="M2359" s="55"/>
      <c r="N2359" s="55"/>
      <c r="O2359" s="3"/>
      <c r="P2359" s="58"/>
      <c r="Q2359" s="56"/>
      <c r="R2359" s="59"/>
      <c r="S2359" s="60"/>
      <c r="T2359" s="60"/>
      <c r="U2359" s="60"/>
      <c r="V2359" s="54"/>
      <c r="W2359" s="54"/>
      <c r="X2359" s="60"/>
      <c r="Y2359" s="51"/>
      <c r="Z2359" s="51"/>
      <c r="AA2359" s="61"/>
      <c r="AB2359" s="58"/>
      <c r="AC2359" s="56"/>
      <c r="AD2359" s="59"/>
      <c r="AE2359" s="60"/>
      <c r="AF2359" s="60"/>
      <c r="AG2359" s="60"/>
      <c r="AH2359" s="54"/>
      <c r="AI2359" s="54"/>
      <c r="AJ2359" s="60"/>
      <c r="AK2359" s="51"/>
      <c r="AL2359" s="51"/>
      <c r="AM2359" s="61"/>
      <c r="AN2359" s="58" t="n">
        <v>0</v>
      </c>
      <c r="AO2359" s="56" t="n">
        <v>15.99</v>
      </c>
      <c r="AP2359" s="59" t="n">
        <v>0</v>
      </c>
      <c r="AQ2359" s="60" t="n">
        <v>15.99</v>
      </c>
      <c r="AR2359" s="60" t="n">
        <v>15.99</v>
      </c>
      <c r="AS2359" s="60" t="n">
        <v>15.99</v>
      </c>
      <c r="AT2359" s="54" t="n">
        <f aca="false">IF(AN2359="","",$I2359+AP2359)</f>
        <v>0</v>
      </c>
      <c r="AU2359" s="54" t="n">
        <f aca="false">IF(AN2359="","",$I2359)</f>
        <v>0</v>
      </c>
      <c r="AV2359" s="60" t="n">
        <f aca="false">IF(AN2359="","",AO2359+$I2359)</f>
        <v>15.99</v>
      </c>
      <c r="AW2359" s="53" t="n">
        <f aca="false">IF(AN2359="","",AN2359+(AP2359*$K2359)+(AQ2359*$K2359))</f>
        <v>479.7</v>
      </c>
      <c r="AX2359" s="51" t="n">
        <f aca="false">IF(AN2359="","",ROUND(-AP2359*$K2359,0))</f>
        <v>-0</v>
      </c>
      <c r="AY2359" s="62"/>
      <c r="AZ2359" s="58" t="n">
        <v>0</v>
      </c>
      <c r="BA2359" s="56" t="n">
        <v>15.99</v>
      </c>
      <c r="BB2359" s="59" t="n">
        <v>0</v>
      </c>
      <c r="BC2359" s="60" t="n">
        <v>15.99</v>
      </c>
      <c r="BD2359" s="60" t="n">
        <v>15.99</v>
      </c>
      <c r="BE2359" s="60" t="n">
        <v>15.99</v>
      </c>
      <c r="BF2359" s="54" t="n">
        <f aca="false">IF(AZ2359="","",$I2359+BB2359)</f>
        <v>0</v>
      </c>
      <c r="BG2359" s="54" t="n">
        <f aca="false">IF(AZ2359="","",$I2359)</f>
        <v>0</v>
      </c>
      <c r="BH2359" s="60" t="n">
        <f aca="false">IF(AZ2359="","",BA2359+$I2359)</f>
        <v>15.99</v>
      </c>
      <c r="BI2359" s="53" t="n">
        <f aca="false">IF(AZ2359="","",AZ2359+(BB2359*$K2359)+(BC2359*$K2359))</f>
        <v>479.7</v>
      </c>
      <c r="BJ2359" s="51" t="n">
        <f aca="false">IF(AZ2359="","",ROUND(-BB2359*$K2359,0))</f>
        <v>-0</v>
      </c>
    </row>
    <row r="2360" customFormat="false" ht="15" hidden="false" customHeight="false" outlineLevel="0" collapsed="false">
      <c r="A2360" s="26" t="str">
        <f aca="false">+C2360&amp;D2360&amp;G2360</f>
        <v>Honor400 5GTUTTE LE OFFERTE GA -  24 Mesi</v>
      </c>
      <c r="B2360" s="49" t="s">
        <v>222</v>
      </c>
      <c r="C2360" s="50" t="s">
        <v>173</v>
      </c>
      <c r="D2360" s="51" t="s">
        <v>272</v>
      </c>
      <c r="E2360" s="52" t="n">
        <v>499.9</v>
      </c>
      <c r="F2360" s="53" t="n">
        <v>412.57</v>
      </c>
      <c r="G2360" s="54" t="s">
        <v>226</v>
      </c>
      <c r="H2360" s="54"/>
      <c r="I2360" s="55" t="n">
        <v>0</v>
      </c>
      <c r="J2360" s="56" t="s">
        <v>224</v>
      </c>
      <c r="K2360" s="57" t="n">
        <v>24</v>
      </c>
      <c r="L2360" s="4"/>
      <c r="M2360" s="55"/>
      <c r="N2360" s="55"/>
      <c r="O2360" s="3"/>
      <c r="P2360" s="58"/>
      <c r="Q2360" s="56"/>
      <c r="R2360" s="59"/>
      <c r="S2360" s="60"/>
      <c r="T2360" s="60"/>
      <c r="U2360" s="60"/>
      <c r="V2360" s="54"/>
      <c r="W2360" s="54"/>
      <c r="X2360" s="60"/>
      <c r="Y2360" s="51"/>
      <c r="Z2360" s="51"/>
      <c r="AA2360" s="61"/>
      <c r="AB2360" s="58"/>
      <c r="AC2360" s="56"/>
      <c r="AD2360" s="59"/>
      <c r="AE2360" s="60"/>
      <c r="AF2360" s="60"/>
      <c r="AG2360" s="60"/>
      <c r="AH2360" s="54"/>
      <c r="AI2360" s="54"/>
      <c r="AJ2360" s="60"/>
      <c r="AK2360" s="51"/>
      <c r="AL2360" s="51"/>
      <c r="AM2360" s="61"/>
      <c r="AN2360" s="58" t="n">
        <v>0</v>
      </c>
      <c r="AO2360" s="56" t="n">
        <v>18.99</v>
      </c>
      <c r="AP2360" s="59" t="n">
        <v>0</v>
      </c>
      <c r="AQ2360" s="60" t="n">
        <v>18.99</v>
      </c>
      <c r="AR2360" s="60" t="n">
        <v>0</v>
      </c>
      <c r="AS2360" s="60" t="n">
        <v>18.99</v>
      </c>
      <c r="AT2360" s="54" t="n">
        <f aca="false">IF(AN2360="","",$I2360+AP2360)</f>
        <v>0</v>
      </c>
      <c r="AU2360" s="54" t="n">
        <f aca="false">IF(AN2360="","",$I2360)</f>
        <v>0</v>
      </c>
      <c r="AV2360" s="60" t="n">
        <f aca="false">IF(AN2360="","",AO2360+$I2360)</f>
        <v>18.99</v>
      </c>
      <c r="AW2360" s="53" t="n">
        <f aca="false">IF(AN2360="","",AN2360+(AP2360*$K2360)+(AQ2360*$K2360))</f>
        <v>455.76</v>
      </c>
      <c r="AX2360" s="51" t="n">
        <f aca="false">IF(AN2360="","",ROUND(-AP2360*$K2360,0))</f>
        <v>-0</v>
      </c>
      <c r="AY2360" s="62"/>
      <c r="AZ2360" s="58" t="n">
        <v>0</v>
      </c>
      <c r="BA2360" s="56" t="n">
        <v>18.99</v>
      </c>
      <c r="BB2360" s="59" t="n">
        <v>0</v>
      </c>
      <c r="BC2360" s="60" t="n">
        <v>18.99</v>
      </c>
      <c r="BD2360" s="60" t="n">
        <v>0</v>
      </c>
      <c r="BE2360" s="60" t="n">
        <v>18.99</v>
      </c>
      <c r="BF2360" s="54" t="n">
        <f aca="false">IF(AZ2360="","",$I2360+BB2360)</f>
        <v>0</v>
      </c>
      <c r="BG2360" s="54" t="n">
        <f aca="false">IF(AZ2360="","",$I2360)</f>
        <v>0</v>
      </c>
      <c r="BH2360" s="60" t="n">
        <f aca="false">IF(AZ2360="","",BA2360+$I2360)</f>
        <v>18.99</v>
      </c>
      <c r="BI2360" s="53" t="n">
        <f aca="false">IF(AZ2360="","",AZ2360+(BB2360*$K2360)+(BC2360*$K2360))</f>
        <v>455.76</v>
      </c>
      <c r="BJ2360" s="51" t="n">
        <f aca="false">IF(AZ2360="","",ROUND(-BB2360*$K2360,0))</f>
        <v>-0</v>
      </c>
    </row>
    <row r="2361" customFormat="false" ht="15" hidden="false" customHeight="false" outlineLevel="0" collapsed="false">
      <c r="A2361" s="26" t="str">
        <f aca="false">+C2361&amp;D2361&amp;G2361</f>
        <v>GarminFenix8 47mmTUTTE LE OFFERTE GA -  36 Mesi</v>
      </c>
      <c r="B2361" s="49" t="s">
        <v>222</v>
      </c>
      <c r="C2361" s="50" t="s">
        <v>273</v>
      </c>
      <c r="D2361" s="51" t="s">
        <v>274</v>
      </c>
      <c r="E2361" s="52" t="n">
        <v>999.9</v>
      </c>
      <c r="F2361" s="53" t="n">
        <v>870.61</v>
      </c>
      <c r="G2361" s="54" t="s">
        <v>223</v>
      </c>
      <c r="H2361" s="54"/>
      <c r="I2361" s="55" t="n">
        <v>0</v>
      </c>
      <c r="J2361" s="56" t="s">
        <v>224</v>
      </c>
      <c r="K2361" s="57" t="n">
        <v>36</v>
      </c>
      <c r="L2361" s="4"/>
      <c r="M2361" s="55"/>
      <c r="N2361" s="55"/>
      <c r="O2361" s="3"/>
      <c r="P2361" s="58"/>
      <c r="Q2361" s="56"/>
      <c r="R2361" s="59"/>
      <c r="S2361" s="60"/>
      <c r="T2361" s="60"/>
      <c r="U2361" s="60"/>
      <c r="V2361" s="54"/>
      <c r="W2361" s="54"/>
      <c r="X2361" s="60"/>
      <c r="Y2361" s="51"/>
      <c r="Z2361" s="51"/>
      <c r="AA2361" s="61"/>
      <c r="AB2361" s="58"/>
      <c r="AC2361" s="56"/>
      <c r="AD2361" s="59"/>
      <c r="AE2361" s="60"/>
      <c r="AF2361" s="60"/>
      <c r="AG2361" s="60"/>
      <c r="AH2361" s="54"/>
      <c r="AI2361" s="54"/>
      <c r="AJ2361" s="60"/>
      <c r="AK2361" s="51"/>
      <c r="AL2361" s="51"/>
      <c r="AM2361" s="61"/>
      <c r="AN2361" s="58" t="n">
        <v>0</v>
      </c>
      <c r="AO2361" s="56" t="n">
        <v>27.99</v>
      </c>
      <c r="AP2361" s="59" t="n">
        <v>0</v>
      </c>
      <c r="AQ2361" s="60" t="n">
        <v>27.99</v>
      </c>
      <c r="AR2361" s="60" t="n">
        <v>27.99</v>
      </c>
      <c r="AS2361" s="60" t="n">
        <v>27.99</v>
      </c>
      <c r="AT2361" s="54" t="n">
        <f aca="false">IF(AN2361="","",$I2361+AP2361)</f>
        <v>0</v>
      </c>
      <c r="AU2361" s="54" t="n">
        <f aca="false">IF(AN2361="","",$I2361)</f>
        <v>0</v>
      </c>
      <c r="AV2361" s="60" t="n">
        <f aca="false">IF(AN2361="","",AO2361+$I2361)</f>
        <v>27.99</v>
      </c>
      <c r="AW2361" s="53" t="n">
        <f aca="false">IF(AN2361="","",AN2361+(AP2361*$K2361)+(AQ2361*$K2361))</f>
        <v>1007.64</v>
      </c>
      <c r="AX2361" s="51" t="n">
        <f aca="false">IF(AN2361="","",ROUND(-AP2361*$K2361,0))</f>
        <v>-0</v>
      </c>
      <c r="AY2361" s="62"/>
      <c r="AZ2361" s="58" t="n">
        <v>0</v>
      </c>
      <c r="BA2361" s="56" t="n">
        <v>27.99</v>
      </c>
      <c r="BB2361" s="59" t="n">
        <v>0</v>
      </c>
      <c r="BC2361" s="60" t="n">
        <v>27.99</v>
      </c>
      <c r="BD2361" s="60" t="n">
        <v>27.99</v>
      </c>
      <c r="BE2361" s="60" t="n">
        <v>27.99</v>
      </c>
      <c r="BF2361" s="54" t="n">
        <f aca="false">IF(AZ2361="","",$I2361+BB2361)</f>
        <v>0</v>
      </c>
      <c r="BG2361" s="54" t="n">
        <f aca="false">IF(AZ2361="","",$I2361)</f>
        <v>0</v>
      </c>
      <c r="BH2361" s="60" t="n">
        <f aca="false">IF(AZ2361="","",BA2361+$I2361)</f>
        <v>27.99</v>
      </c>
      <c r="BI2361" s="53" t="n">
        <f aca="false">IF(AZ2361="","",AZ2361+(BB2361*$K2361)+(BC2361*$K2361))</f>
        <v>1007.64</v>
      </c>
      <c r="BJ2361" s="51" t="n">
        <f aca="false">IF(AZ2361="","",ROUND(-BB2361*$K2361,0))</f>
        <v>-0</v>
      </c>
    </row>
    <row r="2362" customFormat="false" ht="15" hidden="false" customHeight="false" outlineLevel="0" collapsed="false">
      <c r="A2362" s="26" t="str">
        <f aca="false">+C2362&amp;D2362&amp;G2362</f>
        <v>GarminFenix8 47mmTUTTE LE OFFERTE GA -  30 Mesi</v>
      </c>
      <c r="B2362" s="49" t="s">
        <v>222</v>
      </c>
      <c r="C2362" s="50" t="s">
        <v>273</v>
      </c>
      <c r="D2362" s="51" t="s">
        <v>274</v>
      </c>
      <c r="E2362" s="52" t="n">
        <v>999.9</v>
      </c>
      <c r="F2362" s="53" t="n">
        <v>875.18</v>
      </c>
      <c r="G2362" s="54" t="s">
        <v>225</v>
      </c>
      <c r="H2362" s="54"/>
      <c r="I2362" s="55" t="n">
        <v>0</v>
      </c>
      <c r="J2362" s="56" t="s">
        <v>224</v>
      </c>
      <c r="K2362" s="57" t="n">
        <v>30</v>
      </c>
      <c r="L2362" s="4"/>
      <c r="M2362" s="55"/>
      <c r="N2362" s="55"/>
      <c r="O2362" s="3"/>
      <c r="P2362" s="58"/>
      <c r="Q2362" s="56"/>
      <c r="R2362" s="59"/>
      <c r="S2362" s="60"/>
      <c r="T2362" s="60"/>
      <c r="U2362" s="60"/>
      <c r="V2362" s="54"/>
      <c r="W2362" s="54"/>
      <c r="X2362" s="60"/>
      <c r="Y2362" s="51"/>
      <c r="Z2362" s="51"/>
      <c r="AA2362" s="61"/>
      <c r="AB2362" s="58"/>
      <c r="AC2362" s="56"/>
      <c r="AD2362" s="59"/>
      <c r="AE2362" s="60"/>
      <c r="AF2362" s="60"/>
      <c r="AG2362" s="60"/>
      <c r="AH2362" s="54"/>
      <c r="AI2362" s="54"/>
      <c r="AJ2362" s="60"/>
      <c r="AK2362" s="51"/>
      <c r="AL2362" s="51"/>
      <c r="AM2362" s="61"/>
      <c r="AN2362" s="58" t="n">
        <v>0</v>
      </c>
      <c r="AO2362" s="56" t="n">
        <v>32.99</v>
      </c>
      <c r="AP2362" s="59" t="n">
        <v>0</v>
      </c>
      <c r="AQ2362" s="60" t="n">
        <v>32.99</v>
      </c>
      <c r="AR2362" s="60" t="n">
        <v>32.99</v>
      </c>
      <c r="AS2362" s="60" t="n">
        <v>32.99</v>
      </c>
      <c r="AT2362" s="54" t="n">
        <f aca="false">IF(AN2362="","",$I2362+AP2362)</f>
        <v>0</v>
      </c>
      <c r="AU2362" s="54" t="n">
        <f aca="false">IF(AN2362="","",$I2362)</f>
        <v>0</v>
      </c>
      <c r="AV2362" s="60" t="n">
        <f aca="false">IF(AN2362="","",AO2362+$I2362)</f>
        <v>32.99</v>
      </c>
      <c r="AW2362" s="53" t="n">
        <f aca="false">IF(AN2362="","",AN2362+(AP2362*$K2362)+(AQ2362*$K2362))</f>
        <v>989.7</v>
      </c>
      <c r="AX2362" s="51" t="n">
        <f aca="false">IF(AN2362="","",ROUND(-AP2362*$K2362,0))</f>
        <v>-0</v>
      </c>
      <c r="AY2362" s="62"/>
      <c r="AZ2362" s="58" t="n">
        <v>0</v>
      </c>
      <c r="BA2362" s="56" t="n">
        <v>32.99</v>
      </c>
      <c r="BB2362" s="59" t="n">
        <v>0</v>
      </c>
      <c r="BC2362" s="60" t="n">
        <v>32.99</v>
      </c>
      <c r="BD2362" s="60" t="n">
        <v>32.99</v>
      </c>
      <c r="BE2362" s="60" t="n">
        <v>32.99</v>
      </c>
      <c r="BF2362" s="54" t="n">
        <f aca="false">IF(AZ2362="","",$I2362+BB2362)</f>
        <v>0</v>
      </c>
      <c r="BG2362" s="54" t="n">
        <f aca="false">IF(AZ2362="","",$I2362)</f>
        <v>0</v>
      </c>
      <c r="BH2362" s="60" t="n">
        <f aca="false">IF(AZ2362="","",BA2362+$I2362)</f>
        <v>32.99</v>
      </c>
      <c r="BI2362" s="53" t="n">
        <f aca="false">IF(AZ2362="","",AZ2362+(BB2362*$K2362)+(BC2362*$K2362))</f>
        <v>989.7</v>
      </c>
      <c r="BJ2362" s="51" t="n">
        <f aca="false">IF(AZ2362="","",ROUND(-BB2362*$K2362,0))</f>
        <v>-0</v>
      </c>
    </row>
    <row r="2363" customFormat="false" ht="15" hidden="false" customHeight="false" outlineLevel="0" collapsed="false">
      <c r="A2363" s="26" t="str">
        <f aca="false">+C2363&amp;D2363&amp;G2363</f>
        <v>GarminFenix8 47mmTUTTE LE OFFERTE GA -  24 Mesi</v>
      </c>
      <c r="B2363" s="49" t="s">
        <v>222</v>
      </c>
      <c r="C2363" s="50" t="s">
        <v>273</v>
      </c>
      <c r="D2363" s="51" t="s">
        <v>274</v>
      </c>
      <c r="E2363" s="52" t="n">
        <v>999.9</v>
      </c>
      <c r="F2363" s="53" t="n">
        <v>868.79</v>
      </c>
      <c r="G2363" s="54" t="s">
        <v>226</v>
      </c>
      <c r="H2363" s="54"/>
      <c r="I2363" s="55" t="n">
        <v>0</v>
      </c>
      <c r="J2363" s="56" t="s">
        <v>224</v>
      </c>
      <c r="K2363" s="57" t="n">
        <v>24</v>
      </c>
      <c r="L2363" s="4"/>
      <c r="M2363" s="55"/>
      <c r="N2363" s="55"/>
      <c r="O2363" s="3"/>
      <c r="P2363" s="58"/>
      <c r="Q2363" s="56"/>
      <c r="R2363" s="59"/>
      <c r="S2363" s="60"/>
      <c r="T2363" s="60"/>
      <c r="U2363" s="60"/>
      <c r="V2363" s="54"/>
      <c r="W2363" s="54"/>
      <c r="X2363" s="60"/>
      <c r="Y2363" s="51"/>
      <c r="Z2363" s="51"/>
      <c r="AA2363" s="61"/>
      <c r="AB2363" s="58"/>
      <c r="AC2363" s="56"/>
      <c r="AD2363" s="59"/>
      <c r="AE2363" s="60"/>
      <c r="AF2363" s="60"/>
      <c r="AG2363" s="60"/>
      <c r="AH2363" s="54"/>
      <c r="AI2363" s="54"/>
      <c r="AJ2363" s="60"/>
      <c r="AK2363" s="51"/>
      <c r="AL2363" s="51"/>
      <c r="AM2363" s="61"/>
      <c r="AN2363" s="58" t="n">
        <v>0</v>
      </c>
      <c r="AO2363" s="56" t="n">
        <v>39.99</v>
      </c>
      <c r="AP2363" s="59" t="n">
        <v>0</v>
      </c>
      <c r="AQ2363" s="60" t="n">
        <v>39.99</v>
      </c>
      <c r="AR2363" s="60" t="n">
        <v>0</v>
      </c>
      <c r="AS2363" s="60" t="n">
        <v>39.99</v>
      </c>
      <c r="AT2363" s="54" t="n">
        <f aca="false">IF(AN2363="","",$I2363+AP2363)</f>
        <v>0</v>
      </c>
      <c r="AU2363" s="54" t="n">
        <f aca="false">IF(AN2363="","",$I2363)</f>
        <v>0</v>
      </c>
      <c r="AV2363" s="60" t="n">
        <f aca="false">IF(AN2363="","",AO2363+$I2363)</f>
        <v>39.99</v>
      </c>
      <c r="AW2363" s="53" t="n">
        <f aca="false">IF(AN2363="","",AN2363+(AP2363*$K2363)+(AQ2363*$K2363))</f>
        <v>959.76</v>
      </c>
      <c r="AX2363" s="51" t="n">
        <f aca="false">IF(AN2363="","",ROUND(-AP2363*$K2363,0))</f>
        <v>-0</v>
      </c>
      <c r="AY2363" s="62"/>
      <c r="AZ2363" s="58" t="n">
        <v>0</v>
      </c>
      <c r="BA2363" s="56" t="n">
        <v>39.99</v>
      </c>
      <c r="BB2363" s="59" t="n">
        <v>0</v>
      </c>
      <c r="BC2363" s="60" t="n">
        <v>39.99</v>
      </c>
      <c r="BD2363" s="60" t="n">
        <v>0</v>
      </c>
      <c r="BE2363" s="60" t="n">
        <v>39.99</v>
      </c>
      <c r="BF2363" s="54" t="n">
        <f aca="false">IF(AZ2363="","",$I2363+BB2363)</f>
        <v>0</v>
      </c>
      <c r="BG2363" s="54" t="n">
        <f aca="false">IF(AZ2363="","",$I2363)</f>
        <v>0</v>
      </c>
      <c r="BH2363" s="60" t="n">
        <f aca="false">IF(AZ2363="","",BA2363+$I2363)</f>
        <v>39.99</v>
      </c>
      <c r="BI2363" s="53" t="n">
        <f aca="false">IF(AZ2363="","",AZ2363+(BB2363*$K2363)+(BC2363*$K2363))</f>
        <v>959.76</v>
      </c>
      <c r="BJ2363" s="51" t="n">
        <f aca="false">IF(AZ2363="","",ROUND(-BB2363*$K2363,0))</f>
        <v>-0</v>
      </c>
    </row>
    <row r="2364" customFormat="false" ht="15" hidden="false" customHeight="false" outlineLevel="0" collapsed="false">
      <c r="A2364" s="26" t="str">
        <f aca="false">+C2364&amp;D2364&amp;G2364</f>
        <v>GoProHero13 Black + Accessories BundleTUTTE LE OFFERTE GA -  36 Mesi</v>
      </c>
      <c r="B2364" s="49" t="s">
        <v>222</v>
      </c>
      <c r="C2364" s="50" t="s">
        <v>275</v>
      </c>
      <c r="D2364" s="51" t="s">
        <v>276</v>
      </c>
      <c r="E2364" s="52" t="n">
        <v>509.9</v>
      </c>
      <c r="F2364" s="53" t="n">
        <v>507</v>
      </c>
      <c r="G2364" s="54" t="s">
        <v>223</v>
      </c>
      <c r="H2364" s="54"/>
      <c r="I2364" s="55" t="n">
        <v>0</v>
      </c>
      <c r="J2364" s="56" t="s">
        <v>224</v>
      </c>
      <c r="K2364" s="57" t="n">
        <v>36</v>
      </c>
      <c r="L2364" s="4"/>
      <c r="M2364" s="55"/>
      <c r="N2364" s="55"/>
      <c r="O2364" s="3"/>
      <c r="P2364" s="58"/>
      <c r="Q2364" s="56"/>
      <c r="R2364" s="59"/>
      <c r="S2364" s="60"/>
      <c r="T2364" s="60"/>
      <c r="U2364" s="60"/>
      <c r="V2364" s="54"/>
      <c r="W2364" s="54"/>
      <c r="X2364" s="60"/>
      <c r="Y2364" s="51"/>
      <c r="Z2364" s="51"/>
      <c r="AA2364" s="61"/>
      <c r="AB2364" s="58"/>
      <c r="AC2364" s="56"/>
      <c r="AD2364" s="59"/>
      <c r="AE2364" s="60"/>
      <c r="AF2364" s="60"/>
      <c r="AG2364" s="60"/>
      <c r="AH2364" s="54"/>
      <c r="AI2364" s="54"/>
      <c r="AJ2364" s="60"/>
      <c r="AK2364" s="51"/>
      <c r="AL2364" s="51"/>
      <c r="AM2364" s="61"/>
      <c r="AN2364" s="58" t="n">
        <v>0</v>
      </c>
      <c r="AO2364" s="56" t="n">
        <v>16.3</v>
      </c>
      <c r="AP2364" s="59" t="n">
        <v>0</v>
      </c>
      <c r="AQ2364" s="60" t="n">
        <v>16.3</v>
      </c>
      <c r="AR2364" s="60" t="n">
        <v>16.3</v>
      </c>
      <c r="AS2364" s="60" t="n">
        <v>16.3</v>
      </c>
      <c r="AT2364" s="54" t="n">
        <f aca="false">IF(AN2364="","",$I2364+AP2364)</f>
        <v>0</v>
      </c>
      <c r="AU2364" s="54" t="n">
        <f aca="false">IF(AN2364="","",$I2364)</f>
        <v>0</v>
      </c>
      <c r="AV2364" s="60" t="n">
        <f aca="false">IF(AN2364="","",AO2364+$I2364)</f>
        <v>16.3</v>
      </c>
      <c r="AW2364" s="53" t="n">
        <f aca="false">IF(AN2364="","",AN2364+(AP2364*$K2364)+(AQ2364*$K2364))</f>
        <v>586.8</v>
      </c>
      <c r="AX2364" s="51" t="n">
        <f aca="false">IF(AN2364="","",ROUND(-AP2364*$K2364,0))</f>
        <v>-0</v>
      </c>
      <c r="AY2364" s="62"/>
      <c r="AZ2364" s="58" t="n">
        <v>0</v>
      </c>
      <c r="BA2364" s="56" t="n">
        <v>16.3</v>
      </c>
      <c r="BB2364" s="59" t="n">
        <v>0</v>
      </c>
      <c r="BC2364" s="60" t="n">
        <v>16.3</v>
      </c>
      <c r="BD2364" s="60" t="n">
        <v>16.3</v>
      </c>
      <c r="BE2364" s="60" t="n">
        <v>16.3</v>
      </c>
      <c r="BF2364" s="54" t="n">
        <f aca="false">IF(AZ2364="","",$I2364+BB2364)</f>
        <v>0</v>
      </c>
      <c r="BG2364" s="54" t="n">
        <f aca="false">IF(AZ2364="","",$I2364)</f>
        <v>0</v>
      </c>
      <c r="BH2364" s="60" t="n">
        <f aca="false">IF(AZ2364="","",BA2364+$I2364)</f>
        <v>16.3</v>
      </c>
      <c r="BI2364" s="53" t="n">
        <f aca="false">IF(AZ2364="","",AZ2364+(BB2364*$K2364)+(BC2364*$K2364))</f>
        <v>586.8</v>
      </c>
      <c r="BJ2364" s="51" t="n">
        <f aca="false">IF(AZ2364="","",ROUND(-BB2364*$K2364,0))</f>
        <v>-0</v>
      </c>
    </row>
    <row r="2365" customFormat="false" ht="15" hidden="false" customHeight="false" outlineLevel="0" collapsed="false">
      <c r="A2365" s="26" t="str">
        <f aca="false">+C2365&amp;D2365&amp;G2365</f>
        <v>GoProHero13 Black + Accessories BundleTUTTE LE OFFERTE GA -  30 Mesi</v>
      </c>
      <c r="B2365" s="49" t="s">
        <v>222</v>
      </c>
      <c r="C2365" s="50" t="s">
        <v>275</v>
      </c>
      <c r="D2365" s="51" t="s">
        <v>276</v>
      </c>
      <c r="E2365" s="52" t="n">
        <v>509.9</v>
      </c>
      <c r="F2365" s="53" t="n">
        <v>506.69</v>
      </c>
      <c r="G2365" s="54" t="s">
        <v>225</v>
      </c>
      <c r="H2365" s="54"/>
      <c r="I2365" s="55" t="n">
        <v>0</v>
      </c>
      <c r="J2365" s="56" t="s">
        <v>224</v>
      </c>
      <c r="K2365" s="57" t="n">
        <v>30</v>
      </c>
      <c r="L2365" s="4"/>
      <c r="M2365" s="55"/>
      <c r="N2365" s="55"/>
      <c r="O2365" s="3"/>
      <c r="P2365" s="58"/>
      <c r="Q2365" s="56"/>
      <c r="R2365" s="59"/>
      <c r="S2365" s="60"/>
      <c r="T2365" s="60"/>
      <c r="U2365" s="60"/>
      <c r="V2365" s="54"/>
      <c r="W2365" s="54"/>
      <c r="X2365" s="60"/>
      <c r="Y2365" s="51"/>
      <c r="Z2365" s="51"/>
      <c r="AA2365" s="61"/>
      <c r="AB2365" s="58"/>
      <c r="AC2365" s="56"/>
      <c r="AD2365" s="59"/>
      <c r="AE2365" s="60"/>
      <c r="AF2365" s="60"/>
      <c r="AG2365" s="60"/>
      <c r="AH2365" s="54"/>
      <c r="AI2365" s="54"/>
      <c r="AJ2365" s="60"/>
      <c r="AK2365" s="51"/>
      <c r="AL2365" s="51"/>
      <c r="AM2365" s="61"/>
      <c r="AN2365" s="58" t="n">
        <v>0</v>
      </c>
      <c r="AO2365" s="56" t="n">
        <v>19.1</v>
      </c>
      <c r="AP2365" s="59" t="n">
        <v>0</v>
      </c>
      <c r="AQ2365" s="60" t="n">
        <v>19.1</v>
      </c>
      <c r="AR2365" s="60" t="n">
        <v>19.1</v>
      </c>
      <c r="AS2365" s="60" t="n">
        <v>19.1</v>
      </c>
      <c r="AT2365" s="54" t="n">
        <f aca="false">IF(AN2365="","",$I2365+AP2365)</f>
        <v>0</v>
      </c>
      <c r="AU2365" s="54" t="n">
        <f aca="false">IF(AN2365="","",$I2365)</f>
        <v>0</v>
      </c>
      <c r="AV2365" s="60" t="n">
        <f aca="false">IF(AN2365="","",AO2365+$I2365)</f>
        <v>19.1</v>
      </c>
      <c r="AW2365" s="53" t="n">
        <f aca="false">IF(AN2365="","",AN2365+(AP2365*$K2365)+(AQ2365*$K2365))</f>
        <v>573</v>
      </c>
      <c r="AX2365" s="51" t="n">
        <f aca="false">IF(AN2365="","",ROUND(-AP2365*$K2365,0))</f>
        <v>-0</v>
      </c>
      <c r="AY2365" s="62"/>
      <c r="AZ2365" s="58" t="n">
        <v>0</v>
      </c>
      <c r="BA2365" s="56" t="n">
        <v>19.1</v>
      </c>
      <c r="BB2365" s="59" t="n">
        <v>0</v>
      </c>
      <c r="BC2365" s="60" t="n">
        <v>19.1</v>
      </c>
      <c r="BD2365" s="60" t="n">
        <v>19.1</v>
      </c>
      <c r="BE2365" s="60" t="n">
        <v>19.1</v>
      </c>
      <c r="BF2365" s="54" t="n">
        <f aca="false">IF(AZ2365="","",$I2365+BB2365)</f>
        <v>0</v>
      </c>
      <c r="BG2365" s="54" t="n">
        <f aca="false">IF(AZ2365="","",$I2365)</f>
        <v>0</v>
      </c>
      <c r="BH2365" s="60" t="n">
        <f aca="false">IF(AZ2365="","",BA2365+$I2365)</f>
        <v>19.1</v>
      </c>
      <c r="BI2365" s="53" t="n">
        <f aca="false">IF(AZ2365="","",AZ2365+(BB2365*$K2365)+(BC2365*$K2365))</f>
        <v>573</v>
      </c>
      <c r="BJ2365" s="51" t="n">
        <f aca="false">IF(AZ2365="","",ROUND(-BB2365*$K2365,0))</f>
        <v>-0</v>
      </c>
    </row>
    <row r="2366" customFormat="false" ht="15" hidden="false" customHeight="false" outlineLevel="0" collapsed="false">
      <c r="A2366" s="26" t="str">
        <f aca="false">+C2366&amp;D2366&amp;G2366</f>
        <v>GoProHero13 Black + Accessories BundleTUTTE LE OFFERTE GA -  24 Mesi</v>
      </c>
      <c r="B2366" s="49" t="s">
        <v>222</v>
      </c>
      <c r="C2366" s="50" t="s">
        <v>275</v>
      </c>
      <c r="D2366" s="51" t="s">
        <v>276</v>
      </c>
      <c r="E2366" s="52" t="n">
        <v>509.9</v>
      </c>
      <c r="F2366" s="53" t="n">
        <v>506.2</v>
      </c>
      <c r="G2366" s="54" t="s">
        <v>226</v>
      </c>
      <c r="H2366" s="54"/>
      <c r="I2366" s="55" t="n">
        <v>0</v>
      </c>
      <c r="J2366" s="56" t="s">
        <v>224</v>
      </c>
      <c r="K2366" s="57" t="n">
        <v>24</v>
      </c>
      <c r="L2366" s="4"/>
      <c r="M2366" s="55"/>
      <c r="N2366" s="55"/>
      <c r="O2366" s="3"/>
      <c r="P2366" s="58"/>
      <c r="Q2366" s="56"/>
      <c r="R2366" s="59"/>
      <c r="S2366" s="60"/>
      <c r="T2366" s="60"/>
      <c r="U2366" s="60"/>
      <c r="V2366" s="54"/>
      <c r="W2366" s="54"/>
      <c r="X2366" s="60"/>
      <c r="Y2366" s="51"/>
      <c r="Z2366" s="51"/>
      <c r="AA2366" s="61"/>
      <c r="AB2366" s="58"/>
      <c r="AC2366" s="56"/>
      <c r="AD2366" s="59"/>
      <c r="AE2366" s="60"/>
      <c r="AF2366" s="60"/>
      <c r="AG2366" s="60"/>
      <c r="AH2366" s="54"/>
      <c r="AI2366" s="54"/>
      <c r="AJ2366" s="60"/>
      <c r="AK2366" s="51"/>
      <c r="AL2366" s="51"/>
      <c r="AM2366" s="61"/>
      <c r="AN2366" s="58" t="n">
        <v>0</v>
      </c>
      <c r="AO2366" s="56" t="n">
        <v>23.3</v>
      </c>
      <c r="AP2366" s="59" t="n">
        <v>0</v>
      </c>
      <c r="AQ2366" s="60" t="n">
        <v>23.3</v>
      </c>
      <c r="AR2366" s="60" t="n">
        <v>0</v>
      </c>
      <c r="AS2366" s="60" t="n">
        <v>23.3</v>
      </c>
      <c r="AT2366" s="54" t="n">
        <f aca="false">IF(AN2366="","",$I2366+AP2366)</f>
        <v>0</v>
      </c>
      <c r="AU2366" s="54" t="n">
        <f aca="false">IF(AN2366="","",$I2366)</f>
        <v>0</v>
      </c>
      <c r="AV2366" s="60" t="n">
        <f aca="false">IF(AN2366="","",AO2366+$I2366)</f>
        <v>23.3</v>
      </c>
      <c r="AW2366" s="53" t="n">
        <f aca="false">IF(AN2366="","",AN2366+(AP2366*$K2366)+(AQ2366*$K2366))</f>
        <v>559.2</v>
      </c>
      <c r="AX2366" s="51" t="n">
        <f aca="false">IF(AN2366="","",ROUND(-AP2366*$K2366,0))</f>
        <v>-0</v>
      </c>
      <c r="AY2366" s="62"/>
      <c r="AZ2366" s="58" t="n">
        <v>0</v>
      </c>
      <c r="BA2366" s="56" t="n">
        <v>23.3</v>
      </c>
      <c r="BB2366" s="59" t="n">
        <v>0</v>
      </c>
      <c r="BC2366" s="60" t="n">
        <v>23.3</v>
      </c>
      <c r="BD2366" s="60" t="n">
        <v>0</v>
      </c>
      <c r="BE2366" s="60" t="n">
        <v>23.3</v>
      </c>
      <c r="BF2366" s="54" t="n">
        <f aca="false">IF(AZ2366="","",$I2366+BB2366)</f>
        <v>0</v>
      </c>
      <c r="BG2366" s="54" t="n">
        <f aca="false">IF(AZ2366="","",$I2366)</f>
        <v>0</v>
      </c>
      <c r="BH2366" s="60" t="n">
        <f aca="false">IF(AZ2366="","",BA2366+$I2366)</f>
        <v>23.3</v>
      </c>
      <c r="BI2366" s="53" t="n">
        <f aca="false">IF(AZ2366="","",AZ2366+(BB2366*$K2366)+(BC2366*$K2366))</f>
        <v>559.2</v>
      </c>
      <c r="BJ2366" s="51" t="n">
        <f aca="false">IF(AZ2366="","",ROUND(-BB2366*$K2366,0))</f>
        <v>-0</v>
      </c>
    </row>
    <row r="2367" customFormat="false" ht="15" hidden="false" customHeight="false" outlineLevel="0" collapsed="false">
      <c r="A2367" s="26" t="str">
        <f aca="false">+C2367&amp;D2367&amp;G2367</f>
        <v>MotorolaMoto G86 5G 8+256GBTUTTE LE OFFERTE GA -  36 Mesi</v>
      </c>
      <c r="B2367" s="49" t="s">
        <v>222</v>
      </c>
      <c r="C2367" s="50" t="s">
        <v>149</v>
      </c>
      <c r="D2367" s="51" t="s">
        <v>278</v>
      </c>
      <c r="E2367" s="52" t="n">
        <v>349.9</v>
      </c>
      <c r="F2367" s="53" t="n">
        <v>279.63</v>
      </c>
      <c r="G2367" s="54" t="s">
        <v>223</v>
      </c>
      <c r="H2367" s="54"/>
      <c r="I2367" s="55" t="n">
        <v>0</v>
      </c>
      <c r="J2367" s="56" t="s">
        <v>224</v>
      </c>
      <c r="K2367" s="57" t="n">
        <v>36</v>
      </c>
      <c r="L2367" s="4"/>
      <c r="M2367" s="55"/>
      <c r="N2367" s="55"/>
      <c r="O2367" s="3"/>
      <c r="P2367" s="58"/>
      <c r="Q2367" s="56"/>
      <c r="R2367" s="59"/>
      <c r="S2367" s="60"/>
      <c r="T2367" s="60"/>
      <c r="U2367" s="60"/>
      <c r="V2367" s="54"/>
      <c r="W2367" s="54"/>
      <c r="X2367" s="60"/>
      <c r="Y2367" s="51"/>
      <c r="Z2367" s="51"/>
      <c r="AA2367" s="61"/>
      <c r="AB2367" s="58"/>
      <c r="AC2367" s="56"/>
      <c r="AD2367" s="59"/>
      <c r="AE2367" s="60"/>
      <c r="AF2367" s="60"/>
      <c r="AG2367" s="60"/>
      <c r="AH2367" s="54"/>
      <c r="AI2367" s="54"/>
      <c r="AJ2367" s="60"/>
      <c r="AK2367" s="51"/>
      <c r="AL2367" s="51"/>
      <c r="AM2367" s="61"/>
      <c r="AN2367" s="58" t="n">
        <v>0</v>
      </c>
      <c r="AO2367" s="56" t="n">
        <v>8.99</v>
      </c>
      <c r="AP2367" s="59" t="n">
        <v>0</v>
      </c>
      <c r="AQ2367" s="60" t="n">
        <v>8.99</v>
      </c>
      <c r="AR2367" s="60" t="n">
        <v>8.99</v>
      </c>
      <c r="AS2367" s="60" t="n">
        <v>8.99</v>
      </c>
      <c r="AT2367" s="54" t="n">
        <f aca="false">IF(AN2367="","",$I2367+AP2367)</f>
        <v>0</v>
      </c>
      <c r="AU2367" s="54" t="n">
        <f aca="false">IF(AN2367="","",$I2367)</f>
        <v>0</v>
      </c>
      <c r="AV2367" s="60" t="n">
        <f aca="false">IF(AN2367="","",AO2367+$I2367)</f>
        <v>8.99</v>
      </c>
      <c r="AW2367" s="53" t="n">
        <f aca="false">IF(AN2367="","",AN2367+(AP2367*$K2367)+(AQ2367*$K2367))</f>
        <v>323.64</v>
      </c>
      <c r="AX2367" s="51" t="n">
        <f aca="false">IF(AN2367="","",ROUND(-AP2367*$K2367,0))</f>
        <v>-0</v>
      </c>
      <c r="AY2367" s="62"/>
      <c r="AZ2367" s="58" t="n">
        <v>0</v>
      </c>
      <c r="BA2367" s="56" t="n">
        <v>8.99</v>
      </c>
      <c r="BB2367" s="59" t="n">
        <v>0</v>
      </c>
      <c r="BC2367" s="60" t="n">
        <v>8.99</v>
      </c>
      <c r="BD2367" s="60" t="n">
        <v>8.99</v>
      </c>
      <c r="BE2367" s="60" t="n">
        <v>8.99</v>
      </c>
      <c r="BF2367" s="54" t="n">
        <f aca="false">IF(AZ2367="","",$I2367+BB2367)</f>
        <v>0</v>
      </c>
      <c r="BG2367" s="54" t="n">
        <f aca="false">IF(AZ2367="","",$I2367)</f>
        <v>0</v>
      </c>
      <c r="BH2367" s="60" t="n">
        <f aca="false">IF(AZ2367="","",BA2367+$I2367)</f>
        <v>8.99</v>
      </c>
      <c r="BI2367" s="53" t="n">
        <f aca="false">IF(AZ2367="","",AZ2367+(BB2367*$K2367)+(BC2367*$K2367))</f>
        <v>323.64</v>
      </c>
      <c r="BJ2367" s="51" t="n">
        <f aca="false">IF(AZ2367="","",ROUND(-BB2367*$K2367,0))</f>
        <v>-0</v>
      </c>
    </row>
    <row r="2368" customFormat="false" ht="15" hidden="false" customHeight="false" outlineLevel="0" collapsed="false">
      <c r="A2368" s="26" t="str">
        <f aca="false">+C2368&amp;D2368&amp;G2368</f>
        <v>MotorolaMoto G86 5G 8+256GBTUTTE LE OFFERTE GA -  30 Mesi</v>
      </c>
      <c r="B2368" s="49" t="s">
        <v>222</v>
      </c>
      <c r="C2368" s="50" t="s">
        <v>149</v>
      </c>
      <c r="D2368" s="51" t="s">
        <v>278</v>
      </c>
      <c r="E2368" s="52" t="n">
        <v>349.9</v>
      </c>
      <c r="F2368" s="53" t="n">
        <v>291.55</v>
      </c>
      <c r="G2368" s="54" t="s">
        <v>225</v>
      </c>
      <c r="H2368" s="54"/>
      <c r="I2368" s="55" t="n">
        <v>0</v>
      </c>
      <c r="J2368" s="56" t="s">
        <v>224</v>
      </c>
      <c r="K2368" s="57" t="n">
        <v>30</v>
      </c>
      <c r="L2368" s="4"/>
      <c r="M2368" s="55"/>
      <c r="N2368" s="55"/>
      <c r="O2368" s="3"/>
      <c r="P2368" s="58"/>
      <c r="Q2368" s="56"/>
      <c r="R2368" s="59"/>
      <c r="S2368" s="60"/>
      <c r="T2368" s="60"/>
      <c r="U2368" s="60"/>
      <c r="V2368" s="54"/>
      <c r="W2368" s="54"/>
      <c r="X2368" s="60"/>
      <c r="Y2368" s="51"/>
      <c r="Z2368" s="51"/>
      <c r="AA2368" s="61"/>
      <c r="AB2368" s="58"/>
      <c r="AC2368" s="56"/>
      <c r="AD2368" s="59"/>
      <c r="AE2368" s="60"/>
      <c r="AF2368" s="60"/>
      <c r="AG2368" s="60"/>
      <c r="AH2368" s="54"/>
      <c r="AI2368" s="54"/>
      <c r="AJ2368" s="60"/>
      <c r="AK2368" s="51"/>
      <c r="AL2368" s="51"/>
      <c r="AM2368" s="61"/>
      <c r="AN2368" s="58" t="n">
        <v>0</v>
      </c>
      <c r="AO2368" s="56" t="n">
        <v>10.99</v>
      </c>
      <c r="AP2368" s="59" t="n">
        <v>0</v>
      </c>
      <c r="AQ2368" s="60" t="n">
        <v>10.99</v>
      </c>
      <c r="AR2368" s="60" t="n">
        <v>10.99</v>
      </c>
      <c r="AS2368" s="60" t="n">
        <v>10.99</v>
      </c>
      <c r="AT2368" s="54" t="n">
        <f aca="false">IF(AN2368="","",$I2368+AP2368)</f>
        <v>0</v>
      </c>
      <c r="AU2368" s="54" t="n">
        <f aca="false">IF(AN2368="","",$I2368)</f>
        <v>0</v>
      </c>
      <c r="AV2368" s="60" t="n">
        <f aca="false">IF(AN2368="","",AO2368+$I2368)</f>
        <v>10.99</v>
      </c>
      <c r="AW2368" s="53" t="n">
        <f aca="false">IF(AN2368="","",AN2368+(AP2368*$K2368)+(AQ2368*$K2368))</f>
        <v>329.7</v>
      </c>
      <c r="AX2368" s="51" t="n">
        <f aca="false">IF(AN2368="","",ROUND(-AP2368*$K2368,0))</f>
        <v>-0</v>
      </c>
      <c r="AY2368" s="62"/>
      <c r="AZ2368" s="58" t="n">
        <v>0</v>
      </c>
      <c r="BA2368" s="56" t="n">
        <v>10.99</v>
      </c>
      <c r="BB2368" s="59" t="n">
        <v>0</v>
      </c>
      <c r="BC2368" s="60" t="n">
        <v>10.99</v>
      </c>
      <c r="BD2368" s="60" t="n">
        <v>10.99</v>
      </c>
      <c r="BE2368" s="60" t="n">
        <v>10.99</v>
      </c>
      <c r="BF2368" s="54" t="n">
        <f aca="false">IF(AZ2368="","",$I2368+BB2368)</f>
        <v>0</v>
      </c>
      <c r="BG2368" s="54" t="n">
        <f aca="false">IF(AZ2368="","",$I2368)</f>
        <v>0</v>
      </c>
      <c r="BH2368" s="60" t="n">
        <f aca="false">IF(AZ2368="","",BA2368+$I2368)</f>
        <v>10.99</v>
      </c>
      <c r="BI2368" s="53" t="n">
        <f aca="false">IF(AZ2368="","",AZ2368+(BB2368*$K2368)+(BC2368*$K2368))</f>
        <v>329.7</v>
      </c>
      <c r="BJ2368" s="51" t="n">
        <f aca="false">IF(AZ2368="","",ROUND(-BB2368*$K2368,0))</f>
        <v>-0</v>
      </c>
    </row>
    <row r="2369" customFormat="false" ht="15" hidden="false" customHeight="false" outlineLevel="0" collapsed="false">
      <c r="A2369" s="26" t="str">
        <f aca="false">+C2369&amp;D2369&amp;G2369</f>
        <v>MotorolaMoto G86 5G 8+256GBTUTTE LE OFFERTE GA -  24 Mesi</v>
      </c>
      <c r="B2369" s="49" t="s">
        <v>222</v>
      </c>
      <c r="C2369" s="50" t="s">
        <v>149</v>
      </c>
      <c r="D2369" s="51" t="s">
        <v>278</v>
      </c>
      <c r="E2369" s="52" t="n">
        <v>349.9</v>
      </c>
      <c r="F2369" s="53" t="n">
        <v>282.21</v>
      </c>
      <c r="G2369" s="54" t="s">
        <v>226</v>
      </c>
      <c r="H2369" s="54"/>
      <c r="I2369" s="55" t="n">
        <v>0</v>
      </c>
      <c r="J2369" s="56" t="s">
        <v>224</v>
      </c>
      <c r="K2369" s="57" t="n">
        <v>24</v>
      </c>
      <c r="L2369" s="4"/>
      <c r="M2369" s="55"/>
      <c r="N2369" s="55"/>
      <c r="O2369" s="3"/>
      <c r="P2369" s="58"/>
      <c r="Q2369" s="56"/>
      <c r="R2369" s="59"/>
      <c r="S2369" s="60"/>
      <c r="T2369" s="60"/>
      <c r="U2369" s="60"/>
      <c r="V2369" s="54"/>
      <c r="W2369" s="54"/>
      <c r="X2369" s="60"/>
      <c r="Y2369" s="51"/>
      <c r="Z2369" s="51"/>
      <c r="AA2369" s="61"/>
      <c r="AB2369" s="58"/>
      <c r="AC2369" s="56"/>
      <c r="AD2369" s="59"/>
      <c r="AE2369" s="60"/>
      <c r="AF2369" s="60"/>
      <c r="AG2369" s="60"/>
      <c r="AH2369" s="54"/>
      <c r="AI2369" s="54"/>
      <c r="AJ2369" s="60"/>
      <c r="AK2369" s="51"/>
      <c r="AL2369" s="51"/>
      <c r="AM2369" s="61"/>
      <c r="AN2369" s="58" t="n">
        <v>0</v>
      </c>
      <c r="AO2369" s="56" t="n">
        <v>12.99</v>
      </c>
      <c r="AP2369" s="59" t="n">
        <v>0</v>
      </c>
      <c r="AQ2369" s="60" t="n">
        <v>12.99</v>
      </c>
      <c r="AR2369" s="60" t="n">
        <v>0</v>
      </c>
      <c r="AS2369" s="60" t="n">
        <v>12.99</v>
      </c>
      <c r="AT2369" s="54" t="n">
        <f aca="false">IF(AN2369="","",$I2369+AP2369)</f>
        <v>0</v>
      </c>
      <c r="AU2369" s="54" t="n">
        <f aca="false">IF(AN2369="","",$I2369)</f>
        <v>0</v>
      </c>
      <c r="AV2369" s="60" t="n">
        <f aca="false">IF(AN2369="","",AO2369+$I2369)</f>
        <v>12.99</v>
      </c>
      <c r="AW2369" s="53" t="n">
        <f aca="false">IF(AN2369="","",AN2369+(AP2369*$K2369)+(AQ2369*$K2369))</f>
        <v>311.76</v>
      </c>
      <c r="AX2369" s="51" t="n">
        <f aca="false">IF(AN2369="","",ROUND(-AP2369*$K2369,0))</f>
        <v>-0</v>
      </c>
      <c r="AY2369" s="62"/>
      <c r="AZ2369" s="58" t="n">
        <v>0</v>
      </c>
      <c r="BA2369" s="56" t="n">
        <v>12.99</v>
      </c>
      <c r="BB2369" s="59" t="n">
        <v>0</v>
      </c>
      <c r="BC2369" s="60" t="n">
        <v>12.99</v>
      </c>
      <c r="BD2369" s="60" t="n">
        <v>0</v>
      </c>
      <c r="BE2369" s="60" t="n">
        <v>12.99</v>
      </c>
      <c r="BF2369" s="54" t="n">
        <f aca="false">IF(AZ2369="","",$I2369+BB2369)</f>
        <v>0</v>
      </c>
      <c r="BG2369" s="54" t="n">
        <f aca="false">IF(AZ2369="","",$I2369)</f>
        <v>0</v>
      </c>
      <c r="BH2369" s="60" t="n">
        <f aca="false">IF(AZ2369="","",BA2369+$I2369)</f>
        <v>12.99</v>
      </c>
      <c r="BI2369" s="53" t="n">
        <f aca="false">IF(AZ2369="","",AZ2369+(BB2369*$K2369)+(BC2369*$K2369))</f>
        <v>311.76</v>
      </c>
      <c r="BJ2369" s="51" t="n">
        <f aca="false">IF(AZ2369="","",ROUND(-BB2369*$K2369,0))</f>
        <v>-0</v>
      </c>
    </row>
    <row r="2370" customFormat="false" ht="15" hidden="false" customHeight="false" outlineLevel="0" collapsed="false">
      <c r="A2370" s="26" t="str">
        <f aca="false">+C2370&amp;D2370&amp;G2370</f>
        <v>Ray-Ban Meta Wayfarer (Shiny Black/Green)TUTTE LE OFFERTE GA -  36 Mesi</v>
      </c>
      <c r="B2370" s="49" t="s">
        <v>222</v>
      </c>
      <c r="C2370" s="50" t="s">
        <v>279</v>
      </c>
      <c r="D2370" s="51" t="s">
        <v>280</v>
      </c>
      <c r="E2370" s="52" t="n">
        <v>354.9</v>
      </c>
      <c r="F2370" s="53" t="n">
        <v>310.73</v>
      </c>
      <c r="G2370" s="54" t="s">
        <v>223</v>
      </c>
      <c r="H2370" s="54"/>
      <c r="I2370" s="55" t="n">
        <v>0</v>
      </c>
      <c r="J2370" s="56" t="s">
        <v>224</v>
      </c>
      <c r="K2370" s="57" t="n">
        <v>36</v>
      </c>
      <c r="L2370" s="4"/>
      <c r="M2370" s="55"/>
      <c r="N2370" s="55"/>
      <c r="O2370" s="3"/>
      <c r="P2370" s="58"/>
      <c r="Q2370" s="56"/>
      <c r="R2370" s="59"/>
      <c r="S2370" s="60"/>
      <c r="T2370" s="60"/>
      <c r="U2370" s="60"/>
      <c r="V2370" s="54"/>
      <c r="W2370" s="54"/>
      <c r="X2370" s="60"/>
      <c r="Y2370" s="51"/>
      <c r="Z2370" s="51"/>
      <c r="AA2370" s="61"/>
      <c r="AB2370" s="58"/>
      <c r="AC2370" s="56"/>
      <c r="AD2370" s="59"/>
      <c r="AE2370" s="60"/>
      <c r="AF2370" s="60"/>
      <c r="AG2370" s="60"/>
      <c r="AH2370" s="54"/>
      <c r="AI2370" s="54"/>
      <c r="AJ2370" s="60"/>
      <c r="AK2370" s="51"/>
      <c r="AL2370" s="51"/>
      <c r="AM2370" s="61"/>
      <c r="AN2370" s="58" t="n">
        <v>0</v>
      </c>
      <c r="AO2370" s="56" t="n">
        <v>9.99</v>
      </c>
      <c r="AP2370" s="59" t="n">
        <v>0</v>
      </c>
      <c r="AQ2370" s="60" t="n">
        <v>9.99</v>
      </c>
      <c r="AR2370" s="60" t="n">
        <v>9.99</v>
      </c>
      <c r="AS2370" s="60" t="n">
        <v>9.99</v>
      </c>
      <c r="AT2370" s="54" t="n">
        <f aca="false">IF(AN2370="","",$I2370+AP2370)</f>
        <v>0</v>
      </c>
      <c r="AU2370" s="54" t="n">
        <f aca="false">IF(AN2370="","",$I2370)</f>
        <v>0</v>
      </c>
      <c r="AV2370" s="60" t="n">
        <f aca="false">IF(AN2370="","",AO2370+$I2370)</f>
        <v>9.99</v>
      </c>
      <c r="AW2370" s="53" t="n">
        <f aca="false">IF(AN2370="","",AN2370+(AP2370*$K2370)+(AQ2370*$K2370))</f>
        <v>359.64</v>
      </c>
      <c r="AX2370" s="51" t="n">
        <f aca="false">IF(AN2370="","",ROUND(-AP2370*$K2370,0))</f>
        <v>-0</v>
      </c>
      <c r="AY2370" s="62"/>
      <c r="AZ2370" s="58" t="n">
        <v>0</v>
      </c>
      <c r="BA2370" s="56" t="n">
        <v>9.99</v>
      </c>
      <c r="BB2370" s="59" t="n">
        <v>0</v>
      </c>
      <c r="BC2370" s="60" t="n">
        <v>9.99</v>
      </c>
      <c r="BD2370" s="60" t="n">
        <v>9.99</v>
      </c>
      <c r="BE2370" s="60" t="n">
        <v>9.99</v>
      </c>
      <c r="BF2370" s="54" t="n">
        <f aca="false">IF(AZ2370="","",$I2370+BB2370)</f>
        <v>0</v>
      </c>
      <c r="BG2370" s="54" t="n">
        <f aca="false">IF(AZ2370="","",$I2370)</f>
        <v>0</v>
      </c>
      <c r="BH2370" s="60" t="n">
        <f aca="false">IF(AZ2370="","",BA2370+$I2370)</f>
        <v>9.99</v>
      </c>
      <c r="BI2370" s="53" t="n">
        <f aca="false">IF(AZ2370="","",AZ2370+(BB2370*$K2370)+(BC2370*$K2370))</f>
        <v>359.64</v>
      </c>
      <c r="BJ2370" s="51" t="n">
        <f aca="false">IF(AZ2370="","",ROUND(-BB2370*$K2370,0))</f>
        <v>-0</v>
      </c>
    </row>
    <row r="2371" customFormat="false" ht="15" hidden="false" customHeight="false" outlineLevel="0" collapsed="false">
      <c r="A2371" s="26" t="str">
        <f aca="false">+C2371&amp;D2371&amp;G2371</f>
        <v>Ray-Ban Meta Wayfarer (Shiny Black/Green)TUTTE LE OFFERTE GA -  30 Mesi</v>
      </c>
      <c r="B2371" s="49" t="s">
        <v>222</v>
      </c>
      <c r="C2371" s="50" t="s">
        <v>279</v>
      </c>
      <c r="D2371" s="51" t="s">
        <v>280</v>
      </c>
      <c r="E2371" s="52" t="n">
        <v>354.9</v>
      </c>
      <c r="F2371" s="53" t="n">
        <v>291.55</v>
      </c>
      <c r="G2371" s="54" t="s">
        <v>225</v>
      </c>
      <c r="H2371" s="54"/>
      <c r="I2371" s="55" t="n">
        <v>0</v>
      </c>
      <c r="J2371" s="56" t="s">
        <v>224</v>
      </c>
      <c r="K2371" s="57" t="n">
        <v>30</v>
      </c>
      <c r="L2371" s="4"/>
      <c r="M2371" s="55"/>
      <c r="N2371" s="55"/>
      <c r="O2371" s="3"/>
      <c r="P2371" s="58"/>
      <c r="Q2371" s="56"/>
      <c r="R2371" s="59"/>
      <c r="S2371" s="60"/>
      <c r="T2371" s="60"/>
      <c r="U2371" s="60"/>
      <c r="V2371" s="54"/>
      <c r="W2371" s="54"/>
      <c r="X2371" s="60"/>
      <c r="Y2371" s="51"/>
      <c r="Z2371" s="51"/>
      <c r="AA2371" s="61"/>
      <c r="AB2371" s="58"/>
      <c r="AC2371" s="56"/>
      <c r="AD2371" s="59"/>
      <c r="AE2371" s="60"/>
      <c r="AF2371" s="60"/>
      <c r="AG2371" s="60"/>
      <c r="AH2371" s="54"/>
      <c r="AI2371" s="54"/>
      <c r="AJ2371" s="60"/>
      <c r="AK2371" s="51"/>
      <c r="AL2371" s="51"/>
      <c r="AM2371" s="61"/>
      <c r="AN2371" s="58" t="n">
        <v>0</v>
      </c>
      <c r="AO2371" s="56" t="n">
        <v>10.99</v>
      </c>
      <c r="AP2371" s="59" t="n">
        <v>0</v>
      </c>
      <c r="AQ2371" s="60" t="n">
        <v>10.99</v>
      </c>
      <c r="AR2371" s="60" t="n">
        <v>10.99</v>
      </c>
      <c r="AS2371" s="60" t="n">
        <v>10.99</v>
      </c>
      <c r="AT2371" s="54" t="n">
        <f aca="false">IF(AN2371="","",$I2371+AP2371)</f>
        <v>0</v>
      </c>
      <c r="AU2371" s="54" t="n">
        <f aca="false">IF(AN2371="","",$I2371)</f>
        <v>0</v>
      </c>
      <c r="AV2371" s="60" t="n">
        <f aca="false">IF(AN2371="","",AO2371+$I2371)</f>
        <v>10.99</v>
      </c>
      <c r="AW2371" s="53" t="n">
        <f aca="false">IF(AN2371="","",AN2371+(AP2371*$K2371)+(AQ2371*$K2371))</f>
        <v>329.7</v>
      </c>
      <c r="AX2371" s="51" t="n">
        <f aca="false">IF(AN2371="","",ROUND(-AP2371*$K2371,0))</f>
        <v>-0</v>
      </c>
      <c r="AY2371" s="62"/>
      <c r="AZ2371" s="58" t="n">
        <v>0</v>
      </c>
      <c r="BA2371" s="56" t="n">
        <v>10.99</v>
      </c>
      <c r="BB2371" s="59" t="n">
        <v>0</v>
      </c>
      <c r="BC2371" s="60" t="n">
        <v>10.99</v>
      </c>
      <c r="BD2371" s="60" t="n">
        <v>10.99</v>
      </c>
      <c r="BE2371" s="60" t="n">
        <v>10.99</v>
      </c>
      <c r="BF2371" s="54" t="n">
        <f aca="false">IF(AZ2371="","",$I2371+BB2371)</f>
        <v>0</v>
      </c>
      <c r="BG2371" s="54" t="n">
        <f aca="false">IF(AZ2371="","",$I2371)</f>
        <v>0</v>
      </c>
      <c r="BH2371" s="60" t="n">
        <f aca="false">IF(AZ2371="","",BA2371+$I2371)</f>
        <v>10.99</v>
      </c>
      <c r="BI2371" s="53" t="n">
        <f aca="false">IF(AZ2371="","",AZ2371+(BB2371*$K2371)+(BC2371*$K2371))</f>
        <v>329.7</v>
      </c>
      <c r="BJ2371" s="51" t="n">
        <f aca="false">IF(AZ2371="","",ROUND(-BB2371*$K2371,0))</f>
        <v>-0</v>
      </c>
    </row>
    <row r="2372" customFormat="false" ht="15" hidden="false" customHeight="false" outlineLevel="0" collapsed="false">
      <c r="A2372" s="26" t="str">
        <f aca="false">+C2372&amp;D2372&amp;G2372</f>
        <v>Ray-Ban Meta Wayfarer (Shiny Black/Green)TUTTE LE OFFERTE GA -  24 Mesi</v>
      </c>
      <c r="B2372" s="49" t="s">
        <v>222</v>
      </c>
      <c r="C2372" s="50" t="s">
        <v>279</v>
      </c>
      <c r="D2372" s="51" t="s">
        <v>280</v>
      </c>
      <c r="E2372" s="52" t="n">
        <v>354.9</v>
      </c>
      <c r="F2372" s="53" t="n">
        <v>303.93</v>
      </c>
      <c r="G2372" s="54" t="s">
        <v>226</v>
      </c>
      <c r="H2372" s="54"/>
      <c r="I2372" s="55" t="n">
        <v>0</v>
      </c>
      <c r="J2372" s="56" t="s">
        <v>224</v>
      </c>
      <c r="K2372" s="57" t="n">
        <v>24</v>
      </c>
      <c r="L2372" s="4"/>
      <c r="M2372" s="55"/>
      <c r="N2372" s="55"/>
      <c r="O2372" s="3"/>
      <c r="P2372" s="58"/>
      <c r="Q2372" s="56"/>
      <c r="R2372" s="59"/>
      <c r="S2372" s="60"/>
      <c r="T2372" s="60"/>
      <c r="U2372" s="60"/>
      <c r="V2372" s="54"/>
      <c r="W2372" s="54"/>
      <c r="X2372" s="60"/>
      <c r="Y2372" s="51"/>
      <c r="Z2372" s="51"/>
      <c r="AA2372" s="61"/>
      <c r="AB2372" s="58"/>
      <c r="AC2372" s="56"/>
      <c r="AD2372" s="59"/>
      <c r="AE2372" s="60"/>
      <c r="AF2372" s="60"/>
      <c r="AG2372" s="60"/>
      <c r="AH2372" s="54"/>
      <c r="AI2372" s="54"/>
      <c r="AJ2372" s="60"/>
      <c r="AK2372" s="51"/>
      <c r="AL2372" s="51"/>
      <c r="AM2372" s="61"/>
      <c r="AN2372" s="58" t="n">
        <v>0</v>
      </c>
      <c r="AO2372" s="56" t="n">
        <v>13.99</v>
      </c>
      <c r="AP2372" s="59" t="n">
        <v>0</v>
      </c>
      <c r="AQ2372" s="60" t="n">
        <v>13.99</v>
      </c>
      <c r="AR2372" s="60" t="n">
        <v>0</v>
      </c>
      <c r="AS2372" s="60" t="n">
        <v>13.99</v>
      </c>
      <c r="AT2372" s="54" t="n">
        <f aca="false">IF(AN2372="","",$I2372+AP2372)</f>
        <v>0</v>
      </c>
      <c r="AU2372" s="54" t="n">
        <f aca="false">IF(AN2372="","",$I2372)</f>
        <v>0</v>
      </c>
      <c r="AV2372" s="60" t="n">
        <f aca="false">IF(AN2372="","",AO2372+$I2372)</f>
        <v>13.99</v>
      </c>
      <c r="AW2372" s="53" t="n">
        <f aca="false">IF(AN2372="","",AN2372+(AP2372*$K2372)+(AQ2372*$K2372))</f>
        <v>335.76</v>
      </c>
      <c r="AX2372" s="51" t="n">
        <f aca="false">IF(AN2372="","",ROUND(-AP2372*$K2372,0))</f>
        <v>-0</v>
      </c>
      <c r="AY2372" s="62"/>
      <c r="AZ2372" s="58" t="n">
        <v>0</v>
      </c>
      <c r="BA2372" s="56" t="n">
        <v>13.99</v>
      </c>
      <c r="BB2372" s="59" t="n">
        <v>0</v>
      </c>
      <c r="BC2372" s="60" t="n">
        <v>13.99</v>
      </c>
      <c r="BD2372" s="60" t="n">
        <v>0</v>
      </c>
      <c r="BE2372" s="60" t="n">
        <v>13.99</v>
      </c>
      <c r="BF2372" s="54" t="n">
        <f aca="false">IF(AZ2372="","",$I2372+BB2372)</f>
        <v>0</v>
      </c>
      <c r="BG2372" s="54" t="n">
        <f aca="false">IF(AZ2372="","",$I2372)</f>
        <v>0</v>
      </c>
      <c r="BH2372" s="60" t="n">
        <f aca="false">IF(AZ2372="","",BA2372+$I2372)</f>
        <v>13.99</v>
      </c>
      <c r="BI2372" s="53" t="n">
        <f aca="false">IF(AZ2372="","",AZ2372+(BB2372*$K2372)+(BC2372*$K2372))</f>
        <v>335.76</v>
      </c>
      <c r="BJ2372" s="51" t="n">
        <f aca="false">IF(AZ2372="","",ROUND(-BB2372*$K2372,0))</f>
        <v>-0</v>
      </c>
    </row>
    <row r="2373" customFormat="false" ht="15" hidden="false" customHeight="false" outlineLevel="0" collapsed="false">
      <c r="A2373" s="26" t="str">
        <f aca="false">+C2373&amp;D2373&amp;G2373</f>
        <v>Ray-Ban Meta Wayfarer Large (Matte Black/Grey)TUTTE LE OFFERTE GA -  36 Mesi</v>
      </c>
      <c r="B2373" s="49" t="s">
        <v>222</v>
      </c>
      <c r="C2373" s="50" t="s">
        <v>279</v>
      </c>
      <c r="D2373" s="51" t="s">
        <v>281</v>
      </c>
      <c r="E2373" s="52" t="n">
        <v>389.9</v>
      </c>
      <c r="F2373" s="53" t="n">
        <v>341.84</v>
      </c>
      <c r="G2373" s="54" t="s">
        <v>223</v>
      </c>
      <c r="H2373" s="54"/>
      <c r="I2373" s="55" t="n">
        <v>0</v>
      </c>
      <c r="J2373" s="56" t="s">
        <v>224</v>
      </c>
      <c r="K2373" s="57" t="n">
        <v>36</v>
      </c>
      <c r="L2373" s="4"/>
      <c r="M2373" s="55"/>
      <c r="N2373" s="55"/>
      <c r="O2373" s="3"/>
      <c r="P2373" s="58"/>
      <c r="Q2373" s="56"/>
      <c r="R2373" s="59"/>
      <c r="S2373" s="60"/>
      <c r="T2373" s="60"/>
      <c r="U2373" s="60"/>
      <c r="V2373" s="54"/>
      <c r="W2373" s="54"/>
      <c r="X2373" s="60"/>
      <c r="Y2373" s="51"/>
      <c r="Z2373" s="51"/>
      <c r="AA2373" s="61"/>
      <c r="AB2373" s="58"/>
      <c r="AC2373" s="56"/>
      <c r="AD2373" s="59"/>
      <c r="AE2373" s="60"/>
      <c r="AF2373" s="60"/>
      <c r="AG2373" s="60"/>
      <c r="AH2373" s="54"/>
      <c r="AI2373" s="54"/>
      <c r="AJ2373" s="60"/>
      <c r="AK2373" s="51"/>
      <c r="AL2373" s="51"/>
      <c r="AM2373" s="61"/>
      <c r="AN2373" s="58" t="n">
        <v>0</v>
      </c>
      <c r="AO2373" s="56" t="n">
        <v>10.99</v>
      </c>
      <c r="AP2373" s="59" t="n">
        <v>0</v>
      </c>
      <c r="AQ2373" s="60" t="n">
        <v>10.99</v>
      </c>
      <c r="AR2373" s="60" t="n">
        <v>10.99</v>
      </c>
      <c r="AS2373" s="60" t="n">
        <v>10.99</v>
      </c>
      <c r="AT2373" s="54" t="n">
        <f aca="false">IF(AN2373="","",$I2373+AP2373)</f>
        <v>0</v>
      </c>
      <c r="AU2373" s="54" t="n">
        <f aca="false">IF(AN2373="","",$I2373)</f>
        <v>0</v>
      </c>
      <c r="AV2373" s="60" t="n">
        <f aca="false">IF(AN2373="","",AO2373+$I2373)</f>
        <v>10.99</v>
      </c>
      <c r="AW2373" s="53" t="n">
        <f aca="false">IF(AN2373="","",AN2373+(AP2373*$K2373)+(AQ2373*$K2373))</f>
        <v>395.64</v>
      </c>
      <c r="AX2373" s="51" t="n">
        <f aca="false">IF(AN2373="","",ROUND(-AP2373*$K2373,0))</f>
        <v>-0</v>
      </c>
      <c r="AY2373" s="62"/>
      <c r="AZ2373" s="58" t="n">
        <v>0</v>
      </c>
      <c r="BA2373" s="56" t="n">
        <v>10.99</v>
      </c>
      <c r="BB2373" s="59" t="n">
        <v>0</v>
      </c>
      <c r="BC2373" s="60" t="n">
        <v>10.99</v>
      </c>
      <c r="BD2373" s="60" t="n">
        <v>10.99</v>
      </c>
      <c r="BE2373" s="60" t="n">
        <v>10.99</v>
      </c>
      <c r="BF2373" s="54" t="n">
        <f aca="false">IF(AZ2373="","",$I2373+BB2373)</f>
        <v>0</v>
      </c>
      <c r="BG2373" s="54" t="n">
        <f aca="false">IF(AZ2373="","",$I2373)</f>
        <v>0</v>
      </c>
      <c r="BH2373" s="60" t="n">
        <f aca="false">IF(AZ2373="","",BA2373+$I2373)</f>
        <v>10.99</v>
      </c>
      <c r="BI2373" s="53" t="n">
        <f aca="false">IF(AZ2373="","",AZ2373+(BB2373*$K2373)+(BC2373*$K2373))</f>
        <v>395.64</v>
      </c>
      <c r="BJ2373" s="51" t="n">
        <f aca="false">IF(AZ2373="","",ROUND(-BB2373*$K2373,0))</f>
        <v>-0</v>
      </c>
    </row>
    <row r="2374" customFormat="false" ht="15" hidden="false" customHeight="false" outlineLevel="0" collapsed="false">
      <c r="A2374" s="26" t="str">
        <f aca="false">+C2374&amp;D2374&amp;G2374</f>
        <v>Ray-Ban Meta Wayfarer Large (Matte Black/Grey)TUTTE LE OFFERTE GA -  30 Mesi</v>
      </c>
      <c r="B2374" s="49" t="s">
        <v>222</v>
      </c>
      <c r="C2374" s="50" t="s">
        <v>279</v>
      </c>
      <c r="D2374" s="51" t="s">
        <v>281</v>
      </c>
      <c r="E2374" s="52" t="n">
        <v>389.9</v>
      </c>
      <c r="F2374" s="53" t="n">
        <v>318.08</v>
      </c>
      <c r="G2374" s="54" t="s">
        <v>225</v>
      </c>
      <c r="H2374" s="54"/>
      <c r="I2374" s="55" t="n">
        <v>0</v>
      </c>
      <c r="J2374" s="56" t="s">
        <v>224</v>
      </c>
      <c r="K2374" s="57" t="n">
        <v>30</v>
      </c>
      <c r="L2374" s="4"/>
      <c r="M2374" s="55"/>
      <c r="N2374" s="55"/>
      <c r="O2374" s="3"/>
      <c r="P2374" s="58"/>
      <c r="Q2374" s="56"/>
      <c r="R2374" s="59"/>
      <c r="S2374" s="60"/>
      <c r="T2374" s="60"/>
      <c r="U2374" s="60"/>
      <c r="V2374" s="54"/>
      <c r="W2374" s="54"/>
      <c r="X2374" s="60"/>
      <c r="Y2374" s="51"/>
      <c r="Z2374" s="51"/>
      <c r="AA2374" s="61"/>
      <c r="AB2374" s="58"/>
      <c r="AC2374" s="56"/>
      <c r="AD2374" s="59"/>
      <c r="AE2374" s="60"/>
      <c r="AF2374" s="60"/>
      <c r="AG2374" s="60"/>
      <c r="AH2374" s="54"/>
      <c r="AI2374" s="54"/>
      <c r="AJ2374" s="60"/>
      <c r="AK2374" s="51"/>
      <c r="AL2374" s="51"/>
      <c r="AM2374" s="61"/>
      <c r="AN2374" s="58" t="n">
        <v>0</v>
      </c>
      <c r="AO2374" s="56" t="n">
        <v>11.99</v>
      </c>
      <c r="AP2374" s="59" t="n">
        <v>0</v>
      </c>
      <c r="AQ2374" s="60" t="n">
        <v>11.99</v>
      </c>
      <c r="AR2374" s="60" t="n">
        <v>11.99</v>
      </c>
      <c r="AS2374" s="60" t="n">
        <v>11.99</v>
      </c>
      <c r="AT2374" s="54" t="n">
        <f aca="false">IF(AN2374="","",$I2374+AP2374)</f>
        <v>0</v>
      </c>
      <c r="AU2374" s="54" t="n">
        <f aca="false">IF(AN2374="","",$I2374)</f>
        <v>0</v>
      </c>
      <c r="AV2374" s="60" t="n">
        <f aca="false">IF(AN2374="","",AO2374+$I2374)</f>
        <v>11.99</v>
      </c>
      <c r="AW2374" s="53" t="n">
        <f aca="false">IF(AN2374="","",AN2374+(AP2374*$K2374)+(AQ2374*$K2374))</f>
        <v>359.7</v>
      </c>
      <c r="AX2374" s="51" t="n">
        <f aca="false">IF(AN2374="","",ROUND(-AP2374*$K2374,0))</f>
        <v>-0</v>
      </c>
      <c r="AY2374" s="62"/>
      <c r="AZ2374" s="58" t="n">
        <v>0</v>
      </c>
      <c r="BA2374" s="56" t="n">
        <v>11.99</v>
      </c>
      <c r="BB2374" s="59" t="n">
        <v>0</v>
      </c>
      <c r="BC2374" s="60" t="n">
        <v>11.99</v>
      </c>
      <c r="BD2374" s="60" t="n">
        <v>11.99</v>
      </c>
      <c r="BE2374" s="60" t="n">
        <v>11.99</v>
      </c>
      <c r="BF2374" s="54" t="n">
        <f aca="false">IF(AZ2374="","",$I2374+BB2374)</f>
        <v>0</v>
      </c>
      <c r="BG2374" s="54" t="n">
        <f aca="false">IF(AZ2374="","",$I2374)</f>
        <v>0</v>
      </c>
      <c r="BH2374" s="60" t="n">
        <f aca="false">IF(AZ2374="","",BA2374+$I2374)</f>
        <v>11.99</v>
      </c>
      <c r="BI2374" s="53" t="n">
        <f aca="false">IF(AZ2374="","",AZ2374+(BB2374*$K2374)+(BC2374*$K2374))</f>
        <v>359.7</v>
      </c>
      <c r="BJ2374" s="51" t="n">
        <f aca="false">IF(AZ2374="","",ROUND(-BB2374*$K2374,0))</f>
        <v>-0</v>
      </c>
    </row>
    <row r="2375" customFormat="false" ht="15" hidden="false" customHeight="false" outlineLevel="0" collapsed="false">
      <c r="A2375" s="26" t="str">
        <f aca="false">+C2375&amp;D2375&amp;G2375</f>
        <v>Ray-Ban Meta Wayfarer Large (Matte Black/Grey)TUTTE LE OFFERTE GA -  24 Mesi</v>
      </c>
      <c r="B2375" s="49" t="s">
        <v>222</v>
      </c>
      <c r="C2375" s="50" t="s">
        <v>279</v>
      </c>
      <c r="D2375" s="51" t="s">
        <v>281</v>
      </c>
      <c r="E2375" s="52" t="n">
        <v>389.9</v>
      </c>
      <c r="F2375" s="53" t="n">
        <v>325.66</v>
      </c>
      <c r="G2375" s="54" t="s">
        <v>226</v>
      </c>
      <c r="H2375" s="54"/>
      <c r="I2375" s="55" t="n">
        <v>0</v>
      </c>
      <c r="J2375" s="56" t="s">
        <v>224</v>
      </c>
      <c r="K2375" s="57" t="n">
        <v>24</v>
      </c>
      <c r="L2375" s="4"/>
      <c r="M2375" s="55"/>
      <c r="N2375" s="55"/>
      <c r="O2375" s="3"/>
      <c r="P2375" s="58"/>
      <c r="Q2375" s="56"/>
      <c r="R2375" s="59"/>
      <c r="S2375" s="60"/>
      <c r="T2375" s="60"/>
      <c r="U2375" s="60"/>
      <c r="V2375" s="54"/>
      <c r="W2375" s="54"/>
      <c r="X2375" s="60"/>
      <c r="Y2375" s="51"/>
      <c r="Z2375" s="51"/>
      <c r="AA2375" s="61"/>
      <c r="AB2375" s="58"/>
      <c r="AC2375" s="56"/>
      <c r="AD2375" s="59"/>
      <c r="AE2375" s="60"/>
      <c r="AF2375" s="60"/>
      <c r="AG2375" s="60"/>
      <c r="AH2375" s="54"/>
      <c r="AI2375" s="54"/>
      <c r="AJ2375" s="60"/>
      <c r="AK2375" s="51"/>
      <c r="AL2375" s="51"/>
      <c r="AM2375" s="61"/>
      <c r="AN2375" s="58" t="n">
        <v>0</v>
      </c>
      <c r="AO2375" s="56" t="n">
        <v>14.99</v>
      </c>
      <c r="AP2375" s="59" t="n">
        <v>0</v>
      </c>
      <c r="AQ2375" s="60" t="n">
        <v>14.99</v>
      </c>
      <c r="AR2375" s="60" t="n">
        <v>0</v>
      </c>
      <c r="AS2375" s="60" t="n">
        <v>14.99</v>
      </c>
      <c r="AT2375" s="54" t="n">
        <f aca="false">IF(AN2375="","",$I2375+AP2375)</f>
        <v>0</v>
      </c>
      <c r="AU2375" s="54" t="n">
        <f aca="false">IF(AN2375="","",$I2375)</f>
        <v>0</v>
      </c>
      <c r="AV2375" s="60" t="n">
        <f aca="false">IF(AN2375="","",AO2375+$I2375)</f>
        <v>14.99</v>
      </c>
      <c r="AW2375" s="53" t="n">
        <f aca="false">IF(AN2375="","",AN2375+(AP2375*$K2375)+(AQ2375*$K2375))</f>
        <v>359.76</v>
      </c>
      <c r="AX2375" s="51" t="n">
        <f aca="false">IF(AN2375="","",ROUND(-AP2375*$K2375,0))</f>
        <v>-0</v>
      </c>
      <c r="AY2375" s="62"/>
      <c r="AZ2375" s="58" t="n">
        <v>0</v>
      </c>
      <c r="BA2375" s="56" t="n">
        <v>14.99</v>
      </c>
      <c r="BB2375" s="59" t="n">
        <v>0</v>
      </c>
      <c r="BC2375" s="60" t="n">
        <v>14.99</v>
      </c>
      <c r="BD2375" s="60" t="n">
        <v>0</v>
      </c>
      <c r="BE2375" s="60" t="n">
        <v>14.99</v>
      </c>
      <c r="BF2375" s="54" t="n">
        <f aca="false">IF(AZ2375="","",$I2375+BB2375)</f>
        <v>0</v>
      </c>
      <c r="BG2375" s="54" t="n">
        <f aca="false">IF(AZ2375="","",$I2375)</f>
        <v>0</v>
      </c>
      <c r="BH2375" s="60" t="n">
        <f aca="false">IF(AZ2375="","",BA2375+$I2375)</f>
        <v>14.99</v>
      </c>
      <c r="BI2375" s="53" t="n">
        <f aca="false">IF(AZ2375="","",AZ2375+(BB2375*$K2375)+(BC2375*$K2375))</f>
        <v>359.76</v>
      </c>
      <c r="BJ2375" s="51" t="n">
        <f aca="false">IF(AZ2375="","",ROUND(-BB2375*$K2375,0))</f>
        <v>-0</v>
      </c>
    </row>
    <row r="2376" customFormat="false" ht="15" hidden="false" customHeight="false" outlineLevel="0" collapsed="false">
      <c r="A2376" s="26" t="str">
        <f aca="false">+C2376&amp;D2376&amp;G2376</f>
        <v>Ray-Ban Meta Wayfarer (Matte Black/Grey)TUTTE LE OFFERTE GA -  36 Mesi</v>
      </c>
      <c r="B2376" s="49" t="s">
        <v>222</v>
      </c>
      <c r="C2376" s="50" t="s">
        <v>279</v>
      </c>
      <c r="D2376" s="51" t="s">
        <v>282</v>
      </c>
      <c r="E2376" s="52" t="n">
        <v>389.9</v>
      </c>
      <c r="F2376" s="53" t="n">
        <v>341.84</v>
      </c>
      <c r="G2376" s="54" t="s">
        <v>223</v>
      </c>
      <c r="H2376" s="54"/>
      <c r="I2376" s="55" t="n">
        <v>0</v>
      </c>
      <c r="J2376" s="56" t="s">
        <v>224</v>
      </c>
      <c r="K2376" s="57" t="n">
        <v>36</v>
      </c>
      <c r="L2376" s="4"/>
      <c r="M2376" s="55"/>
      <c r="N2376" s="55"/>
      <c r="O2376" s="3"/>
      <c r="P2376" s="58"/>
      <c r="Q2376" s="56"/>
      <c r="R2376" s="59"/>
      <c r="S2376" s="60"/>
      <c r="T2376" s="60"/>
      <c r="U2376" s="60"/>
      <c r="V2376" s="54"/>
      <c r="W2376" s="54"/>
      <c r="X2376" s="60"/>
      <c r="Y2376" s="51"/>
      <c r="Z2376" s="51"/>
      <c r="AA2376" s="61"/>
      <c r="AB2376" s="58"/>
      <c r="AC2376" s="56"/>
      <c r="AD2376" s="59"/>
      <c r="AE2376" s="60"/>
      <c r="AF2376" s="60"/>
      <c r="AG2376" s="60"/>
      <c r="AH2376" s="54"/>
      <c r="AI2376" s="54"/>
      <c r="AJ2376" s="60"/>
      <c r="AK2376" s="51"/>
      <c r="AL2376" s="51"/>
      <c r="AM2376" s="61"/>
      <c r="AN2376" s="58" t="n">
        <v>0</v>
      </c>
      <c r="AO2376" s="56" t="n">
        <v>10.99</v>
      </c>
      <c r="AP2376" s="59" t="n">
        <v>0</v>
      </c>
      <c r="AQ2376" s="60" t="n">
        <v>10.99</v>
      </c>
      <c r="AR2376" s="60" t="n">
        <v>10.99</v>
      </c>
      <c r="AS2376" s="60" t="n">
        <v>10.99</v>
      </c>
      <c r="AT2376" s="54" t="n">
        <f aca="false">IF(AN2376="","",$I2376+AP2376)</f>
        <v>0</v>
      </c>
      <c r="AU2376" s="54" t="n">
        <f aca="false">IF(AN2376="","",$I2376)</f>
        <v>0</v>
      </c>
      <c r="AV2376" s="60" t="n">
        <f aca="false">IF(AN2376="","",AO2376+$I2376)</f>
        <v>10.99</v>
      </c>
      <c r="AW2376" s="53" t="n">
        <f aca="false">IF(AN2376="","",AN2376+(AP2376*$K2376)+(AQ2376*$K2376))</f>
        <v>395.64</v>
      </c>
      <c r="AX2376" s="51" t="n">
        <f aca="false">IF(AN2376="","",ROUND(-AP2376*$K2376,0))</f>
        <v>-0</v>
      </c>
      <c r="AY2376" s="62"/>
      <c r="AZ2376" s="58" t="n">
        <v>0</v>
      </c>
      <c r="BA2376" s="56" t="n">
        <v>10.99</v>
      </c>
      <c r="BB2376" s="59" t="n">
        <v>0</v>
      </c>
      <c r="BC2376" s="60" t="n">
        <v>10.99</v>
      </c>
      <c r="BD2376" s="60" t="n">
        <v>10.99</v>
      </c>
      <c r="BE2376" s="60" t="n">
        <v>10.99</v>
      </c>
      <c r="BF2376" s="54" t="n">
        <f aca="false">IF(AZ2376="","",$I2376+BB2376)</f>
        <v>0</v>
      </c>
      <c r="BG2376" s="54" t="n">
        <f aca="false">IF(AZ2376="","",$I2376)</f>
        <v>0</v>
      </c>
      <c r="BH2376" s="60" t="n">
        <f aca="false">IF(AZ2376="","",BA2376+$I2376)</f>
        <v>10.99</v>
      </c>
      <c r="BI2376" s="53" t="n">
        <f aca="false">IF(AZ2376="","",AZ2376+(BB2376*$K2376)+(BC2376*$K2376))</f>
        <v>395.64</v>
      </c>
      <c r="BJ2376" s="51" t="n">
        <f aca="false">IF(AZ2376="","",ROUND(-BB2376*$K2376,0))</f>
        <v>-0</v>
      </c>
    </row>
    <row r="2377" customFormat="false" ht="15" hidden="false" customHeight="false" outlineLevel="0" collapsed="false">
      <c r="A2377" s="26" t="str">
        <f aca="false">+C2377&amp;D2377&amp;G2377</f>
        <v>Ray-Ban Meta Wayfarer (Matte Black/Grey)TUTTE LE OFFERTE GA -  30 Mesi</v>
      </c>
      <c r="B2377" s="49" t="s">
        <v>222</v>
      </c>
      <c r="C2377" s="50" t="s">
        <v>279</v>
      </c>
      <c r="D2377" s="51" t="s">
        <v>282</v>
      </c>
      <c r="E2377" s="52" t="n">
        <v>389.9</v>
      </c>
      <c r="F2377" s="53" t="n">
        <v>318.08</v>
      </c>
      <c r="G2377" s="54" t="s">
        <v>225</v>
      </c>
      <c r="H2377" s="54"/>
      <c r="I2377" s="55" t="n">
        <v>0</v>
      </c>
      <c r="J2377" s="56" t="s">
        <v>224</v>
      </c>
      <c r="K2377" s="57" t="n">
        <v>30</v>
      </c>
      <c r="L2377" s="4"/>
      <c r="M2377" s="55"/>
      <c r="N2377" s="55"/>
      <c r="O2377" s="3"/>
      <c r="P2377" s="58"/>
      <c r="Q2377" s="56"/>
      <c r="R2377" s="59"/>
      <c r="S2377" s="60"/>
      <c r="T2377" s="60"/>
      <c r="U2377" s="60"/>
      <c r="V2377" s="54"/>
      <c r="W2377" s="54"/>
      <c r="X2377" s="60"/>
      <c r="Y2377" s="51"/>
      <c r="Z2377" s="51"/>
      <c r="AA2377" s="61"/>
      <c r="AB2377" s="58"/>
      <c r="AC2377" s="56"/>
      <c r="AD2377" s="59"/>
      <c r="AE2377" s="60"/>
      <c r="AF2377" s="60"/>
      <c r="AG2377" s="60"/>
      <c r="AH2377" s="54"/>
      <c r="AI2377" s="54"/>
      <c r="AJ2377" s="60"/>
      <c r="AK2377" s="51"/>
      <c r="AL2377" s="51"/>
      <c r="AM2377" s="61"/>
      <c r="AN2377" s="58" t="n">
        <v>0</v>
      </c>
      <c r="AO2377" s="56" t="n">
        <v>11.99</v>
      </c>
      <c r="AP2377" s="59" t="n">
        <v>0</v>
      </c>
      <c r="AQ2377" s="60" t="n">
        <v>11.99</v>
      </c>
      <c r="AR2377" s="60" t="n">
        <v>11.99</v>
      </c>
      <c r="AS2377" s="60" t="n">
        <v>11.99</v>
      </c>
      <c r="AT2377" s="54" t="n">
        <f aca="false">IF(AN2377="","",$I2377+AP2377)</f>
        <v>0</v>
      </c>
      <c r="AU2377" s="54" t="n">
        <f aca="false">IF(AN2377="","",$I2377)</f>
        <v>0</v>
      </c>
      <c r="AV2377" s="60" t="n">
        <f aca="false">IF(AN2377="","",AO2377+$I2377)</f>
        <v>11.99</v>
      </c>
      <c r="AW2377" s="53" t="n">
        <f aca="false">IF(AN2377="","",AN2377+(AP2377*$K2377)+(AQ2377*$K2377))</f>
        <v>359.7</v>
      </c>
      <c r="AX2377" s="51" t="n">
        <f aca="false">IF(AN2377="","",ROUND(-AP2377*$K2377,0))</f>
        <v>-0</v>
      </c>
      <c r="AY2377" s="62"/>
      <c r="AZ2377" s="58" t="n">
        <v>0</v>
      </c>
      <c r="BA2377" s="56" t="n">
        <v>11.99</v>
      </c>
      <c r="BB2377" s="59" t="n">
        <v>0</v>
      </c>
      <c r="BC2377" s="60" t="n">
        <v>11.99</v>
      </c>
      <c r="BD2377" s="60" t="n">
        <v>11.99</v>
      </c>
      <c r="BE2377" s="60" t="n">
        <v>11.99</v>
      </c>
      <c r="BF2377" s="54" t="n">
        <f aca="false">IF(AZ2377="","",$I2377+BB2377)</f>
        <v>0</v>
      </c>
      <c r="BG2377" s="54" t="n">
        <f aca="false">IF(AZ2377="","",$I2377)</f>
        <v>0</v>
      </c>
      <c r="BH2377" s="60" t="n">
        <f aca="false">IF(AZ2377="","",BA2377+$I2377)</f>
        <v>11.99</v>
      </c>
      <c r="BI2377" s="53" t="n">
        <f aca="false">IF(AZ2377="","",AZ2377+(BB2377*$K2377)+(BC2377*$K2377))</f>
        <v>359.7</v>
      </c>
      <c r="BJ2377" s="51" t="n">
        <f aca="false">IF(AZ2377="","",ROUND(-BB2377*$K2377,0))</f>
        <v>-0</v>
      </c>
    </row>
    <row r="2378" customFormat="false" ht="15" hidden="false" customHeight="false" outlineLevel="0" collapsed="false">
      <c r="A2378" s="26" t="str">
        <f aca="false">+C2378&amp;D2378&amp;G2378</f>
        <v>Ray-Ban Meta Wayfarer (Matte Black/Grey)TUTTE LE OFFERTE GA -  24 Mesi</v>
      </c>
      <c r="B2378" s="49" t="s">
        <v>222</v>
      </c>
      <c r="C2378" s="50" t="s">
        <v>279</v>
      </c>
      <c r="D2378" s="51" t="s">
        <v>282</v>
      </c>
      <c r="E2378" s="52" t="n">
        <v>389.9</v>
      </c>
      <c r="F2378" s="53" t="n">
        <v>325.66</v>
      </c>
      <c r="G2378" s="54" t="s">
        <v>226</v>
      </c>
      <c r="H2378" s="54"/>
      <c r="I2378" s="55" t="n">
        <v>0</v>
      </c>
      <c r="J2378" s="56" t="s">
        <v>224</v>
      </c>
      <c r="K2378" s="57" t="n">
        <v>24</v>
      </c>
      <c r="L2378" s="4"/>
      <c r="M2378" s="55"/>
      <c r="N2378" s="55"/>
      <c r="O2378" s="3"/>
      <c r="P2378" s="58"/>
      <c r="Q2378" s="56"/>
      <c r="R2378" s="59"/>
      <c r="S2378" s="60"/>
      <c r="T2378" s="60"/>
      <c r="U2378" s="60"/>
      <c r="V2378" s="54"/>
      <c r="W2378" s="54"/>
      <c r="X2378" s="60"/>
      <c r="Y2378" s="51"/>
      <c r="Z2378" s="51"/>
      <c r="AA2378" s="61"/>
      <c r="AB2378" s="58"/>
      <c r="AC2378" s="56"/>
      <c r="AD2378" s="59"/>
      <c r="AE2378" s="60"/>
      <c r="AF2378" s="60"/>
      <c r="AG2378" s="60"/>
      <c r="AH2378" s="54"/>
      <c r="AI2378" s="54"/>
      <c r="AJ2378" s="60"/>
      <c r="AK2378" s="51"/>
      <c r="AL2378" s="51"/>
      <c r="AM2378" s="61"/>
      <c r="AN2378" s="58" t="n">
        <v>0</v>
      </c>
      <c r="AO2378" s="56" t="n">
        <v>14.99</v>
      </c>
      <c r="AP2378" s="59" t="n">
        <v>0</v>
      </c>
      <c r="AQ2378" s="60" t="n">
        <v>14.99</v>
      </c>
      <c r="AR2378" s="60" t="n">
        <v>0</v>
      </c>
      <c r="AS2378" s="60" t="n">
        <v>14.99</v>
      </c>
      <c r="AT2378" s="54" t="n">
        <f aca="false">IF(AN2378="","",$I2378+AP2378)</f>
        <v>0</v>
      </c>
      <c r="AU2378" s="54" t="n">
        <f aca="false">IF(AN2378="","",$I2378)</f>
        <v>0</v>
      </c>
      <c r="AV2378" s="60" t="n">
        <f aca="false">IF(AN2378="","",AO2378+$I2378)</f>
        <v>14.99</v>
      </c>
      <c r="AW2378" s="53" t="n">
        <f aca="false">IF(AN2378="","",AN2378+(AP2378*$K2378)+(AQ2378*$K2378))</f>
        <v>359.76</v>
      </c>
      <c r="AX2378" s="51" t="n">
        <f aca="false">IF(AN2378="","",ROUND(-AP2378*$K2378,0))</f>
        <v>-0</v>
      </c>
      <c r="AY2378" s="62"/>
      <c r="AZ2378" s="58" t="n">
        <v>0</v>
      </c>
      <c r="BA2378" s="56" t="n">
        <v>14.99</v>
      </c>
      <c r="BB2378" s="59" t="n">
        <v>0</v>
      </c>
      <c r="BC2378" s="60" t="n">
        <v>14.99</v>
      </c>
      <c r="BD2378" s="60" t="n">
        <v>0</v>
      </c>
      <c r="BE2378" s="60" t="n">
        <v>14.99</v>
      </c>
      <c r="BF2378" s="54" t="n">
        <f aca="false">IF(AZ2378="","",$I2378+BB2378)</f>
        <v>0</v>
      </c>
      <c r="BG2378" s="54" t="n">
        <f aca="false">IF(AZ2378="","",$I2378)</f>
        <v>0</v>
      </c>
      <c r="BH2378" s="60" t="n">
        <f aca="false">IF(AZ2378="","",BA2378+$I2378)</f>
        <v>14.99</v>
      </c>
      <c r="BI2378" s="53" t="n">
        <f aca="false">IF(AZ2378="","",AZ2378+(BB2378*$K2378)+(BC2378*$K2378))</f>
        <v>359.76</v>
      </c>
      <c r="BJ2378" s="51" t="n">
        <f aca="false">IF(AZ2378="","",ROUND(-BB2378*$K2378,0))</f>
        <v>-0</v>
      </c>
    </row>
    <row r="2379" customFormat="false" ht="15" hidden="false" customHeight="false" outlineLevel="0" collapsed="false">
      <c r="A2379" s="26" t="str">
        <f aca="false">+C2379&amp;D2379&amp;G2379</f>
        <v>HONORMagic 8 ProTUTTE LE OFFERTE GA -  36 Mesi</v>
      </c>
      <c r="B2379" s="49" t="s">
        <v>222</v>
      </c>
      <c r="C2379" s="50" t="s">
        <v>130</v>
      </c>
      <c r="D2379" s="51" t="s">
        <v>283</v>
      </c>
      <c r="E2379" s="52" t="n">
        <v>1299.9</v>
      </c>
      <c r="F2379" s="53" t="n">
        <v>1026.13</v>
      </c>
      <c r="G2379" s="54" t="s">
        <v>223</v>
      </c>
      <c r="H2379" s="54"/>
      <c r="I2379" s="55" t="n">
        <v>0</v>
      </c>
      <c r="J2379" s="56" t="s">
        <v>224</v>
      </c>
      <c r="K2379" s="57" t="n">
        <v>36</v>
      </c>
      <c r="L2379" s="4"/>
      <c r="M2379" s="55"/>
      <c r="N2379" s="55"/>
      <c r="O2379" s="3"/>
      <c r="P2379" s="58"/>
      <c r="Q2379" s="56"/>
      <c r="R2379" s="59"/>
      <c r="S2379" s="60"/>
      <c r="T2379" s="60"/>
      <c r="U2379" s="60"/>
      <c r="V2379" s="54"/>
      <c r="W2379" s="54"/>
      <c r="X2379" s="60"/>
      <c r="Y2379" s="51"/>
      <c r="Z2379" s="51"/>
      <c r="AA2379" s="61"/>
      <c r="AB2379" s="58"/>
      <c r="AC2379" s="56"/>
      <c r="AD2379" s="59"/>
      <c r="AE2379" s="60"/>
      <c r="AF2379" s="60"/>
      <c r="AG2379" s="60"/>
      <c r="AH2379" s="54"/>
      <c r="AI2379" s="54"/>
      <c r="AJ2379" s="60"/>
      <c r="AK2379" s="51"/>
      <c r="AL2379" s="51"/>
      <c r="AM2379" s="61"/>
      <c r="AN2379" s="58" t="n">
        <v>0</v>
      </c>
      <c r="AO2379" s="56" t="n">
        <v>32.99</v>
      </c>
      <c r="AP2379" s="59" t="n">
        <v>0</v>
      </c>
      <c r="AQ2379" s="60" t="n">
        <v>32.99</v>
      </c>
      <c r="AR2379" s="60" t="n">
        <v>32.99</v>
      </c>
      <c r="AS2379" s="60" t="n">
        <v>32.99</v>
      </c>
      <c r="AT2379" s="54" t="n">
        <f aca="false">IF(AN2379="","",$I2379+AP2379)</f>
        <v>0</v>
      </c>
      <c r="AU2379" s="54" t="n">
        <f aca="false">IF(AN2379="","",$I2379)</f>
        <v>0</v>
      </c>
      <c r="AV2379" s="60" t="n">
        <f aca="false">IF(AN2379="","",AO2379+$I2379)</f>
        <v>32.99</v>
      </c>
      <c r="AW2379" s="53" t="n">
        <f aca="false">IF(AN2379="","",AN2379+(AP2379*$K2379)+(AQ2379*$K2379))</f>
        <v>1187.64</v>
      </c>
      <c r="AX2379" s="51" t="n">
        <f aca="false">IF(AN2379="","",ROUND(-AP2379*$K2379,0))</f>
        <v>-0</v>
      </c>
      <c r="AY2379" s="62"/>
      <c r="AZ2379" s="58" t="n">
        <v>0</v>
      </c>
      <c r="BA2379" s="56" t="n">
        <v>32.99</v>
      </c>
      <c r="BB2379" s="59" t="n">
        <v>0</v>
      </c>
      <c r="BC2379" s="60" t="n">
        <v>32.99</v>
      </c>
      <c r="BD2379" s="60" t="n">
        <v>32.99</v>
      </c>
      <c r="BE2379" s="60" t="n">
        <v>32.99</v>
      </c>
      <c r="BF2379" s="54" t="n">
        <f aca="false">IF(AZ2379="","",$I2379+BB2379)</f>
        <v>0</v>
      </c>
      <c r="BG2379" s="54" t="n">
        <f aca="false">IF(AZ2379="","",$I2379)</f>
        <v>0</v>
      </c>
      <c r="BH2379" s="60" t="n">
        <f aca="false">IF(AZ2379="","",BA2379+$I2379)</f>
        <v>32.99</v>
      </c>
      <c r="BI2379" s="53" t="n">
        <f aca="false">IF(AZ2379="","",AZ2379+(BB2379*$K2379)+(BC2379*$K2379))</f>
        <v>1187.64</v>
      </c>
      <c r="BJ2379" s="51" t="n">
        <f aca="false">IF(AZ2379="","",ROUND(-BB2379*$K2379,0))</f>
        <v>-0</v>
      </c>
    </row>
    <row r="2380" customFormat="false" ht="15" hidden="false" customHeight="false" outlineLevel="0" collapsed="false">
      <c r="A2380" s="26" t="str">
        <f aca="false">+C2380&amp;D2380&amp;G2380</f>
        <v>HONORMagic 8 ProTUTTE LE OFFERTE GA -  30 Mesi</v>
      </c>
      <c r="B2380" s="49" t="s">
        <v>222</v>
      </c>
      <c r="C2380" s="50" t="s">
        <v>130</v>
      </c>
      <c r="D2380" s="51" t="s">
        <v>283</v>
      </c>
      <c r="E2380" s="52" t="n">
        <v>1299.9</v>
      </c>
      <c r="F2380" s="53" t="n">
        <v>1007.82</v>
      </c>
      <c r="G2380" s="54" t="s">
        <v>225</v>
      </c>
      <c r="H2380" s="54"/>
      <c r="I2380" s="55" t="n">
        <v>0</v>
      </c>
      <c r="J2380" s="56" t="s">
        <v>224</v>
      </c>
      <c r="K2380" s="57" t="n">
        <v>30</v>
      </c>
      <c r="L2380" s="4"/>
      <c r="M2380" s="55"/>
      <c r="N2380" s="55"/>
      <c r="O2380" s="3"/>
      <c r="P2380" s="58"/>
      <c r="Q2380" s="56"/>
      <c r="R2380" s="59"/>
      <c r="S2380" s="60"/>
      <c r="T2380" s="60"/>
      <c r="U2380" s="60"/>
      <c r="V2380" s="54"/>
      <c r="W2380" s="54"/>
      <c r="X2380" s="60"/>
      <c r="Y2380" s="51"/>
      <c r="Z2380" s="51"/>
      <c r="AA2380" s="61"/>
      <c r="AB2380" s="58"/>
      <c r="AC2380" s="56"/>
      <c r="AD2380" s="59"/>
      <c r="AE2380" s="60"/>
      <c r="AF2380" s="60"/>
      <c r="AG2380" s="60"/>
      <c r="AH2380" s="54"/>
      <c r="AI2380" s="54"/>
      <c r="AJ2380" s="60"/>
      <c r="AK2380" s="51"/>
      <c r="AL2380" s="51"/>
      <c r="AM2380" s="61"/>
      <c r="AN2380" s="58" t="n">
        <v>0</v>
      </c>
      <c r="AO2380" s="56" t="n">
        <v>37.99</v>
      </c>
      <c r="AP2380" s="59" t="n">
        <v>0</v>
      </c>
      <c r="AQ2380" s="60" t="n">
        <v>37.99</v>
      </c>
      <c r="AR2380" s="60" t="n">
        <v>37.99</v>
      </c>
      <c r="AS2380" s="60" t="n">
        <v>37.99</v>
      </c>
      <c r="AT2380" s="54" t="n">
        <f aca="false">IF(AN2380="","",$I2380+AP2380)</f>
        <v>0</v>
      </c>
      <c r="AU2380" s="54" t="n">
        <f aca="false">IF(AN2380="","",$I2380)</f>
        <v>0</v>
      </c>
      <c r="AV2380" s="60" t="n">
        <f aca="false">IF(AN2380="","",AO2380+$I2380)</f>
        <v>37.99</v>
      </c>
      <c r="AW2380" s="53" t="n">
        <f aca="false">IF(AN2380="","",AN2380+(AP2380*$K2380)+(AQ2380*$K2380))</f>
        <v>1139.7</v>
      </c>
      <c r="AX2380" s="51" t="n">
        <f aca="false">IF(AN2380="","",ROUND(-AP2380*$K2380,0))</f>
        <v>-0</v>
      </c>
      <c r="AY2380" s="62"/>
      <c r="AZ2380" s="58" t="n">
        <v>0</v>
      </c>
      <c r="BA2380" s="56" t="n">
        <v>37.99</v>
      </c>
      <c r="BB2380" s="59" t="n">
        <v>0</v>
      </c>
      <c r="BC2380" s="60" t="n">
        <v>37.99</v>
      </c>
      <c r="BD2380" s="60" t="n">
        <v>37.99</v>
      </c>
      <c r="BE2380" s="60" t="n">
        <v>37.99</v>
      </c>
      <c r="BF2380" s="54" t="n">
        <f aca="false">IF(AZ2380="","",$I2380+BB2380)</f>
        <v>0</v>
      </c>
      <c r="BG2380" s="54" t="n">
        <f aca="false">IF(AZ2380="","",$I2380)</f>
        <v>0</v>
      </c>
      <c r="BH2380" s="60" t="n">
        <f aca="false">IF(AZ2380="","",BA2380+$I2380)</f>
        <v>37.99</v>
      </c>
      <c r="BI2380" s="53" t="n">
        <f aca="false">IF(AZ2380="","",AZ2380+(BB2380*$K2380)+(BC2380*$K2380))</f>
        <v>1139.7</v>
      </c>
      <c r="BJ2380" s="51" t="n">
        <f aca="false">IF(AZ2380="","",ROUND(-BB2380*$K2380,0))</f>
        <v>-0</v>
      </c>
    </row>
    <row r="2381" customFormat="false" ht="15" hidden="false" customHeight="false" outlineLevel="0" collapsed="false">
      <c r="A2381" s="26" t="str">
        <f aca="false">+C2381&amp;D2381&amp;G2381</f>
        <v>HONORMagic 8 ProTUTTE LE OFFERTE GA -  24 Mesi</v>
      </c>
      <c r="B2381" s="49" t="s">
        <v>222</v>
      </c>
      <c r="C2381" s="50" t="s">
        <v>130</v>
      </c>
      <c r="D2381" s="51" t="s">
        <v>283</v>
      </c>
      <c r="E2381" s="52" t="n">
        <v>1299.9</v>
      </c>
      <c r="F2381" s="53" t="n">
        <v>1020.86</v>
      </c>
      <c r="G2381" s="54" t="s">
        <v>226</v>
      </c>
      <c r="H2381" s="54"/>
      <c r="I2381" s="55" t="n">
        <v>0</v>
      </c>
      <c r="J2381" s="56" t="s">
        <v>224</v>
      </c>
      <c r="K2381" s="57" t="n">
        <v>24</v>
      </c>
      <c r="L2381" s="4"/>
      <c r="M2381" s="55"/>
      <c r="N2381" s="55"/>
      <c r="O2381" s="3"/>
      <c r="P2381" s="58"/>
      <c r="Q2381" s="56"/>
      <c r="R2381" s="59"/>
      <c r="S2381" s="60"/>
      <c r="T2381" s="60"/>
      <c r="U2381" s="60"/>
      <c r="V2381" s="54"/>
      <c r="W2381" s="54"/>
      <c r="X2381" s="60"/>
      <c r="Y2381" s="51"/>
      <c r="Z2381" s="51"/>
      <c r="AA2381" s="61"/>
      <c r="AB2381" s="58"/>
      <c r="AC2381" s="56"/>
      <c r="AD2381" s="59"/>
      <c r="AE2381" s="60"/>
      <c r="AF2381" s="60"/>
      <c r="AG2381" s="60"/>
      <c r="AH2381" s="54"/>
      <c r="AI2381" s="54"/>
      <c r="AJ2381" s="60"/>
      <c r="AK2381" s="51"/>
      <c r="AL2381" s="51"/>
      <c r="AM2381" s="61"/>
      <c r="AN2381" s="58" t="n">
        <v>0</v>
      </c>
      <c r="AO2381" s="56" t="n">
        <v>46.99</v>
      </c>
      <c r="AP2381" s="59" t="n">
        <v>0</v>
      </c>
      <c r="AQ2381" s="60" t="n">
        <v>46.99</v>
      </c>
      <c r="AR2381" s="60" t="n">
        <v>0</v>
      </c>
      <c r="AS2381" s="60" t="n">
        <v>46.99</v>
      </c>
      <c r="AT2381" s="54" t="n">
        <f aca="false">IF(AN2381="","",$I2381+AP2381)</f>
        <v>0</v>
      </c>
      <c r="AU2381" s="54" t="n">
        <f aca="false">IF(AN2381="","",$I2381)</f>
        <v>0</v>
      </c>
      <c r="AV2381" s="60" t="n">
        <f aca="false">IF(AN2381="","",AO2381+$I2381)</f>
        <v>46.99</v>
      </c>
      <c r="AW2381" s="53" t="n">
        <f aca="false">IF(AN2381="","",AN2381+(AP2381*$K2381)+(AQ2381*$K2381))</f>
        <v>1127.76</v>
      </c>
      <c r="AX2381" s="51" t="n">
        <f aca="false">IF(AN2381="","",ROUND(-AP2381*$K2381,0))</f>
        <v>-0</v>
      </c>
      <c r="AY2381" s="62"/>
      <c r="AZ2381" s="58" t="n">
        <v>0</v>
      </c>
      <c r="BA2381" s="56" t="n">
        <v>46.99</v>
      </c>
      <c r="BB2381" s="59" t="n">
        <v>0</v>
      </c>
      <c r="BC2381" s="60" t="n">
        <v>46.99</v>
      </c>
      <c r="BD2381" s="60" t="n">
        <v>0</v>
      </c>
      <c r="BE2381" s="60" t="n">
        <v>46.99</v>
      </c>
      <c r="BF2381" s="54" t="n">
        <f aca="false">IF(AZ2381="","",$I2381+BB2381)</f>
        <v>0</v>
      </c>
      <c r="BG2381" s="54" t="n">
        <f aca="false">IF(AZ2381="","",$I2381)</f>
        <v>0</v>
      </c>
      <c r="BH2381" s="60" t="n">
        <f aca="false">IF(AZ2381="","",BA2381+$I2381)</f>
        <v>46.99</v>
      </c>
      <c r="BI2381" s="53" t="n">
        <f aca="false">IF(AZ2381="","",AZ2381+(BB2381*$K2381)+(BC2381*$K2381))</f>
        <v>1127.76</v>
      </c>
      <c r="BJ2381" s="51" t="n">
        <f aca="false">IF(AZ2381="","",ROUND(-BB2381*$K2381,0))</f>
        <v>-0</v>
      </c>
    </row>
    <row r="2382" customFormat="false" ht="15" hidden="false" customHeight="false" outlineLevel="0" collapsed="false">
      <c r="A2382" s="26" t="str">
        <f aca="false">+C2382&amp;D2382&amp;G2382</f>
        <v>HonorMagic 8 LiteTUTTE LE OFFERTE GA -  36 Mesi</v>
      </c>
      <c r="B2382" s="49" t="s">
        <v>222</v>
      </c>
      <c r="C2382" s="50" t="s">
        <v>173</v>
      </c>
      <c r="D2382" s="51" t="s">
        <v>285</v>
      </c>
      <c r="E2382" s="52" t="n">
        <v>379.9</v>
      </c>
      <c r="F2382" s="53" t="n">
        <v>310.73</v>
      </c>
      <c r="G2382" s="54" t="s">
        <v>223</v>
      </c>
      <c r="H2382" s="54"/>
      <c r="I2382" s="55" t="n">
        <v>0</v>
      </c>
      <c r="J2382" s="56" t="s">
        <v>224</v>
      </c>
      <c r="K2382" s="57" t="n">
        <v>36</v>
      </c>
      <c r="L2382" s="4"/>
      <c r="M2382" s="55"/>
      <c r="N2382" s="55"/>
      <c r="O2382" s="3"/>
      <c r="P2382" s="58"/>
      <c r="Q2382" s="56"/>
      <c r="R2382" s="59"/>
      <c r="S2382" s="60"/>
      <c r="T2382" s="60"/>
      <c r="U2382" s="60"/>
      <c r="V2382" s="54"/>
      <c r="W2382" s="54"/>
      <c r="X2382" s="60"/>
      <c r="Y2382" s="51"/>
      <c r="Z2382" s="51"/>
      <c r="AA2382" s="61"/>
      <c r="AB2382" s="58"/>
      <c r="AC2382" s="56"/>
      <c r="AD2382" s="59"/>
      <c r="AE2382" s="60"/>
      <c r="AF2382" s="60"/>
      <c r="AG2382" s="60"/>
      <c r="AH2382" s="54"/>
      <c r="AI2382" s="54"/>
      <c r="AJ2382" s="60"/>
      <c r="AK2382" s="51"/>
      <c r="AL2382" s="51"/>
      <c r="AM2382" s="61"/>
      <c r="AN2382" s="58" t="n">
        <v>0</v>
      </c>
      <c r="AO2382" s="56" t="n">
        <v>9.99</v>
      </c>
      <c r="AP2382" s="59" t="n">
        <v>0</v>
      </c>
      <c r="AQ2382" s="60" t="n">
        <v>9.99</v>
      </c>
      <c r="AR2382" s="60" t="n">
        <v>9.99</v>
      </c>
      <c r="AS2382" s="60" t="n">
        <v>9.99</v>
      </c>
      <c r="AT2382" s="54" t="n">
        <f aca="false">IF(AN2382="","",$I2382+AP2382)</f>
        <v>0</v>
      </c>
      <c r="AU2382" s="54" t="n">
        <f aca="false">IF(AN2382="","",$I2382)</f>
        <v>0</v>
      </c>
      <c r="AV2382" s="60" t="n">
        <f aca="false">IF(AN2382="","",AO2382+$I2382)</f>
        <v>9.99</v>
      </c>
      <c r="AW2382" s="53" t="n">
        <f aca="false">IF(AN2382="","",AN2382+(AP2382*$K2382)+(AQ2382*$K2382))</f>
        <v>359.64</v>
      </c>
      <c r="AX2382" s="51" t="n">
        <f aca="false">IF(AN2382="","",ROUND(-AP2382*$K2382,0))</f>
        <v>-0</v>
      </c>
      <c r="AY2382" s="62"/>
      <c r="AZ2382" s="58" t="n">
        <v>0</v>
      </c>
      <c r="BA2382" s="56" t="n">
        <v>9.99</v>
      </c>
      <c r="BB2382" s="59" t="n">
        <v>0</v>
      </c>
      <c r="BC2382" s="60" t="n">
        <v>9.99</v>
      </c>
      <c r="BD2382" s="60" t="n">
        <v>9.99</v>
      </c>
      <c r="BE2382" s="60" t="n">
        <v>9.99</v>
      </c>
      <c r="BF2382" s="54" t="n">
        <f aca="false">IF(AZ2382="","",$I2382+BB2382)</f>
        <v>0</v>
      </c>
      <c r="BG2382" s="54" t="n">
        <f aca="false">IF(AZ2382="","",$I2382)</f>
        <v>0</v>
      </c>
      <c r="BH2382" s="60" t="n">
        <f aca="false">IF(AZ2382="","",BA2382+$I2382)</f>
        <v>9.99</v>
      </c>
      <c r="BI2382" s="53" t="n">
        <f aca="false">IF(AZ2382="","",AZ2382+(BB2382*$K2382)+(BC2382*$K2382))</f>
        <v>359.64</v>
      </c>
      <c r="BJ2382" s="51" t="n">
        <f aca="false">IF(AZ2382="","",ROUND(-BB2382*$K2382,0))</f>
        <v>-0</v>
      </c>
    </row>
    <row r="2383" customFormat="false" ht="15" hidden="false" customHeight="false" outlineLevel="0" collapsed="false">
      <c r="A2383" s="26" t="str">
        <f aca="false">+C2383&amp;D2383&amp;G2383</f>
        <v>HonorMagic 8 LiteTUTTE LE OFFERTE GA -  30 Mesi</v>
      </c>
      <c r="B2383" s="49" t="s">
        <v>222</v>
      </c>
      <c r="C2383" s="50" t="s">
        <v>173</v>
      </c>
      <c r="D2383" s="51" t="s">
        <v>285</v>
      </c>
      <c r="E2383" s="52" t="n">
        <v>379.9</v>
      </c>
      <c r="F2383" s="53" t="n">
        <v>291.55</v>
      </c>
      <c r="G2383" s="54" t="s">
        <v>225</v>
      </c>
      <c r="H2383" s="54"/>
      <c r="I2383" s="55" t="n">
        <v>0</v>
      </c>
      <c r="J2383" s="56" t="s">
        <v>224</v>
      </c>
      <c r="K2383" s="57" t="n">
        <v>30</v>
      </c>
      <c r="L2383" s="4"/>
      <c r="M2383" s="55"/>
      <c r="N2383" s="55"/>
      <c r="O2383" s="3"/>
      <c r="P2383" s="58"/>
      <c r="Q2383" s="56"/>
      <c r="R2383" s="59"/>
      <c r="S2383" s="60"/>
      <c r="T2383" s="60"/>
      <c r="U2383" s="60"/>
      <c r="V2383" s="54"/>
      <c r="W2383" s="54"/>
      <c r="X2383" s="60"/>
      <c r="Y2383" s="51"/>
      <c r="Z2383" s="51"/>
      <c r="AA2383" s="61"/>
      <c r="AB2383" s="58"/>
      <c r="AC2383" s="56"/>
      <c r="AD2383" s="59"/>
      <c r="AE2383" s="60"/>
      <c r="AF2383" s="60"/>
      <c r="AG2383" s="60"/>
      <c r="AH2383" s="54"/>
      <c r="AI2383" s="54"/>
      <c r="AJ2383" s="60"/>
      <c r="AK2383" s="51"/>
      <c r="AL2383" s="51"/>
      <c r="AM2383" s="61"/>
      <c r="AN2383" s="58" t="n">
        <v>0</v>
      </c>
      <c r="AO2383" s="56" t="n">
        <v>10.99</v>
      </c>
      <c r="AP2383" s="59" t="n">
        <v>0</v>
      </c>
      <c r="AQ2383" s="60" t="n">
        <v>10.99</v>
      </c>
      <c r="AR2383" s="60" t="n">
        <v>10.99</v>
      </c>
      <c r="AS2383" s="60" t="n">
        <v>10.99</v>
      </c>
      <c r="AT2383" s="54" t="n">
        <f aca="false">IF(AN2383="","",$I2383+AP2383)</f>
        <v>0</v>
      </c>
      <c r="AU2383" s="54" t="n">
        <f aca="false">IF(AN2383="","",$I2383)</f>
        <v>0</v>
      </c>
      <c r="AV2383" s="60" t="n">
        <f aca="false">IF(AN2383="","",AO2383+$I2383)</f>
        <v>10.99</v>
      </c>
      <c r="AW2383" s="53" t="n">
        <f aca="false">IF(AN2383="","",AN2383+(AP2383*$K2383)+(AQ2383*$K2383))</f>
        <v>329.7</v>
      </c>
      <c r="AX2383" s="51" t="n">
        <f aca="false">IF(AN2383="","",ROUND(-AP2383*$K2383,0))</f>
        <v>-0</v>
      </c>
      <c r="AY2383" s="62"/>
      <c r="AZ2383" s="58" t="n">
        <v>0</v>
      </c>
      <c r="BA2383" s="56" t="n">
        <v>10.99</v>
      </c>
      <c r="BB2383" s="59" t="n">
        <v>0</v>
      </c>
      <c r="BC2383" s="60" t="n">
        <v>10.99</v>
      </c>
      <c r="BD2383" s="60" t="n">
        <v>10.99</v>
      </c>
      <c r="BE2383" s="60" t="n">
        <v>10.99</v>
      </c>
      <c r="BF2383" s="54" t="n">
        <f aca="false">IF(AZ2383="","",$I2383+BB2383)</f>
        <v>0</v>
      </c>
      <c r="BG2383" s="54" t="n">
        <f aca="false">IF(AZ2383="","",$I2383)</f>
        <v>0</v>
      </c>
      <c r="BH2383" s="60" t="n">
        <f aca="false">IF(AZ2383="","",BA2383+$I2383)</f>
        <v>10.99</v>
      </c>
      <c r="BI2383" s="53" t="n">
        <f aca="false">IF(AZ2383="","",AZ2383+(BB2383*$K2383)+(BC2383*$K2383))</f>
        <v>329.7</v>
      </c>
      <c r="BJ2383" s="51" t="n">
        <f aca="false">IF(AZ2383="","",ROUND(-BB2383*$K2383,0))</f>
        <v>-0</v>
      </c>
    </row>
    <row r="2384" customFormat="false" ht="15" hidden="false" customHeight="false" outlineLevel="0" collapsed="false">
      <c r="A2384" s="26" t="str">
        <f aca="false">+C2384&amp;D2384&amp;G2384</f>
        <v>HonorMagic 8 LiteTUTTE LE OFFERTE GA -  24 Mesi</v>
      </c>
      <c r="B2384" s="49" t="s">
        <v>222</v>
      </c>
      <c r="C2384" s="50" t="s">
        <v>173</v>
      </c>
      <c r="D2384" s="51" t="s">
        <v>285</v>
      </c>
      <c r="E2384" s="52" t="n">
        <v>379.9</v>
      </c>
      <c r="F2384" s="53" t="n">
        <v>303.93</v>
      </c>
      <c r="G2384" s="54" t="s">
        <v>226</v>
      </c>
      <c r="H2384" s="54"/>
      <c r="I2384" s="55" t="n">
        <v>0</v>
      </c>
      <c r="J2384" s="56" t="s">
        <v>224</v>
      </c>
      <c r="K2384" s="57" t="n">
        <v>24</v>
      </c>
      <c r="L2384" s="4"/>
      <c r="M2384" s="55"/>
      <c r="N2384" s="55"/>
      <c r="O2384" s="3"/>
      <c r="P2384" s="58"/>
      <c r="Q2384" s="56"/>
      <c r="R2384" s="59"/>
      <c r="S2384" s="60"/>
      <c r="T2384" s="60"/>
      <c r="U2384" s="60"/>
      <c r="V2384" s="54"/>
      <c r="W2384" s="54"/>
      <c r="X2384" s="60"/>
      <c r="Y2384" s="51"/>
      <c r="Z2384" s="51"/>
      <c r="AA2384" s="61"/>
      <c r="AB2384" s="58"/>
      <c r="AC2384" s="56"/>
      <c r="AD2384" s="59"/>
      <c r="AE2384" s="60"/>
      <c r="AF2384" s="60"/>
      <c r="AG2384" s="60"/>
      <c r="AH2384" s="54"/>
      <c r="AI2384" s="54"/>
      <c r="AJ2384" s="60"/>
      <c r="AK2384" s="51"/>
      <c r="AL2384" s="51"/>
      <c r="AM2384" s="61"/>
      <c r="AN2384" s="58" t="n">
        <v>0</v>
      </c>
      <c r="AO2384" s="56" t="n">
        <v>13.99</v>
      </c>
      <c r="AP2384" s="59" t="n">
        <v>0</v>
      </c>
      <c r="AQ2384" s="60" t="n">
        <v>13.99</v>
      </c>
      <c r="AR2384" s="60" t="n">
        <v>0</v>
      </c>
      <c r="AS2384" s="60" t="n">
        <v>13.99</v>
      </c>
      <c r="AT2384" s="54" t="n">
        <f aca="false">IF(AN2384="","",$I2384+AP2384)</f>
        <v>0</v>
      </c>
      <c r="AU2384" s="54" t="n">
        <f aca="false">IF(AN2384="","",$I2384)</f>
        <v>0</v>
      </c>
      <c r="AV2384" s="60" t="n">
        <f aca="false">IF(AN2384="","",AO2384+$I2384)</f>
        <v>13.99</v>
      </c>
      <c r="AW2384" s="53" t="n">
        <f aca="false">IF(AN2384="","",AN2384+(AP2384*$K2384)+(AQ2384*$K2384))</f>
        <v>335.76</v>
      </c>
      <c r="AX2384" s="51" t="n">
        <f aca="false">IF(AN2384="","",ROUND(-AP2384*$K2384,0))</f>
        <v>-0</v>
      </c>
      <c r="AY2384" s="62"/>
      <c r="AZ2384" s="58" t="n">
        <v>0</v>
      </c>
      <c r="BA2384" s="56" t="n">
        <v>13.99</v>
      </c>
      <c r="BB2384" s="59" t="n">
        <v>0</v>
      </c>
      <c r="BC2384" s="60" t="n">
        <v>13.99</v>
      </c>
      <c r="BD2384" s="60" t="n">
        <v>0</v>
      </c>
      <c r="BE2384" s="60" t="n">
        <v>13.99</v>
      </c>
      <c r="BF2384" s="54" t="n">
        <f aca="false">IF(AZ2384="","",$I2384+BB2384)</f>
        <v>0</v>
      </c>
      <c r="BG2384" s="54" t="n">
        <f aca="false">IF(AZ2384="","",$I2384)</f>
        <v>0</v>
      </c>
      <c r="BH2384" s="60" t="n">
        <f aca="false">IF(AZ2384="","",BA2384+$I2384)</f>
        <v>13.99</v>
      </c>
      <c r="BI2384" s="53" t="n">
        <f aca="false">IF(AZ2384="","",AZ2384+(BB2384*$K2384)+(BC2384*$K2384))</f>
        <v>335.76</v>
      </c>
      <c r="BJ2384" s="51" t="n">
        <f aca="false">IF(AZ2384="","",ROUND(-BB2384*$K2384,0))</f>
        <v>-0</v>
      </c>
    </row>
    <row r="2385" customFormat="false" ht="15" hidden="false" customHeight="false" outlineLevel="0" collapsed="false">
      <c r="A2385" s="26" t="str">
        <f aca="false">+C2385&amp;D2385&amp;G2385</f>
        <v>XiaomiRedmi Buds 6 ProSUPERINTERNET CASA FWA 5G - 24 Mesi</v>
      </c>
      <c r="B2385" s="27" t="s">
        <v>31</v>
      </c>
      <c r="C2385" s="28" t="s">
        <v>179</v>
      </c>
      <c r="D2385" s="43" t="s">
        <v>269</v>
      </c>
      <c r="E2385" s="30" t="n">
        <v>74.9</v>
      </c>
      <c r="F2385" s="31" t="n">
        <v>74.9</v>
      </c>
      <c r="G2385" s="32" t="s">
        <v>39</v>
      </c>
      <c r="H2385" s="32"/>
      <c r="I2385" s="33" t="n">
        <v>23.99</v>
      </c>
      <c r="J2385" s="34" t="s">
        <v>35</v>
      </c>
      <c r="K2385" s="35" t="n">
        <v>24</v>
      </c>
      <c r="L2385" s="36"/>
      <c r="M2385" s="33"/>
      <c r="N2385" s="33"/>
      <c r="O2385" s="37"/>
      <c r="P2385" s="38" t="n">
        <v>19.99</v>
      </c>
      <c r="Q2385" s="34" t="n">
        <v>0</v>
      </c>
      <c r="R2385" s="39" t="n">
        <v>-2.29</v>
      </c>
      <c r="S2385" s="40" t="n">
        <v>2.29</v>
      </c>
      <c r="T2385" s="40" t="n">
        <v>0</v>
      </c>
      <c r="U2385" s="40" t="n">
        <v>2.24</v>
      </c>
      <c r="V2385" s="32" t="n">
        <f aca="false">IF(P2385="","",$I2385+R2385)</f>
        <v>21.7</v>
      </c>
      <c r="W2385" s="32" t="n">
        <f aca="false">IF(P2385="","",$I2385)</f>
        <v>23.99</v>
      </c>
      <c r="X2385" s="40" t="n">
        <f aca="false">IF(P2385="","",Q2385+$I2385)</f>
        <v>23.99</v>
      </c>
      <c r="Y2385" s="29" t="n">
        <f aca="false">IF(P2385="","",P2385+(R2385*$K2385)+(S2385*$K2385))</f>
        <v>19.99</v>
      </c>
      <c r="Z2385" s="29" t="n">
        <f aca="false">IF(P2385="","",ROUND(-R2385*$K2385,0))</f>
        <v>55</v>
      </c>
      <c r="AA2385" s="41"/>
      <c r="AB2385" s="38" t="n">
        <v>29.99</v>
      </c>
      <c r="AC2385" s="34" t="n">
        <v>0</v>
      </c>
      <c r="AD2385" s="39" t="n">
        <v>-1.87</v>
      </c>
      <c r="AE2385" s="40" t="n">
        <v>1.87</v>
      </c>
      <c r="AF2385" s="40" t="n">
        <v>0</v>
      </c>
      <c r="AG2385" s="40" t="n">
        <v>1.9</v>
      </c>
      <c r="AH2385" s="32" t="n">
        <f aca="false">IF(AB2385="","",$I2385+AD2385)</f>
        <v>22.12</v>
      </c>
      <c r="AI2385" s="32" t="n">
        <f aca="false">IF(AB2385="","",$I2385)</f>
        <v>23.99</v>
      </c>
      <c r="AJ2385" s="40" t="n">
        <f aca="false">IF(AB2385="","",AC2385+$I2385)</f>
        <v>23.99</v>
      </c>
      <c r="AK2385" s="29" t="n">
        <f aca="false">IF(AB2385="","",AB2385+(AD2385*$K2385)+(AE2385*$K2385))</f>
        <v>29.99</v>
      </c>
      <c r="AL2385" s="29" t="n">
        <f aca="false">IF(AB2385="","",ROUND(-AD2385*$K2385,0))</f>
        <v>45</v>
      </c>
      <c r="AM2385" s="41"/>
      <c r="AN2385" s="38" t="n">
        <v>0</v>
      </c>
      <c r="AO2385" s="34" t="n">
        <v>0</v>
      </c>
      <c r="AP2385" s="39" t="n">
        <v>-3.24</v>
      </c>
      <c r="AQ2385" s="40" t="n">
        <v>3.24</v>
      </c>
      <c r="AR2385" s="40" t="n">
        <v>0</v>
      </c>
      <c r="AS2385" s="40" t="n">
        <v>3.24</v>
      </c>
      <c r="AT2385" s="32" t="n">
        <f aca="false">IF(AN2385="","",$I2385+AP2385)</f>
        <v>20.75</v>
      </c>
      <c r="AU2385" s="32" t="n">
        <f aca="false">IF(AN2385="","",$I2385)</f>
        <v>23.99</v>
      </c>
      <c r="AV2385" s="40" t="n">
        <f aca="false">IF(AN2385="","",AO2385+$I2385)</f>
        <v>23.99</v>
      </c>
      <c r="AW2385" s="31" t="n">
        <f aca="false">IF(AN2385="","",AN2385+(AP2385*$K2385)+(AQ2385*$K2385))</f>
        <v>0</v>
      </c>
      <c r="AX2385" s="29" t="n">
        <f aca="false">IF(AN2385="","",ROUND(-AP2385*$K2385,0))</f>
        <v>78</v>
      </c>
      <c r="AY2385" s="42"/>
      <c r="AZ2385" s="38" t="n">
        <v>0</v>
      </c>
      <c r="BA2385" s="34" t="n">
        <v>0</v>
      </c>
      <c r="BB2385" s="39" t="n">
        <v>-3.24</v>
      </c>
      <c r="BC2385" s="40" t="n">
        <v>3.24</v>
      </c>
      <c r="BD2385" s="40" t="n">
        <v>0</v>
      </c>
      <c r="BE2385" s="40" t="n">
        <v>3.24</v>
      </c>
      <c r="BF2385" s="32" t="n">
        <f aca="false">IF(AZ2385="","",$I2385+BB2385)</f>
        <v>20.75</v>
      </c>
      <c r="BG2385" s="32" t="n">
        <f aca="false">IF(AZ2385="","",$I2385)</f>
        <v>23.99</v>
      </c>
      <c r="BH2385" s="40" t="n">
        <f aca="false">IF(AZ2385="","",BA2385+$I2385)</f>
        <v>23.99</v>
      </c>
      <c r="BI2385" s="31" t="n">
        <f aca="false">IF(AZ2385="","",AZ2385+(BB2385*$K2385)+(BC2385*$K2385))</f>
        <v>0</v>
      </c>
      <c r="BJ2385" s="29" t="n">
        <f aca="false">IF(AZ2385="","",ROUND(-BB2385*$K2385,0))</f>
        <v>78</v>
      </c>
    </row>
    <row r="2386" customFormat="false" ht="15" hidden="false" customHeight="false" outlineLevel="0" collapsed="false">
      <c r="A2386" s="26" t="str">
        <f aca="false">+C2386&amp;D2386&amp;G2386</f>
        <v>XiaomiRedmi Buds 6 ProSUPERINTERNET CASA FWA (CONV) 5G  24 Mesi</v>
      </c>
      <c r="B2386" s="27" t="s">
        <v>31</v>
      </c>
      <c r="C2386" s="28" t="s">
        <v>179</v>
      </c>
      <c r="D2386" s="43" t="s">
        <v>269</v>
      </c>
      <c r="E2386" s="30" t="n">
        <v>74.9</v>
      </c>
      <c r="F2386" s="31" t="n">
        <v>74.9</v>
      </c>
      <c r="G2386" s="32" t="s">
        <v>40</v>
      </c>
      <c r="H2386" s="32"/>
      <c r="I2386" s="33" t="n">
        <v>20.99</v>
      </c>
      <c r="J2386" s="34" t="s">
        <v>35</v>
      </c>
      <c r="K2386" s="35" t="n">
        <v>24</v>
      </c>
      <c r="L2386" s="36"/>
      <c r="M2386" s="33"/>
      <c r="N2386" s="33"/>
      <c r="O2386" s="37"/>
      <c r="P2386" s="38" t="n">
        <v>19.99</v>
      </c>
      <c r="Q2386" s="34" t="n">
        <v>0</v>
      </c>
      <c r="R2386" s="39" t="n">
        <v>-2.29</v>
      </c>
      <c r="S2386" s="40" t="n">
        <v>2.29</v>
      </c>
      <c r="T2386" s="40" t="n">
        <v>0</v>
      </c>
      <c r="U2386" s="40" t="n">
        <v>2.24</v>
      </c>
      <c r="V2386" s="32" t="n">
        <f aca="false">IF(P2386="","",$I2386+R2386)</f>
        <v>18.7</v>
      </c>
      <c r="W2386" s="32" t="n">
        <f aca="false">IF(P2386="","",$I2386)</f>
        <v>20.99</v>
      </c>
      <c r="X2386" s="40" t="n">
        <f aca="false">IF(P2386="","",Q2386+$I2386)</f>
        <v>20.99</v>
      </c>
      <c r="Y2386" s="29" t="n">
        <f aca="false">IF(P2386="","",P2386+(R2386*$K2386)+(S2386*$K2386))</f>
        <v>19.99</v>
      </c>
      <c r="Z2386" s="29" t="n">
        <f aca="false">IF(P2386="","",ROUND(-R2386*$K2386,0))</f>
        <v>55</v>
      </c>
      <c r="AA2386" s="41"/>
      <c r="AB2386" s="38" t="n">
        <v>29.99</v>
      </c>
      <c r="AC2386" s="34" t="n">
        <v>0</v>
      </c>
      <c r="AD2386" s="39" t="n">
        <v>-1.87</v>
      </c>
      <c r="AE2386" s="40" t="n">
        <v>1.87</v>
      </c>
      <c r="AF2386" s="40" t="n">
        <v>0</v>
      </c>
      <c r="AG2386" s="40" t="n">
        <v>1.9</v>
      </c>
      <c r="AH2386" s="32" t="n">
        <f aca="false">IF(AB2386="","",$I2386+AD2386)</f>
        <v>19.12</v>
      </c>
      <c r="AI2386" s="32" t="n">
        <f aca="false">IF(AB2386="","",$I2386)</f>
        <v>20.99</v>
      </c>
      <c r="AJ2386" s="40" t="n">
        <f aca="false">IF(AB2386="","",AC2386+$I2386)</f>
        <v>20.99</v>
      </c>
      <c r="AK2386" s="29" t="n">
        <f aca="false">IF(AB2386="","",AB2386+(AD2386*$K2386)+(AE2386*$K2386))</f>
        <v>29.99</v>
      </c>
      <c r="AL2386" s="29" t="n">
        <f aca="false">IF(AB2386="","",ROUND(-AD2386*$K2386,0))</f>
        <v>45</v>
      </c>
      <c r="AM2386" s="41"/>
      <c r="AN2386" s="38" t="n">
        <v>0</v>
      </c>
      <c r="AO2386" s="34" t="n">
        <v>0</v>
      </c>
      <c r="AP2386" s="39" t="n">
        <v>-3.24</v>
      </c>
      <c r="AQ2386" s="40" t="n">
        <v>3.24</v>
      </c>
      <c r="AR2386" s="40" t="n">
        <v>0</v>
      </c>
      <c r="AS2386" s="40" t="n">
        <v>3.24</v>
      </c>
      <c r="AT2386" s="32" t="n">
        <f aca="false">IF(AN2386="","",$I2386+AP2386)</f>
        <v>17.75</v>
      </c>
      <c r="AU2386" s="32" t="n">
        <f aca="false">IF(AN2386="","",$I2386)</f>
        <v>20.99</v>
      </c>
      <c r="AV2386" s="40" t="n">
        <f aca="false">IF(AN2386="","",AO2386+$I2386)</f>
        <v>20.99</v>
      </c>
      <c r="AW2386" s="31" t="n">
        <f aca="false">IF(AN2386="","",AN2386+(AP2386*$K2386)+(AQ2386*$K2386))</f>
        <v>0</v>
      </c>
      <c r="AX2386" s="29" t="n">
        <f aca="false">IF(AN2386="","",ROUND(-AP2386*$K2386,0))</f>
        <v>78</v>
      </c>
      <c r="AY2386" s="42"/>
      <c r="AZ2386" s="38" t="n">
        <v>0</v>
      </c>
      <c r="BA2386" s="34" t="n">
        <v>0</v>
      </c>
      <c r="BB2386" s="39" t="n">
        <v>-3.24</v>
      </c>
      <c r="BC2386" s="40" t="n">
        <v>3.24</v>
      </c>
      <c r="BD2386" s="40" t="n">
        <v>0</v>
      </c>
      <c r="BE2386" s="40" t="n">
        <v>3.24</v>
      </c>
      <c r="BF2386" s="32" t="n">
        <f aca="false">IF(AZ2386="","",$I2386+BB2386)</f>
        <v>17.75</v>
      </c>
      <c r="BG2386" s="32" t="n">
        <f aca="false">IF(AZ2386="","",$I2386)</f>
        <v>20.99</v>
      </c>
      <c r="BH2386" s="40" t="n">
        <f aca="false">IF(AZ2386="","",BA2386+$I2386)</f>
        <v>20.99</v>
      </c>
      <c r="BI2386" s="31" t="n">
        <f aca="false">IF(AZ2386="","",AZ2386+(BB2386*$K2386)+(BC2386*$K2386))</f>
        <v>0</v>
      </c>
      <c r="BJ2386" s="29" t="n">
        <f aca="false">IF(AZ2386="","",ROUND(-BB2386*$K2386,0))</f>
        <v>78</v>
      </c>
    </row>
    <row r="2387" customFormat="false" ht="15" hidden="false" customHeight="false" outlineLevel="0" collapsed="false">
      <c r="A2387" s="26" t="str">
        <f aca="false">+C2387&amp;D2387&amp;G2387</f>
        <v>XiaomiRedmi Buds 6 ProSUPER INTERNET 250 5G - 24 Mesi</v>
      </c>
      <c r="B2387" s="27" t="s">
        <v>31</v>
      </c>
      <c r="C2387" s="28" t="s">
        <v>179</v>
      </c>
      <c r="D2387" s="43" t="s">
        <v>269</v>
      </c>
      <c r="E2387" s="30" t="n">
        <v>74.9</v>
      </c>
      <c r="F2387" s="31" t="n">
        <v>74.9</v>
      </c>
      <c r="G2387" s="32" t="s">
        <v>41</v>
      </c>
      <c r="H2387" s="32"/>
      <c r="I2387" s="33" t="n">
        <v>12.99</v>
      </c>
      <c r="J2387" s="34" t="s">
        <v>35</v>
      </c>
      <c r="K2387" s="35" t="n">
        <v>24</v>
      </c>
      <c r="L2387" s="36"/>
      <c r="M2387" s="33"/>
      <c r="N2387" s="33"/>
      <c r="O2387" s="37"/>
      <c r="P2387" s="38" t="n">
        <v>19.99</v>
      </c>
      <c r="Q2387" s="34" t="n">
        <v>0</v>
      </c>
      <c r="R2387" s="39" t="n">
        <v>-2.29</v>
      </c>
      <c r="S2387" s="40" t="n">
        <v>2.29</v>
      </c>
      <c r="T2387" s="40" t="n">
        <v>0</v>
      </c>
      <c r="U2387" s="40" t="n">
        <v>2.24</v>
      </c>
      <c r="V2387" s="32" t="n">
        <f aca="false">IF(P2387="","",$I2387+R2387)</f>
        <v>10.7</v>
      </c>
      <c r="W2387" s="32" t="n">
        <f aca="false">IF(P2387="","",$I2387)</f>
        <v>12.99</v>
      </c>
      <c r="X2387" s="40" t="n">
        <f aca="false">IF(P2387="","",Q2387+$I2387)</f>
        <v>12.99</v>
      </c>
      <c r="Y2387" s="29" t="n">
        <f aca="false">IF(P2387="","",P2387+(R2387*$K2387)+(S2387*$K2387))</f>
        <v>19.99</v>
      </c>
      <c r="Z2387" s="29" t="n">
        <f aca="false">IF(P2387="","",ROUND(-R2387*$K2387,0))</f>
        <v>55</v>
      </c>
      <c r="AA2387" s="41"/>
      <c r="AB2387" s="38" t="n">
        <v>29.99</v>
      </c>
      <c r="AC2387" s="34" t="n">
        <v>0</v>
      </c>
      <c r="AD2387" s="39" t="n">
        <v>-1.87</v>
      </c>
      <c r="AE2387" s="40" t="n">
        <v>1.87</v>
      </c>
      <c r="AF2387" s="40" t="n">
        <v>0</v>
      </c>
      <c r="AG2387" s="40" t="n">
        <v>1.9</v>
      </c>
      <c r="AH2387" s="32" t="n">
        <f aca="false">IF(AB2387="","",$I2387+AD2387)</f>
        <v>11.12</v>
      </c>
      <c r="AI2387" s="32" t="n">
        <f aca="false">IF(AB2387="","",$I2387)</f>
        <v>12.99</v>
      </c>
      <c r="AJ2387" s="40" t="n">
        <f aca="false">IF(AB2387="","",AC2387+$I2387)</f>
        <v>12.99</v>
      </c>
      <c r="AK2387" s="29" t="n">
        <f aca="false">IF(AB2387="","",AB2387+(AD2387*$K2387)+(AE2387*$K2387))</f>
        <v>29.99</v>
      </c>
      <c r="AL2387" s="29" t="n">
        <f aca="false">IF(AB2387="","",ROUND(-AD2387*$K2387,0))</f>
        <v>45</v>
      </c>
      <c r="AM2387" s="41"/>
      <c r="AN2387" s="38" t="n">
        <v>0</v>
      </c>
      <c r="AO2387" s="34" t="n">
        <v>0</v>
      </c>
      <c r="AP2387" s="39" t="n">
        <v>-3.24</v>
      </c>
      <c r="AQ2387" s="40" t="n">
        <v>3.24</v>
      </c>
      <c r="AR2387" s="40" t="n">
        <v>0</v>
      </c>
      <c r="AS2387" s="40" t="n">
        <v>3.24</v>
      </c>
      <c r="AT2387" s="32" t="n">
        <f aca="false">IF(AN2387="","",$I2387+AP2387)</f>
        <v>9.75</v>
      </c>
      <c r="AU2387" s="32" t="n">
        <f aca="false">IF(AN2387="","",$I2387)</f>
        <v>12.99</v>
      </c>
      <c r="AV2387" s="40" t="n">
        <f aca="false">IF(AN2387="","",AO2387+$I2387)</f>
        <v>12.99</v>
      </c>
      <c r="AW2387" s="31" t="n">
        <f aca="false">IF(AN2387="","",AN2387+(AP2387*$K2387)+(AQ2387*$K2387))</f>
        <v>0</v>
      </c>
      <c r="AX2387" s="29" t="n">
        <f aca="false">IF(AN2387="","",ROUND(-AP2387*$K2387,0))</f>
        <v>78</v>
      </c>
      <c r="AY2387" s="42"/>
      <c r="AZ2387" s="38" t="n">
        <v>0</v>
      </c>
      <c r="BA2387" s="34" t="n">
        <v>0</v>
      </c>
      <c r="BB2387" s="39" t="n">
        <v>-3.24</v>
      </c>
      <c r="BC2387" s="40" t="n">
        <v>3.24</v>
      </c>
      <c r="BD2387" s="40" t="n">
        <v>0</v>
      </c>
      <c r="BE2387" s="40" t="n">
        <v>3.24</v>
      </c>
      <c r="BF2387" s="32" t="n">
        <f aca="false">IF(AZ2387="","",$I2387+BB2387)</f>
        <v>9.75</v>
      </c>
      <c r="BG2387" s="32" t="n">
        <f aca="false">IF(AZ2387="","",$I2387)</f>
        <v>12.99</v>
      </c>
      <c r="BH2387" s="40" t="n">
        <f aca="false">IF(AZ2387="","",BA2387+$I2387)</f>
        <v>12.99</v>
      </c>
      <c r="BI2387" s="31" t="n">
        <f aca="false">IF(AZ2387="","",AZ2387+(BB2387*$K2387)+(BC2387*$K2387))</f>
        <v>0</v>
      </c>
      <c r="BJ2387" s="29" t="n">
        <f aca="false">IF(AZ2387="","",ROUND(-BB2387*$K2387,0))</f>
        <v>78</v>
      </c>
    </row>
    <row r="2388" customFormat="false" ht="15" hidden="false" customHeight="false" outlineLevel="0" collapsed="false">
      <c r="A2388" s="26" t="str">
        <f aca="false">+C2388&amp;D2388&amp;G2388</f>
        <v>XiaomiRedmi Buds 6 ProSUPER INTERNET 100 5G - 30 Mesi</v>
      </c>
      <c r="B2388" s="27" t="s">
        <v>31</v>
      </c>
      <c r="C2388" s="28" t="s">
        <v>179</v>
      </c>
      <c r="D2388" s="43" t="s">
        <v>269</v>
      </c>
      <c r="E2388" s="30" t="n">
        <v>74.9</v>
      </c>
      <c r="F2388" s="31" t="n">
        <v>74.9</v>
      </c>
      <c r="G2388" s="32" t="s">
        <v>93</v>
      </c>
      <c r="H2388" s="32"/>
      <c r="I2388" s="33" t="n">
        <v>9.99</v>
      </c>
      <c r="J2388" s="34" t="s">
        <v>35</v>
      </c>
      <c r="K2388" s="35" t="n">
        <v>30</v>
      </c>
      <c r="L2388" s="36"/>
      <c r="M2388" s="33"/>
      <c r="N2388" s="33"/>
      <c r="O2388" s="37"/>
      <c r="P2388" s="38"/>
      <c r="Q2388" s="34"/>
      <c r="R2388" s="39"/>
      <c r="S2388" s="40"/>
      <c r="T2388" s="40"/>
      <c r="U2388" s="40"/>
      <c r="V2388" s="32" t="str">
        <f aca="false">IF(P2388="","",$I2388+R2388)</f>
        <v/>
      </c>
      <c r="W2388" s="32" t="str">
        <f aca="false">IF(P2388="","",$I2388)</f>
        <v/>
      </c>
      <c r="X2388" s="40" t="str">
        <f aca="false">IF(P2388="","",Q2388+$I2388)</f>
        <v/>
      </c>
      <c r="Y2388" s="29" t="str">
        <f aca="false">IF(P2388="","",P2388+(R2388*$K2388)+(S2388*$K2388))</f>
        <v/>
      </c>
      <c r="Z2388" s="29" t="str">
        <f aca="false">IF(P2388="","",ROUND(-R2388*$K2388,0))</f>
        <v/>
      </c>
      <c r="AA2388" s="41"/>
      <c r="AB2388" s="38"/>
      <c r="AC2388" s="34"/>
      <c r="AD2388" s="39"/>
      <c r="AE2388" s="40"/>
      <c r="AF2388" s="40"/>
      <c r="AG2388" s="40"/>
      <c r="AH2388" s="32" t="str">
        <f aca="false">IF(AB2388="","",$I2388+AD2388)</f>
        <v/>
      </c>
      <c r="AI2388" s="32" t="str">
        <f aca="false">IF(AB2388="","",$I2388)</f>
        <v/>
      </c>
      <c r="AJ2388" s="40" t="str">
        <f aca="false">IF(AB2388="","",AC2388+$I2388)</f>
        <v/>
      </c>
      <c r="AK2388" s="29" t="str">
        <f aca="false">IF(AB2388="","",AB2388+(AD2388*$K2388)+(AE2388*$K2388))</f>
        <v/>
      </c>
      <c r="AL2388" s="29" t="str">
        <f aca="false">IF(AB2388="","",ROUND(-AD2388*$K2388,0))</f>
        <v/>
      </c>
      <c r="AM2388" s="41"/>
      <c r="AN2388" s="38" t="n">
        <v>0</v>
      </c>
      <c r="AO2388" s="34" t="n">
        <v>0</v>
      </c>
      <c r="AP2388" s="39" t="n">
        <v>-2.61</v>
      </c>
      <c r="AQ2388" s="40" t="n">
        <v>2.61</v>
      </c>
      <c r="AR2388" s="40" t="n">
        <v>2.61</v>
      </c>
      <c r="AS2388" s="40" t="n">
        <v>2.61</v>
      </c>
      <c r="AT2388" s="32" t="n">
        <f aca="false">IF(AN2388="","",$I2388+AP2388)</f>
        <v>7.38</v>
      </c>
      <c r="AU2388" s="32" t="n">
        <f aca="false">IF(AN2388="","",$I2388)</f>
        <v>9.99</v>
      </c>
      <c r="AV2388" s="40" t="n">
        <f aca="false">IF(AN2388="","",AO2388+$I2388)</f>
        <v>9.99</v>
      </c>
      <c r="AW2388" s="31" t="n">
        <f aca="false">IF(AN2388="","",AN2388+(AP2388*$K2388)+(AQ2388*$K2388))</f>
        <v>0</v>
      </c>
      <c r="AX2388" s="29" t="n">
        <f aca="false">IF(AN2388="","",ROUND(-AP2388*$K2388,0))</f>
        <v>78</v>
      </c>
      <c r="AY2388" s="42"/>
      <c r="AZ2388" s="38" t="n">
        <v>0</v>
      </c>
      <c r="BA2388" s="34" t="n">
        <v>0</v>
      </c>
      <c r="BB2388" s="39" t="n">
        <v>-2.61</v>
      </c>
      <c r="BC2388" s="40" t="n">
        <v>2.61</v>
      </c>
      <c r="BD2388" s="40" t="n">
        <v>2.61</v>
      </c>
      <c r="BE2388" s="40" t="n">
        <v>2.61</v>
      </c>
      <c r="BF2388" s="32" t="n">
        <f aca="false">IF(AZ2388="","",$I2388+BB2388)</f>
        <v>7.38</v>
      </c>
      <c r="BG2388" s="32" t="n">
        <f aca="false">IF(AZ2388="","",$I2388)</f>
        <v>9.99</v>
      </c>
      <c r="BH2388" s="40" t="n">
        <f aca="false">IF(AZ2388="","",BA2388+$I2388)</f>
        <v>9.99</v>
      </c>
      <c r="BI2388" s="31" t="n">
        <f aca="false">IF(AZ2388="","",AZ2388+(BB2388*$K2388)+(BC2388*$K2388))</f>
        <v>0</v>
      </c>
      <c r="BJ2388" s="29" t="n">
        <f aca="false">IF(AZ2388="","",ROUND(-BB2388*$K2388,0))</f>
        <v>78</v>
      </c>
    </row>
    <row r="2389" customFormat="false" ht="15" hidden="false" customHeight="false" outlineLevel="0" collapsed="false">
      <c r="A2389" s="26" t="str">
        <f aca="false">+C2389&amp;D2389&amp;G2389</f>
        <v>XiaomiRedmi Buds 6 ProSUPER INTERNET 100 5G - 24 Mesi</v>
      </c>
      <c r="B2389" s="27" t="s">
        <v>31</v>
      </c>
      <c r="C2389" s="28" t="s">
        <v>179</v>
      </c>
      <c r="D2389" s="43" t="s">
        <v>269</v>
      </c>
      <c r="E2389" s="30" t="n">
        <v>74.9</v>
      </c>
      <c r="F2389" s="31" t="n">
        <v>74.9</v>
      </c>
      <c r="G2389" s="32" t="s">
        <v>94</v>
      </c>
      <c r="H2389" s="32"/>
      <c r="I2389" s="33" t="n">
        <v>9.99</v>
      </c>
      <c r="J2389" s="34" t="s">
        <v>35</v>
      </c>
      <c r="K2389" s="35" t="n">
        <v>24</v>
      </c>
      <c r="L2389" s="36"/>
      <c r="M2389" s="33"/>
      <c r="N2389" s="33"/>
      <c r="O2389" s="37"/>
      <c r="P2389" s="38" t="n">
        <v>19.99</v>
      </c>
      <c r="Q2389" s="34" t="n">
        <v>0</v>
      </c>
      <c r="R2389" s="39" t="n">
        <v>-2.29</v>
      </c>
      <c r="S2389" s="40" t="n">
        <v>2.29</v>
      </c>
      <c r="T2389" s="40" t="n">
        <v>0</v>
      </c>
      <c r="U2389" s="40" t="n">
        <v>2.24</v>
      </c>
      <c r="V2389" s="32" t="n">
        <f aca="false">IF(P2389="","",$I2389+R2389)</f>
        <v>7.7</v>
      </c>
      <c r="W2389" s="32" t="n">
        <f aca="false">IF(P2389="","",$I2389)</f>
        <v>9.99</v>
      </c>
      <c r="X2389" s="40" t="n">
        <f aca="false">IF(P2389="","",Q2389+$I2389)</f>
        <v>9.99</v>
      </c>
      <c r="Y2389" s="29" t="n">
        <f aca="false">IF(P2389="","",P2389+(R2389*$K2389)+(S2389*$K2389))</f>
        <v>19.99</v>
      </c>
      <c r="Z2389" s="29" t="n">
        <f aca="false">IF(P2389="","",ROUND(-R2389*$K2389,0))</f>
        <v>55</v>
      </c>
      <c r="AA2389" s="41"/>
      <c r="AB2389" s="38" t="n">
        <v>29.99</v>
      </c>
      <c r="AC2389" s="34" t="n">
        <v>0</v>
      </c>
      <c r="AD2389" s="39" t="n">
        <v>-1.87</v>
      </c>
      <c r="AE2389" s="40" t="n">
        <v>1.87</v>
      </c>
      <c r="AF2389" s="40" t="n">
        <v>0</v>
      </c>
      <c r="AG2389" s="40" t="n">
        <v>1.9</v>
      </c>
      <c r="AH2389" s="32" t="n">
        <f aca="false">IF(AB2389="","",$I2389+AD2389)</f>
        <v>8.12</v>
      </c>
      <c r="AI2389" s="32" t="n">
        <f aca="false">IF(AB2389="","",$I2389)</f>
        <v>9.99</v>
      </c>
      <c r="AJ2389" s="40" t="n">
        <f aca="false">IF(AB2389="","",AC2389+$I2389)</f>
        <v>9.99</v>
      </c>
      <c r="AK2389" s="29" t="n">
        <f aca="false">IF(AB2389="","",AB2389+(AD2389*$K2389)+(AE2389*$K2389))</f>
        <v>29.99</v>
      </c>
      <c r="AL2389" s="29" t="n">
        <f aca="false">IF(AB2389="","",ROUND(-AD2389*$K2389,0))</f>
        <v>45</v>
      </c>
      <c r="AM2389" s="41"/>
      <c r="AN2389" s="38" t="n">
        <v>0</v>
      </c>
      <c r="AO2389" s="34" t="n">
        <v>0</v>
      </c>
      <c r="AP2389" s="39" t="n">
        <v>-3.24</v>
      </c>
      <c r="AQ2389" s="40" t="n">
        <v>3.24</v>
      </c>
      <c r="AR2389" s="40" t="n">
        <v>0</v>
      </c>
      <c r="AS2389" s="40" t="n">
        <v>3.24</v>
      </c>
      <c r="AT2389" s="32" t="n">
        <f aca="false">IF(AN2389="","",$I2389+AP2389)</f>
        <v>6.75</v>
      </c>
      <c r="AU2389" s="32" t="n">
        <f aca="false">IF(AN2389="","",$I2389)</f>
        <v>9.99</v>
      </c>
      <c r="AV2389" s="40" t="n">
        <f aca="false">IF(AN2389="","",AO2389+$I2389)</f>
        <v>9.99</v>
      </c>
      <c r="AW2389" s="31" t="n">
        <f aca="false">IF(AN2389="","",AN2389+(AP2389*$K2389)+(AQ2389*$K2389))</f>
        <v>0</v>
      </c>
      <c r="AX2389" s="29" t="n">
        <f aca="false">IF(AN2389="","",ROUND(-AP2389*$K2389,0))</f>
        <v>78</v>
      </c>
      <c r="AY2389" s="42"/>
      <c r="AZ2389" s="38" t="n">
        <v>0</v>
      </c>
      <c r="BA2389" s="34" t="n">
        <v>0</v>
      </c>
      <c r="BB2389" s="39" t="n">
        <v>-3.24</v>
      </c>
      <c r="BC2389" s="40" t="n">
        <v>3.24</v>
      </c>
      <c r="BD2389" s="40" t="n">
        <v>0</v>
      </c>
      <c r="BE2389" s="40" t="n">
        <v>3.24</v>
      </c>
      <c r="BF2389" s="32" t="n">
        <f aca="false">IF(AZ2389="","",$I2389+BB2389)</f>
        <v>6.75</v>
      </c>
      <c r="BG2389" s="32" t="n">
        <f aca="false">IF(AZ2389="","",$I2389)</f>
        <v>9.99</v>
      </c>
      <c r="BH2389" s="40" t="n">
        <f aca="false">IF(AZ2389="","",BA2389+$I2389)</f>
        <v>9.99</v>
      </c>
      <c r="BI2389" s="31" t="n">
        <f aca="false">IF(AZ2389="","",AZ2389+(BB2389*$K2389)+(BC2389*$K2389))</f>
        <v>0</v>
      </c>
      <c r="BJ2389" s="29" t="n">
        <f aca="false">IF(AZ2389="","",ROUND(-BB2389*$K2389,0))</f>
        <v>78</v>
      </c>
    </row>
    <row r="2390" customFormat="false" ht="15" hidden="false" customHeight="false" outlineLevel="0" collapsed="false">
      <c r="A2390" s="26" t="str">
        <f aca="false">+C2390&amp;D2390&amp;G2390</f>
        <v>XiaomiRedmi Watch 5SUPERINTERNET CASA FWA 5G - 36 Mesi</v>
      </c>
      <c r="B2390" s="27" t="s">
        <v>31</v>
      </c>
      <c r="C2390" s="28" t="s">
        <v>179</v>
      </c>
      <c r="D2390" s="43" t="s">
        <v>270</v>
      </c>
      <c r="E2390" s="30" t="n">
        <v>109.9</v>
      </c>
      <c r="F2390" s="31" t="n">
        <v>109.9</v>
      </c>
      <c r="G2390" s="32" t="s">
        <v>73</v>
      </c>
      <c r="H2390" s="32"/>
      <c r="I2390" s="33" t="n">
        <v>23.99</v>
      </c>
      <c r="J2390" s="34" t="s">
        <v>35</v>
      </c>
      <c r="K2390" s="35" t="n">
        <v>36</v>
      </c>
      <c r="L2390" s="36"/>
      <c r="M2390" s="33"/>
      <c r="N2390" s="33"/>
      <c r="O2390" s="37"/>
      <c r="P2390" s="38"/>
      <c r="Q2390" s="34"/>
      <c r="R2390" s="39"/>
      <c r="S2390" s="40"/>
      <c r="T2390" s="40"/>
      <c r="U2390" s="40"/>
      <c r="V2390" s="32" t="str">
        <f aca="false">IF(P2390="","",$I2390+R2390)</f>
        <v/>
      </c>
      <c r="W2390" s="32" t="str">
        <f aca="false">IF(P2390="","",$I2390)</f>
        <v/>
      </c>
      <c r="X2390" s="40" t="str">
        <f aca="false">IF(P2390="","",Q2390+$I2390)</f>
        <v/>
      </c>
      <c r="Y2390" s="29" t="str">
        <f aca="false">IF(P2390="","",P2390+(R2390*$K2390)+(S2390*$K2390))</f>
        <v/>
      </c>
      <c r="Z2390" s="29" t="str">
        <f aca="false">IF(P2390="","",ROUND(-R2390*$K2390,0))</f>
        <v/>
      </c>
      <c r="AA2390" s="41"/>
      <c r="AB2390" s="38"/>
      <c r="AC2390" s="34"/>
      <c r="AD2390" s="39"/>
      <c r="AE2390" s="40"/>
      <c r="AF2390" s="40"/>
      <c r="AG2390" s="40"/>
      <c r="AH2390" s="32" t="str">
        <f aca="false">IF(AB2390="","",$I2390+AD2390)</f>
        <v/>
      </c>
      <c r="AI2390" s="32" t="str">
        <f aca="false">IF(AB2390="","",$I2390)</f>
        <v/>
      </c>
      <c r="AJ2390" s="40" t="str">
        <f aca="false">IF(AB2390="","",AC2390+$I2390)</f>
        <v/>
      </c>
      <c r="AK2390" s="29" t="str">
        <f aca="false">IF(AB2390="","",AB2390+(AD2390*$K2390)+(AE2390*$K2390))</f>
        <v/>
      </c>
      <c r="AL2390" s="29" t="str">
        <f aca="false">IF(AB2390="","",ROUND(-AD2390*$K2390,0))</f>
        <v/>
      </c>
      <c r="AM2390" s="41"/>
      <c r="AN2390" s="38" t="n">
        <v>0</v>
      </c>
      <c r="AO2390" s="34" t="n">
        <v>0</v>
      </c>
      <c r="AP2390" s="39" t="n">
        <v>-3.22</v>
      </c>
      <c r="AQ2390" s="40" t="n">
        <v>3.22</v>
      </c>
      <c r="AR2390" s="40" t="n">
        <v>3.22</v>
      </c>
      <c r="AS2390" s="40" t="n">
        <v>3.22</v>
      </c>
      <c r="AT2390" s="32" t="n">
        <f aca="false">IF(AN2390="","",$I2390+AP2390)</f>
        <v>20.77</v>
      </c>
      <c r="AU2390" s="32" t="n">
        <f aca="false">IF(AN2390="","",$I2390)</f>
        <v>23.99</v>
      </c>
      <c r="AV2390" s="40" t="n">
        <f aca="false">IF(AN2390="","",AO2390+$I2390)</f>
        <v>23.99</v>
      </c>
      <c r="AW2390" s="31" t="n">
        <f aca="false">IF(AN2390="","",AN2390+(AP2390*$K2390)+(AQ2390*$K2390))</f>
        <v>0</v>
      </c>
      <c r="AX2390" s="29" t="n">
        <f aca="false">IF(AN2390="","",ROUND(-AP2390*$K2390,0))</f>
        <v>116</v>
      </c>
      <c r="AY2390" s="42"/>
      <c r="AZ2390" s="38" t="n">
        <v>0</v>
      </c>
      <c r="BA2390" s="34" t="n">
        <v>0</v>
      </c>
      <c r="BB2390" s="39" t="n">
        <v>-3.22</v>
      </c>
      <c r="BC2390" s="40" t="n">
        <v>3.22</v>
      </c>
      <c r="BD2390" s="40" t="n">
        <v>3.22</v>
      </c>
      <c r="BE2390" s="40" t="n">
        <v>3.22</v>
      </c>
      <c r="BF2390" s="32" t="n">
        <f aca="false">IF(AZ2390="","",$I2390+BB2390)</f>
        <v>20.77</v>
      </c>
      <c r="BG2390" s="32" t="n">
        <f aca="false">IF(AZ2390="","",$I2390)</f>
        <v>23.99</v>
      </c>
      <c r="BH2390" s="40" t="n">
        <f aca="false">IF(AZ2390="","",BA2390+$I2390)</f>
        <v>23.99</v>
      </c>
      <c r="BI2390" s="31" t="n">
        <f aca="false">IF(AZ2390="","",AZ2390+(BB2390*$K2390)+(BC2390*$K2390))</f>
        <v>0</v>
      </c>
      <c r="BJ2390" s="29" t="n">
        <f aca="false">IF(AZ2390="","",ROUND(-BB2390*$K2390,0))</f>
        <v>116</v>
      </c>
    </row>
    <row r="2391" customFormat="false" ht="15" hidden="false" customHeight="false" outlineLevel="0" collapsed="false">
      <c r="A2391" s="26" t="str">
        <f aca="false">+C2391&amp;D2391&amp;G2391</f>
        <v>XiaomiRedmi Watch 5SUPERINTERNET CASA FWA 5G - 30 Mesi</v>
      </c>
      <c r="B2391" s="27" t="s">
        <v>31</v>
      </c>
      <c r="C2391" s="28" t="s">
        <v>179</v>
      </c>
      <c r="D2391" s="43" t="s">
        <v>270</v>
      </c>
      <c r="E2391" s="30" t="n">
        <v>109.9</v>
      </c>
      <c r="F2391" s="31" t="n">
        <v>109.9</v>
      </c>
      <c r="G2391" s="32" t="s">
        <v>47</v>
      </c>
      <c r="H2391" s="32"/>
      <c r="I2391" s="33" t="n">
        <v>23.99</v>
      </c>
      <c r="J2391" s="34" t="s">
        <v>35</v>
      </c>
      <c r="K2391" s="35" t="n">
        <v>30</v>
      </c>
      <c r="L2391" s="36"/>
      <c r="M2391" s="33"/>
      <c r="N2391" s="33"/>
      <c r="O2391" s="37"/>
      <c r="P2391" s="38"/>
      <c r="Q2391" s="34"/>
      <c r="R2391" s="39"/>
      <c r="S2391" s="40"/>
      <c r="T2391" s="40"/>
      <c r="U2391" s="40"/>
      <c r="V2391" s="32" t="str">
        <f aca="false">IF(P2391="","",$I2391+R2391)</f>
        <v/>
      </c>
      <c r="W2391" s="32" t="str">
        <f aca="false">IF(P2391="","",$I2391)</f>
        <v/>
      </c>
      <c r="X2391" s="40" t="str">
        <f aca="false">IF(P2391="","",Q2391+$I2391)</f>
        <v/>
      </c>
      <c r="Y2391" s="29" t="str">
        <f aca="false">IF(P2391="","",P2391+(R2391*$K2391)+(S2391*$K2391))</f>
        <v/>
      </c>
      <c r="Z2391" s="29" t="str">
        <f aca="false">IF(P2391="","",ROUND(-R2391*$K2391,0))</f>
        <v/>
      </c>
      <c r="AA2391" s="41"/>
      <c r="AB2391" s="38"/>
      <c r="AC2391" s="34"/>
      <c r="AD2391" s="39"/>
      <c r="AE2391" s="40"/>
      <c r="AF2391" s="40"/>
      <c r="AG2391" s="40"/>
      <c r="AH2391" s="32" t="str">
        <f aca="false">IF(AB2391="","",$I2391+AD2391)</f>
        <v/>
      </c>
      <c r="AI2391" s="32" t="str">
        <f aca="false">IF(AB2391="","",$I2391)</f>
        <v/>
      </c>
      <c r="AJ2391" s="40" t="str">
        <f aca="false">IF(AB2391="","",AC2391+$I2391)</f>
        <v/>
      </c>
      <c r="AK2391" s="29" t="str">
        <f aca="false">IF(AB2391="","",AB2391+(AD2391*$K2391)+(AE2391*$K2391))</f>
        <v/>
      </c>
      <c r="AL2391" s="29" t="str">
        <f aca="false">IF(AB2391="","",ROUND(-AD2391*$K2391,0))</f>
        <v/>
      </c>
      <c r="AM2391" s="41"/>
      <c r="AN2391" s="38" t="n">
        <v>0</v>
      </c>
      <c r="AO2391" s="34" t="n">
        <v>0</v>
      </c>
      <c r="AP2391" s="39" t="n">
        <v>-3.83</v>
      </c>
      <c r="AQ2391" s="40" t="n">
        <v>3.83</v>
      </c>
      <c r="AR2391" s="40" t="n">
        <v>3.83</v>
      </c>
      <c r="AS2391" s="40" t="n">
        <v>3.83</v>
      </c>
      <c r="AT2391" s="32" t="n">
        <f aca="false">IF(AN2391="","",$I2391+AP2391)</f>
        <v>20.16</v>
      </c>
      <c r="AU2391" s="32" t="n">
        <f aca="false">IF(AN2391="","",$I2391)</f>
        <v>23.99</v>
      </c>
      <c r="AV2391" s="40" t="n">
        <f aca="false">IF(AN2391="","",AO2391+$I2391)</f>
        <v>23.99</v>
      </c>
      <c r="AW2391" s="31" t="n">
        <f aca="false">IF(AN2391="","",AN2391+(AP2391*$K2391)+(AQ2391*$K2391))</f>
        <v>0</v>
      </c>
      <c r="AX2391" s="29" t="n">
        <f aca="false">IF(AN2391="","",ROUND(-AP2391*$K2391,0))</f>
        <v>115</v>
      </c>
      <c r="AY2391" s="42"/>
      <c r="AZ2391" s="38" t="n">
        <v>0</v>
      </c>
      <c r="BA2391" s="34" t="n">
        <v>0</v>
      </c>
      <c r="BB2391" s="39" t="n">
        <v>-3.83</v>
      </c>
      <c r="BC2391" s="40" t="n">
        <v>3.83</v>
      </c>
      <c r="BD2391" s="40" t="n">
        <v>3.83</v>
      </c>
      <c r="BE2391" s="40" t="n">
        <v>3.83</v>
      </c>
      <c r="BF2391" s="32" t="n">
        <f aca="false">IF(AZ2391="","",$I2391+BB2391)</f>
        <v>20.16</v>
      </c>
      <c r="BG2391" s="32" t="n">
        <f aca="false">IF(AZ2391="","",$I2391)</f>
        <v>23.99</v>
      </c>
      <c r="BH2391" s="40" t="n">
        <f aca="false">IF(AZ2391="","",BA2391+$I2391)</f>
        <v>23.99</v>
      </c>
      <c r="BI2391" s="31" t="n">
        <f aca="false">IF(AZ2391="","",AZ2391+(BB2391*$K2391)+(BC2391*$K2391))</f>
        <v>0</v>
      </c>
      <c r="BJ2391" s="29" t="n">
        <f aca="false">IF(AZ2391="","",ROUND(-BB2391*$K2391,0))</f>
        <v>115</v>
      </c>
    </row>
    <row r="2392" customFormat="false" ht="15" hidden="false" customHeight="false" outlineLevel="0" collapsed="false">
      <c r="A2392" s="26" t="str">
        <f aca="false">+C2392&amp;D2392&amp;G2392</f>
        <v>XiaomiRedmi Watch 5SUPERINTERNET CASA FWA 5G - 24 Mesi</v>
      </c>
      <c r="B2392" s="27" t="s">
        <v>31</v>
      </c>
      <c r="C2392" s="28" t="s">
        <v>179</v>
      </c>
      <c r="D2392" s="43" t="s">
        <v>270</v>
      </c>
      <c r="E2392" s="30" t="n">
        <v>109.9</v>
      </c>
      <c r="F2392" s="31" t="n">
        <v>109.9</v>
      </c>
      <c r="G2392" s="32" t="s">
        <v>39</v>
      </c>
      <c r="H2392" s="32"/>
      <c r="I2392" s="33" t="n">
        <v>23.99</v>
      </c>
      <c r="J2392" s="34" t="s">
        <v>35</v>
      </c>
      <c r="K2392" s="35" t="n">
        <v>24</v>
      </c>
      <c r="L2392" s="36"/>
      <c r="M2392" s="33"/>
      <c r="N2392" s="33"/>
      <c r="O2392" s="37"/>
      <c r="P2392" s="38" t="n">
        <v>29.99</v>
      </c>
      <c r="Q2392" s="34" t="n">
        <v>0</v>
      </c>
      <c r="R2392" s="39" t="n">
        <v>-3.33</v>
      </c>
      <c r="S2392" s="40" t="n">
        <v>3.33</v>
      </c>
      <c r="T2392" s="40" t="n">
        <v>0</v>
      </c>
      <c r="U2392" s="40" t="n">
        <v>3.32</v>
      </c>
      <c r="V2392" s="32" t="n">
        <f aca="false">IF(P2392="","",$I2392+R2392)</f>
        <v>20.66</v>
      </c>
      <c r="W2392" s="32" t="n">
        <f aca="false">IF(P2392="","",$I2392)</f>
        <v>23.99</v>
      </c>
      <c r="X2392" s="40" t="n">
        <f aca="false">IF(P2392="","",Q2392+$I2392)</f>
        <v>23.99</v>
      </c>
      <c r="Y2392" s="29" t="n">
        <f aca="false">IF(P2392="","",P2392+(R2392*$K2392)+(S2392*$K2392))</f>
        <v>29.99</v>
      </c>
      <c r="Z2392" s="29" t="n">
        <f aca="false">IF(P2392="","",ROUND(-R2392*$K2392,0))</f>
        <v>80</v>
      </c>
      <c r="AA2392" s="41"/>
      <c r="AB2392" s="38" t="n">
        <v>39</v>
      </c>
      <c r="AC2392" s="34" t="n">
        <v>0</v>
      </c>
      <c r="AD2392" s="39" t="n">
        <v>-2.95</v>
      </c>
      <c r="AE2392" s="40" t="n">
        <v>2.95</v>
      </c>
      <c r="AF2392" s="40" t="n">
        <v>0</v>
      </c>
      <c r="AG2392" s="40" t="n">
        <v>3.05</v>
      </c>
      <c r="AH2392" s="32" t="n">
        <f aca="false">IF(AB2392="","",$I2392+AD2392)</f>
        <v>21.04</v>
      </c>
      <c r="AI2392" s="32" t="n">
        <f aca="false">IF(AB2392="","",$I2392)</f>
        <v>23.99</v>
      </c>
      <c r="AJ2392" s="40" t="n">
        <f aca="false">IF(AB2392="","",AC2392+$I2392)</f>
        <v>23.99</v>
      </c>
      <c r="AK2392" s="29" t="n">
        <f aca="false">IF(AB2392="","",AB2392+(AD2392*$K2392)+(AE2392*$K2392))</f>
        <v>39</v>
      </c>
      <c r="AL2392" s="29" t="n">
        <f aca="false">IF(AB2392="","",ROUND(-AD2392*$K2392,0))</f>
        <v>71</v>
      </c>
      <c r="AM2392" s="41"/>
      <c r="AN2392" s="38" t="n">
        <v>0</v>
      </c>
      <c r="AO2392" s="34" t="n">
        <v>0</v>
      </c>
      <c r="AP2392" s="39" t="n">
        <v>-4.75</v>
      </c>
      <c r="AQ2392" s="40" t="n">
        <v>4.75</v>
      </c>
      <c r="AR2392" s="40" t="n">
        <v>0</v>
      </c>
      <c r="AS2392" s="40" t="n">
        <v>4.75</v>
      </c>
      <c r="AT2392" s="32" t="n">
        <f aca="false">IF(AN2392="","",$I2392+AP2392)</f>
        <v>19.24</v>
      </c>
      <c r="AU2392" s="32" t="n">
        <f aca="false">IF(AN2392="","",$I2392)</f>
        <v>23.99</v>
      </c>
      <c r="AV2392" s="40" t="n">
        <f aca="false">IF(AN2392="","",AO2392+$I2392)</f>
        <v>23.99</v>
      </c>
      <c r="AW2392" s="31" t="n">
        <f aca="false">IF(AN2392="","",AN2392+(AP2392*$K2392)+(AQ2392*$K2392))</f>
        <v>0</v>
      </c>
      <c r="AX2392" s="29" t="n">
        <f aca="false">IF(AN2392="","",ROUND(-AP2392*$K2392,0))</f>
        <v>114</v>
      </c>
      <c r="AY2392" s="42"/>
      <c r="AZ2392" s="38" t="n">
        <v>0</v>
      </c>
      <c r="BA2392" s="34" t="n">
        <v>0</v>
      </c>
      <c r="BB2392" s="39" t="n">
        <v>-4.75</v>
      </c>
      <c r="BC2392" s="40" t="n">
        <v>4.75</v>
      </c>
      <c r="BD2392" s="40" t="n">
        <v>0</v>
      </c>
      <c r="BE2392" s="40" t="n">
        <v>4.75</v>
      </c>
      <c r="BF2392" s="32" t="n">
        <f aca="false">IF(AZ2392="","",$I2392+BB2392)</f>
        <v>19.24</v>
      </c>
      <c r="BG2392" s="32" t="n">
        <f aca="false">IF(AZ2392="","",$I2392)</f>
        <v>23.99</v>
      </c>
      <c r="BH2392" s="40" t="n">
        <f aca="false">IF(AZ2392="","",BA2392+$I2392)</f>
        <v>23.99</v>
      </c>
      <c r="BI2392" s="31" t="n">
        <f aca="false">IF(AZ2392="","",AZ2392+(BB2392*$K2392)+(BC2392*$K2392))</f>
        <v>0</v>
      </c>
      <c r="BJ2392" s="29" t="n">
        <f aca="false">IF(AZ2392="","",ROUND(-BB2392*$K2392,0))</f>
        <v>114</v>
      </c>
    </row>
    <row r="2393" customFormat="false" ht="15" hidden="false" customHeight="false" outlineLevel="0" collapsed="false">
      <c r="A2393" s="26" t="str">
        <f aca="false">+C2393&amp;D2393&amp;G2393</f>
        <v>XiaomiRedmi Watch 5SUPERINTERNET CASA FWA (CONV) 5G  36 Mesi</v>
      </c>
      <c r="B2393" s="27" t="s">
        <v>31</v>
      </c>
      <c r="C2393" s="28" t="s">
        <v>179</v>
      </c>
      <c r="D2393" s="43" t="s">
        <v>270</v>
      </c>
      <c r="E2393" s="30" t="n">
        <v>109.9</v>
      </c>
      <c r="F2393" s="31" t="n">
        <v>109.9</v>
      </c>
      <c r="G2393" s="32" t="s">
        <v>74</v>
      </c>
      <c r="H2393" s="32"/>
      <c r="I2393" s="33" t="n">
        <v>20.99</v>
      </c>
      <c r="J2393" s="34" t="s">
        <v>35</v>
      </c>
      <c r="K2393" s="35" t="n">
        <v>36</v>
      </c>
      <c r="L2393" s="36"/>
      <c r="M2393" s="33"/>
      <c r="N2393" s="33"/>
      <c r="O2393" s="37"/>
      <c r="P2393" s="38"/>
      <c r="Q2393" s="34"/>
      <c r="R2393" s="39"/>
      <c r="S2393" s="40"/>
      <c r="T2393" s="40"/>
      <c r="U2393" s="40"/>
      <c r="V2393" s="32" t="str">
        <f aca="false">IF(P2393="","",$I2393+R2393)</f>
        <v/>
      </c>
      <c r="W2393" s="32" t="str">
        <f aca="false">IF(P2393="","",$I2393)</f>
        <v/>
      </c>
      <c r="X2393" s="40" t="str">
        <f aca="false">IF(P2393="","",Q2393+$I2393)</f>
        <v/>
      </c>
      <c r="Y2393" s="29" t="str">
        <f aca="false">IF(P2393="","",P2393+(R2393*$K2393)+(S2393*$K2393))</f>
        <v/>
      </c>
      <c r="Z2393" s="29" t="str">
        <f aca="false">IF(P2393="","",ROUND(-R2393*$K2393,0))</f>
        <v/>
      </c>
      <c r="AA2393" s="41"/>
      <c r="AB2393" s="38"/>
      <c r="AC2393" s="34"/>
      <c r="AD2393" s="39"/>
      <c r="AE2393" s="40"/>
      <c r="AF2393" s="40"/>
      <c r="AG2393" s="40"/>
      <c r="AH2393" s="32" t="str">
        <f aca="false">IF(AB2393="","",$I2393+AD2393)</f>
        <v/>
      </c>
      <c r="AI2393" s="32" t="str">
        <f aca="false">IF(AB2393="","",$I2393)</f>
        <v/>
      </c>
      <c r="AJ2393" s="40" t="str">
        <f aca="false">IF(AB2393="","",AC2393+$I2393)</f>
        <v/>
      </c>
      <c r="AK2393" s="29" t="str">
        <f aca="false">IF(AB2393="","",AB2393+(AD2393*$K2393)+(AE2393*$K2393))</f>
        <v/>
      </c>
      <c r="AL2393" s="29" t="str">
        <f aca="false">IF(AB2393="","",ROUND(-AD2393*$K2393,0))</f>
        <v/>
      </c>
      <c r="AM2393" s="41"/>
      <c r="AN2393" s="38" t="n">
        <v>0</v>
      </c>
      <c r="AO2393" s="34" t="n">
        <v>0</v>
      </c>
      <c r="AP2393" s="39" t="n">
        <v>-3.22</v>
      </c>
      <c r="AQ2393" s="40" t="n">
        <v>3.22</v>
      </c>
      <c r="AR2393" s="40" t="n">
        <v>3.22</v>
      </c>
      <c r="AS2393" s="40" t="n">
        <v>3.22</v>
      </c>
      <c r="AT2393" s="32" t="n">
        <f aca="false">IF(AN2393="","",$I2393+AP2393)</f>
        <v>17.77</v>
      </c>
      <c r="AU2393" s="32" t="n">
        <f aca="false">IF(AN2393="","",$I2393)</f>
        <v>20.99</v>
      </c>
      <c r="AV2393" s="40" t="n">
        <f aca="false">IF(AN2393="","",AO2393+$I2393)</f>
        <v>20.99</v>
      </c>
      <c r="AW2393" s="31" t="n">
        <f aca="false">IF(AN2393="","",AN2393+(AP2393*$K2393)+(AQ2393*$K2393))</f>
        <v>0</v>
      </c>
      <c r="AX2393" s="29" t="n">
        <f aca="false">IF(AN2393="","",ROUND(-AP2393*$K2393,0))</f>
        <v>116</v>
      </c>
      <c r="AY2393" s="42"/>
      <c r="AZ2393" s="38" t="n">
        <v>0</v>
      </c>
      <c r="BA2393" s="34" t="n">
        <v>0</v>
      </c>
      <c r="BB2393" s="39" t="n">
        <v>-3.22</v>
      </c>
      <c r="BC2393" s="40" t="n">
        <v>3.22</v>
      </c>
      <c r="BD2393" s="40" t="n">
        <v>3.22</v>
      </c>
      <c r="BE2393" s="40" t="n">
        <v>3.22</v>
      </c>
      <c r="BF2393" s="32" t="n">
        <f aca="false">IF(AZ2393="","",$I2393+BB2393)</f>
        <v>17.77</v>
      </c>
      <c r="BG2393" s="32" t="n">
        <f aca="false">IF(AZ2393="","",$I2393)</f>
        <v>20.99</v>
      </c>
      <c r="BH2393" s="40" t="n">
        <f aca="false">IF(AZ2393="","",BA2393+$I2393)</f>
        <v>20.99</v>
      </c>
      <c r="BI2393" s="31" t="n">
        <f aca="false">IF(AZ2393="","",AZ2393+(BB2393*$K2393)+(BC2393*$K2393))</f>
        <v>0</v>
      </c>
      <c r="BJ2393" s="29" t="n">
        <f aca="false">IF(AZ2393="","",ROUND(-BB2393*$K2393,0))</f>
        <v>116</v>
      </c>
    </row>
    <row r="2394" customFormat="false" ht="15" hidden="false" customHeight="false" outlineLevel="0" collapsed="false">
      <c r="A2394" s="26" t="str">
        <f aca="false">+C2394&amp;D2394&amp;G2394</f>
        <v>XiaomiRedmi Watch 5SUPERINTERNET CASA FWA (CONV) 5G  30 Mesi</v>
      </c>
      <c r="B2394" s="27" t="s">
        <v>31</v>
      </c>
      <c r="C2394" s="28" t="s">
        <v>179</v>
      </c>
      <c r="D2394" s="43" t="s">
        <v>270</v>
      </c>
      <c r="E2394" s="30" t="n">
        <v>109.9</v>
      </c>
      <c r="F2394" s="31" t="n">
        <v>109.9</v>
      </c>
      <c r="G2394" s="32" t="s">
        <v>48</v>
      </c>
      <c r="H2394" s="32"/>
      <c r="I2394" s="33" t="n">
        <v>20.99</v>
      </c>
      <c r="J2394" s="34" t="s">
        <v>35</v>
      </c>
      <c r="K2394" s="35" t="n">
        <v>30</v>
      </c>
      <c r="L2394" s="36"/>
      <c r="M2394" s="33"/>
      <c r="N2394" s="33"/>
      <c r="O2394" s="37"/>
      <c r="P2394" s="38"/>
      <c r="Q2394" s="34"/>
      <c r="R2394" s="39"/>
      <c r="S2394" s="40"/>
      <c r="T2394" s="40"/>
      <c r="U2394" s="40"/>
      <c r="V2394" s="32" t="str">
        <f aca="false">IF(P2394="","",$I2394+R2394)</f>
        <v/>
      </c>
      <c r="W2394" s="32" t="str">
        <f aca="false">IF(P2394="","",$I2394)</f>
        <v/>
      </c>
      <c r="X2394" s="40" t="str">
        <f aca="false">IF(P2394="","",Q2394+$I2394)</f>
        <v/>
      </c>
      <c r="Y2394" s="29" t="str">
        <f aca="false">IF(P2394="","",P2394+(R2394*$K2394)+(S2394*$K2394))</f>
        <v/>
      </c>
      <c r="Z2394" s="29" t="str">
        <f aca="false">IF(P2394="","",ROUND(-R2394*$K2394,0))</f>
        <v/>
      </c>
      <c r="AA2394" s="41"/>
      <c r="AB2394" s="38"/>
      <c r="AC2394" s="34"/>
      <c r="AD2394" s="39"/>
      <c r="AE2394" s="40"/>
      <c r="AF2394" s="40"/>
      <c r="AG2394" s="40"/>
      <c r="AH2394" s="32" t="str">
        <f aca="false">IF(AB2394="","",$I2394+AD2394)</f>
        <v/>
      </c>
      <c r="AI2394" s="32" t="str">
        <f aca="false">IF(AB2394="","",$I2394)</f>
        <v/>
      </c>
      <c r="AJ2394" s="40" t="str">
        <f aca="false">IF(AB2394="","",AC2394+$I2394)</f>
        <v/>
      </c>
      <c r="AK2394" s="29" t="str">
        <f aca="false">IF(AB2394="","",AB2394+(AD2394*$K2394)+(AE2394*$K2394))</f>
        <v/>
      </c>
      <c r="AL2394" s="29" t="str">
        <f aca="false">IF(AB2394="","",ROUND(-AD2394*$K2394,0))</f>
        <v/>
      </c>
      <c r="AM2394" s="41"/>
      <c r="AN2394" s="38" t="n">
        <v>0</v>
      </c>
      <c r="AO2394" s="34" t="n">
        <v>0</v>
      </c>
      <c r="AP2394" s="39" t="n">
        <v>-3.83</v>
      </c>
      <c r="AQ2394" s="40" t="n">
        <v>3.83</v>
      </c>
      <c r="AR2394" s="40" t="n">
        <v>3.83</v>
      </c>
      <c r="AS2394" s="40" t="n">
        <v>3.83</v>
      </c>
      <c r="AT2394" s="32" t="n">
        <f aca="false">IF(AN2394="","",$I2394+AP2394)</f>
        <v>17.16</v>
      </c>
      <c r="AU2394" s="32" t="n">
        <f aca="false">IF(AN2394="","",$I2394)</f>
        <v>20.99</v>
      </c>
      <c r="AV2394" s="40" t="n">
        <f aca="false">IF(AN2394="","",AO2394+$I2394)</f>
        <v>20.99</v>
      </c>
      <c r="AW2394" s="31" t="n">
        <f aca="false">IF(AN2394="","",AN2394+(AP2394*$K2394)+(AQ2394*$K2394))</f>
        <v>0</v>
      </c>
      <c r="AX2394" s="29" t="n">
        <f aca="false">IF(AN2394="","",ROUND(-AP2394*$K2394,0))</f>
        <v>115</v>
      </c>
      <c r="AY2394" s="42"/>
      <c r="AZ2394" s="38" t="n">
        <v>0</v>
      </c>
      <c r="BA2394" s="34" t="n">
        <v>0</v>
      </c>
      <c r="BB2394" s="39" t="n">
        <v>-3.83</v>
      </c>
      <c r="BC2394" s="40" t="n">
        <v>3.83</v>
      </c>
      <c r="BD2394" s="40" t="n">
        <v>3.83</v>
      </c>
      <c r="BE2394" s="40" t="n">
        <v>3.83</v>
      </c>
      <c r="BF2394" s="32" t="n">
        <f aca="false">IF(AZ2394="","",$I2394+BB2394)</f>
        <v>17.16</v>
      </c>
      <c r="BG2394" s="32" t="n">
        <f aca="false">IF(AZ2394="","",$I2394)</f>
        <v>20.99</v>
      </c>
      <c r="BH2394" s="40" t="n">
        <f aca="false">IF(AZ2394="","",BA2394+$I2394)</f>
        <v>20.99</v>
      </c>
      <c r="BI2394" s="31" t="n">
        <f aca="false">IF(AZ2394="","",AZ2394+(BB2394*$K2394)+(BC2394*$K2394))</f>
        <v>0</v>
      </c>
      <c r="BJ2394" s="29" t="n">
        <f aca="false">IF(AZ2394="","",ROUND(-BB2394*$K2394,0))</f>
        <v>115</v>
      </c>
    </row>
    <row r="2395" customFormat="false" ht="15" hidden="false" customHeight="false" outlineLevel="0" collapsed="false">
      <c r="A2395" s="26" t="str">
        <f aca="false">+C2395&amp;D2395&amp;G2395</f>
        <v>XiaomiRedmi Watch 5SUPERINTERNET CASA FWA (CONV) 5G  24 Mesi</v>
      </c>
      <c r="B2395" s="27" t="s">
        <v>31</v>
      </c>
      <c r="C2395" s="28" t="s">
        <v>179</v>
      </c>
      <c r="D2395" s="43" t="s">
        <v>270</v>
      </c>
      <c r="E2395" s="30" t="n">
        <v>109.9</v>
      </c>
      <c r="F2395" s="31" t="n">
        <v>109.9</v>
      </c>
      <c r="G2395" s="32" t="s">
        <v>40</v>
      </c>
      <c r="H2395" s="32"/>
      <c r="I2395" s="33" t="n">
        <v>20.99</v>
      </c>
      <c r="J2395" s="34" t="s">
        <v>35</v>
      </c>
      <c r="K2395" s="35" t="n">
        <v>24</v>
      </c>
      <c r="L2395" s="36"/>
      <c r="M2395" s="33"/>
      <c r="N2395" s="33"/>
      <c r="O2395" s="37"/>
      <c r="P2395" s="38" t="n">
        <v>29.99</v>
      </c>
      <c r="Q2395" s="34" t="n">
        <v>0</v>
      </c>
      <c r="R2395" s="39" t="n">
        <v>-3.33</v>
      </c>
      <c r="S2395" s="40" t="n">
        <v>3.33</v>
      </c>
      <c r="T2395" s="40" t="n">
        <v>0</v>
      </c>
      <c r="U2395" s="40" t="n">
        <v>3.32</v>
      </c>
      <c r="V2395" s="32" t="n">
        <f aca="false">IF(P2395="","",$I2395+R2395)</f>
        <v>17.66</v>
      </c>
      <c r="W2395" s="32" t="n">
        <f aca="false">IF(P2395="","",$I2395)</f>
        <v>20.99</v>
      </c>
      <c r="X2395" s="40" t="n">
        <f aca="false">IF(P2395="","",Q2395+$I2395)</f>
        <v>20.99</v>
      </c>
      <c r="Y2395" s="29" t="n">
        <f aca="false">IF(P2395="","",P2395+(R2395*$K2395)+(S2395*$K2395))</f>
        <v>29.99</v>
      </c>
      <c r="Z2395" s="29" t="n">
        <f aca="false">IF(P2395="","",ROUND(-R2395*$K2395,0))</f>
        <v>80</v>
      </c>
      <c r="AA2395" s="41"/>
      <c r="AB2395" s="38" t="n">
        <v>39</v>
      </c>
      <c r="AC2395" s="34" t="n">
        <v>0</v>
      </c>
      <c r="AD2395" s="39" t="n">
        <v>-2.95</v>
      </c>
      <c r="AE2395" s="40" t="n">
        <v>2.95</v>
      </c>
      <c r="AF2395" s="40" t="n">
        <v>0</v>
      </c>
      <c r="AG2395" s="40" t="n">
        <v>3.05</v>
      </c>
      <c r="AH2395" s="32" t="n">
        <f aca="false">IF(AB2395="","",$I2395+AD2395)</f>
        <v>18.04</v>
      </c>
      <c r="AI2395" s="32" t="n">
        <f aca="false">IF(AB2395="","",$I2395)</f>
        <v>20.99</v>
      </c>
      <c r="AJ2395" s="40" t="n">
        <f aca="false">IF(AB2395="","",AC2395+$I2395)</f>
        <v>20.99</v>
      </c>
      <c r="AK2395" s="29" t="n">
        <f aca="false">IF(AB2395="","",AB2395+(AD2395*$K2395)+(AE2395*$K2395))</f>
        <v>39</v>
      </c>
      <c r="AL2395" s="29" t="n">
        <f aca="false">IF(AB2395="","",ROUND(-AD2395*$K2395,0))</f>
        <v>71</v>
      </c>
      <c r="AM2395" s="41"/>
      <c r="AN2395" s="38" t="n">
        <v>0</v>
      </c>
      <c r="AO2395" s="34" t="n">
        <v>0</v>
      </c>
      <c r="AP2395" s="39" t="n">
        <v>-4.75</v>
      </c>
      <c r="AQ2395" s="40" t="n">
        <v>4.75</v>
      </c>
      <c r="AR2395" s="40" t="n">
        <v>0</v>
      </c>
      <c r="AS2395" s="40" t="n">
        <v>4.75</v>
      </c>
      <c r="AT2395" s="32" t="n">
        <f aca="false">IF(AN2395="","",$I2395+AP2395)</f>
        <v>16.24</v>
      </c>
      <c r="AU2395" s="32" t="n">
        <f aca="false">IF(AN2395="","",$I2395)</f>
        <v>20.99</v>
      </c>
      <c r="AV2395" s="40" t="n">
        <f aca="false">IF(AN2395="","",AO2395+$I2395)</f>
        <v>20.99</v>
      </c>
      <c r="AW2395" s="31" t="n">
        <f aca="false">IF(AN2395="","",AN2395+(AP2395*$K2395)+(AQ2395*$K2395))</f>
        <v>0</v>
      </c>
      <c r="AX2395" s="29" t="n">
        <f aca="false">IF(AN2395="","",ROUND(-AP2395*$K2395,0))</f>
        <v>114</v>
      </c>
      <c r="AY2395" s="42"/>
      <c r="AZ2395" s="38" t="n">
        <v>0</v>
      </c>
      <c r="BA2395" s="34" t="n">
        <v>0</v>
      </c>
      <c r="BB2395" s="39" t="n">
        <v>-4.75</v>
      </c>
      <c r="BC2395" s="40" t="n">
        <v>4.75</v>
      </c>
      <c r="BD2395" s="40" t="n">
        <v>0</v>
      </c>
      <c r="BE2395" s="40" t="n">
        <v>4.75</v>
      </c>
      <c r="BF2395" s="32" t="n">
        <f aca="false">IF(AZ2395="","",$I2395+BB2395)</f>
        <v>16.24</v>
      </c>
      <c r="BG2395" s="32" t="n">
        <f aca="false">IF(AZ2395="","",$I2395)</f>
        <v>20.99</v>
      </c>
      <c r="BH2395" s="40" t="n">
        <f aca="false">IF(AZ2395="","",BA2395+$I2395)</f>
        <v>20.99</v>
      </c>
      <c r="BI2395" s="31" t="n">
        <f aca="false">IF(AZ2395="","",AZ2395+(BB2395*$K2395)+(BC2395*$K2395))</f>
        <v>0</v>
      </c>
      <c r="BJ2395" s="29" t="n">
        <f aca="false">IF(AZ2395="","",ROUND(-BB2395*$K2395,0))</f>
        <v>114</v>
      </c>
    </row>
    <row r="2396" customFormat="false" ht="15" hidden="false" customHeight="false" outlineLevel="0" collapsed="false">
      <c r="A2396" s="26" t="str">
        <f aca="false">+C2396&amp;D2396&amp;G2396</f>
        <v>XiaomiRedmi Watch 5SUPER INTERNET 250 5G - 24 Mesi</v>
      </c>
      <c r="B2396" s="27" t="s">
        <v>31</v>
      </c>
      <c r="C2396" s="28" t="s">
        <v>179</v>
      </c>
      <c r="D2396" s="43" t="s">
        <v>270</v>
      </c>
      <c r="E2396" s="30" t="n">
        <v>109.9</v>
      </c>
      <c r="F2396" s="31" t="n">
        <v>109.9</v>
      </c>
      <c r="G2396" s="32" t="s">
        <v>41</v>
      </c>
      <c r="H2396" s="32"/>
      <c r="I2396" s="33" t="n">
        <v>12.99</v>
      </c>
      <c r="J2396" s="34" t="s">
        <v>35</v>
      </c>
      <c r="K2396" s="35" t="n">
        <v>24</v>
      </c>
      <c r="L2396" s="36"/>
      <c r="M2396" s="33"/>
      <c r="N2396" s="33"/>
      <c r="O2396" s="37"/>
      <c r="P2396" s="38" t="n">
        <v>29.99</v>
      </c>
      <c r="Q2396" s="34" t="n">
        <v>0</v>
      </c>
      <c r="R2396" s="39" t="n">
        <v>-3.33</v>
      </c>
      <c r="S2396" s="40" t="n">
        <v>3.33</v>
      </c>
      <c r="T2396" s="40" t="n">
        <v>0</v>
      </c>
      <c r="U2396" s="40" t="n">
        <v>3.32</v>
      </c>
      <c r="V2396" s="32" t="n">
        <f aca="false">IF(P2396="","",$I2396+R2396)</f>
        <v>9.66</v>
      </c>
      <c r="W2396" s="32" t="n">
        <f aca="false">IF(P2396="","",$I2396)</f>
        <v>12.99</v>
      </c>
      <c r="X2396" s="40" t="n">
        <f aca="false">IF(P2396="","",Q2396+$I2396)</f>
        <v>12.99</v>
      </c>
      <c r="Y2396" s="29" t="n">
        <f aca="false">IF(P2396="","",P2396+(R2396*$K2396)+(S2396*$K2396))</f>
        <v>29.99</v>
      </c>
      <c r="Z2396" s="29" t="n">
        <f aca="false">IF(P2396="","",ROUND(-R2396*$K2396,0))</f>
        <v>80</v>
      </c>
      <c r="AA2396" s="41"/>
      <c r="AB2396" s="38" t="n">
        <v>39</v>
      </c>
      <c r="AC2396" s="34" t="n">
        <v>0</v>
      </c>
      <c r="AD2396" s="39" t="n">
        <v>-2.95</v>
      </c>
      <c r="AE2396" s="40" t="n">
        <v>2.95</v>
      </c>
      <c r="AF2396" s="40" t="n">
        <v>0</v>
      </c>
      <c r="AG2396" s="40" t="n">
        <v>3.05</v>
      </c>
      <c r="AH2396" s="32" t="n">
        <f aca="false">IF(AB2396="","",$I2396+AD2396)</f>
        <v>10.04</v>
      </c>
      <c r="AI2396" s="32" t="n">
        <f aca="false">IF(AB2396="","",$I2396)</f>
        <v>12.99</v>
      </c>
      <c r="AJ2396" s="40" t="n">
        <f aca="false">IF(AB2396="","",AC2396+$I2396)</f>
        <v>12.99</v>
      </c>
      <c r="AK2396" s="29" t="n">
        <f aca="false">IF(AB2396="","",AB2396+(AD2396*$K2396)+(AE2396*$K2396))</f>
        <v>39</v>
      </c>
      <c r="AL2396" s="29" t="n">
        <f aca="false">IF(AB2396="","",ROUND(-AD2396*$K2396,0))</f>
        <v>71</v>
      </c>
      <c r="AM2396" s="41"/>
      <c r="AN2396" s="38" t="n">
        <v>0</v>
      </c>
      <c r="AO2396" s="34" t="n">
        <v>0</v>
      </c>
      <c r="AP2396" s="39" t="n">
        <v>-4.75</v>
      </c>
      <c r="AQ2396" s="40" t="n">
        <v>4.75</v>
      </c>
      <c r="AR2396" s="40" t="n">
        <v>0</v>
      </c>
      <c r="AS2396" s="40" t="n">
        <v>4.75</v>
      </c>
      <c r="AT2396" s="32" t="n">
        <f aca="false">IF(AN2396="","",$I2396+AP2396)</f>
        <v>8.24</v>
      </c>
      <c r="AU2396" s="32" t="n">
        <f aca="false">IF(AN2396="","",$I2396)</f>
        <v>12.99</v>
      </c>
      <c r="AV2396" s="40" t="n">
        <f aca="false">IF(AN2396="","",AO2396+$I2396)</f>
        <v>12.99</v>
      </c>
      <c r="AW2396" s="31" t="n">
        <f aca="false">IF(AN2396="","",AN2396+(AP2396*$K2396)+(AQ2396*$K2396))</f>
        <v>0</v>
      </c>
      <c r="AX2396" s="29" t="n">
        <f aca="false">IF(AN2396="","",ROUND(-AP2396*$K2396,0))</f>
        <v>114</v>
      </c>
      <c r="AY2396" s="42"/>
      <c r="AZ2396" s="38" t="n">
        <v>0</v>
      </c>
      <c r="BA2396" s="34" t="n">
        <v>0</v>
      </c>
      <c r="BB2396" s="39" t="n">
        <v>-4.75</v>
      </c>
      <c r="BC2396" s="40" t="n">
        <v>4.75</v>
      </c>
      <c r="BD2396" s="40" t="n">
        <v>0</v>
      </c>
      <c r="BE2396" s="40" t="n">
        <v>4.75</v>
      </c>
      <c r="BF2396" s="32" t="n">
        <f aca="false">IF(AZ2396="","",$I2396+BB2396)</f>
        <v>8.24</v>
      </c>
      <c r="BG2396" s="32" t="n">
        <f aca="false">IF(AZ2396="","",$I2396)</f>
        <v>12.99</v>
      </c>
      <c r="BH2396" s="40" t="n">
        <f aca="false">IF(AZ2396="","",BA2396+$I2396)</f>
        <v>12.99</v>
      </c>
      <c r="BI2396" s="31" t="n">
        <f aca="false">IF(AZ2396="","",AZ2396+(BB2396*$K2396)+(BC2396*$K2396))</f>
        <v>0</v>
      </c>
      <c r="BJ2396" s="29" t="n">
        <f aca="false">IF(AZ2396="","",ROUND(-BB2396*$K2396,0))</f>
        <v>114</v>
      </c>
    </row>
    <row r="2397" customFormat="false" ht="15" hidden="false" customHeight="false" outlineLevel="0" collapsed="false">
      <c r="A2397" s="26" t="str">
        <f aca="false">+C2397&amp;D2397&amp;G2397</f>
        <v>XiaomiRedmi Watch 5SUPER INTERNET 100 5G - 36 Mesi</v>
      </c>
      <c r="B2397" s="27" t="s">
        <v>31</v>
      </c>
      <c r="C2397" s="28" t="s">
        <v>179</v>
      </c>
      <c r="D2397" s="43" t="s">
        <v>270</v>
      </c>
      <c r="E2397" s="30" t="n">
        <v>109.9</v>
      </c>
      <c r="F2397" s="31" t="n">
        <v>109.9</v>
      </c>
      <c r="G2397" s="32" t="s">
        <v>92</v>
      </c>
      <c r="H2397" s="32"/>
      <c r="I2397" s="33" t="n">
        <v>9.99</v>
      </c>
      <c r="J2397" s="34" t="s">
        <v>35</v>
      </c>
      <c r="K2397" s="35" t="n">
        <v>36</v>
      </c>
      <c r="L2397" s="36"/>
      <c r="M2397" s="33"/>
      <c r="N2397" s="33"/>
      <c r="O2397" s="37"/>
      <c r="P2397" s="38"/>
      <c r="Q2397" s="34"/>
      <c r="R2397" s="39"/>
      <c r="S2397" s="40"/>
      <c r="T2397" s="40"/>
      <c r="U2397" s="40"/>
      <c r="V2397" s="32" t="str">
        <f aca="false">IF(P2397="","",$I2397+R2397)</f>
        <v/>
      </c>
      <c r="W2397" s="32" t="str">
        <f aca="false">IF(P2397="","",$I2397)</f>
        <v/>
      </c>
      <c r="X2397" s="40" t="str">
        <f aca="false">IF(P2397="","",Q2397+$I2397)</f>
        <v/>
      </c>
      <c r="Y2397" s="29" t="str">
        <f aca="false">IF(P2397="","",P2397+(R2397*$K2397)+(S2397*$K2397))</f>
        <v/>
      </c>
      <c r="Z2397" s="29" t="str">
        <f aca="false">IF(P2397="","",ROUND(-R2397*$K2397,0))</f>
        <v/>
      </c>
      <c r="AA2397" s="41"/>
      <c r="AB2397" s="38"/>
      <c r="AC2397" s="34"/>
      <c r="AD2397" s="39"/>
      <c r="AE2397" s="40"/>
      <c r="AF2397" s="40"/>
      <c r="AG2397" s="40"/>
      <c r="AH2397" s="32" t="str">
        <f aca="false">IF(AB2397="","",$I2397+AD2397)</f>
        <v/>
      </c>
      <c r="AI2397" s="32" t="str">
        <f aca="false">IF(AB2397="","",$I2397)</f>
        <v/>
      </c>
      <c r="AJ2397" s="40" t="str">
        <f aca="false">IF(AB2397="","",AC2397+$I2397)</f>
        <v/>
      </c>
      <c r="AK2397" s="29" t="str">
        <f aca="false">IF(AB2397="","",AB2397+(AD2397*$K2397)+(AE2397*$K2397))</f>
        <v/>
      </c>
      <c r="AL2397" s="29" t="str">
        <f aca="false">IF(AB2397="","",ROUND(-AD2397*$K2397,0))</f>
        <v/>
      </c>
      <c r="AM2397" s="41"/>
      <c r="AN2397" s="38" t="n">
        <v>0</v>
      </c>
      <c r="AO2397" s="34" t="n">
        <v>0</v>
      </c>
      <c r="AP2397" s="39" t="n">
        <v>-3.22</v>
      </c>
      <c r="AQ2397" s="40" t="n">
        <v>3.22</v>
      </c>
      <c r="AR2397" s="40" t="n">
        <v>3.22</v>
      </c>
      <c r="AS2397" s="40" t="n">
        <v>3.22</v>
      </c>
      <c r="AT2397" s="32" t="n">
        <f aca="false">IF(AN2397="","",$I2397+AP2397)</f>
        <v>6.77</v>
      </c>
      <c r="AU2397" s="32" t="n">
        <f aca="false">IF(AN2397="","",$I2397)</f>
        <v>9.99</v>
      </c>
      <c r="AV2397" s="40" t="n">
        <f aca="false">IF(AN2397="","",AO2397+$I2397)</f>
        <v>9.99</v>
      </c>
      <c r="AW2397" s="31" t="n">
        <f aca="false">IF(AN2397="","",AN2397+(AP2397*$K2397)+(AQ2397*$K2397))</f>
        <v>0</v>
      </c>
      <c r="AX2397" s="29" t="n">
        <f aca="false">IF(AN2397="","",ROUND(-AP2397*$K2397,0))</f>
        <v>116</v>
      </c>
      <c r="AY2397" s="42"/>
      <c r="AZ2397" s="38" t="n">
        <v>0</v>
      </c>
      <c r="BA2397" s="34" t="n">
        <v>0</v>
      </c>
      <c r="BB2397" s="39" t="n">
        <v>-3.22</v>
      </c>
      <c r="BC2397" s="40" t="n">
        <v>3.22</v>
      </c>
      <c r="BD2397" s="40" t="n">
        <v>3.22</v>
      </c>
      <c r="BE2397" s="40" t="n">
        <v>3.22</v>
      </c>
      <c r="BF2397" s="32" t="n">
        <f aca="false">IF(AZ2397="","",$I2397+BB2397)</f>
        <v>6.77</v>
      </c>
      <c r="BG2397" s="32" t="n">
        <f aca="false">IF(AZ2397="","",$I2397)</f>
        <v>9.99</v>
      </c>
      <c r="BH2397" s="40" t="n">
        <f aca="false">IF(AZ2397="","",BA2397+$I2397)</f>
        <v>9.99</v>
      </c>
      <c r="BI2397" s="31" t="n">
        <f aca="false">IF(AZ2397="","",AZ2397+(BB2397*$K2397)+(BC2397*$K2397))</f>
        <v>0</v>
      </c>
      <c r="BJ2397" s="29" t="n">
        <f aca="false">IF(AZ2397="","",ROUND(-BB2397*$K2397,0))</f>
        <v>116</v>
      </c>
    </row>
    <row r="2398" customFormat="false" ht="15" hidden="false" customHeight="false" outlineLevel="0" collapsed="false">
      <c r="A2398" s="26" t="str">
        <f aca="false">+C2398&amp;D2398&amp;G2398</f>
        <v>XiaomiRedmi Watch 5SUPER INTERNET 100 5G - 30 Mesi</v>
      </c>
      <c r="B2398" s="27" t="s">
        <v>31</v>
      </c>
      <c r="C2398" s="28" t="s">
        <v>179</v>
      </c>
      <c r="D2398" s="43" t="s">
        <v>270</v>
      </c>
      <c r="E2398" s="30" t="n">
        <v>109.9</v>
      </c>
      <c r="F2398" s="31" t="n">
        <v>109.9</v>
      </c>
      <c r="G2398" s="32" t="s">
        <v>93</v>
      </c>
      <c r="H2398" s="32"/>
      <c r="I2398" s="33" t="n">
        <v>9.99</v>
      </c>
      <c r="J2398" s="34" t="s">
        <v>35</v>
      </c>
      <c r="K2398" s="35" t="n">
        <v>30</v>
      </c>
      <c r="L2398" s="36"/>
      <c r="M2398" s="33"/>
      <c r="N2398" s="33"/>
      <c r="O2398" s="37"/>
      <c r="P2398" s="38"/>
      <c r="Q2398" s="34"/>
      <c r="R2398" s="39"/>
      <c r="S2398" s="40"/>
      <c r="T2398" s="40"/>
      <c r="U2398" s="40"/>
      <c r="V2398" s="32" t="str">
        <f aca="false">IF(P2398="","",$I2398+R2398)</f>
        <v/>
      </c>
      <c r="W2398" s="32" t="str">
        <f aca="false">IF(P2398="","",$I2398)</f>
        <v/>
      </c>
      <c r="X2398" s="40" t="str">
        <f aca="false">IF(P2398="","",Q2398+$I2398)</f>
        <v/>
      </c>
      <c r="Y2398" s="29" t="str">
        <f aca="false">IF(P2398="","",P2398+(R2398*$K2398)+(S2398*$K2398))</f>
        <v/>
      </c>
      <c r="Z2398" s="29" t="str">
        <f aca="false">IF(P2398="","",ROUND(-R2398*$K2398,0))</f>
        <v/>
      </c>
      <c r="AA2398" s="41"/>
      <c r="AB2398" s="38"/>
      <c r="AC2398" s="34"/>
      <c r="AD2398" s="39"/>
      <c r="AE2398" s="40"/>
      <c r="AF2398" s="40"/>
      <c r="AG2398" s="40"/>
      <c r="AH2398" s="32" t="str">
        <f aca="false">IF(AB2398="","",$I2398+AD2398)</f>
        <v/>
      </c>
      <c r="AI2398" s="32" t="str">
        <f aca="false">IF(AB2398="","",$I2398)</f>
        <v/>
      </c>
      <c r="AJ2398" s="40" t="str">
        <f aca="false">IF(AB2398="","",AC2398+$I2398)</f>
        <v/>
      </c>
      <c r="AK2398" s="29" t="str">
        <f aca="false">IF(AB2398="","",AB2398+(AD2398*$K2398)+(AE2398*$K2398))</f>
        <v/>
      </c>
      <c r="AL2398" s="29" t="str">
        <f aca="false">IF(AB2398="","",ROUND(-AD2398*$K2398,0))</f>
        <v/>
      </c>
      <c r="AM2398" s="41"/>
      <c r="AN2398" s="38" t="n">
        <v>0</v>
      </c>
      <c r="AO2398" s="34" t="n">
        <v>2</v>
      </c>
      <c r="AP2398" s="39" t="n">
        <v>-1.83</v>
      </c>
      <c r="AQ2398" s="40" t="n">
        <v>3.83</v>
      </c>
      <c r="AR2398" s="40" t="n">
        <v>3.83</v>
      </c>
      <c r="AS2398" s="40" t="n">
        <v>3.83</v>
      </c>
      <c r="AT2398" s="32" t="n">
        <f aca="false">IF(AN2398="","",$I2398+AP2398)</f>
        <v>8.16</v>
      </c>
      <c r="AU2398" s="32" t="n">
        <f aca="false">IF(AN2398="","",$I2398)</f>
        <v>9.99</v>
      </c>
      <c r="AV2398" s="40" t="n">
        <f aca="false">IF(AN2398="","",AO2398+$I2398)</f>
        <v>11.99</v>
      </c>
      <c r="AW2398" s="31" t="n">
        <f aca="false">IF(AN2398="","",AN2398+(AP2398*$K2398)+(AQ2398*$K2398))</f>
        <v>60</v>
      </c>
      <c r="AX2398" s="29" t="n">
        <f aca="false">IF(AN2398="","",ROUND(-AP2398*$K2398,0))</f>
        <v>55</v>
      </c>
      <c r="AY2398" s="42"/>
      <c r="AZ2398" s="38" t="n">
        <v>0</v>
      </c>
      <c r="BA2398" s="34" t="n">
        <v>2</v>
      </c>
      <c r="BB2398" s="39" t="n">
        <v>-1.83</v>
      </c>
      <c r="BC2398" s="40" t="n">
        <v>3.83</v>
      </c>
      <c r="BD2398" s="40" t="n">
        <v>3.83</v>
      </c>
      <c r="BE2398" s="40" t="n">
        <v>3.83</v>
      </c>
      <c r="BF2398" s="32" t="n">
        <f aca="false">IF(AZ2398="","",$I2398+BB2398)</f>
        <v>8.16</v>
      </c>
      <c r="BG2398" s="32" t="n">
        <f aca="false">IF(AZ2398="","",$I2398)</f>
        <v>9.99</v>
      </c>
      <c r="BH2398" s="40" t="n">
        <f aca="false">IF(AZ2398="","",BA2398+$I2398)</f>
        <v>11.99</v>
      </c>
      <c r="BI2398" s="31" t="n">
        <f aca="false">IF(AZ2398="","",AZ2398+(BB2398*$K2398)+(BC2398*$K2398))</f>
        <v>60</v>
      </c>
      <c r="BJ2398" s="29" t="n">
        <f aca="false">IF(AZ2398="","",ROUND(-BB2398*$K2398,0))</f>
        <v>55</v>
      </c>
    </row>
    <row r="2399" customFormat="false" ht="15" hidden="false" customHeight="false" outlineLevel="0" collapsed="false">
      <c r="A2399" s="26" t="str">
        <f aca="false">+C2399&amp;D2399&amp;G2399</f>
        <v>XiaomiRedmi Watch 5SUPER INTERNET 100 5G - 24 Mesi</v>
      </c>
      <c r="B2399" s="27" t="s">
        <v>31</v>
      </c>
      <c r="C2399" s="28" t="s">
        <v>179</v>
      </c>
      <c r="D2399" s="43" t="s">
        <v>270</v>
      </c>
      <c r="E2399" s="30" t="n">
        <v>109.9</v>
      </c>
      <c r="F2399" s="31" t="n">
        <v>109.9</v>
      </c>
      <c r="G2399" s="32" t="s">
        <v>94</v>
      </c>
      <c r="H2399" s="32"/>
      <c r="I2399" s="33" t="n">
        <v>9.99</v>
      </c>
      <c r="J2399" s="34" t="s">
        <v>35</v>
      </c>
      <c r="K2399" s="35" t="n">
        <v>24</v>
      </c>
      <c r="L2399" s="36"/>
      <c r="M2399" s="33"/>
      <c r="N2399" s="33"/>
      <c r="O2399" s="37"/>
      <c r="P2399" s="38" t="n">
        <v>29.99</v>
      </c>
      <c r="Q2399" s="34" t="n">
        <v>0</v>
      </c>
      <c r="R2399" s="39" t="n">
        <v>-3.33</v>
      </c>
      <c r="S2399" s="40" t="n">
        <v>3.33</v>
      </c>
      <c r="T2399" s="40" t="n">
        <v>0</v>
      </c>
      <c r="U2399" s="40" t="n">
        <v>3.32</v>
      </c>
      <c r="V2399" s="32" t="n">
        <f aca="false">IF(P2399="","",$I2399+R2399)</f>
        <v>6.66</v>
      </c>
      <c r="W2399" s="32" t="n">
        <f aca="false">IF(P2399="","",$I2399)</f>
        <v>9.99</v>
      </c>
      <c r="X2399" s="40" t="n">
        <f aca="false">IF(P2399="","",Q2399+$I2399)</f>
        <v>9.99</v>
      </c>
      <c r="Y2399" s="29" t="n">
        <f aca="false">IF(P2399="","",P2399+(R2399*$K2399)+(S2399*$K2399))</f>
        <v>29.99</v>
      </c>
      <c r="Z2399" s="29" t="n">
        <f aca="false">IF(P2399="","",ROUND(-R2399*$K2399,0))</f>
        <v>80</v>
      </c>
      <c r="AA2399" s="41"/>
      <c r="AB2399" s="38" t="n">
        <v>39.99</v>
      </c>
      <c r="AC2399" s="34" t="n">
        <v>0</v>
      </c>
      <c r="AD2399" s="39" t="n">
        <v>-2.91</v>
      </c>
      <c r="AE2399" s="40" t="n">
        <v>2.91</v>
      </c>
      <c r="AF2399" s="40" t="n">
        <v>0</v>
      </c>
      <c r="AG2399" s="40" t="n">
        <v>2.98</v>
      </c>
      <c r="AH2399" s="32" t="n">
        <f aca="false">IF(AB2399="","",$I2399+AD2399)</f>
        <v>7.08</v>
      </c>
      <c r="AI2399" s="32" t="n">
        <f aca="false">IF(AB2399="","",$I2399)</f>
        <v>9.99</v>
      </c>
      <c r="AJ2399" s="40" t="n">
        <f aca="false">IF(AB2399="","",AC2399+$I2399)</f>
        <v>9.99</v>
      </c>
      <c r="AK2399" s="29" t="n">
        <f aca="false">IF(AB2399="","",AB2399+(AD2399*$K2399)+(AE2399*$K2399))</f>
        <v>39.99</v>
      </c>
      <c r="AL2399" s="29" t="n">
        <f aca="false">IF(AB2399="","",ROUND(-AD2399*$K2399,0))</f>
        <v>70</v>
      </c>
      <c r="AM2399" s="41"/>
      <c r="AN2399" s="38" t="n">
        <v>0</v>
      </c>
      <c r="AO2399" s="34" t="n">
        <v>0</v>
      </c>
      <c r="AP2399" s="39" t="n">
        <v>-4.75</v>
      </c>
      <c r="AQ2399" s="40" t="n">
        <v>4.75</v>
      </c>
      <c r="AR2399" s="40" t="n">
        <v>0</v>
      </c>
      <c r="AS2399" s="40" t="n">
        <v>4.75</v>
      </c>
      <c r="AT2399" s="32" t="n">
        <f aca="false">IF(AN2399="","",$I2399+AP2399)</f>
        <v>5.24</v>
      </c>
      <c r="AU2399" s="32" t="n">
        <f aca="false">IF(AN2399="","",$I2399)</f>
        <v>9.99</v>
      </c>
      <c r="AV2399" s="40" t="n">
        <f aca="false">IF(AN2399="","",AO2399+$I2399)</f>
        <v>9.99</v>
      </c>
      <c r="AW2399" s="31" t="n">
        <f aca="false">IF(AN2399="","",AN2399+(AP2399*$K2399)+(AQ2399*$K2399))</f>
        <v>0</v>
      </c>
      <c r="AX2399" s="29" t="n">
        <f aca="false">IF(AN2399="","",ROUND(-AP2399*$K2399,0))</f>
        <v>114</v>
      </c>
      <c r="AY2399" s="42"/>
      <c r="AZ2399" s="38" t="n">
        <v>0</v>
      </c>
      <c r="BA2399" s="34" t="n">
        <v>0</v>
      </c>
      <c r="BB2399" s="39" t="n">
        <v>-4.75</v>
      </c>
      <c r="BC2399" s="40" t="n">
        <v>4.75</v>
      </c>
      <c r="BD2399" s="40" t="n">
        <v>0</v>
      </c>
      <c r="BE2399" s="40" t="n">
        <v>4.75</v>
      </c>
      <c r="BF2399" s="32" t="n">
        <f aca="false">IF(AZ2399="","",$I2399+BB2399)</f>
        <v>5.24</v>
      </c>
      <c r="BG2399" s="32" t="n">
        <f aca="false">IF(AZ2399="","",$I2399)</f>
        <v>9.99</v>
      </c>
      <c r="BH2399" s="40" t="n">
        <f aca="false">IF(AZ2399="","",BA2399+$I2399)</f>
        <v>9.99</v>
      </c>
      <c r="BI2399" s="31" t="n">
        <f aca="false">IF(AZ2399="","",AZ2399+(BB2399*$K2399)+(BC2399*$K2399))</f>
        <v>0</v>
      </c>
      <c r="BJ2399" s="29" t="n">
        <f aca="false">IF(AZ2399="","",ROUND(-BB2399*$K2399,0))</f>
        <v>114</v>
      </c>
    </row>
    <row r="2400" customFormat="false" ht="15" hidden="false" customHeight="false" outlineLevel="0" collapsed="false">
      <c r="A2400" s="26" t="str">
        <f aca="false">+C2400&amp;D2400&amp;G2400</f>
        <v>XiaomiWatch S4SUPERINTERNET CASA FWA 5G - 36 Mesi</v>
      </c>
      <c r="B2400" s="27" t="s">
        <v>31</v>
      </c>
      <c r="C2400" s="28" t="s">
        <v>179</v>
      </c>
      <c r="D2400" s="43" t="s">
        <v>271</v>
      </c>
      <c r="E2400" s="30" t="n">
        <v>159.9</v>
      </c>
      <c r="F2400" s="31" t="n">
        <v>159.9</v>
      </c>
      <c r="G2400" s="32" t="s">
        <v>73</v>
      </c>
      <c r="H2400" s="32"/>
      <c r="I2400" s="33" t="n">
        <v>23.99</v>
      </c>
      <c r="J2400" s="34" t="s">
        <v>35</v>
      </c>
      <c r="K2400" s="35" t="n">
        <v>36</v>
      </c>
      <c r="L2400" s="36"/>
      <c r="M2400" s="33"/>
      <c r="N2400" s="33"/>
      <c r="O2400" s="37"/>
      <c r="P2400" s="38"/>
      <c r="Q2400" s="34"/>
      <c r="R2400" s="39"/>
      <c r="S2400" s="40"/>
      <c r="T2400" s="40"/>
      <c r="U2400" s="40"/>
      <c r="V2400" s="32" t="str">
        <f aca="false">IF(P2400="","",$I2400+R2400)</f>
        <v/>
      </c>
      <c r="W2400" s="32" t="str">
        <f aca="false">IF(P2400="","",$I2400)</f>
        <v/>
      </c>
      <c r="X2400" s="40" t="str">
        <f aca="false">IF(P2400="","",Q2400+$I2400)</f>
        <v/>
      </c>
      <c r="Y2400" s="29" t="str">
        <f aca="false">IF(P2400="","",P2400+(R2400*$K2399)+(S2400*$K2399))</f>
        <v/>
      </c>
      <c r="Z2400" s="29" t="str">
        <f aca="false">IF(P2400="","",ROUND(-R2400*$K2399,0))</f>
        <v/>
      </c>
      <c r="AA2400" s="41"/>
      <c r="AB2400" s="38"/>
      <c r="AC2400" s="34"/>
      <c r="AD2400" s="39"/>
      <c r="AE2400" s="40"/>
      <c r="AF2400" s="40"/>
      <c r="AG2400" s="40"/>
      <c r="AH2400" s="32" t="str">
        <f aca="false">IF(AB2400="","",$I2400+AD2400)</f>
        <v/>
      </c>
      <c r="AI2400" s="32" t="str">
        <f aca="false">IF(AB2400="","",$I2400)</f>
        <v/>
      </c>
      <c r="AJ2400" s="40" t="str">
        <f aca="false">IF(AB2400="","",AC2400+$I2400)</f>
        <v/>
      </c>
      <c r="AK2400" s="29" t="str">
        <f aca="false">IF(AB2400="","",AB2400+(AD2400*$K2399)+(AE2400*$K2399))</f>
        <v/>
      </c>
      <c r="AL2400" s="29" t="str">
        <f aca="false">IF(AB2400="","",ROUND(-AD2400*$K2399,0))</f>
        <v/>
      </c>
      <c r="AM2400" s="41"/>
      <c r="AN2400" s="38" t="n">
        <v>0</v>
      </c>
      <c r="AO2400" s="34" t="n">
        <v>0</v>
      </c>
      <c r="AP2400" s="39" t="n">
        <v>-4.69</v>
      </c>
      <c r="AQ2400" s="40" t="n">
        <v>4.69</v>
      </c>
      <c r="AR2400" s="40" t="n">
        <v>4.69</v>
      </c>
      <c r="AS2400" s="40" t="n">
        <v>4.69</v>
      </c>
      <c r="AT2400" s="32" t="n">
        <f aca="false">IF(AN2400="","",$I2400+AP2400)</f>
        <v>19.3</v>
      </c>
      <c r="AU2400" s="32" t="n">
        <f aca="false">IF(AN2400="","",$I2400)</f>
        <v>23.99</v>
      </c>
      <c r="AV2400" s="40" t="n">
        <f aca="false">IF(AN2400="","",AO2400+$I2400)</f>
        <v>23.99</v>
      </c>
      <c r="AW2400" s="31" t="n">
        <f aca="false">IF(AN2400="","",AN2400+(AP2400*$K2399)+(AQ2400*$K2399))</f>
        <v>0</v>
      </c>
      <c r="AX2400" s="29" t="n">
        <f aca="false">IF(AN2400="","",ROUND(-AP2400*$K2399,0))</f>
        <v>113</v>
      </c>
      <c r="AY2400" s="42"/>
      <c r="AZ2400" s="38" t="n">
        <v>0</v>
      </c>
      <c r="BA2400" s="34" t="n">
        <v>0</v>
      </c>
      <c r="BB2400" s="39" t="n">
        <v>-4.69</v>
      </c>
      <c r="BC2400" s="40" t="n">
        <v>4.69</v>
      </c>
      <c r="BD2400" s="40" t="n">
        <v>4.69</v>
      </c>
      <c r="BE2400" s="40" t="n">
        <v>4.69</v>
      </c>
      <c r="BF2400" s="32" t="n">
        <f aca="false">IF(AZ2400="","",$I2400+BB2400)</f>
        <v>19.3</v>
      </c>
      <c r="BG2400" s="32" t="n">
        <f aca="false">IF(AZ2400="","",$I2400)</f>
        <v>23.99</v>
      </c>
      <c r="BH2400" s="40" t="n">
        <f aca="false">IF(AZ2400="","",BA2400+$I2400)</f>
        <v>23.99</v>
      </c>
      <c r="BI2400" s="31" t="n">
        <f aca="false">IF(AZ2400="","",AZ2400+(BB2400*$K2399)+(BC2400*$K2399))</f>
        <v>0</v>
      </c>
      <c r="BJ2400" s="29" t="n">
        <f aca="false">IF(AZ2400="","",ROUND(-BB2400*$K2399,0))</f>
        <v>113</v>
      </c>
    </row>
    <row r="2401" customFormat="false" ht="15" hidden="false" customHeight="false" outlineLevel="0" collapsed="false">
      <c r="A2401" s="26" t="str">
        <f aca="false">+C2401&amp;D2401&amp;G2401</f>
        <v>XiaomiWatch S4SUPERINTERNET CASA FWA 5G - 30 Mesi</v>
      </c>
      <c r="B2401" s="27" t="s">
        <v>31</v>
      </c>
      <c r="C2401" s="28" t="s">
        <v>179</v>
      </c>
      <c r="D2401" s="43" t="s">
        <v>271</v>
      </c>
      <c r="E2401" s="30" t="n">
        <v>159.9</v>
      </c>
      <c r="F2401" s="31" t="n">
        <v>159.9</v>
      </c>
      <c r="G2401" s="32" t="s">
        <v>47</v>
      </c>
      <c r="H2401" s="32"/>
      <c r="I2401" s="33" t="n">
        <v>23.99</v>
      </c>
      <c r="J2401" s="34" t="s">
        <v>35</v>
      </c>
      <c r="K2401" s="35" t="n">
        <v>30</v>
      </c>
      <c r="L2401" s="36"/>
      <c r="M2401" s="33"/>
      <c r="N2401" s="33"/>
      <c r="O2401" s="37"/>
      <c r="P2401" s="38"/>
      <c r="Q2401" s="34"/>
      <c r="R2401" s="39"/>
      <c r="S2401" s="40"/>
      <c r="T2401" s="40"/>
      <c r="U2401" s="40"/>
      <c r="V2401" s="32" t="str">
        <f aca="false">IF(P2401="","",$I2401+R2401)</f>
        <v/>
      </c>
      <c r="W2401" s="32" t="str">
        <f aca="false">IF(P2401="","",$I2401)</f>
        <v/>
      </c>
      <c r="X2401" s="40" t="str">
        <f aca="false">IF(P2401="","",Q2401+$I2401)</f>
        <v/>
      </c>
      <c r="Y2401" s="29" t="str">
        <f aca="false">IF(P2401="","",P2401+(R2401*$K2401)+(S2401*$K2401))</f>
        <v/>
      </c>
      <c r="Z2401" s="29" t="str">
        <f aca="false">IF(P2401="","",ROUND(-R2401*$K2401,0))</f>
        <v/>
      </c>
      <c r="AA2401" s="41"/>
      <c r="AB2401" s="38"/>
      <c r="AC2401" s="34"/>
      <c r="AD2401" s="39"/>
      <c r="AE2401" s="40"/>
      <c r="AF2401" s="40"/>
      <c r="AG2401" s="40"/>
      <c r="AH2401" s="32" t="str">
        <f aca="false">IF(AB2401="","",$I2401+AD2401)</f>
        <v/>
      </c>
      <c r="AI2401" s="32" t="str">
        <f aca="false">IF(AB2401="","",$I2401)</f>
        <v/>
      </c>
      <c r="AJ2401" s="40" t="str">
        <f aca="false">IF(AB2401="","",AC2401+$I2401)</f>
        <v/>
      </c>
      <c r="AK2401" s="29" t="str">
        <f aca="false">IF(AB2401="","",AB2401+(AD2401*$K2401)+(AE2401*$K2401))</f>
        <v/>
      </c>
      <c r="AL2401" s="29" t="str">
        <f aca="false">IF(AB2401="","",ROUND(-AD2401*$K2401,0))</f>
        <v/>
      </c>
      <c r="AM2401" s="41"/>
      <c r="AN2401" s="38" t="n">
        <v>0</v>
      </c>
      <c r="AO2401" s="34" t="n">
        <v>0</v>
      </c>
      <c r="AP2401" s="39" t="n">
        <v>-5.57</v>
      </c>
      <c r="AQ2401" s="40" t="n">
        <v>5.57</v>
      </c>
      <c r="AR2401" s="40" t="n">
        <v>5.57</v>
      </c>
      <c r="AS2401" s="40" t="n">
        <v>5.57</v>
      </c>
      <c r="AT2401" s="32" t="n">
        <f aca="false">IF(AN2401="","",$I2401+AP2401)</f>
        <v>18.42</v>
      </c>
      <c r="AU2401" s="32" t="n">
        <f aca="false">IF(AN2401="","",$I2401)</f>
        <v>23.99</v>
      </c>
      <c r="AV2401" s="40" t="n">
        <f aca="false">IF(AN2401="","",AO2401+$I2401)</f>
        <v>23.99</v>
      </c>
      <c r="AW2401" s="31" t="n">
        <f aca="false">IF(AN2401="","",AN2401+(AP2401*$K2401)+(AQ2401*$K2401))</f>
        <v>0</v>
      </c>
      <c r="AX2401" s="29" t="n">
        <f aca="false">IF(AN2401="","",ROUND(-AP2401*$K2401,0))</f>
        <v>167</v>
      </c>
      <c r="AY2401" s="42"/>
      <c r="AZ2401" s="38" t="n">
        <v>0</v>
      </c>
      <c r="BA2401" s="34" t="n">
        <v>0</v>
      </c>
      <c r="BB2401" s="39" t="n">
        <v>-5.57</v>
      </c>
      <c r="BC2401" s="40" t="n">
        <v>5.57</v>
      </c>
      <c r="BD2401" s="40" t="n">
        <v>5.57</v>
      </c>
      <c r="BE2401" s="40" t="n">
        <v>5.57</v>
      </c>
      <c r="BF2401" s="32" t="n">
        <f aca="false">IF(AZ2401="","",$I2401+BB2401)</f>
        <v>18.42</v>
      </c>
      <c r="BG2401" s="32" t="n">
        <f aca="false">IF(AZ2401="","",$I2401)</f>
        <v>23.99</v>
      </c>
      <c r="BH2401" s="40" t="n">
        <f aca="false">IF(AZ2401="","",BA2401+$I2401)</f>
        <v>23.99</v>
      </c>
      <c r="BI2401" s="31" t="n">
        <f aca="false">IF(AZ2401="","",AZ2401+(BB2401*$K2401)+(BC2401*$K2401))</f>
        <v>0</v>
      </c>
      <c r="BJ2401" s="29" t="n">
        <f aca="false">IF(AZ2401="","",ROUND(-BB2401*$K2401,0))</f>
        <v>167</v>
      </c>
    </row>
    <row r="2402" customFormat="false" ht="15" hidden="false" customHeight="false" outlineLevel="0" collapsed="false">
      <c r="A2402" s="26" t="str">
        <f aca="false">+C2402&amp;D2402&amp;G2402</f>
        <v>XiaomiWatch S4SUPERINTERNET CASA FWA 5G - 24 Mesi</v>
      </c>
      <c r="B2402" s="27" t="s">
        <v>31</v>
      </c>
      <c r="C2402" s="28" t="s">
        <v>179</v>
      </c>
      <c r="D2402" s="43" t="s">
        <v>271</v>
      </c>
      <c r="E2402" s="30" t="n">
        <v>159.9</v>
      </c>
      <c r="F2402" s="31" t="n">
        <v>159.9</v>
      </c>
      <c r="G2402" s="32" t="s">
        <v>39</v>
      </c>
      <c r="H2402" s="32"/>
      <c r="I2402" s="33" t="n">
        <v>23.99</v>
      </c>
      <c r="J2402" s="34" t="s">
        <v>35</v>
      </c>
      <c r="K2402" s="35" t="n">
        <v>24</v>
      </c>
      <c r="L2402" s="36"/>
      <c r="M2402" s="33"/>
      <c r="N2402" s="33"/>
      <c r="O2402" s="37"/>
      <c r="P2402" s="38" t="n">
        <v>29.99</v>
      </c>
      <c r="Q2402" s="34" t="n">
        <v>0</v>
      </c>
      <c r="R2402" s="39" t="n">
        <v>-5.41</v>
      </c>
      <c r="S2402" s="40" t="n">
        <v>5.41</v>
      </c>
      <c r="T2402" s="40" t="n">
        <v>0</v>
      </c>
      <c r="U2402" s="40" t="n">
        <v>5.48</v>
      </c>
      <c r="V2402" s="32" t="n">
        <f aca="false">IF(P2402="","",$I2402+R2402)</f>
        <v>18.58</v>
      </c>
      <c r="W2402" s="32" t="n">
        <f aca="false">IF(P2402="","",$I2402)</f>
        <v>23.99</v>
      </c>
      <c r="X2402" s="40" t="n">
        <f aca="false">IF(P2402="","",Q2402+$I2402)</f>
        <v>23.99</v>
      </c>
      <c r="Y2402" s="29" t="n">
        <f aca="false">IF(P2402="","",P2402+(R2402*$K2402)+(S2402*$K2402))</f>
        <v>29.99</v>
      </c>
      <c r="Z2402" s="29" t="n">
        <f aca="false">IF(P2402="","",ROUND(-R2402*$K2402,0))</f>
        <v>130</v>
      </c>
      <c r="AA2402" s="41"/>
      <c r="AB2402" s="38" t="n">
        <v>39</v>
      </c>
      <c r="AC2402" s="34" t="n">
        <v>0</v>
      </c>
      <c r="AD2402" s="39" t="n">
        <v>-5.04</v>
      </c>
      <c r="AE2402" s="40" t="n">
        <v>5.04</v>
      </c>
      <c r="AF2402" s="40" t="n">
        <v>0</v>
      </c>
      <c r="AG2402" s="40" t="n">
        <v>4.98</v>
      </c>
      <c r="AH2402" s="32" t="n">
        <f aca="false">IF(AB2402="","",$I2402+AD2402)</f>
        <v>18.95</v>
      </c>
      <c r="AI2402" s="32" t="n">
        <f aca="false">IF(AB2402="","",$I2402)</f>
        <v>23.99</v>
      </c>
      <c r="AJ2402" s="40" t="n">
        <f aca="false">IF(AB2402="","",AC2402+$I2402)</f>
        <v>23.99</v>
      </c>
      <c r="AK2402" s="29" t="n">
        <f aca="false">IF(AB2402="","",AB2402+(AD2402*$K2402)+(AE2402*$K2402))</f>
        <v>39</v>
      </c>
      <c r="AL2402" s="29" t="n">
        <f aca="false">IF(AB2402="","",ROUND(-AD2402*$K2402,0))</f>
        <v>121</v>
      </c>
      <c r="AM2402" s="41"/>
      <c r="AN2402" s="38" t="n">
        <v>0</v>
      </c>
      <c r="AO2402" s="34" t="n">
        <v>0</v>
      </c>
      <c r="AP2402" s="39" t="n">
        <v>-6.91</v>
      </c>
      <c r="AQ2402" s="40" t="n">
        <v>6.91</v>
      </c>
      <c r="AR2402" s="40" t="n">
        <v>0</v>
      </c>
      <c r="AS2402" s="40" t="n">
        <v>6.91</v>
      </c>
      <c r="AT2402" s="32" t="n">
        <f aca="false">IF(AN2402="","",$I2402+AP2402)</f>
        <v>17.08</v>
      </c>
      <c r="AU2402" s="32" t="n">
        <f aca="false">IF(AN2402="","",$I2402)</f>
        <v>23.99</v>
      </c>
      <c r="AV2402" s="40" t="n">
        <f aca="false">IF(AN2402="","",AO2402+$I2402)</f>
        <v>23.99</v>
      </c>
      <c r="AW2402" s="31" t="n">
        <f aca="false">IF(AN2402="","",AN2402+(AP2402*$K2402)+(AQ2402*$K2402))</f>
        <v>0</v>
      </c>
      <c r="AX2402" s="29" t="n">
        <f aca="false">IF(AN2402="","",ROUND(-AP2402*$K2402,0))</f>
        <v>166</v>
      </c>
      <c r="AY2402" s="42"/>
      <c r="AZ2402" s="38" t="n">
        <v>0</v>
      </c>
      <c r="BA2402" s="34" t="n">
        <v>0</v>
      </c>
      <c r="BB2402" s="39" t="n">
        <v>-6.91</v>
      </c>
      <c r="BC2402" s="40" t="n">
        <v>6.91</v>
      </c>
      <c r="BD2402" s="40" t="n">
        <v>0</v>
      </c>
      <c r="BE2402" s="40" t="n">
        <v>6.91</v>
      </c>
      <c r="BF2402" s="32" t="n">
        <f aca="false">IF(AZ2402="","",$I2402+BB2402)</f>
        <v>17.08</v>
      </c>
      <c r="BG2402" s="32" t="n">
        <f aca="false">IF(AZ2402="","",$I2402)</f>
        <v>23.99</v>
      </c>
      <c r="BH2402" s="40" t="n">
        <f aca="false">IF(AZ2402="","",BA2402+$I2402)</f>
        <v>23.99</v>
      </c>
      <c r="BI2402" s="31" t="n">
        <f aca="false">IF(AZ2402="","",AZ2402+(BB2402*$K2402)+(BC2402*$K2402))</f>
        <v>0</v>
      </c>
      <c r="BJ2402" s="29" t="n">
        <f aca="false">IF(AZ2402="","",ROUND(-BB2402*$K2402,0))</f>
        <v>166</v>
      </c>
    </row>
    <row r="2403" customFormat="false" ht="15" hidden="false" customHeight="false" outlineLevel="0" collapsed="false">
      <c r="A2403" s="26" t="str">
        <f aca="false">+C2403&amp;D2403&amp;G2403</f>
        <v>XiaomiWatch S4SUPERINTERNET CASA FWA (CONV) 5G  36 Mesi</v>
      </c>
      <c r="B2403" s="27" t="s">
        <v>31</v>
      </c>
      <c r="C2403" s="28" t="s">
        <v>179</v>
      </c>
      <c r="D2403" s="43" t="s">
        <v>271</v>
      </c>
      <c r="E2403" s="30" t="n">
        <v>159.9</v>
      </c>
      <c r="F2403" s="31" t="n">
        <v>159.9</v>
      </c>
      <c r="G2403" s="32" t="s">
        <v>74</v>
      </c>
      <c r="H2403" s="32"/>
      <c r="I2403" s="33" t="n">
        <v>20.99</v>
      </c>
      <c r="J2403" s="34" t="s">
        <v>35</v>
      </c>
      <c r="K2403" s="35" t="n">
        <v>36</v>
      </c>
      <c r="L2403" s="36"/>
      <c r="M2403" s="33"/>
      <c r="N2403" s="33"/>
      <c r="O2403" s="37"/>
      <c r="P2403" s="38"/>
      <c r="Q2403" s="34"/>
      <c r="R2403" s="39"/>
      <c r="S2403" s="40"/>
      <c r="T2403" s="40"/>
      <c r="U2403" s="40"/>
      <c r="V2403" s="32" t="str">
        <f aca="false">IF(P2403="","",$I2403+R2403)</f>
        <v/>
      </c>
      <c r="W2403" s="32" t="str">
        <f aca="false">IF(P2403="","",$I2403)</f>
        <v/>
      </c>
      <c r="X2403" s="40" t="str">
        <f aca="false">IF(P2403="","",Q2403+$I2403)</f>
        <v/>
      </c>
      <c r="Y2403" s="29" t="str">
        <f aca="false">IF(P2403="","",P2403+(R2403*$K2403)+(S2403*$K2403))</f>
        <v/>
      </c>
      <c r="Z2403" s="29" t="str">
        <f aca="false">IF(P2403="","",ROUND(-R2403*$K2403,0))</f>
        <v/>
      </c>
      <c r="AA2403" s="41"/>
      <c r="AB2403" s="38"/>
      <c r="AC2403" s="34"/>
      <c r="AD2403" s="39"/>
      <c r="AE2403" s="40"/>
      <c r="AF2403" s="40"/>
      <c r="AG2403" s="40"/>
      <c r="AH2403" s="32" t="str">
        <f aca="false">IF(AB2403="","",$I2403+AD2403)</f>
        <v/>
      </c>
      <c r="AI2403" s="32" t="str">
        <f aca="false">IF(AB2403="","",$I2403)</f>
        <v/>
      </c>
      <c r="AJ2403" s="40" t="str">
        <f aca="false">IF(AB2403="","",AC2403+$I2403)</f>
        <v/>
      </c>
      <c r="AK2403" s="29" t="str">
        <f aca="false">IF(AB2403="","",AB2403+(AD2403*$K2403)+(AE2403*$K2403))</f>
        <v/>
      </c>
      <c r="AL2403" s="29" t="str">
        <f aca="false">IF(AB2403="","",ROUND(-AD2403*$K2403,0))</f>
        <v/>
      </c>
      <c r="AM2403" s="41"/>
      <c r="AN2403" s="38" t="n">
        <v>0</v>
      </c>
      <c r="AO2403" s="34" t="n">
        <v>0</v>
      </c>
      <c r="AP2403" s="39" t="n">
        <v>-4.69</v>
      </c>
      <c r="AQ2403" s="40" t="n">
        <v>4.69</v>
      </c>
      <c r="AR2403" s="40" t="n">
        <v>4.69</v>
      </c>
      <c r="AS2403" s="40" t="n">
        <v>4.69</v>
      </c>
      <c r="AT2403" s="32" t="n">
        <f aca="false">IF(AN2403="","",$I2403+AP2403)</f>
        <v>16.3</v>
      </c>
      <c r="AU2403" s="32" t="n">
        <f aca="false">IF(AN2403="","",$I2403)</f>
        <v>20.99</v>
      </c>
      <c r="AV2403" s="40" t="n">
        <f aca="false">IF(AN2403="","",AO2403+$I2403)</f>
        <v>20.99</v>
      </c>
      <c r="AW2403" s="31" t="n">
        <f aca="false">IF(AN2403="","",AN2403+(AP2403*$K2403)+(AQ2403*$K2403))</f>
        <v>0</v>
      </c>
      <c r="AX2403" s="29" t="n">
        <f aca="false">IF(AN2403="","",ROUND(-AP2403*$K2403,0))</f>
        <v>169</v>
      </c>
      <c r="AY2403" s="42"/>
      <c r="AZ2403" s="38" t="n">
        <v>0</v>
      </c>
      <c r="BA2403" s="34" t="n">
        <v>0</v>
      </c>
      <c r="BB2403" s="39" t="n">
        <v>-4.69</v>
      </c>
      <c r="BC2403" s="40" t="n">
        <v>4.69</v>
      </c>
      <c r="BD2403" s="40" t="n">
        <v>4.69</v>
      </c>
      <c r="BE2403" s="40" t="n">
        <v>4.69</v>
      </c>
      <c r="BF2403" s="32" t="n">
        <f aca="false">IF(AZ2403="","",$I2403+BB2403)</f>
        <v>16.3</v>
      </c>
      <c r="BG2403" s="32" t="n">
        <f aca="false">IF(AZ2403="","",$I2403)</f>
        <v>20.99</v>
      </c>
      <c r="BH2403" s="40" t="n">
        <f aca="false">IF(AZ2403="","",BA2403+$I2403)</f>
        <v>20.99</v>
      </c>
      <c r="BI2403" s="31" t="n">
        <f aca="false">IF(AZ2403="","",AZ2403+(BB2403*$K2403)+(BC2403*$K2403))</f>
        <v>0</v>
      </c>
      <c r="BJ2403" s="29" t="n">
        <f aca="false">IF(AZ2403="","",ROUND(-BB2403*$K2403,0))</f>
        <v>169</v>
      </c>
    </row>
    <row r="2404" customFormat="false" ht="15" hidden="false" customHeight="false" outlineLevel="0" collapsed="false">
      <c r="A2404" s="26" t="str">
        <f aca="false">+C2404&amp;D2404&amp;G2404</f>
        <v>XiaomiWatch S4SUPERINTERNET CASA FWA (CONV) 5G  30 Mesi</v>
      </c>
      <c r="B2404" s="27" t="s">
        <v>31</v>
      </c>
      <c r="C2404" s="28" t="s">
        <v>179</v>
      </c>
      <c r="D2404" s="43" t="s">
        <v>271</v>
      </c>
      <c r="E2404" s="30" t="n">
        <v>159.9</v>
      </c>
      <c r="F2404" s="31" t="n">
        <v>159.9</v>
      </c>
      <c r="G2404" s="32" t="s">
        <v>48</v>
      </c>
      <c r="H2404" s="32"/>
      <c r="I2404" s="33" t="n">
        <v>20.99</v>
      </c>
      <c r="J2404" s="34" t="s">
        <v>35</v>
      </c>
      <c r="K2404" s="35" t="n">
        <v>30</v>
      </c>
      <c r="L2404" s="36"/>
      <c r="M2404" s="33"/>
      <c r="N2404" s="33"/>
      <c r="O2404" s="37"/>
      <c r="P2404" s="38"/>
      <c r="Q2404" s="34"/>
      <c r="R2404" s="39"/>
      <c r="S2404" s="40"/>
      <c r="T2404" s="40"/>
      <c r="U2404" s="40"/>
      <c r="V2404" s="32" t="str">
        <f aca="false">IF(P2404="","",$I2404+R2404)</f>
        <v/>
      </c>
      <c r="W2404" s="32" t="str">
        <f aca="false">IF(P2404="","",$I2404)</f>
        <v/>
      </c>
      <c r="X2404" s="40" t="str">
        <f aca="false">IF(P2404="","",Q2404+$I2404)</f>
        <v/>
      </c>
      <c r="Y2404" s="29" t="str">
        <f aca="false">IF(P2404="","",P2404+(R2404*$K2404)+(S2404*$K2404))</f>
        <v/>
      </c>
      <c r="Z2404" s="29" t="str">
        <f aca="false">IF(P2404="","",ROUND(-R2404*$K2404,0))</f>
        <v/>
      </c>
      <c r="AA2404" s="41"/>
      <c r="AB2404" s="38"/>
      <c r="AC2404" s="34"/>
      <c r="AD2404" s="39"/>
      <c r="AE2404" s="40"/>
      <c r="AF2404" s="40"/>
      <c r="AG2404" s="40"/>
      <c r="AH2404" s="32" t="str">
        <f aca="false">IF(AB2404="","",$I2404+AD2404)</f>
        <v/>
      </c>
      <c r="AI2404" s="32" t="str">
        <f aca="false">IF(AB2404="","",$I2404)</f>
        <v/>
      </c>
      <c r="AJ2404" s="40" t="str">
        <f aca="false">IF(AB2404="","",AC2404+$I2404)</f>
        <v/>
      </c>
      <c r="AK2404" s="29" t="str">
        <f aca="false">IF(AB2404="","",AB2404+(AD2404*$K2404)+(AE2404*$K2404))</f>
        <v/>
      </c>
      <c r="AL2404" s="29" t="str">
        <f aca="false">IF(AB2404="","",ROUND(-AD2404*$K2404,0))</f>
        <v/>
      </c>
      <c r="AM2404" s="41"/>
      <c r="AN2404" s="38" t="n">
        <v>0</v>
      </c>
      <c r="AO2404" s="34" t="n">
        <v>0</v>
      </c>
      <c r="AP2404" s="39" t="n">
        <v>-5.57</v>
      </c>
      <c r="AQ2404" s="40" t="n">
        <v>5.57</v>
      </c>
      <c r="AR2404" s="40" t="n">
        <v>5.57</v>
      </c>
      <c r="AS2404" s="40" t="n">
        <v>5.57</v>
      </c>
      <c r="AT2404" s="32" t="n">
        <f aca="false">IF(AN2404="","",$I2404+AP2404)</f>
        <v>15.42</v>
      </c>
      <c r="AU2404" s="32" t="n">
        <f aca="false">IF(AN2404="","",$I2404)</f>
        <v>20.99</v>
      </c>
      <c r="AV2404" s="40" t="n">
        <f aca="false">IF(AN2404="","",AO2404+$I2404)</f>
        <v>20.99</v>
      </c>
      <c r="AW2404" s="31" t="n">
        <f aca="false">IF(AN2404="","",AN2404+(AP2404*$K2404)+(AQ2404*$K2404))</f>
        <v>0</v>
      </c>
      <c r="AX2404" s="29" t="n">
        <f aca="false">IF(AN2404="","",ROUND(-AP2404*$K2404,0))</f>
        <v>167</v>
      </c>
      <c r="AY2404" s="42"/>
      <c r="AZ2404" s="38" t="n">
        <v>0</v>
      </c>
      <c r="BA2404" s="34" t="n">
        <v>0</v>
      </c>
      <c r="BB2404" s="39" t="n">
        <v>-5.57</v>
      </c>
      <c r="BC2404" s="40" t="n">
        <v>5.57</v>
      </c>
      <c r="BD2404" s="40" t="n">
        <v>5.57</v>
      </c>
      <c r="BE2404" s="40" t="n">
        <v>5.57</v>
      </c>
      <c r="BF2404" s="32" t="n">
        <f aca="false">IF(AZ2404="","",$I2404+BB2404)</f>
        <v>15.42</v>
      </c>
      <c r="BG2404" s="32" t="n">
        <f aca="false">IF(AZ2404="","",$I2404)</f>
        <v>20.99</v>
      </c>
      <c r="BH2404" s="40" t="n">
        <f aca="false">IF(AZ2404="","",BA2404+$I2404)</f>
        <v>20.99</v>
      </c>
      <c r="BI2404" s="31" t="n">
        <f aca="false">IF(AZ2404="","",AZ2404+(BB2404*$K2404)+(BC2404*$K2404))</f>
        <v>0</v>
      </c>
      <c r="BJ2404" s="29" t="n">
        <f aca="false">IF(AZ2404="","",ROUND(-BB2404*$K2404,0))</f>
        <v>167</v>
      </c>
    </row>
    <row r="2405" customFormat="false" ht="15" hidden="false" customHeight="false" outlineLevel="0" collapsed="false">
      <c r="A2405" s="26" t="str">
        <f aca="false">+C2405&amp;D2405&amp;G2405</f>
        <v>XiaomiWatch S4SUPERINTERNET CASA FWA (CONV) 5G  24 Mesi</v>
      </c>
      <c r="B2405" s="27" t="s">
        <v>31</v>
      </c>
      <c r="C2405" s="28" t="s">
        <v>179</v>
      </c>
      <c r="D2405" s="43" t="s">
        <v>271</v>
      </c>
      <c r="E2405" s="30" t="n">
        <v>159.9</v>
      </c>
      <c r="F2405" s="31" t="n">
        <v>159.9</v>
      </c>
      <c r="G2405" s="32" t="s">
        <v>40</v>
      </c>
      <c r="H2405" s="32"/>
      <c r="I2405" s="33" t="n">
        <v>20.99</v>
      </c>
      <c r="J2405" s="34" t="s">
        <v>35</v>
      </c>
      <c r="K2405" s="35" t="n">
        <v>24</v>
      </c>
      <c r="L2405" s="36"/>
      <c r="M2405" s="33"/>
      <c r="N2405" s="33"/>
      <c r="O2405" s="37"/>
      <c r="P2405" s="38" t="n">
        <v>29.99</v>
      </c>
      <c r="Q2405" s="34" t="n">
        <v>0</v>
      </c>
      <c r="R2405" s="39" t="n">
        <v>-5.41</v>
      </c>
      <c r="S2405" s="40" t="n">
        <v>5.41</v>
      </c>
      <c r="T2405" s="40" t="n">
        <v>0</v>
      </c>
      <c r="U2405" s="40" t="n">
        <v>5.48</v>
      </c>
      <c r="V2405" s="32" t="n">
        <f aca="false">IF(P2405="","",$I2405+R2405)</f>
        <v>15.58</v>
      </c>
      <c r="W2405" s="32" t="n">
        <f aca="false">IF(P2405="","",$I2405)</f>
        <v>20.99</v>
      </c>
      <c r="X2405" s="40" t="n">
        <f aca="false">IF(P2405="","",Q2405+$I2405)</f>
        <v>20.99</v>
      </c>
      <c r="Y2405" s="29" t="n">
        <f aca="false">IF(P2405="","",P2405+(R2405*$K2405)+(S2405*$K2405))</f>
        <v>29.99</v>
      </c>
      <c r="Z2405" s="29" t="n">
        <f aca="false">IF(P2405="","",ROUND(-R2405*$K2405,0))</f>
        <v>130</v>
      </c>
      <c r="AA2405" s="41"/>
      <c r="AB2405" s="38" t="n">
        <v>39</v>
      </c>
      <c r="AC2405" s="34" t="n">
        <v>0</v>
      </c>
      <c r="AD2405" s="39" t="n">
        <v>-5.04</v>
      </c>
      <c r="AE2405" s="40" t="n">
        <v>5.04</v>
      </c>
      <c r="AF2405" s="40" t="n">
        <v>0</v>
      </c>
      <c r="AG2405" s="40" t="n">
        <v>4.98</v>
      </c>
      <c r="AH2405" s="32" t="n">
        <f aca="false">IF(AB2405="","",$I2405+AD2405)</f>
        <v>15.95</v>
      </c>
      <c r="AI2405" s="32" t="n">
        <f aca="false">IF(AB2405="","",$I2405)</f>
        <v>20.99</v>
      </c>
      <c r="AJ2405" s="40" t="n">
        <f aca="false">IF(AB2405="","",AC2405+$I2405)</f>
        <v>20.99</v>
      </c>
      <c r="AK2405" s="29" t="n">
        <f aca="false">IF(AB2405="","",AB2405+(AD2405*$K2405)+(AE2405*$K2405))</f>
        <v>39</v>
      </c>
      <c r="AL2405" s="29" t="n">
        <f aca="false">IF(AB2405="","",ROUND(-AD2405*$K2405,0))</f>
        <v>121</v>
      </c>
      <c r="AM2405" s="41"/>
      <c r="AN2405" s="38" t="n">
        <v>0</v>
      </c>
      <c r="AO2405" s="34" t="n">
        <v>0</v>
      </c>
      <c r="AP2405" s="39" t="n">
        <v>-6.91</v>
      </c>
      <c r="AQ2405" s="40" t="n">
        <v>6.91</v>
      </c>
      <c r="AR2405" s="40" t="n">
        <v>0</v>
      </c>
      <c r="AS2405" s="40" t="n">
        <v>6.91</v>
      </c>
      <c r="AT2405" s="32" t="n">
        <f aca="false">IF(AN2405="","",$I2405+AP2405)</f>
        <v>14.08</v>
      </c>
      <c r="AU2405" s="32" t="n">
        <f aca="false">IF(AN2405="","",$I2405)</f>
        <v>20.99</v>
      </c>
      <c r="AV2405" s="40" t="n">
        <f aca="false">IF(AN2405="","",AO2405+$I2405)</f>
        <v>20.99</v>
      </c>
      <c r="AW2405" s="31" t="n">
        <f aca="false">IF(AN2405="","",AN2405+(AP2405*$K2405)+(AQ2405*$K2405))</f>
        <v>0</v>
      </c>
      <c r="AX2405" s="29" t="n">
        <f aca="false">IF(AN2405="","",ROUND(-AP2405*$K2405,0))</f>
        <v>166</v>
      </c>
      <c r="AY2405" s="42"/>
      <c r="AZ2405" s="38" t="n">
        <v>0</v>
      </c>
      <c r="BA2405" s="34" t="n">
        <v>0</v>
      </c>
      <c r="BB2405" s="39" t="n">
        <v>-6.91</v>
      </c>
      <c r="BC2405" s="40" t="n">
        <v>6.91</v>
      </c>
      <c r="BD2405" s="40" t="n">
        <v>0</v>
      </c>
      <c r="BE2405" s="40" t="n">
        <v>6.91</v>
      </c>
      <c r="BF2405" s="32" t="n">
        <f aca="false">IF(AZ2405="","",$I2405+BB2405)</f>
        <v>14.08</v>
      </c>
      <c r="BG2405" s="32" t="n">
        <f aca="false">IF(AZ2405="","",$I2405)</f>
        <v>20.99</v>
      </c>
      <c r="BH2405" s="40" t="n">
        <f aca="false">IF(AZ2405="","",BA2405+$I2405)</f>
        <v>20.99</v>
      </c>
      <c r="BI2405" s="31" t="n">
        <f aca="false">IF(AZ2405="","",AZ2405+(BB2405*$K2405)+(BC2405*$K2405))</f>
        <v>0</v>
      </c>
      <c r="BJ2405" s="29" t="n">
        <f aca="false">IF(AZ2405="","",ROUND(-BB2405*$K2405,0))</f>
        <v>166</v>
      </c>
    </row>
    <row r="2406" customFormat="false" ht="15" hidden="false" customHeight="false" outlineLevel="0" collapsed="false">
      <c r="A2406" s="26" t="str">
        <f aca="false">+C2406&amp;D2406&amp;G2406</f>
        <v>XiaomiWatch S4SUPER INTERNET 250 5G - 24 Mesi</v>
      </c>
      <c r="B2406" s="27" t="s">
        <v>31</v>
      </c>
      <c r="C2406" s="28" t="s">
        <v>179</v>
      </c>
      <c r="D2406" s="43" t="s">
        <v>271</v>
      </c>
      <c r="E2406" s="30" t="n">
        <v>159.9</v>
      </c>
      <c r="F2406" s="31" t="n">
        <v>159.9</v>
      </c>
      <c r="G2406" s="32" t="s">
        <v>41</v>
      </c>
      <c r="H2406" s="32"/>
      <c r="I2406" s="33" t="n">
        <v>12.99</v>
      </c>
      <c r="J2406" s="34" t="s">
        <v>35</v>
      </c>
      <c r="K2406" s="35" t="n">
        <v>24</v>
      </c>
      <c r="L2406" s="36"/>
      <c r="M2406" s="33"/>
      <c r="N2406" s="33"/>
      <c r="O2406" s="37"/>
      <c r="P2406" s="38" t="n">
        <v>29.99</v>
      </c>
      <c r="Q2406" s="34" t="n">
        <v>0</v>
      </c>
      <c r="R2406" s="39" t="n">
        <v>-5.41</v>
      </c>
      <c r="S2406" s="40" t="n">
        <v>5.41</v>
      </c>
      <c r="T2406" s="40" t="n">
        <v>0</v>
      </c>
      <c r="U2406" s="40" t="n">
        <v>5.48</v>
      </c>
      <c r="V2406" s="32" t="n">
        <f aca="false">IF(P2406="","",$I2406+R2406)</f>
        <v>7.58</v>
      </c>
      <c r="W2406" s="32" t="n">
        <f aca="false">IF(P2406="","",$I2406)</f>
        <v>12.99</v>
      </c>
      <c r="X2406" s="40" t="n">
        <f aca="false">IF(P2406="","",Q2406+$I2406)</f>
        <v>12.99</v>
      </c>
      <c r="Y2406" s="29" t="n">
        <f aca="false">IF(P2406="","",P2406+(R2406*$K2406)+(S2406*$K2406))</f>
        <v>29.99</v>
      </c>
      <c r="Z2406" s="29" t="n">
        <f aca="false">IF(P2406="","",ROUND(-R2406*$K2406,0))</f>
        <v>130</v>
      </c>
      <c r="AA2406" s="41"/>
      <c r="AB2406" s="38" t="n">
        <v>39</v>
      </c>
      <c r="AC2406" s="34" t="n">
        <v>0</v>
      </c>
      <c r="AD2406" s="39" t="n">
        <v>-5.04</v>
      </c>
      <c r="AE2406" s="40" t="n">
        <v>5.04</v>
      </c>
      <c r="AF2406" s="40" t="n">
        <v>0</v>
      </c>
      <c r="AG2406" s="40" t="n">
        <v>4.98</v>
      </c>
      <c r="AH2406" s="32" t="n">
        <f aca="false">IF(AB2406="","",$I2406+AD2406)</f>
        <v>7.95</v>
      </c>
      <c r="AI2406" s="32" t="n">
        <f aca="false">IF(AB2406="","",$I2406)</f>
        <v>12.99</v>
      </c>
      <c r="AJ2406" s="40" t="n">
        <f aca="false">IF(AB2406="","",AC2406+$I2406)</f>
        <v>12.99</v>
      </c>
      <c r="AK2406" s="29" t="n">
        <f aca="false">IF(AB2406="","",AB2406+(AD2406*$K2406)+(AE2406*$K2406))</f>
        <v>39</v>
      </c>
      <c r="AL2406" s="29" t="n">
        <f aca="false">IF(AB2406="","",ROUND(-AD2406*$K2406,0))</f>
        <v>121</v>
      </c>
      <c r="AM2406" s="41"/>
      <c r="AN2406" s="38" t="n">
        <v>0</v>
      </c>
      <c r="AO2406" s="34" t="n">
        <v>0</v>
      </c>
      <c r="AP2406" s="39" t="n">
        <v>-6.91</v>
      </c>
      <c r="AQ2406" s="40" t="n">
        <v>6.91</v>
      </c>
      <c r="AR2406" s="40" t="n">
        <v>0</v>
      </c>
      <c r="AS2406" s="40" t="n">
        <v>6.91</v>
      </c>
      <c r="AT2406" s="32" t="n">
        <f aca="false">IF(AN2406="","",$I2406+AP2406)</f>
        <v>6.08</v>
      </c>
      <c r="AU2406" s="32" t="n">
        <f aca="false">IF(AN2406="","",$I2406)</f>
        <v>12.99</v>
      </c>
      <c r="AV2406" s="40" t="n">
        <f aca="false">IF(AN2406="","",AO2406+$I2406)</f>
        <v>12.99</v>
      </c>
      <c r="AW2406" s="31" t="n">
        <f aca="false">IF(AN2406="","",AN2406+(AP2406*$K2406)+(AQ2406*$K2406))</f>
        <v>0</v>
      </c>
      <c r="AX2406" s="29" t="n">
        <f aca="false">IF(AN2406="","",ROUND(-AP2406*$K2406,0))</f>
        <v>166</v>
      </c>
      <c r="AY2406" s="42"/>
      <c r="AZ2406" s="38" t="n">
        <v>0</v>
      </c>
      <c r="BA2406" s="34" t="n">
        <v>0</v>
      </c>
      <c r="BB2406" s="39" t="n">
        <v>-6.91</v>
      </c>
      <c r="BC2406" s="40" t="n">
        <v>6.91</v>
      </c>
      <c r="BD2406" s="40" t="n">
        <v>0</v>
      </c>
      <c r="BE2406" s="40" t="n">
        <v>6.91</v>
      </c>
      <c r="BF2406" s="32" t="n">
        <f aca="false">IF(AZ2406="","",$I2406+BB2406)</f>
        <v>6.08</v>
      </c>
      <c r="BG2406" s="32" t="n">
        <f aca="false">IF(AZ2406="","",$I2406)</f>
        <v>12.99</v>
      </c>
      <c r="BH2406" s="40" t="n">
        <f aca="false">IF(AZ2406="","",BA2406+$I2406)</f>
        <v>12.99</v>
      </c>
      <c r="BI2406" s="31" t="n">
        <f aca="false">IF(AZ2406="","",AZ2406+(BB2406*$K2406)+(BC2406*$K2406))</f>
        <v>0</v>
      </c>
      <c r="BJ2406" s="29" t="n">
        <f aca="false">IF(AZ2406="","",ROUND(-BB2406*$K2406,0))</f>
        <v>166</v>
      </c>
    </row>
    <row r="2407" customFormat="false" ht="15" hidden="false" customHeight="false" outlineLevel="0" collapsed="false">
      <c r="A2407" s="26" t="str">
        <f aca="false">+C2407&amp;D2407&amp;G2407</f>
        <v>XiaomiWatch S4SUPER INTERNET 100 5G - 36 Mesi</v>
      </c>
      <c r="B2407" s="27" t="s">
        <v>31</v>
      </c>
      <c r="C2407" s="28" t="s">
        <v>179</v>
      </c>
      <c r="D2407" s="43" t="s">
        <v>271</v>
      </c>
      <c r="E2407" s="30" t="n">
        <v>159.9</v>
      </c>
      <c r="F2407" s="31" t="n">
        <v>159.9</v>
      </c>
      <c r="G2407" s="32" t="s">
        <v>92</v>
      </c>
      <c r="H2407" s="32"/>
      <c r="I2407" s="33" t="n">
        <v>9.99</v>
      </c>
      <c r="J2407" s="34" t="s">
        <v>35</v>
      </c>
      <c r="K2407" s="35" t="n">
        <v>36</v>
      </c>
      <c r="L2407" s="36"/>
      <c r="M2407" s="33"/>
      <c r="N2407" s="33"/>
      <c r="O2407" s="37"/>
      <c r="P2407" s="38" t="n">
        <v>29.99</v>
      </c>
      <c r="Q2407" s="34" t="n">
        <v>1</v>
      </c>
      <c r="R2407" s="39" t="n">
        <v>-2.61</v>
      </c>
      <c r="S2407" s="40" t="n">
        <v>3.61</v>
      </c>
      <c r="T2407" s="40" t="n">
        <v>3.61</v>
      </c>
      <c r="U2407" s="40" t="n">
        <v>3.56</v>
      </c>
      <c r="V2407" s="32" t="n">
        <f aca="false">IF(P2407="","",$I2407+R2407)</f>
        <v>7.38</v>
      </c>
      <c r="W2407" s="32" t="n">
        <f aca="false">IF(P2407="","",$I2407)</f>
        <v>9.99</v>
      </c>
      <c r="X2407" s="40" t="n">
        <f aca="false">IF(P2407="","",Q2407+$I2407)</f>
        <v>10.99</v>
      </c>
      <c r="Y2407" s="29" t="n">
        <f aca="false">IF(P2407="","",P2407+(R2407*$K2407)+(S2407*$K2407))</f>
        <v>65.99</v>
      </c>
      <c r="Z2407" s="29" t="n">
        <f aca="false">IF(P2407="","",ROUND(-R2407*$K2407,0))</f>
        <v>94</v>
      </c>
      <c r="AA2407" s="41"/>
      <c r="AB2407" s="38" t="n">
        <v>39.99</v>
      </c>
      <c r="AC2407" s="34" t="n">
        <v>1</v>
      </c>
      <c r="AD2407" s="39" t="n">
        <v>-2.33</v>
      </c>
      <c r="AE2407" s="40" t="n">
        <v>3.33</v>
      </c>
      <c r="AF2407" s="40" t="n">
        <v>3.33</v>
      </c>
      <c r="AG2407" s="40" t="n">
        <v>3.36</v>
      </c>
      <c r="AH2407" s="32" t="n">
        <f aca="false">IF(AB2407="","",$I2407+AD2407)</f>
        <v>7.66</v>
      </c>
      <c r="AI2407" s="32" t="n">
        <f aca="false">IF(AB2407="","",$I2407)</f>
        <v>9.99</v>
      </c>
      <c r="AJ2407" s="40" t="n">
        <f aca="false">IF(AB2407="","",AC2407+$I2407)</f>
        <v>10.99</v>
      </c>
      <c r="AK2407" s="29" t="n">
        <f aca="false">IF(AB2407="","",AB2407+(AD2407*$K2407)+(AE2407*$K2407))</f>
        <v>75.99</v>
      </c>
      <c r="AL2407" s="29" t="n">
        <f aca="false">IF(AB2407="","",ROUND(-AD2407*$K2407,0))</f>
        <v>84</v>
      </c>
      <c r="AM2407" s="41"/>
      <c r="AN2407" s="38" t="n">
        <v>0</v>
      </c>
      <c r="AO2407" s="34" t="n">
        <v>1</v>
      </c>
      <c r="AP2407" s="39" t="n">
        <v>-3.69</v>
      </c>
      <c r="AQ2407" s="40" t="n">
        <v>4.69</v>
      </c>
      <c r="AR2407" s="40" t="n">
        <v>4.69</v>
      </c>
      <c r="AS2407" s="40" t="n">
        <v>4.69</v>
      </c>
      <c r="AT2407" s="32" t="n">
        <f aca="false">IF(AN2407="","",$I2407+AP2407)</f>
        <v>6.3</v>
      </c>
      <c r="AU2407" s="32" t="n">
        <f aca="false">IF(AN2407="","",$I2407)</f>
        <v>9.99</v>
      </c>
      <c r="AV2407" s="40" t="n">
        <f aca="false">IF(AN2407="","",AO2407+$I2407)</f>
        <v>10.99</v>
      </c>
      <c r="AW2407" s="31" t="n">
        <f aca="false">IF(AN2407="","",AN2407+(AP2407*$K2407)+(AQ2407*$K2407))</f>
        <v>36</v>
      </c>
      <c r="AX2407" s="29" t="n">
        <f aca="false">IF(AN2407="","",ROUND(-AP2407*$K2407,0))</f>
        <v>133</v>
      </c>
      <c r="AY2407" s="42"/>
      <c r="AZ2407" s="38" t="n">
        <v>0</v>
      </c>
      <c r="BA2407" s="34" t="n">
        <v>1</v>
      </c>
      <c r="BB2407" s="39" t="n">
        <v>-3.69</v>
      </c>
      <c r="BC2407" s="40" t="n">
        <v>4.69</v>
      </c>
      <c r="BD2407" s="40" t="n">
        <v>4.69</v>
      </c>
      <c r="BE2407" s="40" t="n">
        <v>4.69</v>
      </c>
      <c r="BF2407" s="32" t="n">
        <f aca="false">IF(AZ2407="","",$I2407+BB2407)</f>
        <v>6.3</v>
      </c>
      <c r="BG2407" s="32" t="n">
        <f aca="false">IF(AZ2407="","",$I2407)</f>
        <v>9.99</v>
      </c>
      <c r="BH2407" s="40" t="n">
        <f aca="false">IF(AZ2407="","",BA2407+$I2407)</f>
        <v>10.99</v>
      </c>
      <c r="BI2407" s="31" t="n">
        <f aca="false">IF(AZ2407="","",AZ2407+(BB2407*$K2407)+(BC2407*$K2407))</f>
        <v>36</v>
      </c>
      <c r="BJ2407" s="29" t="n">
        <f aca="false">IF(AZ2407="","",ROUND(-BB2407*$K2407,0))</f>
        <v>133</v>
      </c>
    </row>
    <row r="2408" customFormat="false" ht="15" hidden="false" customHeight="false" outlineLevel="0" collapsed="false">
      <c r="A2408" s="26" t="str">
        <f aca="false">+C2408&amp;D2408&amp;G2408</f>
        <v>XiaomiWatch S4SUPER INTERNET 100 5G - 30 Mesi</v>
      </c>
      <c r="B2408" s="27" t="s">
        <v>31</v>
      </c>
      <c r="C2408" s="28" t="s">
        <v>179</v>
      </c>
      <c r="D2408" s="43" t="s">
        <v>271</v>
      </c>
      <c r="E2408" s="30" t="n">
        <v>159.9</v>
      </c>
      <c r="F2408" s="31" t="n">
        <v>159.9</v>
      </c>
      <c r="G2408" s="32" t="s">
        <v>93</v>
      </c>
      <c r="H2408" s="32"/>
      <c r="I2408" s="33" t="n">
        <v>9.99</v>
      </c>
      <c r="J2408" s="34" t="s">
        <v>35</v>
      </c>
      <c r="K2408" s="35" t="n">
        <v>30</v>
      </c>
      <c r="L2408" s="36"/>
      <c r="M2408" s="33"/>
      <c r="N2408" s="33"/>
      <c r="O2408" s="37"/>
      <c r="P2408" s="38" t="n">
        <v>29.99</v>
      </c>
      <c r="Q2408" s="34" t="n">
        <v>2</v>
      </c>
      <c r="R2408" s="39" t="n">
        <v>-2.33</v>
      </c>
      <c r="S2408" s="40" t="n">
        <v>4.33</v>
      </c>
      <c r="T2408" s="40" t="n">
        <v>4.33</v>
      </c>
      <c r="U2408" s="40" t="n">
        <v>4.34</v>
      </c>
      <c r="V2408" s="32" t="n">
        <f aca="false">IF(P2408="","",$I2408+R2408)</f>
        <v>7.66</v>
      </c>
      <c r="W2408" s="32" t="n">
        <f aca="false">IF(P2408="","",$I2408)</f>
        <v>9.99</v>
      </c>
      <c r="X2408" s="40" t="n">
        <f aca="false">IF(P2408="","",Q2408+$I2408)</f>
        <v>11.99</v>
      </c>
      <c r="Y2408" s="29" t="n">
        <f aca="false">IF(P2408="","",P2408+(R2408*$K2408)+(S2408*$K2408))</f>
        <v>89.99</v>
      </c>
      <c r="Z2408" s="29" t="n">
        <f aca="false">IF(P2408="","",ROUND(-R2408*$K2408,0))</f>
        <v>70</v>
      </c>
      <c r="AA2408" s="41"/>
      <c r="AB2408" s="38" t="n">
        <v>39.99</v>
      </c>
      <c r="AC2408" s="34" t="n">
        <v>2</v>
      </c>
      <c r="AD2408" s="39" t="n">
        <v>-2</v>
      </c>
      <c r="AE2408" s="40" t="n">
        <v>4</v>
      </c>
      <c r="AF2408" s="40" t="n">
        <v>4</v>
      </c>
      <c r="AG2408" s="40" t="n">
        <v>3.91</v>
      </c>
      <c r="AH2408" s="32" t="n">
        <f aca="false">IF(AB2408="","",$I2408+AD2408)</f>
        <v>7.99</v>
      </c>
      <c r="AI2408" s="32" t="n">
        <f aca="false">IF(AB2408="","",$I2408)</f>
        <v>9.99</v>
      </c>
      <c r="AJ2408" s="40" t="n">
        <f aca="false">IF(AB2408="","",AC2408+$I2408)</f>
        <v>11.99</v>
      </c>
      <c r="AK2408" s="29" t="n">
        <f aca="false">IF(AB2408="","",AB2408+(AD2408*$K2408)+(AE2408*$K2408))</f>
        <v>99.99</v>
      </c>
      <c r="AL2408" s="29" t="n">
        <f aca="false">IF(AB2408="","",ROUND(-AD2408*$K2408,0))</f>
        <v>60</v>
      </c>
      <c r="AM2408" s="41"/>
      <c r="AN2408" s="38" t="n">
        <v>0</v>
      </c>
      <c r="AO2408" s="34" t="n">
        <v>2</v>
      </c>
      <c r="AP2408" s="39" t="n">
        <v>-3.57</v>
      </c>
      <c r="AQ2408" s="40" t="n">
        <v>5.57</v>
      </c>
      <c r="AR2408" s="40" t="n">
        <v>5.57</v>
      </c>
      <c r="AS2408" s="40" t="n">
        <v>5.57</v>
      </c>
      <c r="AT2408" s="32" t="n">
        <f aca="false">IF(AN2408="","",$I2408+AP2408)</f>
        <v>6.42</v>
      </c>
      <c r="AU2408" s="32" t="n">
        <f aca="false">IF(AN2408="","",$I2408)</f>
        <v>9.99</v>
      </c>
      <c r="AV2408" s="40" t="n">
        <f aca="false">IF(AN2408="","",AO2408+$I2408)</f>
        <v>11.99</v>
      </c>
      <c r="AW2408" s="31" t="n">
        <f aca="false">IF(AN2408="","",AN2408+(AP2408*$K2408)+(AQ2408*$K2408))</f>
        <v>60</v>
      </c>
      <c r="AX2408" s="29" t="n">
        <f aca="false">IF(AN2408="","",ROUND(-AP2408*$K2408,0))</f>
        <v>107</v>
      </c>
      <c r="AY2408" s="42"/>
      <c r="AZ2408" s="38" t="n">
        <v>0</v>
      </c>
      <c r="BA2408" s="34" t="n">
        <v>2</v>
      </c>
      <c r="BB2408" s="39" t="n">
        <v>-3.57</v>
      </c>
      <c r="BC2408" s="40" t="n">
        <v>5.57</v>
      </c>
      <c r="BD2408" s="40" t="n">
        <v>5.57</v>
      </c>
      <c r="BE2408" s="40" t="n">
        <v>5.57</v>
      </c>
      <c r="BF2408" s="32" t="n">
        <f aca="false">IF(AZ2408="","",$I2408+BB2408)</f>
        <v>6.42</v>
      </c>
      <c r="BG2408" s="32" t="n">
        <f aca="false">IF(AZ2408="","",$I2408)</f>
        <v>9.99</v>
      </c>
      <c r="BH2408" s="40" t="n">
        <f aca="false">IF(AZ2408="","",BA2408+$I2408)</f>
        <v>11.99</v>
      </c>
      <c r="BI2408" s="31" t="n">
        <f aca="false">IF(AZ2408="","",AZ2408+(BB2408*$K2408)+(BC2408*$K2408))</f>
        <v>60</v>
      </c>
      <c r="BJ2408" s="29" t="n">
        <f aca="false">IF(AZ2408="","",ROUND(-BB2408*$K2408,0))</f>
        <v>107</v>
      </c>
    </row>
    <row r="2409" customFormat="false" ht="15" hidden="false" customHeight="false" outlineLevel="0" collapsed="false">
      <c r="A2409" s="26" t="str">
        <f aca="false">+C2409&amp;D2409&amp;G2409</f>
        <v>XiaomiWatch S4SUPER INTERNET 100 5G - 24 Mesi</v>
      </c>
      <c r="B2409" s="27" t="s">
        <v>31</v>
      </c>
      <c r="C2409" s="28" t="s">
        <v>179</v>
      </c>
      <c r="D2409" s="43" t="s">
        <v>271</v>
      </c>
      <c r="E2409" s="30" t="n">
        <v>159.9</v>
      </c>
      <c r="F2409" s="31" t="n">
        <v>159.9</v>
      </c>
      <c r="G2409" s="32" t="s">
        <v>94</v>
      </c>
      <c r="H2409" s="32"/>
      <c r="I2409" s="33" t="n">
        <v>9.99</v>
      </c>
      <c r="J2409" s="34" t="s">
        <v>35</v>
      </c>
      <c r="K2409" s="35" t="n">
        <v>24</v>
      </c>
      <c r="L2409" s="36"/>
      <c r="M2409" s="33"/>
      <c r="N2409" s="33"/>
      <c r="O2409" s="37"/>
      <c r="P2409" s="38" t="n">
        <v>29.99</v>
      </c>
      <c r="Q2409" s="34" t="n">
        <v>3</v>
      </c>
      <c r="R2409" s="39" t="n">
        <v>-2.41</v>
      </c>
      <c r="S2409" s="40" t="n">
        <v>5.41</v>
      </c>
      <c r="T2409" s="40" t="n">
        <v>0</v>
      </c>
      <c r="U2409" s="40" t="n">
        <v>5.48</v>
      </c>
      <c r="V2409" s="32" t="n">
        <f aca="false">IF(P2409="","",$I2409+R2409)</f>
        <v>7.58</v>
      </c>
      <c r="W2409" s="32" t="n">
        <f aca="false">IF(P2409="","",$I2409)</f>
        <v>9.99</v>
      </c>
      <c r="X2409" s="40" t="n">
        <f aca="false">IF(P2409="","",Q2409+$I2409)</f>
        <v>12.99</v>
      </c>
      <c r="Y2409" s="29" t="n">
        <f aca="false">IF(P2409="","",P2409+(R2409*$K2409)+(S2409*$K2409))</f>
        <v>101.99</v>
      </c>
      <c r="Z2409" s="29" t="n">
        <f aca="false">IF(P2409="","",ROUND(-R2409*$K2409,0))</f>
        <v>58</v>
      </c>
      <c r="AA2409" s="41"/>
      <c r="AB2409" s="38" t="n">
        <v>39.99</v>
      </c>
      <c r="AC2409" s="34" t="n">
        <v>3</v>
      </c>
      <c r="AD2409" s="39" t="n">
        <v>-2</v>
      </c>
      <c r="AE2409" s="40" t="n">
        <v>5</v>
      </c>
      <c r="AF2409" s="40" t="n">
        <v>0</v>
      </c>
      <c r="AG2409" s="40" t="n">
        <v>4.91</v>
      </c>
      <c r="AH2409" s="32" t="n">
        <f aca="false">IF(AB2409="","",$I2409+AD2409)</f>
        <v>7.99</v>
      </c>
      <c r="AI2409" s="32" t="n">
        <f aca="false">IF(AB2409="","",$I2409)</f>
        <v>9.99</v>
      </c>
      <c r="AJ2409" s="40" t="n">
        <f aca="false">IF(AB2409="","",AC2409+$I2409)</f>
        <v>12.99</v>
      </c>
      <c r="AK2409" s="29" t="n">
        <f aca="false">IF(AB2409="","",AB2409+(AD2409*$K2409)+(AE2409*$K2409))</f>
        <v>111.99</v>
      </c>
      <c r="AL2409" s="29" t="n">
        <f aca="false">IF(AB2409="","",ROUND(-AD2409*$K2409,0))</f>
        <v>48</v>
      </c>
      <c r="AM2409" s="41"/>
      <c r="AN2409" s="38" t="n">
        <v>0</v>
      </c>
      <c r="AO2409" s="34" t="n">
        <v>3</v>
      </c>
      <c r="AP2409" s="39" t="n">
        <v>-3.91</v>
      </c>
      <c r="AQ2409" s="40" t="n">
        <v>6.91</v>
      </c>
      <c r="AR2409" s="40" t="n">
        <v>0</v>
      </c>
      <c r="AS2409" s="40" t="n">
        <v>6.91</v>
      </c>
      <c r="AT2409" s="32" t="n">
        <f aca="false">IF(AN2409="","",$I2409+AP2409)</f>
        <v>6.08</v>
      </c>
      <c r="AU2409" s="32" t="n">
        <f aca="false">IF(AN2409="","",$I2409)</f>
        <v>9.99</v>
      </c>
      <c r="AV2409" s="40" t="n">
        <f aca="false">IF(AN2409="","",AO2409+$I2409)</f>
        <v>12.99</v>
      </c>
      <c r="AW2409" s="31" t="n">
        <f aca="false">IF(AN2409="","",AN2409+(AP2409*$K2409)+(AQ2409*$K2409))</f>
        <v>72</v>
      </c>
      <c r="AX2409" s="29" t="n">
        <f aca="false">IF(AN2409="","",ROUND(-AP2409*$K2409,0))</f>
        <v>94</v>
      </c>
      <c r="AY2409" s="42"/>
      <c r="AZ2409" s="38" t="n">
        <v>0</v>
      </c>
      <c r="BA2409" s="34" t="n">
        <v>3</v>
      </c>
      <c r="BB2409" s="39" t="n">
        <v>-3.91</v>
      </c>
      <c r="BC2409" s="40" t="n">
        <v>6.91</v>
      </c>
      <c r="BD2409" s="40" t="n">
        <v>0</v>
      </c>
      <c r="BE2409" s="40" t="n">
        <v>6.91</v>
      </c>
      <c r="BF2409" s="32" t="n">
        <f aca="false">IF(AZ2409="","",$I2409+BB2409)</f>
        <v>6.08</v>
      </c>
      <c r="BG2409" s="32" t="n">
        <f aca="false">IF(AZ2409="","",$I2409)</f>
        <v>9.99</v>
      </c>
      <c r="BH2409" s="40" t="n">
        <f aca="false">IF(AZ2409="","",BA2409+$I2409)</f>
        <v>12.99</v>
      </c>
      <c r="BI2409" s="31" t="n">
        <f aca="false">IF(AZ2409="","",AZ2409+(BB2409*$K2409)+(BC2409*$K2409))</f>
        <v>72</v>
      </c>
      <c r="BJ2409" s="29" t="n">
        <f aca="false">IF(AZ2409="","",ROUND(-BB2409*$K2409,0))</f>
        <v>94</v>
      </c>
    </row>
    <row r="2410" customFormat="false" ht="15" hidden="false" customHeight="false" outlineLevel="0" collapsed="false">
      <c r="A2410" s="26" t="s">
        <v>286</v>
      </c>
      <c r="B2410" s="27" t="s">
        <v>0</v>
      </c>
      <c r="C2410" s="28" t="s">
        <v>71</v>
      </c>
      <c r="D2410" s="43" t="s">
        <v>252</v>
      </c>
      <c r="E2410" s="30" t="n">
        <v>999.9</v>
      </c>
      <c r="F2410" s="31" t="n">
        <v>999.9</v>
      </c>
      <c r="G2410" s="32" t="s">
        <v>287</v>
      </c>
      <c r="H2410" s="32"/>
      <c r="I2410" s="33" t="n">
        <v>24.99</v>
      </c>
      <c r="J2410" s="34" t="s">
        <v>288</v>
      </c>
      <c r="K2410" s="35" t="s">
        <v>289</v>
      </c>
      <c r="L2410" s="36"/>
      <c r="M2410" s="33" t="n">
        <v>6.99</v>
      </c>
      <c r="N2410" s="33"/>
      <c r="O2410" s="37"/>
      <c r="P2410" s="38" t="n">
        <v>89.99</v>
      </c>
      <c r="Q2410" s="34" t="n">
        <v>16.99</v>
      </c>
      <c r="R2410" s="39" t="n">
        <v>-3.27667122040073</v>
      </c>
      <c r="S2410" s="40" t="n">
        <v>20.2666712204007</v>
      </c>
      <c r="T2410" s="40" t="n">
        <v>20.2666712204007</v>
      </c>
      <c r="U2410" s="40" t="n">
        <v>20.2666712204007</v>
      </c>
      <c r="V2410" s="32" t="n">
        <v>21.7133287795993</v>
      </c>
      <c r="W2410" s="32" t="n">
        <v>21.7133287795993</v>
      </c>
      <c r="X2410" s="40" t="n">
        <v>41.98</v>
      </c>
      <c r="Y2410" s="29" t="n">
        <v>701.63</v>
      </c>
      <c r="Z2410" s="29" t="n">
        <v>117.960163934426</v>
      </c>
      <c r="AA2410" s="41"/>
      <c r="AB2410" s="38"/>
      <c r="AC2410" s="34"/>
      <c r="AD2410" s="39"/>
      <c r="AE2410" s="40"/>
      <c r="AF2410" s="40"/>
      <c r="AG2410" s="40"/>
      <c r="AH2410" s="32"/>
      <c r="AI2410" s="32"/>
      <c r="AJ2410" s="40"/>
      <c r="AK2410" s="29"/>
      <c r="AL2410" s="29"/>
      <c r="AM2410" s="41"/>
      <c r="AN2410" s="38"/>
      <c r="AO2410" s="34"/>
      <c r="AP2410" s="39"/>
      <c r="AQ2410" s="40"/>
      <c r="AR2410" s="40"/>
      <c r="AS2410" s="40"/>
      <c r="AT2410" s="32"/>
      <c r="AU2410" s="32"/>
      <c r="AV2410" s="40"/>
      <c r="AW2410" s="31"/>
      <c r="AX2410" s="29"/>
      <c r="AY2410" s="42"/>
      <c r="AZ2410" s="38"/>
      <c r="BA2410" s="34"/>
      <c r="BB2410" s="39"/>
      <c r="BC2410" s="40"/>
      <c r="BD2410" s="40"/>
      <c r="BE2410" s="40"/>
      <c r="BF2410" s="32"/>
      <c r="BG2410" s="32"/>
      <c r="BH2410" s="40"/>
      <c r="BI2410" s="31"/>
      <c r="BJ2410" s="29"/>
    </row>
    <row r="2411" customFormat="false" ht="15" hidden="false" customHeight="false" outlineLevel="0" collapsed="false">
      <c r="A2411" s="26" t="s">
        <v>290</v>
      </c>
      <c r="B2411" s="27" t="s">
        <v>0</v>
      </c>
      <c r="C2411" s="28" t="s">
        <v>71</v>
      </c>
      <c r="D2411" s="43" t="s">
        <v>252</v>
      </c>
      <c r="E2411" s="30" t="n">
        <v>999.9</v>
      </c>
      <c r="F2411" s="31" t="n">
        <v>999.9</v>
      </c>
      <c r="G2411" s="32" t="s">
        <v>291</v>
      </c>
      <c r="H2411" s="32"/>
      <c r="I2411" s="33" t="n">
        <v>16.99</v>
      </c>
      <c r="J2411" s="34" t="s">
        <v>288</v>
      </c>
      <c r="K2411" s="35" t="s">
        <v>289</v>
      </c>
      <c r="L2411" s="36"/>
      <c r="M2411" s="33" t="n">
        <v>6.99</v>
      </c>
      <c r="N2411" s="33"/>
      <c r="O2411" s="37"/>
      <c r="P2411" s="38" t="n">
        <v>89.99</v>
      </c>
      <c r="Q2411" s="34" t="n">
        <v>19.99</v>
      </c>
      <c r="R2411" s="39" t="n">
        <v>-0.276671220400729</v>
      </c>
      <c r="S2411" s="40" t="n">
        <v>20.2666712204007</v>
      </c>
      <c r="T2411" s="40" t="n">
        <v>20.2666712204007</v>
      </c>
      <c r="U2411" s="40" t="n">
        <v>20.2666712204007</v>
      </c>
      <c r="V2411" s="32" t="n">
        <v>16.7133287795993</v>
      </c>
      <c r="W2411" s="32" t="n">
        <v>16.7133287795993</v>
      </c>
      <c r="X2411" s="40" t="n">
        <v>36.98</v>
      </c>
      <c r="Y2411" s="29" t="n">
        <v>809.63</v>
      </c>
      <c r="Z2411" s="29" t="n">
        <v>9.96016393442619</v>
      </c>
      <c r="AA2411" s="41"/>
      <c r="AB2411" s="38"/>
      <c r="AC2411" s="34"/>
      <c r="AD2411" s="39"/>
      <c r="AE2411" s="40"/>
      <c r="AF2411" s="40"/>
      <c r="AG2411" s="40"/>
      <c r="AH2411" s="32"/>
      <c r="AI2411" s="32"/>
      <c r="AJ2411" s="40"/>
      <c r="AK2411" s="29"/>
      <c r="AL2411" s="29"/>
      <c r="AM2411" s="41"/>
      <c r="AN2411" s="38"/>
      <c r="AO2411" s="34"/>
      <c r="AP2411" s="39"/>
      <c r="AQ2411" s="40"/>
      <c r="AR2411" s="40"/>
      <c r="AS2411" s="40"/>
      <c r="AT2411" s="32"/>
      <c r="AU2411" s="32"/>
      <c r="AV2411" s="40"/>
      <c r="AW2411" s="31"/>
      <c r="AX2411" s="29"/>
      <c r="AY2411" s="42"/>
      <c r="AZ2411" s="38"/>
      <c r="BA2411" s="34"/>
      <c r="BB2411" s="39"/>
      <c r="BC2411" s="40"/>
      <c r="BD2411" s="40"/>
      <c r="BE2411" s="40"/>
      <c r="BF2411" s="32"/>
      <c r="BG2411" s="32"/>
      <c r="BH2411" s="40"/>
      <c r="BI2411" s="31"/>
      <c r="BJ2411" s="29"/>
    </row>
    <row r="2412" customFormat="false" ht="15" hidden="false" customHeight="false" outlineLevel="0" collapsed="false">
      <c r="A2412" s="26" t="s">
        <v>292</v>
      </c>
      <c r="B2412" s="27" t="s">
        <v>0</v>
      </c>
      <c r="C2412" s="28" t="s">
        <v>71</v>
      </c>
      <c r="D2412" s="43" t="s">
        <v>252</v>
      </c>
      <c r="E2412" s="30" t="n">
        <v>999.9</v>
      </c>
      <c r="F2412" s="31" t="n">
        <v>999.9</v>
      </c>
      <c r="G2412" s="32" t="s">
        <v>293</v>
      </c>
      <c r="H2412" s="32"/>
      <c r="I2412" s="33" t="n">
        <v>12.99</v>
      </c>
      <c r="J2412" s="34" t="s">
        <v>288</v>
      </c>
      <c r="K2412" s="35" t="s">
        <v>289</v>
      </c>
      <c r="L2412" s="36"/>
      <c r="M2412" s="33" t="n">
        <v>6.99</v>
      </c>
      <c r="N2412" s="33"/>
      <c r="O2412" s="37"/>
      <c r="P2412" s="38" t="n">
        <v>199.99</v>
      </c>
      <c r="Q2412" s="34" t="n">
        <v>16.99</v>
      </c>
      <c r="R2412" s="39" t="n">
        <v>-0.221115664845172</v>
      </c>
      <c r="S2412" s="40" t="n">
        <v>17.2111156648452</v>
      </c>
      <c r="T2412" s="40" t="n">
        <v>17.2111156648452</v>
      </c>
      <c r="U2412" s="40" t="n">
        <v>17.2111156648452</v>
      </c>
      <c r="V2412" s="32" t="n">
        <v>12.7688843351548</v>
      </c>
      <c r="W2412" s="32" t="n">
        <v>12.7688843351548</v>
      </c>
      <c r="X2412" s="40" t="n">
        <v>29.98</v>
      </c>
      <c r="Y2412" s="29" t="n">
        <v>811.63</v>
      </c>
      <c r="Z2412" s="29" t="n">
        <v>7.96016393442619</v>
      </c>
      <c r="AA2412" s="41"/>
      <c r="AB2412" s="38"/>
      <c r="AC2412" s="34"/>
      <c r="AD2412" s="39"/>
      <c r="AE2412" s="40"/>
      <c r="AF2412" s="40"/>
      <c r="AG2412" s="40"/>
      <c r="AH2412" s="32"/>
      <c r="AI2412" s="32"/>
      <c r="AJ2412" s="40"/>
      <c r="AK2412" s="29"/>
      <c r="AL2412" s="29"/>
      <c r="AM2412" s="41"/>
      <c r="AN2412" s="38"/>
      <c r="AO2412" s="34"/>
      <c r="AP2412" s="39"/>
      <c r="AQ2412" s="40"/>
      <c r="AR2412" s="40"/>
      <c r="AS2412" s="40"/>
      <c r="AT2412" s="32"/>
      <c r="AU2412" s="32"/>
      <c r="AV2412" s="40"/>
      <c r="AW2412" s="31"/>
      <c r="AX2412" s="29"/>
      <c r="AY2412" s="42"/>
      <c r="AZ2412" s="38"/>
      <c r="BA2412" s="34"/>
      <c r="BB2412" s="39"/>
      <c r="BC2412" s="40"/>
      <c r="BD2412" s="40"/>
      <c r="BE2412" s="40"/>
      <c r="BF2412" s="32"/>
      <c r="BG2412" s="32"/>
      <c r="BH2412" s="40"/>
      <c r="BI2412" s="31"/>
      <c r="BJ2412" s="29"/>
    </row>
    <row r="2413" customFormat="false" ht="15" hidden="false" customHeight="false" outlineLevel="0" collapsed="false">
      <c r="A2413" s="26" t="s">
        <v>294</v>
      </c>
      <c r="B2413" s="27" t="s">
        <v>0</v>
      </c>
      <c r="C2413" s="28" t="s">
        <v>71</v>
      </c>
      <c r="D2413" s="43" t="s">
        <v>252</v>
      </c>
      <c r="E2413" s="30" t="n">
        <v>999.9</v>
      </c>
      <c r="F2413" s="31" t="n">
        <v>999.9</v>
      </c>
      <c r="G2413" s="32" t="s">
        <v>295</v>
      </c>
      <c r="H2413" s="32"/>
      <c r="I2413" s="33" t="n">
        <v>9.99</v>
      </c>
      <c r="J2413" s="34" t="s">
        <v>288</v>
      </c>
      <c r="K2413" s="35" t="s">
        <v>289</v>
      </c>
      <c r="L2413" s="36"/>
      <c r="M2413" s="33" t="n">
        <v>6.99</v>
      </c>
      <c r="N2413" s="33"/>
      <c r="O2413" s="37"/>
      <c r="P2413" s="38" t="n">
        <v>199.99</v>
      </c>
      <c r="Q2413" s="34" t="n">
        <v>16.99</v>
      </c>
      <c r="R2413" s="39" t="n">
        <v>-0.221115664845172</v>
      </c>
      <c r="S2413" s="40" t="n">
        <v>17.2111156648452</v>
      </c>
      <c r="T2413" s="40" t="n">
        <v>17.2111156648452</v>
      </c>
      <c r="U2413" s="40" t="n">
        <v>17.2111156648452</v>
      </c>
      <c r="V2413" s="32" t="n">
        <v>9.76888433515483</v>
      </c>
      <c r="W2413" s="32" t="n">
        <v>9.76888433515483</v>
      </c>
      <c r="X2413" s="40" t="n">
        <v>26.98</v>
      </c>
      <c r="Y2413" s="29" t="n">
        <v>811.63</v>
      </c>
      <c r="Z2413" s="29" t="n">
        <v>7.96016393442619</v>
      </c>
      <c r="AA2413" s="41"/>
      <c r="AB2413" s="38"/>
      <c r="AC2413" s="34"/>
      <c r="AD2413" s="39"/>
      <c r="AE2413" s="40"/>
      <c r="AF2413" s="40"/>
      <c r="AG2413" s="40"/>
      <c r="AH2413" s="32"/>
      <c r="AI2413" s="32"/>
      <c r="AJ2413" s="40"/>
      <c r="AK2413" s="29"/>
      <c r="AL2413" s="29"/>
      <c r="AM2413" s="41"/>
      <c r="AN2413" s="38"/>
      <c r="AO2413" s="34"/>
      <c r="AP2413" s="39"/>
      <c r="AQ2413" s="40"/>
      <c r="AR2413" s="40"/>
      <c r="AS2413" s="40"/>
      <c r="AT2413" s="32"/>
      <c r="AU2413" s="32"/>
      <c r="AV2413" s="40"/>
      <c r="AW2413" s="31"/>
      <c r="AX2413" s="29"/>
      <c r="AY2413" s="42"/>
      <c r="AZ2413" s="38"/>
      <c r="BA2413" s="34"/>
      <c r="BB2413" s="39"/>
      <c r="BC2413" s="40"/>
      <c r="BD2413" s="40"/>
      <c r="BE2413" s="40"/>
      <c r="BF2413" s="32"/>
      <c r="BG2413" s="32"/>
      <c r="BH2413" s="40"/>
      <c r="BI2413" s="31"/>
      <c r="BJ2413" s="29"/>
    </row>
    <row r="2414" customFormat="false" ht="15" hidden="false" customHeight="false" outlineLevel="0" collapsed="false">
      <c r="A2414" s="26" t="s">
        <v>296</v>
      </c>
      <c r="B2414" s="27" t="s">
        <v>0</v>
      </c>
      <c r="C2414" s="28" t="s">
        <v>71</v>
      </c>
      <c r="D2414" s="43" t="s">
        <v>252</v>
      </c>
      <c r="E2414" s="30" t="n">
        <v>999.9</v>
      </c>
      <c r="F2414" s="31" t="n">
        <v>999.9</v>
      </c>
      <c r="G2414" s="32" t="s">
        <v>297</v>
      </c>
      <c r="H2414" s="32"/>
      <c r="I2414" s="33" t="n">
        <v>0</v>
      </c>
      <c r="J2414" s="34" t="s">
        <v>298</v>
      </c>
      <c r="K2414" s="35" t="s">
        <v>289</v>
      </c>
      <c r="L2414" s="36"/>
      <c r="M2414" s="33" t="n">
        <v>6.99</v>
      </c>
      <c r="N2414" s="33"/>
      <c r="O2414" s="37"/>
      <c r="P2414" s="38" t="n">
        <v>89.99</v>
      </c>
      <c r="Q2414" s="34" t="n">
        <v>19.99</v>
      </c>
      <c r="R2414" s="39" t="n">
        <v>-0.276671220400729</v>
      </c>
      <c r="S2414" s="40" t="n">
        <v>20.2666712204007</v>
      </c>
      <c r="T2414" s="40" t="n">
        <v>20.2666712204007</v>
      </c>
      <c r="U2414" s="40" t="n">
        <v>20.2666712204007</v>
      </c>
      <c r="V2414" s="32" t="n">
        <v>-0.276671220400729</v>
      </c>
      <c r="W2414" s="32" t="n">
        <v>-0.276671220400729</v>
      </c>
      <c r="X2414" s="40" t="n">
        <v>19.99</v>
      </c>
      <c r="Y2414" s="29" t="n">
        <v>809.63</v>
      </c>
      <c r="Z2414" s="29" t="n">
        <v>9.96016393442619</v>
      </c>
      <c r="AA2414" s="41"/>
      <c r="AB2414" s="38"/>
      <c r="AC2414" s="34"/>
      <c r="AD2414" s="39"/>
      <c r="AE2414" s="40"/>
      <c r="AF2414" s="40"/>
      <c r="AG2414" s="40"/>
      <c r="AH2414" s="32"/>
      <c r="AI2414" s="32"/>
      <c r="AJ2414" s="40"/>
      <c r="AK2414" s="29"/>
      <c r="AL2414" s="29"/>
      <c r="AM2414" s="41"/>
      <c r="AN2414" s="38"/>
      <c r="AO2414" s="34"/>
      <c r="AP2414" s="39"/>
      <c r="AQ2414" s="40"/>
      <c r="AR2414" s="40"/>
      <c r="AS2414" s="40"/>
      <c r="AT2414" s="32"/>
      <c r="AU2414" s="32"/>
      <c r="AV2414" s="40"/>
      <c r="AW2414" s="31"/>
      <c r="AX2414" s="29"/>
      <c r="AY2414" s="42"/>
      <c r="AZ2414" s="38"/>
      <c r="BA2414" s="34"/>
      <c r="BB2414" s="39"/>
      <c r="BC2414" s="40"/>
      <c r="BD2414" s="40"/>
      <c r="BE2414" s="40"/>
      <c r="BF2414" s="32"/>
      <c r="BG2414" s="32"/>
      <c r="BH2414" s="40"/>
      <c r="BI2414" s="31"/>
      <c r="BJ2414" s="29"/>
    </row>
    <row r="2415" customFormat="false" ht="15" hidden="false" customHeight="false" outlineLevel="0" collapsed="false">
      <c r="A2415" s="26" t="s">
        <v>299</v>
      </c>
      <c r="B2415" s="27" t="s">
        <v>0</v>
      </c>
      <c r="C2415" s="28" t="s">
        <v>71</v>
      </c>
      <c r="D2415" s="43" t="s">
        <v>182</v>
      </c>
      <c r="E2415" s="30" t="n">
        <v>1249.9</v>
      </c>
      <c r="F2415" s="31" t="n">
        <v>1249.9</v>
      </c>
      <c r="G2415" s="32" t="s">
        <v>287</v>
      </c>
      <c r="H2415" s="32"/>
      <c r="I2415" s="33" t="n">
        <v>24.99</v>
      </c>
      <c r="J2415" s="34" t="s">
        <v>288</v>
      </c>
      <c r="K2415" s="35" t="s">
        <v>289</v>
      </c>
      <c r="L2415" s="36"/>
      <c r="M2415" s="33" t="n">
        <v>8.99</v>
      </c>
      <c r="N2415" s="33"/>
      <c r="O2415" s="37"/>
      <c r="P2415" s="38" t="n">
        <v>109.99</v>
      </c>
      <c r="Q2415" s="34" t="n">
        <v>21.99</v>
      </c>
      <c r="R2415" s="39" t="n">
        <v>-3.41328324225866</v>
      </c>
      <c r="S2415" s="40" t="n">
        <v>25.4032832422587</v>
      </c>
      <c r="T2415" s="40" t="n">
        <v>25.4032832422587</v>
      </c>
      <c r="U2415" s="40" t="n">
        <v>25.4032832422587</v>
      </c>
      <c r="V2415" s="32" t="n">
        <v>21.5767167577413</v>
      </c>
      <c r="W2415" s="32" t="n">
        <v>21.5767167577413</v>
      </c>
      <c r="X2415" s="40" t="n">
        <v>46.98</v>
      </c>
      <c r="Y2415" s="29" t="n">
        <v>901.63</v>
      </c>
      <c r="Z2415" s="29" t="n">
        <v>122.878196721312</v>
      </c>
      <c r="AA2415" s="41"/>
      <c r="AB2415" s="38"/>
      <c r="AC2415" s="34"/>
      <c r="AD2415" s="39"/>
      <c r="AE2415" s="40"/>
      <c r="AF2415" s="40"/>
      <c r="AG2415" s="40"/>
      <c r="AH2415" s="32"/>
      <c r="AI2415" s="32"/>
      <c r="AJ2415" s="40"/>
      <c r="AK2415" s="29"/>
      <c r="AL2415" s="29"/>
      <c r="AM2415" s="41"/>
      <c r="AN2415" s="38"/>
      <c r="AO2415" s="34"/>
      <c r="AP2415" s="39"/>
      <c r="AQ2415" s="40"/>
      <c r="AR2415" s="40"/>
      <c r="AS2415" s="40"/>
      <c r="AT2415" s="32"/>
      <c r="AU2415" s="32"/>
      <c r="AV2415" s="40"/>
      <c r="AW2415" s="31"/>
      <c r="AX2415" s="29"/>
      <c r="AY2415" s="42"/>
      <c r="AZ2415" s="38"/>
      <c r="BA2415" s="34"/>
      <c r="BB2415" s="39"/>
      <c r="BC2415" s="40"/>
      <c r="BD2415" s="40"/>
      <c r="BE2415" s="40"/>
      <c r="BF2415" s="32"/>
      <c r="BG2415" s="32"/>
      <c r="BH2415" s="40"/>
      <c r="BI2415" s="31"/>
      <c r="BJ2415" s="29"/>
    </row>
    <row r="2416" customFormat="false" ht="15" hidden="false" customHeight="false" outlineLevel="0" collapsed="false">
      <c r="A2416" s="26" t="s">
        <v>300</v>
      </c>
      <c r="B2416" s="27" t="s">
        <v>0</v>
      </c>
      <c r="C2416" s="28" t="s">
        <v>71</v>
      </c>
      <c r="D2416" s="43" t="s">
        <v>182</v>
      </c>
      <c r="E2416" s="30" t="n">
        <v>1249.9</v>
      </c>
      <c r="F2416" s="31" t="n">
        <v>1249.9</v>
      </c>
      <c r="G2416" s="32" t="s">
        <v>291</v>
      </c>
      <c r="H2416" s="32"/>
      <c r="I2416" s="33" t="n">
        <v>16.99</v>
      </c>
      <c r="J2416" s="34" t="s">
        <v>288</v>
      </c>
      <c r="K2416" s="35" t="s">
        <v>289</v>
      </c>
      <c r="L2416" s="36"/>
      <c r="M2416" s="33" t="n">
        <v>8.99</v>
      </c>
      <c r="N2416" s="33"/>
      <c r="O2416" s="37"/>
      <c r="P2416" s="38" t="n">
        <v>119.99</v>
      </c>
      <c r="Q2416" s="34" t="n">
        <v>24.99</v>
      </c>
      <c r="R2416" s="39" t="n">
        <v>-0.135505464480879</v>
      </c>
      <c r="S2416" s="40" t="n">
        <v>25.1255054644809</v>
      </c>
      <c r="T2416" s="40" t="n">
        <v>25.1255054644809</v>
      </c>
      <c r="U2416" s="40" t="n">
        <v>25.1255054644809</v>
      </c>
      <c r="V2416" s="32" t="n">
        <v>16.8544945355191</v>
      </c>
      <c r="W2416" s="32" t="n">
        <v>16.8544945355191</v>
      </c>
      <c r="X2416" s="40" t="n">
        <v>41.98</v>
      </c>
      <c r="Y2416" s="29" t="n">
        <v>1019.63</v>
      </c>
      <c r="Z2416" s="29" t="n">
        <v>4.87819672131161</v>
      </c>
      <c r="AA2416" s="41"/>
      <c r="AB2416" s="38"/>
      <c r="AC2416" s="34"/>
      <c r="AD2416" s="39"/>
      <c r="AE2416" s="40"/>
      <c r="AF2416" s="40"/>
      <c r="AG2416" s="40"/>
      <c r="AH2416" s="32"/>
      <c r="AI2416" s="32"/>
      <c r="AJ2416" s="40"/>
      <c r="AK2416" s="29"/>
      <c r="AL2416" s="29"/>
      <c r="AM2416" s="41"/>
      <c r="AN2416" s="38"/>
      <c r="AO2416" s="34"/>
      <c r="AP2416" s="39"/>
      <c r="AQ2416" s="40"/>
      <c r="AR2416" s="40"/>
      <c r="AS2416" s="40"/>
      <c r="AT2416" s="32"/>
      <c r="AU2416" s="32"/>
      <c r="AV2416" s="40"/>
      <c r="AW2416" s="31"/>
      <c r="AX2416" s="29"/>
      <c r="AY2416" s="42"/>
      <c r="AZ2416" s="38"/>
      <c r="BA2416" s="34"/>
      <c r="BB2416" s="39"/>
      <c r="BC2416" s="40"/>
      <c r="BD2416" s="40"/>
      <c r="BE2416" s="40"/>
      <c r="BF2416" s="32"/>
      <c r="BG2416" s="32"/>
      <c r="BH2416" s="40"/>
      <c r="BI2416" s="31"/>
      <c r="BJ2416" s="29"/>
    </row>
    <row r="2417" customFormat="false" ht="15" hidden="false" customHeight="false" outlineLevel="0" collapsed="false">
      <c r="A2417" s="26" t="s">
        <v>301</v>
      </c>
      <c r="B2417" s="27" t="s">
        <v>0</v>
      </c>
      <c r="C2417" s="28" t="s">
        <v>71</v>
      </c>
      <c r="D2417" s="43" t="s">
        <v>182</v>
      </c>
      <c r="E2417" s="30" t="n">
        <v>1249.9</v>
      </c>
      <c r="F2417" s="31" t="n">
        <v>1249.9</v>
      </c>
      <c r="G2417" s="32" t="s">
        <v>293</v>
      </c>
      <c r="H2417" s="32"/>
      <c r="I2417" s="33" t="n">
        <v>12.99</v>
      </c>
      <c r="J2417" s="34" t="s">
        <v>288</v>
      </c>
      <c r="K2417" s="35" t="s">
        <v>289</v>
      </c>
      <c r="L2417" s="36"/>
      <c r="M2417" s="33" t="n">
        <v>8.99</v>
      </c>
      <c r="N2417" s="33"/>
      <c r="O2417" s="37"/>
      <c r="P2417" s="38" t="n">
        <v>369.99</v>
      </c>
      <c r="Q2417" s="34" t="n">
        <v>17.99</v>
      </c>
      <c r="R2417" s="39" t="n">
        <v>-0.191061020036436</v>
      </c>
      <c r="S2417" s="40" t="n">
        <v>18.1810610200364</v>
      </c>
      <c r="T2417" s="40" t="n">
        <v>18.1810610200364</v>
      </c>
      <c r="U2417" s="40" t="n">
        <v>18.1810610200364</v>
      </c>
      <c r="V2417" s="32" t="n">
        <v>12.7989389799636</v>
      </c>
      <c r="W2417" s="32" t="n">
        <v>12.7989389799636</v>
      </c>
      <c r="X2417" s="40" t="n">
        <v>30.98</v>
      </c>
      <c r="Y2417" s="29" t="n">
        <v>1017.63</v>
      </c>
      <c r="Z2417" s="29" t="n">
        <v>6.87819672131161</v>
      </c>
      <c r="AA2417" s="41"/>
      <c r="AB2417" s="38"/>
      <c r="AC2417" s="34"/>
      <c r="AD2417" s="39"/>
      <c r="AE2417" s="40"/>
      <c r="AF2417" s="40"/>
      <c r="AG2417" s="40"/>
      <c r="AH2417" s="32"/>
      <c r="AI2417" s="32"/>
      <c r="AJ2417" s="40"/>
      <c r="AK2417" s="29"/>
      <c r="AL2417" s="29"/>
      <c r="AM2417" s="41"/>
      <c r="AN2417" s="38"/>
      <c r="AO2417" s="34"/>
      <c r="AP2417" s="39"/>
      <c r="AQ2417" s="40"/>
      <c r="AR2417" s="40"/>
      <c r="AS2417" s="40"/>
      <c r="AT2417" s="32"/>
      <c r="AU2417" s="32"/>
      <c r="AV2417" s="40"/>
      <c r="AW2417" s="31"/>
      <c r="AX2417" s="29"/>
      <c r="AY2417" s="42"/>
      <c r="AZ2417" s="38"/>
      <c r="BA2417" s="34"/>
      <c r="BB2417" s="39"/>
      <c r="BC2417" s="40"/>
      <c r="BD2417" s="40"/>
      <c r="BE2417" s="40"/>
      <c r="BF2417" s="32"/>
      <c r="BG2417" s="32"/>
      <c r="BH2417" s="40"/>
      <c r="BI2417" s="31"/>
      <c r="BJ2417" s="29"/>
    </row>
    <row r="2418" customFormat="false" ht="15" hidden="false" customHeight="false" outlineLevel="0" collapsed="false">
      <c r="A2418" s="26" t="s">
        <v>302</v>
      </c>
      <c r="B2418" s="27" t="s">
        <v>0</v>
      </c>
      <c r="C2418" s="28" t="s">
        <v>71</v>
      </c>
      <c r="D2418" s="43" t="s">
        <v>182</v>
      </c>
      <c r="E2418" s="30" t="n">
        <v>1249.9</v>
      </c>
      <c r="F2418" s="31" t="n">
        <v>1249.9</v>
      </c>
      <c r="G2418" s="32" t="s">
        <v>295</v>
      </c>
      <c r="H2418" s="32"/>
      <c r="I2418" s="33" t="n">
        <v>9.99</v>
      </c>
      <c r="J2418" s="34" t="s">
        <v>288</v>
      </c>
      <c r="K2418" s="35" t="s">
        <v>289</v>
      </c>
      <c r="L2418" s="36"/>
      <c r="M2418" s="33" t="n">
        <v>8.99</v>
      </c>
      <c r="N2418" s="33"/>
      <c r="O2418" s="37"/>
      <c r="P2418" s="38" t="n">
        <v>299.99</v>
      </c>
      <c r="Q2418" s="34" t="n">
        <v>19.99</v>
      </c>
      <c r="R2418" s="39" t="n">
        <v>-0.135505464480879</v>
      </c>
      <c r="S2418" s="40" t="n">
        <v>20.1255054644809</v>
      </c>
      <c r="T2418" s="40" t="n">
        <v>20.1255054644809</v>
      </c>
      <c r="U2418" s="40" t="n">
        <v>20.1255054644809</v>
      </c>
      <c r="V2418" s="32" t="n">
        <v>9.85449453551912</v>
      </c>
      <c r="W2418" s="32" t="n">
        <v>9.85449453551912</v>
      </c>
      <c r="X2418" s="40" t="n">
        <v>29.98</v>
      </c>
      <c r="Y2418" s="29" t="n">
        <v>1019.63</v>
      </c>
      <c r="Z2418" s="29" t="n">
        <v>4.87819672131161</v>
      </c>
      <c r="AA2418" s="41"/>
      <c r="AB2418" s="38"/>
      <c r="AC2418" s="34"/>
      <c r="AD2418" s="39"/>
      <c r="AE2418" s="40"/>
      <c r="AF2418" s="40"/>
      <c r="AG2418" s="40"/>
      <c r="AH2418" s="32"/>
      <c r="AI2418" s="32"/>
      <c r="AJ2418" s="40"/>
      <c r="AK2418" s="29"/>
      <c r="AL2418" s="29"/>
      <c r="AM2418" s="41"/>
      <c r="AN2418" s="38"/>
      <c r="AO2418" s="34"/>
      <c r="AP2418" s="39"/>
      <c r="AQ2418" s="40"/>
      <c r="AR2418" s="40"/>
      <c r="AS2418" s="40"/>
      <c r="AT2418" s="32"/>
      <c r="AU2418" s="32"/>
      <c r="AV2418" s="40"/>
      <c r="AW2418" s="31"/>
      <c r="AX2418" s="29"/>
      <c r="AY2418" s="42"/>
      <c r="AZ2418" s="38"/>
      <c r="BA2418" s="34"/>
      <c r="BB2418" s="39"/>
      <c r="BC2418" s="40"/>
      <c r="BD2418" s="40"/>
      <c r="BE2418" s="40"/>
      <c r="BF2418" s="32"/>
      <c r="BG2418" s="32"/>
      <c r="BH2418" s="40"/>
      <c r="BI2418" s="31"/>
      <c r="BJ2418" s="29"/>
    </row>
    <row r="2419" customFormat="false" ht="15" hidden="false" customHeight="false" outlineLevel="0" collapsed="false">
      <c r="A2419" s="26" t="s">
        <v>303</v>
      </c>
      <c r="B2419" s="27" t="s">
        <v>0</v>
      </c>
      <c r="C2419" s="28" t="s">
        <v>71</v>
      </c>
      <c r="D2419" s="43" t="s">
        <v>182</v>
      </c>
      <c r="E2419" s="30" t="n">
        <v>1249.9</v>
      </c>
      <c r="F2419" s="31" t="n">
        <v>1249.9</v>
      </c>
      <c r="G2419" s="32" t="s">
        <v>297</v>
      </c>
      <c r="H2419" s="32"/>
      <c r="I2419" s="33" t="n">
        <v>0</v>
      </c>
      <c r="J2419" s="34" t="s">
        <v>298</v>
      </c>
      <c r="K2419" s="35" t="s">
        <v>289</v>
      </c>
      <c r="L2419" s="36"/>
      <c r="M2419" s="33" t="n">
        <v>8.99</v>
      </c>
      <c r="N2419" s="33"/>
      <c r="O2419" s="37"/>
      <c r="P2419" s="38" t="n">
        <v>119.99</v>
      </c>
      <c r="Q2419" s="34" t="n">
        <v>24.99</v>
      </c>
      <c r="R2419" s="39" t="n">
        <v>-0.135505464480879</v>
      </c>
      <c r="S2419" s="40" t="n">
        <v>25.1255054644809</v>
      </c>
      <c r="T2419" s="40" t="n">
        <v>25.1255054644809</v>
      </c>
      <c r="U2419" s="40" t="n">
        <v>25.1255054644809</v>
      </c>
      <c r="V2419" s="32" t="n">
        <v>-0.135505464480879</v>
      </c>
      <c r="W2419" s="32" t="n">
        <v>-0.135505464480879</v>
      </c>
      <c r="X2419" s="40" t="n">
        <v>24.99</v>
      </c>
      <c r="Y2419" s="29" t="n">
        <v>1019.63</v>
      </c>
      <c r="Z2419" s="29" t="n">
        <v>4.87819672131161</v>
      </c>
      <c r="AA2419" s="41"/>
      <c r="AB2419" s="38"/>
      <c r="AC2419" s="34"/>
      <c r="AD2419" s="39"/>
      <c r="AE2419" s="40"/>
      <c r="AF2419" s="40"/>
      <c r="AG2419" s="40"/>
      <c r="AH2419" s="32"/>
      <c r="AI2419" s="32"/>
      <c r="AJ2419" s="40"/>
      <c r="AK2419" s="29"/>
      <c r="AL2419" s="29"/>
      <c r="AM2419" s="41"/>
      <c r="AN2419" s="38"/>
      <c r="AO2419" s="34"/>
      <c r="AP2419" s="39"/>
      <c r="AQ2419" s="40"/>
      <c r="AR2419" s="40"/>
      <c r="AS2419" s="40"/>
      <c r="AT2419" s="32"/>
      <c r="AU2419" s="32"/>
      <c r="AV2419" s="40"/>
      <c r="AW2419" s="31"/>
      <c r="AX2419" s="29"/>
      <c r="AY2419" s="42"/>
      <c r="AZ2419" s="38"/>
      <c r="BA2419" s="34"/>
      <c r="BB2419" s="39"/>
      <c r="BC2419" s="40"/>
      <c r="BD2419" s="40"/>
      <c r="BE2419" s="40"/>
      <c r="BF2419" s="32"/>
      <c r="BG2419" s="32"/>
      <c r="BH2419" s="40"/>
      <c r="BI2419" s="31"/>
      <c r="BJ2419" s="29"/>
    </row>
    <row r="2420" customFormat="false" ht="15" hidden="false" customHeight="false" outlineLevel="0" collapsed="false">
      <c r="A2420" s="26" t="s">
        <v>304</v>
      </c>
      <c r="B2420" s="27" t="s">
        <v>0</v>
      </c>
      <c r="C2420" s="28" t="s">
        <v>71</v>
      </c>
      <c r="D2420" s="43" t="s">
        <v>183</v>
      </c>
      <c r="E2420" s="30" t="n">
        <v>1259.9</v>
      </c>
      <c r="F2420" s="31" t="n">
        <v>1259.9</v>
      </c>
      <c r="G2420" s="32" t="s">
        <v>287</v>
      </c>
      <c r="H2420" s="32"/>
      <c r="I2420" s="33" t="n">
        <v>24.99</v>
      </c>
      <c r="J2420" s="34" t="s">
        <v>288</v>
      </c>
      <c r="K2420" s="35" t="s">
        <v>289</v>
      </c>
      <c r="L2420" s="36"/>
      <c r="M2420" s="33" t="n">
        <v>8.99</v>
      </c>
      <c r="N2420" s="33"/>
      <c r="O2420" s="37"/>
      <c r="P2420" s="38" t="n">
        <v>109.99</v>
      </c>
      <c r="Q2420" s="34" t="n">
        <v>21.99</v>
      </c>
      <c r="R2420" s="39" t="n">
        <v>-3.6409699453552</v>
      </c>
      <c r="S2420" s="40" t="n">
        <v>25.6309699453552</v>
      </c>
      <c r="T2420" s="40" t="n">
        <v>25.6309699453552</v>
      </c>
      <c r="U2420" s="40" t="n">
        <v>25.6309699453552</v>
      </c>
      <c r="V2420" s="32" t="n">
        <v>21.3490300546448</v>
      </c>
      <c r="W2420" s="32" t="n">
        <v>21.3490300546448</v>
      </c>
      <c r="X2420" s="40" t="n">
        <v>46.98</v>
      </c>
      <c r="Y2420" s="29" t="n">
        <v>901.63</v>
      </c>
      <c r="Z2420" s="29" t="n">
        <v>131.074918032787</v>
      </c>
      <c r="AA2420" s="41"/>
      <c r="AB2420" s="38"/>
      <c r="AC2420" s="34"/>
      <c r="AD2420" s="39"/>
      <c r="AE2420" s="40"/>
      <c r="AF2420" s="40"/>
      <c r="AG2420" s="40"/>
      <c r="AH2420" s="32"/>
      <c r="AI2420" s="32"/>
      <c r="AJ2420" s="40"/>
      <c r="AK2420" s="29"/>
      <c r="AL2420" s="29"/>
      <c r="AM2420" s="41"/>
      <c r="AN2420" s="38"/>
      <c r="AO2420" s="34"/>
      <c r="AP2420" s="39"/>
      <c r="AQ2420" s="40"/>
      <c r="AR2420" s="40"/>
      <c r="AS2420" s="40"/>
      <c r="AT2420" s="32"/>
      <c r="AU2420" s="32"/>
      <c r="AV2420" s="40"/>
      <c r="AW2420" s="31"/>
      <c r="AX2420" s="29"/>
      <c r="AY2420" s="42"/>
      <c r="AZ2420" s="38"/>
      <c r="BA2420" s="34"/>
      <c r="BB2420" s="39"/>
      <c r="BC2420" s="40"/>
      <c r="BD2420" s="40"/>
      <c r="BE2420" s="40"/>
      <c r="BF2420" s="32"/>
      <c r="BG2420" s="32"/>
      <c r="BH2420" s="40"/>
      <c r="BI2420" s="31"/>
      <c r="BJ2420" s="29"/>
    </row>
    <row r="2421" customFormat="false" ht="15" hidden="false" customHeight="false" outlineLevel="0" collapsed="false">
      <c r="A2421" s="26" t="s">
        <v>305</v>
      </c>
      <c r="B2421" s="27" t="s">
        <v>0</v>
      </c>
      <c r="C2421" s="28" t="s">
        <v>71</v>
      </c>
      <c r="D2421" s="43" t="s">
        <v>183</v>
      </c>
      <c r="E2421" s="30" t="n">
        <v>1259.9</v>
      </c>
      <c r="F2421" s="31" t="n">
        <v>1259.9</v>
      </c>
      <c r="G2421" s="32" t="s">
        <v>291</v>
      </c>
      <c r="H2421" s="32"/>
      <c r="I2421" s="33" t="n">
        <v>16.99</v>
      </c>
      <c r="J2421" s="34" t="s">
        <v>288</v>
      </c>
      <c r="K2421" s="35" t="s">
        <v>289</v>
      </c>
      <c r="L2421" s="36"/>
      <c r="M2421" s="33" t="n">
        <v>8.99</v>
      </c>
      <c r="N2421" s="33"/>
      <c r="O2421" s="37"/>
      <c r="P2421" s="38" t="n">
        <v>109.99</v>
      </c>
      <c r="Q2421" s="34" t="n">
        <v>24.99</v>
      </c>
      <c r="R2421" s="39" t="n">
        <v>-0.640969945355195</v>
      </c>
      <c r="S2421" s="40" t="n">
        <v>25.6309699453552</v>
      </c>
      <c r="T2421" s="40" t="n">
        <v>25.6309699453552</v>
      </c>
      <c r="U2421" s="40" t="n">
        <v>25.6309699453552</v>
      </c>
      <c r="V2421" s="32" t="n">
        <v>16.3490300546448</v>
      </c>
      <c r="W2421" s="32" t="n">
        <v>16.3490300546448</v>
      </c>
      <c r="X2421" s="40" t="n">
        <v>41.98</v>
      </c>
      <c r="Y2421" s="29" t="n">
        <v>1009.63</v>
      </c>
      <c r="Z2421" s="29" t="n">
        <v>23.074918032787</v>
      </c>
      <c r="AA2421" s="41"/>
      <c r="AB2421" s="38"/>
      <c r="AC2421" s="34"/>
      <c r="AD2421" s="39"/>
      <c r="AE2421" s="40"/>
      <c r="AF2421" s="40"/>
      <c r="AG2421" s="40"/>
      <c r="AH2421" s="32"/>
      <c r="AI2421" s="32"/>
      <c r="AJ2421" s="40"/>
      <c r="AK2421" s="29"/>
      <c r="AL2421" s="29"/>
      <c r="AM2421" s="41"/>
      <c r="AN2421" s="38"/>
      <c r="AO2421" s="34"/>
      <c r="AP2421" s="39"/>
      <c r="AQ2421" s="40"/>
      <c r="AR2421" s="40"/>
      <c r="AS2421" s="40"/>
      <c r="AT2421" s="32"/>
      <c r="AU2421" s="32"/>
      <c r="AV2421" s="40"/>
      <c r="AW2421" s="31"/>
      <c r="AX2421" s="29"/>
      <c r="AY2421" s="42"/>
      <c r="AZ2421" s="38"/>
      <c r="BA2421" s="34"/>
      <c r="BB2421" s="39"/>
      <c r="BC2421" s="40"/>
      <c r="BD2421" s="40"/>
      <c r="BE2421" s="40"/>
      <c r="BF2421" s="32"/>
      <c r="BG2421" s="32"/>
      <c r="BH2421" s="40"/>
      <c r="BI2421" s="31"/>
      <c r="BJ2421" s="29"/>
    </row>
    <row r="2422" customFormat="false" ht="15" hidden="false" customHeight="false" outlineLevel="0" collapsed="false">
      <c r="A2422" s="26" t="s">
        <v>306</v>
      </c>
      <c r="B2422" s="27" t="s">
        <v>0</v>
      </c>
      <c r="C2422" s="28" t="s">
        <v>71</v>
      </c>
      <c r="D2422" s="43" t="s">
        <v>183</v>
      </c>
      <c r="E2422" s="30" t="n">
        <v>1259.9</v>
      </c>
      <c r="F2422" s="31" t="n">
        <v>1259.9</v>
      </c>
      <c r="G2422" s="32" t="s">
        <v>293</v>
      </c>
      <c r="H2422" s="32"/>
      <c r="I2422" s="33" t="n">
        <v>12.99</v>
      </c>
      <c r="J2422" s="34" t="s">
        <v>288</v>
      </c>
      <c r="K2422" s="35" t="s">
        <v>289</v>
      </c>
      <c r="L2422" s="36"/>
      <c r="M2422" s="33" t="n">
        <v>8.99</v>
      </c>
      <c r="N2422" s="33"/>
      <c r="O2422" s="37"/>
      <c r="P2422" s="38" t="n">
        <v>369.99</v>
      </c>
      <c r="Q2422" s="34" t="n">
        <v>17.99</v>
      </c>
      <c r="R2422" s="39" t="n">
        <v>-0.418747723132974</v>
      </c>
      <c r="S2422" s="40" t="n">
        <v>18.408747723133</v>
      </c>
      <c r="T2422" s="40" t="n">
        <v>18.408747723133</v>
      </c>
      <c r="U2422" s="40" t="n">
        <v>18.408747723133</v>
      </c>
      <c r="V2422" s="32" t="n">
        <v>12.571252276867</v>
      </c>
      <c r="W2422" s="32" t="n">
        <v>12.571252276867</v>
      </c>
      <c r="X2422" s="40" t="n">
        <v>30.98</v>
      </c>
      <c r="Y2422" s="29" t="n">
        <v>1017.63</v>
      </c>
      <c r="Z2422" s="29" t="n">
        <v>15.074918032787</v>
      </c>
      <c r="AA2422" s="41"/>
      <c r="AB2422" s="38"/>
      <c r="AC2422" s="34"/>
      <c r="AD2422" s="39"/>
      <c r="AE2422" s="40"/>
      <c r="AF2422" s="40"/>
      <c r="AG2422" s="40"/>
      <c r="AH2422" s="32"/>
      <c r="AI2422" s="32"/>
      <c r="AJ2422" s="40"/>
      <c r="AK2422" s="29"/>
      <c r="AL2422" s="29"/>
      <c r="AM2422" s="41"/>
      <c r="AN2422" s="38"/>
      <c r="AO2422" s="34"/>
      <c r="AP2422" s="39"/>
      <c r="AQ2422" s="40"/>
      <c r="AR2422" s="40"/>
      <c r="AS2422" s="40"/>
      <c r="AT2422" s="32"/>
      <c r="AU2422" s="32"/>
      <c r="AV2422" s="40"/>
      <c r="AW2422" s="31"/>
      <c r="AX2422" s="29"/>
      <c r="AY2422" s="42"/>
      <c r="AZ2422" s="38"/>
      <c r="BA2422" s="34"/>
      <c r="BB2422" s="39"/>
      <c r="BC2422" s="40"/>
      <c r="BD2422" s="40"/>
      <c r="BE2422" s="40"/>
      <c r="BF2422" s="32"/>
      <c r="BG2422" s="32"/>
      <c r="BH2422" s="40"/>
      <c r="BI2422" s="31"/>
      <c r="BJ2422" s="29"/>
    </row>
    <row r="2423" customFormat="false" ht="15" hidden="false" customHeight="false" outlineLevel="0" collapsed="false">
      <c r="A2423" s="26" t="s">
        <v>307</v>
      </c>
      <c r="B2423" s="27" t="s">
        <v>0</v>
      </c>
      <c r="C2423" s="28" t="s">
        <v>71</v>
      </c>
      <c r="D2423" s="43" t="s">
        <v>183</v>
      </c>
      <c r="E2423" s="30" t="n">
        <v>1259.9</v>
      </c>
      <c r="F2423" s="31" t="n">
        <v>1259.9</v>
      </c>
      <c r="G2423" s="32" t="s">
        <v>295</v>
      </c>
      <c r="H2423" s="32"/>
      <c r="I2423" s="33" t="n">
        <v>9.99</v>
      </c>
      <c r="J2423" s="34" t="s">
        <v>288</v>
      </c>
      <c r="K2423" s="35" t="s">
        <v>289</v>
      </c>
      <c r="L2423" s="36"/>
      <c r="M2423" s="33" t="n">
        <v>8.99</v>
      </c>
      <c r="N2423" s="33"/>
      <c r="O2423" s="37"/>
      <c r="P2423" s="38" t="n">
        <v>299.99</v>
      </c>
      <c r="Q2423" s="34" t="n">
        <v>19.99</v>
      </c>
      <c r="R2423" s="39" t="n">
        <v>-0.363192167577417</v>
      </c>
      <c r="S2423" s="40" t="n">
        <v>20.3531921675774</v>
      </c>
      <c r="T2423" s="40" t="n">
        <v>20.3531921675774</v>
      </c>
      <c r="U2423" s="40" t="n">
        <v>20.3531921675774</v>
      </c>
      <c r="V2423" s="32" t="n">
        <v>9.62680783242258</v>
      </c>
      <c r="W2423" s="32" t="n">
        <v>9.62680783242258</v>
      </c>
      <c r="X2423" s="40" t="n">
        <v>29.98</v>
      </c>
      <c r="Y2423" s="29" t="n">
        <v>1019.63</v>
      </c>
      <c r="Z2423" s="29" t="n">
        <v>13.074918032787</v>
      </c>
      <c r="AA2423" s="41"/>
      <c r="AB2423" s="38"/>
      <c r="AC2423" s="34"/>
      <c r="AD2423" s="39"/>
      <c r="AE2423" s="40"/>
      <c r="AF2423" s="40"/>
      <c r="AG2423" s="40"/>
      <c r="AH2423" s="32"/>
      <c r="AI2423" s="32"/>
      <c r="AJ2423" s="40"/>
      <c r="AK2423" s="29"/>
      <c r="AL2423" s="29"/>
      <c r="AM2423" s="41"/>
      <c r="AN2423" s="38"/>
      <c r="AO2423" s="34"/>
      <c r="AP2423" s="39"/>
      <c r="AQ2423" s="40"/>
      <c r="AR2423" s="40"/>
      <c r="AS2423" s="40"/>
      <c r="AT2423" s="32"/>
      <c r="AU2423" s="32"/>
      <c r="AV2423" s="40"/>
      <c r="AW2423" s="31"/>
      <c r="AX2423" s="29"/>
      <c r="AY2423" s="42"/>
      <c r="AZ2423" s="38"/>
      <c r="BA2423" s="34"/>
      <c r="BB2423" s="39"/>
      <c r="BC2423" s="40"/>
      <c r="BD2423" s="40"/>
      <c r="BE2423" s="40"/>
      <c r="BF2423" s="32"/>
      <c r="BG2423" s="32"/>
      <c r="BH2423" s="40"/>
      <c r="BI2423" s="31"/>
      <c r="BJ2423" s="29"/>
    </row>
    <row r="2424" customFormat="false" ht="15" hidden="false" customHeight="false" outlineLevel="0" collapsed="false">
      <c r="A2424" s="26" t="s">
        <v>308</v>
      </c>
      <c r="B2424" s="27" t="s">
        <v>0</v>
      </c>
      <c r="C2424" s="28" t="s">
        <v>71</v>
      </c>
      <c r="D2424" s="43" t="s">
        <v>183</v>
      </c>
      <c r="E2424" s="30" t="n">
        <v>1259.9</v>
      </c>
      <c r="F2424" s="31" t="n">
        <v>1259.9</v>
      </c>
      <c r="G2424" s="32" t="s">
        <v>297</v>
      </c>
      <c r="H2424" s="32"/>
      <c r="I2424" s="33" t="n">
        <v>0</v>
      </c>
      <c r="J2424" s="34" t="s">
        <v>298</v>
      </c>
      <c r="K2424" s="35" t="s">
        <v>289</v>
      </c>
      <c r="L2424" s="36"/>
      <c r="M2424" s="33" t="n">
        <v>8.99</v>
      </c>
      <c r="N2424" s="33"/>
      <c r="O2424" s="37"/>
      <c r="P2424" s="38" t="n">
        <v>109.99</v>
      </c>
      <c r="Q2424" s="34" t="n">
        <v>24.99</v>
      </c>
      <c r="R2424" s="39" t="n">
        <v>-0.640969945355195</v>
      </c>
      <c r="S2424" s="40" t="n">
        <v>25.6309699453552</v>
      </c>
      <c r="T2424" s="40" t="n">
        <v>25.6309699453552</v>
      </c>
      <c r="U2424" s="40" t="n">
        <v>25.6309699453552</v>
      </c>
      <c r="V2424" s="32" t="n">
        <v>-0.640969945355195</v>
      </c>
      <c r="W2424" s="32" t="n">
        <v>-0.640969945355195</v>
      </c>
      <c r="X2424" s="40" t="n">
        <v>24.99</v>
      </c>
      <c r="Y2424" s="29" t="n">
        <v>1009.63</v>
      </c>
      <c r="Z2424" s="29" t="n">
        <v>23.074918032787</v>
      </c>
      <c r="AA2424" s="41"/>
      <c r="AB2424" s="38"/>
      <c r="AC2424" s="34"/>
      <c r="AD2424" s="39"/>
      <c r="AE2424" s="40"/>
      <c r="AF2424" s="40"/>
      <c r="AG2424" s="40"/>
      <c r="AH2424" s="32"/>
      <c r="AI2424" s="32"/>
      <c r="AJ2424" s="40"/>
      <c r="AK2424" s="29"/>
      <c r="AL2424" s="29"/>
      <c r="AM2424" s="41"/>
      <c r="AN2424" s="38"/>
      <c r="AO2424" s="34"/>
      <c r="AP2424" s="39"/>
      <c r="AQ2424" s="40"/>
      <c r="AR2424" s="40"/>
      <c r="AS2424" s="40"/>
      <c r="AT2424" s="32"/>
      <c r="AU2424" s="32"/>
      <c r="AV2424" s="40"/>
      <c r="AW2424" s="31"/>
      <c r="AX2424" s="29"/>
      <c r="AY2424" s="42"/>
      <c r="AZ2424" s="38"/>
      <c r="BA2424" s="34"/>
      <c r="BB2424" s="39"/>
      <c r="BC2424" s="40"/>
      <c r="BD2424" s="40"/>
      <c r="BE2424" s="40"/>
      <c r="BF2424" s="32"/>
      <c r="BG2424" s="32"/>
      <c r="BH2424" s="40"/>
      <c r="BI2424" s="31"/>
      <c r="BJ2424" s="29"/>
    </row>
    <row r="2425" customFormat="false" ht="15" hidden="false" customHeight="false" outlineLevel="0" collapsed="false">
      <c r="A2425" s="26" t="s">
        <v>309</v>
      </c>
      <c r="B2425" s="27" t="s">
        <v>0</v>
      </c>
      <c r="C2425" s="28" t="s">
        <v>71</v>
      </c>
      <c r="D2425" s="43" t="s">
        <v>184</v>
      </c>
      <c r="E2425" s="30" t="n">
        <v>1509.9</v>
      </c>
      <c r="F2425" s="31" t="n">
        <v>1509.9</v>
      </c>
      <c r="G2425" s="32" t="s">
        <v>287</v>
      </c>
      <c r="H2425" s="32"/>
      <c r="I2425" s="33" t="n">
        <v>24.99</v>
      </c>
      <c r="J2425" s="34" t="s">
        <v>288</v>
      </c>
      <c r="K2425" s="35" t="s">
        <v>289</v>
      </c>
      <c r="L2425" s="36"/>
      <c r="M2425" s="33" t="n">
        <v>8.99</v>
      </c>
      <c r="N2425" s="33"/>
      <c r="O2425" s="37"/>
      <c r="P2425" s="38" t="n">
        <v>129.99</v>
      </c>
      <c r="Q2425" s="34" t="n">
        <v>27.99</v>
      </c>
      <c r="R2425" s="39" t="n">
        <v>-2.77758196721312</v>
      </c>
      <c r="S2425" s="40" t="n">
        <v>30.7675819672131</v>
      </c>
      <c r="T2425" s="40" t="n">
        <v>30.7675819672131</v>
      </c>
      <c r="U2425" s="40" t="n">
        <v>30.7675819672131</v>
      </c>
      <c r="V2425" s="32" t="n">
        <v>22.2124180327869</v>
      </c>
      <c r="W2425" s="32" t="n">
        <v>22.2124180327869</v>
      </c>
      <c r="X2425" s="40" t="n">
        <v>52.98</v>
      </c>
      <c r="Y2425" s="29" t="n">
        <v>1137.63</v>
      </c>
      <c r="Z2425" s="29" t="n">
        <v>99.9929508196722</v>
      </c>
      <c r="AA2425" s="41"/>
      <c r="AB2425" s="38"/>
      <c r="AC2425" s="34"/>
      <c r="AD2425" s="39"/>
      <c r="AE2425" s="40"/>
      <c r="AF2425" s="40"/>
      <c r="AG2425" s="40"/>
      <c r="AH2425" s="32"/>
      <c r="AI2425" s="32"/>
      <c r="AJ2425" s="40"/>
      <c r="AK2425" s="29"/>
      <c r="AL2425" s="29"/>
      <c r="AM2425" s="41"/>
      <c r="AN2425" s="38"/>
      <c r="AO2425" s="34"/>
      <c r="AP2425" s="39"/>
      <c r="AQ2425" s="40"/>
      <c r="AR2425" s="40"/>
      <c r="AS2425" s="40"/>
      <c r="AT2425" s="32"/>
      <c r="AU2425" s="32"/>
      <c r="AV2425" s="40"/>
      <c r="AW2425" s="31"/>
      <c r="AX2425" s="29"/>
      <c r="AY2425" s="42"/>
      <c r="AZ2425" s="38"/>
      <c r="BA2425" s="34"/>
      <c r="BB2425" s="39"/>
      <c r="BC2425" s="40"/>
      <c r="BD2425" s="40"/>
      <c r="BE2425" s="40"/>
      <c r="BF2425" s="32"/>
      <c r="BG2425" s="32"/>
      <c r="BH2425" s="40"/>
      <c r="BI2425" s="31"/>
      <c r="BJ2425" s="29"/>
    </row>
    <row r="2426" customFormat="false" ht="15" hidden="false" customHeight="false" outlineLevel="0" collapsed="false">
      <c r="A2426" s="26" t="s">
        <v>310</v>
      </c>
      <c r="B2426" s="27" t="s">
        <v>0</v>
      </c>
      <c r="C2426" s="28" t="s">
        <v>71</v>
      </c>
      <c r="D2426" s="43" t="s">
        <v>184</v>
      </c>
      <c r="E2426" s="30" t="n">
        <v>1509.9</v>
      </c>
      <c r="F2426" s="31" t="n">
        <v>1509.9</v>
      </c>
      <c r="G2426" s="32" t="s">
        <v>291</v>
      </c>
      <c r="H2426" s="32"/>
      <c r="I2426" s="33" t="n">
        <v>16.99</v>
      </c>
      <c r="J2426" s="34" t="s">
        <v>288</v>
      </c>
      <c r="K2426" s="35" t="s">
        <v>289</v>
      </c>
      <c r="L2426" s="36"/>
      <c r="M2426" s="33" t="n">
        <v>8.99</v>
      </c>
      <c r="N2426" s="33"/>
      <c r="O2426" s="37"/>
      <c r="P2426" s="38" t="n">
        <v>309.99</v>
      </c>
      <c r="Q2426" s="34" t="n">
        <v>24.99</v>
      </c>
      <c r="R2426" s="39" t="n">
        <v>-0.77758196721312</v>
      </c>
      <c r="S2426" s="40" t="n">
        <v>25.7675819672131</v>
      </c>
      <c r="T2426" s="40" t="n">
        <v>25.7675819672131</v>
      </c>
      <c r="U2426" s="40" t="n">
        <v>25.7675819672131</v>
      </c>
      <c r="V2426" s="32" t="n">
        <v>16.2124180327869</v>
      </c>
      <c r="W2426" s="32" t="n">
        <v>16.2124180327869</v>
      </c>
      <c r="X2426" s="40" t="n">
        <v>41.98</v>
      </c>
      <c r="Y2426" s="29" t="n">
        <v>1209.63</v>
      </c>
      <c r="Z2426" s="29" t="n">
        <v>27.9929508196722</v>
      </c>
      <c r="AA2426" s="41"/>
      <c r="AB2426" s="38"/>
      <c r="AC2426" s="34"/>
      <c r="AD2426" s="39"/>
      <c r="AE2426" s="40"/>
      <c r="AF2426" s="40"/>
      <c r="AG2426" s="40"/>
      <c r="AH2426" s="32"/>
      <c r="AI2426" s="32"/>
      <c r="AJ2426" s="40"/>
      <c r="AK2426" s="29"/>
      <c r="AL2426" s="29"/>
      <c r="AM2426" s="41"/>
      <c r="AN2426" s="38"/>
      <c r="AO2426" s="34"/>
      <c r="AP2426" s="39"/>
      <c r="AQ2426" s="40"/>
      <c r="AR2426" s="40"/>
      <c r="AS2426" s="40"/>
      <c r="AT2426" s="32"/>
      <c r="AU2426" s="32"/>
      <c r="AV2426" s="40"/>
      <c r="AW2426" s="31"/>
      <c r="AX2426" s="29"/>
      <c r="AY2426" s="42"/>
      <c r="AZ2426" s="38"/>
      <c r="BA2426" s="34"/>
      <c r="BB2426" s="39"/>
      <c r="BC2426" s="40"/>
      <c r="BD2426" s="40"/>
      <c r="BE2426" s="40"/>
      <c r="BF2426" s="32"/>
      <c r="BG2426" s="32"/>
      <c r="BH2426" s="40"/>
      <c r="BI2426" s="31"/>
      <c r="BJ2426" s="29"/>
    </row>
    <row r="2427" customFormat="false" ht="15" hidden="false" customHeight="false" outlineLevel="0" collapsed="false">
      <c r="A2427" s="26" t="s">
        <v>311</v>
      </c>
      <c r="B2427" s="27" t="s">
        <v>0</v>
      </c>
      <c r="C2427" s="28" t="s">
        <v>71</v>
      </c>
      <c r="D2427" s="43" t="s">
        <v>184</v>
      </c>
      <c r="E2427" s="30" t="n">
        <v>1509.9</v>
      </c>
      <c r="F2427" s="31" t="n">
        <v>1509.9</v>
      </c>
      <c r="G2427" s="32" t="s">
        <v>293</v>
      </c>
      <c r="H2427" s="32"/>
      <c r="I2427" s="33" t="n">
        <v>12.99</v>
      </c>
      <c r="J2427" s="34" t="s">
        <v>288</v>
      </c>
      <c r="K2427" s="35" t="s">
        <v>289</v>
      </c>
      <c r="L2427" s="36"/>
      <c r="M2427" s="33" t="n">
        <v>8.99</v>
      </c>
      <c r="N2427" s="33"/>
      <c r="O2427" s="37"/>
      <c r="P2427" s="38" t="n">
        <v>509.99</v>
      </c>
      <c r="Q2427" s="34" t="n">
        <v>19.99</v>
      </c>
      <c r="R2427" s="39" t="n">
        <v>-0.222026411657563</v>
      </c>
      <c r="S2427" s="40" t="n">
        <v>20.2120264116576</v>
      </c>
      <c r="T2427" s="40" t="n">
        <v>20.2120264116576</v>
      </c>
      <c r="U2427" s="40" t="n">
        <v>20.2120264116576</v>
      </c>
      <c r="V2427" s="32" t="n">
        <v>12.7679735883424</v>
      </c>
      <c r="W2427" s="32" t="n">
        <v>12.7679735883424</v>
      </c>
      <c r="X2427" s="40" t="n">
        <v>32.98</v>
      </c>
      <c r="Y2427" s="29" t="n">
        <v>1229.63</v>
      </c>
      <c r="Z2427" s="29" t="n">
        <v>7.99295081967216</v>
      </c>
      <c r="AA2427" s="41"/>
      <c r="AB2427" s="38"/>
      <c r="AC2427" s="34"/>
      <c r="AD2427" s="39"/>
      <c r="AE2427" s="40"/>
      <c r="AF2427" s="40"/>
      <c r="AG2427" s="40"/>
      <c r="AH2427" s="32"/>
      <c r="AI2427" s="32"/>
      <c r="AJ2427" s="40"/>
      <c r="AK2427" s="29"/>
      <c r="AL2427" s="29"/>
      <c r="AM2427" s="41"/>
      <c r="AN2427" s="38"/>
      <c r="AO2427" s="34"/>
      <c r="AP2427" s="39"/>
      <c r="AQ2427" s="40"/>
      <c r="AR2427" s="40"/>
      <c r="AS2427" s="40"/>
      <c r="AT2427" s="32"/>
      <c r="AU2427" s="32"/>
      <c r="AV2427" s="40"/>
      <c r="AW2427" s="31"/>
      <c r="AX2427" s="29"/>
      <c r="AY2427" s="42"/>
      <c r="AZ2427" s="38"/>
      <c r="BA2427" s="34"/>
      <c r="BB2427" s="39"/>
      <c r="BC2427" s="40"/>
      <c r="BD2427" s="40"/>
      <c r="BE2427" s="40"/>
      <c r="BF2427" s="32"/>
      <c r="BG2427" s="32"/>
      <c r="BH2427" s="40"/>
      <c r="BI2427" s="31"/>
      <c r="BJ2427" s="29"/>
    </row>
    <row r="2428" customFormat="false" ht="15" hidden="false" customHeight="false" outlineLevel="0" collapsed="false">
      <c r="A2428" s="26" t="s">
        <v>312</v>
      </c>
      <c r="B2428" s="27" t="s">
        <v>0</v>
      </c>
      <c r="C2428" s="28" t="s">
        <v>71</v>
      </c>
      <c r="D2428" s="43" t="s">
        <v>184</v>
      </c>
      <c r="E2428" s="30" t="n">
        <v>1509.9</v>
      </c>
      <c r="F2428" s="31" t="n">
        <v>1509.9</v>
      </c>
      <c r="G2428" s="32" t="s">
        <v>295</v>
      </c>
      <c r="H2428" s="32"/>
      <c r="I2428" s="33" t="n">
        <v>9.99</v>
      </c>
      <c r="J2428" s="34" t="s">
        <v>288</v>
      </c>
      <c r="K2428" s="35" t="s">
        <v>289</v>
      </c>
      <c r="L2428" s="36"/>
      <c r="M2428" s="33" t="n">
        <v>8.99</v>
      </c>
      <c r="N2428" s="33"/>
      <c r="O2428" s="37"/>
      <c r="P2428" s="38" t="n">
        <v>499.99</v>
      </c>
      <c r="Q2428" s="34" t="n">
        <v>19.99</v>
      </c>
      <c r="R2428" s="39" t="n">
        <v>-0.499804189435341</v>
      </c>
      <c r="S2428" s="40" t="n">
        <v>20.4898041894353</v>
      </c>
      <c r="T2428" s="40" t="n">
        <v>20.4898041894353</v>
      </c>
      <c r="U2428" s="40" t="n">
        <v>20.4898041894353</v>
      </c>
      <c r="V2428" s="32" t="n">
        <v>9.49019581056466</v>
      </c>
      <c r="W2428" s="32" t="n">
        <v>9.49019581056466</v>
      </c>
      <c r="X2428" s="40" t="n">
        <v>29.98</v>
      </c>
      <c r="Y2428" s="29" t="n">
        <v>1219.63</v>
      </c>
      <c r="Z2428" s="29" t="n">
        <v>17.9929508196722</v>
      </c>
      <c r="AA2428" s="41"/>
      <c r="AB2428" s="38"/>
      <c r="AC2428" s="34"/>
      <c r="AD2428" s="39"/>
      <c r="AE2428" s="40"/>
      <c r="AF2428" s="40"/>
      <c r="AG2428" s="40"/>
      <c r="AH2428" s="32"/>
      <c r="AI2428" s="32"/>
      <c r="AJ2428" s="40"/>
      <c r="AK2428" s="29"/>
      <c r="AL2428" s="29"/>
      <c r="AM2428" s="41"/>
      <c r="AN2428" s="38"/>
      <c r="AO2428" s="34"/>
      <c r="AP2428" s="39"/>
      <c r="AQ2428" s="40"/>
      <c r="AR2428" s="40"/>
      <c r="AS2428" s="40"/>
      <c r="AT2428" s="32"/>
      <c r="AU2428" s="32"/>
      <c r="AV2428" s="40"/>
      <c r="AW2428" s="31"/>
      <c r="AX2428" s="29"/>
      <c r="AY2428" s="42"/>
      <c r="AZ2428" s="38"/>
      <c r="BA2428" s="34"/>
      <c r="BB2428" s="39"/>
      <c r="BC2428" s="40"/>
      <c r="BD2428" s="40"/>
      <c r="BE2428" s="40"/>
      <c r="BF2428" s="32"/>
      <c r="BG2428" s="32"/>
      <c r="BH2428" s="40"/>
      <c r="BI2428" s="31"/>
      <c r="BJ2428" s="29"/>
    </row>
    <row r="2429" customFormat="false" ht="15" hidden="false" customHeight="false" outlineLevel="0" collapsed="false">
      <c r="A2429" s="26" t="s">
        <v>313</v>
      </c>
      <c r="B2429" s="27" t="s">
        <v>0</v>
      </c>
      <c r="C2429" s="28" t="s">
        <v>71</v>
      </c>
      <c r="D2429" s="43" t="s">
        <v>184</v>
      </c>
      <c r="E2429" s="30" t="n">
        <v>1509.9</v>
      </c>
      <c r="F2429" s="31" t="n">
        <v>1509.9</v>
      </c>
      <c r="G2429" s="32" t="s">
        <v>297</v>
      </c>
      <c r="H2429" s="32"/>
      <c r="I2429" s="33" t="n">
        <v>0</v>
      </c>
      <c r="J2429" s="34" t="s">
        <v>298</v>
      </c>
      <c r="K2429" s="35" t="s">
        <v>289</v>
      </c>
      <c r="L2429" s="36"/>
      <c r="M2429" s="33" t="n">
        <v>8.99</v>
      </c>
      <c r="N2429" s="33"/>
      <c r="O2429" s="37"/>
      <c r="P2429" s="38" t="n">
        <v>309.99</v>
      </c>
      <c r="Q2429" s="34" t="n">
        <v>24.99</v>
      </c>
      <c r="R2429" s="39" t="n">
        <v>-0.77758196721312</v>
      </c>
      <c r="S2429" s="40" t="n">
        <v>25.7675819672131</v>
      </c>
      <c r="T2429" s="40" t="n">
        <v>25.7675819672131</v>
      </c>
      <c r="U2429" s="40" t="n">
        <v>25.7675819672131</v>
      </c>
      <c r="V2429" s="32" t="n">
        <v>-0.77758196721312</v>
      </c>
      <c r="W2429" s="32" t="n">
        <v>-0.77758196721312</v>
      </c>
      <c r="X2429" s="40" t="n">
        <v>24.99</v>
      </c>
      <c r="Y2429" s="29" t="n">
        <v>1209.63</v>
      </c>
      <c r="Z2429" s="29" t="n">
        <v>27.9929508196722</v>
      </c>
      <c r="AA2429" s="41"/>
      <c r="AB2429" s="38"/>
      <c r="AC2429" s="34"/>
      <c r="AD2429" s="39"/>
      <c r="AE2429" s="40"/>
      <c r="AF2429" s="40"/>
      <c r="AG2429" s="40"/>
      <c r="AH2429" s="32"/>
      <c r="AI2429" s="32"/>
      <c r="AJ2429" s="40"/>
      <c r="AK2429" s="29"/>
      <c r="AL2429" s="29"/>
      <c r="AM2429" s="41"/>
      <c r="AN2429" s="38"/>
      <c r="AO2429" s="34"/>
      <c r="AP2429" s="39"/>
      <c r="AQ2429" s="40"/>
      <c r="AR2429" s="40"/>
      <c r="AS2429" s="40"/>
      <c r="AT2429" s="32"/>
      <c r="AU2429" s="32"/>
      <c r="AV2429" s="40"/>
      <c r="AW2429" s="31"/>
      <c r="AX2429" s="29"/>
      <c r="AY2429" s="42"/>
      <c r="AZ2429" s="38"/>
      <c r="BA2429" s="34"/>
      <c r="BB2429" s="39"/>
      <c r="BC2429" s="40"/>
      <c r="BD2429" s="40"/>
      <c r="BE2429" s="40"/>
      <c r="BF2429" s="32"/>
      <c r="BG2429" s="32"/>
      <c r="BH2429" s="40"/>
      <c r="BI2429" s="31"/>
      <c r="BJ2429" s="29"/>
    </row>
    <row r="2430" customFormat="false" ht="15" hidden="false" customHeight="false" outlineLevel="0" collapsed="false">
      <c r="A2430" s="26" t="s">
        <v>314</v>
      </c>
      <c r="B2430" s="27" t="s">
        <v>0</v>
      </c>
      <c r="C2430" s="28" t="s">
        <v>71</v>
      </c>
      <c r="D2430" s="43" t="s">
        <v>185</v>
      </c>
      <c r="E2430" s="30" t="n">
        <v>1759.9</v>
      </c>
      <c r="F2430" s="31" t="n">
        <v>1759.9</v>
      </c>
      <c r="G2430" s="32" t="s">
        <v>287</v>
      </c>
      <c r="H2430" s="32"/>
      <c r="I2430" s="33" t="n">
        <v>24.99</v>
      </c>
      <c r="J2430" s="34" t="s">
        <v>288</v>
      </c>
      <c r="K2430" s="35" t="s">
        <v>289</v>
      </c>
      <c r="L2430" s="36"/>
      <c r="M2430" s="33" t="n">
        <v>8.99</v>
      </c>
      <c r="N2430" s="33"/>
      <c r="O2430" s="37"/>
      <c r="P2430" s="38" t="n">
        <v>159.99</v>
      </c>
      <c r="Q2430" s="34" t="n">
        <v>34.99</v>
      </c>
      <c r="R2430" s="39" t="n">
        <v>-0.636416211293266</v>
      </c>
      <c r="S2430" s="40" t="n">
        <v>35.6264162112933</v>
      </c>
      <c r="T2430" s="40" t="n">
        <v>35.6264162112933</v>
      </c>
      <c r="U2430" s="40" t="n">
        <v>35.6264162112933</v>
      </c>
      <c r="V2430" s="32" t="n">
        <v>24.3535837887067</v>
      </c>
      <c r="W2430" s="32" t="n">
        <v>24.3535837887067</v>
      </c>
      <c r="X2430" s="40" t="n">
        <v>59.98</v>
      </c>
      <c r="Y2430" s="29" t="n">
        <v>1419.63</v>
      </c>
      <c r="Z2430" s="29" t="n">
        <v>22.9109836065575</v>
      </c>
      <c r="AA2430" s="41"/>
      <c r="AB2430" s="38"/>
      <c r="AC2430" s="34"/>
      <c r="AD2430" s="39"/>
      <c r="AE2430" s="40"/>
      <c r="AF2430" s="40"/>
      <c r="AG2430" s="40"/>
      <c r="AH2430" s="32"/>
      <c r="AI2430" s="32"/>
      <c r="AJ2430" s="40"/>
      <c r="AK2430" s="29"/>
      <c r="AL2430" s="29"/>
      <c r="AM2430" s="41"/>
      <c r="AN2430" s="38"/>
      <c r="AO2430" s="34"/>
      <c r="AP2430" s="39"/>
      <c r="AQ2430" s="40"/>
      <c r="AR2430" s="40"/>
      <c r="AS2430" s="40"/>
      <c r="AT2430" s="32"/>
      <c r="AU2430" s="32"/>
      <c r="AV2430" s="40"/>
      <c r="AW2430" s="31"/>
      <c r="AX2430" s="29"/>
      <c r="AY2430" s="42"/>
      <c r="AZ2430" s="38"/>
      <c r="BA2430" s="34"/>
      <c r="BB2430" s="39"/>
      <c r="BC2430" s="40"/>
      <c r="BD2430" s="40"/>
      <c r="BE2430" s="40"/>
      <c r="BF2430" s="32"/>
      <c r="BG2430" s="32"/>
      <c r="BH2430" s="40"/>
      <c r="BI2430" s="31"/>
      <c r="BJ2430" s="29"/>
    </row>
    <row r="2431" customFormat="false" ht="15" hidden="false" customHeight="false" outlineLevel="0" collapsed="false">
      <c r="A2431" s="26" t="s">
        <v>315</v>
      </c>
      <c r="B2431" s="27" t="s">
        <v>0</v>
      </c>
      <c r="C2431" s="28" t="s">
        <v>71</v>
      </c>
      <c r="D2431" s="43" t="s">
        <v>185</v>
      </c>
      <c r="E2431" s="30" t="n">
        <v>1759.9</v>
      </c>
      <c r="F2431" s="31" t="n">
        <v>1759.9</v>
      </c>
      <c r="G2431" s="32" t="s">
        <v>291</v>
      </c>
      <c r="H2431" s="32"/>
      <c r="I2431" s="33" t="n">
        <v>16.99</v>
      </c>
      <c r="J2431" s="34" t="s">
        <v>288</v>
      </c>
      <c r="K2431" s="35" t="s">
        <v>289</v>
      </c>
      <c r="L2431" s="36"/>
      <c r="M2431" s="33" t="n">
        <v>8.99</v>
      </c>
      <c r="N2431" s="33"/>
      <c r="O2431" s="37"/>
      <c r="P2431" s="38" t="n">
        <v>459.99</v>
      </c>
      <c r="Q2431" s="34" t="n">
        <v>26.99</v>
      </c>
      <c r="R2431" s="39" t="n">
        <v>-0.303082877959934</v>
      </c>
      <c r="S2431" s="40" t="n">
        <v>27.2930828779599</v>
      </c>
      <c r="T2431" s="40" t="n">
        <v>27.2930828779599</v>
      </c>
      <c r="U2431" s="40" t="n">
        <v>27.2930828779599</v>
      </c>
      <c r="V2431" s="32" t="n">
        <v>16.6869171220401</v>
      </c>
      <c r="W2431" s="32" t="n">
        <v>16.6869171220401</v>
      </c>
      <c r="X2431" s="40" t="n">
        <v>43.98</v>
      </c>
      <c r="Y2431" s="29" t="n">
        <v>1431.63</v>
      </c>
      <c r="Z2431" s="29" t="n">
        <v>10.9109836065575</v>
      </c>
      <c r="AA2431" s="41"/>
      <c r="AB2431" s="38"/>
      <c r="AC2431" s="34"/>
      <c r="AD2431" s="39"/>
      <c r="AE2431" s="40"/>
      <c r="AF2431" s="40"/>
      <c r="AG2431" s="40"/>
      <c r="AH2431" s="32"/>
      <c r="AI2431" s="32"/>
      <c r="AJ2431" s="40"/>
      <c r="AK2431" s="29"/>
      <c r="AL2431" s="29"/>
      <c r="AM2431" s="41"/>
      <c r="AN2431" s="38"/>
      <c r="AO2431" s="34"/>
      <c r="AP2431" s="39"/>
      <c r="AQ2431" s="40"/>
      <c r="AR2431" s="40"/>
      <c r="AS2431" s="40"/>
      <c r="AT2431" s="32"/>
      <c r="AU2431" s="32"/>
      <c r="AV2431" s="40"/>
      <c r="AW2431" s="31"/>
      <c r="AX2431" s="29"/>
      <c r="AY2431" s="42"/>
      <c r="AZ2431" s="38"/>
      <c r="BA2431" s="34"/>
      <c r="BB2431" s="39"/>
      <c r="BC2431" s="40"/>
      <c r="BD2431" s="40"/>
      <c r="BE2431" s="40"/>
      <c r="BF2431" s="32"/>
      <c r="BG2431" s="32"/>
      <c r="BH2431" s="40"/>
      <c r="BI2431" s="31"/>
      <c r="BJ2431" s="29"/>
    </row>
    <row r="2432" customFormat="false" ht="15" hidden="false" customHeight="false" outlineLevel="0" collapsed="false">
      <c r="A2432" s="26" t="s">
        <v>316</v>
      </c>
      <c r="B2432" s="27" t="s">
        <v>0</v>
      </c>
      <c r="C2432" s="28" t="s">
        <v>71</v>
      </c>
      <c r="D2432" s="43" t="s">
        <v>185</v>
      </c>
      <c r="E2432" s="30" t="n">
        <v>1759.9</v>
      </c>
      <c r="F2432" s="31" t="n">
        <v>1759.9</v>
      </c>
      <c r="G2432" s="32" t="s">
        <v>293</v>
      </c>
      <c r="H2432" s="32"/>
      <c r="I2432" s="33" t="n">
        <v>12.99</v>
      </c>
      <c r="J2432" s="34" t="s">
        <v>288</v>
      </c>
      <c r="K2432" s="35" t="s">
        <v>289</v>
      </c>
      <c r="L2432" s="36"/>
      <c r="M2432" s="33" t="n">
        <v>8.99</v>
      </c>
      <c r="N2432" s="33"/>
      <c r="O2432" s="37"/>
      <c r="P2432" s="38" t="n">
        <v>709.99</v>
      </c>
      <c r="Q2432" s="34" t="n">
        <v>19.99</v>
      </c>
      <c r="R2432" s="39" t="n">
        <v>-0.358638433515491</v>
      </c>
      <c r="S2432" s="40" t="n">
        <v>20.3486384335155</v>
      </c>
      <c r="T2432" s="40" t="n">
        <v>20.3486384335155</v>
      </c>
      <c r="U2432" s="40" t="n">
        <v>20.3486384335155</v>
      </c>
      <c r="V2432" s="32" t="n">
        <v>12.6313615664845</v>
      </c>
      <c r="W2432" s="32" t="n">
        <v>12.6313615664845</v>
      </c>
      <c r="X2432" s="40" t="n">
        <v>32.98</v>
      </c>
      <c r="Y2432" s="29" t="n">
        <v>1429.63</v>
      </c>
      <c r="Z2432" s="29" t="n">
        <v>12.9109836065575</v>
      </c>
      <c r="AA2432" s="41"/>
      <c r="AB2432" s="38"/>
      <c r="AC2432" s="34"/>
      <c r="AD2432" s="39"/>
      <c r="AE2432" s="40"/>
      <c r="AF2432" s="40"/>
      <c r="AG2432" s="40"/>
      <c r="AH2432" s="32"/>
      <c r="AI2432" s="32"/>
      <c r="AJ2432" s="40"/>
      <c r="AK2432" s="29"/>
      <c r="AL2432" s="29"/>
      <c r="AM2432" s="41"/>
      <c r="AN2432" s="38"/>
      <c r="AO2432" s="34"/>
      <c r="AP2432" s="39"/>
      <c r="AQ2432" s="40"/>
      <c r="AR2432" s="40"/>
      <c r="AS2432" s="40"/>
      <c r="AT2432" s="32"/>
      <c r="AU2432" s="32"/>
      <c r="AV2432" s="40"/>
      <c r="AW2432" s="31"/>
      <c r="AX2432" s="29"/>
      <c r="AY2432" s="42"/>
      <c r="AZ2432" s="38"/>
      <c r="BA2432" s="34"/>
      <c r="BB2432" s="39"/>
      <c r="BC2432" s="40"/>
      <c r="BD2432" s="40"/>
      <c r="BE2432" s="40"/>
      <c r="BF2432" s="32"/>
      <c r="BG2432" s="32"/>
      <c r="BH2432" s="40"/>
      <c r="BI2432" s="31"/>
      <c r="BJ2432" s="29"/>
    </row>
    <row r="2433" customFormat="false" ht="15" hidden="false" customHeight="false" outlineLevel="0" collapsed="false">
      <c r="A2433" s="26" t="s">
        <v>317</v>
      </c>
      <c r="B2433" s="27" t="s">
        <v>0</v>
      </c>
      <c r="C2433" s="28" t="s">
        <v>71</v>
      </c>
      <c r="D2433" s="43" t="s">
        <v>185</v>
      </c>
      <c r="E2433" s="30" t="n">
        <v>1759.9</v>
      </c>
      <c r="F2433" s="31" t="n">
        <v>1759.9</v>
      </c>
      <c r="G2433" s="32" t="s">
        <v>295</v>
      </c>
      <c r="H2433" s="32"/>
      <c r="I2433" s="33" t="n">
        <v>9.99</v>
      </c>
      <c r="J2433" s="34" t="s">
        <v>288</v>
      </c>
      <c r="K2433" s="35" t="s">
        <v>289</v>
      </c>
      <c r="L2433" s="36"/>
      <c r="M2433" s="33" t="n">
        <v>8.99</v>
      </c>
      <c r="N2433" s="33"/>
      <c r="O2433" s="37"/>
      <c r="P2433" s="38" t="n">
        <v>679.99</v>
      </c>
      <c r="Q2433" s="34" t="n">
        <v>20.99</v>
      </c>
      <c r="R2433" s="39" t="n">
        <v>-0.191971766848823</v>
      </c>
      <c r="S2433" s="40" t="n">
        <v>21.1819717668488</v>
      </c>
      <c r="T2433" s="40" t="n">
        <v>21.1819717668488</v>
      </c>
      <c r="U2433" s="40" t="n">
        <v>21.1819717668488</v>
      </c>
      <c r="V2433" s="32" t="n">
        <v>9.79802823315118</v>
      </c>
      <c r="W2433" s="32" t="n">
        <v>9.79802823315118</v>
      </c>
      <c r="X2433" s="40" t="n">
        <v>30.98</v>
      </c>
      <c r="Y2433" s="29" t="n">
        <v>1435.63</v>
      </c>
      <c r="Z2433" s="29" t="n">
        <v>6.91098360655747</v>
      </c>
      <c r="AA2433" s="41"/>
      <c r="AB2433" s="38"/>
      <c r="AC2433" s="34"/>
      <c r="AD2433" s="39"/>
      <c r="AE2433" s="40"/>
      <c r="AF2433" s="40"/>
      <c r="AG2433" s="40"/>
      <c r="AH2433" s="32"/>
      <c r="AI2433" s="32"/>
      <c r="AJ2433" s="40"/>
      <c r="AK2433" s="29"/>
      <c r="AL2433" s="29"/>
      <c r="AM2433" s="41"/>
      <c r="AN2433" s="38"/>
      <c r="AO2433" s="34"/>
      <c r="AP2433" s="39"/>
      <c r="AQ2433" s="40"/>
      <c r="AR2433" s="40"/>
      <c r="AS2433" s="40"/>
      <c r="AT2433" s="32"/>
      <c r="AU2433" s="32"/>
      <c r="AV2433" s="40"/>
      <c r="AW2433" s="31"/>
      <c r="AX2433" s="29"/>
      <c r="AY2433" s="42"/>
      <c r="AZ2433" s="38"/>
      <c r="BA2433" s="34"/>
      <c r="BB2433" s="39"/>
      <c r="BC2433" s="40"/>
      <c r="BD2433" s="40"/>
      <c r="BE2433" s="40"/>
      <c r="BF2433" s="32"/>
      <c r="BG2433" s="32"/>
      <c r="BH2433" s="40"/>
      <c r="BI2433" s="31"/>
      <c r="BJ2433" s="29"/>
    </row>
    <row r="2434" customFormat="false" ht="15" hidden="false" customHeight="false" outlineLevel="0" collapsed="false">
      <c r="A2434" s="26" t="s">
        <v>318</v>
      </c>
      <c r="B2434" s="27" t="s">
        <v>0</v>
      </c>
      <c r="C2434" s="28" t="s">
        <v>71</v>
      </c>
      <c r="D2434" s="43" t="s">
        <v>185</v>
      </c>
      <c r="E2434" s="30" t="n">
        <v>1759.9</v>
      </c>
      <c r="F2434" s="31" t="n">
        <v>1759.9</v>
      </c>
      <c r="G2434" s="32" t="s">
        <v>297</v>
      </c>
      <c r="H2434" s="32"/>
      <c r="I2434" s="33" t="n">
        <v>0</v>
      </c>
      <c r="J2434" s="34" t="s">
        <v>298</v>
      </c>
      <c r="K2434" s="35" t="s">
        <v>289</v>
      </c>
      <c r="L2434" s="36"/>
      <c r="M2434" s="33" t="n">
        <v>8.99</v>
      </c>
      <c r="N2434" s="33"/>
      <c r="O2434" s="37"/>
      <c r="P2434" s="38" t="n">
        <v>459.99</v>
      </c>
      <c r="Q2434" s="34" t="n">
        <v>26.99</v>
      </c>
      <c r="R2434" s="39" t="n">
        <v>-0.303082877959934</v>
      </c>
      <c r="S2434" s="40" t="n">
        <v>27.2930828779599</v>
      </c>
      <c r="T2434" s="40" t="n">
        <v>27.2930828779599</v>
      </c>
      <c r="U2434" s="40" t="n">
        <v>27.2930828779599</v>
      </c>
      <c r="V2434" s="32" t="n">
        <v>-0.303082877959934</v>
      </c>
      <c r="W2434" s="32" t="n">
        <v>-0.303082877959934</v>
      </c>
      <c r="X2434" s="40" t="n">
        <v>26.99</v>
      </c>
      <c r="Y2434" s="29" t="n">
        <v>1431.63</v>
      </c>
      <c r="Z2434" s="29" t="n">
        <v>10.9109836065575</v>
      </c>
      <c r="AA2434" s="41"/>
      <c r="AB2434" s="38"/>
      <c r="AC2434" s="34"/>
      <c r="AD2434" s="39"/>
      <c r="AE2434" s="40"/>
      <c r="AF2434" s="40"/>
      <c r="AG2434" s="40"/>
      <c r="AH2434" s="32"/>
      <c r="AI2434" s="32"/>
      <c r="AJ2434" s="40"/>
      <c r="AK2434" s="29"/>
      <c r="AL2434" s="29"/>
      <c r="AM2434" s="41"/>
      <c r="AN2434" s="38"/>
      <c r="AO2434" s="34"/>
      <c r="AP2434" s="39"/>
      <c r="AQ2434" s="40"/>
      <c r="AR2434" s="40"/>
      <c r="AS2434" s="40"/>
      <c r="AT2434" s="32"/>
      <c r="AU2434" s="32"/>
      <c r="AV2434" s="40"/>
      <c r="AW2434" s="31"/>
      <c r="AX2434" s="29"/>
      <c r="AY2434" s="42"/>
      <c r="AZ2434" s="38"/>
      <c r="BA2434" s="34"/>
      <c r="BB2434" s="39"/>
      <c r="BC2434" s="40"/>
      <c r="BD2434" s="40"/>
      <c r="BE2434" s="40"/>
      <c r="BF2434" s="32"/>
      <c r="BG2434" s="32"/>
      <c r="BH2434" s="40"/>
      <c r="BI2434" s="31"/>
      <c r="BJ2434" s="29"/>
    </row>
    <row r="2435" customFormat="false" ht="15" hidden="false" customHeight="false" outlineLevel="0" collapsed="false">
      <c r="A2435" s="26" t="s">
        <v>319</v>
      </c>
      <c r="B2435" s="27" t="s">
        <v>0</v>
      </c>
      <c r="C2435" s="28" t="s">
        <v>71</v>
      </c>
      <c r="D2435" s="43" t="s">
        <v>186</v>
      </c>
      <c r="E2435" s="30" t="n">
        <v>1359.9</v>
      </c>
      <c r="F2435" s="31" t="n">
        <v>1359.9</v>
      </c>
      <c r="G2435" s="32" t="s">
        <v>287</v>
      </c>
      <c r="H2435" s="32"/>
      <c r="I2435" s="33" t="n">
        <v>24.99</v>
      </c>
      <c r="J2435" s="34" t="s">
        <v>288</v>
      </c>
      <c r="K2435" s="35" t="s">
        <v>289</v>
      </c>
      <c r="L2435" s="36"/>
      <c r="M2435" s="33" t="n">
        <v>8.99</v>
      </c>
      <c r="N2435" s="33"/>
      <c r="O2435" s="37"/>
      <c r="P2435" s="38" t="n">
        <v>119.99</v>
      </c>
      <c r="Q2435" s="34" t="n">
        <v>23.99</v>
      </c>
      <c r="R2435" s="39" t="n">
        <v>-3.64005919854281</v>
      </c>
      <c r="S2435" s="40" t="n">
        <v>27.6300591985428</v>
      </c>
      <c r="T2435" s="40" t="n">
        <v>27.6300591985428</v>
      </c>
      <c r="U2435" s="40" t="n">
        <v>27.6300591985428</v>
      </c>
      <c r="V2435" s="32" t="n">
        <v>21.3499408014572</v>
      </c>
      <c r="W2435" s="32" t="n">
        <v>21.3499408014572</v>
      </c>
      <c r="X2435" s="40" t="n">
        <v>48.98</v>
      </c>
      <c r="Y2435" s="29" t="n">
        <v>983.63</v>
      </c>
      <c r="Z2435" s="29" t="n">
        <v>131.042131147541</v>
      </c>
      <c r="AA2435" s="41"/>
      <c r="AB2435" s="38"/>
      <c r="AC2435" s="34"/>
      <c r="AD2435" s="39"/>
      <c r="AE2435" s="40"/>
      <c r="AF2435" s="40"/>
      <c r="AG2435" s="40"/>
      <c r="AH2435" s="32"/>
      <c r="AI2435" s="32"/>
      <c r="AJ2435" s="40"/>
      <c r="AK2435" s="29"/>
      <c r="AL2435" s="29"/>
      <c r="AM2435" s="41"/>
      <c r="AN2435" s="38"/>
      <c r="AO2435" s="34"/>
      <c r="AP2435" s="39"/>
      <c r="AQ2435" s="40"/>
      <c r="AR2435" s="40"/>
      <c r="AS2435" s="40"/>
      <c r="AT2435" s="32"/>
      <c r="AU2435" s="32"/>
      <c r="AV2435" s="40"/>
      <c r="AW2435" s="31"/>
      <c r="AX2435" s="29"/>
      <c r="AY2435" s="42"/>
      <c r="AZ2435" s="38"/>
      <c r="BA2435" s="34"/>
      <c r="BB2435" s="39"/>
      <c r="BC2435" s="40"/>
      <c r="BD2435" s="40"/>
      <c r="BE2435" s="40"/>
      <c r="BF2435" s="32"/>
      <c r="BG2435" s="32"/>
      <c r="BH2435" s="40"/>
      <c r="BI2435" s="31"/>
      <c r="BJ2435" s="29"/>
    </row>
    <row r="2436" customFormat="false" ht="15" hidden="false" customHeight="false" outlineLevel="0" collapsed="false">
      <c r="A2436" s="26" t="s">
        <v>320</v>
      </c>
      <c r="B2436" s="27" t="s">
        <v>0</v>
      </c>
      <c r="C2436" s="28" t="s">
        <v>71</v>
      </c>
      <c r="D2436" s="43" t="s">
        <v>186</v>
      </c>
      <c r="E2436" s="30" t="n">
        <v>1359.9</v>
      </c>
      <c r="F2436" s="31" t="n">
        <v>1359.9</v>
      </c>
      <c r="G2436" s="32" t="s">
        <v>291</v>
      </c>
      <c r="H2436" s="32"/>
      <c r="I2436" s="33" t="n">
        <v>16.99</v>
      </c>
      <c r="J2436" s="34" t="s">
        <v>288</v>
      </c>
      <c r="K2436" s="35" t="s">
        <v>289</v>
      </c>
      <c r="L2436" s="36"/>
      <c r="M2436" s="33" t="n">
        <v>8.99</v>
      </c>
      <c r="N2436" s="33"/>
      <c r="O2436" s="37"/>
      <c r="P2436" s="38" t="n">
        <v>139.99</v>
      </c>
      <c r="Q2436" s="34" t="n">
        <v>26.99</v>
      </c>
      <c r="R2436" s="39" t="n">
        <v>-0.0845036429872508</v>
      </c>
      <c r="S2436" s="40" t="n">
        <v>27.0745036429873</v>
      </c>
      <c r="T2436" s="40" t="n">
        <v>27.0745036429873</v>
      </c>
      <c r="U2436" s="40" t="n">
        <v>27.0745036429873</v>
      </c>
      <c r="V2436" s="32" t="n">
        <v>16.9054963570127</v>
      </c>
      <c r="W2436" s="32" t="n">
        <v>16.9054963570127</v>
      </c>
      <c r="X2436" s="40" t="n">
        <v>43.98</v>
      </c>
      <c r="Y2436" s="29" t="n">
        <v>1111.63</v>
      </c>
      <c r="Z2436" s="29" t="n">
        <v>3.04213114754089</v>
      </c>
      <c r="AA2436" s="41"/>
      <c r="AB2436" s="38"/>
      <c r="AC2436" s="34"/>
      <c r="AD2436" s="39"/>
      <c r="AE2436" s="40"/>
      <c r="AF2436" s="40"/>
      <c r="AG2436" s="40"/>
      <c r="AH2436" s="32"/>
      <c r="AI2436" s="32"/>
      <c r="AJ2436" s="40"/>
      <c r="AK2436" s="29"/>
      <c r="AL2436" s="29"/>
      <c r="AM2436" s="41"/>
      <c r="AN2436" s="38"/>
      <c r="AO2436" s="34"/>
      <c r="AP2436" s="39"/>
      <c r="AQ2436" s="40"/>
      <c r="AR2436" s="40"/>
      <c r="AS2436" s="40"/>
      <c r="AT2436" s="32"/>
      <c r="AU2436" s="32"/>
      <c r="AV2436" s="40"/>
      <c r="AW2436" s="31"/>
      <c r="AX2436" s="29"/>
      <c r="AY2436" s="42"/>
      <c r="AZ2436" s="38"/>
      <c r="BA2436" s="34"/>
      <c r="BB2436" s="39"/>
      <c r="BC2436" s="40"/>
      <c r="BD2436" s="40"/>
      <c r="BE2436" s="40"/>
      <c r="BF2436" s="32"/>
      <c r="BG2436" s="32"/>
      <c r="BH2436" s="40"/>
      <c r="BI2436" s="31"/>
      <c r="BJ2436" s="29"/>
    </row>
    <row r="2437" customFormat="false" ht="15" hidden="false" customHeight="false" outlineLevel="0" collapsed="false">
      <c r="A2437" s="26" t="s">
        <v>321</v>
      </c>
      <c r="B2437" s="27" t="s">
        <v>0</v>
      </c>
      <c r="C2437" s="28" t="s">
        <v>71</v>
      </c>
      <c r="D2437" s="43" t="s">
        <v>186</v>
      </c>
      <c r="E2437" s="30" t="n">
        <v>1359.9</v>
      </c>
      <c r="F2437" s="31" t="n">
        <v>1359.9</v>
      </c>
      <c r="G2437" s="32" t="s">
        <v>293</v>
      </c>
      <c r="H2437" s="32"/>
      <c r="I2437" s="33" t="n">
        <v>12.99</v>
      </c>
      <c r="J2437" s="34" t="s">
        <v>288</v>
      </c>
      <c r="K2437" s="35" t="s">
        <v>289</v>
      </c>
      <c r="L2437" s="36"/>
      <c r="M2437" s="33" t="n">
        <v>8.99</v>
      </c>
      <c r="N2437" s="33"/>
      <c r="O2437" s="37"/>
      <c r="P2437" s="38" t="n">
        <v>419.99</v>
      </c>
      <c r="Q2437" s="34" t="n">
        <v>18.99</v>
      </c>
      <c r="R2437" s="39" t="n">
        <v>-0.306725865209472</v>
      </c>
      <c r="S2437" s="40" t="n">
        <v>19.2967258652095</v>
      </c>
      <c r="T2437" s="40" t="n">
        <v>19.2967258652095</v>
      </c>
      <c r="U2437" s="40" t="n">
        <v>19.2967258652095</v>
      </c>
      <c r="V2437" s="32" t="n">
        <v>12.6832741347905</v>
      </c>
      <c r="W2437" s="32" t="n">
        <v>12.6832741347905</v>
      </c>
      <c r="X2437" s="40" t="n">
        <v>31.98</v>
      </c>
      <c r="Y2437" s="29" t="n">
        <v>1103.63</v>
      </c>
      <c r="Z2437" s="29" t="n">
        <v>11.0421311475409</v>
      </c>
      <c r="AA2437" s="41"/>
      <c r="AB2437" s="38"/>
      <c r="AC2437" s="34"/>
      <c r="AD2437" s="39"/>
      <c r="AE2437" s="40"/>
      <c r="AF2437" s="40"/>
      <c r="AG2437" s="40"/>
      <c r="AH2437" s="32"/>
      <c r="AI2437" s="32"/>
      <c r="AJ2437" s="40"/>
      <c r="AK2437" s="29"/>
      <c r="AL2437" s="29"/>
      <c r="AM2437" s="41"/>
      <c r="AN2437" s="38"/>
      <c r="AO2437" s="34"/>
      <c r="AP2437" s="39"/>
      <c r="AQ2437" s="40"/>
      <c r="AR2437" s="40"/>
      <c r="AS2437" s="40"/>
      <c r="AT2437" s="32"/>
      <c r="AU2437" s="32"/>
      <c r="AV2437" s="40"/>
      <c r="AW2437" s="31"/>
      <c r="AX2437" s="29"/>
      <c r="AY2437" s="42"/>
      <c r="AZ2437" s="38"/>
      <c r="BA2437" s="34"/>
      <c r="BB2437" s="39"/>
      <c r="BC2437" s="40"/>
      <c r="BD2437" s="40"/>
      <c r="BE2437" s="40"/>
      <c r="BF2437" s="32"/>
      <c r="BG2437" s="32"/>
      <c r="BH2437" s="40"/>
      <c r="BI2437" s="31"/>
      <c r="BJ2437" s="29"/>
    </row>
    <row r="2438" customFormat="false" ht="15" hidden="false" customHeight="false" outlineLevel="0" collapsed="false">
      <c r="A2438" s="26" t="s">
        <v>322</v>
      </c>
      <c r="B2438" s="27" t="s">
        <v>0</v>
      </c>
      <c r="C2438" s="28" t="s">
        <v>71</v>
      </c>
      <c r="D2438" s="43" t="s">
        <v>186</v>
      </c>
      <c r="E2438" s="30" t="n">
        <v>1359.9</v>
      </c>
      <c r="F2438" s="31" t="n">
        <v>1359.9</v>
      </c>
      <c r="G2438" s="32" t="s">
        <v>295</v>
      </c>
      <c r="H2438" s="32"/>
      <c r="I2438" s="33" t="n">
        <v>9.99</v>
      </c>
      <c r="J2438" s="34" t="s">
        <v>288</v>
      </c>
      <c r="K2438" s="35" t="s">
        <v>289</v>
      </c>
      <c r="L2438" s="36"/>
      <c r="M2438" s="33" t="n">
        <v>8.99</v>
      </c>
      <c r="N2438" s="33"/>
      <c r="O2438" s="37"/>
      <c r="P2438" s="38" t="n">
        <v>349.99</v>
      </c>
      <c r="Q2438" s="34" t="n">
        <v>20.99</v>
      </c>
      <c r="R2438" s="39" t="n">
        <v>-0.251170309653919</v>
      </c>
      <c r="S2438" s="40" t="n">
        <v>21.2411703096539</v>
      </c>
      <c r="T2438" s="40" t="n">
        <v>21.2411703096539</v>
      </c>
      <c r="U2438" s="40" t="n">
        <v>21.2411703096539</v>
      </c>
      <c r="V2438" s="32" t="n">
        <v>9.73882969034608</v>
      </c>
      <c r="W2438" s="32" t="n">
        <v>9.73882969034608</v>
      </c>
      <c r="X2438" s="40" t="n">
        <v>30.98</v>
      </c>
      <c r="Y2438" s="29" t="n">
        <v>1105.63</v>
      </c>
      <c r="Z2438" s="29" t="n">
        <v>9.04213114754089</v>
      </c>
      <c r="AA2438" s="41"/>
      <c r="AB2438" s="38"/>
      <c r="AC2438" s="34"/>
      <c r="AD2438" s="39"/>
      <c r="AE2438" s="40"/>
      <c r="AF2438" s="40"/>
      <c r="AG2438" s="40"/>
      <c r="AH2438" s="32"/>
      <c r="AI2438" s="32"/>
      <c r="AJ2438" s="40"/>
      <c r="AK2438" s="29"/>
      <c r="AL2438" s="29"/>
      <c r="AM2438" s="41"/>
      <c r="AN2438" s="38"/>
      <c r="AO2438" s="34"/>
      <c r="AP2438" s="39"/>
      <c r="AQ2438" s="40"/>
      <c r="AR2438" s="40"/>
      <c r="AS2438" s="40"/>
      <c r="AT2438" s="32"/>
      <c r="AU2438" s="32"/>
      <c r="AV2438" s="40"/>
      <c r="AW2438" s="31"/>
      <c r="AX2438" s="29"/>
      <c r="AY2438" s="42"/>
      <c r="AZ2438" s="38"/>
      <c r="BA2438" s="34"/>
      <c r="BB2438" s="39"/>
      <c r="BC2438" s="40"/>
      <c r="BD2438" s="40"/>
      <c r="BE2438" s="40"/>
      <c r="BF2438" s="32"/>
      <c r="BG2438" s="32"/>
      <c r="BH2438" s="40"/>
      <c r="BI2438" s="31"/>
      <c r="BJ2438" s="29"/>
    </row>
    <row r="2439" customFormat="false" ht="15" hidden="false" customHeight="false" outlineLevel="0" collapsed="false">
      <c r="A2439" s="26" t="s">
        <v>323</v>
      </c>
      <c r="B2439" s="27" t="s">
        <v>0</v>
      </c>
      <c r="C2439" s="28" t="s">
        <v>71</v>
      </c>
      <c r="D2439" s="43" t="s">
        <v>186</v>
      </c>
      <c r="E2439" s="30" t="n">
        <v>1359.9</v>
      </c>
      <c r="F2439" s="31" t="n">
        <v>1359.9</v>
      </c>
      <c r="G2439" s="32" t="s">
        <v>297</v>
      </c>
      <c r="H2439" s="32"/>
      <c r="I2439" s="33" t="n">
        <v>0</v>
      </c>
      <c r="J2439" s="34" t="s">
        <v>298</v>
      </c>
      <c r="K2439" s="35" t="s">
        <v>289</v>
      </c>
      <c r="L2439" s="36"/>
      <c r="M2439" s="33" t="n">
        <v>8.99</v>
      </c>
      <c r="N2439" s="33"/>
      <c r="O2439" s="37"/>
      <c r="P2439" s="38" t="n">
        <v>139.99</v>
      </c>
      <c r="Q2439" s="34" t="n">
        <v>26.99</v>
      </c>
      <c r="R2439" s="39" t="n">
        <v>-0.0845036429872508</v>
      </c>
      <c r="S2439" s="40" t="n">
        <v>27.0745036429873</v>
      </c>
      <c r="T2439" s="40" t="n">
        <v>27.0745036429873</v>
      </c>
      <c r="U2439" s="40" t="n">
        <v>27.0745036429873</v>
      </c>
      <c r="V2439" s="32" t="n">
        <v>-0.0845036429872508</v>
      </c>
      <c r="W2439" s="32" t="n">
        <v>-0.0845036429872508</v>
      </c>
      <c r="X2439" s="40" t="n">
        <v>26.99</v>
      </c>
      <c r="Y2439" s="29" t="n">
        <v>1111.63</v>
      </c>
      <c r="Z2439" s="29" t="n">
        <v>3.04213114754089</v>
      </c>
      <c r="AA2439" s="41"/>
      <c r="AB2439" s="38"/>
      <c r="AC2439" s="34"/>
      <c r="AD2439" s="39"/>
      <c r="AE2439" s="40"/>
      <c r="AF2439" s="40"/>
      <c r="AG2439" s="40"/>
      <c r="AH2439" s="32"/>
      <c r="AI2439" s="32"/>
      <c r="AJ2439" s="40"/>
      <c r="AK2439" s="29"/>
      <c r="AL2439" s="29"/>
      <c r="AM2439" s="41"/>
      <c r="AN2439" s="38"/>
      <c r="AO2439" s="34"/>
      <c r="AP2439" s="39"/>
      <c r="AQ2439" s="40"/>
      <c r="AR2439" s="40"/>
      <c r="AS2439" s="40"/>
      <c r="AT2439" s="32"/>
      <c r="AU2439" s="32"/>
      <c r="AV2439" s="40"/>
      <c r="AW2439" s="31"/>
      <c r="AX2439" s="29"/>
      <c r="AY2439" s="42"/>
      <c r="AZ2439" s="38"/>
      <c r="BA2439" s="34"/>
      <c r="BB2439" s="39"/>
      <c r="BC2439" s="40"/>
      <c r="BD2439" s="40"/>
      <c r="BE2439" s="40"/>
      <c r="BF2439" s="32"/>
      <c r="BG2439" s="32"/>
      <c r="BH2439" s="40"/>
      <c r="BI2439" s="31"/>
      <c r="BJ2439" s="29"/>
    </row>
    <row r="2440" customFormat="false" ht="15" hidden="false" customHeight="false" outlineLevel="0" collapsed="false">
      <c r="A2440" s="26" t="s">
        <v>324</v>
      </c>
      <c r="B2440" s="27" t="s">
        <v>0</v>
      </c>
      <c r="C2440" s="28" t="s">
        <v>71</v>
      </c>
      <c r="D2440" s="43" t="s">
        <v>187</v>
      </c>
      <c r="E2440" s="30" t="n">
        <v>1609.9</v>
      </c>
      <c r="F2440" s="31" t="n">
        <v>1609.9</v>
      </c>
      <c r="G2440" s="32" t="s">
        <v>287</v>
      </c>
      <c r="H2440" s="32"/>
      <c r="I2440" s="33" t="n">
        <v>24.99</v>
      </c>
      <c r="J2440" s="34" t="s">
        <v>288</v>
      </c>
      <c r="K2440" s="35" t="s">
        <v>289</v>
      </c>
      <c r="L2440" s="36"/>
      <c r="M2440" s="33" t="n">
        <v>8.99</v>
      </c>
      <c r="N2440" s="33"/>
      <c r="O2440" s="37"/>
      <c r="P2440" s="38" t="n">
        <v>159.99</v>
      </c>
      <c r="Q2440" s="34" t="n">
        <v>29.99</v>
      </c>
      <c r="R2440" s="39" t="n">
        <v>-2.22111566484518</v>
      </c>
      <c r="S2440" s="40" t="n">
        <v>32.2111156648452</v>
      </c>
      <c r="T2440" s="40" t="n">
        <v>32.2111156648452</v>
      </c>
      <c r="U2440" s="40" t="n">
        <v>32.2111156648452</v>
      </c>
      <c r="V2440" s="32" t="n">
        <v>22.7688843351548</v>
      </c>
      <c r="W2440" s="32" t="n">
        <v>22.7688843351548</v>
      </c>
      <c r="X2440" s="40" t="n">
        <v>54.98</v>
      </c>
      <c r="Y2440" s="29" t="n">
        <v>1239.63</v>
      </c>
      <c r="Z2440" s="29" t="n">
        <v>79.9601639344264</v>
      </c>
      <c r="AA2440" s="41"/>
      <c r="AB2440" s="38"/>
      <c r="AC2440" s="34"/>
      <c r="AD2440" s="39"/>
      <c r="AE2440" s="40"/>
      <c r="AF2440" s="40"/>
      <c r="AG2440" s="40"/>
      <c r="AH2440" s="32"/>
      <c r="AI2440" s="32"/>
      <c r="AJ2440" s="40"/>
      <c r="AK2440" s="29"/>
      <c r="AL2440" s="29"/>
      <c r="AM2440" s="41"/>
      <c r="AN2440" s="38"/>
      <c r="AO2440" s="34"/>
      <c r="AP2440" s="39"/>
      <c r="AQ2440" s="40"/>
      <c r="AR2440" s="40"/>
      <c r="AS2440" s="40"/>
      <c r="AT2440" s="32"/>
      <c r="AU2440" s="32"/>
      <c r="AV2440" s="40"/>
      <c r="AW2440" s="31"/>
      <c r="AX2440" s="29"/>
      <c r="AY2440" s="42"/>
      <c r="AZ2440" s="38"/>
      <c r="BA2440" s="34"/>
      <c r="BB2440" s="39"/>
      <c r="BC2440" s="40"/>
      <c r="BD2440" s="40"/>
      <c r="BE2440" s="40"/>
      <c r="BF2440" s="32"/>
      <c r="BG2440" s="32"/>
      <c r="BH2440" s="40"/>
      <c r="BI2440" s="31"/>
      <c r="BJ2440" s="29"/>
    </row>
    <row r="2441" customFormat="false" ht="15" hidden="false" customHeight="false" outlineLevel="0" collapsed="false">
      <c r="A2441" s="26" t="s">
        <v>325</v>
      </c>
      <c r="B2441" s="27" t="s">
        <v>0</v>
      </c>
      <c r="C2441" s="28" t="s">
        <v>71</v>
      </c>
      <c r="D2441" s="43" t="s">
        <v>187</v>
      </c>
      <c r="E2441" s="30" t="n">
        <v>1609.9</v>
      </c>
      <c r="F2441" s="31" t="n">
        <v>1609.9</v>
      </c>
      <c r="G2441" s="32" t="s">
        <v>291</v>
      </c>
      <c r="H2441" s="32"/>
      <c r="I2441" s="33" t="n">
        <v>16.99</v>
      </c>
      <c r="J2441" s="34" t="s">
        <v>288</v>
      </c>
      <c r="K2441" s="35" t="s">
        <v>289</v>
      </c>
      <c r="L2441" s="36"/>
      <c r="M2441" s="33" t="n">
        <v>8.99</v>
      </c>
      <c r="N2441" s="33"/>
      <c r="O2441" s="37"/>
      <c r="P2441" s="38" t="n">
        <v>339.99</v>
      </c>
      <c r="Q2441" s="34" t="n">
        <v>26.99</v>
      </c>
      <c r="R2441" s="39" t="n">
        <v>-0.221115664845176</v>
      </c>
      <c r="S2441" s="40" t="n">
        <v>27.2111156648452</v>
      </c>
      <c r="T2441" s="40" t="n">
        <v>27.2111156648452</v>
      </c>
      <c r="U2441" s="40" t="n">
        <v>27.2111156648452</v>
      </c>
      <c r="V2441" s="32" t="n">
        <v>16.7688843351548</v>
      </c>
      <c r="W2441" s="32" t="n">
        <v>16.7688843351548</v>
      </c>
      <c r="X2441" s="40" t="n">
        <v>43.98</v>
      </c>
      <c r="Y2441" s="29" t="n">
        <v>1311.63</v>
      </c>
      <c r="Z2441" s="29" t="n">
        <v>7.96016393442619</v>
      </c>
      <c r="AA2441" s="41"/>
      <c r="AB2441" s="38"/>
      <c r="AC2441" s="34"/>
      <c r="AD2441" s="39"/>
      <c r="AE2441" s="40"/>
      <c r="AF2441" s="40"/>
      <c r="AG2441" s="40"/>
      <c r="AH2441" s="32"/>
      <c r="AI2441" s="32"/>
      <c r="AJ2441" s="40"/>
      <c r="AK2441" s="29"/>
      <c r="AL2441" s="29"/>
      <c r="AM2441" s="41"/>
      <c r="AN2441" s="38"/>
      <c r="AO2441" s="34"/>
      <c r="AP2441" s="39"/>
      <c r="AQ2441" s="40"/>
      <c r="AR2441" s="40"/>
      <c r="AS2441" s="40"/>
      <c r="AT2441" s="32"/>
      <c r="AU2441" s="32"/>
      <c r="AV2441" s="40"/>
      <c r="AW2441" s="31"/>
      <c r="AX2441" s="29"/>
      <c r="AY2441" s="42"/>
      <c r="AZ2441" s="38"/>
      <c r="BA2441" s="34"/>
      <c r="BB2441" s="39"/>
      <c r="BC2441" s="40"/>
      <c r="BD2441" s="40"/>
      <c r="BE2441" s="40"/>
      <c r="BF2441" s="32"/>
      <c r="BG2441" s="32"/>
      <c r="BH2441" s="40"/>
      <c r="BI2441" s="31"/>
      <c r="BJ2441" s="29"/>
    </row>
    <row r="2442" customFormat="false" ht="15" hidden="false" customHeight="false" outlineLevel="0" collapsed="false">
      <c r="A2442" s="26" t="s">
        <v>326</v>
      </c>
      <c r="B2442" s="27" t="s">
        <v>0</v>
      </c>
      <c r="C2442" s="28" t="s">
        <v>71</v>
      </c>
      <c r="D2442" s="43" t="s">
        <v>187</v>
      </c>
      <c r="E2442" s="30" t="n">
        <v>1609.9</v>
      </c>
      <c r="F2442" s="31" t="n">
        <v>1609.9</v>
      </c>
      <c r="G2442" s="32" t="s">
        <v>293</v>
      </c>
      <c r="H2442" s="32"/>
      <c r="I2442" s="33" t="n">
        <v>12.99</v>
      </c>
      <c r="J2442" s="34" t="s">
        <v>288</v>
      </c>
      <c r="K2442" s="35" t="s">
        <v>289</v>
      </c>
      <c r="L2442" s="36"/>
      <c r="M2442" s="33" t="n">
        <v>8.99</v>
      </c>
      <c r="N2442" s="33"/>
      <c r="O2442" s="37"/>
      <c r="P2442" s="38" t="n">
        <v>629.99</v>
      </c>
      <c r="Q2442" s="34" t="n">
        <v>18.99</v>
      </c>
      <c r="R2442" s="39" t="n">
        <v>-0.165560109289622</v>
      </c>
      <c r="S2442" s="40" t="n">
        <v>19.1555601092896</v>
      </c>
      <c r="T2442" s="40" t="n">
        <v>19.1555601092896</v>
      </c>
      <c r="U2442" s="40" t="n">
        <v>19.1555601092896</v>
      </c>
      <c r="V2442" s="32" t="n">
        <v>12.8244398907104</v>
      </c>
      <c r="W2442" s="32" t="n">
        <v>12.8244398907104</v>
      </c>
      <c r="X2442" s="40" t="n">
        <v>31.98</v>
      </c>
      <c r="Y2442" s="29" t="n">
        <v>1313.63</v>
      </c>
      <c r="Z2442" s="29" t="n">
        <v>5.96016393442619</v>
      </c>
      <c r="AA2442" s="41"/>
      <c r="AB2442" s="38"/>
      <c r="AC2442" s="34"/>
      <c r="AD2442" s="39"/>
      <c r="AE2442" s="40"/>
      <c r="AF2442" s="40"/>
      <c r="AG2442" s="40"/>
      <c r="AH2442" s="32"/>
      <c r="AI2442" s="32"/>
      <c r="AJ2442" s="40"/>
      <c r="AK2442" s="29"/>
      <c r="AL2442" s="29"/>
      <c r="AM2442" s="41"/>
      <c r="AN2442" s="38"/>
      <c r="AO2442" s="34"/>
      <c r="AP2442" s="39"/>
      <c r="AQ2442" s="40"/>
      <c r="AR2442" s="40"/>
      <c r="AS2442" s="40"/>
      <c r="AT2442" s="32"/>
      <c r="AU2442" s="32"/>
      <c r="AV2442" s="40"/>
      <c r="AW2442" s="31"/>
      <c r="AX2442" s="29"/>
      <c r="AY2442" s="42"/>
      <c r="AZ2442" s="38"/>
      <c r="BA2442" s="34"/>
      <c r="BB2442" s="39"/>
      <c r="BC2442" s="40"/>
      <c r="BD2442" s="40"/>
      <c r="BE2442" s="40"/>
      <c r="BF2442" s="32"/>
      <c r="BG2442" s="32"/>
      <c r="BH2442" s="40"/>
      <c r="BI2442" s="31"/>
      <c r="BJ2442" s="29"/>
    </row>
    <row r="2443" customFormat="false" ht="15" hidden="false" customHeight="false" outlineLevel="0" collapsed="false">
      <c r="A2443" s="26" t="s">
        <v>327</v>
      </c>
      <c r="B2443" s="27" t="s">
        <v>0</v>
      </c>
      <c r="C2443" s="28" t="s">
        <v>71</v>
      </c>
      <c r="D2443" s="43" t="s">
        <v>187</v>
      </c>
      <c r="E2443" s="30" t="n">
        <v>1609.9</v>
      </c>
      <c r="F2443" s="31" t="n">
        <v>1609.9</v>
      </c>
      <c r="G2443" s="32" t="s">
        <v>295</v>
      </c>
      <c r="H2443" s="32"/>
      <c r="I2443" s="33" t="n">
        <v>9.99</v>
      </c>
      <c r="J2443" s="34" t="s">
        <v>288</v>
      </c>
      <c r="K2443" s="35" t="s">
        <v>289</v>
      </c>
      <c r="L2443" s="36"/>
      <c r="M2443" s="33" t="n">
        <v>8.99</v>
      </c>
      <c r="N2443" s="33"/>
      <c r="O2443" s="37"/>
      <c r="P2443" s="38" t="n">
        <v>629.99</v>
      </c>
      <c r="Q2443" s="34" t="n">
        <v>18.99</v>
      </c>
      <c r="R2443" s="39" t="n">
        <v>-0.165560109289622</v>
      </c>
      <c r="S2443" s="40" t="n">
        <v>19.1555601092896</v>
      </c>
      <c r="T2443" s="40" t="n">
        <v>19.1555601092896</v>
      </c>
      <c r="U2443" s="40" t="n">
        <v>19.1555601092896</v>
      </c>
      <c r="V2443" s="32" t="n">
        <v>9.82443989071038</v>
      </c>
      <c r="W2443" s="32" t="n">
        <v>9.82443989071038</v>
      </c>
      <c r="X2443" s="40" t="n">
        <v>28.98</v>
      </c>
      <c r="Y2443" s="29" t="n">
        <v>1313.63</v>
      </c>
      <c r="Z2443" s="29" t="n">
        <v>5.96016393442619</v>
      </c>
      <c r="AA2443" s="41"/>
      <c r="AB2443" s="38"/>
      <c r="AC2443" s="34"/>
      <c r="AD2443" s="39"/>
      <c r="AE2443" s="40"/>
      <c r="AF2443" s="40"/>
      <c r="AG2443" s="40"/>
      <c r="AH2443" s="32"/>
      <c r="AI2443" s="32"/>
      <c r="AJ2443" s="40"/>
      <c r="AK2443" s="29"/>
      <c r="AL2443" s="29"/>
      <c r="AM2443" s="41"/>
      <c r="AN2443" s="38"/>
      <c r="AO2443" s="34"/>
      <c r="AP2443" s="39"/>
      <c r="AQ2443" s="40"/>
      <c r="AR2443" s="40"/>
      <c r="AS2443" s="40"/>
      <c r="AT2443" s="32"/>
      <c r="AU2443" s="32"/>
      <c r="AV2443" s="40"/>
      <c r="AW2443" s="31"/>
      <c r="AX2443" s="29"/>
      <c r="AY2443" s="42"/>
      <c r="AZ2443" s="38"/>
      <c r="BA2443" s="34"/>
      <c r="BB2443" s="39"/>
      <c r="BC2443" s="40"/>
      <c r="BD2443" s="40"/>
      <c r="BE2443" s="40"/>
      <c r="BF2443" s="32"/>
      <c r="BG2443" s="32"/>
      <c r="BH2443" s="40"/>
      <c r="BI2443" s="31"/>
      <c r="BJ2443" s="29"/>
    </row>
    <row r="2444" customFormat="false" ht="15" hidden="false" customHeight="false" outlineLevel="0" collapsed="false">
      <c r="A2444" s="26" t="s">
        <v>328</v>
      </c>
      <c r="B2444" s="27" t="s">
        <v>0</v>
      </c>
      <c r="C2444" s="28" t="s">
        <v>71</v>
      </c>
      <c r="D2444" s="43" t="s">
        <v>187</v>
      </c>
      <c r="E2444" s="30" t="n">
        <v>1609.9</v>
      </c>
      <c r="F2444" s="31" t="n">
        <v>1609.9</v>
      </c>
      <c r="G2444" s="32" t="s">
        <v>297</v>
      </c>
      <c r="H2444" s="32"/>
      <c r="I2444" s="33" t="n">
        <v>0</v>
      </c>
      <c r="J2444" s="34" t="s">
        <v>298</v>
      </c>
      <c r="K2444" s="35" t="s">
        <v>289</v>
      </c>
      <c r="L2444" s="36"/>
      <c r="M2444" s="33" t="n">
        <v>8.99</v>
      </c>
      <c r="N2444" s="33"/>
      <c r="O2444" s="37"/>
      <c r="P2444" s="38" t="n">
        <v>339.99</v>
      </c>
      <c r="Q2444" s="34" t="n">
        <v>26.99</v>
      </c>
      <c r="R2444" s="39" t="n">
        <v>-0.221115664845176</v>
      </c>
      <c r="S2444" s="40" t="n">
        <v>27.2111156648452</v>
      </c>
      <c r="T2444" s="40" t="n">
        <v>27.2111156648452</v>
      </c>
      <c r="U2444" s="40" t="n">
        <v>27.2111156648452</v>
      </c>
      <c r="V2444" s="32" t="n">
        <v>-0.221115664845176</v>
      </c>
      <c r="W2444" s="32" t="n">
        <v>-0.221115664845176</v>
      </c>
      <c r="X2444" s="40" t="n">
        <v>26.99</v>
      </c>
      <c r="Y2444" s="29" t="n">
        <v>1311.63</v>
      </c>
      <c r="Z2444" s="29" t="n">
        <v>7.96016393442619</v>
      </c>
      <c r="AA2444" s="41"/>
      <c r="AB2444" s="38"/>
      <c r="AC2444" s="34"/>
      <c r="AD2444" s="39"/>
      <c r="AE2444" s="40"/>
      <c r="AF2444" s="40"/>
      <c r="AG2444" s="40"/>
      <c r="AH2444" s="32"/>
      <c r="AI2444" s="32"/>
      <c r="AJ2444" s="40"/>
      <c r="AK2444" s="29"/>
      <c r="AL2444" s="29"/>
      <c r="AM2444" s="41"/>
      <c r="AN2444" s="38"/>
      <c r="AO2444" s="34"/>
      <c r="AP2444" s="39"/>
      <c r="AQ2444" s="40"/>
      <c r="AR2444" s="40"/>
      <c r="AS2444" s="40"/>
      <c r="AT2444" s="32"/>
      <c r="AU2444" s="32"/>
      <c r="AV2444" s="40"/>
      <c r="AW2444" s="31"/>
      <c r="AX2444" s="29"/>
      <c r="AY2444" s="42"/>
      <c r="AZ2444" s="38"/>
      <c r="BA2444" s="34"/>
      <c r="BB2444" s="39"/>
      <c r="BC2444" s="40"/>
      <c r="BD2444" s="40"/>
      <c r="BE2444" s="40"/>
      <c r="BF2444" s="32"/>
      <c r="BG2444" s="32"/>
      <c r="BH2444" s="40"/>
      <c r="BI2444" s="31"/>
      <c r="BJ2444" s="29"/>
    </row>
    <row r="2445" customFormat="false" ht="15" hidden="false" customHeight="false" outlineLevel="0" collapsed="false">
      <c r="A2445" s="26" t="s">
        <v>329</v>
      </c>
      <c r="B2445" s="27" t="s">
        <v>0</v>
      </c>
      <c r="C2445" s="28" t="s">
        <v>71</v>
      </c>
      <c r="D2445" s="43" t="s">
        <v>188</v>
      </c>
      <c r="E2445" s="30" t="n">
        <v>1859.9</v>
      </c>
      <c r="F2445" s="31" t="n">
        <v>1859.9</v>
      </c>
      <c r="G2445" s="32" t="s">
        <v>287</v>
      </c>
      <c r="H2445" s="32"/>
      <c r="I2445" s="33" t="n">
        <v>24.99</v>
      </c>
      <c r="J2445" s="34" t="s">
        <v>288</v>
      </c>
      <c r="K2445" s="35" t="s">
        <v>289</v>
      </c>
      <c r="L2445" s="36"/>
      <c r="M2445" s="33" t="n">
        <v>8.99</v>
      </c>
      <c r="N2445" s="33"/>
      <c r="O2445" s="37"/>
      <c r="P2445" s="38" t="n">
        <v>309.99</v>
      </c>
      <c r="Q2445" s="34" t="n">
        <v>31.99</v>
      </c>
      <c r="R2445" s="39" t="n">
        <v>-1.74661657559199</v>
      </c>
      <c r="S2445" s="40" t="n">
        <v>33.736616575592</v>
      </c>
      <c r="T2445" s="40" t="n">
        <v>33.736616575592</v>
      </c>
      <c r="U2445" s="40" t="n">
        <v>33.736616575592</v>
      </c>
      <c r="V2445" s="32" t="n">
        <v>23.243383424408</v>
      </c>
      <c r="W2445" s="32" t="n">
        <v>23.243383424408</v>
      </c>
      <c r="X2445" s="40" t="n">
        <v>56.98</v>
      </c>
      <c r="Y2445" s="29" t="n">
        <v>1461.63</v>
      </c>
      <c r="Z2445" s="29" t="n">
        <v>62.8781967213117</v>
      </c>
      <c r="AA2445" s="41"/>
      <c r="AB2445" s="38"/>
      <c r="AC2445" s="34"/>
      <c r="AD2445" s="39"/>
      <c r="AE2445" s="40"/>
      <c r="AF2445" s="40"/>
      <c r="AG2445" s="40"/>
      <c r="AH2445" s="32"/>
      <c r="AI2445" s="32"/>
      <c r="AJ2445" s="40"/>
      <c r="AK2445" s="29"/>
      <c r="AL2445" s="29"/>
      <c r="AM2445" s="41"/>
      <c r="AN2445" s="38"/>
      <c r="AO2445" s="34"/>
      <c r="AP2445" s="39"/>
      <c r="AQ2445" s="40"/>
      <c r="AR2445" s="40"/>
      <c r="AS2445" s="40"/>
      <c r="AT2445" s="32"/>
      <c r="AU2445" s="32"/>
      <c r="AV2445" s="40"/>
      <c r="AW2445" s="31"/>
      <c r="AX2445" s="29"/>
      <c r="AY2445" s="42"/>
      <c r="AZ2445" s="38"/>
      <c r="BA2445" s="34"/>
      <c r="BB2445" s="39"/>
      <c r="BC2445" s="40"/>
      <c r="BD2445" s="40"/>
      <c r="BE2445" s="40"/>
      <c r="BF2445" s="32"/>
      <c r="BG2445" s="32"/>
      <c r="BH2445" s="40"/>
      <c r="BI2445" s="31"/>
      <c r="BJ2445" s="29"/>
    </row>
    <row r="2446" customFormat="false" ht="15" hidden="false" customHeight="false" outlineLevel="0" collapsed="false">
      <c r="A2446" s="26" t="s">
        <v>330</v>
      </c>
      <c r="B2446" s="27" t="s">
        <v>0</v>
      </c>
      <c r="C2446" s="28" t="s">
        <v>71</v>
      </c>
      <c r="D2446" s="43" t="s">
        <v>188</v>
      </c>
      <c r="E2446" s="30" t="n">
        <v>1859.9</v>
      </c>
      <c r="F2446" s="31" t="n">
        <v>1859.9</v>
      </c>
      <c r="G2446" s="32" t="s">
        <v>291</v>
      </c>
      <c r="H2446" s="32"/>
      <c r="I2446" s="33" t="n">
        <v>16.99</v>
      </c>
      <c r="J2446" s="34" t="s">
        <v>288</v>
      </c>
      <c r="K2446" s="35" t="s">
        <v>289</v>
      </c>
      <c r="L2446" s="36"/>
      <c r="M2446" s="33" t="n">
        <v>8.99</v>
      </c>
      <c r="N2446" s="33"/>
      <c r="O2446" s="37"/>
      <c r="P2446" s="38" t="n">
        <v>559.99</v>
      </c>
      <c r="Q2446" s="34" t="n">
        <v>25.99</v>
      </c>
      <c r="R2446" s="39" t="n">
        <v>-0.802172131147547</v>
      </c>
      <c r="S2446" s="40" t="n">
        <v>26.7921721311475</v>
      </c>
      <c r="T2446" s="40" t="n">
        <v>26.7921721311475</v>
      </c>
      <c r="U2446" s="40" t="n">
        <v>26.7921721311475</v>
      </c>
      <c r="V2446" s="32" t="n">
        <v>16.1878278688525</v>
      </c>
      <c r="W2446" s="32" t="n">
        <v>16.1878278688525</v>
      </c>
      <c r="X2446" s="40" t="n">
        <v>42.98</v>
      </c>
      <c r="Y2446" s="29" t="n">
        <v>1495.63</v>
      </c>
      <c r="Z2446" s="29" t="n">
        <v>28.8781967213115</v>
      </c>
      <c r="AA2446" s="41"/>
      <c r="AB2446" s="38"/>
      <c r="AC2446" s="34"/>
      <c r="AD2446" s="39"/>
      <c r="AE2446" s="40"/>
      <c r="AF2446" s="40"/>
      <c r="AG2446" s="40"/>
      <c r="AH2446" s="32"/>
      <c r="AI2446" s="32"/>
      <c r="AJ2446" s="40"/>
      <c r="AK2446" s="29"/>
      <c r="AL2446" s="29"/>
      <c r="AM2446" s="41"/>
      <c r="AN2446" s="38"/>
      <c r="AO2446" s="34"/>
      <c r="AP2446" s="39"/>
      <c r="AQ2446" s="40"/>
      <c r="AR2446" s="40"/>
      <c r="AS2446" s="40"/>
      <c r="AT2446" s="32"/>
      <c r="AU2446" s="32"/>
      <c r="AV2446" s="40"/>
      <c r="AW2446" s="31"/>
      <c r="AX2446" s="29"/>
      <c r="AY2446" s="42"/>
      <c r="AZ2446" s="38"/>
      <c r="BA2446" s="34"/>
      <c r="BB2446" s="39"/>
      <c r="BC2446" s="40"/>
      <c r="BD2446" s="40"/>
      <c r="BE2446" s="40"/>
      <c r="BF2446" s="32"/>
      <c r="BG2446" s="32"/>
      <c r="BH2446" s="40"/>
      <c r="BI2446" s="31"/>
      <c r="BJ2446" s="29"/>
    </row>
    <row r="2447" customFormat="false" ht="15" hidden="false" customHeight="false" outlineLevel="0" collapsed="false">
      <c r="A2447" s="26" t="s">
        <v>331</v>
      </c>
      <c r="B2447" s="27" t="s">
        <v>0</v>
      </c>
      <c r="C2447" s="28" t="s">
        <v>71</v>
      </c>
      <c r="D2447" s="43" t="s">
        <v>188</v>
      </c>
      <c r="E2447" s="30" t="n">
        <v>1859.9</v>
      </c>
      <c r="F2447" s="31" t="n">
        <v>1859.9</v>
      </c>
      <c r="G2447" s="32" t="s">
        <v>293</v>
      </c>
      <c r="H2447" s="32"/>
      <c r="I2447" s="33" t="n">
        <v>12.99</v>
      </c>
      <c r="J2447" s="34" t="s">
        <v>288</v>
      </c>
      <c r="K2447" s="35" t="s">
        <v>289</v>
      </c>
      <c r="L2447" s="36"/>
      <c r="M2447" s="33" t="n">
        <v>8.99</v>
      </c>
      <c r="N2447" s="33"/>
      <c r="O2447" s="37"/>
      <c r="P2447" s="38" t="n">
        <v>789.99</v>
      </c>
      <c r="Q2447" s="34" t="n">
        <v>19.99</v>
      </c>
      <c r="R2447" s="39" t="n">
        <v>-0.413283242258657</v>
      </c>
      <c r="S2447" s="40" t="n">
        <v>20.4032832422587</v>
      </c>
      <c r="T2447" s="40" t="n">
        <v>20.4032832422587</v>
      </c>
      <c r="U2447" s="40" t="n">
        <v>20.4032832422587</v>
      </c>
      <c r="V2447" s="32" t="n">
        <v>12.5767167577413</v>
      </c>
      <c r="W2447" s="32" t="n">
        <v>12.5767167577413</v>
      </c>
      <c r="X2447" s="40" t="n">
        <v>32.98</v>
      </c>
      <c r="Y2447" s="29" t="n">
        <v>1509.63</v>
      </c>
      <c r="Z2447" s="29" t="n">
        <v>14.8781967213115</v>
      </c>
      <c r="AA2447" s="41"/>
      <c r="AB2447" s="38"/>
      <c r="AC2447" s="34"/>
      <c r="AD2447" s="39"/>
      <c r="AE2447" s="40"/>
      <c r="AF2447" s="40"/>
      <c r="AG2447" s="40"/>
      <c r="AH2447" s="32"/>
      <c r="AI2447" s="32"/>
      <c r="AJ2447" s="40"/>
      <c r="AK2447" s="29"/>
      <c r="AL2447" s="29"/>
      <c r="AM2447" s="41"/>
      <c r="AN2447" s="38"/>
      <c r="AO2447" s="34"/>
      <c r="AP2447" s="39"/>
      <c r="AQ2447" s="40"/>
      <c r="AR2447" s="40"/>
      <c r="AS2447" s="40"/>
      <c r="AT2447" s="32"/>
      <c r="AU2447" s="32"/>
      <c r="AV2447" s="40"/>
      <c r="AW2447" s="31"/>
      <c r="AX2447" s="29"/>
      <c r="AY2447" s="42"/>
      <c r="AZ2447" s="38"/>
      <c r="BA2447" s="34"/>
      <c r="BB2447" s="39"/>
      <c r="BC2447" s="40"/>
      <c r="BD2447" s="40"/>
      <c r="BE2447" s="40"/>
      <c r="BF2447" s="32"/>
      <c r="BG2447" s="32"/>
      <c r="BH2447" s="40"/>
      <c r="BI2447" s="31"/>
      <c r="BJ2447" s="29"/>
    </row>
    <row r="2448" customFormat="false" ht="15" hidden="false" customHeight="false" outlineLevel="0" collapsed="false">
      <c r="A2448" s="26" t="s">
        <v>332</v>
      </c>
      <c r="B2448" s="27" t="s">
        <v>0</v>
      </c>
      <c r="C2448" s="28" t="s">
        <v>71</v>
      </c>
      <c r="D2448" s="43" t="s">
        <v>188</v>
      </c>
      <c r="E2448" s="30" t="n">
        <v>1859.9</v>
      </c>
      <c r="F2448" s="31" t="n">
        <v>1859.9</v>
      </c>
      <c r="G2448" s="32" t="s">
        <v>295</v>
      </c>
      <c r="H2448" s="32"/>
      <c r="I2448" s="33" t="n">
        <v>9.99</v>
      </c>
      <c r="J2448" s="34" t="s">
        <v>288</v>
      </c>
      <c r="K2448" s="35" t="s">
        <v>289</v>
      </c>
      <c r="L2448" s="36"/>
      <c r="M2448" s="33" t="n">
        <v>8.99</v>
      </c>
      <c r="N2448" s="33"/>
      <c r="O2448" s="37"/>
      <c r="P2448" s="38" t="n">
        <v>789.99</v>
      </c>
      <c r="Q2448" s="34" t="n">
        <v>19.99</v>
      </c>
      <c r="R2448" s="39" t="n">
        <v>-0.413283242258657</v>
      </c>
      <c r="S2448" s="40" t="n">
        <v>20.4032832422587</v>
      </c>
      <c r="T2448" s="40" t="n">
        <v>20.4032832422587</v>
      </c>
      <c r="U2448" s="40" t="n">
        <v>20.4032832422587</v>
      </c>
      <c r="V2448" s="32" t="n">
        <v>9.57671675774134</v>
      </c>
      <c r="W2448" s="32" t="n">
        <v>9.57671675774134</v>
      </c>
      <c r="X2448" s="40" t="n">
        <v>29.98</v>
      </c>
      <c r="Y2448" s="29" t="n">
        <v>1509.63</v>
      </c>
      <c r="Z2448" s="29" t="n">
        <v>14.8781967213115</v>
      </c>
      <c r="AA2448" s="41"/>
      <c r="AB2448" s="38"/>
      <c r="AC2448" s="34"/>
      <c r="AD2448" s="39"/>
      <c r="AE2448" s="40"/>
      <c r="AF2448" s="40"/>
      <c r="AG2448" s="40"/>
      <c r="AH2448" s="32"/>
      <c r="AI2448" s="32"/>
      <c r="AJ2448" s="40"/>
      <c r="AK2448" s="29"/>
      <c r="AL2448" s="29"/>
      <c r="AM2448" s="41"/>
      <c r="AN2448" s="38"/>
      <c r="AO2448" s="34"/>
      <c r="AP2448" s="39"/>
      <c r="AQ2448" s="40"/>
      <c r="AR2448" s="40"/>
      <c r="AS2448" s="40"/>
      <c r="AT2448" s="32"/>
      <c r="AU2448" s="32"/>
      <c r="AV2448" s="40"/>
      <c r="AW2448" s="31"/>
      <c r="AX2448" s="29"/>
      <c r="AY2448" s="42"/>
      <c r="AZ2448" s="38"/>
      <c r="BA2448" s="34"/>
      <c r="BB2448" s="39"/>
      <c r="BC2448" s="40"/>
      <c r="BD2448" s="40"/>
      <c r="BE2448" s="40"/>
      <c r="BF2448" s="32"/>
      <c r="BG2448" s="32"/>
      <c r="BH2448" s="40"/>
      <c r="BI2448" s="31"/>
      <c r="BJ2448" s="29"/>
    </row>
    <row r="2449" customFormat="false" ht="15" hidden="false" customHeight="false" outlineLevel="0" collapsed="false">
      <c r="A2449" s="26" t="s">
        <v>333</v>
      </c>
      <c r="B2449" s="27" t="s">
        <v>0</v>
      </c>
      <c r="C2449" s="28" t="s">
        <v>71</v>
      </c>
      <c r="D2449" s="43" t="s">
        <v>188</v>
      </c>
      <c r="E2449" s="30" t="n">
        <v>1859.9</v>
      </c>
      <c r="F2449" s="31" t="n">
        <v>1859.9</v>
      </c>
      <c r="G2449" s="32" t="s">
        <v>297</v>
      </c>
      <c r="H2449" s="32"/>
      <c r="I2449" s="33" t="n">
        <v>0</v>
      </c>
      <c r="J2449" s="34" t="s">
        <v>298</v>
      </c>
      <c r="K2449" s="35" t="s">
        <v>289</v>
      </c>
      <c r="L2449" s="36"/>
      <c r="M2449" s="33" t="n">
        <v>8.99</v>
      </c>
      <c r="N2449" s="33"/>
      <c r="O2449" s="37"/>
      <c r="P2449" s="38" t="n">
        <v>559.99</v>
      </c>
      <c r="Q2449" s="34" t="n">
        <v>25.99</v>
      </c>
      <c r="R2449" s="39" t="n">
        <v>-0.802172131147547</v>
      </c>
      <c r="S2449" s="40" t="n">
        <v>26.7921721311475</v>
      </c>
      <c r="T2449" s="40" t="n">
        <v>26.7921721311475</v>
      </c>
      <c r="U2449" s="40" t="n">
        <v>26.7921721311475</v>
      </c>
      <c r="V2449" s="32" t="n">
        <v>-0.802172131147547</v>
      </c>
      <c r="W2449" s="32" t="n">
        <v>-0.802172131147547</v>
      </c>
      <c r="X2449" s="40" t="n">
        <v>25.99</v>
      </c>
      <c r="Y2449" s="29" t="n">
        <v>1495.63</v>
      </c>
      <c r="Z2449" s="29" t="n">
        <v>28.8781967213115</v>
      </c>
      <c r="AA2449" s="41"/>
      <c r="AB2449" s="38"/>
      <c r="AC2449" s="34"/>
      <c r="AD2449" s="39"/>
      <c r="AE2449" s="40"/>
      <c r="AF2449" s="40"/>
      <c r="AG2449" s="40"/>
      <c r="AH2449" s="32"/>
      <c r="AI2449" s="32"/>
      <c r="AJ2449" s="40"/>
      <c r="AK2449" s="29"/>
      <c r="AL2449" s="29"/>
      <c r="AM2449" s="41"/>
      <c r="AN2449" s="38"/>
      <c r="AO2449" s="34"/>
      <c r="AP2449" s="39"/>
      <c r="AQ2449" s="40"/>
      <c r="AR2449" s="40"/>
      <c r="AS2449" s="40"/>
      <c r="AT2449" s="32"/>
      <c r="AU2449" s="32"/>
      <c r="AV2449" s="40"/>
      <c r="AW2449" s="31"/>
      <c r="AX2449" s="29"/>
      <c r="AY2449" s="42"/>
      <c r="AZ2449" s="38"/>
      <c r="BA2449" s="34"/>
      <c r="BB2449" s="39"/>
      <c r="BC2449" s="40"/>
      <c r="BD2449" s="40"/>
      <c r="BE2449" s="40"/>
      <c r="BF2449" s="32"/>
      <c r="BG2449" s="32"/>
      <c r="BH2449" s="40"/>
      <c r="BI2449" s="31"/>
      <c r="BJ2449" s="29"/>
    </row>
    <row r="2450" customFormat="false" ht="15" hidden="false" customHeight="false" outlineLevel="0" collapsed="false">
      <c r="A2450" s="26" t="s">
        <v>334</v>
      </c>
      <c r="B2450" s="27" t="s">
        <v>0</v>
      </c>
      <c r="C2450" s="28" t="s">
        <v>71</v>
      </c>
      <c r="D2450" s="43" t="s">
        <v>189</v>
      </c>
      <c r="E2450" s="30" t="n">
        <v>1509.9</v>
      </c>
      <c r="F2450" s="31" t="n">
        <v>1509.9</v>
      </c>
      <c r="G2450" s="32" t="s">
        <v>287</v>
      </c>
      <c r="H2450" s="32"/>
      <c r="I2450" s="33" t="n">
        <v>24.99</v>
      </c>
      <c r="J2450" s="34" t="s">
        <v>288</v>
      </c>
      <c r="K2450" s="35" t="s">
        <v>289</v>
      </c>
      <c r="L2450" s="36"/>
      <c r="M2450" s="33" t="n">
        <v>8.99</v>
      </c>
      <c r="N2450" s="33"/>
      <c r="O2450" s="37"/>
      <c r="P2450" s="38" t="n">
        <v>129.99</v>
      </c>
      <c r="Q2450" s="34" t="n">
        <v>27.99</v>
      </c>
      <c r="R2450" s="39" t="n">
        <v>-2.77758196721312</v>
      </c>
      <c r="S2450" s="40" t="n">
        <v>30.7675819672131</v>
      </c>
      <c r="T2450" s="40" t="n">
        <v>30.7675819672131</v>
      </c>
      <c r="U2450" s="40" t="n">
        <v>30.7675819672131</v>
      </c>
      <c r="V2450" s="32" t="n">
        <v>22.2124180327869</v>
      </c>
      <c r="W2450" s="32" t="n">
        <v>22.2124180327869</v>
      </c>
      <c r="X2450" s="40" t="n">
        <v>52.98</v>
      </c>
      <c r="Y2450" s="29" t="n">
        <v>1137.63</v>
      </c>
      <c r="Z2450" s="29" t="n">
        <v>99.9929508196722</v>
      </c>
      <c r="AA2450" s="41"/>
      <c r="AB2450" s="38"/>
      <c r="AC2450" s="34"/>
      <c r="AD2450" s="39"/>
      <c r="AE2450" s="40"/>
      <c r="AF2450" s="40"/>
      <c r="AG2450" s="40"/>
      <c r="AH2450" s="32"/>
      <c r="AI2450" s="32"/>
      <c r="AJ2450" s="40"/>
      <c r="AK2450" s="29"/>
      <c r="AL2450" s="29"/>
      <c r="AM2450" s="41"/>
      <c r="AN2450" s="38"/>
      <c r="AO2450" s="34"/>
      <c r="AP2450" s="39"/>
      <c r="AQ2450" s="40"/>
      <c r="AR2450" s="40"/>
      <c r="AS2450" s="40"/>
      <c r="AT2450" s="32"/>
      <c r="AU2450" s="32"/>
      <c r="AV2450" s="40"/>
      <c r="AW2450" s="31"/>
      <c r="AX2450" s="29"/>
      <c r="AY2450" s="42"/>
      <c r="AZ2450" s="38"/>
      <c r="BA2450" s="34"/>
      <c r="BB2450" s="39"/>
      <c r="BC2450" s="40"/>
      <c r="BD2450" s="40"/>
      <c r="BE2450" s="40"/>
      <c r="BF2450" s="32"/>
      <c r="BG2450" s="32"/>
      <c r="BH2450" s="40"/>
      <c r="BI2450" s="31"/>
      <c r="BJ2450" s="29"/>
    </row>
    <row r="2451" customFormat="false" ht="15" hidden="false" customHeight="false" outlineLevel="0" collapsed="false">
      <c r="A2451" s="26" t="s">
        <v>335</v>
      </c>
      <c r="B2451" s="27" t="s">
        <v>0</v>
      </c>
      <c r="C2451" s="28" t="s">
        <v>71</v>
      </c>
      <c r="D2451" s="43" t="s">
        <v>189</v>
      </c>
      <c r="E2451" s="30" t="n">
        <v>1509.9</v>
      </c>
      <c r="F2451" s="31" t="n">
        <v>1509.9</v>
      </c>
      <c r="G2451" s="32" t="s">
        <v>291</v>
      </c>
      <c r="H2451" s="32"/>
      <c r="I2451" s="33" t="n">
        <v>16.99</v>
      </c>
      <c r="J2451" s="34" t="s">
        <v>288</v>
      </c>
      <c r="K2451" s="35" t="s">
        <v>289</v>
      </c>
      <c r="L2451" s="36"/>
      <c r="M2451" s="33" t="n">
        <v>8.99</v>
      </c>
      <c r="N2451" s="33"/>
      <c r="O2451" s="37"/>
      <c r="P2451" s="38" t="n">
        <v>309.99</v>
      </c>
      <c r="Q2451" s="34" t="n">
        <v>24.99</v>
      </c>
      <c r="R2451" s="39" t="n">
        <v>-0.77758196721312</v>
      </c>
      <c r="S2451" s="40" t="n">
        <v>25.7675819672131</v>
      </c>
      <c r="T2451" s="40" t="n">
        <v>25.7675819672131</v>
      </c>
      <c r="U2451" s="40" t="n">
        <v>25.7675819672131</v>
      </c>
      <c r="V2451" s="32" t="n">
        <v>16.2124180327869</v>
      </c>
      <c r="W2451" s="32" t="n">
        <v>16.2124180327869</v>
      </c>
      <c r="X2451" s="40" t="n">
        <v>41.98</v>
      </c>
      <c r="Y2451" s="29" t="n">
        <v>1209.63</v>
      </c>
      <c r="Z2451" s="29" t="n">
        <v>27.9929508196722</v>
      </c>
      <c r="AA2451" s="41"/>
      <c r="AB2451" s="38"/>
      <c r="AC2451" s="34"/>
      <c r="AD2451" s="39"/>
      <c r="AE2451" s="40"/>
      <c r="AF2451" s="40"/>
      <c r="AG2451" s="40"/>
      <c r="AH2451" s="32"/>
      <c r="AI2451" s="32"/>
      <c r="AJ2451" s="40"/>
      <c r="AK2451" s="29"/>
      <c r="AL2451" s="29"/>
      <c r="AM2451" s="41"/>
      <c r="AN2451" s="38"/>
      <c r="AO2451" s="34"/>
      <c r="AP2451" s="39"/>
      <c r="AQ2451" s="40"/>
      <c r="AR2451" s="40"/>
      <c r="AS2451" s="40"/>
      <c r="AT2451" s="32"/>
      <c r="AU2451" s="32"/>
      <c r="AV2451" s="40"/>
      <c r="AW2451" s="31"/>
      <c r="AX2451" s="29"/>
      <c r="AY2451" s="42"/>
      <c r="AZ2451" s="38"/>
      <c r="BA2451" s="34"/>
      <c r="BB2451" s="39"/>
      <c r="BC2451" s="40"/>
      <c r="BD2451" s="40"/>
      <c r="BE2451" s="40"/>
      <c r="BF2451" s="32"/>
      <c r="BG2451" s="32"/>
      <c r="BH2451" s="40"/>
      <c r="BI2451" s="31"/>
      <c r="BJ2451" s="29"/>
    </row>
    <row r="2452" customFormat="false" ht="15" hidden="false" customHeight="false" outlineLevel="0" collapsed="false">
      <c r="A2452" s="26" t="s">
        <v>336</v>
      </c>
      <c r="B2452" s="27" t="s">
        <v>0</v>
      </c>
      <c r="C2452" s="28" t="s">
        <v>71</v>
      </c>
      <c r="D2452" s="43" t="s">
        <v>189</v>
      </c>
      <c r="E2452" s="30" t="n">
        <v>1509.9</v>
      </c>
      <c r="F2452" s="31" t="n">
        <v>1509.9</v>
      </c>
      <c r="G2452" s="32" t="s">
        <v>293</v>
      </c>
      <c r="H2452" s="32"/>
      <c r="I2452" s="33" t="n">
        <v>12.99</v>
      </c>
      <c r="J2452" s="34" t="s">
        <v>288</v>
      </c>
      <c r="K2452" s="35" t="s">
        <v>289</v>
      </c>
      <c r="L2452" s="36"/>
      <c r="M2452" s="33" t="n">
        <v>8.99</v>
      </c>
      <c r="N2452" s="33"/>
      <c r="O2452" s="37"/>
      <c r="P2452" s="38" t="n">
        <v>509.99</v>
      </c>
      <c r="Q2452" s="34" t="n">
        <v>19.99</v>
      </c>
      <c r="R2452" s="39" t="n">
        <v>-0.222026411657563</v>
      </c>
      <c r="S2452" s="40" t="n">
        <v>20.2120264116576</v>
      </c>
      <c r="T2452" s="40" t="n">
        <v>20.2120264116576</v>
      </c>
      <c r="U2452" s="40" t="n">
        <v>20.2120264116576</v>
      </c>
      <c r="V2452" s="32" t="n">
        <v>12.7679735883424</v>
      </c>
      <c r="W2452" s="32" t="n">
        <v>12.7679735883424</v>
      </c>
      <c r="X2452" s="40" t="n">
        <v>32.98</v>
      </c>
      <c r="Y2452" s="29" t="n">
        <v>1229.63</v>
      </c>
      <c r="Z2452" s="29" t="n">
        <v>7.99295081967216</v>
      </c>
      <c r="AA2452" s="41"/>
      <c r="AB2452" s="38"/>
      <c r="AC2452" s="34"/>
      <c r="AD2452" s="39"/>
      <c r="AE2452" s="40"/>
      <c r="AF2452" s="40"/>
      <c r="AG2452" s="40"/>
      <c r="AH2452" s="32"/>
      <c r="AI2452" s="32"/>
      <c r="AJ2452" s="40"/>
      <c r="AK2452" s="29"/>
      <c r="AL2452" s="29"/>
      <c r="AM2452" s="41"/>
      <c r="AN2452" s="38"/>
      <c r="AO2452" s="34"/>
      <c r="AP2452" s="39"/>
      <c r="AQ2452" s="40"/>
      <c r="AR2452" s="40"/>
      <c r="AS2452" s="40"/>
      <c r="AT2452" s="32"/>
      <c r="AU2452" s="32"/>
      <c r="AV2452" s="40"/>
      <c r="AW2452" s="31"/>
      <c r="AX2452" s="29"/>
      <c r="AY2452" s="42"/>
      <c r="AZ2452" s="38"/>
      <c r="BA2452" s="34"/>
      <c r="BB2452" s="39"/>
      <c r="BC2452" s="40"/>
      <c r="BD2452" s="40"/>
      <c r="BE2452" s="40"/>
      <c r="BF2452" s="32"/>
      <c r="BG2452" s="32"/>
      <c r="BH2452" s="40"/>
      <c r="BI2452" s="31"/>
      <c r="BJ2452" s="29"/>
    </row>
    <row r="2453" customFormat="false" ht="15" hidden="false" customHeight="false" outlineLevel="0" collapsed="false">
      <c r="A2453" s="26" t="s">
        <v>337</v>
      </c>
      <c r="B2453" s="27" t="s">
        <v>0</v>
      </c>
      <c r="C2453" s="28" t="s">
        <v>71</v>
      </c>
      <c r="D2453" s="43" t="s">
        <v>189</v>
      </c>
      <c r="E2453" s="30" t="n">
        <v>1509.9</v>
      </c>
      <c r="F2453" s="31" t="n">
        <v>1509.9</v>
      </c>
      <c r="G2453" s="32" t="s">
        <v>295</v>
      </c>
      <c r="H2453" s="32"/>
      <c r="I2453" s="33" t="n">
        <v>9.99</v>
      </c>
      <c r="J2453" s="34" t="s">
        <v>288</v>
      </c>
      <c r="K2453" s="35" t="s">
        <v>289</v>
      </c>
      <c r="L2453" s="36"/>
      <c r="M2453" s="33" t="n">
        <v>8.99</v>
      </c>
      <c r="N2453" s="33"/>
      <c r="O2453" s="37"/>
      <c r="P2453" s="38" t="n">
        <v>499.99</v>
      </c>
      <c r="Q2453" s="34" t="n">
        <v>19.99</v>
      </c>
      <c r="R2453" s="39" t="n">
        <v>-0.499804189435341</v>
      </c>
      <c r="S2453" s="40" t="n">
        <v>20.4898041894353</v>
      </c>
      <c r="T2453" s="40" t="n">
        <v>20.4898041894353</v>
      </c>
      <c r="U2453" s="40" t="n">
        <v>20.4898041894353</v>
      </c>
      <c r="V2453" s="32" t="n">
        <v>9.49019581056466</v>
      </c>
      <c r="W2453" s="32" t="n">
        <v>9.49019581056466</v>
      </c>
      <c r="X2453" s="40" t="n">
        <v>29.98</v>
      </c>
      <c r="Y2453" s="29" t="n">
        <v>1219.63</v>
      </c>
      <c r="Z2453" s="29" t="n">
        <v>17.9929508196722</v>
      </c>
      <c r="AA2453" s="41"/>
      <c r="AB2453" s="38"/>
      <c r="AC2453" s="34"/>
      <c r="AD2453" s="39"/>
      <c r="AE2453" s="40"/>
      <c r="AF2453" s="40"/>
      <c r="AG2453" s="40"/>
      <c r="AH2453" s="32"/>
      <c r="AI2453" s="32"/>
      <c r="AJ2453" s="40"/>
      <c r="AK2453" s="29"/>
      <c r="AL2453" s="29"/>
      <c r="AM2453" s="41"/>
      <c r="AN2453" s="38"/>
      <c r="AO2453" s="34"/>
      <c r="AP2453" s="39"/>
      <c r="AQ2453" s="40"/>
      <c r="AR2453" s="40"/>
      <c r="AS2453" s="40"/>
      <c r="AT2453" s="32"/>
      <c r="AU2453" s="32"/>
      <c r="AV2453" s="40"/>
      <c r="AW2453" s="31"/>
      <c r="AX2453" s="29"/>
      <c r="AY2453" s="42"/>
      <c r="AZ2453" s="38"/>
      <c r="BA2453" s="34"/>
      <c r="BB2453" s="39"/>
      <c r="BC2453" s="40"/>
      <c r="BD2453" s="40"/>
      <c r="BE2453" s="40"/>
      <c r="BF2453" s="32"/>
      <c r="BG2453" s="32"/>
      <c r="BH2453" s="40"/>
      <c r="BI2453" s="31"/>
      <c r="BJ2453" s="29"/>
    </row>
    <row r="2454" customFormat="false" ht="15" hidden="false" customHeight="false" outlineLevel="0" collapsed="false">
      <c r="A2454" s="26" t="s">
        <v>338</v>
      </c>
      <c r="B2454" s="27" t="s">
        <v>0</v>
      </c>
      <c r="C2454" s="28" t="s">
        <v>71</v>
      </c>
      <c r="D2454" s="43" t="s">
        <v>189</v>
      </c>
      <c r="E2454" s="30" t="n">
        <v>1509.9</v>
      </c>
      <c r="F2454" s="31" t="n">
        <v>1509.9</v>
      </c>
      <c r="G2454" s="32" t="s">
        <v>297</v>
      </c>
      <c r="H2454" s="32"/>
      <c r="I2454" s="33" t="n">
        <v>0</v>
      </c>
      <c r="J2454" s="34" t="s">
        <v>298</v>
      </c>
      <c r="K2454" s="35" t="s">
        <v>289</v>
      </c>
      <c r="L2454" s="36"/>
      <c r="M2454" s="33" t="n">
        <v>8.99</v>
      </c>
      <c r="N2454" s="33"/>
      <c r="O2454" s="37"/>
      <c r="P2454" s="38" t="n">
        <v>309.99</v>
      </c>
      <c r="Q2454" s="34" t="n">
        <v>24.99</v>
      </c>
      <c r="R2454" s="39" t="n">
        <v>-0.77758196721312</v>
      </c>
      <c r="S2454" s="40" t="n">
        <v>25.7675819672131</v>
      </c>
      <c r="T2454" s="40" t="n">
        <v>25.7675819672131</v>
      </c>
      <c r="U2454" s="40" t="n">
        <v>25.7675819672131</v>
      </c>
      <c r="V2454" s="32" t="n">
        <v>-0.77758196721312</v>
      </c>
      <c r="W2454" s="32" t="n">
        <v>-0.77758196721312</v>
      </c>
      <c r="X2454" s="40" t="n">
        <v>24.99</v>
      </c>
      <c r="Y2454" s="29" t="n">
        <v>1209.63</v>
      </c>
      <c r="Z2454" s="29" t="n">
        <v>27.9929508196722</v>
      </c>
      <c r="AA2454" s="41"/>
      <c r="AB2454" s="38"/>
      <c r="AC2454" s="34"/>
      <c r="AD2454" s="39"/>
      <c r="AE2454" s="40"/>
      <c r="AF2454" s="40"/>
      <c r="AG2454" s="40"/>
      <c r="AH2454" s="32"/>
      <c r="AI2454" s="32"/>
      <c r="AJ2454" s="40"/>
      <c r="AK2454" s="29"/>
      <c r="AL2454" s="29"/>
      <c r="AM2454" s="41"/>
      <c r="AN2454" s="38"/>
      <c r="AO2454" s="34"/>
      <c r="AP2454" s="39"/>
      <c r="AQ2454" s="40"/>
      <c r="AR2454" s="40"/>
      <c r="AS2454" s="40"/>
      <c r="AT2454" s="32"/>
      <c r="AU2454" s="32"/>
      <c r="AV2454" s="40"/>
      <c r="AW2454" s="31"/>
      <c r="AX2454" s="29"/>
      <c r="AY2454" s="42"/>
      <c r="AZ2454" s="38"/>
      <c r="BA2454" s="34"/>
      <c r="BB2454" s="39"/>
      <c r="BC2454" s="40"/>
      <c r="BD2454" s="40"/>
      <c r="BE2454" s="40"/>
      <c r="BF2454" s="32"/>
      <c r="BG2454" s="32"/>
      <c r="BH2454" s="40"/>
      <c r="BI2454" s="31"/>
      <c r="BJ2454" s="29"/>
    </row>
    <row r="2455" customFormat="false" ht="15" hidden="false" customHeight="false" outlineLevel="0" collapsed="false">
      <c r="A2455" s="26" t="s">
        <v>339</v>
      </c>
      <c r="B2455" s="27" t="s">
        <v>0</v>
      </c>
      <c r="C2455" s="28" t="s">
        <v>71</v>
      </c>
      <c r="D2455" s="43" t="s">
        <v>190</v>
      </c>
      <c r="E2455" s="30" t="n">
        <v>1759.9</v>
      </c>
      <c r="F2455" s="31" t="n">
        <v>1759.9</v>
      </c>
      <c r="G2455" s="32" t="s">
        <v>287</v>
      </c>
      <c r="H2455" s="32"/>
      <c r="I2455" s="33" t="n">
        <v>24.99</v>
      </c>
      <c r="J2455" s="34" t="s">
        <v>288</v>
      </c>
      <c r="K2455" s="35" t="s">
        <v>289</v>
      </c>
      <c r="L2455" s="36"/>
      <c r="M2455" s="33" t="n">
        <v>8.99</v>
      </c>
      <c r="N2455" s="33"/>
      <c r="O2455" s="37"/>
      <c r="P2455" s="38" t="n">
        <v>159.99</v>
      </c>
      <c r="Q2455" s="34" t="n">
        <v>34.99</v>
      </c>
      <c r="R2455" s="39" t="n">
        <v>-0.636416211293266</v>
      </c>
      <c r="S2455" s="40" t="n">
        <v>35.6264162112933</v>
      </c>
      <c r="T2455" s="40" t="n">
        <v>35.6264162112933</v>
      </c>
      <c r="U2455" s="40" t="n">
        <v>35.6264162112933</v>
      </c>
      <c r="V2455" s="32" t="n">
        <v>24.3535837887067</v>
      </c>
      <c r="W2455" s="32" t="n">
        <v>24.3535837887067</v>
      </c>
      <c r="X2455" s="40" t="n">
        <v>59.98</v>
      </c>
      <c r="Y2455" s="29" t="n">
        <v>1419.63</v>
      </c>
      <c r="Z2455" s="29" t="n">
        <v>22.9109836065575</v>
      </c>
      <c r="AA2455" s="41"/>
      <c r="AB2455" s="38"/>
      <c r="AC2455" s="34"/>
      <c r="AD2455" s="39"/>
      <c r="AE2455" s="40"/>
      <c r="AF2455" s="40"/>
      <c r="AG2455" s="40"/>
      <c r="AH2455" s="32"/>
      <c r="AI2455" s="32"/>
      <c r="AJ2455" s="40"/>
      <c r="AK2455" s="29"/>
      <c r="AL2455" s="29"/>
      <c r="AM2455" s="41"/>
      <c r="AN2455" s="38"/>
      <c r="AO2455" s="34"/>
      <c r="AP2455" s="39"/>
      <c r="AQ2455" s="40"/>
      <c r="AR2455" s="40"/>
      <c r="AS2455" s="40"/>
      <c r="AT2455" s="32"/>
      <c r="AU2455" s="32"/>
      <c r="AV2455" s="40"/>
      <c r="AW2455" s="31"/>
      <c r="AX2455" s="29"/>
      <c r="AY2455" s="42"/>
      <c r="AZ2455" s="38"/>
      <c r="BA2455" s="34"/>
      <c r="BB2455" s="39"/>
      <c r="BC2455" s="40"/>
      <c r="BD2455" s="40"/>
      <c r="BE2455" s="40"/>
      <c r="BF2455" s="32"/>
      <c r="BG2455" s="32"/>
      <c r="BH2455" s="40"/>
      <c r="BI2455" s="31"/>
      <c r="BJ2455" s="29"/>
    </row>
    <row r="2456" customFormat="false" ht="15" hidden="false" customHeight="false" outlineLevel="0" collapsed="false">
      <c r="A2456" s="26" t="s">
        <v>340</v>
      </c>
      <c r="B2456" s="27" t="s">
        <v>0</v>
      </c>
      <c r="C2456" s="28" t="s">
        <v>71</v>
      </c>
      <c r="D2456" s="43" t="s">
        <v>190</v>
      </c>
      <c r="E2456" s="30" t="n">
        <v>1759.9</v>
      </c>
      <c r="F2456" s="31" t="n">
        <v>1759.9</v>
      </c>
      <c r="G2456" s="32" t="s">
        <v>291</v>
      </c>
      <c r="H2456" s="32"/>
      <c r="I2456" s="33" t="n">
        <v>16.99</v>
      </c>
      <c r="J2456" s="34" t="s">
        <v>288</v>
      </c>
      <c r="K2456" s="35" t="s">
        <v>289</v>
      </c>
      <c r="L2456" s="36"/>
      <c r="M2456" s="33" t="n">
        <v>8.99</v>
      </c>
      <c r="N2456" s="33"/>
      <c r="O2456" s="37"/>
      <c r="P2456" s="38" t="n">
        <v>459.99</v>
      </c>
      <c r="Q2456" s="34" t="n">
        <v>26.99</v>
      </c>
      <c r="R2456" s="39" t="n">
        <v>-0.303082877959934</v>
      </c>
      <c r="S2456" s="40" t="n">
        <v>27.2930828779599</v>
      </c>
      <c r="T2456" s="40" t="n">
        <v>27.2930828779599</v>
      </c>
      <c r="U2456" s="40" t="n">
        <v>27.2930828779599</v>
      </c>
      <c r="V2456" s="32" t="n">
        <v>16.6869171220401</v>
      </c>
      <c r="W2456" s="32" t="n">
        <v>16.6869171220401</v>
      </c>
      <c r="X2456" s="40" t="n">
        <v>43.98</v>
      </c>
      <c r="Y2456" s="29" t="n">
        <v>1431.63</v>
      </c>
      <c r="Z2456" s="29" t="n">
        <v>10.9109836065575</v>
      </c>
      <c r="AA2456" s="41"/>
      <c r="AB2456" s="38"/>
      <c r="AC2456" s="34"/>
      <c r="AD2456" s="39"/>
      <c r="AE2456" s="40"/>
      <c r="AF2456" s="40"/>
      <c r="AG2456" s="40"/>
      <c r="AH2456" s="32"/>
      <c r="AI2456" s="32"/>
      <c r="AJ2456" s="40"/>
      <c r="AK2456" s="29"/>
      <c r="AL2456" s="29"/>
      <c r="AM2456" s="41"/>
      <c r="AN2456" s="38"/>
      <c r="AO2456" s="34"/>
      <c r="AP2456" s="39"/>
      <c r="AQ2456" s="40"/>
      <c r="AR2456" s="40"/>
      <c r="AS2456" s="40"/>
      <c r="AT2456" s="32"/>
      <c r="AU2456" s="32"/>
      <c r="AV2456" s="40"/>
      <c r="AW2456" s="31"/>
      <c r="AX2456" s="29"/>
      <c r="AY2456" s="42"/>
      <c r="AZ2456" s="38"/>
      <c r="BA2456" s="34"/>
      <c r="BB2456" s="39"/>
      <c r="BC2456" s="40"/>
      <c r="BD2456" s="40"/>
      <c r="BE2456" s="40"/>
      <c r="BF2456" s="32"/>
      <c r="BG2456" s="32"/>
      <c r="BH2456" s="40"/>
      <c r="BI2456" s="31"/>
      <c r="BJ2456" s="29"/>
    </row>
    <row r="2457" customFormat="false" ht="15" hidden="false" customHeight="false" outlineLevel="0" collapsed="false">
      <c r="A2457" s="26" t="s">
        <v>341</v>
      </c>
      <c r="B2457" s="27" t="s">
        <v>0</v>
      </c>
      <c r="C2457" s="28" t="s">
        <v>71</v>
      </c>
      <c r="D2457" s="43" t="s">
        <v>190</v>
      </c>
      <c r="E2457" s="30" t="n">
        <v>1759.9</v>
      </c>
      <c r="F2457" s="31" t="n">
        <v>1759.9</v>
      </c>
      <c r="G2457" s="32" t="s">
        <v>293</v>
      </c>
      <c r="H2457" s="32"/>
      <c r="I2457" s="33" t="n">
        <v>12.99</v>
      </c>
      <c r="J2457" s="34" t="s">
        <v>288</v>
      </c>
      <c r="K2457" s="35" t="s">
        <v>289</v>
      </c>
      <c r="L2457" s="36"/>
      <c r="M2457" s="33" t="n">
        <v>8.99</v>
      </c>
      <c r="N2457" s="33"/>
      <c r="O2457" s="37"/>
      <c r="P2457" s="38" t="n">
        <v>709.99</v>
      </c>
      <c r="Q2457" s="34" t="n">
        <v>19.99</v>
      </c>
      <c r="R2457" s="39" t="n">
        <v>-0.358638433515491</v>
      </c>
      <c r="S2457" s="40" t="n">
        <v>20.3486384335155</v>
      </c>
      <c r="T2457" s="40" t="n">
        <v>20.3486384335155</v>
      </c>
      <c r="U2457" s="40" t="n">
        <v>20.3486384335155</v>
      </c>
      <c r="V2457" s="32" t="n">
        <v>12.6313615664845</v>
      </c>
      <c r="W2457" s="32" t="n">
        <v>12.6313615664845</v>
      </c>
      <c r="X2457" s="40" t="n">
        <v>32.98</v>
      </c>
      <c r="Y2457" s="29" t="n">
        <v>1429.63</v>
      </c>
      <c r="Z2457" s="29" t="n">
        <v>12.9109836065575</v>
      </c>
      <c r="AA2457" s="41"/>
      <c r="AB2457" s="38"/>
      <c r="AC2457" s="34"/>
      <c r="AD2457" s="39"/>
      <c r="AE2457" s="40"/>
      <c r="AF2457" s="40"/>
      <c r="AG2457" s="40"/>
      <c r="AH2457" s="32"/>
      <c r="AI2457" s="32"/>
      <c r="AJ2457" s="40"/>
      <c r="AK2457" s="29"/>
      <c r="AL2457" s="29"/>
      <c r="AM2457" s="41"/>
      <c r="AN2457" s="38"/>
      <c r="AO2457" s="34"/>
      <c r="AP2457" s="39"/>
      <c r="AQ2457" s="40"/>
      <c r="AR2457" s="40"/>
      <c r="AS2457" s="40"/>
      <c r="AT2457" s="32"/>
      <c r="AU2457" s="32"/>
      <c r="AV2457" s="40"/>
      <c r="AW2457" s="31"/>
      <c r="AX2457" s="29"/>
      <c r="AY2457" s="42"/>
      <c r="AZ2457" s="38"/>
      <c r="BA2457" s="34"/>
      <c r="BB2457" s="39"/>
      <c r="BC2457" s="40"/>
      <c r="BD2457" s="40"/>
      <c r="BE2457" s="40"/>
      <c r="BF2457" s="32"/>
      <c r="BG2457" s="32"/>
      <c r="BH2457" s="40"/>
      <c r="BI2457" s="31"/>
      <c r="BJ2457" s="29"/>
    </row>
    <row r="2458" customFormat="false" ht="15" hidden="false" customHeight="false" outlineLevel="0" collapsed="false">
      <c r="A2458" s="26" t="s">
        <v>342</v>
      </c>
      <c r="B2458" s="27" t="s">
        <v>0</v>
      </c>
      <c r="C2458" s="28" t="s">
        <v>71</v>
      </c>
      <c r="D2458" s="43" t="s">
        <v>190</v>
      </c>
      <c r="E2458" s="30" t="n">
        <v>1759.9</v>
      </c>
      <c r="F2458" s="31" t="n">
        <v>1759.9</v>
      </c>
      <c r="G2458" s="32" t="s">
        <v>295</v>
      </c>
      <c r="H2458" s="32"/>
      <c r="I2458" s="33" t="n">
        <v>9.99</v>
      </c>
      <c r="J2458" s="34" t="s">
        <v>288</v>
      </c>
      <c r="K2458" s="35" t="s">
        <v>289</v>
      </c>
      <c r="L2458" s="36"/>
      <c r="M2458" s="33" t="n">
        <v>8.99</v>
      </c>
      <c r="N2458" s="33"/>
      <c r="O2458" s="37"/>
      <c r="P2458" s="38" t="n">
        <v>679.99</v>
      </c>
      <c r="Q2458" s="34" t="n">
        <v>20.99</v>
      </c>
      <c r="R2458" s="39" t="n">
        <v>-0.191971766848823</v>
      </c>
      <c r="S2458" s="40" t="n">
        <v>21.1819717668488</v>
      </c>
      <c r="T2458" s="40" t="n">
        <v>21.1819717668488</v>
      </c>
      <c r="U2458" s="40" t="n">
        <v>21.1819717668488</v>
      </c>
      <c r="V2458" s="32" t="n">
        <v>9.79802823315118</v>
      </c>
      <c r="W2458" s="32" t="n">
        <v>9.79802823315118</v>
      </c>
      <c r="X2458" s="40" t="n">
        <v>30.98</v>
      </c>
      <c r="Y2458" s="29" t="n">
        <v>1435.63</v>
      </c>
      <c r="Z2458" s="29" t="n">
        <v>6.91098360655747</v>
      </c>
      <c r="AA2458" s="41"/>
      <c r="AB2458" s="38"/>
      <c r="AC2458" s="34"/>
      <c r="AD2458" s="39"/>
      <c r="AE2458" s="40"/>
      <c r="AF2458" s="40"/>
      <c r="AG2458" s="40"/>
      <c r="AH2458" s="32"/>
      <c r="AI2458" s="32"/>
      <c r="AJ2458" s="40"/>
      <c r="AK2458" s="29"/>
      <c r="AL2458" s="29"/>
      <c r="AM2458" s="41"/>
      <c r="AN2458" s="38"/>
      <c r="AO2458" s="34"/>
      <c r="AP2458" s="39"/>
      <c r="AQ2458" s="40"/>
      <c r="AR2458" s="40"/>
      <c r="AS2458" s="40"/>
      <c r="AT2458" s="32"/>
      <c r="AU2458" s="32"/>
      <c r="AV2458" s="40"/>
      <c r="AW2458" s="31"/>
      <c r="AX2458" s="29"/>
      <c r="AY2458" s="42"/>
      <c r="AZ2458" s="38"/>
      <c r="BA2458" s="34"/>
      <c r="BB2458" s="39"/>
      <c r="BC2458" s="40"/>
      <c r="BD2458" s="40"/>
      <c r="BE2458" s="40"/>
      <c r="BF2458" s="32"/>
      <c r="BG2458" s="32"/>
      <c r="BH2458" s="40"/>
      <c r="BI2458" s="31"/>
      <c r="BJ2458" s="29"/>
    </row>
    <row r="2459" customFormat="false" ht="15" hidden="false" customHeight="false" outlineLevel="0" collapsed="false">
      <c r="A2459" s="26" t="s">
        <v>343</v>
      </c>
      <c r="B2459" s="27" t="s">
        <v>0</v>
      </c>
      <c r="C2459" s="28" t="s">
        <v>71</v>
      </c>
      <c r="D2459" s="43" t="s">
        <v>190</v>
      </c>
      <c r="E2459" s="30" t="n">
        <v>1759.9</v>
      </c>
      <c r="F2459" s="31" t="n">
        <v>1759.9</v>
      </c>
      <c r="G2459" s="32" t="s">
        <v>297</v>
      </c>
      <c r="H2459" s="32"/>
      <c r="I2459" s="33" t="n">
        <v>0</v>
      </c>
      <c r="J2459" s="34" t="s">
        <v>298</v>
      </c>
      <c r="K2459" s="35" t="s">
        <v>289</v>
      </c>
      <c r="L2459" s="36"/>
      <c r="M2459" s="33" t="n">
        <v>8.99</v>
      </c>
      <c r="N2459" s="33"/>
      <c r="O2459" s="37"/>
      <c r="P2459" s="38" t="n">
        <v>459.99</v>
      </c>
      <c r="Q2459" s="34" t="n">
        <v>26.99</v>
      </c>
      <c r="R2459" s="39" t="n">
        <v>-0.303082877959934</v>
      </c>
      <c r="S2459" s="40" t="n">
        <v>27.2930828779599</v>
      </c>
      <c r="T2459" s="40" t="n">
        <v>27.2930828779599</v>
      </c>
      <c r="U2459" s="40" t="n">
        <v>27.2930828779599</v>
      </c>
      <c r="V2459" s="32" t="n">
        <v>-0.303082877959934</v>
      </c>
      <c r="W2459" s="32" t="n">
        <v>-0.303082877959934</v>
      </c>
      <c r="X2459" s="40" t="n">
        <v>26.99</v>
      </c>
      <c r="Y2459" s="29" t="n">
        <v>1431.63</v>
      </c>
      <c r="Z2459" s="29" t="n">
        <v>10.9109836065575</v>
      </c>
      <c r="AA2459" s="41"/>
      <c r="AB2459" s="38"/>
      <c r="AC2459" s="34"/>
      <c r="AD2459" s="39"/>
      <c r="AE2459" s="40"/>
      <c r="AF2459" s="40"/>
      <c r="AG2459" s="40"/>
      <c r="AH2459" s="32"/>
      <c r="AI2459" s="32"/>
      <c r="AJ2459" s="40"/>
      <c r="AK2459" s="29"/>
      <c r="AL2459" s="29"/>
      <c r="AM2459" s="41"/>
      <c r="AN2459" s="38"/>
      <c r="AO2459" s="34"/>
      <c r="AP2459" s="39"/>
      <c r="AQ2459" s="40"/>
      <c r="AR2459" s="40"/>
      <c r="AS2459" s="40"/>
      <c r="AT2459" s="32"/>
      <c r="AU2459" s="32"/>
      <c r="AV2459" s="40"/>
      <c r="AW2459" s="31"/>
      <c r="AX2459" s="29"/>
      <c r="AY2459" s="42"/>
      <c r="AZ2459" s="38"/>
      <c r="BA2459" s="34"/>
      <c r="BB2459" s="39"/>
      <c r="BC2459" s="40"/>
      <c r="BD2459" s="40"/>
      <c r="BE2459" s="40"/>
      <c r="BF2459" s="32"/>
      <c r="BG2459" s="32"/>
      <c r="BH2459" s="40"/>
      <c r="BI2459" s="31"/>
      <c r="BJ2459" s="29"/>
    </row>
    <row r="2460" customFormat="false" ht="15" hidden="false" customHeight="false" outlineLevel="0" collapsed="false">
      <c r="A2460" s="26" t="s">
        <v>344</v>
      </c>
      <c r="B2460" s="27" t="s">
        <v>0</v>
      </c>
      <c r="C2460" s="28" t="s">
        <v>71</v>
      </c>
      <c r="D2460" s="43" t="s">
        <v>192</v>
      </c>
      <c r="E2460" s="30" t="n">
        <v>2009.9</v>
      </c>
      <c r="F2460" s="31" t="n">
        <v>2009.9</v>
      </c>
      <c r="G2460" s="32" t="s">
        <v>287</v>
      </c>
      <c r="H2460" s="32"/>
      <c r="I2460" s="33" t="n">
        <v>24.99</v>
      </c>
      <c r="J2460" s="34" t="s">
        <v>288</v>
      </c>
      <c r="K2460" s="35" t="s">
        <v>289</v>
      </c>
      <c r="L2460" s="36"/>
      <c r="M2460" s="33" t="n">
        <v>8.99</v>
      </c>
      <c r="N2460" s="33"/>
      <c r="O2460" s="37"/>
      <c r="P2460" s="38" t="n">
        <v>329.99</v>
      </c>
      <c r="Q2460" s="34" t="n">
        <v>35.99</v>
      </c>
      <c r="R2460" s="39" t="n">
        <v>-0.606361566484516</v>
      </c>
      <c r="S2460" s="40" t="n">
        <v>36.5963615664845</v>
      </c>
      <c r="T2460" s="40" t="n">
        <v>36.5963615664845</v>
      </c>
      <c r="U2460" s="40" t="n">
        <v>36.5963615664845</v>
      </c>
      <c r="V2460" s="32" t="n">
        <v>24.3836384335155</v>
      </c>
      <c r="W2460" s="32" t="n">
        <v>24.3836384335155</v>
      </c>
      <c r="X2460" s="40" t="n">
        <v>60.98</v>
      </c>
      <c r="Y2460" s="29" t="n">
        <v>1625.63</v>
      </c>
      <c r="Z2460" s="29" t="n">
        <v>21.8290163934425</v>
      </c>
      <c r="AA2460" s="41"/>
      <c r="AB2460" s="38"/>
      <c r="AC2460" s="34"/>
      <c r="AD2460" s="39"/>
      <c r="AE2460" s="40"/>
      <c r="AF2460" s="40"/>
      <c r="AG2460" s="40"/>
      <c r="AH2460" s="32"/>
      <c r="AI2460" s="32"/>
      <c r="AJ2460" s="40"/>
      <c r="AK2460" s="29"/>
      <c r="AL2460" s="29"/>
      <c r="AM2460" s="41"/>
      <c r="AN2460" s="38"/>
      <c r="AO2460" s="34"/>
      <c r="AP2460" s="39"/>
      <c r="AQ2460" s="40"/>
      <c r="AR2460" s="40"/>
      <c r="AS2460" s="40"/>
      <c r="AT2460" s="32"/>
      <c r="AU2460" s="32"/>
      <c r="AV2460" s="40"/>
      <c r="AW2460" s="31"/>
      <c r="AX2460" s="29"/>
      <c r="AY2460" s="42"/>
      <c r="AZ2460" s="38"/>
      <c r="BA2460" s="34"/>
      <c r="BB2460" s="39"/>
      <c r="BC2460" s="40"/>
      <c r="BD2460" s="40"/>
      <c r="BE2460" s="40"/>
      <c r="BF2460" s="32"/>
      <c r="BG2460" s="32"/>
      <c r="BH2460" s="40"/>
      <c r="BI2460" s="31"/>
      <c r="BJ2460" s="29"/>
    </row>
    <row r="2461" customFormat="false" ht="15" hidden="false" customHeight="false" outlineLevel="0" collapsed="false">
      <c r="A2461" s="26" t="s">
        <v>345</v>
      </c>
      <c r="B2461" s="27" t="s">
        <v>0</v>
      </c>
      <c r="C2461" s="28" t="s">
        <v>71</v>
      </c>
      <c r="D2461" s="43" t="s">
        <v>192</v>
      </c>
      <c r="E2461" s="30" t="n">
        <v>2009.9</v>
      </c>
      <c r="F2461" s="31" t="n">
        <v>2009.9</v>
      </c>
      <c r="G2461" s="32" t="s">
        <v>291</v>
      </c>
      <c r="H2461" s="32"/>
      <c r="I2461" s="33" t="n">
        <v>16.99</v>
      </c>
      <c r="J2461" s="34" t="s">
        <v>288</v>
      </c>
      <c r="K2461" s="35" t="s">
        <v>289</v>
      </c>
      <c r="L2461" s="36"/>
      <c r="M2461" s="33" t="n">
        <v>8.99</v>
      </c>
      <c r="N2461" s="33"/>
      <c r="O2461" s="37"/>
      <c r="P2461" s="38" t="n">
        <v>629.99</v>
      </c>
      <c r="Q2461" s="34" t="n">
        <v>27.99</v>
      </c>
      <c r="R2461" s="39" t="n">
        <v>-0.273028233151187</v>
      </c>
      <c r="S2461" s="40" t="n">
        <v>28.2630282331512</v>
      </c>
      <c r="T2461" s="40" t="n">
        <v>28.2630282331512</v>
      </c>
      <c r="U2461" s="40" t="n">
        <v>28.2630282331512</v>
      </c>
      <c r="V2461" s="32" t="n">
        <v>16.7169717668488</v>
      </c>
      <c r="W2461" s="32" t="n">
        <v>16.7169717668488</v>
      </c>
      <c r="X2461" s="40" t="n">
        <v>44.98</v>
      </c>
      <c r="Y2461" s="29" t="n">
        <v>1637.63</v>
      </c>
      <c r="Z2461" s="29" t="n">
        <v>9.82901639344254</v>
      </c>
      <c r="AA2461" s="41"/>
      <c r="AB2461" s="38"/>
      <c r="AC2461" s="34"/>
      <c r="AD2461" s="39"/>
      <c r="AE2461" s="40"/>
      <c r="AF2461" s="40"/>
      <c r="AG2461" s="40"/>
      <c r="AH2461" s="32"/>
      <c r="AI2461" s="32"/>
      <c r="AJ2461" s="40"/>
      <c r="AK2461" s="29"/>
      <c r="AL2461" s="29"/>
      <c r="AM2461" s="41"/>
      <c r="AN2461" s="38"/>
      <c r="AO2461" s="34"/>
      <c r="AP2461" s="39"/>
      <c r="AQ2461" s="40"/>
      <c r="AR2461" s="40"/>
      <c r="AS2461" s="40"/>
      <c r="AT2461" s="32"/>
      <c r="AU2461" s="32"/>
      <c r="AV2461" s="40"/>
      <c r="AW2461" s="31"/>
      <c r="AX2461" s="29"/>
      <c r="AY2461" s="42"/>
      <c r="AZ2461" s="38"/>
      <c r="BA2461" s="34"/>
      <c r="BB2461" s="39"/>
      <c r="BC2461" s="40"/>
      <c r="BD2461" s="40"/>
      <c r="BE2461" s="40"/>
      <c r="BF2461" s="32"/>
      <c r="BG2461" s="32"/>
      <c r="BH2461" s="40"/>
      <c r="BI2461" s="31"/>
      <c r="BJ2461" s="29"/>
    </row>
    <row r="2462" customFormat="false" ht="15" hidden="false" customHeight="false" outlineLevel="0" collapsed="false">
      <c r="A2462" s="26" t="s">
        <v>346</v>
      </c>
      <c r="B2462" s="27" t="s">
        <v>0</v>
      </c>
      <c r="C2462" s="28" t="s">
        <v>71</v>
      </c>
      <c r="D2462" s="43" t="s">
        <v>192</v>
      </c>
      <c r="E2462" s="30" t="n">
        <v>2009.9</v>
      </c>
      <c r="F2462" s="31" t="n">
        <v>2009.9</v>
      </c>
      <c r="G2462" s="32" t="s">
        <v>293</v>
      </c>
      <c r="H2462" s="32"/>
      <c r="I2462" s="33" t="n">
        <v>12.99</v>
      </c>
      <c r="J2462" s="34" t="s">
        <v>288</v>
      </c>
      <c r="K2462" s="35" t="s">
        <v>289</v>
      </c>
      <c r="L2462" s="36"/>
      <c r="M2462" s="33" t="n">
        <v>8.99</v>
      </c>
      <c r="N2462" s="33"/>
      <c r="O2462" s="37"/>
      <c r="P2462" s="38" t="n">
        <v>889.99</v>
      </c>
      <c r="Q2462" s="34" t="n">
        <v>20.99</v>
      </c>
      <c r="R2462" s="39" t="n">
        <v>-0.0508060109289623</v>
      </c>
      <c r="S2462" s="40" t="n">
        <v>21.040806010929</v>
      </c>
      <c r="T2462" s="40" t="n">
        <v>21.040806010929</v>
      </c>
      <c r="U2462" s="40" t="n">
        <v>21.040806010929</v>
      </c>
      <c r="V2462" s="32" t="n">
        <v>12.939193989071</v>
      </c>
      <c r="W2462" s="32" t="n">
        <v>12.939193989071</v>
      </c>
      <c r="X2462" s="40" t="n">
        <v>33.98</v>
      </c>
      <c r="Y2462" s="29" t="n">
        <v>1645.63</v>
      </c>
      <c r="Z2462" s="29" t="n">
        <v>1.82901639344254</v>
      </c>
      <c r="AA2462" s="41"/>
      <c r="AB2462" s="38"/>
      <c r="AC2462" s="34"/>
      <c r="AD2462" s="39"/>
      <c r="AE2462" s="40"/>
      <c r="AF2462" s="40"/>
      <c r="AG2462" s="40"/>
      <c r="AH2462" s="32"/>
      <c r="AI2462" s="32"/>
      <c r="AJ2462" s="40"/>
      <c r="AK2462" s="29"/>
      <c r="AL2462" s="29"/>
      <c r="AM2462" s="41"/>
      <c r="AN2462" s="38"/>
      <c r="AO2462" s="34"/>
      <c r="AP2462" s="39"/>
      <c r="AQ2462" s="40"/>
      <c r="AR2462" s="40"/>
      <c r="AS2462" s="40"/>
      <c r="AT2462" s="32"/>
      <c r="AU2462" s="32"/>
      <c r="AV2462" s="40"/>
      <c r="AW2462" s="31"/>
      <c r="AX2462" s="29"/>
      <c r="AY2462" s="42"/>
      <c r="AZ2462" s="38"/>
      <c r="BA2462" s="34"/>
      <c r="BB2462" s="39"/>
      <c r="BC2462" s="40"/>
      <c r="BD2462" s="40"/>
      <c r="BE2462" s="40"/>
      <c r="BF2462" s="32"/>
      <c r="BG2462" s="32"/>
      <c r="BH2462" s="40"/>
      <c r="BI2462" s="31"/>
      <c r="BJ2462" s="29"/>
    </row>
    <row r="2463" customFormat="false" ht="15" hidden="false" customHeight="false" outlineLevel="0" collapsed="false">
      <c r="A2463" s="26" t="s">
        <v>347</v>
      </c>
      <c r="B2463" s="27" t="s">
        <v>0</v>
      </c>
      <c r="C2463" s="28" t="s">
        <v>71</v>
      </c>
      <c r="D2463" s="43" t="s">
        <v>192</v>
      </c>
      <c r="E2463" s="30" t="n">
        <v>2009.9</v>
      </c>
      <c r="F2463" s="31" t="n">
        <v>2009.9</v>
      </c>
      <c r="G2463" s="32" t="s">
        <v>295</v>
      </c>
      <c r="H2463" s="32"/>
      <c r="I2463" s="33" t="n">
        <v>9.99</v>
      </c>
      <c r="J2463" s="34" t="s">
        <v>288</v>
      </c>
      <c r="K2463" s="35" t="s">
        <v>289</v>
      </c>
      <c r="L2463" s="36"/>
      <c r="M2463" s="33" t="n">
        <v>8.99</v>
      </c>
      <c r="N2463" s="33"/>
      <c r="O2463" s="37"/>
      <c r="P2463" s="38" t="n">
        <v>849.99</v>
      </c>
      <c r="Q2463" s="34" t="n">
        <v>21.99</v>
      </c>
      <c r="R2463" s="39" t="n">
        <v>-0.161917122040077</v>
      </c>
      <c r="S2463" s="40" t="n">
        <v>22.1519171220401</v>
      </c>
      <c r="T2463" s="40" t="n">
        <v>22.1519171220401</v>
      </c>
      <c r="U2463" s="40" t="n">
        <v>22.1519171220401</v>
      </c>
      <c r="V2463" s="32" t="n">
        <v>9.82808287795992</v>
      </c>
      <c r="W2463" s="32" t="n">
        <v>9.82808287795992</v>
      </c>
      <c r="X2463" s="40" t="n">
        <v>31.98</v>
      </c>
      <c r="Y2463" s="29" t="n">
        <v>1641.63</v>
      </c>
      <c r="Z2463" s="29" t="n">
        <v>5.82901639344254</v>
      </c>
      <c r="AA2463" s="41"/>
      <c r="AB2463" s="38"/>
      <c r="AC2463" s="34"/>
      <c r="AD2463" s="39"/>
      <c r="AE2463" s="40"/>
      <c r="AF2463" s="40"/>
      <c r="AG2463" s="40"/>
      <c r="AH2463" s="32"/>
      <c r="AI2463" s="32"/>
      <c r="AJ2463" s="40"/>
      <c r="AK2463" s="29"/>
      <c r="AL2463" s="29"/>
      <c r="AM2463" s="41"/>
      <c r="AN2463" s="38"/>
      <c r="AO2463" s="34"/>
      <c r="AP2463" s="39"/>
      <c r="AQ2463" s="40"/>
      <c r="AR2463" s="40"/>
      <c r="AS2463" s="40"/>
      <c r="AT2463" s="32"/>
      <c r="AU2463" s="32"/>
      <c r="AV2463" s="40"/>
      <c r="AW2463" s="31"/>
      <c r="AX2463" s="29"/>
      <c r="AY2463" s="42"/>
      <c r="AZ2463" s="38"/>
      <c r="BA2463" s="34"/>
      <c r="BB2463" s="39"/>
      <c r="BC2463" s="40"/>
      <c r="BD2463" s="40"/>
      <c r="BE2463" s="40"/>
      <c r="BF2463" s="32"/>
      <c r="BG2463" s="32"/>
      <c r="BH2463" s="40"/>
      <c r="BI2463" s="31"/>
      <c r="BJ2463" s="29"/>
    </row>
    <row r="2464" customFormat="false" ht="15" hidden="false" customHeight="false" outlineLevel="0" collapsed="false">
      <c r="A2464" s="26" t="s">
        <v>348</v>
      </c>
      <c r="B2464" s="27" t="s">
        <v>0</v>
      </c>
      <c r="C2464" s="28" t="s">
        <v>71</v>
      </c>
      <c r="D2464" s="43" t="s">
        <v>192</v>
      </c>
      <c r="E2464" s="30" t="n">
        <v>2009.9</v>
      </c>
      <c r="F2464" s="31" t="n">
        <v>2009.9</v>
      </c>
      <c r="G2464" s="32" t="s">
        <v>297</v>
      </c>
      <c r="H2464" s="32"/>
      <c r="I2464" s="33" t="n">
        <v>0</v>
      </c>
      <c r="J2464" s="34" t="s">
        <v>298</v>
      </c>
      <c r="K2464" s="35" t="s">
        <v>289</v>
      </c>
      <c r="L2464" s="36"/>
      <c r="M2464" s="33" t="n">
        <v>8.99</v>
      </c>
      <c r="N2464" s="33"/>
      <c r="O2464" s="37"/>
      <c r="P2464" s="38" t="n">
        <v>629.99</v>
      </c>
      <c r="Q2464" s="34" t="n">
        <v>27.99</v>
      </c>
      <c r="R2464" s="39" t="n">
        <v>-0.273028233151187</v>
      </c>
      <c r="S2464" s="40" t="n">
        <v>28.2630282331512</v>
      </c>
      <c r="T2464" s="40" t="n">
        <v>28.2630282331512</v>
      </c>
      <c r="U2464" s="40" t="n">
        <v>28.2630282331512</v>
      </c>
      <c r="V2464" s="32" t="n">
        <v>-0.273028233151187</v>
      </c>
      <c r="W2464" s="32" t="n">
        <v>-0.273028233151187</v>
      </c>
      <c r="X2464" s="40" t="n">
        <v>27.99</v>
      </c>
      <c r="Y2464" s="29" t="n">
        <v>1637.63</v>
      </c>
      <c r="Z2464" s="29" t="n">
        <v>9.82901639344254</v>
      </c>
      <c r="AA2464" s="41"/>
      <c r="AB2464" s="38"/>
      <c r="AC2464" s="34"/>
      <c r="AD2464" s="39"/>
      <c r="AE2464" s="40"/>
      <c r="AF2464" s="40"/>
      <c r="AG2464" s="40"/>
      <c r="AH2464" s="32"/>
      <c r="AI2464" s="32"/>
      <c r="AJ2464" s="40"/>
      <c r="AK2464" s="29"/>
      <c r="AL2464" s="29"/>
      <c r="AM2464" s="41"/>
      <c r="AN2464" s="38"/>
      <c r="AO2464" s="34"/>
      <c r="AP2464" s="39"/>
      <c r="AQ2464" s="40"/>
      <c r="AR2464" s="40"/>
      <c r="AS2464" s="40"/>
      <c r="AT2464" s="32"/>
      <c r="AU2464" s="32"/>
      <c r="AV2464" s="40"/>
      <c r="AW2464" s="31"/>
      <c r="AX2464" s="29"/>
      <c r="AY2464" s="42"/>
      <c r="AZ2464" s="38"/>
      <c r="BA2464" s="34"/>
      <c r="BB2464" s="39"/>
      <c r="BC2464" s="40"/>
      <c r="BD2464" s="40"/>
      <c r="BE2464" s="40"/>
      <c r="BF2464" s="32"/>
      <c r="BG2464" s="32"/>
      <c r="BH2464" s="40"/>
      <c r="BI2464" s="31"/>
      <c r="BJ2464" s="29"/>
    </row>
    <row r="2465" customFormat="false" ht="15" hidden="false" customHeight="false" outlineLevel="0" collapsed="false">
      <c r="A2465" s="26" t="s">
        <v>349</v>
      </c>
      <c r="B2465" s="27" t="s">
        <v>0</v>
      </c>
      <c r="C2465" s="28" t="s">
        <v>71</v>
      </c>
      <c r="D2465" s="43" t="s">
        <v>221</v>
      </c>
      <c r="E2465" s="30" t="n">
        <v>2509.9</v>
      </c>
      <c r="F2465" s="31" t="n">
        <v>2509.9</v>
      </c>
      <c r="G2465" s="32" t="s">
        <v>287</v>
      </c>
      <c r="H2465" s="32"/>
      <c r="I2465" s="33" t="n">
        <v>24.99</v>
      </c>
      <c r="J2465" s="34" t="s">
        <v>288</v>
      </c>
      <c r="K2465" s="35" t="s">
        <v>289</v>
      </c>
      <c r="L2465" s="36"/>
      <c r="M2465" s="33" t="n">
        <v>8.99</v>
      </c>
      <c r="N2465" s="33"/>
      <c r="O2465" s="37"/>
      <c r="P2465" s="38" t="n">
        <v>679.99</v>
      </c>
      <c r="Q2465" s="34" t="n">
        <v>37.99</v>
      </c>
      <c r="R2465" s="39" t="n">
        <v>-0.268474499089258</v>
      </c>
      <c r="S2465" s="40" t="n">
        <v>38.2584744990893</v>
      </c>
      <c r="T2465" s="40" t="n">
        <v>38.2584744990893</v>
      </c>
      <c r="U2465" s="40" t="n">
        <v>38.2584744990893</v>
      </c>
      <c r="V2465" s="32" t="n">
        <v>24.7215255009107</v>
      </c>
      <c r="W2465" s="32" t="n">
        <v>24.7215255009107</v>
      </c>
      <c r="X2465" s="40" t="n">
        <v>62.98</v>
      </c>
      <c r="Y2465" s="29" t="n">
        <v>2047.63</v>
      </c>
      <c r="Z2465" s="29" t="n">
        <v>9.66508196721316</v>
      </c>
      <c r="AA2465" s="41"/>
      <c r="AB2465" s="38"/>
      <c r="AC2465" s="34"/>
      <c r="AD2465" s="39"/>
      <c r="AE2465" s="40"/>
      <c r="AF2465" s="40"/>
      <c r="AG2465" s="40"/>
      <c r="AH2465" s="32"/>
      <c r="AI2465" s="32"/>
      <c r="AJ2465" s="40"/>
      <c r="AK2465" s="29"/>
      <c r="AL2465" s="29"/>
      <c r="AM2465" s="41"/>
      <c r="AN2465" s="38"/>
      <c r="AO2465" s="34"/>
      <c r="AP2465" s="39"/>
      <c r="AQ2465" s="40"/>
      <c r="AR2465" s="40"/>
      <c r="AS2465" s="40"/>
      <c r="AT2465" s="32"/>
      <c r="AU2465" s="32"/>
      <c r="AV2465" s="40"/>
      <c r="AW2465" s="31"/>
      <c r="AX2465" s="29"/>
      <c r="AY2465" s="42"/>
      <c r="AZ2465" s="38"/>
      <c r="BA2465" s="34"/>
      <c r="BB2465" s="39"/>
      <c r="BC2465" s="40"/>
      <c r="BD2465" s="40"/>
      <c r="BE2465" s="40"/>
      <c r="BF2465" s="32"/>
      <c r="BG2465" s="32"/>
      <c r="BH2465" s="40"/>
      <c r="BI2465" s="31"/>
      <c r="BJ2465" s="29"/>
    </row>
    <row r="2466" customFormat="false" ht="15" hidden="false" customHeight="false" outlineLevel="0" collapsed="false">
      <c r="A2466" s="26" t="s">
        <v>350</v>
      </c>
      <c r="B2466" s="27" t="s">
        <v>0</v>
      </c>
      <c r="C2466" s="28" t="s">
        <v>71</v>
      </c>
      <c r="D2466" s="43" t="s">
        <v>221</v>
      </c>
      <c r="E2466" s="30" t="n">
        <v>2509.9</v>
      </c>
      <c r="F2466" s="31" t="n">
        <v>2509.9</v>
      </c>
      <c r="G2466" s="32" t="s">
        <v>291</v>
      </c>
      <c r="H2466" s="32"/>
      <c r="I2466" s="33" t="n">
        <v>16.99</v>
      </c>
      <c r="J2466" s="34" t="s">
        <v>288</v>
      </c>
      <c r="K2466" s="35" t="s">
        <v>289</v>
      </c>
      <c r="L2466" s="36"/>
      <c r="M2466" s="33" t="n">
        <v>8.99</v>
      </c>
      <c r="N2466" s="33"/>
      <c r="O2466" s="37"/>
      <c r="P2466" s="38" t="n">
        <v>1009.99</v>
      </c>
      <c r="Q2466" s="34" t="n">
        <v>28.99</v>
      </c>
      <c r="R2466" s="39" t="n">
        <v>-0.10180783242259</v>
      </c>
      <c r="S2466" s="40" t="n">
        <v>29.0918078324226</v>
      </c>
      <c r="T2466" s="40" t="n">
        <v>29.0918078324226</v>
      </c>
      <c r="U2466" s="40" t="n">
        <v>29.0918078324226</v>
      </c>
      <c r="V2466" s="32" t="n">
        <v>16.8881921675774</v>
      </c>
      <c r="W2466" s="32" t="n">
        <v>16.8881921675774</v>
      </c>
      <c r="X2466" s="40" t="n">
        <v>45.98</v>
      </c>
      <c r="Y2466" s="29" t="n">
        <v>2053.63</v>
      </c>
      <c r="Z2466" s="29" t="n">
        <v>3.66508196721315</v>
      </c>
      <c r="AA2466" s="41"/>
      <c r="AB2466" s="38"/>
      <c r="AC2466" s="34"/>
      <c r="AD2466" s="39"/>
      <c r="AE2466" s="40"/>
      <c r="AF2466" s="40"/>
      <c r="AG2466" s="40"/>
      <c r="AH2466" s="32"/>
      <c r="AI2466" s="32"/>
      <c r="AJ2466" s="40"/>
      <c r="AK2466" s="29"/>
      <c r="AL2466" s="29"/>
      <c r="AM2466" s="41"/>
      <c r="AN2466" s="38"/>
      <c r="AO2466" s="34"/>
      <c r="AP2466" s="39"/>
      <c r="AQ2466" s="40"/>
      <c r="AR2466" s="40"/>
      <c r="AS2466" s="40"/>
      <c r="AT2466" s="32"/>
      <c r="AU2466" s="32"/>
      <c r="AV2466" s="40"/>
      <c r="AW2466" s="31"/>
      <c r="AX2466" s="29"/>
      <c r="AY2466" s="42"/>
      <c r="AZ2466" s="38"/>
      <c r="BA2466" s="34"/>
      <c r="BB2466" s="39"/>
      <c r="BC2466" s="40"/>
      <c r="BD2466" s="40"/>
      <c r="BE2466" s="40"/>
      <c r="BF2466" s="32"/>
      <c r="BG2466" s="32"/>
      <c r="BH2466" s="40"/>
      <c r="BI2466" s="31"/>
      <c r="BJ2466" s="29"/>
    </row>
    <row r="2467" customFormat="false" ht="15" hidden="false" customHeight="false" outlineLevel="0" collapsed="false">
      <c r="A2467" s="26" t="s">
        <v>351</v>
      </c>
      <c r="B2467" s="27" t="s">
        <v>0</v>
      </c>
      <c r="C2467" s="28" t="s">
        <v>71</v>
      </c>
      <c r="D2467" s="43" t="s">
        <v>221</v>
      </c>
      <c r="E2467" s="30" t="n">
        <v>2509.9</v>
      </c>
      <c r="F2467" s="31" t="n">
        <v>2509.9</v>
      </c>
      <c r="G2467" s="32" t="s">
        <v>293</v>
      </c>
      <c r="H2467" s="32"/>
      <c r="I2467" s="33" t="n">
        <v>12.99</v>
      </c>
      <c r="J2467" s="34" t="s">
        <v>288</v>
      </c>
      <c r="K2467" s="35" t="s">
        <v>289</v>
      </c>
      <c r="L2467" s="36"/>
      <c r="M2467" s="33" t="n">
        <v>8.99</v>
      </c>
      <c r="N2467" s="33"/>
      <c r="O2467" s="37"/>
      <c r="P2467" s="38" t="n">
        <v>1259.99</v>
      </c>
      <c r="Q2467" s="34" t="n">
        <v>21.99</v>
      </c>
      <c r="R2467" s="39" t="n">
        <v>-0.157363387978148</v>
      </c>
      <c r="S2467" s="40" t="n">
        <v>22.1473633879781</v>
      </c>
      <c r="T2467" s="40" t="n">
        <v>22.1473633879781</v>
      </c>
      <c r="U2467" s="40" t="n">
        <v>22.1473633879781</v>
      </c>
      <c r="V2467" s="32" t="n">
        <v>12.8326366120219</v>
      </c>
      <c r="W2467" s="32" t="n">
        <v>12.8326366120219</v>
      </c>
      <c r="X2467" s="40" t="n">
        <v>34.98</v>
      </c>
      <c r="Y2467" s="29" t="n">
        <v>2051.63</v>
      </c>
      <c r="Z2467" s="29" t="n">
        <v>5.66508196721316</v>
      </c>
      <c r="AA2467" s="41"/>
      <c r="AB2467" s="38"/>
      <c r="AC2467" s="34"/>
      <c r="AD2467" s="39"/>
      <c r="AE2467" s="40"/>
      <c r="AF2467" s="40"/>
      <c r="AG2467" s="40"/>
      <c r="AH2467" s="32"/>
      <c r="AI2467" s="32"/>
      <c r="AJ2467" s="40"/>
      <c r="AK2467" s="29"/>
      <c r="AL2467" s="29"/>
      <c r="AM2467" s="41"/>
      <c r="AN2467" s="38"/>
      <c r="AO2467" s="34"/>
      <c r="AP2467" s="39"/>
      <c r="AQ2467" s="40"/>
      <c r="AR2467" s="40"/>
      <c r="AS2467" s="40"/>
      <c r="AT2467" s="32"/>
      <c r="AU2467" s="32"/>
      <c r="AV2467" s="40"/>
      <c r="AW2467" s="31"/>
      <c r="AX2467" s="29"/>
      <c r="AY2467" s="42"/>
      <c r="AZ2467" s="38"/>
      <c r="BA2467" s="34"/>
      <c r="BB2467" s="39"/>
      <c r="BC2467" s="40"/>
      <c r="BD2467" s="40"/>
      <c r="BE2467" s="40"/>
      <c r="BF2467" s="32"/>
      <c r="BG2467" s="32"/>
      <c r="BH2467" s="40"/>
      <c r="BI2467" s="31"/>
      <c r="BJ2467" s="29"/>
    </row>
    <row r="2468" customFormat="false" ht="15" hidden="false" customHeight="false" outlineLevel="0" collapsed="false">
      <c r="A2468" s="26" t="s">
        <v>352</v>
      </c>
      <c r="B2468" s="27" t="s">
        <v>0</v>
      </c>
      <c r="C2468" s="28" t="s">
        <v>71</v>
      </c>
      <c r="D2468" s="43" t="s">
        <v>221</v>
      </c>
      <c r="E2468" s="30" t="n">
        <v>2509.9</v>
      </c>
      <c r="F2468" s="31" t="n">
        <v>2509.9</v>
      </c>
      <c r="G2468" s="32" t="s">
        <v>295</v>
      </c>
      <c r="H2468" s="32"/>
      <c r="I2468" s="33" t="n">
        <v>9.99</v>
      </c>
      <c r="J2468" s="34" t="s">
        <v>288</v>
      </c>
      <c r="K2468" s="35" t="s">
        <v>289</v>
      </c>
      <c r="L2468" s="36"/>
      <c r="M2468" s="33" t="n">
        <v>8.99</v>
      </c>
      <c r="N2468" s="33"/>
      <c r="O2468" s="37"/>
      <c r="P2468" s="38" t="n">
        <v>1189.99</v>
      </c>
      <c r="Q2468" s="34" t="n">
        <v>23.99</v>
      </c>
      <c r="R2468" s="39" t="n">
        <v>-0.10180783242259</v>
      </c>
      <c r="S2468" s="40" t="n">
        <v>24.0918078324226</v>
      </c>
      <c r="T2468" s="40" t="n">
        <v>24.0918078324226</v>
      </c>
      <c r="U2468" s="40" t="n">
        <v>24.0918078324226</v>
      </c>
      <c r="V2468" s="32" t="n">
        <v>9.88819216757741</v>
      </c>
      <c r="W2468" s="32" t="n">
        <v>9.88819216757741</v>
      </c>
      <c r="X2468" s="40" t="n">
        <v>33.98</v>
      </c>
      <c r="Y2468" s="29" t="n">
        <v>2053.63</v>
      </c>
      <c r="Z2468" s="29" t="n">
        <v>3.66508196721315</v>
      </c>
      <c r="AA2468" s="41"/>
      <c r="AB2468" s="38"/>
      <c r="AC2468" s="34"/>
      <c r="AD2468" s="39"/>
      <c r="AE2468" s="40"/>
      <c r="AF2468" s="40"/>
      <c r="AG2468" s="40"/>
      <c r="AH2468" s="32"/>
      <c r="AI2468" s="32"/>
      <c r="AJ2468" s="40"/>
      <c r="AK2468" s="29"/>
      <c r="AL2468" s="29"/>
      <c r="AM2468" s="41"/>
      <c r="AN2468" s="38"/>
      <c r="AO2468" s="34"/>
      <c r="AP2468" s="39"/>
      <c r="AQ2468" s="40"/>
      <c r="AR2468" s="40"/>
      <c r="AS2468" s="40"/>
      <c r="AT2468" s="32"/>
      <c r="AU2468" s="32"/>
      <c r="AV2468" s="40"/>
      <c r="AW2468" s="31"/>
      <c r="AX2468" s="29"/>
      <c r="AY2468" s="42"/>
      <c r="AZ2468" s="38"/>
      <c r="BA2468" s="34"/>
      <c r="BB2468" s="39"/>
      <c r="BC2468" s="40"/>
      <c r="BD2468" s="40"/>
      <c r="BE2468" s="40"/>
      <c r="BF2468" s="32"/>
      <c r="BG2468" s="32"/>
      <c r="BH2468" s="40"/>
      <c r="BI2468" s="31"/>
      <c r="BJ2468" s="29"/>
    </row>
    <row r="2469" customFormat="false" ht="15" hidden="false" customHeight="false" outlineLevel="0" collapsed="false">
      <c r="A2469" s="26" t="s">
        <v>353</v>
      </c>
      <c r="B2469" s="27" t="s">
        <v>0</v>
      </c>
      <c r="C2469" s="28" t="s">
        <v>71</v>
      </c>
      <c r="D2469" s="43" t="s">
        <v>221</v>
      </c>
      <c r="E2469" s="30" t="n">
        <v>2509.9</v>
      </c>
      <c r="F2469" s="31" t="n">
        <v>2509.9</v>
      </c>
      <c r="G2469" s="32" t="s">
        <v>297</v>
      </c>
      <c r="H2469" s="32"/>
      <c r="I2469" s="33" t="n">
        <v>0</v>
      </c>
      <c r="J2469" s="34" t="s">
        <v>298</v>
      </c>
      <c r="K2469" s="35" t="s">
        <v>289</v>
      </c>
      <c r="L2469" s="36"/>
      <c r="M2469" s="33" t="n">
        <v>8.99</v>
      </c>
      <c r="N2469" s="33"/>
      <c r="O2469" s="37"/>
      <c r="P2469" s="38" t="n">
        <v>1009.99</v>
      </c>
      <c r="Q2469" s="34" t="n">
        <v>28.99</v>
      </c>
      <c r="R2469" s="39" t="n">
        <v>-0.10180783242259</v>
      </c>
      <c r="S2469" s="40" t="n">
        <v>29.0918078324226</v>
      </c>
      <c r="T2469" s="40" t="n">
        <v>29.0918078324226</v>
      </c>
      <c r="U2469" s="40" t="n">
        <v>29.0918078324226</v>
      </c>
      <c r="V2469" s="32" t="n">
        <v>-0.10180783242259</v>
      </c>
      <c r="W2469" s="32" t="n">
        <v>-0.10180783242259</v>
      </c>
      <c r="X2469" s="40" t="n">
        <v>28.99</v>
      </c>
      <c r="Y2469" s="29" t="n">
        <v>2053.63</v>
      </c>
      <c r="Z2469" s="29" t="n">
        <v>3.66508196721315</v>
      </c>
      <c r="AA2469" s="41"/>
      <c r="AB2469" s="38"/>
      <c r="AC2469" s="34"/>
      <c r="AD2469" s="39"/>
      <c r="AE2469" s="40"/>
      <c r="AF2469" s="40"/>
      <c r="AG2469" s="40"/>
      <c r="AH2469" s="32"/>
      <c r="AI2469" s="32"/>
      <c r="AJ2469" s="40"/>
      <c r="AK2469" s="29"/>
      <c r="AL2469" s="29"/>
      <c r="AM2469" s="41"/>
      <c r="AN2469" s="38"/>
      <c r="AO2469" s="34"/>
      <c r="AP2469" s="39"/>
      <c r="AQ2469" s="40"/>
      <c r="AR2469" s="40"/>
      <c r="AS2469" s="40"/>
      <c r="AT2469" s="32"/>
      <c r="AU2469" s="32"/>
      <c r="AV2469" s="40"/>
      <c r="AW2469" s="31"/>
      <c r="AX2469" s="29"/>
      <c r="AY2469" s="42"/>
      <c r="AZ2469" s="38"/>
      <c r="BA2469" s="34"/>
      <c r="BB2469" s="39"/>
      <c r="BC2469" s="40"/>
      <c r="BD2469" s="40"/>
      <c r="BE2469" s="40"/>
      <c r="BF2469" s="32"/>
      <c r="BG2469" s="32"/>
      <c r="BH2469" s="40"/>
      <c r="BI2469" s="31"/>
      <c r="BJ2469" s="29"/>
    </row>
    <row r="2470" customFormat="false" ht="15" hidden="false" customHeight="false" outlineLevel="0" collapsed="false">
      <c r="A2470" s="26" t="s">
        <v>354</v>
      </c>
      <c r="B2470" s="27" t="s">
        <v>0</v>
      </c>
      <c r="C2470" s="28" t="s">
        <v>71</v>
      </c>
      <c r="D2470" s="43" t="s">
        <v>229</v>
      </c>
      <c r="E2470" s="30" t="n">
        <v>999.9</v>
      </c>
      <c r="F2470" s="31" t="n">
        <v>959.9</v>
      </c>
      <c r="G2470" s="32" t="s">
        <v>287</v>
      </c>
      <c r="H2470" s="32" t="s">
        <v>98</v>
      </c>
      <c r="I2470" s="33" t="n">
        <v>24.99</v>
      </c>
      <c r="J2470" s="34" t="s">
        <v>288</v>
      </c>
      <c r="K2470" s="35" t="s">
        <v>355</v>
      </c>
      <c r="L2470" s="36"/>
      <c r="M2470" s="33" t="n">
        <v>6.99</v>
      </c>
      <c r="N2470" s="33"/>
      <c r="O2470" s="37"/>
      <c r="P2470" s="38" t="n">
        <v>99.99</v>
      </c>
      <c r="Q2470" s="34" t="n">
        <v>18.99</v>
      </c>
      <c r="R2470" s="39" t="n">
        <v>-3.90377595628416</v>
      </c>
      <c r="S2470" s="40" t="n">
        <v>22.8937759562842</v>
      </c>
      <c r="T2470" s="40" t="n">
        <v>22.8937759562842</v>
      </c>
      <c r="U2470" s="40" t="n">
        <v>22.8937759562842</v>
      </c>
      <c r="V2470" s="32" t="n">
        <v>21.0862240437158</v>
      </c>
      <c r="W2470" s="32" t="n">
        <v>21.0862240437158</v>
      </c>
      <c r="X2470" s="40" t="n">
        <v>43.98</v>
      </c>
      <c r="Y2470" s="29" t="n">
        <v>669.69</v>
      </c>
      <c r="Z2470" s="29" t="n">
        <v>117.113278688525</v>
      </c>
      <c r="AA2470" s="41"/>
      <c r="AB2470" s="38"/>
      <c r="AC2470" s="34"/>
      <c r="AD2470" s="39"/>
      <c r="AE2470" s="40"/>
      <c r="AF2470" s="40"/>
      <c r="AG2470" s="40"/>
      <c r="AH2470" s="32"/>
      <c r="AI2470" s="32"/>
      <c r="AJ2470" s="40"/>
      <c r="AK2470" s="29"/>
      <c r="AL2470" s="29"/>
      <c r="AM2470" s="41"/>
      <c r="AN2470" s="38"/>
      <c r="AO2470" s="34"/>
      <c r="AP2470" s="39"/>
      <c r="AQ2470" s="40"/>
      <c r="AR2470" s="40"/>
      <c r="AS2470" s="40"/>
      <c r="AT2470" s="32"/>
      <c r="AU2470" s="32"/>
      <c r="AV2470" s="40"/>
      <c r="AW2470" s="31"/>
      <c r="AX2470" s="29"/>
      <c r="AY2470" s="42"/>
      <c r="AZ2470" s="38"/>
      <c r="BA2470" s="34"/>
      <c r="BB2470" s="39"/>
      <c r="BC2470" s="40"/>
      <c r="BD2470" s="40"/>
      <c r="BE2470" s="40"/>
      <c r="BF2470" s="32"/>
      <c r="BG2470" s="32"/>
      <c r="BH2470" s="40"/>
      <c r="BI2470" s="31"/>
      <c r="BJ2470" s="29"/>
    </row>
    <row r="2471" customFormat="false" ht="15" hidden="false" customHeight="false" outlineLevel="0" collapsed="false">
      <c r="A2471" s="26" t="s">
        <v>356</v>
      </c>
      <c r="B2471" s="27" t="s">
        <v>0</v>
      </c>
      <c r="C2471" s="28" t="s">
        <v>71</v>
      </c>
      <c r="D2471" s="43" t="s">
        <v>229</v>
      </c>
      <c r="E2471" s="30" t="n">
        <v>999.9</v>
      </c>
      <c r="F2471" s="31" t="n">
        <v>959.9</v>
      </c>
      <c r="G2471" s="32" t="s">
        <v>291</v>
      </c>
      <c r="H2471" s="32" t="s">
        <v>98</v>
      </c>
      <c r="I2471" s="33" t="n">
        <v>16.99</v>
      </c>
      <c r="J2471" s="34" t="s">
        <v>288</v>
      </c>
      <c r="K2471" s="35" t="s">
        <v>355</v>
      </c>
      <c r="L2471" s="36"/>
      <c r="M2471" s="33" t="n">
        <v>6.99</v>
      </c>
      <c r="N2471" s="33"/>
      <c r="O2471" s="37"/>
      <c r="P2471" s="38" t="n">
        <v>99.99</v>
      </c>
      <c r="Q2471" s="34" t="n">
        <v>20.99</v>
      </c>
      <c r="R2471" s="39" t="n">
        <v>-1.90377595628416</v>
      </c>
      <c r="S2471" s="40" t="n">
        <v>22.8937759562842</v>
      </c>
      <c r="T2471" s="40" t="n">
        <v>22.8937759562842</v>
      </c>
      <c r="U2471" s="40" t="n">
        <v>22.8937759562842</v>
      </c>
      <c r="V2471" s="32" t="n">
        <v>15.0862240437158</v>
      </c>
      <c r="W2471" s="32" t="n">
        <v>15.0862240437158</v>
      </c>
      <c r="X2471" s="40" t="n">
        <v>37.98</v>
      </c>
      <c r="Y2471" s="29" t="n">
        <v>729.69</v>
      </c>
      <c r="Z2471" s="29" t="n">
        <v>57.1132786885247</v>
      </c>
      <c r="AA2471" s="41"/>
      <c r="AB2471" s="38"/>
      <c r="AC2471" s="34"/>
      <c r="AD2471" s="39"/>
      <c r="AE2471" s="40"/>
      <c r="AF2471" s="40"/>
      <c r="AG2471" s="40"/>
      <c r="AH2471" s="32"/>
      <c r="AI2471" s="32"/>
      <c r="AJ2471" s="40"/>
      <c r="AK2471" s="29"/>
      <c r="AL2471" s="29"/>
      <c r="AM2471" s="41"/>
      <c r="AN2471" s="38"/>
      <c r="AO2471" s="34"/>
      <c r="AP2471" s="39"/>
      <c r="AQ2471" s="40"/>
      <c r="AR2471" s="40"/>
      <c r="AS2471" s="40"/>
      <c r="AT2471" s="32"/>
      <c r="AU2471" s="32"/>
      <c r="AV2471" s="40"/>
      <c r="AW2471" s="31"/>
      <c r="AX2471" s="29"/>
      <c r="AY2471" s="42"/>
      <c r="AZ2471" s="38"/>
      <c r="BA2471" s="34"/>
      <c r="BB2471" s="39"/>
      <c r="BC2471" s="40"/>
      <c r="BD2471" s="40"/>
      <c r="BE2471" s="40"/>
      <c r="BF2471" s="32"/>
      <c r="BG2471" s="32"/>
      <c r="BH2471" s="40"/>
      <c r="BI2471" s="31"/>
      <c r="BJ2471" s="29"/>
    </row>
    <row r="2472" customFormat="false" ht="15" hidden="false" customHeight="false" outlineLevel="0" collapsed="false">
      <c r="A2472" s="26" t="s">
        <v>357</v>
      </c>
      <c r="B2472" s="27" t="s">
        <v>0</v>
      </c>
      <c r="C2472" s="28" t="s">
        <v>71</v>
      </c>
      <c r="D2472" s="43" t="s">
        <v>229</v>
      </c>
      <c r="E2472" s="30" t="n">
        <v>999.9</v>
      </c>
      <c r="F2472" s="31" t="n">
        <v>959.9</v>
      </c>
      <c r="G2472" s="32" t="s">
        <v>293</v>
      </c>
      <c r="H2472" s="32" t="s">
        <v>98</v>
      </c>
      <c r="I2472" s="33" t="n">
        <v>12.99</v>
      </c>
      <c r="J2472" s="34" t="s">
        <v>288</v>
      </c>
      <c r="K2472" s="35" t="s">
        <v>355</v>
      </c>
      <c r="L2472" s="36"/>
      <c r="M2472" s="33" t="n">
        <v>6.99</v>
      </c>
      <c r="N2472" s="33"/>
      <c r="O2472" s="37"/>
      <c r="P2472" s="38" t="n">
        <v>249.99</v>
      </c>
      <c r="Q2472" s="34" t="n">
        <v>16.99</v>
      </c>
      <c r="R2472" s="39" t="n">
        <v>-0.903775956284157</v>
      </c>
      <c r="S2472" s="40" t="n">
        <v>17.8937759562842</v>
      </c>
      <c r="T2472" s="40" t="n">
        <v>17.8937759562842</v>
      </c>
      <c r="U2472" s="40" t="n">
        <v>17.8937759562842</v>
      </c>
      <c r="V2472" s="32" t="n">
        <v>12.0862240437158</v>
      </c>
      <c r="W2472" s="32" t="n">
        <v>12.0862240437158</v>
      </c>
      <c r="X2472" s="40" t="n">
        <v>29.98</v>
      </c>
      <c r="Y2472" s="29" t="n">
        <v>759.69</v>
      </c>
      <c r="Z2472" s="29" t="n">
        <v>27.1132786885247</v>
      </c>
      <c r="AA2472" s="41"/>
      <c r="AB2472" s="38"/>
      <c r="AC2472" s="34"/>
      <c r="AD2472" s="39"/>
      <c r="AE2472" s="40"/>
      <c r="AF2472" s="40"/>
      <c r="AG2472" s="40"/>
      <c r="AH2472" s="32"/>
      <c r="AI2472" s="32"/>
      <c r="AJ2472" s="40"/>
      <c r="AK2472" s="29"/>
      <c r="AL2472" s="29"/>
      <c r="AM2472" s="41"/>
      <c r="AN2472" s="38"/>
      <c r="AO2472" s="34"/>
      <c r="AP2472" s="39"/>
      <c r="AQ2472" s="40"/>
      <c r="AR2472" s="40"/>
      <c r="AS2472" s="40"/>
      <c r="AT2472" s="32"/>
      <c r="AU2472" s="32"/>
      <c r="AV2472" s="40"/>
      <c r="AW2472" s="31"/>
      <c r="AX2472" s="29"/>
      <c r="AY2472" s="42"/>
      <c r="AZ2472" s="38"/>
      <c r="BA2472" s="34"/>
      <c r="BB2472" s="39"/>
      <c r="BC2472" s="40"/>
      <c r="BD2472" s="40"/>
      <c r="BE2472" s="40"/>
      <c r="BF2472" s="32"/>
      <c r="BG2472" s="32"/>
      <c r="BH2472" s="40"/>
      <c r="BI2472" s="31"/>
      <c r="BJ2472" s="29"/>
    </row>
    <row r="2473" customFormat="false" ht="15" hidden="false" customHeight="false" outlineLevel="0" collapsed="false">
      <c r="A2473" s="26" t="s">
        <v>358</v>
      </c>
      <c r="B2473" s="27" t="s">
        <v>0</v>
      </c>
      <c r="C2473" s="28" t="s">
        <v>71</v>
      </c>
      <c r="D2473" s="43" t="s">
        <v>229</v>
      </c>
      <c r="E2473" s="30" t="n">
        <v>999.9</v>
      </c>
      <c r="F2473" s="31" t="n">
        <v>959.9</v>
      </c>
      <c r="G2473" s="32" t="s">
        <v>295</v>
      </c>
      <c r="H2473" s="32" t="s">
        <v>98</v>
      </c>
      <c r="I2473" s="33" t="n">
        <v>9.99</v>
      </c>
      <c r="J2473" s="34" t="s">
        <v>288</v>
      </c>
      <c r="K2473" s="35" t="s">
        <v>355</v>
      </c>
      <c r="L2473" s="36"/>
      <c r="M2473" s="33" t="n">
        <v>6.99</v>
      </c>
      <c r="N2473" s="33"/>
      <c r="O2473" s="37"/>
      <c r="P2473" s="38" t="n">
        <v>249.99</v>
      </c>
      <c r="Q2473" s="34" t="n">
        <v>16.99</v>
      </c>
      <c r="R2473" s="39" t="n">
        <v>-0.903775956284157</v>
      </c>
      <c r="S2473" s="40" t="n">
        <v>17.8937759562842</v>
      </c>
      <c r="T2473" s="40" t="n">
        <v>17.8937759562842</v>
      </c>
      <c r="U2473" s="40" t="n">
        <v>17.8937759562842</v>
      </c>
      <c r="V2473" s="32" t="n">
        <v>9.08622404371584</v>
      </c>
      <c r="W2473" s="32" t="n">
        <v>9.08622404371584</v>
      </c>
      <c r="X2473" s="40" t="n">
        <v>26.98</v>
      </c>
      <c r="Y2473" s="29" t="n">
        <v>759.69</v>
      </c>
      <c r="Z2473" s="29" t="n">
        <v>27.1132786885247</v>
      </c>
      <c r="AA2473" s="41"/>
      <c r="AB2473" s="38"/>
      <c r="AC2473" s="34"/>
      <c r="AD2473" s="39"/>
      <c r="AE2473" s="40"/>
      <c r="AF2473" s="40"/>
      <c r="AG2473" s="40"/>
      <c r="AH2473" s="32"/>
      <c r="AI2473" s="32"/>
      <c r="AJ2473" s="40"/>
      <c r="AK2473" s="29"/>
      <c r="AL2473" s="29"/>
      <c r="AM2473" s="41"/>
      <c r="AN2473" s="38"/>
      <c r="AO2473" s="34"/>
      <c r="AP2473" s="39"/>
      <c r="AQ2473" s="40"/>
      <c r="AR2473" s="40"/>
      <c r="AS2473" s="40"/>
      <c r="AT2473" s="32"/>
      <c r="AU2473" s="32"/>
      <c r="AV2473" s="40"/>
      <c r="AW2473" s="31"/>
      <c r="AX2473" s="29"/>
      <c r="AY2473" s="42"/>
      <c r="AZ2473" s="38"/>
      <c r="BA2473" s="34"/>
      <c r="BB2473" s="39"/>
      <c r="BC2473" s="40"/>
      <c r="BD2473" s="40"/>
      <c r="BE2473" s="40"/>
      <c r="BF2473" s="32"/>
      <c r="BG2473" s="32"/>
      <c r="BH2473" s="40"/>
      <c r="BI2473" s="31"/>
      <c r="BJ2473" s="29"/>
    </row>
    <row r="2474" customFormat="false" ht="15" hidden="false" customHeight="false" outlineLevel="0" collapsed="false">
      <c r="A2474" s="26" t="s">
        <v>359</v>
      </c>
      <c r="B2474" s="27" t="s">
        <v>0</v>
      </c>
      <c r="C2474" s="28" t="s">
        <v>71</v>
      </c>
      <c r="D2474" s="43" t="s">
        <v>229</v>
      </c>
      <c r="E2474" s="30" t="n">
        <v>999.9</v>
      </c>
      <c r="F2474" s="31" t="n">
        <v>959.9</v>
      </c>
      <c r="G2474" s="32" t="s">
        <v>297</v>
      </c>
      <c r="H2474" s="32" t="s">
        <v>98</v>
      </c>
      <c r="I2474" s="33" t="n">
        <v>0</v>
      </c>
      <c r="J2474" s="34" t="s">
        <v>298</v>
      </c>
      <c r="K2474" s="35" t="s">
        <v>355</v>
      </c>
      <c r="L2474" s="36"/>
      <c r="M2474" s="33" t="n">
        <v>6.99</v>
      </c>
      <c r="N2474" s="33"/>
      <c r="O2474" s="37"/>
      <c r="P2474" s="38" t="n">
        <v>99.99</v>
      </c>
      <c r="Q2474" s="34" t="n">
        <v>20.99</v>
      </c>
      <c r="R2474" s="39" t="n">
        <v>-1.90377595628416</v>
      </c>
      <c r="S2474" s="40" t="n">
        <v>22.8937759562842</v>
      </c>
      <c r="T2474" s="40" t="n">
        <v>22.8937759562842</v>
      </c>
      <c r="U2474" s="40" t="n">
        <v>22.8937759562842</v>
      </c>
      <c r="V2474" s="32" t="n">
        <v>-1.90377595628416</v>
      </c>
      <c r="W2474" s="32" t="n">
        <v>-1.90377595628416</v>
      </c>
      <c r="X2474" s="40" t="n">
        <v>20.99</v>
      </c>
      <c r="Y2474" s="29" t="n">
        <v>729.69</v>
      </c>
      <c r="Z2474" s="29" t="n">
        <v>57.1132786885247</v>
      </c>
      <c r="AA2474" s="41"/>
      <c r="AB2474" s="38"/>
      <c r="AC2474" s="34"/>
      <c r="AD2474" s="39"/>
      <c r="AE2474" s="40"/>
      <c r="AF2474" s="40"/>
      <c r="AG2474" s="40"/>
      <c r="AH2474" s="32"/>
      <c r="AI2474" s="32"/>
      <c r="AJ2474" s="40"/>
      <c r="AK2474" s="29"/>
      <c r="AL2474" s="29"/>
      <c r="AM2474" s="41"/>
      <c r="AN2474" s="38"/>
      <c r="AO2474" s="34"/>
      <c r="AP2474" s="39"/>
      <c r="AQ2474" s="40"/>
      <c r="AR2474" s="40"/>
      <c r="AS2474" s="40"/>
      <c r="AT2474" s="32"/>
      <c r="AU2474" s="32"/>
      <c r="AV2474" s="40"/>
      <c r="AW2474" s="31"/>
      <c r="AX2474" s="29"/>
      <c r="AY2474" s="42"/>
      <c r="AZ2474" s="38"/>
      <c r="BA2474" s="34"/>
      <c r="BB2474" s="39"/>
      <c r="BC2474" s="40"/>
      <c r="BD2474" s="40"/>
      <c r="BE2474" s="40"/>
      <c r="BF2474" s="32"/>
      <c r="BG2474" s="32"/>
      <c r="BH2474" s="40"/>
      <c r="BI2474" s="31"/>
      <c r="BJ2474" s="29"/>
    </row>
    <row r="2475" customFormat="false" ht="15" hidden="false" customHeight="false" outlineLevel="0" collapsed="false">
      <c r="A2475" s="26" t="s">
        <v>360</v>
      </c>
      <c r="B2475" s="27" t="s">
        <v>0</v>
      </c>
      <c r="C2475" s="28" t="s">
        <v>71</v>
      </c>
      <c r="D2475" s="43" t="s">
        <v>196</v>
      </c>
      <c r="E2475" s="30" t="n">
        <v>1129.9</v>
      </c>
      <c r="F2475" s="31" t="n">
        <v>1119.9</v>
      </c>
      <c r="G2475" s="32" t="s">
        <v>287</v>
      </c>
      <c r="H2475" s="32" t="s">
        <v>98</v>
      </c>
      <c r="I2475" s="33" t="n">
        <v>24.99</v>
      </c>
      <c r="J2475" s="34" t="s">
        <v>288</v>
      </c>
      <c r="K2475" s="35" t="s">
        <v>355</v>
      </c>
      <c r="L2475" s="36"/>
      <c r="M2475" s="33" t="n">
        <v>6.99</v>
      </c>
      <c r="N2475" s="33"/>
      <c r="O2475" s="37"/>
      <c r="P2475" s="38" t="n">
        <v>99.99</v>
      </c>
      <c r="Q2475" s="34" t="n">
        <v>23.99</v>
      </c>
      <c r="R2475" s="39" t="n">
        <v>-3.27536065573771</v>
      </c>
      <c r="S2475" s="40" t="n">
        <v>27.2653606557377</v>
      </c>
      <c r="T2475" s="40" t="n">
        <v>27.2653606557377</v>
      </c>
      <c r="U2475" s="40" t="n">
        <v>27.2653606557377</v>
      </c>
      <c r="V2475" s="32" t="n">
        <v>21.7146393442623</v>
      </c>
      <c r="W2475" s="32" t="n">
        <v>21.7146393442623</v>
      </c>
      <c r="X2475" s="40" t="n">
        <v>48.98</v>
      </c>
      <c r="Y2475" s="29" t="n">
        <v>819.69</v>
      </c>
      <c r="Z2475" s="29" t="n">
        <v>98.2608196721313</v>
      </c>
      <c r="AA2475" s="41"/>
      <c r="AB2475" s="38"/>
      <c r="AC2475" s="34"/>
      <c r="AD2475" s="39"/>
      <c r="AE2475" s="40"/>
      <c r="AF2475" s="40"/>
      <c r="AG2475" s="40"/>
      <c r="AH2475" s="32"/>
      <c r="AI2475" s="32"/>
      <c r="AJ2475" s="40"/>
      <c r="AK2475" s="29"/>
      <c r="AL2475" s="29"/>
      <c r="AM2475" s="41"/>
      <c r="AN2475" s="38"/>
      <c r="AO2475" s="34"/>
      <c r="AP2475" s="39"/>
      <c r="AQ2475" s="40"/>
      <c r="AR2475" s="40"/>
      <c r="AS2475" s="40"/>
      <c r="AT2475" s="32"/>
      <c r="AU2475" s="32"/>
      <c r="AV2475" s="40"/>
      <c r="AW2475" s="31"/>
      <c r="AX2475" s="29"/>
      <c r="AY2475" s="42"/>
      <c r="AZ2475" s="38"/>
      <c r="BA2475" s="34"/>
      <c r="BB2475" s="39"/>
      <c r="BC2475" s="40"/>
      <c r="BD2475" s="40"/>
      <c r="BE2475" s="40"/>
      <c r="BF2475" s="32"/>
      <c r="BG2475" s="32"/>
      <c r="BH2475" s="40"/>
      <c r="BI2475" s="31"/>
      <c r="BJ2475" s="29"/>
    </row>
    <row r="2476" customFormat="false" ht="15" hidden="false" customHeight="false" outlineLevel="0" collapsed="false">
      <c r="A2476" s="26" t="s">
        <v>361</v>
      </c>
      <c r="B2476" s="27" t="s">
        <v>0</v>
      </c>
      <c r="C2476" s="28" t="s">
        <v>71</v>
      </c>
      <c r="D2476" s="43" t="s">
        <v>196</v>
      </c>
      <c r="E2476" s="30" t="n">
        <v>1129.9</v>
      </c>
      <c r="F2476" s="31" t="n">
        <v>1119.9</v>
      </c>
      <c r="G2476" s="32" t="s">
        <v>291</v>
      </c>
      <c r="H2476" s="32" t="s">
        <v>98</v>
      </c>
      <c r="I2476" s="33" t="n">
        <v>16.99</v>
      </c>
      <c r="J2476" s="34" t="s">
        <v>288</v>
      </c>
      <c r="K2476" s="35" t="s">
        <v>355</v>
      </c>
      <c r="L2476" s="36"/>
      <c r="M2476" s="33" t="n">
        <v>6.99</v>
      </c>
      <c r="N2476" s="33"/>
      <c r="O2476" s="37"/>
      <c r="P2476" s="38" t="n">
        <v>149.99</v>
      </c>
      <c r="Q2476" s="34" t="n">
        <v>22.99</v>
      </c>
      <c r="R2476" s="39" t="n">
        <v>-2.60869398907104</v>
      </c>
      <c r="S2476" s="40" t="n">
        <v>25.598693989071</v>
      </c>
      <c r="T2476" s="40" t="n">
        <v>25.598693989071</v>
      </c>
      <c r="U2476" s="40" t="n">
        <v>25.598693989071</v>
      </c>
      <c r="V2476" s="32" t="n">
        <v>14.381306010929</v>
      </c>
      <c r="W2476" s="32" t="n">
        <v>14.381306010929</v>
      </c>
      <c r="X2476" s="40" t="n">
        <v>39.98</v>
      </c>
      <c r="Y2476" s="29" t="n">
        <v>839.69</v>
      </c>
      <c r="Z2476" s="29" t="n">
        <v>78.2608196721313</v>
      </c>
      <c r="AA2476" s="41"/>
      <c r="AB2476" s="38"/>
      <c r="AC2476" s="34"/>
      <c r="AD2476" s="39"/>
      <c r="AE2476" s="40"/>
      <c r="AF2476" s="40"/>
      <c r="AG2476" s="40"/>
      <c r="AH2476" s="32"/>
      <c r="AI2476" s="32"/>
      <c r="AJ2476" s="40"/>
      <c r="AK2476" s="29"/>
      <c r="AL2476" s="29"/>
      <c r="AM2476" s="41"/>
      <c r="AN2476" s="38"/>
      <c r="AO2476" s="34"/>
      <c r="AP2476" s="39"/>
      <c r="AQ2476" s="40"/>
      <c r="AR2476" s="40"/>
      <c r="AS2476" s="40"/>
      <c r="AT2476" s="32"/>
      <c r="AU2476" s="32"/>
      <c r="AV2476" s="40"/>
      <c r="AW2476" s="31"/>
      <c r="AX2476" s="29"/>
      <c r="AY2476" s="42"/>
      <c r="AZ2476" s="38"/>
      <c r="BA2476" s="34"/>
      <c r="BB2476" s="39"/>
      <c r="BC2476" s="40"/>
      <c r="BD2476" s="40"/>
      <c r="BE2476" s="40"/>
      <c r="BF2476" s="32"/>
      <c r="BG2476" s="32"/>
      <c r="BH2476" s="40"/>
      <c r="BI2476" s="31"/>
      <c r="BJ2476" s="29"/>
    </row>
    <row r="2477" customFormat="false" ht="15" hidden="false" customHeight="false" outlineLevel="0" collapsed="false">
      <c r="A2477" s="26" t="s">
        <v>362</v>
      </c>
      <c r="B2477" s="27" t="s">
        <v>0</v>
      </c>
      <c r="C2477" s="28" t="s">
        <v>71</v>
      </c>
      <c r="D2477" s="43" t="s">
        <v>196</v>
      </c>
      <c r="E2477" s="30" t="n">
        <v>1129.9</v>
      </c>
      <c r="F2477" s="31" t="n">
        <v>1119.9</v>
      </c>
      <c r="G2477" s="32" t="s">
        <v>293</v>
      </c>
      <c r="H2477" s="32" t="s">
        <v>98</v>
      </c>
      <c r="I2477" s="33" t="n">
        <v>12.99</v>
      </c>
      <c r="J2477" s="34" t="s">
        <v>288</v>
      </c>
      <c r="K2477" s="35" t="s">
        <v>355</v>
      </c>
      <c r="L2477" s="36"/>
      <c r="M2477" s="33" t="n">
        <v>6.99</v>
      </c>
      <c r="N2477" s="33"/>
      <c r="O2477" s="37"/>
      <c r="P2477" s="38" t="n">
        <v>359.99</v>
      </c>
      <c r="Q2477" s="34" t="n">
        <v>16.99</v>
      </c>
      <c r="R2477" s="39" t="n">
        <v>-1.60869398907104</v>
      </c>
      <c r="S2477" s="40" t="n">
        <v>18.598693989071</v>
      </c>
      <c r="T2477" s="40" t="n">
        <v>18.598693989071</v>
      </c>
      <c r="U2477" s="40" t="n">
        <v>18.598693989071</v>
      </c>
      <c r="V2477" s="32" t="n">
        <v>11.381306010929</v>
      </c>
      <c r="W2477" s="32" t="n">
        <v>11.381306010929</v>
      </c>
      <c r="X2477" s="40" t="n">
        <v>29.98</v>
      </c>
      <c r="Y2477" s="29" t="n">
        <v>869.69</v>
      </c>
      <c r="Z2477" s="29" t="n">
        <v>48.2608196721313</v>
      </c>
      <c r="AA2477" s="41"/>
      <c r="AB2477" s="38"/>
      <c r="AC2477" s="34"/>
      <c r="AD2477" s="39"/>
      <c r="AE2477" s="40"/>
      <c r="AF2477" s="40"/>
      <c r="AG2477" s="40"/>
      <c r="AH2477" s="32"/>
      <c r="AI2477" s="32"/>
      <c r="AJ2477" s="40"/>
      <c r="AK2477" s="29"/>
      <c r="AL2477" s="29"/>
      <c r="AM2477" s="41"/>
      <c r="AN2477" s="38"/>
      <c r="AO2477" s="34"/>
      <c r="AP2477" s="39"/>
      <c r="AQ2477" s="40"/>
      <c r="AR2477" s="40"/>
      <c r="AS2477" s="40"/>
      <c r="AT2477" s="32"/>
      <c r="AU2477" s="32"/>
      <c r="AV2477" s="40"/>
      <c r="AW2477" s="31"/>
      <c r="AX2477" s="29"/>
      <c r="AY2477" s="42"/>
      <c r="AZ2477" s="38"/>
      <c r="BA2477" s="34"/>
      <c r="BB2477" s="39"/>
      <c r="BC2477" s="40"/>
      <c r="BD2477" s="40"/>
      <c r="BE2477" s="40"/>
      <c r="BF2477" s="32"/>
      <c r="BG2477" s="32"/>
      <c r="BH2477" s="40"/>
      <c r="BI2477" s="31"/>
      <c r="BJ2477" s="29"/>
    </row>
    <row r="2478" customFormat="false" ht="15" hidden="false" customHeight="false" outlineLevel="0" collapsed="false">
      <c r="A2478" s="26" t="s">
        <v>363</v>
      </c>
      <c r="B2478" s="27" t="s">
        <v>0</v>
      </c>
      <c r="C2478" s="28" t="s">
        <v>71</v>
      </c>
      <c r="D2478" s="43" t="s">
        <v>196</v>
      </c>
      <c r="E2478" s="30" t="n">
        <v>1129.9</v>
      </c>
      <c r="F2478" s="31" t="n">
        <v>1119.9</v>
      </c>
      <c r="G2478" s="32" t="s">
        <v>295</v>
      </c>
      <c r="H2478" s="32" t="s">
        <v>98</v>
      </c>
      <c r="I2478" s="33" t="n">
        <v>9.99</v>
      </c>
      <c r="J2478" s="34" t="s">
        <v>288</v>
      </c>
      <c r="K2478" s="35" t="s">
        <v>355</v>
      </c>
      <c r="L2478" s="36"/>
      <c r="M2478" s="33" t="n">
        <v>6.99</v>
      </c>
      <c r="N2478" s="33"/>
      <c r="O2478" s="37"/>
      <c r="P2478" s="38" t="n">
        <v>359.99</v>
      </c>
      <c r="Q2478" s="34" t="n">
        <v>16.99</v>
      </c>
      <c r="R2478" s="39" t="n">
        <v>-1.60869398907104</v>
      </c>
      <c r="S2478" s="40" t="n">
        <v>18.598693989071</v>
      </c>
      <c r="T2478" s="40" t="n">
        <v>18.598693989071</v>
      </c>
      <c r="U2478" s="40" t="n">
        <v>18.598693989071</v>
      </c>
      <c r="V2478" s="32" t="n">
        <v>8.38130601092896</v>
      </c>
      <c r="W2478" s="32" t="n">
        <v>8.38130601092896</v>
      </c>
      <c r="X2478" s="40" t="n">
        <v>26.98</v>
      </c>
      <c r="Y2478" s="29" t="n">
        <v>869.69</v>
      </c>
      <c r="Z2478" s="29" t="n">
        <v>48.2608196721313</v>
      </c>
      <c r="AA2478" s="41"/>
      <c r="AB2478" s="38"/>
      <c r="AC2478" s="34"/>
      <c r="AD2478" s="39"/>
      <c r="AE2478" s="40"/>
      <c r="AF2478" s="40"/>
      <c r="AG2478" s="40"/>
      <c r="AH2478" s="32"/>
      <c r="AI2478" s="32"/>
      <c r="AJ2478" s="40"/>
      <c r="AK2478" s="29"/>
      <c r="AL2478" s="29"/>
      <c r="AM2478" s="41"/>
      <c r="AN2478" s="38"/>
      <c r="AO2478" s="34"/>
      <c r="AP2478" s="39"/>
      <c r="AQ2478" s="40"/>
      <c r="AR2478" s="40"/>
      <c r="AS2478" s="40"/>
      <c r="AT2478" s="32"/>
      <c r="AU2478" s="32"/>
      <c r="AV2478" s="40"/>
      <c r="AW2478" s="31"/>
      <c r="AX2478" s="29"/>
      <c r="AY2478" s="42"/>
      <c r="AZ2478" s="38"/>
      <c r="BA2478" s="34"/>
      <c r="BB2478" s="39"/>
      <c r="BC2478" s="40"/>
      <c r="BD2478" s="40"/>
      <c r="BE2478" s="40"/>
      <c r="BF2478" s="32"/>
      <c r="BG2478" s="32"/>
      <c r="BH2478" s="40"/>
      <c r="BI2478" s="31"/>
      <c r="BJ2478" s="29"/>
    </row>
    <row r="2479" customFormat="false" ht="15" hidden="false" customHeight="false" outlineLevel="0" collapsed="false">
      <c r="A2479" s="26" t="s">
        <v>364</v>
      </c>
      <c r="B2479" s="27" t="s">
        <v>0</v>
      </c>
      <c r="C2479" s="28" t="s">
        <v>71</v>
      </c>
      <c r="D2479" s="43" t="s">
        <v>196</v>
      </c>
      <c r="E2479" s="30" t="n">
        <v>1129.9</v>
      </c>
      <c r="F2479" s="31" t="n">
        <v>1119.9</v>
      </c>
      <c r="G2479" s="32" t="s">
        <v>297</v>
      </c>
      <c r="H2479" s="32" t="s">
        <v>98</v>
      </c>
      <c r="I2479" s="33" t="n">
        <v>0</v>
      </c>
      <c r="J2479" s="34" t="s">
        <v>298</v>
      </c>
      <c r="K2479" s="35" t="s">
        <v>355</v>
      </c>
      <c r="L2479" s="36"/>
      <c r="M2479" s="33" t="n">
        <v>6.99</v>
      </c>
      <c r="N2479" s="33"/>
      <c r="O2479" s="37"/>
      <c r="P2479" s="38" t="n">
        <v>149.99</v>
      </c>
      <c r="Q2479" s="34" t="n">
        <v>22.99</v>
      </c>
      <c r="R2479" s="39" t="n">
        <v>-2.60869398907104</v>
      </c>
      <c r="S2479" s="40" t="n">
        <v>25.598693989071</v>
      </c>
      <c r="T2479" s="40" t="n">
        <v>25.598693989071</v>
      </c>
      <c r="U2479" s="40" t="n">
        <v>25.598693989071</v>
      </c>
      <c r="V2479" s="32" t="n">
        <v>-2.60869398907104</v>
      </c>
      <c r="W2479" s="32" t="n">
        <v>-2.60869398907104</v>
      </c>
      <c r="X2479" s="40" t="n">
        <v>22.99</v>
      </c>
      <c r="Y2479" s="29" t="n">
        <v>839.69</v>
      </c>
      <c r="Z2479" s="29" t="n">
        <v>78.2608196721313</v>
      </c>
      <c r="AA2479" s="41"/>
      <c r="AB2479" s="38"/>
      <c r="AC2479" s="34"/>
      <c r="AD2479" s="39"/>
      <c r="AE2479" s="40"/>
      <c r="AF2479" s="40"/>
      <c r="AG2479" s="40"/>
      <c r="AH2479" s="32"/>
      <c r="AI2479" s="32"/>
      <c r="AJ2479" s="40"/>
      <c r="AK2479" s="29"/>
      <c r="AL2479" s="29"/>
      <c r="AM2479" s="41"/>
      <c r="AN2479" s="38"/>
      <c r="AO2479" s="34"/>
      <c r="AP2479" s="39"/>
      <c r="AQ2479" s="40"/>
      <c r="AR2479" s="40"/>
      <c r="AS2479" s="40"/>
      <c r="AT2479" s="32"/>
      <c r="AU2479" s="32"/>
      <c r="AV2479" s="40"/>
      <c r="AW2479" s="31"/>
      <c r="AX2479" s="29"/>
      <c r="AY2479" s="42"/>
      <c r="AZ2479" s="38"/>
      <c r="BA2479" s="34"/>
      <c r="BB2479" s="39"/>
      <c r="BC2479" s="40"/>
      <c r="BD2479" s="40"/>
      <c r="BE2479" s="40"/>
      <c r="BF2479" s="32"/>
      <c r="BG2479" s="32"/>
      <c r="BH2479" s="40"/>
      <c r="BI2479" s="31"/>
      <c r="BJ2479" s="29"/>
    </row>
    <row r="2480" customFormat="false" ht="15" hidden="false" customHeight="false" outlineLevel="0" collapsed="false">
      <c r="A2480" s="26" t="s">
        <v>365</v>
      </c>
      <c r="B2480" s="27" t="s">
        <v>0</v>
      </c>
      <c r="C2480" s="28" t="s">
        <v>71</v>
      </c>
      <c r="D2480" s="43" t="s">
        <v>161</v>
      </c>
      <c r="E2480" s="30" t="n">
        <v>1379.9</v>
      </c>
      <c r="F2480" s="31" t="n">
        <v>1369.9</v>
      </c>
      <c r="G2480" s="32" t="s">
        <v>287</v>
      </c>
      <c r="H2480" s="32" t="s">
        <v>98</v>
      </c>
      <c r="I2480" s="33" t="n">
        <v>24.99</v>
      </c>
      <c r="J2480" s="34" t="s">
        <v>288</v>
      </c>
      <c r="K2480" s="35" t="s">
        <v>355</v>
      </c>
      <c r="L2480" s="36"/>
      <c r="M2480" s="33" t="n">
        <v>8.99</v>
      </c>
      <c r="N2480" s="33"/>
      <c r="O2480" s="37"/>
      <c r="P2480" s="38" t="n">
        <v>199.99</v>
      </c>
      <c r="Q2480" s="34" t="n">
        <v>26.99</v>
      </c>
      <c r="R2480" s="39" t="n">
        <v>-3.77262841530055</v>
      </c>
      <c r="S2480" s="40" t="n">
        <v>30.7626284153006</v>
      </c>
      <c r="T2480" s="40" t="n">
        <v>30.7626284153006</v>
      </c>
      <c r="U2480" s="40" t="n">
        <v>30.7626284153006</v>
      </c>
      <c r="V2480" s="32" t="n">
        <v>21.2173715846994</v>
      </c>
      <c r="W2480" s="32" t="n">
        <v>21.2173715846994</v>
      </c>
      <c r="X2480" s="40" t="n">
        <v>51.98</v>
      </c>
      <c r="Y2480" s="29" t="n">
        <v>1009.69</v>
      </c>
      <c r="Z2480" s="29" t="n">
        <v>113.178852459017</v>
      </c>
      <c r="AA2480" s="41"/>
      <c r="AB2480" s="38"/>
      <c r="AC2480" s="34"/>
      <c r="AD2480" s="39"/>
      <c r="AE2480" s="40"/>
      <c r="AF2480" s="40"/>
      <c r="AG2480" s="40"/>
      <c r="AH2480" s="32"/>
      <c r="AI2480" s="32"/>
      <c r="AJ2480" s="40"/>
      <c r="AK2480" s="29"/>
      <c r="AL2480" s="29"/>
      <c r="AM2480" s="41"/>
      <c r="AN2480" s="38"/>
      <c r="AO2480" s="34"/>
      <c r="AP2480" s="39"/>
      <c r="AQ2480" s="40"/>
      <c r="AR2480" s="40"/>
      <c r="AS2480" s="40"/>
      <c r="AT2480" s="32"/>
      <c r="AU2480" s="32"/>
      <c r="AV2480" s="40"/>
      <c r="AW2480" s="31"/>
      <c r="AX2480" s="29"/>
      <c r="AY2480" s="42"/>
      <c r="AZ2480" s="38"/>
      <c r="BA2480" s="34"/>
      <c r="BB2480" s="39"/>
      <c r="BC2480" s="40"/>
      <c r="BD2480" s="40"/>
      <c r="BE2480" s="40"/>
      <c r="BF2480" s="32"/>
      <c r="BG2480" s="32"/>
      <c r="BH2480" s="40"/>
      <c r="BI2480" s="31"/>
      <c r="BJ2480" s="29"/>
    </row>
    <row r="2481" customFormat="false" ht="15" hidden="false" customHeight="false" outlineLevel="0" collapsed="false">
      <c r="A2481" s="26" t="s">
        <v>366</v>
      </c>
      <c r="B2481" s="27" t="s">
        <v>0</v>
      </c>
      <c r="C2481" s="28" t="s">
        <v>71</v>
      </c>
      <c r="D2481" s="43" t="s">
        <v>161</v>
      </c>
      <c r="E2481" s="30" t="n">
        <v>1379.9</v>
      </c>
      <c r="F2481" s="31" t="n">
        <v>1369.9</v>
      </c>
      <c r="G2481" s="32" t="s">
        <v>291</v>
      </c>
      <c r="H2481" s="32" t="s">
        <v>98</v>
      </c>
      <c r="I2481" s="33" t="n">
        <v>16.99</v>
      </c>
      <c r="J2481" s="34" t="s">
        <v>288</v>
      </c>
      <c r="K2481" s="35" t="s">
        <v>355</v>
      </c>
      <c r="L2481" s="36"/>
      <c r="M2481" s="33" t="n">
        <v>8.99</v>
      </c>
      <c r="N2481" s="33"/>
      <c r="O2481" s="37"/>
      <c r="P2481" s="38" t="n">
        <v>299.99</v>
      </c>
      <c r="Q2481" s="34" t="n">
        <v>25.99</v>
      </c>
      <c r="R2481" s="39" t="n">
        <v>-1.43929508196722</v>
      </c>
      <c r="S2481" s="40" t="n">
        <v>27.4292950819672</v>
      </c>
      <c r="T2481" s="40" t="n">
        <v>27.4292950819672</v>
      </c>
      <c r="U2481" s="40" t="n">
        <v>27.4292950819672</v>
      </c>
      <c r="V2481" s="32" t="n">
        <v>15.5507049180328</v>
      </c>
      <c r="W2481" s="32" t="n">
        <v>15.5507049180328</v>
      </c>
      <c r="X2481" s="40" t="n">
        <v>42.98</v>
      </c>
      <c r="Y2481" s="29" t="n">
        <v>1079.69</v>
      </c>
      <c r="Z2481" s="29" t="n">
        <v>43.1788524590165</v>
      </c>
      <c r="AA2481" s="41"/>
      <c r="AB2481" s="38"/>
      <c r="AC2481" s="34"/>
      <c r="AD2481" s="39"/>
      <c r="AE2481" s="40"/>
      <c r="AF2481" s="40"/>
      <c r="AG2481" s="40"/>
      <c r="AH2481" s="32"/>
      <c r="AI2481" s="32"/>
      <c r="AJ2481" s="40"/>
      <c r="AK2481" s="29"/>
      <c r="AL2481" s="29"/>
      <c r="AM2481" s="41"/>
      <c r="AN2481" s="38"/>
      <c r="AO2481" s="34"/>
      <c r="AP2481" s="39"/>
      <c r="AQ2481" s="40"/>
      <c r="AR2481" s="40"/>
      <c r="AS2481" s="40"/>
      <c r="AT2481" s="32"/>
      <c r="AU2481" s="32"/>
      <c r="AV2481" s="40"/>
      <c r="AW2481" s="31"/>
      <c r="AX2481" s="29"/>
      <c r="AY2481" s="42"/>
      <c r="AZ2481" s="38"/>
      <c r="BA2481" s="34"/>
      <c r="BB2481" s="39"/>
      <c r="BC2481" s="40"/>
      <c r="BD2481" s="40"/>
      <c r="BE2481" s="40"/>
      <c r="BF2481" s="32"/>
      <c r="BG2481" s="32"/>
      <c r="BH2481" s="40"/>
      <c r="BI2481" s="31"/>
      <c r="BJ2481" s="29"/>
    </row>
    <row r="2482" customFormat="false" ht="15" hidden="false" customHeight="false" outlineLevel="0" collapsed="false">
      <c r="A2482" s="26" t="s">
        <v>367</v>
      </c>
      <c r="B2482" s="27" t="s">
        <v>0</v>
      </c>
      <c r="C2482" s="28" t="s">
        <v>71</v>
      </c>
      <c r="D2482" s="43" t="s">
        <v>161</v>
      </c>
      <c r="E2482" s="30" t="n">
        <v>1379.9</v>
      </c>
      <c r="F2482" s="31" t="n">
        <v>1369.9</v>
      </c>
      <c r="G2482" s="32" t="s">
        <v>293</v>
      </c>
      <c r="H2482" s="32" t="s">
        <v>98</v>
      </c>
      <c r="I2482" s="33" t="n">
        <v>12.99</v>
      </c>
      <c r="J2482" s="34" t="s">
        <v>288</v>
      </c>
      <c r="K2482" s="35" t="s">
        <v>355</v>
      </c>
      <c r="L2482" s="36"/>
      <c r="M2482" s="33" t="n">
        <v>8.99</v>
      </c>
      <c r="N2482" s="33"/>
      <c r="O2482" s="37"/>
      <c r="P2482" s="38" t="n">
        <v>539.99</v>
      </c>
      <c r="Q2482" s="34" t="n">
        <v>17.99</v>
      </c>
      <c r="R2482" s="39" t="n">
        <v>-1.43929508196722</v>
      </c>
      <c r="S2482" s="40" t="n">
        <v>19.4292950819672</v>
      </c>
      <c r="T2482" s="40" t="n">
        <v>19.4292950819672</v>
      </c>
      <c r="U2482" s="40" t="n">
        <v>19.4292950819672</v>
      </c>
      <c r="V2482" s="32" t="n">
        <v>11.5507049180328</v>
      </c>
      <c r="W2482" s="32" t="n">
        <v>11.5507049180328</v>
      </c>
      <c r="X2482" s="40" t="n">
        <v>30.98</v>
      </c>
      <c r="Y2482" s="29" t="n">
        <v>1079.69</v>
      </c>
      <c r="Z2482" s="29" t="n">
        <v>43.1788524590165</v>
      </c>
      <c r="AA2482" s="41"/>
      <c r="AB2482" s="38"/>
      <c r="AC2482" s="34"/>
      <c r="AD2482" s="39"/>
      <c r="AE2482" s="40"/>
      <c r="AF2482" s="40"/>
      <c r="AG2482" s="40"/>
      <c r="AH2482" s="32"/>
      <c r="AI2482" s="32"/>
      <c r="AJ2482" s="40"/>
      <c r="AK2482" s="29"/>
      <c r="AL2482" s="29"/>
      <c r="AM2482" s="41"/>
      <c r="AN2482" s="38"/>
      <c r="AO2482" s="34"/>
      <c r="AP2482" s="39"/>
      <c r="AQ2482" s="40"/>
      <c r="AR2482" s="40"/>
      <c r="AS2482" s="40"/>
      <c r="AT2482" s="32"/>
      <c r="AU2482" s="32"/>
      <c r="AV2482" s="40"/>
      <c r="AW2482" s="31"/>
      <c r="AX2482" s="29"/>
      <c r="AY2482" s="42"/>
      <c r="AZ2482" s="38"/>
      <c r="BA2482" s="34"/>
      <c r="BB2482" s="39"/>
      <c r="BC2482" s="40"/>
      <c r="BD2482" s="40"/>
      <c r="BE2482" s="40"/>
      <c r="BF2482" s="32"/>
      <c r="BG2482" s="32"/>
      <c r="BH2482" s="40"/>
      <c r="BI2482" s="31"/>
      <c r="BJ2482" s="29"/>
    </row>
    <row r="2483" customFormat="false" ht="15" hidden="false" customHeight="false" outlineLevel="0" collapsed="false">
      <c r="A2483" s="26" t="s">
        <v>368</v>
      </c>
      <c r="B2483" s="27" t="s">
        <v>0</v>
      </c>
      <c r="C2483" s="28" t="s">
        <v>71</v>
      </c>
      <c r="D2483" s="43" t="s">
        <v>161</v>
      </c>
      <c r="E2483" s="30" t="n">
        <v>1379.9</v>
      </c>
      <c r="F2483" s="31" t="n">
        <v>1369.9</v>
      </c>
      <c r="G2483" s="32" t="s">
        <v>295</v>
      </c>
      <c r="H2483" s="32" t="s">
        <v>98</v>
      </c>
      <c r="I2483" s="33" t="n">
        <v>9.99</v>
      </c>
      <c r="J2483" s="34" t="s">
        <v>288</v>
      </c>
      <c r="K2483" s="35" t="s">
        <v>355</v>
      </c>
      <c r="L2483" s="36"/>
      <c r="M2483" s="33" t="n">
        <v>8.99</v>
      </c>
      <c r="N2483" s="33"/>
      <c r="O2483" s="37"/>
      <c r="P2483" s="38" t="n">
        <v>539.99</v>
      </c>
      <c r="Q2483" s="34" t="n">
        <v>17.99</v>
      </c>
      <c r="R2483" s="39" t="n">
        <v>-1.43929508196722</v>
      </c>
      <c r="S2483" s="40" t="n">
        <v>19.4292950819672</v>
      </c>
      <c r="T2483" s="40" t="n">
        <v>19.4292950819672</v>
      </c>
      <c r="U2483" s="40" t="n">
        <v>19.4292950819672</v>
      </c>
      <c r="V2483" s="32" t="n">
        <v>8.55070491803278</v>
      </c>
      <c r="W2483" s="32" t="n">
        <v>8.55070491803278</v>
      </c>
      <c r="X2483" s="40" t="n">
        <v>27.98</v>
      </c>
      <c r="Y2483" s="29" t="n">
        <v>1079.69</v>
      </c>
      <c r="Z2483" s="29" t="n">
        <v>43.1788524590165</v>
      </c>
      <c r="AA2483" s="41"/>
      <c r="AB2483" s="38"/>
      <c r="AC2483" s="34"/>
      <c r="AD2483" s="39"/>
      <c r="AE2483" s="40"/>
      <c r="AF2483" s="40"/>
      <c r="AG2483" s="40"/>
      <c r="AH2483" s="32"/>
      <c r="AI2483" s="32"/>
      <c r="AJ2483" s="40"/>
      <c r="AK2483" s="29"/>
      <c r="AL2483" s="29"/>
      <c r="AM2483" s="41"/>
      <c r="AN2483" s="38"/>
      <c r="AO2483" s="34"/>
      <c r="AP2483" s="39"/>
      <c r="AQ2483" s="40"/>
      <c r="AR2483" s="40"/>
      <c r="AS2483" s="40"/>
      <c r="AT2483" s="32"/>
      <c r="AU2483" s="32"/>
      <c r="AV2483" s="40"/>
      <c r="AW2483" s="31"/>
      <c r="AX2483" s="29"/>
      <c r="AY2483" s="42"/>
      <c r="AZ2483" s="38"/>
      <c r="BA2483" s="34"/>
      <c r="BB2483" s="39"/>
      <c r="BC2483" s="40"/>
      <c r="BD2483" s="40"/>
      <c r="BE2483" s="40"/>
      <c r="BF2483" s="32"/>
      <c r="BG2483" s="32"/>
      <c r="BH2483" s="40"/>
      <c r="BI2483" s="31"/>
      <c r="BJ2483" s="29"/>
    </row>
    <row r="2484" customFormat="false" ht="15" hidden="false" customHeight="false" outlineLevel="0" collapsed="false">
      <c r="A2484" s="26" t="s">
        <v>369</v>
      </c>
      <c r="B2484" s="27" t="s">
        <v>0</v>
      </c>
      <c r="C2484" s="28" t="s">
        <v>71</v>
      </c>
      <c r="D2484" s="43" t="s">
        <v>161</v>
      </c>
      <c r="E2484" s="30" t="n">
        <v>1379.9</v>
      </c>
      <c r="F2484" s="31" t="n">
        <v>1369.9</v>
      </c>
      <c r="G2484" s="32" t="s">
        <v>297</v>
      </c>
      <c r="H2484" s="32" t="s">
        <v>98</v>
      </c>
      <c r="I2484" s="33" t="n">
        <v>0</v>
      </c>
      <c r="J2484" s="34" t="s">
        <v>298</v>
      </c>
      <c r="K2484" s="35" t="s">
        <v>355</v>
      </c>
      <c r="L2484" s="36"/>
      <c r="M2484" s="33" t="n">
        <v>8.99</v>
      </c>
      <c r="N2484" s="33"/>
      <c r="O2484" s="37"/>
      <c r="P2484" s="38" t="n">
        <v>299.99</v>
      </c>
      <c r="Q2484" s="34" t="n">
        <v>25.99</v>
      </c>
      <c r="R2484" s="39" t="n">
        <v>-1.43929508196722</v>
      </c>
      <c r="S2484" s="40" t="n">
        <v>27.4292950819672</v>
      </c>
      <c r="T2484" s="40" t="n">
        <v>27.4292950819672</v>
      </c>
      <c r="U2484" s="40" t="n">
        <v>27.4292950819672</v>
      </c>
      <c r="V2484" s="32" t="n">
        <v>-1.43929508196722</v>
      </c>
      <c r="W2484" s="32" t="n">
        <v>-1.43929508196722</v>
      </c>
      <c r="X2484" s="40" t="n">
        <v>25.99</v>
      </c>
      <c r="Y2484" s="29" t="n">
        <v>1079.69</v>
      </c>
      <c r="Z2484" s="29" t="n">
        <v>43.1788524590165</v>
      </c>
      <c r="AA2484" s="41"/>
      <c r="AB2484" s="38"/>
      <c r="AC2484" s="34"/>
      <c r="AD2484" s="39"/>
      <c r="AE2484" s="40"/>
      <c r="AF2484" s="40"/>
      <c r="AG2484" s="40"/>
      <c r="AH2484" s="32"/>
      <c r="AI2484" s="32"/>
      <c r="AJ2484" s="40"/>
      <c r="AK2484" s="29"/>
      <c r="AL2484" s="29"/>
      <c r="AM2484" s="41"/>
      <c r="AN2484" s="38"/>
      <c r="AO2484" s="34"/>
      <c r="AP2484" s="39"/>
      <c r="AQ2484" s="40"/>
      <c r="AR2484" s="40"/>
      <c r="AS2484" s="40"/>
      <c r="AT2484" s="32"/>
      <c r="AU2484" s="32"/>
      <c r="AV2484" s="40"/>
      <c r="AW2484" s="31"/>
      <c r="AX2484" s="29"/>
      <c r="AY2484" s="42"/>
      <c r="AZ2484" s="38"/>
      <c r="BA2484" s="34"/>
      <c r="BB2484" s="39"/>
      <c r="BC2484" s="40"/>
      <c r="BD2484" s="40"/>
      <c r="BE2484" s="40"/>
      <c r="BF2484" s="32"/>
      <c r="BG2484" s="32"/>
      <c r="BH2484" s="40"/>
      <c r="BI2484" s="31"/>
      <c r="BJ2484" s="29"/>
    </row>
    <row r="2485" customFormat="false" ht="15" hidden="false" customHeight="false" outlineLevel="0" collapsed="false">
      <c r="A2485" s="26" t="s">
        <v>370</v>
      </c>
      <c r="B2485" s="27" t="s">
        <v>0</v>
      </c>
      <c r="C2485" s="28" t="s">
        <v>71</v>
      </c>
      <c r="D2485" s="43" t="s">
        <v>162</v>
      </c>
      <c r="E2485" s="30" t="n">
        <v>1149.9</v>
      </c>
      <c r="F2485" s="31" t="n">
        <v>1139.9</v>
      </c>
      <c r="G2485" s="32" t="s">
        <v>287</v>
      </c>
      <c r="H2485" s="32" t="s">
        <v>98</v>
      </c>
      <c r="I2485" s="33" t="n">
        <v>24.99</v>
      </c>
      <c r="J2485" s="34" t="s">
        <v>288</v>
      </c>
      <c r="K2485" s="35" t="s">
        <v>355</v>
      </c>
      <c r="L2485" s="36"/>
      <c r="M2485" s="33" t="n">
        <v>6.99</v>
      </c>
      <c r="N2485" s="33"/>
      <c r="O2485" s="37"/>
      <c r="P2485" s="38" t="n">
        <v>99.99</v>
      </c>
      <c r="Q2485" s="34" t="n">
        <v>23.99</v>
      </c>
      <c r="R2485" s="39" t="n">
        <v>-3.82180874316941</v>
      </c>
      <c r="S2485" s="40" t="n">
        <v>27.8118087431694</v>
      </c>
      <c r="T2485" s="40" t="n">
        <v>27.8118087431694</v>
      </c>
      <c r="U2485" s="40" t="n">
        <v>27.8118087431694</v>
      </c>
      <c r="V2485" s="32" t="n">
        <v>21.1681912568306</v>
      </c>
      <c r="W2485" s="32" t="n">
        <v>21.1681912568306</v>
      </c>
      <c r="X2485" s="40" t="n">
        <v>48.98</v>
      </c>
      <c r="Y2485" s="29" t="n">
        <v>819.69</v>
      </c>
      <c r="Z2485" s="29" t="n">
        <v>114.654262295082</v>
      </c>
      <c r="AA2485" s="41"/>
      <c r="AB2485" s="38"/>
      <c r="AC2485" s="34"/>
      <c r="AD2485" s="39"/>
      <c r="AE2485" s="40"/>
      <c r="AF2485" s="40"/>
      <c r="AG2485" s="40"/>
      <c r="AH2485" s="32"/>
      <c r="AI2485" s="32"/>
      <c r="AJ2485" s="40"/>
      <c r="AK2485" s="29"/>
      <c r="AL2485" s="29"/>
      <c r="AM2485" s="41"/>
      <c r="AN2485" s="38"/>
      <c r="AO2485" s="34"/>
      <c r="AP2485" s="39"/>
      <c r="AQ2485" s="40"/>
      <c r="AR2485" s="40"/>
      <c r="AS2485" s="40"/>
      <c r="AT2485" s="32"/>
      <c r="AU2485" s="32"/>
      <c r="AV2485" s="40"/>
      <c r="AW2485" s="31"/>
      <c r="AX2485" s="29"/>
      <c r="AY2485" s="42"/>
      <c r="AZ2485" s="38"/>
      <c r="BA2485" s="34"/>
      <c r="BB2485" s="39"/>
      <c r="BC2485" s="40"/>
      <c r="BD2485" s="40"/>
      <c r="BE2485" s="40"/>
      <c r="BF2485" s="32"/>
      <c r="BG2485" s="32"/>
      <c r="BH2485" s="40"/>
      <c r="BI2485" s="31"/>
      <c r="BJ2485" s="29"/>
    </row>
    <row r="2486" customFormat="false" ht="15" hidden="false" customHeight="false" outlineLevel="0" collapsed="false">
      <c r="A2486" s="26" t="s">
        <v>371</v>
      </c>
      <c r="B2486" s="27" t="s">
        <v>0</v>
      </c>
      <c r="C2486" s="28" t="s">
        <v>71</v>
      </c>
      <c r="D2486" s="43" t="s">
        <v>162</v>
      </c>
      <c r="E2486" s="30" t="n">
        <v>1149.9</v>
      </c>
      <c r="F2486" s="31" t="n">
        <v>1139.9</v>
      </c>
      <c r="G2486" s="32" t="s">
        <v>291</v>
      </c>
      <c r="H2486" s="32" t="s">
        <v>98</v>
      </c>
      <c r="I2486" s="33" t="n">
        <v>16.99</v>
      </c>
      <c r="J2486" s="34" t="s">
        <v>288</v>
      </c>
      <c r="K2486" s="35" t="s">
        <v>355</v>
      </c>
      <c r="L2486" s="36"/>
      <c r="M2486" s="33" t="n">
        <v>6.99</v>
      </c>
      <c r="N2486" s="33"/>
      <c r="O2486" s="37"/>
      <c r="P2486" s="38" t="n">
        <v>199.99</v>
      </c>
      <c r="Q2486" s="34" t="n">
        <v>21.99</v>
      </c>
      <c r="R2486" s="39" t="n">
        <v>-2.48847540983607</v>
      </c>
      <c r="S2486" s="40" t="n">
        <v>24.4784754098361</v>
      </c>
      <c r="T2486" s="40" t="n">
        <v>24.4784754098361</v>
      </c>
      <c r="U2486" s="40" t="n">
        <v>24.4784754098361</v>
      </c>
      <c r="V2486" s="32" t="n">
        <v>14.5015245901639</v>
      </c>
      <c r="W2486" s="32" t="n">
        <v>14.5015245901639</v>
      </c>
      <c r="X2486" s="40" t="n">
        <v>38.98</v>
      </c>
      <c r="Y2486" s="29" t="n">
        <v>859.69</v>
      </c>
      <c r="Z2486" s="29" t="n">
        <v>74.6542622950822</v>
      </c>
      <c r="AA2486" s="41"/>
      <c r="AB2486" s="38"/>
      <c r="AC2486" s="34"/>
      <c r="AD2486" s="39"/>
      <c r="AE2486" s="40"/>
      <c r="AF2486" s="40"/>
      <c r="AG2486" s="40"/>
      <c r="AH2486" s="32"/>
      <c r="AI2486" s="32"/>
      <c r="AJ2486" s="40"/>
      <c r="AK2486" s="29"/>
      <c r="AL2486" s="29"/>
      <c r="AM2486" s="41"/>
      <c r="AN2486" s="38"/>
      <c r="AO2486" s="34"/>
      <c r="AP2486" s="39"/>
      <c r="AQ2486" s="40"/>
      <c r="AR2486" s="40"/>
      <c r="AS2486" s="40"/>
      <c r="AT2486" s="32"/>
      <c r="AU2486" s="32"/>
      <c r="AV2486" s="40"/>
      <c r="AW2486" s="31"/>
      <c r="AX2486" s="29"/>
      <c r="AY2486" s="42"/>
      <c r="AZ2486" s="38"/>
      <c r="BA2486" s="34"/>
      <c r="BB2486" s="39"/>
      <c r="BC2486" s="40"/>
      <c r="BD2486" s="40"/>
      <c r="BE2486" s="40"/>
      <c r="BF2486" s="32"/>
      <c r="BG2486" s="32"/>
      <c r="BH2486" s="40"/>
      <c r="BI2486" s="31"/>
      <c r="BJ2486" s="29"/>
    </row>
    <row r="2487" customFormat="false" ht="15" hidden="false" customHeight="false" outlineLevel="0" collapsed="false">
      <c r="A2487" s="26" t="s">
        <v>372</v>
      </c>
      <c r="B2487" s="27" t="s">
        <v>0</v>
      </c>
      <c r="C2487" s="28" t="s">
        <v>71</v>
      </c>
      <c r="D2487" s="43" t="s">
        <v>162</v>
      </c>
      <c r="E2487" s="30" t="n">
        <v>1149.9</v>
      </c>
      <c r="F2487" s="31" t="n">
        <v>1139.9</v>
      </c>
      <c r="G2487" s="32" t="s">
        <v>293</v>
      </c>
      <c r="H2487" s="32" t="s">
        <v>98</v>
      </c>
      <c r="I2487" s="33" t="n">
        <v>12.99</v>
      </c>
      <c r="J2487" s="34" t="s">
        <v>288</v>
      </c>
      <c r="K2487" s="35" t="s">
        <v>355</v>
      </c>
      <c r="L2487" s="36"/>
      <c r="M2487" s="33" t="n">
        <v>6.99</v>
      </c>
      <c r="N2487" s="33"/>
      <c r="O2487" s="37"/>
      <c r="P2487" s="38" t="n">
        <v>379.99</v>
      </c>
      <c r="Q2487" s="34" t="n">
        <v>16.99</v>
      </c>
      <c r="R2487" s="39" t="n">
        <v>-1.48847540983607</v>
      </c>
      <c r="S2487" s="40" t="n">
        <v>18.4784754098361</v>
      </c>
      <c r="T2487" s="40" t="n">
        <v>18.4784754098361</v>
      </c>
      <c r="U2487" s="40" t="n">
        <v>18.4784754098361</v>
      </c>
      <c r="V2487" s="32" t="n">
        <v>11.5015245901639</v>
      </c>
      <c r="W2487" s="32" t="n">
        <v>11.5015245901639</v>
      </c>
      <c r="X2487" s="40" t="n">
        <v>29.98</v>
      </c>
      <c r="Y2487" s="29" t="n">
        <v>889.69</v>
      </c>
      <c r="Z2487" s="29" t="n">
        <v>44.6542622950822</v>
      </c>
      <c r="AA2487" s="41"/>
      <c r="AB2487" s="38"/>
      <c r="AC2487" s="34"/>
      <c r="AD2487" s="39"/>
      <c r="AE2487" s="40"/>
      <c r="AF2487" s="40"/>
      <c r="AG2487" s="40"/>
      <c r="AH2487" s="32"/>
      <c r="AI2487" s="32"/>
      <c r="AJ2487" s="40"/>
      <c r="AK2487" s="29"/>
      <c r="AL2487" s="29"/>
      <c r="AM2487" s="41"/>
      <c r="AN2487" s="38"/>
      <c r="AO2487" s="34"/>
      <c r="AP2487" s="39"/>
      <c r="AQ2487" s="40"/>
      <c r="AR2487" s="40"/>
      <c r="AS2487" s="40"/>
      <c r="AT2487" s="32"/>
      <c r="AU2487" s="32"/>
      <c r="AV2487" s="40"/>
      <c r="AW2487" s="31"/>
      <c r="AX2487" s="29"/>
      <c r="AY2487" s="42"/>
      <c r="AZ2487" s="38"/>
      <c r="BA2487" s="34"/>
      <c r="BB2487" s="39"/>
      <c r="BC2487" s="40"/>
      <c r="BD2487" s="40"/>
      <c r="BE2487" s="40"/>
      <c r="BF2487" s="32"/>
      <c r="BG2487" s="32"/>
      <c r="BH2487" s="40"/>
      <c r="BI2487" s="31"/>
      <c r="BJ2487" s="29"/>
    </row>
    <row r="2488" customFormat="false" ht="15" hidden="false" customHeight="false" outlineLevel="0" collapsed="false">
      <c r="A2488" s="26" t="s">
        <v>373</v>
      </c>
      <c r="B2488" s="27" t="s">
        <v>0</v>
      </c>
      <c r="C2488" s="28" t="s">
        <v>71</v>
      </c>
      <c r="D2488" s="43" t="s">
        <v>162</v>
      </c>
      <c r="E2488" s="30" t="n">
        <v>1149.9</v>
      </c>
      <c r="F2488" s="31" t="n">
        <v>1139.9</v>
      </c>
      <c r="G2488" s="32" t="s">
        <v>295</v>
      </c>
      <c r="H2488" s="32" t="s">
        <v>98</v>
      </c>
      <c r="I2488" s="33" t="n">
        <v>9.99</v>
      </c>
      <c r="J2488" s="34" t="s">
        <v>288</v>
      </c>
      <c r="K2488" s="35" t="s">
        <v>355</v>
      </c>
      <c r="L2488" s="36"/>
      <c r="M2488" s="33" t="n">
        <v>6.99</v>
      </c>
      <c r="N2488" s="33"/>
      <c r="O2488" s="37"/>
      <c r="P2488" s="38" t="n">
        <v>379.99</v>
      </c>
      <c r="Q2488" s="34" t="n">
        <v>16.99</v>
      </c>
      <c r="R2488" s="39" t="n">
        <v>-1.48847540983607</v>
      </c>
      <c r="S2488" s="40" t="n">
        <v>18.4784754098361</v>
      </c>
      <c r="T2488" s="40" t="n">
        <v>18.4784754098361</v>
      </c>
      <c r="U2488" s="40" t="n">
        <v>18.4784754098361</v>
      </c>
      <c r="V2488" s="32" t="n">
        <v>8.50152459016393</v>
      </c>
      <c r="W2488" s="32" t="n">
        <v>8.50152459016393</v>
      </c>
      <c r="X2488" s="40" t="n">
        <v>26.98</v>
      </c>
      <c r="Y2488" s="29" t="n">
        <v>889.69</v>
      </c>
      <c r="Z2488" s="29" t="n">
        <v>44.6542622950822</v>
      </c>
      <c r="AA2488" s="41"/>
      <c r="AB2488" s="38"/>
      <c r="AC2488" s="34"/>
      <c r="AD2488" s="39"/>
      <c r="AE2488" s="40"/>
      <c r="AF2488" s="40"/>
      <c r="AG2488" s="40"/>
      <c r="AH2488" s="32"/>
      <c r="AI2488" s="32"/>
      <c r="AJ2488" s="40"/>
      <c r="AK2488" s="29"/>
      <c r="AL2488" s="29"/>
      <c r="AM2488" s="41"/>
      <c r="AN2488" s="38"/>
      <c r="AO2488" s="34"/>
      <c r="AP2488" s="39"/>
      <c r="AQ2488" s="40"/>
      <c r="AR2488" s="40"/>
      <c r="AS2488" s="40"/>
      <c r="AT2488" s="32"/>
      <c r="AU2488" s="32"/>
      <c r="AV2488" s="40"/>
      <c r="AW2488" s="31"/>
      <c r="AX2488" s="29"/>
      <c r="AY2488" s="42"/>
      <c r="AZ2488" s="38"/>
      <c r="BA2488" s="34"/>
      <c r="BB2488" s="39"/>
      <c r="BC2488" s="40"/>
      <c r="BD2488" s="40"/>
      <c r="BE2488" s="40"/>
      <c r="BF2488" s="32"/>
      <c r="BG2488" s="32"/>
      <c r="BH2488" s="40"/>
      <c r="BI2488" s="31"/>
      <c r="BJ2488" s="29"/>
    </row>
    <row r="2489" customFormat="false" ht="15" hidden="false" customHeight="false" outlineLevel="0" collapsed="false">
      <c r="A2489" s="26" t="s">
        <v>374</v>
      </c>
      <c r="B2489" s="27" t="s">
        <v>0</v>
      </c>
      <c r="C2489" s="28" t="s">
        <v>71</v>
      </c>
      <c r="D2489" s="43" t="s">
        <v>162</v>
      </c>
      <c r="E2489" s="30" t="n">
        <v>1149.9</v>
      </c>
      <c r="F2489" s="31" t="n">
        <v>1139.9</v>
      </c>
      <c r="G2489" s="32" t="s">
        <v>297</v>
      </c>
      <c r="H2489" s="32" t="s">
        <v>98</v>
      </c>
      <c r="I2489" s="33" t="n">
        <v>0</v>
      </c>
      <c r="J2489" s="34" t="s">
        <v>298</v>
      </c>
      <c r="K2489" s="35" t="s">
        <v>355</v>
      </c>
      <c r="L2489" s="36"/>
      <c r="M2489" s="33" t="n">
        <v>6.99</v>
      </c>
      <c r="N2489" s="33"/>
      <c r="O2489" s="37"/>
      <c r="P2489" s="38" t="n">
        <v>199.99</v>
      </c>
      <c r="Q2489" s="34" t="n">
        <v>21.99</v>
      </c>
      <c r="R2489" s="39" t="n">
        <v>-2.48847540983607</v>
      </c>
      <c r="S2489" s="40" t="n">
        <v>24.4784754098361</v>
      </c>
      <c r="T2489" s="40" t="n">
        <v>24.4784754098361</v>
      </c>
      <c r="U2489" s="40" t="n">
        <v>24.4784754098361</v>
      </c>
      <c r="V2489" s="32" t="n">
        <v>-2.48847540983607</v>
      </c>
      <c r="W2489" s="32" t="n">
        <v>-2.48847540983607</v>
      </c>
      <c r="X2489" s="40" t="n">
        <v>21.99</v>
      </c>
      <c r="Y2489" s="29" t="n">
        <v>859.69</v>
      </c>
      <c r="Z2489" s="29" t="n">
        <v>74.6542622950822</v>
      </c>
      <c r="AA2489" s="41"/>
      <c r="AB2489" s="38"/>
      <c r="AC2489" s="34"/>
      <c r="AD2489" s="39"/>
      <c r="AE2489" s="40"/>
      <c r="AF2489" s="40"/>
      <c r="AG2489" s="40"/>
      <c r="AH2489" s="32"/>
      <c r="AI2489" s="32"/>
      <c r="AJ2489" s="40"/>
      <c r="AK2489" s="29"/>
      <c r="AL2489" s="29"/>
      <c r="AM2489" s="41"/>
      <c r="AN2489" s="38"/>
      <c r="AO2489" s="34"/>
      <c r="AP2489" s="39"/>
      <c r="AQ2489" s="40"/>
      <c r="AR2489" s="40"/>
      <c r="AS2489" s="40"/>
      <c r="AT2489" s="32"/>
      <c r="AU2489" s="32"/>
      <c r="AV2489" s="40"/>
      <c r="AW2489" s="31"/>
      <c r="AX2489" s="29"/>
      <c r="AY2489" s="42"/>
      <c r="AZ2489" s="38"/>
      <c r="BA2489" s="34"/>
      <c r="BB2489" s="39"/>
      <c r="BC2489" s="40"/>
      <c r="BD2489" s="40"/>
      <c r="BE2489" s="40"/>
      <c r="BF2489" s="32"/>
      <c r="BG2489" s="32"/>
      <c r="BH2489" s="40"/>
      <c r="BI2489" s="31"/>
      <c r="BJ2489" s="29"/>
    </row>
    <row r="2490" customFormat="false" ht="15" hidden="false" customHeight="false" outlineLevel="0" collapsed="false">
      <c r="A2490" s="26" t="s">
        <v>375</v>
      </c>
      <c r="B2490" s="27" t="s">
        <v>0</v>
      </c>
      <c r="C2490" s="28" t="s">
        <v>71</v>
      </c>
      <c r="D2490" s="43" t="s">
        <v>163</v>
      </c>
      <c r="E2490" s="30" t="n">
        <v>1279.9</v>
      </c>
      <c r="F2490" s="31" t="n">
        <v>1259.9</v>
      </c>
      <c r="G2490" s="32" t="s">
        <v>287</v>
      </c>
      <c r="H2490" s="32" t="s">
        <v>98</v>
      </c>
      <c r="I2490" s="33" t="n">
        <v>24.99</v>
      </c>
      <c r="J2490" s="34" t="s">
        <v>288</v>
      </c>
      <c r="K2490" s="35" t="s">
        <v>355</v>
      </c>
      <c r="L2490" s="36"/>
      <c r="M2490" s="33" t="n">
        <v>8.99</v>
      </c>
      <c r="N2490" s="33"/>
      <c r="O2490" s="37"/>
      <c r="P2490" s="38" t="n">
        <v>199.99</v>
      </c>
      <c r="Q2490" s="34" t="n">
        <v>23.99</v>
      </c>
      <c r="R2490" s="39" t="n">
        <v>-3.76716393442623</v>
      </c>
      <c r="S2490" s="40" t="n">
        <v>27.7571639344262</v>
      </c>
      <c r="T2490" s="40" t="n">
        <v>27.7571639344262</v>
      </c>
      <c r="U2490" s="40" t="n">
        <v>27.7571639344262</v>
      </c>
      <c r="V2490" s="32" t="n">
        <v>21.2228360655738</v>
      </c>
      <c r="W2490" s="32" t="n">
        <v>21.2228360655738</v>
      </c>
      <c r="X2490" s="40" t="n">
        <v>48.98</v>
      </c>
      <c r="Y2490" s="29" t="n">
        <v>919.69</v>
      </c>
      <c r="Z2490" s="29" t="n">
        <v>113.014918032787</v>
      </c>
      <c r="AA2490" s="41"/>
      <c r="AB2490" s="38"/>
      <c r="AC2490" s="34"/>
      <c r="AD2490" s="39"/>
      <c r="AE2490" s="40"/>
      <c r="AF2490" s="40"/>
      <c r="AG2490" s="40"/>
      <c r="AH2490" s="32"/>
      <c r="AI2490" s="32"/>
      <c r="AJ2490" s="40"/>
      <c r="AK2490" s="29"/>
      <c r="AL2490" s="29"/>
      <c r="AM2490" s="41"/>
      <c r="AN2490" s="38"/>
      <c r="AO2490" s="34"/>
      <c r="AP2490" s="39"/>
      <c r="AQ2490" s="40"/>
      <c r="AR2490" s="40"/>
      <c r="AS2490" s="40"/>
      <c r="AT2490" s="32"/>
      <c r="AU2490" s="32"/>
      <c r="AV2490" s="40"/>
      <c r="AW2490" s="31"/>
      <c r="AX2490" s="29"/>
      <c r="AY2490" s="42"/>
      <c r="AZ2490" s="38"/>
      <c r="BA2490" s="34"/>
      <c r="BB2490" s="39"/>
      <c r="BC2490" s="40"/>
      <c r="BD2490" s="40"/>
      <c r="BE2490" s="40"/>
      <c r="BF2490" s="32"/>
      <c r="BG2490" s="32"/>
      <c r="BH2490" s="40"/>
      <c r="BI2490" s="31"/>
      <c r="BJ2490" s="29"/>
    </row>
    <row r="2491" customFormat="false" ht="15" hidden="false" customHeight="false" outlineLevel="0" collapsed="false">
      <c r="A2491" s="26" t="s">
        <v>376</v>
      </c>
      <c r="B2491" s="27" t="s">
        <v>0</v>
      </c>
      <c r="C2491" s="28" t="s">
        <v>71</v>
      </c>
      <c r="D2491" s="43" t="s">
        <v>163</v>
      </c>
      <c r="E2491" s="30" t="n">
        <v>1279.9</v>
      </c>
      <c r="F2491" s="31" t="n">
        <v>1259.9</v>
      </c>
      <c r="G2491" s="32" t="s">
        <v>291</v>
      </c>
      <c r="H2491" s="32" t="s">
        <v>98</v>
      </c>
      <c r="I2491" s="33" t="n">
        <v>16.99</v>
      </c>
      <c r="J2491" s="34" t="s">
        <v>288</v>
      </c>
      <c r="K2491" s="35" t="s">
        <v>355</v>
      </c>
      <c r="L2491" s="36"/>
      <c r="M2491" s="33" t="n">
        <v>8.99</v>
      </c>
      <c r="N2491" s="33"/>
      <c r="O2491" s="37"/>
      <c r="P2491" s="38" t="n">
        <v>299.99</v>
      </c>
      <c r="Q2491" s="34" t="n">
        <v>21.99</v>
      </c>
      <c r="R2491" s="39" t="n">
        <v>-2.4338306010929</v>
      </c>
      <c r="S2491" s="40" t="n">
        <v>24.4238306010929</v>
      </c>
      <c r="T2491" s="40" t="n">
        <v>24.4238306010929</v>
      </c>
      <c r="U2491" s="40" t="n">
        <v>24.4238306010929</v>
      </c>
      <c r="V2491" s="32" t="n">
        <v>14.5561693989071</v>
      </c>
      <c r="W2491" s="32" t="n">
        <v>14.5561693989071</v>
      </c>
      <c r="X2491" s="40" t="n">
        <v>38.98</v>
      </c>
      <c r="Y2491" s="29" t="n">
        <v>959.69</v>
      </c>
      <c r="Z2491" s="29" t="n">
        <v>73.014918032787</v>
      </c>
      <c r="AA2491" s="41"/>
      <c r="AB2491" s="38"/>
      <c r="AC2491" s="34"/>
      <c r="AD2491" s="39"/>
      <c r="AE2491" s="40"/>
      <c r="AF2491" s="40"/>
      <c r="AG2491" s="40"/>
      <c r="AH2491" s="32"/>
      <c r="AI2491" s="32"/>
      <c r="AJ2491" s="40"/>
      <c r="AK2491" s="29"/>
      <c r="AL2491" s="29"/>
      <c r="AM2491" s="41"/>
      <c r="AN2491" s="38"/>
      <c r="AO2491" s="34"/>
      <c r="AP2491" s="39"/>
      <c r="AQ2491" s="40"/>
      <c r="AR2491" s="40"/>
      <c r="AS2491" s="40"/>
      <c r="AT2491" s="32"/>
      <c r="AU2491" s="32"/>
      <c r="AV2491" s="40"/>
      <c r="AW2491" s="31"/>
      <c r="AX2491" s="29"/>
      <c r="AY2491" s="42"/>
      <c r="AZ2491" s="38"/>
      <c r="BA2491" s="34"/>
      <c r="BB2491" s="39"/>
      <c r="BC2491" s="40"/>
      <c r="BD2491" s="40"/>
      <c r="BE2491" s="40"/>
      <c r="BF2491" s="32"/>
      <c r="BG2491" s="32"/>
      <c r="BH2491" s="40"/>
      <c r="BI2491" s="31"/>
      <c r="BJ2491" s="29"/>
    </row>
    <row r="2492" customFormat="false" ht="15" hidden="false" customHeight="false" outlineLevel="0" collapsed="false">
      <c r="A2492" s="26" t="s">
        <v>377</v>
      </c>
      <c r="B2492" s="27" t="s">
        <v>0</v>
      </c>
      <c r="C2492" s="28" t="s">
        <v>71</v>
      </c>
      <c r="D2492" s="43" t="s">
        <v>163</v>
      </c>
      <c r="E2492" s="30" t="n">
        <v>1279.9</v>
      </c>
      <c r="F2492" s="31" t="n">
        <v>1259.9</v>
      </c>
      <c r="G2492" s="32" t="s">
        <v>293</v>
      </c>
      <c r="H2492" s="32" t="s">
        <v>98</v>
      </c>
      <c r="I2492" s="33" t="n">
        <v>12.99</v>
      </c>
      <c r="J2492" s="34" t="s">
        <v>288</v>
      </c>
      <c r="K2492" s="35" t="s">
        <v>355</v>
      </c>
      <c r="L2492" s="36"/>
      <c r="M2492" s="33" t="n">
        <v>8.99</v>
      </c>
      <c r="N2492" s="33"/>
      <c r="O2492" s="37"/>
      <c r="P2492" s="38" t="n">
        <v>549.99</v>
      </c>
      <c r="Q2492" s="34" t="n">
        <v>14.99</v>
      </c>
      <c r="R2492" s="39" t="n">
        <v>-1.10049726775957</v>
      </c>
      <c r="S2492" s="40" t="n">
        <v>16.0904972677596</v>
      </c>
      <c r="T2492" s="40" t="n">
        <v>16.0904972677596</v>
      </c>
      <c r="U2492" s="40" t="n">
        <v>16.0904972677596</v>
      </c>
      <c r="V2492" s="32" t="n">
        <v>11.8895027322404</v>
      </c>
      <c r="W2492" s="32" t="n">
        <v>11.8895027322404</v>
      </c>
      <c r="X2492" s="40" t="n">
        <v>27.98</v>
      </c>
      <c r="Y2492" s="29" t="n">
        <v>999.69</v>
      </c>
      <c r="Z2492" s="29" t="n">
        <v>33.0149180327869</v>
      </c>
      <c r="AA2492" s="41"/>
      <c r="AB2492" s="38"/>
      <c r="AC2492" s="34"/>
      <c r="AD2492" s="39"/>
      <c r="AE2492" s="40"/>
      <c r="AF2492" s="40"/>
      <c r="AG2492" s="40"/>
      <c r="AH2492" s="32"/>
      <c r="AI2492" s="32"/>
      <c r="AJ2492" s="40"/>
      <c r="AK2492" s="29"/>
      <c r="AL2492" s="29"/>
      <c r="AM2492" s="41"/>
      <c r="AN2492" s="38"/>
      <c r="AO2492" s="34"/>
      <c r="AP2492" s="39"/>
      <c r="AQ2492" s="40"/>
      <c r="AR2492" s="40"/>
      <c r="AS2492" s="40"/>
      <c r="AT2492" s="32"/>
      <c r="AU2492" s="32"/>
      <c r="AV2492" s="40"/>
      <c r="AW2492" s="31"/>
      <c r="AX2492" s="29"/>
      <c r="AY2492" s="42"/>
      <c r="AZ2492" s="38"/>
      <c r="BA2492" s="34"/>
      <c r="BB2492" s="39"/>
      <c r="BC2492" s="40"/>
      <c r="BD2492" s="40"/>
      <c r="BE2492" s="40"/>
      <c r="BF2492" s="32"/>
      <c r="BG2492" s="32"/>
      <c r="BH2492" s="40"/>
      <c r="BI2492" s="31"/>
      <c r="BJ2492" s="29"/>
    </row>
    <row r="2493" customFormat="false" ht="15" hidden="false" customHeight="false" outlineLevel="0" collapsed="false">
      <c r="A2493" s="26" t="s">
        <v>378</v>
      </c>
      <c r="B2493" s="27" t="s">
        <v>0</v>
      </c>
      <c r="C2493" s="28" t="s">
        <v>71</v>
      </c>
      <c r="D2493" s="43" t="s">
        <v>163</v>
      </c>
      <c r="E2493" s="30" t="n">
        <v>1279.9</v>
      </c>
      <c r="F2493" s="31" t="n">
        <v>1259.9</v>
      </c>
      <c r="G2493" s="32" t="s">
        <v>295</v>
      </c>
      <c r="H2493" s="32" t="s">
        <v>98</v>
      </c>
      <c r="I2493" s="33" t="n">
        <v>9.99</v>
      </c>
      <c r="J2493" s="34" t="s">
        <v>288</v>
      </c>
      <c r="K2493" s="35" t="s">
        <v>355</v>
      </c>
      <c r="L2493" s="36"/>
      <c r="M2493" s="33" t="n">
        <v>8.99</v>
      </c>
      <c r="N2493" s="33"/>
      <c r="O2493" s="37"/>
      <c r="P2493" s="38" t="n">
        <v>549.99</v>
      </c>
      <c r="Q2493" s="34" t="n">
        <v>14.99</v>
      </c>
      <c r="R2493" s="39" t="n">
        <v>-1.10049726775957</v>
      </c>
      <c r="S2493" s="40" t="n">
        <v>16.0904972677596</v>
      </c>
      <c r="T2493" s="40" t="n">
        <v>16.0904972677596</v>
      </c>
      <c r="U2493" s="40" t="n">
        <v>16.0904972677596</v>
      </c>
      <c r="V2493" s="32" t="n">
        <v>8.88950273224043</v>
      </c>
      <c r="W2493" s="32" t="n">
        <v>8.88950273224043</v>
      </c>
      <c r="X2493" s="40" t="n">
        <v>24.98</v>
      </c>
      <c r="Y2493" s="29" t="n">
        <v>999.69</v>
      </c>
      <c r="Z2493" s="29" t="n">
        <v>33.0149180327869</v>
      </c>
      <c r="AA2493" s="41"/>
      <c r="AB2493" s="38"/>
      <c r="AC2493" s="34"/>
      <c r="AD2493" s="39"/>
      <c r="AE2493" s="40"/>
      <c r="AF2493" s="40"/>
      <c r="AG2493" s="40"/>
      <c r="AH2493" s="32"/>
      <c r="AI2493" s="32"/>
      <c r="AJ2493" s="40"/>
      <c r="AK2493" s="29"/>
      <c r="AL2493" s="29"/>
      <c r="AM2493" s="41"/>
      <c r="AN2493" s="38"/>
      <c r="AO2493" s="34"/>
      <c r="AP2493" s="39"/>
      <c r="AQ2493" s="40"/>
      <c r="AR2493" s="40"/>
      <c r="AS2493" s="40"/>
      <c r="AT2493" s="32"/>
      <c r="AU2493" s="32"/>
      <c r="AV2493" s="40"/>
      <c r="AW2493" s="31"/>
      <c r="AX2493" s="29"/>
      <c r="AY2493" s="42"/>
      <c r="AZ2493" s="38"/>
      <c r="BA2493" s="34"/>
      <c r="BB2493" s="39"/>
      <c r="BC2493" s="40"/>
      <c r="BD2493" s="40"/>
      <c r="BE2493" s="40"/>
      <c r="BF2493" s="32"/>
      <c r="BG2493" s="32"/>
      <c r="BH2493" s="40"/>
      <c r="BI2493" s="31"/>
      <c r="BJ2493" s="29"/>
    </row>
    <row r="2494" customFormat="false" ht="15" hidden="false" customHeight="false" outlineLevel="0" collapsed="false">
      <c r="A2494" s="26" t="s">
        <v>379</v>
      </c>
      <c r="B2494" s="27" t="s">
        <v>0</v>
      </c>
      <c r="C2494" s="28" t="s">
        <v>71</v>
      </c>
      <c r="D2494" s="43" t="s">
        <v>163</v>
      </c>
      <c r="E2494" s="30" t="n">
        <v>1279.9</v>
      </c>
      <c r="F2494" s="31" t="n">
        <v>1259.9</v>
      </c>
      <c r="G2494" s="32" t="s">
        <v>297</v>
      </c>
      <c r="H2494" s="32" t="s">
        <v>98</v>
      </c>
      <c r="I2494" s="33" t="n">
        <v>0</v>
      </c>
      <c r="J2494" s="34" t="s">
        <v>298</v>
      </c>
      <c r="K2494" s="35" t="s">
        <v>355</v>
      </c>
      <c r="L2494" s="36"/>
      <c r="M2494" s="33" t="n">
        <v>8.99</v>
      </c>
      <c r="N2494" s="33"/>
      <c r="O2494" s="37"/>
      <c r="P2494" s="38" t="n">
        <v>299.99</v>
      </c>
      <c r="Q2494" s="34" t="n">
        <v>21.99</v>
      </c>
      <c r="R2494" s="39" t="n">
        <v>-2.4338306010929</v>
      </c>
      <c r="S2494" s="40" t="n">
        <v>24.4238306010929</v>
      </c>
      <c r="T2494" s="40" t="n">
        <v>24.4238306010929</v>
      </c>
      <c r="U2494" s="40" t="n">
        <v>24.4238306010929</v>
      </c>
      <c r="V2494" s="32" t="n">
        <v>-2.4338306010929</v>
      </c>
      <c r="W2494" s="32" t="n">
        <v>-2.4338306010929</v>
      </c>
      <c r="X2494" s="40" t="n">
        <v>21.99</v>
      </c>
      <c r="Y2494" s="29" t="n">
        <v>959.69</v>
      </c>
      <c r="Z2494" s="29" t="n">
        <v>73.014918032787</v>
      </c>
      <c r="AA2494" s="41"/>
      <c r="AB2494" s="38"/>
      <c r="AC2494" s="34"/>
      <c r="AD2494" s="39"/>
      <c r="AE2494" s="40"/>
      <c r="AF2494" s="40"/>
      <c r="AG2494" s="40"/>
      <c r="AH2494" s="32"/>
      <c r="AI2494" s="32"/>
      <c r="AJ2494" s="40"/>
      <c r="AK2494" s="29"/>
      <c r="AL2494" s="29"/>
      <c r="AM2494" s="41"/>
      <c r="AN2494" s="38"/>
      <c r="AO2494" s="34"/>
      <c r="AP2494" s="39"/>
      <c r="AQ2494" s="40"/>
      <c r="AR2494" s="40"/>
      <c r="AS2494" s="40"/>
      <c r="AT2494" s="32"/>
      <c r="AU2494" s="32"/>
      <c r="AV2494" s="40"/>
      <c r="AW2494" s="31"/>
      <c r="AX2494" s="29"/>
      <c r="AY2494" s="42"/>
      <c r="AZ2494" s="38"/>
      <c r="BA2494" s="34"/>
      <c r="BB2494" s="39"/>
      <c r="BC2494" s="40"/>
      <c r="BD2494" s="40"/>
      <c r="BE2494" s="40"/>
      <c r="BF2494" s="32"/>
      <c r="BG2494" s="32"/>
      <c r="BH2494" s="40"/>
      <c r="BI2494" s="31"/>
      <c r="BJ2494" s="29"/>
    </row>
    <row r="2495" customFormat="false" ht="15" hidden="false" customHeight="false" outlineLevel="0" collapsed="false">
      <c r="A2495" s="26" t="s">
        <v>380</v>
      </c>
      <c r="B2495" s="27" t="s">
        <v>0</v>
      </c>
      <c r="C2495" s="28" t="s">
        <v>71</v>
      </c>
      <c r="D2495" s="43" t="s">
        <v>164</v>
      </c>
      <c r="E2495" s="30" t="n">
        <v>1529.9</v>
      </c>
      <c r="F2495" s="31" t="n">
        <v>1509.9</v>
      </c>
      <c r="G2495" s="32" t="s">
        <v>287</v>
      </c>
      <c r="H2495" s="32" t="s">
        <v>98</v>
      </c>
      <c r="I2495" s="33" t="n">
        <v>24.99</v>
      </c>
      <c r="J2495" s="34" t="s">
        <v>288</v>
      </c>
      <c r="K2495" s="35" t="s">
        <v>355</v>
      </c>
      <c r="L2495" s="36"/>
      <c r="M2495" s="33" t="n">
        <v>8.99</v>
      </c>
      <c r="N2495" s="33"/>
      <c r="O2495" s="37"/>
      <c r="P2495" s="38" t="n">
        <v>249.99</v>
      </c>
      <c r="Q2495" s="34" t="n">
        <v>29.99</v>
      </c>
      <c r="R2495" s="39" t="n">
        <v>-2.93109836065574</v>
      </c>
      <c r="S2495" s="40" t="n">
        <v>32.9210983606557</v>
      </c>
      <c r="T2495" s="40" t="n">
        <v>32.9210983606557</v>
      </c>
      <c r="U2495" s="40" t="n">
        <v>32.9210983606557</v>
      </c>
      <c r="V2495" s="32" t="n">
        <v>22.0589016393443</v>
      </c>
      <c r="W2495" s="32" t="n">
        <v>22.0589016393443</v>
      </c>
      <c r="X2495" s="40" t="n">
        <v>54.98</v>
      </c>
      <c r="Y2495" s="29" t="n">
        <v>1149.69</v>
      </c>
      <c r="Z2495" s="29" t="n">
        <v>87.9329508196722</v>
      </c>
      <c r="AA2495" s="41"/>
      <c r="AB2495" s="38"/>
      <c r="AC2495" s="34"/>
      <c r="AD2495" s="39"/>
      <c r="AE2495" s="40"/>
      <c r="AF2495" s="40"/>
      <c r="AG2495" s="40"/>
      <c r="AH2495" s="32"/>
      <c r="AI2495" s="32"/>
      <c r="AJ2495" s="40"/>
      <c r="AK2495" s="29"/>
      <c r="AL2495" s="29"/>
      <c r="AM2495" s="41"/>
      <c r="AN2495" s="38"/>
      <c r="AO2495" s="34"/>
      <c r="AP2495" s="39"/>
      <c r="AQ2495" s="40"/>
      <c r="AR2495" s="40"/>
      <c r="AS2495" s="40"/>
      <c r="AT2495" s="32"/>
      <c r="AU2495" s="32"/>
      <c r="AV2495" s="40"/>
      <c r="AW2495" s="31"/>
      <c r="AX2495" s="29"/>
      <c r="AY2495" s="42"/>
      <c r="AZ2495" s="38"/>
      <c r="BA2495" s="34"/>
      <c r="BB2495" s="39"/>
      <c r="BC2495" s="40"/>
      <c r="BD2495" s="40"/>
      <c r="BE2495" s="40"/>
      <c r="BF2495" s="32"/>
      <c r="BG2495" s="32"/>
      <c r="BH2495" s="40"/>
      <c r="BI2495" s="31"/>
      <c r="BJ2495" s="29"/>
    </row>
    <row r="2496" customFormat="false" ht="15" hidden="false" customHeight="false" outlineLevel="0" collapsed="false">
      <c r="A2496" s="26" t="s">
        <v>381</v>
      </c>
      <c r="B2496" s="27" t="s">
        <v>0</v>
      </c>
      <c r="C2496" s="28" t="s">
        <v>71</v>
      </c>
      <c r="D2496" s="43" t="s">
        <v>164</v>
      </c>
      <c r="E2496" s="30" t="n">
        <v>1529.9</v>
      </c>
      <c r="F2496" s="31" t="n">
        <v>1509.9</v>
      </c>
      <c r="G2496" s="32" t="s">
        <v>291</v>
      </c>
      <c r="H2496" s="32" t="s">
        <v>98</v>
      </c>
      <c r="I2496" s="33" t="n">
        <v>16.99</v>
      </c>
      <c r="J2496" s="34" t="s">
        <v>288</v>
      </c>
      <c r="K2496" s="35" t="s">
        <v>355</v>
      </c>
      <c r="L2496" s="36"/>
      <c r="M2496" s="33" t="n">
        <v>8.99</v>
      </c>
      <c r="N2496" s="33"/>
      <c r="O2496" s="37"/>
      <c r="P2496" s="38" t="n">
        <v>409.99</v>
      </c>
      <c r="Q2496" s="34" t="n">
        <v>25.99</v>
      </c>
      <c r="R2496" s="39" t="n">
        <v>-1.59776502732241</v>
      </c>
      <c r="S2496" s="40" t="n">
        <v>27.5877650273224</v>
      </c>
      <c r="T2496" s="40" t="n">
        <v>27.5877650273224</v>
      </c>
      <c r="U2496" s="40" t="n">
        <v>27.5877650273224</v>
      </c>
      <c r="V2496" s="32" t="n">
        <v>15.3922349726776</v>
      </c>
      <c r="W2496" s="32" t="n">
        <v>15.3922349726776</v>
      </c>
      <c r="X2496" s="40" t="n">
        <v>42.98</v>
      </c>
      <c r="Y2496" s="29" t="n">
        <v>1189.69</v>
      </c>
      <c r="Z2496" s="29" t="n">
        <v>47.9329508196722</v>
      </c>
      <c r="AA2496" s="41"/>
      <c r="AB2496" s="38"/>
      <c r="AC2496" s="34"/>
      <c r="AD2496" s="39"/>
      <c r="AE2496" s="40"/>
      <c r="AF2496" s="40"/>
      <c r="AG2496" s="40"/>
      <c r="AH2496" s="32"/>
      <c r="AI2496" s="32"/>
      <c r="AJ2496" s="40"/>
      <c r="AK2496" s="29"/>
      <c r="AL2496" s="29"/>
      <c r="AM2496" s="41"/>
      <c r="AN2496" s="38"/>
      <c r="AO2496" s="34"/>
      <c r="AP2496" s="39"/>
      <c r="AQ2496" s="40"/>
      <c r="AR2496" s="40"/>
      <c r="AS2496" s="40"/>
      <c r="AT2496" s="32"/>
      <c r="AU2496" s="32"/>
      <c r="AV2496" s="40"/>
      <c r="AW2496" s="31"/>
      <c r="AX2496" s="29"/>
      <c r="AY2496" s="42"/>
      <c r="AZ2496" s="38"/>
      <c r="BA2496" s="34"/>
      <c r="BB2496" s="39"/>
      <c r="BC2496" s="40"/>
      <c r="BD2496" s="40"/>
      <c r="BE2496" s="40"/>
      <c r="BF2496" s="32"/>
      <c r="BG2496" s="32"/>
      <c r="BH2496" s="40"/>
      <c r="BI2496" s="31"/>
      <c r="BJ2496" s="29"/>
    </row>
    <row r="2497" customFormat="false" ht="15" hidden="false" customHeight="false" outlineLevel="0" collapsed="false">
      <c r="A2497" s="26" t="s">
        <v>382</v>
      </c>
      <c r="B2497" s="27" t="s">
        <v>0</v>
      </c>
      <c r="C2497" s="28" t="s">
        <v>71</v>
      </c>
      <c r="D2497" s="43" t="s">
        <v>164</v>
      </c>
      <c r="E2497" s="30" t="n">
        <v>1529.9</v>
      </c>
      <c r="F2497" s="31" t="n">
        <v>1509.9</v>
      </c>
      <c r="G2497" s="32" t="s">
        <v>293</v>
      </c>
      <c r="H2497" s="32" t="s">
        <v>98</v>
      </c>
      <c r="I2497" s="33" t="n">
        <v>12.99</v>
      </c>
      <c r="J2497" s="34" t="s">
        <v>288</v>
      </c>
      <c r="K2497" s="35" t="s">
        <v>355</v>
      </c>
      <c r="L2497" s="36"/>
      <c r="M2497" s="33" t="n">
        <v>8.99</v>
      </c>
      <c r="N2497" s="33"/>
      <c r="O2497" s="37"/>
      <c r="P2497" s="38" t="n">
        <v>639.99</v>
      </c>
      <c r="Q2497" s="34" t="n">
        <v>18.99</v>
      </c>
      <c r="R2497" s="39" t="n">
        <v>-0.931098360655742</v>
      </c>
      <c r="S2497" s="40" t="n">
        <v>19.9210983606557</v>
      </c>
      <c r="T2497" s="40" t="n">
        <v>19.9210983606557</v>
      </c>
      <c r="U2497" s="40" t="n">
        <v>19.9210983606557</v>
      </c>
      <c r="V2497" s="32" t="n">
        <v>12.0589016393443</v>
      </c>
      <c r="W2497" s="32" t="n">
        <v>12.0589016393443</v>
      </c>
      <c r="X2497" s="40" t="n">
        <v>31.98</v>
      </c>
      <c r="Y2497" s="29" t="n">
        <v>1209.69</v>
      </c>
      <c r="Z2497" s="29" t="n">
        <v>27.9329508196722</v>
      </c>
      <c r="AA2497" s="41"/>
      <c r="AB2497" s="38"/>
      <c r="AC2497" s="34"/>
      <c r="AD2497" s="39"/>
      <c r="AE2497" s="40"/>
      <c r="AF2497" s="40"/>
      <c r="AG2497" s="40"/>
      <c r="AH2497" s="32"/>
      <c r="AI2497" s="32"/>
      <c r="AJ2497" s="40"/>
      <c r="AK2497" s="29"/>
      <c r="AL2497" s="29"/>
      <c r="AM2497" s="41"/>
      <c r="AN2497" s="38"/>
      <c r="AO2497" s="34"/>
      <c r="AP2497" s="39"/>
      <c r="AQ2497" s="40"/>
      <c r="AR2497" s="40"/>
      <c r="AS2497" s="40"/>
      <c r="AT2497" s="32"/>
      <c r="AU2497" s="32"/>
      <c r="AV2497" s="40"/>
      <c r="AW2497" s="31"/>
      <c r="AX2497" s="29"/>
      <c r="AY2497" s="42"/>
      <c r="AZ2497" s="38"/>
      <c r="BA2497" s="34"/>
      <c r="BB2497" s="39"/>
      <c r="BC2497" s="40"/>
      <c r="BD2497" s="40"/>
      <c r="BE2497" s="40"/>
      <c r="BF2497" s="32"/>
      <c r="BG2497" s="32"/>
      <c r="BH2497" s="40"/>
      <c r="BI2497" s="31"/>
      <c r="BJ2497" s="29"/>
    </row>
    <row r="2498" customFormat="false" ht="15" hidden="false" customHeight="false" outlineLevel="0" collapsed="false">
      <c r="A2498" s="26" t="s">
        <v>383</v>
      </c>
      <c r="B2498" s="27" t="s">
        <v>0</v>
      </c>
      <c r="C2498" s="28" t="s">
        <v>71</v>
      </c>
      <c r="D2498" s="43" t="s">
        <v>164</v>
      </c>
      <c r="E2498" s="30" t="n">
        <v>1529.9</v>
      </c>
      <c r="F2498" s="31" t="n">
        <v>1509.9</v>
      </c>
      <c r="G2498" s="32" t="s">
        <v>295</v>
      </c>
      <c r="H2498" s="32" t="s">
        <v>98</v>
      </c>
      <c r="I2498" s="33" t="n">
        <v>9.99</v>
      </c>
      <c r="J2498" s="34" t="s">
        <v>288</v>
      </c>
      <c r="K2498" s="35" t="s">
        <v>355</v>
      </c>
      <c r="L2498" s="36"/>
      <c r="M2498" s="33" t="n">
        <v>8.99</v>
      </c>
      <c r="N2498" s="33"/>
      <c r="O2498" s="37"/>
      <c r="P2498" s="38" t="n">
        <v>639.99</v>
      </c>
      <c r="Q2498" s="34" t="n">
        <v>18.99</v>
      </c>
      <c r="R2498" s="39" t="n">
        <v>-0.931098360655742</v>
      </c>
      <c r="S2498" s="40" t="n">
        <v>19.9210983606557</v>
      </c>
      <c r="T2498" s="40" t="n">
        <v>19.9210983606557</v>
      </c>
      <c r="U2498" s="40" t="n">
        <v>19.9210983606557</v>
      </c>
      <c r="V2498" s="32" t="n">
        <v>9.05890163934426</v>
      </c>
      <c r="W2498" s="32" t="n">
        <v>9.05890163934426</v>
      </c>
      <c r="X2498" s="40" t="n">
        <v>28.98</v>
      </c>
      <c r="Y2498" s="29" t="n">
        <v>1209.69</v>
      </c>
      <c r="Z2498" s="29" t="n">
        <v>27.9329508196722</v>
      </c>
      <c r="AA2498" s="41"/>
      <c r="AB2498" s="38"/>
      <c r="AC2498" s="34"/>
      <c r="AD2498" s="39"/>
      <c r="AE2498" s="40"/>
      <c r="AF2498" s="40"/>
      <c r="AG2498" s="40"/>
      <c r="AH2498" s="32"/>
      <c r="AI2498" s="32"/>
      <c r="AJ2498" s="40"/>
      <c r="AK2498" s="29"/>
      <c r="AL2498" s="29"/>
      <c r="AM2498" s="41"/>
      <c r="AN2498" s="38"/>
      <c r="AO2498" s="34"/>
      <c r="AP2498" s="39"/>
      <c r="AQ2498" s="40"/>
      <c r="AR2498" s="40"/>
      <c r="AS2498" s="40"/>
      <c r="AT2498" s="32"/>
      <c r="AU2498" s="32"/>
      <c r="AV2498" s="40"/>
      <c r="AW2498" s="31"/>
      <c r="AX2498" s="29"/>
      <c r="AY2498" s="42"/>
      <c r="AZ2498" s="38"/>
      <c r="BA2498" s="34"/>
      <c r="BB2498" s="39"/>
      <c r="BC2498" s="40"/>
      <c r="BD2498" s="40"/>
      <c r="BE2498" s="40"/>
      <c r="BF2498" s="32"/>
      <c r="BG2498" s="32"/>
      <c r="BH2498" s="40"/>
      <c r="BI2498" s="31"/>
      <c r="BJ2498" s="29"/>
    </row>
    <row r="2499" customFormat="false" ht="15" hidden="false" customHeight="false" outlineLevel="0" collapsed="false">
      <c r="A2499" s="26" t="s">
        <v>384</v>
      </c>
      <c r="B2499" s="27" t="s">
        <v>0</v>
      </c>
      <c r="C2499" s="28" t="s">
        <v>71</v>
      </c>
      <c r="D2499" s="43" t="s">
        <v>164</v>
      </c>
      <c r="E2499" s="30" t="n">
        <v>1529.9</v>
      </c>
      <c r="F2499" s="31" t="n">
        <v>1509.9</v>
      </c>
      <c r="G2499" s="32" t="s">
        <v>297</v>
      </c>
      <c r="H2499" s="32" t="s">
        <v>98</v>
      </c>
      <c r="I2499" s="33" t="n">
        <v>0</v>
      </c>
      <c r="J2499" s="34" t="s">
        <v>298</v>
      </c>
      <c r="K2499" s="35" t="s">
        <v>355</v>
      </c>
      <c r="L2499" s="36"/>
      <c r="M2499" s="33" t="n">
        <v>8.99</v>
      </c>
      <c r="N2499" s="33"/>
      <c r="O2499" s="37"/>
      <c r="P2499" s="38" t="n">
        <v>409.99</v>
      </c>
      <c r="Q2499" s="34" t="n">
        <v>25.99</v>
      </c>
      <c r="R2499" s="39" t="n">
        <v>-1.59776502732241</v>
      </c>
      <c r="S2499" s="40" t="n">
        <v>27.5877650273224</v>
      </c>
      <c r="T2499" s="40" t="n">
        <v>27.5877650273224</v>
      </c>
      <c r="U2499" s="40" t="n">
        <v>27.5877650273224</v>
      </c>
      <c r="V2499" s="32" t="n">
        <v>-1.59776502732241</v>
      </c>
      <c r="W2499" s="32" t="n">
        <v>-1.59776502732241</v>
      </c>
      <c r="X2499" s="40" t="n">
        <v>25.99</v>
      </c>
      <c r="Y2499" s="29" t="n">
        <v>1189.69</v>
      </c>
      <c r="Z2499" s="29" t="n">
        <v>47.9329508196722</v>
      </c>
      <c r="AA2499" s="41"/>
      <c r="AB2499" s="38"/>
      <c r="AC2499" s="34"/>
      <c r="AD2499" s="39"/>
      <c r="AE2499" s="40"/>
      <c r="AF2499" s="40"/>
      <c r="AG2499" s="40"/>
      <c r="AH2499" s="32"/>
      <c r="AI2499" s="32"/>
      <c r="AJ2499" s="40"/>
      <c r="AK2499" s="29"/>
      <c r="AL2499" s="29"/>
      <c r="AM2499" s="41"/>
      <c r="AN2499" s="38"/>
      <c r="AO2499" s="34"/>
      <c r="AP2499" s="39"/>
      <c r="AQ2499" s="40"/>
      <c r="AR2499" s="40"/>
      <c r="AS2499" s="40"/>
      <c r="AT2499" s="32"/>
      <c r="AU2499" s="32"/>
      <c r="AV2499" s="40"/>
      <c r="AW2499" s="31"/>
      <c r="AX2499" s="29"/>
      <c r="AY2499" s="42"/>
      <c r="AZ2499" s="38"/>
      <c r="BA2499" s="34"/>
      <c r="BB2499" s="39"/>
      <c r="BC2499" s="40"/>
      <c r="BD2499" s="40"/>
      <c r="BE2499" s="40"/>
      <c r="BF2499" s="32"/>
      <c r="BG2499" s="32"/>
      <c r="BH2499" s="40"/>
      <c r="BI2499" s="31"/>
      <c r="BJ2499" s="29"/>
    </row>
    <row r="2500" customFormat="false" ht="15" hidden="false" customHeight="false" outlineLevel="0" collapsed="false">
      <c r="A2500" s="26" t="s">
        <v>385</v>
      </c>
      <c r="B2500" s="27" t="s">
        <v>0</v>
      </c>
      <c r="C2500" s="28" t="s">
        <v>71</v>
      </c>
      <c r="D2500" s="43" t="s">
        <v>165</v>
      </c>
      <c r="E2500" s="30" t="n">
        <v>1259.9</v>
      </c>
      <c r="F2500" s="31" t="n">
        <v>1229.9</v>
      </c>
      <c r="G2500" s="32" t="s">
        <v>287</v>
      </c>
      <c r="H2500" s="32" t="s">
        <v>98</v>
      </c>
      <c r="I2500" s="33" t="n">
        <v>24.99</v>
      </c>
      <c r="J2500" s="34" t="s">
        <v>288</v>
      </c>
      <c r="K2500" s="35" t="s">
        <v>355</v>
      </c>
      <c r="L2500" s="36"/>
      <c r="M2500" s="33" t="n">
        <v>8.99</v>
      </c>
      <c r="N2500" s="33"/>
      <c r="O2500" s="37"/>
      <c r="P2500" s="38" t="n">
        <v>109.99</v>
      </c>
      <c r="Q2500" s="34" t="n">
        <v>25.99</v>
      </c>
      <c r="R2500" s="39" t="n">
        <v>-3.94749180327869</v>
      </c>
      <c r="S2500" s="40" t="n">
        <v>29.9374918032787</v>
      </c>
      <c r="T2500" s="40" t="n">
        <v>29.9374918032787</v>
      </c>
      <c r="U2500" s="40" t="n">
        <v>29.9374918032787</v>
      </c>
      <c r="V2500" s="32" t="n">
        <v>21.0425081967213</v>
      </c>
      <c r="W2500" s="32" t="n">
        <v>21.0425081967213</v>
      </c>
      <c r="X2500" s="40" t="n">
        <v>50.98</v>
      </c>
      <c r="Y2500" s="29" t="n">
        <v>889.69</v>
      </c>
      <c r="Z2500" s="29" t="n">
        <v>118.424754098361</v>
      </c>
      <c r="AA2500" s="41"/>
      <c r="AB2500" s="38"/>
      <c r="AC2500" s="34"/>
      <c r="AD2500" s="39"/>
      <c r="AE2500" s="40"/>
      <c r="AF2500" s="40"/>
      <c r="AG2500" s="40"/>
      <c r="AH2500" s="32"/>
      <c r="AI2500" s="32"/>
      <c r="AJ2500" s="40"/>
      <c r="AK2500" s="29"/>
      <c r="AL2500" s="29"/>
      <c r="AM2500" s="41"/>
      <c r="AN2500" s="38"/>
      <c r="AO2500" s="34"/>
      <c r="AP2500" s="39"/>
      <c r="AQ2500" s="40"/>
      <c r="AR2500" s="40"/>
      <c r="AS2500" s="40"/>
      <c r="AT2500" s="32"/>
      <c r="AU2500" s="32"/>
      <c r="AV2500" s="40"/>
      <c r="AW2500" s="31"/>
      <c r="AX2500" s="29"/>
      <c r="AY2500" s="42"/>
      <c r="AZ2500" s="38"/>
      <c r="BA2500" s="34"/>
      <c r="BB2500" s="39"/>
      <c r="BC2500" s="40"/>
      <c r="BD2500" s="40"/>
      <c r="BE2500" s="40"/>
      <c r="BF2500" s="32"/>
      <c r="BG2500" s="32"/>
      <c r="BH2500" s="40"/>
      <c r="BI2500" s="31"/>
      <c r="BJ2500" s="29"/>
    </row>
    <row r="2501" customFormat="false" ht="15" hidden="false" customHeight="false" outlineLevel="0" collapsed="false">
      <c r="A2501" s="26" t="s">
        <v>386</v>
      </c>
      <c r="B2501" s="27" t="s">
        <v>0</v>
      </c>
      <c r="C2501" s="28" t="s">
        <v>71</v>
      </c>
      <c r="D2501" s="43" t="s">
        <v>165</v>
      </c>
      <c r="E2501" s="30" t="n">
        <v>1259.9</v>
      </c>
      <c r="F2501" s="31" t="n">
        <v>1229.9</v>
      </c>
      <c r="G2501" s="32" t="s">
        <v>291</v>
      </c>
      <c r="H2501" s="32" t="s">
        <v>98</v>
      </c>
      <c r="I2501" s="33" t="n">
        <v>16.99</v>
      </c>
      <c r="J2501" s="34" t="s">
        <v>288</v>
      </c>
      <c r="K2501" s="35" t="s">
        <v>355</v>
      </c>
      <c r="L2501" s="36"/>
      <c r="M2501" s="33" t="n">
        <v>8.99</v>
      </c>
      <c r="N2501" s="33"/>
      <c r="O2501" s="37"/>
      <c r="P2501" s="38" t="n">
        <v>199.99</v>
      </c>
      <c r="Q2501" s="34" t="n">
        <v>24.99</v>
      </c>
      <c r="R2501" s="39" t="n">
        <v>-1.94749180327869</v>
      </c>
      <c r="S2501" s="40" t="n">
        <v>26.9374918032787</v>
      </c>
      <c r="T2501" s="40" t="n">
        <v>26.9374918032787</v>
      </c>
      <c r="U2501" s="40" t="n">
        <v>26.9374918032787</v>
      </c>
      <c r="V2501" s="32" t="n">
        <v>15.0425081967213</v>
      </c>
      <c r="W2501" s="32" t="n">
        <v>15.0425081967213</v>
      </c>
      <c r="X2501" s="40" t="n">
        <v>41.98</v>
      </c>
      <c r="Y2501" s="29" t="n">
        <v>949.69</v>
      </c>
      <c r="Z2501" s="29" t="n">
        <v>58.4247540983608</v>
      </c>
      <c r="AA2501" s="41"/>
      <c r="AB2501" s="38"/>
      <c r="AC2501" s="34"/>
      <c r="AD2501" s="39"/>
      <c r="AE2501" s="40"/>
      <c r="AF2501" s="40"/>
      <c r="AG2501" s="40"/>
      <c r="AH2501" s="32"/>
      <c r="AI2501" s="32"/>
      <c r="AJ2501" s="40"/>
      <c r="AK2501" s="29"/>
      <c r="AL2501" s="29"/>
      <c r="AM2501" s="41"/>
      <c r="AN2501" s="38"/>
      <c r="AO2501" s="34"/>
      <c r="AP2501" s="39"/>
      <c r="AQ2501" s="40"/>
      <c r="AR2501" s="40"/>
      <c r="AS2501" s="40"/>
      <c r="AT2501" s="32"/>
      <c r="AU2501" s="32"/>
      <c r="AV2501" s="40"/>
      <c r="AW2501" s="31"/>
      <c r="AX2501" s="29"/>
      <c r="AY2501" s="42"/>
      <c r="AZ2501" s="38"/>
      <c r="BA2501" s="34"/>
      <c r="BB2501" s="39"/>
      <c r="BC2501" s="40"/>
      <c r="BD2501" s="40"/>
      <c r="BE2501" s="40"/>
      <c r="BF2501" s="32"/>
      <c r="BG2501" s="32"/>
      <c r="BH2501" s="40"/>
      <c r="BI2501" s="31"/>
      <c r="BJ2501" s="29"/>
    </row>
    <row r="2502" customFormat="false" ht="15" hidden="false" customHeight="false" outlineLevel="0" collapsed="false">
      <c r="A2502" s="26" t="s">
        <v>387</v>
      </c>
      <c r="B2502" s="27" t="s">
        <v>0</v>
      </c>
      <c r="C2502" s="28" t="s">
        <v>71</v>
      </c>
      <c r="D2502" s="43" t="s">
        <v>165</v>
      </c>
      <c r="E2502" s="30" t="n">
        <v>1259.9</v>
      </c>
      <c r="F2502" s="31" t="n">
        <v>1229.9</v>
      </c>
      <c r="G2502" s="32" t="s">
        <v>293</v>
      </c>
      <c r="H2502" s="32" t="s">
        <v>98</v>
      </c>
      <c r="I2502" s="33" t="n">
        <v>12.99</v>
      </c>
      <c r="J2502" s="34" t="s">
        <v>288</v>
      </c>
      <c r="K2502" s="35" t="s">
        <v>355</v>
      </c>
      <c r="L2502" s="36"/>
      <c r="M2502" s="33" t="n">
        <v>8.99</v>
      </c>
      <c r="N2502" s="33"/>
      <c r="O2502" s="37"/>
      <c r="P2502" s="38" t="n">
        <v>379.99</v>
      </c>
      <c r="Q2502" s="34" t="n">
        <v>19.99</v>
      </c>
      <c r="R2502" s="39" t="n">
        <v>-0.947491803278695</v>
      </c>
      <c r="S2502" s="40" t="n">
        <v>20.9374918032787</v>
      </c>
      <c r="T2502" s="40" t="n">
        <v>20.9374918032787</v>
      </c>
      <c r="U2502" s="40" t="n">
        <v>20.9374918032787</v>
      </c>
      <c r="V2502" s="32" t="n">
        <v>12.0425081967213</v>
      </c>
      <c r="W2502" s="32" t="n">
        <v>12.0425081967213</v>
      </c>
      <c r="X2502" s="40" t="n">
        <v>32.98</v>
      </c>
      <c r="Y2502" s="29" t="n">
        <v>979.69</v>
      </c>
      <c r="Z2502" s="29" t="n">
        <v>28.4247540983608</v>
      </c>
      <c r="AA2502" s="41"/>
      <c r="AB2502" s="38"/>
      <c r="AC2502" s="34"/>
      <c r="AD2502" s="39"/>
      <c r="AE2502" s="40"/>
      <c r="AF2502" s="40"/>
      <c r="AG2502" s="40"/>
      <c r="AH2502" s="32"/>
      <c r="AI2502" s="32"/>
      <c r="AJ2502" s="40"/>
      <c r="AK2502" s="29"/>
      <c r="AL2502" s="29"/>
      <c r="AM2502" s="41"/>
      <c r="AN2502" s="38"/>
      <c r="AO2502" s="34"/>
      <c r="AP2502" s="39"/>
      <c r="AQ2502" s="40"/>
      <c r="AR2502" s="40"/>
      <c r="AS2502" s="40"/>
      <c r="AT2502" s="32"/>
      <c r="AU2502" s="32"/>
      <c r="AV2502" s="40"/>
      <c r="AW2502" s="31"/>
      <c r="AX2502" s="29"/>
      <c r="AY2502" s="42"/>
      <c r="AZ2502" s="38"/>
      <c r="BA2502" s="34"/>
      <c r="BB2502" s="39"/>
      <c r="BC2502" s="40"/>
      <c r="BD2502" s="40"/>
      <c r="BE2502" s="40"/>
      <c r="BF2502" s="32"/>
      <c r="BG2502" s="32"/>
      <c r="BH2502" s="40"/>
      <c r="BI2502" s="31"/>
      <c r="BJ2502" s="29"/>
    </row>
    <row r="2503" customFormat="false" ht="15" hidden="false" customHeight="false" outlineLevel="0" collapsed="false">
      <c r="A2503" s="26" t="s">
        <v>388</v>
      </c>
      <c r="B2503" s="27" t="s">
        <v>0</v>
      </c>
      <c r="C2503" s="28" t="s">
        <v>71</v>
      </c>
      <c r="D2503" s="43" t="s">
        <v>165</v>
      </c>
      <c r="E2503" s="30" t="n">
        <v>1259.9</v>
      </c>
      <c r="F2503" s="31" t="n">
        <v>1229.9</v>
      </c>
      <c r="G2503" s="32" t="s">
        <v>295</v>
      </c>
      <c r="H2503" s="32" t="s">
        <v>98</v>
      </c>
      <c r="I2503" s="33" t="n">
        <v>9.99</v>
      </c>
      <c r="J2503" s="34" t="s">
        <v>288</v>
      </c>
      <c r="K2503" s="35" t="s">
        <v>355</v>
      </c>
      <c r="L2503" s="36"/>
      <c r="M2503" s="33" t="n">
        <v>8.99</v>
      </c>
      <c r="N2503" s="33"/>
      <c r="O2503" s="37"/>
      <c r="P2503" s="38" t="n">
        <v>379.99</v>
      </c>
      <c r="Q2503" s="34" t="n">
        <v>19.99</v>
      </c>
      <c r="R2503" s="39" t="n">
        <v>-0.947491803278695</v>
      </c>
      <c r="S2503" s="40" t="n">
        <v>20.9374918032787</v>
      </c>
      <c r="T2503" s="40" t="n">
        <v>20.9374918032787</v>
      </c>
      <c r="U2503" s="40" t="n">
        <v>20.9374918032787</v>
      </c>
      <c r="V2503" s="32" t="n">
        <v>9.04250819672131</v>
      </c>
      <c r="W2503" s="32" t="n">
        <v>9.04250819672131</v>
      </c>
      <c r="X2503" s="40" t="n">
        <v>29.98</v>
      </c>
      <c r="Y2503" s="29" t="n">
        <v>979.69</v>
      </c>
      <c r="Z2503" s="29" t="n">
        <v>28.4247540983608</v>
      </c>
      <c r="AA2503" s="41"/>
      <c r="AB2503" s="38"/>
      <c r="AC2503" s="34"/>
      <c r="AD2503" s="39"/>
      <c r="AE2503" s="40"/>
      <c r="AF2503" s="40"/>
      <c r="AG2503" s="40"/>
      <c r="AH2503" s="32"/>
      <c r="AI2503" s="32"/>
      <c r="AJ2503" s="40"/>
      <c r="AK2503" s="29"/>
      <c r="AL2503" s="29"/>
      <c r="AM2503" s="41"/>
      <c r="AN2503" s="38"/>
      <c r="AO2503" s="34"/>
      <c r="AP2503" s="39"/>
      <c r="AQ2503" s="40"/>
      <c r="AR2503" s="40"/>
      <c r="AS2503" s="40"/>
      <c r="AT2503" s="32"/>
      <c r="AU2503" s="32"/>
      <c r="AV2503" s="40"/>
      <c r="AW2503" s="31"/>
      <c r="AX2503" s="29"/>
      <c r="AY2503" s="42"/>
      <c r="AZ2503" s="38"/>
      <c r="BA2503" s="34"/>
      <c r="BB2503" s="39"/>
      <c r="BC2503" s="40"/>
      <c r="BD2503" s="40"/>
      <c r="BE2503" s="40"/>
      <c r="BF2503" s="32"/>
      <c r="BG2503" s="32"/>
      <c r="BH2503" s="40"/>
      <c r="BI2503" s="31"/>
      <c r="BJ2503" s="29"/>
    </row>
    <row r="2504" customFormat="false" ht="15" hidden="false" customHeight="false" outlineLevel="0" collapsed="false">
      <c r="A2504" s="26" t="s">
        <v>389</v>
      </c>
      <c r="B2504" s="27" t="s">
        <v>0</v>
      </c>
      <c r="C2504" s="28" t="s">
        <v>71</v>
      </c>
      <c r="D2504" s="43" t="s">
        <v>165</v>
      </c>
      <c r="E2504" s="30" t="n">
        <v>1259.9</v>
      </c>
      <c r="F2504" s="31" t="n">
        <v>1229.9</v>
      </c>
      <c r="G2504" s="32" t="s">
        <v>297</v>
      </c>
      <c r="H2504" s="32" t="s">
        <v>98</v>
      </c>
      <c r="I2504" s="33" t="n">
        <v>0</v>
      </c>
      <c r="J2504" s="34" t="s">
        <v>298</v>
      </c>
      <c r="K2504" s="35" t="s">
        <v>355</v>
      </c>
      <c r="L2504" s="36"/>
      <c r="M2504" s="33" t="n">
        <v>8.99</v>
      </c>
      <c r="N2504" s="33"/>
      <c r="O2504" s="37"/>
      <c r="P2504" s="38" t="n">
        <v>199.99</v>
      </c>
      <c r="Q2504" s="34" t="n">
        <v>24.99</v>
      </c>
      <c r="R2504" s="39" t="n">
        <v>-1.94749180327869</v>
      </c>
      <c r="S2504" s="40" t="n">
        <v>26.9374918032787</v>
      </c>
      <c r="T2504" s="40" t="n">
        <v>26.9374918032787</v>
      </c>
      <c r="U2504" s="40" t="n">
        <v>26.9374918032787</v>
      </c>
      <c r="V2504" s="32" t="n">
        <v>-1.94749180327869</v>
      </c>
      <c r="W2504" s="32" t="n">
        <v>-1.94749180327869</v>
      </c>
      <c r="X2504" s="40" t="n">
        <v>24.99</v>
      </c>
      <c r="Y2504" s="29" t="n">
        <v>949.69</v>
      </c>
      <c r="Z2504" s="29" t="n">
        <v>58.4247540983608</v>
      </c>
      <c r="AA2504" s="41"/>
      <c r="AB2504" s="38"/>
      <c r="AC2504" s="34"/>
      <c r="AD2504" s="39"/>
      <c r="AE2504" s="40"/>
      <c r="AF2504" s="40"/>
      <c r="AG2504" s="40"/>
      <c r="AH2504" s="32"/>
      <c r="AI2504" s="32"/>
      <c r="AJ2504" s="40"/>
      <c r="AK2504" s="29"/>
      <c r="AL2504" s="29"/>
      <c r="AM2504" s="41"/>
      <c r="AN2504" s="38"/>
      <c r="AO2504" s="34"/>
      <c r="AP2504" s="39"/>
      <c r="AQ2504" s="40"/>
      <c r="AR2504" s="40"/>
      <c r="AS2504" s="40"/>
      <c r="AT2504" s="32"/>
      <c r="AU2504" s="32"/>
      <c r="AV2504" s="40"/>
      <c r="AW2504" s="31"/>
      <c r="AX2504" s="29"/>
      <c r="AY2504" s="42"/>
      <c r="AZ2504" s="38"/>
      <c r="BA2504" s="34"/>
      <c r="BB2504" s="39"/>
      <c r="BC2504" s="40"/>
      <c r="BD2504" s="40"/>
      <c r="BE2504" s="40"/>
      <c r="BF2504" s="32"/>
      <c r="BG2504" s="32"/>
      <c r="BH2504" s="40"/>
      <c r="BI2504" s="31"/>
      <c r="BJ2504" s="29"/>
    </row>
    <row r="2505" customFormat="false" ht="15" hidden="false" customHeight="false" outlineLevel="0" collapsed="false">
      <c r="A2505" s="26" t="s">
        <v>390</v>
      </c>
      <c r="B2505" s="27" t="s">
        <v>0</v>
      </c>
      <c r="C2505" s="28" t="s">
        <v>71</v>
      </c>
      <c r="D2505" s="43" t="s">
        <v>166</v>
      </c>
      <c r="E2505" s="30" t="n">
        <v>1389.9</v>
      </c>
      <c r="F2505" s="31" t="n">
        <v>1389.9</v>
      </c>
      <c r="G2505" s="32" t="s">
        <v>287</v>
      </c>
      <c r="H2505" s="32" t="s">
        <v>98</v>
      </c>
      <c r="I2505" s="33" t="n">
        <v>24.99</v>
      </c>
      <c r="J2505" s="34" t="s">
        <v>288</v>
      </c>
      <c r="K2505" s="35" t="s">
        <v>355</v>
      </c>
      <c r="L2505" s="36"/>
      <c r="M2505" s="33" t="n">
        <v>8.99</v>
      </c>
      <c r="N2505" s="33"/>
      <c r="O2505" s="37"/>
      <c r="P2505" s="38" t="n">
        <v>169.99</v>
      </c>
      <c r="Q2505" s="34" t="n">
        <v>27.99</v>
      </c>
      <c r="R2505" s="39" t="n">
        <v>-4.31907650273225</v>
      </c>
      <c r="S2505" s="40" t="n">
        <v>32.3090765027322</v>
      </c>
      <c r="T2505" s="40" t="n">
        <v>32.3090765027322</v>
      </c>
      <c r="U2505" s="40" t="n">
        <v>32.3090765027322</v>
      </c>
      <c r="V2505" s="32" t="n">
        <v>20.6709234972678</v>
      </c>
      <c r="W2505" s="32" t="n">
        <v>20.6709234972678</v>
      </c>
      <c r="X2505" s="40" t="n">
        <v>52.98</v>
      </c>
      <c r="Y2505" s="29" t="n">
        <v>1009.69</v>
      </c>
      <c r="Z2505" s="29" t="n">
        <v>129.572295081967</v>
      </c>
      <c r="AA2505" s="41"/>
      <c r="AB2505" s="38"/>
      <c r="AC2505" s="34"/>
      <c r="AD2505" s="39"/>
      <c r="AE2505" s="40"/>
      <c r="AF2505" s="40"/>
      <c r="AG2505" s="40"/>
      <c r="AH2505" s="32"/>
      <c r="AI2505" s="32"/>
      <c r="AJ2505" s="40"/>
      <c r="AK2505" s="29"/>
      <c r="AL2505" s="29"/>
      <c r="AM2505" s="41"/>
      <c r="AN2505" s="38"/>
      <c r="AO2505" s="34"/>
      <c r="AP2505" s="39"/>
      <c r="AQ2505" s="40"/>
      <c r="AR2505" s="40"/>
      <c r="AS2505" s="40"/>
      <c r="AT2505" s="32"/>
      <c r="AU2505" s="32"/>
      <c r="AV2505" s="40"/>
      <c r="AW2505" s="31"/>
      <c r="AX2505" s="29"/>
      <c r="AY2505" s="42"/>
      <c r="AZ2505" s="38"/>
      <c r="BA2505" s="34"/>
      <c r="BB2505" s="39"/>
      <c r="BC2505" s="40"/>
      <c r="BD2505" s="40"/>
      <c r="BE2505" s="40"/>
      <c r="BF2505" s="32"/>
      <c r="BG2505" s="32"/>
      <c r="BH2505" s="40"/>
      <c r="BI2505" s="31"/>
      <c r="BJ2505" s="29"/>
    </row>
    <row r="2506" customFormat="false" ht="15" hidden="false" customHeight="false" outlineLevel="0" collapsed="false">
      <c r="A2506" s="26" t="s">
        <v>391</v>
      </c>
      <c r="B2506" s="27" t="s">
        <v>0</v>
      </c>
      <c r="C2506" s="28" t="s">
        <v>71</v>
      </c>
      <c r="D2506" s="43" t="s">
        <v>166</v>
      </c>
      <c r="E2506" s="30" t="n">
        <v>1389.9</v>
      </c>
      <c r="F2506" s="31" t="n">
        <v>1389.9</v>
      </c>
      <c r="G2506" s="32" t="s">
        <v>291</v>
      </c>
      <c r="H2506" s="32" t="s">
        <v>98</v>
      </c>
      <c r="I2506" s="33" t="n">
        <v>16.99</v>
      </c>
      <c r="J2506" s="34" t="s">
        <v>288</v>
      </c>
      <c r="K2506" s="35" t="s">
        <v>355</v>
      </c>
      <c r="L2506" s="36"/>
      <c r="M2506" s="33" t="n">
        <v>8.99</v>
      </c>
      <c r="N2506" s="33"/>
      <c r="O2506" s="37"/>
      <c r="P2506" s="38" t="n">
        <v>289.99</v>
      </c>
      <c r="Q2506" s="34" t="n">
        <v>25.99</v>
      </c>
      <c r="R2506" s="39" t="n">
        <v>-2.31907650273224</v>
      </c>
      <c r="S2506" s="40" t="n">
        <v>28.3090765027322</v>
      </c>
      <c r="T2506" s="40" t="n">
        <v>28.3090765027322</v>
      </c>
      <c r="U2506" s="40" t="n">
        <v>28.3090765027322</v>
      </c>
      <c r="V2506" s="32" t="n">
        <v>14.6709234972678</v>
      </c>
      <c r="W2506" s="32" t="n">
        <v>14.6709234972678</v>
      </c>
      <c r="X2506" s="40" t="n">
        <v>42.98</v>
      </c>
      <c r="Y2506" s="29" t="n">
        <v>1069.69</v>
      </c>
      <c r="Z2506" s="29" t="n">
        <v>69.5722950819672</v>
      </c>
      <c r="AA2506" s="41"/>
      <c r="AB2506" s="38"/>
      <c r="AC2506" s="34"/>
      <c r="AD2506" s="39"/>
      <c r="AE2506" s="40"/>
      <c r="AF2506" s="40"/>
      <c r="AG2506" s="40"/>
      <c r="AH2506" s="32"/>
      <c r="AI2506" s="32"/>
      <c r="AJ2506" s="40"/>
      <c r="AK2506" s="29"/>
      <c r="AL2506" s="29"/>
      <c r="AM2506" s="41"/>
      <c r="AN2506" s="38"/>
      <c r="AO2506" s="34"/>
      <c r="AP2506" s="39"/>
      <c r="AQ2506" s="40"/>
      <c r="AR2506" s="40"/>
      <c r="AS2506" s="40"/>
      <c r="AT2506" s="32"/>
      <c r="AU2506" s="32"/>
      <c r="AV2506" s="40"/>
      <c r="AW2506" s="31"/>
      <c r="AX2506" s="29"/>
      <c r="AY2506" s="42"/>
      <c r="AZ2506" s="38"/>
      <c r="BA2506" s="34"/>
      <c r="BB2506" s="39"/>
      <c r="BC2506" s="40"/>
      <c r="BD2506" s="40"/>
      <c r="BE2506" s="40"/>
      <c r="BF2506" s="32"/>
      <c r="BG2506" s="32"/>
      <c r="BH2506" s="40"/>
      <c r="BI2506" s="31"/>
      <c r="BJ2506" s="29"/>
    </row>
    <row r="2507" customFormat="false" ht="15" hidden="false" customHeight="false" outlineLevel="0" collapsed="false">
      <c r="A2507" s="26" t="s">
        <v>392</v>
      </c>
      <c r="B2507" s="27" t="s">
        <v>0</v>
      </c>
      <c r="C2507" s="28" t="s">
        <v>71</v>
      </c>
      <c r="D2507" s="43" t="s">
        <v>166</v>
      </c>
      <c r="E2507" s="30" t="n">
        <v>1389.9</v>
      </c>
      <c r="F2507" s="31" t="n">
        <v>1389.9</v>
      </c>
      <c r="G2507" s="32" t="s">
        <v>293</v>
      </c>
      <c r="H2507" s="32" t="s">
        <v>98</v>
      </c>
      <c r="I2507" s="33" t="n">
        <v>12.99</v>
      </c>
      <c r="J2507" s="34" t="s">
        <v>288</v>
      </c>
      <c r="K2507" s="35" t="s">
        <v>355</v>
      </c>
      <c r="L2507" s="36"/>
      <c r="M2507" s="33" t="n">
        <v>8.99</v>
      </c>
      <c r="N2507" s="33"/>
      <c r="O2507" s="37"/>
      <c r="P2507" s="38" t="n">
        <v>509.99</v>
      </c>
      <c r="Q2507" s="34" t="n">
        <v>18.99</v>
      </c>
      <c r="R2507" s="39" t="n">
        <v>-1.98574316939891</v>
      </c>
      <c r="S2507" s="40" t="n">
        <v>20.9757431693989</v>
      </c>
      <c r="T2507" s="40" t="n">
        <v>20.9757431693989</v>
      </c>
      <c r="U2507" s="40" t="n">
        <v>20.9757431693989</v>
      </c>
      <c r="V2507" s="32" t="n">
        <v>11.0042568306011</v>
      </c>
      <c r="W2507" s="32" t="n">
        <v>11.0042568306011</v>
      </c>
      <c r="X2507" s="40" t="n">
        <v>31.98</v>
      </c>
      <c r="Y2507" s="29" t="n">
        <v>1079.69</v>
      </c>
      <c r="Z2507" s="29" t="n">
        <v>59.5722950819672</v>
      </c>
      <c r="AA2507" s="41"/>
      <c r="AB2507" s="38"/>
      <c r="AC2507" s="34"/>
      <c r="AD2507" s="39"/>
      <c r="AE2507" s="40"/>
      <c r="AF2507" s="40"/>
      <c r="AG2507" s="40"/>
      <c r="AH2507" s="32"/>
      <c r="AI2507" s="32"/>
      <c r="AJ2507" s="40"/>
      <c r="AK2507" s="29"/>
      <c r="AL2507" s="29"/>
      <c r="AM2507" s="41"/>
      <c r="AN2507" s="38"/>
      <c r="AO2507" s="34"/>
      <c r="AP2507" s="39"/>
      <c r="AQ2507" s="40"/>
      <c r="AR2507" s="40"/>
      <c r="AS2507" s="40"/>
      <c r="AT2507" s="32"/>
      <c r="AU2507" s="32"/>
      <c r="AV2507" s="40"/>
      <c r="AW2507" s="31"/>
      <c r="AX2507" s="29"/>
      <c r="AY2507" s="42"/>
      <c r="AZ2507" s="38"/>
      <c r="BA2507" s="34"/>
      <c r="BB2507" s="39"/>
      <c r="BC2507" s="40"/>
      <c r="BD2507" s="40"/>
      <c r="BE2507" s="40"/>
      <c r="BF2507" s="32"/>
      <c r="BG2507" s="32"/>
      <c r="BH2507" s="40"/>
      <c r="BI2507" s="31"/>
      <c r="BJ2507" s="29"/>
    </row>
    <row r="2508" customFormat="false" ht="15" hidden="false" customHeight="false" outlineLevel="0" collapsed="false">
      <c r="A2508" s="26" t="s">
        <v>393</v>
      </c>
      <c r="B2508" s="27" t="s">
        <v>0</v>
      </c>
      <c r="C2508" s="28" t="s">
        <v>71</v>
      </c>
      <c r="D2508" s="43" t="s">
        <v>166</v>
      </c>
      <c r="E2508" s="30" t="n">
        <v>1389.9</v>
      </c>
      <c r="F2508" s="31" t="n">
        <v>1389.9</v>
      </c>
      <c r="G2508" s="32" t="s">
        <v>295</v>
      </c>
      <c r="H2508" s="32" t="s">
        <v>98</v>
      </c>
      <c r="I2508" s="33" t="n">
        <v>9.99</v>
      </c>
      <c r="J2508" s="34" t="s">
        <v>288</v>
      </c>
      <c r="K2508" s="35" t="s">
        <v>355</v>
      </c>
      <c r="L2508" s="36"/>
      <c r="M2508" s="33" t="n">
        <v>8.99</v>
      </c>
      <c r="N2508" s="33"/>
      <c r="O2508" s="37"/>
      <c r="P2508" s="38" t="n">
        <v>509.99</v>
      </c>
      <c r="Q2508" s="34" t="n">
        <v>18.99</v>
      </c>
      <c r="R2508" s="39" t="n">
        <v>-1.98574316939891</v>
      </c>
      <c r="S2508" s="40" t="n">
        <v>20.9757431693989</v>
      </c>
      <c r="T2508" s="40" t="n">
        <v>20.9757431693989</v>
      </c>
      <c r="U2508" s="40" t="n">
        <v>20.9757431693989</v>
      </c>
      <c r="V2508" s="32" t="n">
        <v>8.00425683060109</v>
      </c>
      <c r="W2508" s="32" t="n">
        <v>8.00425683060109</v>
      </c>
      <c r="X2508" s="40" t="n">
        <v>28.98</v>
      </c>
      <c r="Y2508" s="29" t="n">
        <v>1079.69</v>
      </c>
      <c r="Z2508" s="29" t="n">
        <v>59.5722950819672</v>
      </c>
      <c r="AA2508" s="41"/>
      <c r="AB2508" s="38"/>
      <c r="AC2508" s="34"/>
      <c r="AD2508" s="39"/>
      <c r="AE2508" s="40"/>
      <c r="AF2508" s="40"/>
      <c r="AG2508" s="40"/>
      <c r="AH2508" s="32"/>
      <c r="AI2508" s="32"/>
      <c r="AJ2508" s="40"/>
      <c r="AK2508" s="29"/>
      <c r="AL2508" s="29"/>
      <c r="AM2508" s="41"/>
      <c r="AN2508" s="38"/>
      <c r="AO2508" s="34"/>
      <c r="AP2508" s="39"/>
      <c r="AQ2508" s="40"/>
      <c r="AR2508" s="40"/>
      <c r="AS2508" s="40"/>
      <c r="AT2508" s="32"/>
      <c r="AU2508" s="32"/>
      <c r="AV2508" s="40"/>
      <c r="AW2508" s="31"/>
      <c r="AX2508" s="29"/>
      <c r="AY2508" s="42"/>
      <c r="AZ2508" s="38"/>
      <c r="BA2508" s="34"/>
      <c r="BB2508" s="39"/>
      <c r="BC2508" s="40"/>
      <c r="BD2508" s="40"/>
      <c r="BE2508" s="40"/>
      <c r="BF2508" s="32"/>
      <c r="BG2508" s="32"/>
      <c r="BH2508" s="40"/>
      <c r="BI2508" s="31"/>
      <c r="BJ2508" s="29"/>
    </row>
    <row r="2509" customFormat="false" ht="15" hidden="false" customHeight="false" outlineLevel="0" collapsed="false">
      <c r="A2509" s="26" t="s">
        <v>394</v>
      </c>
      <c r="B2509" s="27" t="s">
        <v>0</v>
      </c>
      <c r="C2509" s="28" t="s">
        <v>71</v>
      </c>
      <c r="D2509" s="43" t="s">
        <v>166</v>
      </c>
      <c r="E2509" s="30" t="n">
        <v>1389.9</v>
      </c>
      <c r="F2509" s="31" t="n">
        <v>1389.9</v>
      </c>
      <c r="G2509" s="32" t="s">
        <v>297</v>
      </c>
      <c r="H2509" s="32" t="s">
        <v>98</v>
      </c>
      <c r="I2509" s="33" t="n">
        <v>0</v>
      </c>
      <c r="J2509" s="34" t="s">
        <v>298</v>
      </c>
      <c r="K2509" s="35" t="s">
        <v>355</v>
      </c>
      <c r="L2509" s="36"/>
      <c r="M2509" s="33" t="n">
        <v>8.99</v>
      </c>
      <c r="N2509" s="33"/>
      <c r="O2509" s="37"/>
      <c r="P2509" s="38" t="n">
        <v>289.99</v>
      </c>
      <c r="Q2509" s="34" t="n">
        <v>25.99</v>
      </c>
      <c r="R2509" s="39" t="n">
        <v>-2.31907650273224</v>
      </c>
      <c r="S2509" s="40" t="n">
        <v>28.3090765027322</v>
      </c>
      <c r="T2509" s="40" t="n">
        <v>28.3090765027322</v>
      </c>
      <c r="U2509" s="40" t="n">
        <v>28.3090765027322</v>
      </c>
      <c r="V2509" s="32" t="n">
        <v>-2.31907650273224</v>
      </c>
      <c r="W2509" s="32" t="n">
        <v>-2.31907650273224</v>
      </c>
      <c r="X2509" s="40" t="n">
        <v>25.99</v>
      </c>
      <c r="Y2509" s="29" t="n">
        <v>1069.69</v>
      </c>
      <c r="Z2509" s="29" t="n">
        <v>69.5722950819672</v>
      </c>
      <c r="AA2509" s="41"/>
      <c r="AB2509" s="38"/>
      <c r="AC2509" s="34"/>
      <c r="AD2509" s="39"/>
      <c r="AE2509" s="40"/>
      <c r="AF2509" s="40"/>
      <c r="AG2509" s="40"/>
      <c r="AH2509" s="32"/>
      <c r="AI2509" s="32"/>
      <c r="AJ2509" s="40"/>
      <c r="AK2509" s="29"/>
      <c r="AL2509" s="29"/>
      <c r="AM2509" s="41"/>
      <c r="AN2509" s="38"/>
      <c r="AO2509" s="34"/>
      <c r="AP2509" s="39"/>
      <c r="AQ2509" s="40"/>
      <c r="AR2509" s="40"/>
      <c r="AS2509" s="40"/>
      <c r="AT2509" s="32"/>
      <c r="AU2509" s="32"/>
      <c r="AV2509" s="40"/>
      <c r="AW2509" s="31"/>
      <c r="AX2509" s="29"/>
      <c r="AY2509" s="42"/>
      <c r="AZ2509" s="38"/>
      <c r="BA2509" s="34"/>
      <c r="BB2509" s="39"/>
      <c r="BC2509" s="40"/>
      <c r="BD2509" s="40"/>
      <c r="BE2509" s="40"/>
      <c r="BF2509" s="32"/>
      <c r="BG2509" s="32"/>
      <c r="BH2509" s="40"/>
      <c r="BI2509" s="31"/>
      <c r="BJ2509" s="29"/>
    </row>
    <row r="2510" customFormat="false" ht="15" hidden="false" customHeight="false" outlineLevel="0" collapsed="false">
      <c r="A2510" s="26" t="s">
        <v>395</v>
      </c>
      <c r="B2510" s="27" t="s">
        <v>0</v>
      </c>
      <c r="C2510" s="28" t="s">
        <v>71</v>
      </c>
      <c r="D2510" s="43" t="s">
        <v>167</v>
      </c>
      <c r="E2510" s="30" t="n">
        <v>1639.9</v>
      </c>
      <c r="F2510" s="31" t="n">
        <v>1629.9</v>
      </c>
      <c r="G2510" s="32" t="s">
        <v>287</v>
      </c>
      <c r="H2510" s="32" t="s">
        <v>98</v>
      </c>
      <c r="I2510" s="33" t="n">
        <v>24.99</v>
      </c>
      <c r="J2510" s="34" t="s">
        <v>288</v>
      </c>
      <c r="K2510" s="35" t="s">
        <v>355</v>
      </c>
      <c r="L2510" s="36"/>
      <c r="M2510" s="33" t="n">
        <v>8.99</v>
      </c>
      <c r="N2510" s="33"/>
      <c r="O2510" s="37"/>
      <c r="P2510" s="38" t="n">
        <v>299.99</v>
      </c>
      <c r="Q2510" s="34" t="n">
        <v>30.99</v>
      </c>
      <c r="R2510" s="39" t="n">
        <v>-3.54312021857924</v>
      </c>
      <c r="S2510" s="40" t="n">
        <v>34.5331202185792</v>
      </c>
      <c r="T2510" s="40" t="n">
        <v>34.5331202185792</v>
      </c>
      <c r="U2510" s="40" t="n">
        <v>34.5331202185792</v>
      </c>
      <c r="V2510" s="32" t="n">
        <v>21.4468797814208</v>
      </c>
      <c r="W2510" s="32" t="n">
        <v>21.4468797814208</v>
      </c>
      <c r="X2510" s="40" t="n">
        <v>55.98</v>
      </c>
      <c r="Y2510" s="29" t="n">
        <v>1229.69</v>
      </c>
      <c r="Z2510" s="29" t="n">
        <v>106.293606557377</v>
      </c>
      <c r="AA2510" s="41"/>
      <c r="AB2510" s="38"/>
      <c r="AC2510" s="34"/>
      <c r="AD2510" s="39"/>
      <c r="AE2510" s="40"/>
      <c r="AF2510" s="40"/>
      <c r="AG2510" s="40"/>
      <c r="AH2510" s="32"/>
      <c r="AI2510" s="32"/>
      <c r="AJ2510" s="40"/>
      <c r="AK2510" s="29"/>
      <c r="AL2510" s="29"/>
      <c r="AM2510" s="41"/>
      <c r="AN2510" s="38"/>
      <c r="AO2510" s="34"/>
      <c r="AP2510" s="39"/>
      <c r="AQ2510" s="40"/>
      <c r="AR2510" s="40"/>
      <c r="AS2510" s="40"/>
      <c r="AT2510" s="32"/>
      <c r="AU2510" s="32"/>
      <c r="AV2510" s="40"/>
      <c r="AW2510" s="31"/>
      <c r="AX2510" s="29"/>
      <c r="AY2510" s="42"/>
      <c r="AZ2510" s="38"/>
      <c r="BA2510" s="34"/>
      <c r="BB2510" s="39"/>
      <c r="BC2510" s="40"/>
      <c r="BD2510" s="40"/>
      <c r="BE2510" s="40"/>
      <c r="BF2510" s="32"/>
      <c r="BG2510" s="32"/>
      <c r="BH2510" s="40"/>
      <c r="BI2510" s="31"/>
      <c r="BJ2510" s="29"/>
    </row>
    <row r="2511" customFormat="false" ht="15" hidden="false" customHeight="false" outlineLevel="0" collapsed="false">
      <c r="A2511" s="26" t="s">
        <v>396</v>
      </c>
      <c r="B2511" s="27" t="s">
        <v>0</v>
      </c>
      <c r="C2511" s="28" t="s">
        <v>71</v>
      </c>
      <c r="D2511" s="43" t="s">
        <v>167</v>
      </c>
      <c r="E2511" s="30" t="n">
        <v>1639.9</v>
      </c>
      <c r="F2511" s="31" t="n">
        <v>1629.9</v>
      </c>
      <c r="G2511" s="32" t="s">
        <v>291</v>
      </c>
      <c r="H2511" s="32" t="s">
        <v>98</v>
      </c>
      <c r="I2511" s="33" t="n">
        <v>16.99</v>
      </c>
      <c r="J2511" s="34" t="s">
        <v>288</v>
      </c>
      <c r="K2511" s="35" t="s">
        <v>355</v>
      </c>
      <c r="L2511" s="36"/>
      <c r="M2511" s="33" t="n">
        <v>8.99</v>
      </c>
      <c r="N2511" s="33"/>
      <c r="O2511" s="37"/>
      <c r="P2511" s="38" t="n">
        <v>499.99</v>
      </c>
      <c r="Q2511" s="34" t="n">
        <v>25.99</v>
      </c>
      <c r="R2511" s="39" t="n">
        <v>-1.87645355191258</v>
      </c>
      <c r="S2511" s="40" t="n">
        <v>27.8664535519126</v>
      </c>
      <c r="T2511" s="40" t="n">
        <v>27.8664535519126</v>
      </c>
      <c r="U2511" s="40" t="n">
        <v>27.8664535519126</v>
      </c>
      <c r="V2511" s="32" t="n">
        <v>15.1135464480874</v>
      </c>
      <c r="W2511" s="32" t="n">
        <v>15.1135464480874</v>
      </c>
      <c r="X2511" s="40" t="n">
        <v>42.98</v>
      </c>
      <c r="Y2511" s="29" t="n">
        <v>1279.69</v>
      </c>
      <c r="Z2511" s="29" t="n">
        <v>56.2936065573772</v>
      </c>
      <c r="AA2511" s="41"/>
      <c r="AB2511" s="38"/>
      <c r="AC2511" s="34"/>
      <c r="AD2511" s="39"/>
      <c r="AE2511" s="40"/>
      <c r="AF2511" s="40"/>
      <c r="AG2511" s="40"/>
      <c r="AH2511" s="32"/>
      <c r="AI2511" s="32"/>
      <c r="AJ2511" s="40"/>
      <c r="AK2511" s="29"/>
      <c r="AL2511" s="29"/>
      <c r="AM2511" s="41"/>
      <c r="AN2511" s="38"/>
      <c r="AO2511" s="34"/>
      <c r="AP2511" s="39"/>
      <c r="AQ2511" s="40"/>
      <c r="AR2511" s="40"/>
      <c r="AS2511" s="40"/>
      <c r="AT2511" s="32"/>
      <c r="AU2511" s="32"/>
      <c r="AV2511" s="40"/>
      <c r="AW2511" s="31"/>
      <c r="AX2511" s="29"/>
      <c r="AY2511" s="42"/>
      <c r="AZ2511" s="38"/>
      <c r="BA2511" s="34"/>
      <c r="BB2511" s="39"/>
      <c r="BC2511" s="40"/>
      <c r="BD2511" s="40"/>
      <c r="BE2511" s="40"/>
      <c r="BF2511" s="32"/>
      <c r="BG2511" s="32"/>
      <c r="BH2511" s="40"/>
      <c r="BI2511" s="31"/>
      <c r="BJ2511" s="29"/>
    </row>
    <row r="2512" customFormat="false" ht="15" hidden="false" customHeight="false" outlineLevel="0" collapsed="false">
      <c r="A2512" s="26" t="s">
        <v>397</v>
      </c>
      <c r="B2512" s="27" t="s">
        <v>0</v>
      </c>
      <c r="C2512" s="28" t="s">
        <v>71</v>
      </c>
      <c r="D2512" s="43" t="s">
        <v>167</v>
      </c>
      <c r="E2512" s="30" t="n">
        <v>1639.9</v>
      </c>
      <c r="F2512" s="31" t="n">
        <v>1629.9</v>
      </c>
      <c r="G2512" s="32" t="s">
        <v>293</v>
      </c>
      <c r="H2512" s="32" t="s">
        <v>98</v>
      </c>
      <c r="I2512" s="33" t="n">
        <v>12.99</v>
      </c>
      <c r="J2512" s="34" t="s">
        <v>288</v>
      </c>
      <c r="K2512" s="35" t="s">
        <v>355</v>
      </c>
      <c r="L2512" s="36"/>
      <c r="M2512" s="33" t="n">
        <v>8.99</v>
      </c>
      <c r="N2512" s="33"/>
      <c r="O2512" s="37"/>
      <c r="P2512" s="38" t="n">
        <v>719.99</v>
      </c>
      <c r="Q2512" s="34" t="n">
        <v>18.99</v>
      </c>
      <c r="R2512" s="39" t="n">
        <v>-1.54312021857924</v>
      </c>
      <c r="S2512" s="40" t="n">
        <v>20.5331202185792</v>
      </c>
      <c r="T2512" s="40" t="n">
        <v>20.5331202185792</v>
      </c>
      <c r="U2512" s="40" t="n">
        <v>20.5331202185792</v>
      </c>
      <c r="V2512" s="32" t="n">
        <v>11.4468797814208</v>
      </c>
      <c r="W2512" s="32" t="n">
        <v>11.4468797814208</v>
      </c>
      <c r="X2512" s="40" t="n">
        <v>31.98</v>
      </c>
      <c r="Y2512" s="29" t="n">
        <v>1289.69</v>
      </c>
      <c r="Z2512" s="29" t="n">
        <v>46.2936065573772</v>
      </c>
      <c r="AA2512" s="41"/>
      <c r="AB2512" s="38"/>
      <c r="AC2512" s="34"/>
      <c r="AD2512" s="39"/>
      <c r="AE2512" s="40"/>
      <c r="AF2512" s="40"/>
      <c r="AG2512" s="40"/>
      <c r="AH2512" s="32"/>
      <c r="AI2512" s="32"/>
      <c r="AJ2512" s="40"/>
      <c r="AK2512" s="29"/>
      <c r="AL2512" s="29"/>
      <c r="AM2512" s="41"/>
      <c r="AN2512" s="38"/>
      <c r="AO2512" s="34"/>
      <c r="AP2512" s="39"/>
      <c r="AQ2512" s="40"/>
      <c r="AR2512" s="40"/>
      <c r="AS2512" s="40"/>
      <c r="AT2512" s="32"/>
      <c r="AU2512" s="32"/>
      <c r="AV2512" s="40"/>
      <c r="AW2512" s="31"/>
      <c r="AX2512" s="29"/>
      <c r="AY2512" s="42"/>
      <c r="AZ2512" s="38"/>
      <c r="BA2512" s="34"/>
      <c r="BB2512" s="39"/>
      <c r="BC2512" s="40"/>
      <c r="BD2512" s="40"/>
      <c r="BE2512" s="40"/>
      <c r="BF2512" s="32"/>
      <c r="BG2512" s="32"/>
      <c r="BH2512" s="40"/>
      <c r="BI2512" s="31"/>
      <c r="BJ2512" s="29"/>
    </row>
    <row r="2513" customFormat="false" ht="15" hidden="false" customHeight="false" outlineLevel="0" collapsed="false">
      <c r="A2513" s="26" t="s">
        <v>398</v>
      </c>
      <c r="B2513" s="27" t="s">
        <v>0</v>
      </c>
      <c r="C2513" s="28" t="s">
        <v>71</v>
      </c>
      <c r="D2513" s="43" t="s">
        <v>167</v>
      </c>
      <c r="E2513" s="30" t="n">
        <v>1639.9</v>
      </c>
      <c r="F2513" s="31" t="n">
        <v>1629.9</v>
      </c>
      <c r="G2513" s="32" t="s">
        <v>295</v>
      </c>
      <c r="H2513" s="32" t="s">
        <v>98</v>
      </c>
      <c r="I2513" s="33" t="n">
        <v>9.99</v>
      </c>
      <c r="J2513" s="34" t="s">
        <v>288</v>
      </c>
      <c r="K2513" s="35" t="s">
        <v>355</v>
      </c>
      <c r="L2513" s="36"/>
      <c r="M2513" s="33" t="n">
        <v>8.99</v>
      </c>
      <c r="N2513" s="33"/>
      <c r="O2513" s="37"/>
      <c r="P2513" s="38" t="n">
        <v>719.99</v>
      </c>
      <c r="Q2513" s="34" t="n">
        <v>18.99</v>
      </c>
      <c r="R2513" s="39" t="n">
        <v>-1.54312021857924</v>
      </c>
      <c r="S2513" s="40" t="n">
        <v>20.5331202185792</v>
      </c>
      <c r="T2513" s="40" t="n">
        <v>20.5331202185792</v>
      </c>
      <c r="U2513" s="40" t="n">
        <v>20.5331202185792</v>
      </c>
      <c r="V2513" s="32" t="n">
        <v>8.44687978142076</v>
      </c>
      <c r="W2513" s="32" t="n">
        <v>8.44687978142076</v>
      </c>
      <c r="X2513" s="40" t="n">
        <v>28.98</v>
      </c>
      <c r="Y2513" s="29" t="n">
        <v>1289.69</v>
      </c>
      <c r="Z2513" s="29" t="n">
        <v>46.2936065573772</v>
      </c>
      <c r="AA2513" s="41"/>
      <c r="AB2513" s="38"/>
      <c r="AC2513" s="34"/>
      <c r="AD2513" s="39"/>
      <c r="AE2513" s="40"/>
      <c r="AF2513" s="40"/>
      <c r="AG2513" s="40"/>
      <c r="AH2513" s="32"/>
      <c r="AI2513" s="32"/>
      <c r="AJ2513" s="40"/>
      <c r="AK2513" s="29"/>
      <c r="AL2513" s="29"/>
      <c r="AM2513" s="41"/>
      <c r="AN2513" s="38"/>
      <c r="AO2513" s="34"/>
      <c r="AP2513" s="39"/>
      <c r="AQ2513" s="40"/>
      <c r="AR2513" s="40"/>
      <c r="AS2513" s="40"/>
      <c r="AT2513" s="32"/>
      <c r="AU2513" s="32"/>
      <c r="AV2513" s="40"/>
      <c r="AW2513" s="31"/>
      <c r="AX2513" s="29"/>
      <c r="AY2513" s="42"/>
      <c r="AZ2513" s="38"/>
      <c r="BA2513" s="34"/>
      <c r="BB2513" s="39"/>
      <c r="BC2513" s="40"/>
      <c r="BD2513" s="40"/>
      <c r="BE2513" s="40"/>
      <c r="BF2513" s="32"/>
      <c r="BG2513" s="32"/>
      <c r="BH2513" s="40"/>
      <c r="BI2513" s="31"/>
      <c r="BJ2513" s="29"/>
    </row>
    <row r="2514" customFormat="false" ht="15" hidden="false" customHeight="false" outlineLevel="0" collapsed="false">
      <c r="A2514" s="26" t="s">
        <v>399</v>
      </c>
      <c r="B2514" s="27" t="s">
        <v>0</v>
      </c>
      <c r="C2514" s="28" t="s">
        <v>71</v>
      </c>
      <c r="D2514" s="43" t="s">
        <v>167</v>
      </c>
      <c r="E2514" s="30" t="n">
        <v>1639.9</v>
      </c>
      <c r="F2514" s="31" t="n">
        <v>1629.9</v>
      </c>
      <c r="G2514" s="32" t="s">
        <v>297</v>
      </c>
      <c r="H2514" s="32" t="s">
        <v>98</v>
      </c>
      <c r="I2514" s="33" t="n">
        <v>0</v>
      </c>
      <c r="J2514" s="34" t="s">
        <v>298</v>
      </c>
      <c r="K2514" s="35" t="s">
        <v>355</v>
      </c>
      <c r="L2514" s="36"/>
      <c r="M2514" s="33" t="n">
        <v>8.99</v>
      </c>
      <c r="N2514" s="33"/>
      <c r="O2514" s="37"/>
      <c r="P2514" s="38" t="n">
        <v>499.99</v>
      </c>
      <c r="Q2514" s="34" t="n">
        <v>25.99</v>
      </c>
      <c r="R2514" s="39" t="n">
        <v>-1.87645355191258</v>
      </c>
      <c r="S2514" s="40" t="n">
        <v>27.8664535519126</v>
      </c>
      <c r="T2514" s="40" t="n">
        <v>27.8664535519126</v>
      </c>
      <c r="U2514" s="40" t="n">
        <v>27.8664535519126</v>
      </c>
      <c r="V2514" s="32" t="n">
        <v>-1.87645355191258</v>
      </c>
      <c r="W2514" s="32" t="n">
        <v>-1.87645355191258</v>
      </c>
      <c r="X2514" s="40" t="n">
        <v>25.99</v>
      </c>
      <c r="Y2514" s="29" t="n">
        <v>1279.69</v>
      </c>
      <c r="Z2514" s="29" t="n">
        <v>56.2936065573772</v>
      </c>
      <c r="AA2514" s="41"/>
      <c r="AB2514" s="38"/>
      <c r="AC2514" s="34"/>
      <c r="AD2514" s="39"/>
      <c r="AE2514" s="40"/>
      <c r="AF2514" s="40"/>
      <c r="AG2514" s="40"/>
      <c r="AH2514" s="32"/>
      <c r="AI2514" s="32"/>
      <c r="AJ2514" s="40"/>
      <c r="AK2514" s="29"/>
      <c r="AL2514" s="29"/>
      <c r="AM2514" s="41"/>
      <c r="AN2514" s="38"/>
      <c r="AO2514" s="34"/>
      <c r="AP2514" s="39"/>
      <c r="AQ2514" s="40"/>
      <c r="AR2514" s="40"/>
      <c r="AS2514" s="40"/>
      <c r="AT2514" s="32"/>
      <c r="AU2514" s="32"/>
      <c r="AV2514" s="40"/>
      <c r="AW2514" s="31"/>
      <c r="AX2514" s="29"/>
      <c r="AY2514" s="42"/>
      <c r="AZ2514" s="38"/>
      <c r="BA2514" s="34"/>
      <c r="BB2514" s="39"/>
      <c r="BC2514" s="40"/>
      <c r="BD2514" s="40"/>
      <c r="BE2514" s="40"/>
      <c r="BF2514" s="32"/>
      <c r="BG2514" s="32"/>
      <c r="BH2514" s="40"/>
      <c r="BI2514" s="31"/>
      <c r="BJ2514" s="29"/>
    </row>
    <row r="2515" customFormat="false" ht="15" hidden="false" customHeight="false" outlineLevel="0" collapsed="false">
      <c r="A2515" s="26" t="s">
        <v>400</v>
      </c>
      <c r="B2515" s="27" t="s">
        <v>0</v>
      </c>
      <c r="C2515" s="28" t="s">
        <v>71</v>
      </c>
      <c r="D2515" s="43" t="s">
        <v>168</v>
      </c>
      <c r="E2515" s="30" t="n">
        <v>1889.9</v>
      </c>
      <c r="F2515" s="31" t="n">
        <v>1859.9</v>
      </c>
      <c r="G2515" s="32" t="s">
        <v>287</v>
      </c>
      <c r="H2515" s="32" t="s">
        <v>98</v>
      </c>
      <c r="I2515" s="33" t="n">
        <v>24.99</v>
      </c>
      <c r="J2515" s="34" t="s">
        <v>288</v>
      </c>
      <c r="K2515" s="35" t="s">
        <v>355</v>
      </c>
      <c r="L2515" s="36"/>
      <c r="M2515" s="33" t="n">
        <v>8.99</v>
      </c>
      <c r="N2515" s="33"/>
      <c r="O2515" s="37"/>
      <c r="P2515" s="38" t="n">
        <v>499.99</v>
      </c>
      <c r="Q2515" s="34" t="n">
        <v>31.99</v>
      </c>
      <c r="R2515" s="39" t="n">
        <v>-2.16060655737705</v>
      </c>
      <c r="S2515" s="40" t="n">
        <v>34.1506065573771</v>
      </c>
      <c r="T2515" s="40" t="n">
        <v>34.1506065573771</v>
      </c>
      <c r="U2515" s="40" t="n">
        <v>34.1506065573771</v>
      </c>
      <c r="V2515" s="32" t="n">
        <v>22.8293934426229</v>
      </c>
      <c r="W2515" s="32" t="n">
        <v>22.8293934426229</v>
      </c>
      <c r="X2515" s="40" t="n">
        <v>56.98</v>
      </c>
      <c r="Y2515" s="29" t="n">
        <v>1459.69</v>
      </c>
      <c r="Z2515" s="29" t="n">
        <v>64.8181967213116</v>
      </c>
      <c r="AA2515" s="41"/>
      <c r="AB2515" s="38"/>
      <c r="AC2515" s="34"/>
      <c r="AD2515" s="39"/>
      <c r="AE2515" s="40"/>
      <c r="AF2515" s="40"/>
      <c r="AG2515" s="40"/>
      <c r="AH2515" s="32"/>
      <c r="AI2515" s="32"/>
      <c r="AJ2515" s="40"/>
      <c r="AK2515" s="29"/>
      <c r="AL2515" s="29"/>
      <c r="AM2515" s="41"/>
      <c r="AN2515" s="38"/>
      <c r="AO2515" s="34"/>
      <c r="AP2515" s="39"/>
      <c r="AQ2515" s="40"/>
      <c r="AR2515" s="40"/>
      <c r="AS2515" s="40"/>
      <c r="AT2515" s="32"/>
      <c r="AU2515" s="32"/>
      <c r="AV2515" s="40"/>
      <c r="AW2515" s="31"/>
      <c r="AX2515" s="29"/>
      <c r="AY2515" s="42"/>
      <c r="AZ2515" s="38"/>
      <c r="BA2515" s="34"/>
      <c r="BB2515" s="39"/>
      <c r="BC2515" s="40"/>
      <c r="BD2515" s="40"/>
      <c r="BE2515" s="40"/>
      <c r="BF2515" s="32"/>
      <c r="BG2515" s="32"/>
      <c r="BH2515" s="40"/>
      <c r="BI2515" s="31"/>
      <c r="BJ2515" s="29"/>
    </row>
    <row r="2516" customFormat="false" ht="15" hidden="false" customHeight="false" outlineLevel="0" collapsed="false">
      <c r="A2516" s="26" t="s">
        <v>401</v>
      </c>
      <c r="B2516" s="27" t="s">
        <v>0</v>
      </c>
      <c r="C2516" s="28" t="s">
        <v>71</v>
      </c>
      <c r="D2516" s="43" t="s">
        <v>168</v>
      </c>
      <c r="E2516" s="30" t="n">
        <v>1889.9</v>
      </c>
      <c r="F2516" s="31" t="n">
        <v>1859.9</v>
      </c>
      <c r="G2516" s="32" t="s">
        <v>291</v>
      </c>
      <c r="H2516" s="32" t="s">
        <v>98</v>
      </c>
      <c r="I2516" s="33" t="n">
        <v>16.99</v>
      </c>
      <c r="J2516" s="34" t="s">
        <v>288</v>
      </c>
      <c r="K2516" s="35" t="s">
        <v>355</v>
      </c>
      <c r="L2516" s="36"/>
      <c r="M2516" s="33" t="n">
        <v>8.99</v>
      </c>
      <c r="N2516" s="33"/>
      <c r="O2516" s="37"/>
      <c r="P2516" s="38" t="n">
        <v>599.99</v>
      </c>
      <c r="Q2516" s="34" t="n">
        <v>29.99</v>
      </c>
      <c r="R2516" s="39" t="n">
        <v>-0.827273224043722</v>
      </c>
      <c r="S2516" s="40" t="n">
        <v>30.8172732240437</v>
      </c>
      <c r="T2516" s="40" t="n">
        <v>30.8172732240437</v>
      </c>
      <c r="U2516" s="40" t="n">
        <v>30.8172732240437</v>
      </c>
      <c r="V2516" s="32" t="n">
        <v>16.1627267759563</v>
      </c>
      <c r="W2516" s="32" t="n">
        <v>16.1627267759563</v>
      </c>
      <c r="X2516" s="40" t="n">
        <v>46.98</v>
      </c>
      <c r="Y2516" s="29" t="n">
        <v>1499.69</v>
      </c>
      <c r="Z2516" s="29" t="n">
        <v>24.8181967213116</v>
      </c>
      <c r="AA2516" s="41"/>
      <c r="AB2516" s="38"/>
      <c r="AC2516" s="34"/>
      <c r="AD2516" s="39"/>
      <c r="AE2516" s="40"/>
      <c r="AF2516" s="40"/>
      <c r="AG2516" s="40"/>
      <c r="AH2516" s="32"/>
      <c r="AI2516" s="32"/>
      <c r="AJ2516" s="40"/>
      <c r="AK2516" s="29"/>
      <c r="AL2516" s="29"/>
      <c r="AM2516" s="41"/>
      <c r="AN2516" s="38"/>
      <c r="AO2516" s="34"/>
      <c r="AP2516" s="39"/>
      <c r="AQ2516" s="40"/>
      <c r="AR2516" s="40"/>
      <c r="AS2516" s="40"/>
      <c r="AT2516" s="32"/>
      <c r="AU2516" s="32"/>
      <c r="AV2516" s="40"/>
      <c r="AW2516" s="31"/>
      <c r="AX2516" s="29"/>
      <c r="AY2516" s="42"/>
      <c r="AZ2516" s="38"/>
      <c r="BA2516" s="34"/>
      <c r="BB2516" s="39"/>
      <c r="BC2516" s="40"/>
      <c r="BD2516" s="40"/>
      <c r="BE2516" s="40"/>
      <c r="BF2516" s="32"/>
      <c r="BG2516" s="32"/>
      <c r="BH2516" s="40"/>
      <c r="BI2516" s="31"/>
      <c r="BJ2516" s="29"/>
    </row>
    <row r="2517" customFormat="false" ht="15" hidden="false" customHeight="false" outlineLevel="0" collapsed="false">
      <c r="A2517" s="26" t="s">
        <v>402</v>
      </c>
      <c r="B2517" s="27" t="s">
        <v>0</v>
      </c>
      <c r="C2517" s="28" t="s">
        <v>71</v>
      </c>
      <c r="D2517" s="43" t="s">
        <v>168</v>
      </c>
      <c r="E2517" s="30" t="n">
        <v>1889.9</v>
      </c>
      <c r="F2517" s="31" t="n">
        <v>1859.9</v>
      </c>
      <c r="G2517" s="32" t="s">
        <v>293</v>
      </c>
      <c r="H2517" s="32" t="s">
        <v>98</v>
      </c>
      <c r="I2517" s="33" t="n">
        <v>12.99</v>
      </c>
      <c r="J2517" s="34" t="s">
        <v>288</v>
      </c>
      <c r="K2517" s="35" t="s">
        <v>355</v>
      </c>
      <c r="L2517" s="36"/>
      <c r="M2517" s="33" t="n">
        <v>8.99</v>
      </c>
      <c r="N2517" s="33"/>
      <c r="O2517" s="37"/>
      <c r="P2517" s="38" t="n">
        <v>839.99</v>
      </c>
      <c r="Q2517" s="34" t="n">
        <v>21.99</v>
      </c>
      <c r="R2517" s="39" t="n">
        <v>-0.827273224043722</v>
      </c>
      <c r="S2517" s="40" t="n">
        <v>22.8172732240437</v>
      </c>
      <c r="T2517" s="40" t="n">
        <v>22.8172732240437</v>
      </c>
      <c r="U2517" s="40" t="n">
        <v>22.8172732240437</v>
      </c>
      <c r="V2517" s="32" t="n">
        <v>12.1627267759563</v>
      </c>
      <c r="W2517" s="32" t="n">
        <v>12.1627267759563</v>
      </c>
      <c r="X2517" s="40" t="n">
        <v>34.98</v>
      </c>
      <c r="Y2517" s="29" t="n">
        <v>1499.69</v>
      </c>
      <c r="Z2517" s="29" t="n">
        <v>24.8181967213116</v>
      </c>
      <c r="AA2517" s="41"/>
      <c r="AB2517" s="38"/>
      <c r="AC2517" s="34"/>
      <c r="AD2517" s="39"/>
      <c r="AE2517" s="40"/>
      <c r="AF2517" s="40"/>
      <c r="AG2517" s="40"/>
      <c r="AH2517" s="32"/>
      <c r="AI2517" s="32"/>
      <c r="AJ2517" s="40"/>
      <c r="AK2517" s="29"/>
      <c r="AL2517" s="29"/>
      <c r="AM2517" s="41"/>
      <c r="AN2517" s="38"/>
      <c r="AO2517" s="34"/>
      <c r="AP2517" s="39"/>
      <c r="AQ2517" s="40"/>
      <c r="AR2517" s="40"/>
      <c r="AS2517" s="40"/>
      <c r="AT2517" s="32"/>
      <c r="AU2517" s="32"/>
      <c r="AV2517" s="40"/>
      <c r="AW2517" s="31"/>
      <c r="AX2517" s="29"/>
      <c r="AY2517" s="42"/>
      <c r="AZ2517" s="38"/>
      <c r="BA2517" s="34"/>
      <c r="BB2517" s="39"/>
      <c r="BC2517" s="40"/>
      <c r="BD2517" s="40"/>
      <c r="BE2517" s="40"/>
      <c r="BF2517" s="32"/>
      <c r="BG2517" s="32"/>
      <c r="BH2517" s="40"/>
      <c r="BI2517" s="31"/>
      <c r="BJ2517" s="29"/>
    </row>
    <row r="2518" customFormat="false" ht="15" hidden="false" customHeight="false" outlineLevel="0" collapsed="false">
      <c r="A2518" s="26" t="s">
        <v>403</v>
      </c>
      <c r="B2518" s="27" t="s">
        <v>0</v>
      </c>
      <c r="C2518" s="28" t="s">
        <v>71</v>
      </c>
      <c r="D2518" s="43" t="s">
        <v>168</v>
      </c>
      <c r="E2518" s="30" t="n">
        <v>1889.9</v>
      </c>
      <c r="F2518" s="31" t="n">
        <v>1859.9</v>
      </c>
      <c r="G2518" s="32" t="s">
        <v>295</v>
      </c>
      <c r="H2518" s="32" t="s">
        <v>98</v>
      </c>
      <c r="I2518" s="33" t="n">
        <v>9.99</v>
      </c>
      <c r="J2518" s="34" t="s">
        <v>288</v>
      </c>
      <c r="K2518" s="35" t="s">
        <v>355</v>
      </c>
      <c r="L2518" s="36"/>
      <c r="M2518" s="33" t="n">
        <v>8.99</v>
      </c>
      <c r="N2518" s="33"/>
      <c r="O2518" s="37"/>
      <c r="P2518" s="38" t="n">
        <v>839.99</v>
      </c>
      <c r="Q2518" s="34" t="n">
        <v>21.99</v>
      </c>
      <c r="R2518" s="39" t="n">
        <v>-0.827273224043722</v>
      </c>
      <c r="S2518" s="40" t="n">
        <v>22.8172732240437</v>
      </c>
      <c r="T2518" s="40" t="n">
        <v>22.8172732240437</v>
      </c>
      <c r="U2518" s="40" t="n">
        <v>22.8172732240437</v>
      </c>
      <c r="V2518" s="32" t="n">
        <v>9.16272677595628</v>
      </c>
      <c r="W2518" s="32" t="n">
        <v>9.16272677595628</v>
      </c>
      <c r="X2518" s="40" t="n">
        <v>31.98</v>
      </c>
      <c r="Y2518" s="29" t="n">
        <v>1499.69</v>
      </c>
      <c r="Z2518" s="29" t="n">
        <v>24.8181967213116</v>
      </c>
      <c r="AA2518" s="41"/>
      <c r="AB2518" s="38"/>
      <c r="AC2518" s="34"/>
      <c r="AD2518" s="39"/>
      <c r="AE2518" s="40"/>
      <c r="AF2518" s="40"/>
      <c r="AG2518" s="40"/>
      <c r="AH2518" s="32"/>
      <c r="AI2518" s="32"/>
      <c r="AJ2518" s="40"/>
      <c r="AK2518" s="29"/>
      <c r="AL2518" s="29"/>
      <c r="AM2518" s="41"/>
      <c r="AN2518" s="38"/>
      <c r="AO2518" s="34"/>
      <c r="AP2518" s="39"/>
      <c r="AQ2518" s="40"/>
      <c r="AR2518" s="40"/>
      <c r="AS2518" s="40"/>
      <c r="AT2518" s="32"/>
      <c r="AU2518" s="32"/>
      <c r="AV2518" s="40"/>
      <c r="AW2518" s="31"/>
      <c r="AX2518" s="29"/>
      <c r="AY2518" s="42"/>
      <c r="AZ2518" s="38"/>
      <c r="BA2518" s="34"/>
      <c r="BB2518" s="39"/>
      <c r="BC2518" s="40"/>
      <c r="BD2518" s="40"/>
      <c r="BE2518" s="40"/>
      <c r="BF2518" s="32"/>
      <c r="BG2518" s="32"/>
      <c r="BH2518" s="40"/>
      <c r="BI2518" s="31"/>
      <c r="BJ2518" s="29"/>
    </row>
    <row r="2519" customFormat="false" ht="15" hidden="false" customHeight="false" outlineLevel="0" collapsed="false">
      <c r="A2519" s="26" t="s">
        <v>404</v>
      </c>
      <c r="B2519" s="27" t="s">
        <v>0</v>
      </c>
      <c r="C2519" s="28" t="s">
        <v>71</v>
      </c>
      <c r="D2519" s="43" t="s">
        <v>168</v>
      </c>
      <c r="E2519" s="30" t="n">
        <v>1889.9</v>
      </c>
      <c r="F2519" s="31" t="n">
        <v>1859.9</v>
      </c>
      <c r="G2519" s="32" t="s">
        <v>297</v>
      </c>
      <c r="H2519" s="32" t="s">
        <v>98</v>
      </c>
      <c r="I2519" s="33" t="n">
        <v>0</v>
      </c>
      <c r="J2519" s="34" t="s">
        <v>298</v>
      </c>
      <c r="K2519" s="35" t="s">
        <v>355</v>
      </c>
      <c r="L2519" s="36"/>
      <c r="M2519" s="33" t="n">
        <v>8.99</v>
      </c>
      <c r="N2519" s="33"/>
      <c r="O2519" s="37"/>
      <c r="P2519" s="38" t="n">
        <v>599.99</v>
      </c>
      <c r="Q2519" s="34" t="n">
        <v>29.99</v>
      </c>
      <c r="R2519" s="39" t="n">
        <v>-0.827273224043722</v>
      </c>
      <c r="S2519" s="40" t="n">
        <v>30.8172732240437</v>
      </c>
      <c r="T2519" s="40" t="n">
        <v>30.8172732240437</v>
      </c>
      <c r="U2519" s="40" t="n">
        <v>30.8172732240437</v>
      </c>
      <c r="V2519" s="32" t="n">
        <v>-0.827273224043722</v>
      </c>
      <c r="W2519" s="32" t="n">
        <v>-0.827273224043722</v>
      </c>
      <c r="X2519" s="40" t="n">
        <v>29.99</v>
      </c>
      <c r="Y2519" s="29" t="n">
        <v>1499.69</v>
      </c>
      <c r="Z2519" s="29" t="n">
        <v>24.8181967213116</v>
      </c>
      <c r="AA2519" s="41"/>
      <c r="AB2519" s="38"/>
      <c r="AC2519" s="34"/>
      <c r="AD2519" s="39"/>
      <c r="AE2519" s="40"/>
      <c r="AF2519" s="40"/>
      <c r="AG2519" s="40"/>
      <c r="AH2519" s="32"/>
      <c r="AI2519" s="32"/>
      <c r="AJ2519" s="40"/>
      <c r="AK2519" s="29"/>
      <c r="AL2519" s="29"/>
      <c r="AM2519" s="41"/>
      <c r="AN2519" s="38"/>
      <c r="AO2519" s="34"/>
      <c r="AP2519" s="39"/>
      <c r="AQ2519" s="40"/>
      <c r="AR2519" s="40"/>
      <c r="AS2519" s="40"/>
      <c r="AT2519" s="32"/>
      <c r="AU2519" s="32"/>
      <c r="AV2519" s="40"/>
      <c r="AW2519" s="31"/>
      <c r="AX2519" s="29"/>
      <c r="AY2519" s="42"/>
      <c r="AZ2519" s="38"/>
      <c r="BA2519" s="34"/>
      <c r="BB2519" s="39"/>
      <c r="BC2519" s="40"/>
      <c r="BD2519" s="40"/>
      <c r="BE2519" s="40"/>
      <c r="BF2519" s="32"/>
      <c r="BG2519" s="32"/>
      <c r="BH2519" s="40"/>
      <c r="BI2519" s="31"/>
      <c r="BJ2519" s="29"/>
    </row>
    <row r="2520" customFormat="false" ht="15" hidden="false" customHeight="false" outlineLevel="0" collapsed="false">
      <c r="A2520" s="26" t="s">
        <v>405</v>
      </c>
      <c r="B2520" s="27" t="s">
        <v>0</v>
      </c>
      <c r="C2520" s="28" t="s">
        <v>71</v>
      </c>
      <c r="D2520" s="43" t="s">
        <v>169</v>
      </c>
      <c r="E2520" s="30" t="n">
        <v>1509.9</v>
      </c>
      <c r="F2520" s="31" t="n">
        <v>1489.9</v>
      </c>
      <c r="G2520" s="32" t="s">
        <v>287</v>
      </c>
      <c r="H2520" s="32" t="s">
        <v>98</v>
      </c>
      <c r="I2520" s="33" t="n">
        <v>24.99</v>
      </c>
      <c r="J2520" s="34" t="s">
        <v>288</v>
      </c>
      <c r="K2520" s="35" t="s">
        <v>355</v>
      </c>
      <c r="L2520" s="36"/>
      <c r="M2520" s="33" t="n">
        <v>8.99</v>
      </c>
      <c r="N2520" s="33"/>
      <c r="O2520" s="37"/>
      <c r="P2520" s="38" t="n">
        <v>219.99</v>
      </c>
      <c r="Q2520" s="34" t="n">
        <v>29.99</v>
      </c>
      <c r="R2520" s="39" t="n">
        <v>-3.38465027322404</v>
      </c>
      <c r="S2520" s="40" t="n">
        <v>33.374650273224</v>
      </c>
      <c r="T2520" s="40" t="n">
        <v>33.374650273224</v>
      </c>
      <c r="U2520" s="40" t="n">
        <v>33.374650273224</v>
      </c>
      <c r="V2520" s="32" t="n">
        <v>21.605349726776</v>
      </c>
      <c r="W2520" s="32" t="n">
        <v>21.605349726776</v>
      </c>
      <c r="X2520" s="40" t="n">
        <v>54.98</v>
      </c>
      <c r="Y2520" s="29" t="n">
        <v>1119.69</v>
      </c>
      <c r="Z2520" s="29" t="n">
        <v>101.539508196721</v>
      </c>
      <c r="AA2520" s="41"/>
      <c r="AB2520" s="38"/>
      <c r="AC2520" s="34"/>
      <c r="AD2520" s="39"/>
      <c r="AE2520" s="40"/>
      <c r="AF2520" s="40"/>
      <c r="AG2520" s="40"/>
      <c r="AH2520" s="32"/>
      <c r="AI2520" s="32"/>
      <c r="AJ2520" s="40"/>
      <c r="AK2520" s="29"/>
      <c r="AL2520" s="29"/>
      <c r="AM2520" s="41"/>
      <c r="AN2520" s="38"/>
      <c r="AO2520" s="34"/>
      <c r="AP2520" s="39"/>
      <c r="AQ2520" s="40"/>
      <c r="AR2520" s="40"/>
      <c r="AS2520" s="40"/>
      <c r="AT2520" s="32"/>
      <c r="AU2520" s="32"/>
      <c r="AV2520" s="40"/>
      <c r="AW2520" s="31"/>
      <c r="AX2520" s="29"/>
      <c r="AY2520" s="42"/>
      <c r="AZ2520" s="38"/>
      <c r="BA2520" s="34"/>
      <c r="BB2520" s="39"/>
      <c r="BC2520" s="40"/>
      <c r="BD2520" s="40"/>
      <c r="BE2520" s="40"/>
      <c r="BF2520" s="32"/>
      <c r="BG2520" s="32"/>
      <c r="BH2520" s="40"/>
      <c r="BI2520" s="31"/>
      <c r="BJ2520" s="29"/>
    </row>
    <row r="2521" customFormat="false" ht="15" hidden="false" customHeight="false" outlineLevel="0" collapsed="false">
      <c r="A2521" s="26" t="s">
        <v>406</v>
      </c>
      <c r="B2521" s="27" t="s">
        <v>0</v>
      </c>
      <c r="C2521" s="28" t="s">
        <v>71</v>
      </c>
      <c r="D2521" s="43" t="s">
        <v>169</v>
      </c>
      <c r="E2521" s="30" t="n">
        <v>1509.9</v>
      </c>
      <c r="F2521" s="31" t="n">
        <v>1489.9</v>
      </c>
      <c r="G2521" s="32" t="s">
        <v>291</v>
      </c>
      <c r="H2521" s="32" t="s">
        <v>98</v>
      </c>
      <c r="I2521" s="33" t="n">
        <v>16.99</v>
      </c>
      <c r="J2521" s="34" t="s">
        <v>288</v>
      </c>
      <c r="K2521" s="35" t="s">
        <v>355</v>
      </c>
      <c r="L2521" s="36"/>
      <c r="M2521" s="33" t="n">
        <v>8.99</v>
      </c>
      <c r="N2521" s="33"/>
      <c r="O2521" s="37"/>
      <c r="P2521" s="38" t="n">
        <v>399.99</v>
      </c>
      <c r="Q2521" s="34" t="n">
        <v>24.99</v>
      </c>
      <c r="R2521" s="39" t="n">
        <v>-2.38465027322405</v>
      </c>
      <c r="S2521" s="40" t="n">
        <v>27.374650273224</v>
      </c>
      <c r="T2521" s="40" t="n">
        <v>27.374650273224</v>
      </c>
      <c r="U2521" s="40" t="n">
        <v>27.374650273224</v>
      </c>
      <c r="V2521" s="32" t="n">
        <v>14.605349726776</v>
      </c>
      <c r="W2521" s="32" t="n">
        <v>14.605349726776</v>
      </c>
      <c r="X2521" s="40" t="n">
        <v>41.98</v>
      </c>
      <c r="Y2521" s="29" t="n">
        <v>1149.69</v>
      </c>
      <c r="Z2521" s="29" t="n">
        <v>71.5395081967213</v>
      </c>
      <c r="AA2521" s="41"/>
      <c r="AB2521" s="38"/>
      <c r="AC2521" s="34"/>
      <c r="AD2521" s="39"/>
      <c r="AE2521" s="40"/>
      <c r="AF2521" s="40"/>
      <c r="AG2521" s="40"/>
      <c r="AH2521" s="32"/>
      <c r="AI2521" s="32"/>
      <c r="AJ2521" s="40"/>
      <c r="AK2521" s="29"/>
      <c r="AL2521" s="29"/>
      <c r="AM2521" s="41"/>
      <c r="AN2521" s="38"/>
      <c r="AO2521" s="34"/>
      <c r="AP2521" s="39"/>
      <c r="AQ2521" s="40"/>
      <c r="AR2521" s="40"/>
      <c r="AS2521" s="40"/>
      <c r="AT2521" s="32"/>
      <c r="AU2521" s="32"/>
      <c r="AV2521" s="40"/>
      <c r="AW2521" s="31"/>
      <c r="AX2521" s="29"/>
      <c r="AY2521" s="42"/>
      <c r="AZ2521" s="38"/>
      <c r="BA2521" s="34"/>
      <c r="BB2521" s="39"/>
      <c r="BC2521" s="40"/>
      <c r="BD2521" s="40"/>
      <c r="BE2521" s="40"/>
      <c r="BF2521" s="32"/>
      <c r="BG2521" s="32"/>
      <c r="BH2521" s="40"/>
      <c r="BI2521" s="31"/>
      <c r="BJ2521" s="29"/>
    </row>
    <row r="2522" customFormat="false" ht="15" hidden="false" customHeight="false" outlineLevel="0" collapsed="false">
      <c r="A2522" s="26" t="s">
        <v>407</v>
      </c>
      <c r="B2522" s="27" t="s">
        <v>0</v>
      </c>
      <c r="C2522" s="28" t="s">
        <v>71</v>
      </c>
      <c r="D2522" s="43" t="s">
        <v>169</v>
      </c>
      <c r="E2522" s="30" t="n">
        <v>1509.9</v>
      </c>
      <c r="F2522" s="31" t="n">
        <v>1489.9</v>
      </c>
      <c r="G2522" s="32" t="s">
        <v>293</v>
      </c>
      <c r="H2522" s="32" t="s">
        <v>98</v>
      </c>
      <c r="I2522" s="33" t="n">
        <v>12.99</v>
      </c>
      <c r="J2522" s="34" t="s">
        <v>288</v>
      </c>
      <c r="K2522" s="35" t="s">
        <v>355</v>
      </c>
      <c r="L2522" s="36"/>
      <c r="M2522" s="33" t="n">
        <v>8.99</v>
      </c>
      <c r="N2522" s="33"/>
      <c r="O2522" s="37"/>
      <c r="P2522" s="38" t="n">
        <v>589.99</v>
      </c>
      <c r="Q2522" s="34" t="n">
        <v>19.99</v>
      </c>
      <c r="R2522" s="39" t="n">
        <v>-1.05131693989071</v>
      </c>
      <c r="S2522" s="40" t="n">
        <v>21.0413169398907</v>
      </c>
      <c r="T2522" s="40" t="n">
        <v>21.0413169398907</v>
      </c>
      <c r="U2522" s="40" t="n">
        <v>21.0413169398907</v>
      </c>
      <c r="V2522" s="32" t="n">
        <v>11.9386830601093</v>
      </c>
      <c r="W2522" s="32" t="n">
        <v>11.9386830601093</v>
      </c>
      <c r="X2522" s="40" t="n">
        <v>32.98</v>
      </c>
      <c r="Y2522" s="29" t="n">
        <v>1189.69</v>
      </c>
      <c r="Z2522" s="29" t="n">
        <v>31.5395081967213</v>
      </c>
      <c r="AA2522" s="41"/>
      <c r="AB2522" s="38"/>
      <c r="AC2522" s="34"/>
      <c r="AD2522" s="39"/>
      <c r="AE2522" s="40"/>
      <c r="AF2522" s="40"/>
      <c r="AG2522" s="40"/>
      <c r="AH2522" s="32"/>
      <c r="AI2522" s="32"/>
      <c r="AJ2522" s="40"/>
      <c r="AK2522" s="29"/>
      <c r="AL2522" s="29"/>
      <c r="AM2522" s="41"/>
      <c r="AN2522" s="38"/>
      <c r="AO2522" s="34"/>
      <c r="AP2522" s="39"/>
      <c r="AQ2522" s="40"/>
      <c r="AR2522" s="40"/>
      <c r="AS2522" s="40"/>
      <c r="AT2522" s="32"/>
      <c r="AU2522" s="32"/>
      <c r="AV2522" s="40"/>
      <c r="AW2522" s="31"/>
      <c r="AX2522" s="29"/>
      <c r="AY2522" s="42"/>
      <c r="AZ2522" s="38"/>
      <c r="BA2522" s="34"/>
      <c r="BB2522" s="39"/>
      <c r="BC2522" s="40"/>
      <c r="BD2522" s="40"/>
      <c r="BE2522" s="40"/>
      <c r="BF2522" s="32"/>
      <c r="BG2522" s="32"/>
      <c r="BH2522" s="40"/>
      <c r="BI2522" s="31"/>
      <c r="BJ2522" s="29"/>
    </row>
    <row r="2523" customFormat="false" ht="15" hidden="false" customHeight="false" outlineLevel="0" collapsed="false">
      <c r="A2523" s="26" t="s">
        <v>408</v>
      </c>
      <c r="B2523" s="27" t="s">
        <v>0</v>
      </c>
      <c r="C2523" s="28" t="s">
        <v>71</v>
      </c>
      <c r="D2523" s="43" t="s">
        <v>169</v>
      </c>
      <c r="E2523" s="30" t="n">
        <v>1509.9</v>
      </c>
      <c r="F2523" s="31" t="n">
        <v>1489.9</v>
      </c>
      <c r="G2523" s="32" t="s">
        <v>295</v>
      </c>
      <c r="H2523" s="32" t="s">
        <v>98</v>
      </c>
      <c r="I2523" s="33" t="n">
        <v>9.99</v>
      </c>
      <c r="J2523" s="34" t="s">
        <v>288</v>
      </c>
      <c r="K2523" s="35" t="s">
        <v>355</v>
      </c>
      <c r="L2523" s="36"/>
      <c r="M2523" s="33" t="n">
        <v>8.99</v>
      </c>
      <c r="N2523" s="33"/>
      <c r="O2523" s="37"/>
      <c r="P2523" s="38" t="n">
        <v>589.99</v>
      </c>
      <c r="Q2523" s="34" t="n">
        <v>19.99</v>
      </c>
      <c r="R2523" s="39" t="n">
        <v>-1.05131693989071</v>
      </c>
      <c r="S2523" s="40" t="n">
        <v>21.0413169398907</v>
      </c>
      <c r="T2523" s="40" t="n">
        <v>21.0413169398907</v>
      </c>
      <c r="U2523" s="40" t="n">
        <v>21.0413169398907</v>
      </c>
      <c r="V2523" s="32" t="n">
        <v>8.93868306010929</v>
      </c>
      <c r="W2523" s="32" t="n">
        <v>8.93868306010929</v>
      </c>
      <c r="X2523" s="40" t="n">
        <v>29.98</v>
      </c>
      <c r="Y2523" s="29" t="n">
        <v>1189.69</v>
      </c>
      <c r="Z2523" s="29" t="n">
        <v>31.5395081967213</v>
      </c>
      <c r="AA2523" s="41"/>
      <c r="AB2523" s="38"/>
      <c r="AC2523" s="34"/>
      <c r="AD2523" s="39"/>
      <c r="AE2523" s="40"/>
      <c r="AF2523" s="40"/>
      <c r="AG2523" s="40"/>
      <c r="AH2523" s="32"/>
      <c r="AI2523" s="32"/>
      <c r="AJ2523" s="40"/>
      <c r="AK2523" s="29"/>
      <c r="AL2523" s="29"/>
      <c r="AM2523" s="41"/>
      <c r="AN2523" s="38"/>
      <c r="AO2523" s="34"/>
      <c r="AP2523" s="39"/>
      <c r="AQ2523" s="40"/>
      <c r="AR2523" s="40"/>
      <c r="AS2523" s="40"/>
      <c r="AT2523" s="32"/>
      <c r="AU2523" s="32"/>
      <c r="AV2523" s="40"/>
      <c r="AW2523" s="31"/>
      <c r="AX2523" s="29"/>
      <c r="AY2523" s="42"/>
      <c r="AZ2523" s="38"/>
      <c r="BA2523" s="34"/>
      <c r="BB2523" s="39"/>
      <c r="BC2523" s="40"/>
      <c r="BD2523" s="40"/>
      <c r="BE2523" s="40"/>
      <c r="BF2523" s="32"/>
      <c r="BG2523" s="32"/>
      <c r="BH2523" s="40"/>
      <c r="BI2523" s="31"/>
      <c r="BJ2523" s="29"/>
    </row>
    <row r="2524" customFormat="false" ht="15" hidden="false" customHeight="false" outlineLevel="0" collapsed="false">
      <c r="A2524" s="26" t="s">
        <v>409</v>
      </c>
      <c r="B2524" s="27" t="s">
        <v>0</v>
      </c>
      <c r="C2524" s="28" t="s">
        <v>71</v>
      </c>
      <c r="D2524" s="43" t="s">
        <v>169</v>
      </c>
      <c r="E2524" s="30" t="n">
        <v>1509.9</v>
      </c>
      <c r="F2524" s="31" t="n">
        <v>1489.9</v>
      </c>
      <c r="G2524" s="32" t="s">
        <v>297</v>
      </c>
      <c r="H2524" s="32" t="s">
        <v>98</v>
      </c>
      <c r="I2524" s="33" t="n">
        <v>0</v>
      </c>
      <c r="J2524" s="34" t="s">
        <v>298</v>
      </c>
      <c r="K2524" s="35" t="s">
        <v>355</v>
      </c>
      <c r="L2524" s="36"/>
      <c r="M2524" s="33" t="n">
        <v>8.99</v>
      </c>
      <c r="N2524" s="33"/>
      <c r="O2524" s="37"/>
      <c r="P2524" s="38" t="n">
        <v>399.99</v>
      </c>
      <c r="Q2524" s="34" t="n">
        <v>24.99</v>
      </c>
      <c r="R2524" s="39" t="n">
        <v>-2.38465027322405</v>
      </c>
      <c r="S2524" s="40" t="n">
        <v>27.374650273224</v>
      </c>
      <c r="T2524" s="40" t="n">
        <v>27.374650273224</v>
      </c>
      <c r="U2524" s="40" t="n">
        <v>27.374650273224</v>
      </c>
      <c r="V2524" s="32" t="n">
        <v>-2.38465027322405</v>
      </c>
      <c r="W2524" s="32" t="n">
        <v>-2.38465027322405</v>
      </c>
      <c r="X2524" s="40" t="n">
        <v>24.99</v>
      </c>
      <c r="Y2524" s="29" t="n">
        <v>1149.69</v>
      </c>
      <c r="Z2524" s="29" t="n">
        <v>71.5395081967213</v>
      </c>
      <c r="AA2524" s="41"/>
      <c r="AB2524" s="38"/>
      <c r="AC2524" s="34"/>
      <c r="AD2524" s="39"/>
      <c r="AE2524" s="40"/>
      <c r="AF2524" s="40"/>
      <c r="AG2524" s="40"/>
      <c r="AH2524" s="32"/>
      <c r="AI2524" s="32"/>
      <c r="AJ2524" s="40"/>
      <c r="AK2524" s="29"/>
      <c r="AL2524" s="29"/>
      <c r="AM2524" s="41"/>
      <c r="AN2524" s="38"/>
      <c r="AO2524" s="34"/>
      <c r="AP2524" s="39"/>
      <c r="AQ2524" s="40"/>
      <c r="AR2524" s="40"/>
      <c r="AS2524" s="40"/>
      <c r="AT2524" s="32"/>
      <c r="AU2524" s="32"/>
      <c r="AV2524" s="40"/>
      <c r="AW2524" s="31"/>
      <c r="AX2524" s="29"/>
      <c r="AY2524" s="42"/>
      <c r="AZ2524" s="38"/>
      <c r="BA2524" s="34"/>
      <c r="BB2524" s="39"/>
      <c r="BC2524" s="40"/>
      <c r="BD2524" s="40"/>
      <c r="BE2524" s="40"/>
      <c r="BF2524" s="32"/>
      <c r="BG2524" s="32"/>
      <c r="BH2524" s="40"/>
      <c r="BI2524" s="31"/>
      <c r="BJ2524" s="29"/>
    </row>
    <row r="2525" customFormat="false" ht="15" hidden="false" customHeight="false" outlineLevel="0" collapsed="false">
      <c r="A2525" s="26" t="s">
        <v>410</v>
      </c>
      <c r="B2525" s="27" t="s">
        <v>0</v>
      </c>
      <c r="C2525" s="28" t="s">
        <v>71</v>
      </c>
      <c r="D2525" s="43" t="s">
        <v>170</v>
      </c>
      <c r="E2525" s="30" t="n">
        <v>1759.9</v>
      </c>
      <c r="F2525" s="31" t="n">
        <v>1759.9</v>
      </c>
      <c r="G2525" s="32" t="s">
        <v>287</v>
      </c>
      <c r="H2525" s="32" t="s">
        <v>98</v>
      </c>
      <c r="I2525" s="33" t="n">
        <v>24.99</v>
      </c>
      <c r="J2525" s="34" t="s">
        <v>288</v>
      </c>
      <c r="K2525" s="35" t="s">
        <v>355</v>
      </c>
      <c r="L2525" s="36"/>
      <c r="M2525" s="33" t="n">
        <v>8.99</v>
      </c>
      <c r="N2525" s="33"/>
      <c r="O2525" s="37"/>
      <c r="P2525" s="38" t="n">
        <v>269.99</v>
      </c>
      <c r="Q2525" s="34" t="n">
        <v>36.99</v>
      </c>
      <c r="R2525" s="39" t="n">
        <v>-2.09503278688525</v>
      </c>
      <c r="S2525" s="40" t="n">
        <v>39.0850327868853</v>
      </c>
      <c r="T2525" s="40" t="n">
        <v>39.0850327868853</v>
      </c>
      <c r="U2525" s="40" t="n">
        <v>39.0850327868853</v>
      </c>
      <c r="V2525" s="32" t="n">
        <v>22.8949672131148</v>
      </c>
      <c r="W2525" s="32" t="n">
        <v>22.8949672131148</v>
      </c>
      <c r="X2525" s="40" t="n">
        <v>61.98</v>
      </c>
      <c r="Y2525" s="29" t="n">
        <v>1379.69</v>
      </c>
      <c r="Z2525" s="29" t="n">
        <v>62.8509836065575</v>
      </c>
      <c r="AA2525" s="41"/>
      <c r="AB2525" s="38"/>
      <c r="AC2525" s="34"/>
      <c r="AD2525" s="39"/>
      <c r="AE2525" s="40"/>
      <c r="AF2525" s="40"/>
      <c r="AG2525" s="40"/>
      <c r="AH2525" s="32"/>
      <c r="AI2525" s="32"/>
      <c r="AJ2525" s="40"/>
      <c r="AK2525" s="29"/>
      <c r="AL2525" s="29"/>
      <c r="AM2525" s="41"/>
      <c r="AN2525" s="38"/>
      <c r="AO2525" s="34"/>
      <c r="AP2525" s="39"/>
      <c r="AQ2525" s="40"/>
      <c r="AR2525" s="40"/>
      <c r="AS2525" s="40"/>
      <c r="AT2525" s="32"/>
      <c r="AU2525" s="32"/>
      <c r="AV2525" s="40"/>
      <c r="AW2525" s="31"/>
      <c r="AX2525" s="29"/>
      <c r="AY2525" s="42"/>
      <c r="AZ2525" s="38"/>
      <c r="BA2525" s="34"/>
      <c r="BB2525" s="39"/>
      <c r="BC2525" s="40"/>
      <c r="BD2525" s="40"/>
      <c r="BE2525" s="40"/>
      <c r="BF2525" s="32"/>
      <c r="BG2525" s="32"/>
      <c r="BH2525" s="40"/>
      <c r="BI2525" s="31"/>
      <c r="BJ2525" s="29"/>
    </row>
    <row r="2526" customFormat="false" ht="15" hidden="false" customHeight="false" outlineLevel="0" collapsed="false">
      <c r="A2526" s="26" t="s">
        <v>411</v>
      </c>
      <c r="B2526" s="27" t="s">
        <v>0</v>
      </c>
      <c r="C2526" s="28" t="s">
        <v>71</v>
      </c>
      <c r="D2526" s="43" t="s">
        <v>170</v>
      </c>
      <c r="E2526" s="30" t="n">
        <v>1759.9</v>
      </c>
      <c r="F2526" s="31" t="n">
        <v>1759.9</v>
      </c>
      <c r="G2526" s="32" t="s">
        <v>291</v>
      </c>
      <c r="H2526" s="32" t="s">
        <v>98</v>
      </c>
      <c r="I2526" s="33" t="n">
        <v>16.99</v>
      </c>
      <c r="J2526" s="34" t="s">
        <v>288</v>
      </c>
      <c r="K2526" s="35" t="s">
        <v>355</v>
      </c>
      <c r="L2526" s="36"/>
      <c r="M2526" s="33" t="n">
        <v>8.99</v>
      </c>
      <c r="N2526" s="33"/>
      <c r="O2526" s="37"/>
      <c r="P2526" s="38" t="n">
        <v>559.99</v>
      </c>
      <c r="Q2526" s="34" t="n">
        <v>26.99</v>
      </c>
      <c r="R2526" s="39" t="n">
        <v>-2.42836612021859</v>
      </c>
      <c r="S2526" s="40" t="n">
        <v>29.4183661202186</v>
      </c>
      <c r="T2526" s="40" t="n">
        <v>29.4183661202186</v>
      </c>
      <c r="U2526" s="40" t="n">
        <v>29.4183661202186</v>
      </c>
      <c r="V2526" s="32" t="n">
        <v>14.5616338797814</v>
      </c>
      <c r="W2526" s="32" t="n">
        <v>14.5616338797814</v>
      </c>
      <c r="X2526" s="40" t="n">
        <v>43.98</v>
      </c>
      <c r="Y2526" s="29" t="n">
        <v>1369.69</v>
      </c>
      <c r="Z2526" s="29" t="n">
        <v>72.8509836065575</v>
      </c>
      <c r="AA2526" s="41"/>
      <c r="AB2526" s="38"/>
      <c r="AC2526" s="34"/>
      <c r="AD2526" s="39"/>
      <c r="AE2526" s="40"/>
      <c r="AF2526" s="40"/>
      <c r="AG2526" s="40"/>
      <c r="AH2526" s="32"/>
      <c r="AI2526" s="32"/>
      <c r="AJ2526" s="40"/>
      <c r="AK2526" s="29"/>
      <c r="AL2526" s="29"/>
      <c r="AM2526" s="41"/>
      <c r="AN2526" s="38"/>
      <c r="AO2526" s="34"/>
      <c r="AP2526" s="39"/>
      <c r="AQ2526" s="40"/>
      <c r="AR2526" s="40"/>
      <c r="AS2526" s="40"/>
      <c r="AT2526" s="32"/>
      <c r="AU2526" s="32"/>
      <c r="AV2526" s="40"/>
      <c r="AW2526" s="31"/>
      <c r="AX2526" s="29"/>
      <c r="AY2526" s="42"/>
      <c r="AZ2526" s="38"/>
      <c r="BA2526" s="34"/>
      <c r="BB2526" s="39"/>
      <c r="BC2526" s="40"/>
      <c r="BD2526" s="40"/>
      <c r="BE2526" s="40"/>
      <c r="BF2526" s="32"/>
      <c r="BG2526" s="32"/>
      <c r="BH2526" s="40"/>
      <c r="BI2526" s="31"/>
      <c r="BJ2526" s="29"/>
    </row>
    <row r="2527" customFormat="false" ht="15" hidden="false" customHeight="false" outlineLevel="0" collapsed="false">
      <c r="A2527" s="26" t="s">
        <v>412</v>
      </c>
      <c r="B2527" s="27" t="s">
        <v>0</v>
      </c>
      <c r="C2527" s="28" t="s">
        <v>71</v>
      </c>
      <c r="D2527" s="43" t="s">
        <v>170</v>
      </c>
      <c r="E2527" s="30" t="n">
        <v>1759.9</v>
      </c>
      <c r="F2527" s="31" t="n">
        <v>1759.9</v>
      </c>
      <c r="G2527" s="32" t="s">
        <v>293</v>
      </c>
      <c r="H2527" s="32" t="s">
        <v>98</v>
      </c>
      <c r="I2527" s="33" t="n">
        <v>12.99</v>
      </c>
      <c r="J2527" s="34" t="s">
        <v>288</v>
      </c>
      <c r="K2527" s="35" t="s">
        <v>355</v>
      </c>
      <c r="L2527" s="36"/>
      <c r="M2527" s="33" t="n">
        <v>8.99</v>
      </c>
      <c r="N2527" s="33"/>
      <c r="O2527" s="37"/>
      <c r="P2527" s="38" t="n">
        <v>749.99</v>
      </c>
      <c r="Q2527" s="34" t="n">
        <v>20.99</v>
      </c>
      <c r="R2527" s="39" t="n">
        <v>-2.09503278688526</v>
      </c>
      <c r="S2527" s="40" t="n">
        <v>23.0850327868853</v>
      </c>
      <c r="T2527" s="40" t="n">
        <v>23.0850327868853</v>
      </c>
      <c r="U2527" s="40" t="n">
        <v>23.0850327868853</v>
      </c>
      <c r="V2527" s="32" t="n">
        <v>10.8949672131147</v>
      </c>
      <c r="W2527" s="32" t="n">
        <v>10.8949672131147</v>
      </c>
      <c r="X2527" s="40" t="n">
        <v>33.98</v>
      </c>
      <c r="Y2527" s="29" t="n">
        <v>1379.69</v>
      </c>
      <c r="Z2527" s="29" t="n">
        <v>62.8509836065575</v>
      </c>
      <c r="AA2527" s="41"/>
      <c r="AB2527" s="38"/>
      <c r="AC2527" s="34"/>
      <c r="AD2527" s="39"/>
      <c r="AE2527" s="40"/>
      <c r="AF2527" s="40"/>
      <c r="AG2527" s="40"/>
      <c r="AH2527" s="32"/>
      <c r="AI2527" s="32"/>
      <c r="AJ2527" s="40"/>
      <c r="AK2527" s="29"/>
      <c r="AL2527" s="29"/>
      <c r="AM2527" s="41"/>
      <c r="AN2527" s="38"/>
      <c r="AO2527" s="34"/>
      <c r="AP2527" s="39"/>
      <c r="AQ2527" s="40"/>
      <c r="AR2527" s="40"/>
      <c r="AS2527" s="40"/>
      <c r="AT2527" s="32"/>
      <c r="AU2527" s="32"/>
      <c r="AV2527" s="40"/>
      <c r="AW2527" s="31"/>
      <c r="AX2527" s="29"/>
      <c r="AY2527" s="42"/>
      <c r="AZ2527" s="38"/>
      <c r="BA2527" s="34"/>
      <c r="BB2527" s="39"/>
      <c r="BC2527" s="40"/>
      <c r="BD2527" s="40"/>
      <c r="BE2527" s="40"/>
      <c r="BF2527" s="32"/>
      <c r="BG2527" s="32"/>
      <c r="BH2527" s="40"/>
      <c r="BI2527" s="31"/>
      <c r="BJ2527" s="29"/>
    </row>
    <row r="2528" customFormat="false" ht="15" hidden="false" customHeight="false" outlineLevel="0" collapsed="false">
      <c r="A2528" s="26" t="s">
        <v>413</v>
      </c>
      <c r="B2528" s="27" t="s">
        <v>0</v>
      </c>
      <c r="C2528" s="28" t="s">
        <v>71</v>
      </c>
      <c r="D2528" s="43" t="s">
        <v>170</v>
      </c>
      <c r="E2528" s="30" t="n">
        <v>1759.9</v>
      </c>
      <c r="F2528" s="31" t="n">
        <v>1759.9</v>
      </c>
      <c r="G2528" s="32" t="s">
        <v>295</v>
      </c>
      <c r="H2528" s="32" t="s">
        <v>98</v>
      </c>
      <c r="I2528" s="33" t="n">
        <v>9.99</v>
      </c>
      <c r="J2528" s="34" t="s">
        <v>288</v>
      </c>
      <c r="K2528" s="35" t="s">
        <v>355</v>
      </c>
      <c r="L2528" s="36"/>
      <c r="M2528" s="33" t="n">
        <v>8.99</v>
      </c>
      <c r="N2528" s="33"/>
      <c r="O2528" s="37"/>
      <c r="P2528" s="38" t="n">
        <v>749.99</v>
      </c>
      <c r="Q2528" s="34" t="n">
        <v>20.99</v>
      </c>
      <c r="R2528" s="39" t="n">
        <v>-2.09503278688526</v>
      </c>
      <c r="S2528" s="40" t="n">
        <v>23.0850327868853</v>
      </c>
      <c r="T2528" s="40" t="n">
        <v>23.0850327868853</v>
      </c>
      <c r="U2528" s="40" t="n">
        <v>23.0850327868853</v>
      </c>
      <c r="V2528" s="32" t="n">
        <v>7.89496721311475</v>
      </c>
      <c r="W2528" s="32" t="n">
        <v>7.89496721311475</v>
      </c>
      <c r="X2528" s="40" t="n">
        <v>30.98</v>
      </c>
      <c r="Y2528" s="29" t="n">
        <v>1379.69</v>
      </c>
      <c r="Z2528" s="29" t="n">
        <v>62.8509836065575</v>
      </c>
      <c r="AA2528" s="41"/>
      <c r="AB2528" s="38"/>
      <c r="AC2528" s="34"/>
      <c r="AD2528" s="39"/>
      <c r="AE2528" s="40"/>
      <c r="AF2528" s="40"/>
      <c r="AG2528" s="40"/>
      <c r="AH2528" s="32"/>
      <c r="AI2528" s="32"/>
      <c r="AJ2528" s="40"/>
      <c r="AK2528" s="29"/>
      <c r="AL2528" s="29"/>
      <c r="AM2528" s="41"/>
      <c r="AN2528" s="38"/>
      <c r="AO2528" s="34"/>
      <c r="AP2528" s="39"/>
      <c r="AQ2528" s="40"/>
      <c r="AR2528" s="40"/>
      <c r="AS2528" s="40"/>
      <c r="AT2528" s="32"/>
      <c r="AU2528" s="32"/>
      <c r="AV2528" s="40"/>
      <c r="AW2528" s="31"/>
      <c r="AX2528" s="29"/>
      <c r="AY2528" s="42"/>
      <c r="AZ2528" s="38"/>
      <c r="BA2528" s="34"/>
      <c r="BB2528" s="39"/>
      <c r="BC2528" s="40"/>
      <c r="BD2528" s="40"/>
      <c r="BE2528" s="40"/>
      <c r="BF2528" s="32"/>
      <c r="BG2528" s="32"/>
      <c r="BH2528" s="40"/>
      <c r="BI2528" s="31"/>
      <c r="BJ2528" s="29"/>
    </row>
    <row r="2529" customFormat="false" ht="15" hidden="false" customHeight="false" outlineLevel="0" collapsed="false">
      <c r="A2529" s="26" t="s">
        <v>414</v>
      </c>
      <c r="B2529" s="27" t="s">
        <v>0</v>
      </c>
      <c r="C2529" s="28" t="s">
        <v>71</v>
      </c>
      <c r="D2529" s="43" t="s">
        <v>170</v>
      </c>
      <c r="E2529" s="30" t="n">
        <v>1759.9</v>
      </c>
      <c r="F2529" s="31" t="n">
        <v>1759.9</v>
      </c>
      <c r="G2529" s="32" t="s">
        <v>297</v>
      </c>
      <c r="H2529" s="32" t="s">
        <v>98</v>
      </c>
      <c r="I2529" s="33" t="n">
        <v>0</v>
      </c>
      <c r="J2529" s="34" t="s">
        <v>298</v>
      </c>
      <c r="K2529" s="35" t="s">
        <v>355</v>
      </c>
      <c r="L2529" s="36"/>
      <c r="M2529" s="33" t="n">
        <v>8.99</v>
      </c>
      <c r="N2529" s="33"/>
      <c r="O2529" s="37"/>
      <c r="P2529" s="38" t="n">
        <v>559.99</v>
      </c>
      <c r="Q2529" s="34" t="n">
        <v>26.99</v>
      </c>
      <c r="R2529" s="39" t="n">
        <v>-2.42836612021859</v>
      </c>
      <c r="S2529" s="40" t="n">
        <v>29.4183661202186</v>
      </c>
      <c r="T2529" s="40" t="n">
        <v>29.4183661202186</v>
      </c>
      <c r="U2529" s="40" t="n">
        <v>29.4183661202186</v>
      </c>
      <c r="V2529" s="32" t="n">
        <v>-2.42836612021859</v>
      </c>
      <c r="W2529" s="32" t="n">
        <v>-2.42836612021859</v>
      </c>
      <c r="X2529" s="40" t="n">
        <v>26.99</v>
      </c>
      <c r="Y2529" s="29" t="n">
        <v>1369.69</v>
      </c>
      <c r="Z2529" s="29" t="n">
        <v>72.8509836065575</v>
      </c>
      <c r="AA2529" s="41"/>
      <c r="AB2529" s="38"/>
      <c r="AC2529" s="34"/>
      <c r="AD2529" s="39"/>
      <c r="AE2529" s="40"/>
      <c r="AF2529" s="40"/>
      <c r="AG2529" s="40"/>
      <c r="AH2529" s="32"/>
      <c r="AI2529" s="32"/>
      <c r="AJ2529" s="40"/>
      <c r="AK2529" s="29"/>
      <c r="AL2529" s="29"/>
      <c r="AM2529" s="41"/>
      <c r="AN2529" s="38"/>
      <c r="AO2529" s="34"/>
      <c r="AP2529" s="39"/>
      <c r="AQ2529" s="40"/>
      <c r="AR2529" s="40"/>
      <c r="AS2529" s="40"/>
      <c r="AT2529" s="32"/>
      <c r="AU2529" s="32"/>
      <c r="AV2529" s="40"/>
      <c r="AW2529" s="31"/>
      <c r="AX2529" s="29"/>
      <c r="AY2529" s="42"/>
      <c r="AZ2529" s="38"/>
      <c r="BA2529" s="34"/>
      <c r="BB2529" s="39"/>
      <c r="BC2529" s="40"/>
      <c r="BD2529" s="40"/>
      <c r="BE2529" s="40"/>
      <c r="BF2529" s="32"/>
      <c r="BG2529" s="32"/>
      <c r="BH2529" s="40"/>
      <c r="BI2529" s="31"/>
      <c r="BJ2529" s="29"/>
    </row>
    <row r="2530" customFormat="false" ht="15" hidden="false" customHeight="false" outlineLevel="0" collapsed="false">
      <c r="A2530" s="26" t="s">
        <v>415</v>
      </c>
      <c r="B2530" s="27" t="s">
        <v>0</v>
      </c>
      <c r="C2530" s="28" t="s">
        <v>71</v>
      </c>
      <c r="D2530" s="43" t="s">
        <v>171</v>
      </c>
      <c r="E2530" s="30" t="n">
        <v>2009.9</v>
      </c>
      <c r="F2530" s="31" t="n">
        <v>2009.9</v>
      </c>
      <c r="G2530" s="32" t="s">
        <v>287</v>
      </c>
      <c r="H2530" s="32" t="s">
        <v>98</v>
      </c>
      <c r="I2530" s="33" t="n">
        <v>24.99</v>
      </c>
      <c r="J2530" s="34" t="s">
        <v>288</v>
      </c>
      <c r="K2530" s="35" t="s">
        <v>355</v>
      </c>
      <c r="L2530" s="36"/>
      <c r="M2530" s="33" t="n">
        <v>8.99</v>
      </c>
      <c r="N2530" s="33"/>
      <c r="O2530" s="37"/>
      <c r="P2530" s="38" t="n">
        <v>469.99</v>
      </c>
      <c r="Q2530" s="34" t="n">
        <v>36.99</v>
      </c>
      <c r="R2530" s="39" t="n">
        <v>-2.25896721311475</v>
      </c>
      <c r="S2530" s="40" t="n">
        <v>39.2489672131148</v>
      </c>
      <c r="T2530" s="40" t="n">
        <v>39.2489672131148</v>
      </c>
      <c r="U2530" s="40" t="n">
        <v>39.2489672131148</v>
      </c>
      <c r="V2530" s="32" t="n">
        <v>22.7310327868852</v>
      </c>
      <c r="W2530" s="32" t="n">
        <v>22.7310327868852</v>
      </c>
      <c r="X2530" s="40" t="n">
        <v>61.98</v>
      </c>
      <c r="Y2530" s="29" t="n">
        <v>1579.69</v>
      </c>
      <c r="Z2530" s="29" t="n">
        <v>67.7690163934426</v>
      </c>
      <c r="AA2530" s="41"/>
      <c r="AB2530" s="38"/>
      <c r="AC2530" s="34"/>
      <c r="AD2530" s="39"/>
      <c r="AE2530" s="40"/>
      <c r="AF2530" s="40"/>
      <c r="AG2530" s="40"/>
      <c r="AH2530" s="32"/>
      <c r="AI2530" s="32"/>
      <c r="AJ2530" s="40"/>
      <c r="AK2530" s="29"/>
      <c r="AL2530" s="29"/>
      <c r="AM2530" s="41"/>
      <c r="AN2530" s="38"/>
      <c r="AO2530" s="34"/>
      <c r="AP2530" s="39"/>
      <c r="AQ2530" s="40"/>
      <c r="AR2530" s="40"/>
      <c r="AS2530" s="40"/>
      <c r="AT2530" s="32"/>
      <c r="AU2530" s="32"/>
      <c r="AV2530" s="40"/>
      <c r="AW2530" s="31"/>
      <c r="AX2530" s="29"/>
      <c r="AY2530" s="42"/>
      <c r="AZ2530" s="38"/>
      <c r="BA2530" s="34"/>
      <c r="BB2530" s="39"/>
      <c r="BC2530" s="40"/>
      <c r="BD2530" s="40"/>
      <c r="BE2530" s="40"/>
      <c r="BF2530" s="32"/>
      <c r="BG2530" s="32"/>
      <c r="BH2530" s="40"/>
      <c r="BI2530" s="31"/>
      <c r="BJ2530" s="29"/>
    </row>
    <row r="2531" customFormat="false" ht="15" hidden="false" customHeight="false" outlineLevel="0" collapsed="false">
      <c r="A2531" s="26" t="s">
        <v>416</v>
      </c>
      <c r="B2531" s="27" t="s">
        <v>0</v>
      </c>
      <c r="C2531" s="28" t="s">
        <v>71</v>
      </c>
      <c r="D2531" s="43" t="s">
        <v>171</v>
      </c>
      <c r="E2531" s="30" t="n">
        <v>2009.9</v>
      </c>
      <c r="F2531" s="31" t="n">
        <v>2009.9</v>
      </c>
      <c r="G2531" s="32" t="s">
        <v>291</v>
      </c>
      <c r="H2531" s="32" t="s">
        <v>98</v>
      </c>
      <c r="I2531" s="33" t="n">
        <v>16.99</v>
      </c>
      <c r="J2531" s="34" t="s">
        <v>288</v>
      </c>
      <c r="K2531" s="35" t="s">
        <v>355</v>
      </c>
      <c r="L2531" s="36"/>
      <c r="M2531" s="33" t="n">
        <v>8.99</v>
      </c>
      <c r="N2531" s="33"/>
      <c r="O2531" s="37"/>
      <c r="P2531" s="38" t="n">
        <v>739.99</v>
      </c>
      <c r="Q2531" s="34" t="n">
        <v>27.99</v>
      </c>
      <c r="R2531" s="39" t="n">
        <v>-2.25896721311476</v>
      </c>
      <c r="S2531" s="40" t="n">
        <v>30.2489672131148</v>
      </c>
      <c r="T2531" s="40" t="n">
        <v>30.2489672131148</v>
      </c>
      <c r="U2531" s="40" t="n">
        <v>30.2489672131148</v>
      </c>
      <c r="V2531" s="32" t="n">
        <v>14.7310327868852</v>
      </c>
      <c r="W2531" s="32" t="n">
        <v>14.7310327868852</v>
      </c>
      <c r="X2531" s="40" t="n">
        <v>44.98</v>
      </c>
      <c r="Y2531" s="29" t="n">
        <v>1579.69</v>
      </c>
      <c r="Z2531" s="29" t="n">
        <v>67.7690163934426</v>
      </c>
      <c r="AA2531" s="41"/>
      <c r="AB2531" s="38"/>
      <c r="AC2531" s="34"/>
      <c r="AD2531" s="39"/>
      <c r="AE2531" s="40"/>
      <c r="AF2531" s="40"/>
      <c r="AG2531" s="40"/>
      <c r="AH2531" s="32"/>
      <c r="AI2531" s="32"/>
      <c r="AJ2531" s="40"/>
      <c r="AK2531" s="29"/>
      <c r="AL2531" s="29"/>
      <c r="AM2531" s="41"/>
      <c r="AN2531" s="38"/>
      <c r="AO2531" s="34"/>
      <c r="AP2531" s="39"/>
      <c r="AQ2531" s="40"/>
      <c r="AR2531" s="40"/>
      <c r="AS2531" s="40"/>
      <c r="AT2531" s="32"/>
      <c r="AU2531" s="32"/>
      <c r="AV2531" s="40"/>
      <c r="AW2531" s="31"/>
      <c r="AX2531" s="29"/>
      <c r="AY2531" s="42"/>
      <c r="AZ2531" s="38"/>
      <c r="BA2531" s="34"/>
      <c r="BB2531" s="39"/>
      <c r="BC2531" s="40"/>
      <c r="BD2531" s="40"/>
      <c r="BE2531" s="40"/>
      <c r="BF2531" s="32"/>
      <c r="BG2531" s="32"/>
      <c r="BH2531" s="40"/>
      <c r="BI2531" s="31"/>
      <c r="BJ2531" s="29"/>
    </row>
    <row r="2532" customFormat="false" ht="15" hidden="false" customHeight="false" outlineLevel="0" collapsed="false">
      <c r="A2532" s="26" t="s">
        <v>417</v>
      </c>
      <c r="B2532" s="27" t="s">
        <v>0</v>
      </c>
      <c r="C2532" s="28" t="s">
        <v>71</v>
      </c>
      <c r="D2532" s="43" t="s">
        <v>171</v>
      </c>
      <c r="E2532" s="30" t="n">
        <v>2009.9</v>
      </c>
      <c r="F2532" s="31" t="n">
        <v>2009.9</v>
      </c>
      <c r="G2532" s="32" t="s">
        <v>293</v>
      </c>
      <c r="H2532" s="32" t="s">
        <v>98</v>
      </c>
      <c r="I2532" s="33" t="n">
        <v>12.99</v>
      </c>
      <c r="J2532" s="34" t="s">
        <v>288</v>
      </c>
      <c r="K2532" s="35" t="s">
        <v>355</v>
      </c>
      <c r="L2532" s="36"/>
      <c r="M2532" s="33" t="n">
        <v>8.99</v>
      </c>
      <c r="N2532" s="33"/>
      <c r="O2532" s="37"/>
      <c r="P2532" s="38" t="n">
        <v>929.99</v>
      </c>
      <c r="Q2532" s="34" t="n">
        <v>21.99</v>
      </c>
      <c r="R2532" s="39" t="n">
        <v>-1.92563387978142</v>
      </c>
      <c r="S2532" s="40" t="n">
        <v>23.9156338797814</v>
      </c>
      <c r="T2532" s="40" t="n">
        <v>23.9156338797814</v>
      </c>
      <c r="U2532" s="40" t="n">
        <v>23.9156338797814</v>
      </c>
      <c r="V2532" s="32" t="n">
        <v>11.0643661202186</v>
      </c>
      <c r="W2532" s="32" t="n">
        <v>11.0643661202186</v>
      </c>
      <c r="X2532" s="40" t="n">
        <v>34.98</v>
      </c>
      <c r="Y2532" s="29" t="n">
        <v>1589.69</v>
      </c>
      <c r="Z2532" s="29" t="n">
        <v>57.7690163934426</v>
      </c>
      <c r="AA2532" s="41"/>
      <c r="AB2532" s="38"/>
      <c r="AC2532" s="34"/>
      <c r="AD2532" s="39"/>
      <c r="AE2532" s="40"/>
      <c r="AF2532" s="40"/>
      <c r="AG2532" s="40"/>
      <c r="AH2532" s="32"/>
      <c r="AI2532" s="32"/>
      <c r="AJ2532" s="40"/>
      <c r="AK2532" s="29"/>
      <c r="AL2532" s="29"/>
      <c r="AM2532" s="41"/>
      <c r="AN2532" s="38"/>
      <c r="AO2532" s="34"/>
      <c r="AP2532" s="39"/>
      <c r="AQ2532" s="40"/>
      <c r="AR2532" s="40"/>
      <c r="AS2532" s="40"/>
      <c r="AT2532" s="32"/>
      <c r="AU2532" s="32"/>
      <c r="AV2532" s="40"/>
      <c r="AW2532" s="31"/>
      <c r="AX2532" s="29"/>
      <c r="AY2532" s="42"/>
      <c r="AZ2532" s="38"/>
      <c r="BA2532" s="34"/>
      <c r="BB2532" s="39"/>
      <c r="BC2532" s="40"/>
      <c r="BD2532" s="40"/>
      <c r="BE2532" s="40"/>
      <c r="BF2532" s="32"/>
      <c r="BG2532" s="32"/>
      <c r="BH2532" s="40"/>
      <c r="BI2532" s="31"/>
      <c r="BJ2532" s="29"/>
    </row>
    <row r="2533" customFormat="false" ht="15" hidden="false" customHeight="false" outlineLevel="0" collapsed="false">
      <c r="A2533" s="26" t="s">
        <v>418</v>
      </c>
      <c r="B2533" s="27" t="s">
        <v>0</v>
      </c>
      <c r="C2533" s="28" t="s">
        <v>71</v>
      </c>
      <c r="D2533" s="43" t="s">
        <v>171</v>
      </c>
      <c r="E2533" s="30" t="n">
        <v>2009.9</v>
      </c>
      <c r="F2533" s="31" t="n">
        <v>2009.9</v>
      </c>
      <c r="G2533" s="32" t="s">
        <v>295</v>
      </c>
      <c r="H2533" s="32" t="s">
        <v>98</v>
      </c>
      <c r="I2533" s="33" t="n">
        <v>9.99</v>
      </c>
      <c r="J2533" s="34" t="s">
        <v>288</v>
      </c>
      <c r="K2533" s="35" t="s">
        <v>355</v>
      </c>
      <c r="L2533" s="36"/>
      <c r="M2533" s="33" t="n">
        <v>8.99</v>
      </c>
      <c r="N2533" s="33"/>
      <c r="O2533" s="37"/>
      <c r="P2533" s="38" t="n">
        <v>929.99</v>
      </c>
      <c r="Q2533" s="34" t="n">
        <v>21.99</v>
      </c>
      <c r="R2533" s="39" t="n">
        <v>-1.92563387978142</v>
      </c>
      <c r="S2533" s="40" t="n">
        <v>23.9156338797814</v>
      </c>
      <c r="T2533" s="40" t="n">
        <v>23.9156338797814</v>
      </c>
      <c r="U2533" s="40" t="n">
        <v>23.9156338797814</v>
      </c>
      <c r="V2533" s="32" t="n">
        <v>8.06436612021858</v>
      </c>
      <c r="W2533" s="32" t="n">
        <v>8.06436612021858</v>
      </c>
      <c r="X2533" s="40" t="n">
        <v>31.98</v>
      </c>
      <c r="Y2533" s="29" t="n">
        <v>1589.69</v>
      </c>
      <c r="Z2533" s="29" t="n">
        <v>57.7690163934426</v>
      </c>
      <c r="AA2533" s="41"/>
      <c r="AB2533" s="38"/>
      <c r="AC2533" s="34"/>
      <c r="AD2533" s="39"/>
      <c r="AE2533" s="40"/>
      <c r="AF2533" s="40"/>
      <c r="AG2533" s="40"/>
      <c r="AH2533" s="32"/>
      <c r="AI2533" s="32"/>
      <c r="AJ2533" s="40"/>
      <c r="AK2533" s="29"/>
      <c r="AL2533" s="29"/>
      <c r="AM2533" s="41"/>
      <c r="AN2533" s="38"/>
      <c r="AO2533" s="34"/>
      <c r="AP2533" s="39"/>
      <c r="AQ2533" s="40"/>
      <c r="AR2533" s="40"/>
      <c r="AS2533" s="40"/>
      <c r="AT2533" s="32"/>
      <c r="AU2533" s="32"/>
      <c r="AV2533" s="40"/>
      <c r="AW2533" s="31"/>
      <c r="AX2533" s="29"/>
      <c r="AY2533" s="42"/>
      <c r="AZ2533" s="38"/>
      <c r="BA2533" s="34"/>
      <c r="BB2533" s="39"/>
      <c r="BC2533" s="40"/>
      <c r="BD2533" s="40"/>
      <c r="BE2533" s="40"/>
      <c r="BF2533" s="32"/>
      <c r="BG2533" s="32"/>
      <c r="BH2533" s="40"/>
      <c r="BI2533" s="31"/>
      <c r="BJ2533" s="29"/>
    </row>
    <row r="2534" customFormat="false" ht="15" hidden="false" customHeight="false" outlineLevel="0" collapsed="false">
      <c r="A2534" s="26" t="s">
        <v>419</v>
      </c>
      <c r="B2534" s="27" t="s">
        <v>0</v>
      </c>
      <c r="C2534" s="28" t="s">
        <v>71</v>
      </c>
      <c r="D2534" s="43" t="s">
        <v>171</v>
      </c>
      <c r="E2534" s="30" t="n">
        <v>2009.9</v>
      </c>
      <c r="F2534" s="31" t="n">
        <v>2009.9</v>
      </c>
      <c r="G2534" s="32" t="s">
        <v>297</v>
      </c>
      <c r="H2534" s="32" t="s">
        <v>98</v>
      </c>
      <c r="I2534" s="33" t="n">
        <v>0</v>
      </c>
      <c r="J2534" s="34" t="s">
        <v>298</v>
      </c>
      <c r="K2534" s="35" t="s">
        <v>355</v>
      </c>
      <c r="L2534" s="36"/>
      <c r="M2534" s="33" t="n">
        <v>8.99</v>
      </c>
      <c r="N2534" s="33"/>
      <c r="O2534" s="37"/>
      <c r="P2534" s="38" t="n">
        <v>739.99</v>
      </c>
      <c r="Q2534" s="34" t="n">
        <v>27.99</v>
      </c>
      <c r="R2534" s="39" t="n">
        <v>-2.25896721311476</v>
      </c>
      <c r="S2534" s="40" t="n">
        <v>30.2489672131148</v>
      </c>
      <c r="T2534" s="40" t="n">
        <v>30.2489672131148</v>
      </c>
      <c r="U2534" s="40" t="n">
        <v>30.2489672131148</v>
      </c>
      <c r="V2534" s="32" t="n">
        <v>-2.25896721311476</v>
      </c>
      <c r="W2534" s="32" t="n">
        <v>-2.25896721311476</v>
      </c>
      <c r="X2534" s="40" t="n">
        <v>27.99</v>
      </c>
      <c r="Y2534" s="29" t="n">
        <v>1579.69</v>
      </c>
      <c r="Z2534" s="29" t="n">
        <v>67.7690163934426</v>
      </c>
      <c r="AA2534" s="41"/>
      <c r="AB2534" s="38"/>
      <c r="AC2534" s="34"/>
      <c r="AD2534" s="39"/>
      <c r="AE2534" s="40"/>
      <c r="AF2534" s="40"/>
      <c r="AG2534" s="40"/>
      <c r="AH2534" s="32"/>
      <c r="AI2534" s="32"/>
      <c r="AJ2534" s="40"/>
      <c r="AK2534" s="29"/>
      <c r="AL2534" s="29"/>
      <c r="AM2534" s="41"/>
      <c r="AN2534" s="38"/>
      <c r="AO2534" s="34"/>
      <c r="AP2534" s="39"/>
      <c r="AQ2534" s="40"/>
      <c r="AR2534" s="40"/>
      <c r="AS2534" s="40"/>
      <c r="AT2534" s="32"/>
      <c r="AU2534" s="32"/>
      <c r="AV2534" s="40"/>
      <c r="AW2534" s="31"/>
      <c r="AX2534" s="29"/>
      <c r="AY2534" s="42"/>
      <c r="AZ2534" s="38"/>
      <c r="BA2534" s="34"/>
      <c r="BB2534" s="39"/>
      <c r="BC2534" s="40"/>
      <c r="BD2534" s="40"/>
      <c r="BE2534" s="40"/>
      <c r="BF2534" s="32"/>
      <c r="BG2534" s="32"/>
      <c r="BH2534" s="40"/>
      <c r="BI2534" s="31"/>
      <c r="BJ2534" s="29"/>
    </row>
    <row r="2535" customFormat="false" ht="15" hidden="false" customHeight="false" outlineLevel="0" collapsed="false">
      <c r="A2535" s="26" t="s">
        <v>420</v>
      </c>
      <c r="B2535" s="27" t="s">
        <v>0</v>
      </c>
      <c r="C2535" s="28" t="s">
        <v>71</v>
      </c>
      <c r="D2535" s="43" t="s">
        <v>211</v>
      </c>
      <c r="E2535" s="30" t="n">
        <v>739.9</v>
      </c>
      <c r="F2535" s="31" t="n">
        <v>739.9</v>
      </c>
      <c r="G2535" s="32" t="s">
        <v>287</v>
      </c>
      <c r="H2535" s="32" t="s">
        <v>98</v>
      </c>
      <c r="I2535" s="33" t="n">
        <v>24.99</v>
      </c>
      <c r="J2535" s="34" t="s">
        <v>288</v>
      </c>
      <c r="K2535" s="35" t="s">
        <v>355</v>
      </c>
      <c r="L2535" s="36"/>
      <c r="M2535" s="33" t="n">
        <v>6.99</v>
      </c>
      <c r="N2535" s="33"/>
      <c r="O2535" s="37"/>
      <c r="P2535" s="38" t="n">
        <v>99.99</v>
      </c>
      <c r="Q2535" s="34" t="n">
        <v>12.99</v>
      </c>
      <c r="R2535" s="39" t="n">
        <v>-3.89284699453552</v>
      </c>
      <c r="S2535" s="40" t="n">
        <v>16.8828469945355</v>
      </c>
      <c r="T2535" s="40" t="n">
        <v>16.8828469945355</v>
      </c>
      <c r="U2535" s="40" t="n">
        <v>16.8828469945355</v>
      </c>
      <c r="V2535" s="32" t="n">
        <v>21.0971530054645</v>
      </c>
      <c r="W2535" s="32" t="n">
        <v>21.0971530054645</v>
      </c>
      <c r="X2535" s="40" t="n">
        <v>37.98</v>
      </c>
      <c r="Y2535" s="29" t="n">
        <v>489.69</v>
      </c>
      <c r="Z2535" s="29" t="n">
        <v>116.785409836066</v>
      </c>
      <c r="AA2535" s="41"/>
      <c r="AB2535" s="38"/>
      <c r="AC2535" s="34"/>
      <c r="AD2535" s="39"/>
      <c r="AE2535" s="40"/>
      <c r="AF2535" s="40"/>
      <c r="AG2535" s="40"/>
      <c r="AH2535" s="32"/>
      <c r="AI2535" s="32"/>
      <c r="AJ2535" s="40"/>
      <c r="AK2535" s="29"/>
      <c r="AL2535" s="29"/>
      <c r="AM2535" s="41"/>
      <c r="AN2535" s="38"/>
      <c r="AO2535" s="34"/>
      <c r="AP2535" s="39"/>
      <c r="AQ2535" s="40"/>
      <c r="AR2535" s="40"/>
      <c r="AS2535" s="40"/>
      <c r="AT2535" s="32"/>
      <c r="AU2535" s="32"/>
      <c r="AV2535" s="40"/>
      <c r="AW2535" s="31"/>
      <c r="AX2535" s="29"/>
      <c r="AY2535" s="42"/>
      <c r="AZ2535" s="38"/>
      <c r="BA2535" s="34"/>
      <c r="BB2535" s="39"/>
      <c r="BC2535" s="40"/>
      <c r="BD2535" s="40"/>
      <c r="BE2535" s="40"/>
      <c r="BF2535" s="32"/>
      <c r="BG2535" s="32"/>
      <c r="BH2535" s="40"/>
      <c r="BI2535" s="31"/>
      <c r="BJ2535" s="29"/>
    </row>
    <row r="2536" customFormat="false" ht="15" hidden="false" customHeight="false" outlineLevel="0" collapsed="false">
      <c r="A2536" s="26" t="s">
        <v>421</v>
      </c>
      <c r="B2536" s="27" t="s">
        <v>0</v>
      </c>
      <c r="C2536" s="28" t="s">
        <v>71</v>
      </c>
      <c r="D2536" s="43" t="s">
        <v>211</v>
      </c>
      <c r="E2536" s="30" t="n">
        <v>739.9</v>
      </c>
      <c r="F2536" s="31" t="n">
        <v>739.9</v>
      </c>
      <c r="G2536" s="32" t="s">
        <v>291</v>
      </c>
      <c r="H2536" s="32" t="s">
        <v>98</v>
      </c>
      <c r="I2536" s="33" t="n">
        <v>16.99</v>
      </c>
      <c r="J2536" s="34" t="s">
        <v>288</v>
      </c>
      <c r="K2536" s="35" t="s">
        <v>355</v>
      </c>
      <c r="L2536" s="36"/>
      <c r="M2536" s="33" t="n">
        <v>6.99</v>
      </c>
      <c r="N2536" s="33"/>
      <c r="O2536" s="37"/>
      <c r="P2536" s="38" t="n">
        <v>99.99</v>
      </c>
      <c r="Q2536" s="34" t="n">
        <v>14.99</v>
      </c>
      <c r="R2536" s="39" t="n">
        <v>-1.89284699453552</v>
      </c>
      <c r="S2536" s="40" t="n">
        <v>16.8828469945355</v>
      </c>
      <c r="T2536" s="40" t="n">
        <v>16.8828469945355</v>
      </c>
      <c r="U2536" s="40" t="n">
        <v>16.8828469945355</v>
      </c>
      <c r="V2536" s="32" t="n">
        <v>15.0971530054645</v>
      </c>
      <c r="W2536" s="32" t="n">
        <v>15.0971530054645</v>
      </c>
      <c r="X2536" s="40" t="n">
        <v>31.98</v>
      </c>
      <c r="Y2536" s="29" t="n">
        <v>549.69</v>
      </c>
      <c r="Z2536" s="29" t="n">
        <v>56.7854098360656</v>
      </c>
      <c r="AA2536" s="41"/>
      <c r="AB2536" s="38"/>
      <c r="AC2536" s="34"/>
      <c r="AD2536" s="39"/>
      <c r="AE2536" s="40"/>
      <c r="AF2536" s="40"/>
      <c r="AG2536" s="40"/>
      <c r="AH2536" s="32"/>
      <c r="AI2536" s="32"/>
      <c r="AJ2536" s="40"/>
      <c r="AK2536" s="29"/>
      <c r="AL2536" s="29"/>
      <c r="AM2536" s="41"/>
      <c r="AN2536" s="38"/>
      <c r="AO2536" s="34"/>
      <c r="AP2536" s="39"/>
      <c r="AQ2536" s="40"/>
      <c r="AR2536" s="40"/>
      <c r="AS2536" s="40"/>
      <c r="AT2536" s="32"/>
      <c r="AU2536" s="32"/>
      <c r="AV2536" s="40"/>
      <c r="AW2536" s="31"/>
      <c r="AX2536" s="29"/>
      <c r="AY2536" s="42"/>
      <c r="AZ2536" s="38"/>
      <c r="BA2536" s="34"/>
      <c r="BB2536" s="39"/>
      <c r="BC2536" s="40"/>
      <c r="BD2536" s="40"/>
      <c r="BE2536" s="40"/>
      <c r="BF2536" s="32"/>
      <c r="BG2536" s="32"/>
      <c r="BH2536" s="40"/>
      <c r="BI2536" s="31"/>
      <c r="BJ2536" s="29"/>
    </row>
    <row r="2537" customFormat="false" ht="15" hidden="false" customHeight="false" outlineLevel="0" collapsed="false">
      <c r="A2537" s="26" t="s">
        <v>422</v>
      </c>
      <c r="B2537" s="27" t="s">
        <v>0</v>
      </c>
      <c r="C2537" s="28" t="s">
        <v>71</v>
      </c>
      <c r="D2537" s="43" t="s">
        <v>211</v>
      </c>
      <c r="E2537" s="30" t="n">
        <v>739.9</v>
      </c>
      <c r="F2537" s="31" t="n">
        <v>739.9</v>
      </c>
      <c r="G2537" s="32" t="s">
        <v>293</v>
      </c>
      <c r="H2537" s="32" t="s">
        <v>98</v>
      </c>
      <c r="I2537" s="33" t="n">
        <v>12.99</v>
      </c>
      <c r="J2537" s="34" t="s">
        <v>288</v>
      </c>
      <c r="K2537" s="35" t="s">
        <v>355</v>
      </c>
      <c r="L2537" s="36"/>
      <c r="M2537" s="33" t="n">
        <v>6.99</v>
      </c>
      <c r="N2537" s="33"/>
      <c r="O2537" s="37"/>
      <c r="P2537" s="38" t="n">
        <v>209.99</v>
      </c>
      <c r="Q2537" s="34" t="n">
        <v>12.99</v>
      </c>
      <c r="R2537" s="39" t="n">
        <v>-0.22618032786885</v>
      </c>
      <c r="S2537" s="40" t="n">
        <v>13.2161803278689</v>
      </c>
      <c r="T2537" s="40" t="n">
        <v>13.2161803278689</v>
      </c>
      <c r="U2537" s="40" t="n">
        <v>13.2161803278689</v>
      </c>
      <c r="V2537" s="32" t="n">
        <v>12.7638196721312</v>
      </c>
      <c r="W2537" s="32" t="n">
        <v>12.7638196721312</v>
      </c>
      <c r="X2537" s="40" t="n">
        <v>25.98</v>
      </c>
      <c r="Y2537" s="29" t="n">
        <v>599.69</v>
      </c>
      <c r="Z2537" s="29" t="n">
        <v>6.78540983606547</v>
      </c>
      <c r="AA2537" s="41"/>
      <c r="AB2537" s="38"/>
      <c r="AC2537" s="34"/>
      <c r="AD2537" s="39"/>
      <c r="AE2537" s="40"/>
      <c r="AF2537" s="40"/>
      <c r="AG2537" s="40"/>
      <c r="AH2537" s="32"/>
      <c r="AI2537" s="32"/>
      <c r="AJ2537" s="40"/>
      <c r="AK2537" s="29"/>
      <c r="AL2537" s="29"/>
      <c r="AM2537" s="41"/>
      <c r="AN2537" s="38"/>
      <c r="AO2537" s="34"/>
      <c r="AP2537" s="39"/>
      <c r="AQ2537" s="40"/>
      <c r="AR2537" s="40"/>
      <c r="AS2537" s="40"/>
      <c r="AT2537" s="32"/>
      <c r="AU2537" s="32"/>
      <c r="AV2537" s="40"/>
      <c r="AW2537" s="31"/>
      <c r="AX2537" s="29"/>
      <c r="AY2537" s="42"/>
      <c r="AZ2537" s="38"/>
      <c r="BA2537" s="34"/>
      <c r="BB2537" s="39"/>
      <c r="BC2537" s="40"/>
      <c r="BD2537" s="40"/>
      <c r="BE2537" s="40"/>
      <c r="BF2537" s="32"/>
      <c r="BG2537" s="32"/>
      <c r="BH2537" s="40"/>
      <c r="BI2537" s="31"/>
      <c r="BJ2537" s="29"/>
    </row>
    <row r="2538" customFormat="false" ht="15" hidden="false" customHeight="false" outlineLevel="0" collapsed="false">
      <c r="A2538" s="26" t="s">
        <v>423</v>
      </c>
      <c r="B2538" s="27" t="s">
        <v>0</v>
      </c>
      <c r="C2538" s="28" t="s">
        <v>71</v>
      </c>
      <c r="D2538" s="43" t="s">
        <v>211</v>
      </c>
      <c r="E2538" s="30" t="n">
        <v>739.9</v>
      </c>
      <c r="F2538" s="31" t="n">
        <v>739.9</v>
      </c>
      <c r="G2538" s="32" t="s">
        <v>424</v>
      </c>
      <c r="H2538" s="32" t="s">
        <v>98</v>
      </c>
      <c r="I2538" s="33" t="n">
        <v>9.99</v>
      </c>
      <c r="J2538" s="34" t="s">
        <v>288</v>
      </c>
      <c r="K2538" s="35" t="s">
        <v>355</v>
      </c>
      <c r="L2538" s="36"/>
      <c r="M2538" s="33" t="n">
        <v>6.99</v>
      </c>
      <c r="N2538" s="33"/>
      <c r="O2538" s="37"/>
      <c r="P2538" s="38" t="n">
        <v>209.99</v>
      </c>
      <c r="Q2538" s="34" t="n">
        <v>12.99</v>
      </c>
      <c r="R2538" s="39" t="n">
        <v>-0.22618032786885</v>
      </c>
      <c r="S2538" s="40" t="n">
        <v>13.2161803278689</v>
      </c>
      <c r="T2538" s="40" t="n">
        <v>13.2161803278689</v>
      </c>
      <c r="U2538" s="40" t="n">
        <v>13.2161803278689</v>
      </c>
      <c r="V2538" s="32" t="n">
        <v>9.76381967213115</v>
      </c>
      <c r="W2538" s="32" t="n">
        <v>9.76381967213115</v>
      </c>
      <c r="X2538" s="40" t="n">
        <v>22.98</v>
      </c>
      <c r="Y2538" s="29" t="n">
        <v>599.69</v>
      </c>
      <c r="Z2538" s="29" t="n">
        <v>6.78540983606547</v>
      </c>
      <c r="AA2538" s="41"/>
      <c r="AB2538" s="38"/>
      <c r="AC2538" s="34"/>
      <c r="AD2538" s="39"/>
      <c r="AE2538" s="40"/>
      <c r="AF2538" s="40"/>
      <c r="AG2538" s="40"/>
      <c r="AH2538" s="32"/>
      <c r="AI2538" s="32"/>
      <c r="AJ2538" s="40"/>
      <c r="AK2538" s="29"/>
      <c r="AL2538" s="29"/>
      <c r="AM2538" s="41"/>
      <c r="AN2538" s="38"/>
      <c r="AO2538" s="34"/>
      <c r="AP2538" s="39"/>
      <c r="AQ2538" s="40"/>
      <c r="AR2538" s="40"/>
      <c r="AS2538" s="40"/>
      <c r="AT2538" s="32"/>
      <c r="AU2538" s="32"/>
      <c r="AV2538" s="40"/>
      <c r="AW2538" s="31"/>
      <c r="AX2538" s="29"/>
      <c r="AY2538" s="42"/>
      <c r="AZ2538" s="38"/>
      <c r="BA2538" s="34"/>
      <c r="BB2538" s="39"/>
      <c r="BC2538" s="40"/>
      <c r="BD2538" s="40"/>
      <c r="BE2538" s="40"/>
      <c r="BF2538" s="32"/>
      <c r="BG2538" s="32"/>
      <c r="BH2538" s="40"/>
      <c r="BI2538" s="31"/>
      <c r="BJ2538" s="29"/>
    </row>
    <row r="2539" customFormat="false" ht="15" hidden="false" customHeight="false" outlineLevel="0" collapsed="false">
      <c r="A2539" s="26" t="s">
        <v>425</v>
      </c>
      <c r="B2539" s="27" t="s">
        <v>0</v>
      </c>
      <c r="C2539" s="28" t="s">
        <v>71</v>
      </c>
      <c r="D2539" s="43" t="s">
        <v>211</v>
      </c>
      <c r="E2539" s="30" t="n">
        <v>739.9</v>
      </c>
      <c r="F2539" s="31" t="n">
        <v>739.9</v>
      </c>
      <c r="G2539" s="32" t="s">
        <v>297</v>
      </c>
      <c r="H2539" s="32" t="s">
        <v>98</v>
      </c>
      <c r="I2539" s="33" t="n">
        <v>0</v>
      </c>
      <c r="J2539" s="34" t="s">
        <v>298</v>
      </c>
      <c r="K2539" s="35" t="s">
        <v>355</v>
      </c>
      <c r="L2539" s="36"/>
      <c r="M2539" s="33" t="n">
        <v>6.99</v>
      </c>
      <c r="N2539" s="33"/>
      <c r="O2539" s="37"/>
      <c r="P2539" s="38" t="n">
        <v>99.99</v>
      </c>
      <c r="Q2539" s="34" t="n">
        <v>14.99</v>
      </c>
      <c r="R2539" s="39" t="n">
        <v>-1.89284699453552</v>
      </c>
      <c r="S2539" s="40" t="n">
        <v>16.8828469945355</v>
      </c>
      <c r="T2539" s="40" t="n">
        <v>16.8828469945355</v>
      </c>
      <c r="U2539" s="40" t="n">
        <v>16.8828469945355</v>
      </c>
      <c r="V2539" s="32" t="n">
        <v>-1.89284699453552</v>
      </c>
      <c r="W2539" s="32" t="n">
        <v>-1.89284699453552</v>
      </c>
      <c r="X2539" s="40" t="n">
        <v>14.99</v>
      </c>
      <c r="Y2539" s="29" t="n">
        <v>549.69</v>
      </c>
      <c r="Z2539" s="29" t="n">
        <v>56.7854098360656</v>
      </c>
      <c r="AA2539" s="41"/>
      <c r="AB2539" s="38"/>
      <c r="AC2539" s="34"/>
      <c r="AD2539" s="39"/>
      <c r="AE2539" s="40"/>
      <c r="AF2539" s="40"/>
      <c r="AG2539" s="40"/>
      <c r="AH2539" s="32"/>
      <c r="AI2539" s="32"/>
      <c r="AJ2539" s="40"/>
      <c r="AK2539" s="29"/>
      <c r="AL2539" s="29"/>
      <c r="AM2539" s="41"/>
      <c r="AN2539" s="38"/>
      <c r="AO2539" s="34"/>
      <c r="AP2539" s="39"/>
      <c r="AQ2539" s="40"/>
      <c r="AR2539" s="40"/>
      <c r="AS2539" s="40"/>
      <c r="AT2539" s="32"/>
      <c r="AU2539" s="32"/>
      <c r="AV2539" s="40"/>
      <c r="AW2539" s="31"/>
      <c r="AX2539" s="29"/>
      <c r="AY2539" s="42"/>
      <c r="AZ2539" s="38"/>
      <c r="BA2539" s="34"/>
      <c r="BB2539" s="39"/>
      <c r="BC2539" s="40"/>
      <c r="BD2539" s="40"/>
      <c r="BE2539" s="40"/>
      <c r="BF2539" s="32"/>
      <c r="BG2539" s="32"/>
      <c r="BH2539" s="40"/>
      <c r="BI2539" s="31"/>
      <c r="BJ2539" s="29"/>
    </row>
    <row r="2540" customFormat="false" ht="15" hidden="false" customHeight="false" outlineLevel="0" collapsed="false">
      <c r="A2540" s="26" t="s">
        <v>426</v>
      </c>
      <c r="B2540" s="27" t="s">
        <v>0</v>
      </c>
      <c r="C2540" s="28" t="s">
        <v>71</v>
      </c>
      <c r="D2540" s="43" t="s">
        <v>212</v>
      </c>
      <c r="E2540" s="30" t="n">
        <v>869.9</v>
      </c>
      <c r="F2540" s="31" t="n">
        <v>869.9</v>
      </c>
      <c r="G2540" s="32" t="s">
        <v>287</v>
      </c>
      <c r="H2540" s="32" t="s">
        <v>98</v>
      </c>
      <c r="I2540" s="33" t="n">
        <v>24.99</v>
      </c>
      <c r="J2540" s="34" t="s">
        <v>288</v>
      </c>
      <c r="K2540" s="35" t="s">
        <v>355</v>
      </c>
      <c r="L2540" s="36"/>
      <c r="M2540" s="33" t="n">
        <v>6.99</v>
      </c>
      <c r="N2540" s="33"/>
      <c r="O2540" s="37"/>
      <c r="P2540" s="38" t="n">
        <v>99.99</v>
      </c>
      <c r="Q2540" s="34" t="n">
        <v>17.99</v>
      </c>
      <c r="R2540" s="39" t="n">
        <v>-2.44475956284153</v>
      </c>
      <c r="S2540" s="40" t="n">
        <v>20.4347595628415</v>
      </c>
      <c r="T2540" s="40" t="n">
        <v>20.4347595628415</v>
      </c>
      <c r="U2540" s="40" t="n">
        <v>20.4347595628415</v>
      </c>
      <c r="V2540" s="32" t="n">
        <v>22.5452404371585</v>
      </c>
      <c r="W2540" s="32" t="n">
        <v>22.5452404371585</v>
      </c>
      <c r="X2540" s="40" t="n">
        <v>42.98</v>
      </c>
      <c r="Y2540" s="29" t="n">
        <v>639.69</v>
      </c>
      <c r="Z2540" s="29" t="n">
        <v>73.3427868852459</v>
      </c>
      <c r="AA2540" s="41"/>
      <c r="AB2540" s="38"/>
      <c r="AC2540" s="34"/>
      <c r="AD2540" s="39"/>
      <c r="AE2540" s="40"/>
      <c r="AF2540" s="40"/>
      <c r="AG2540" s="40"/>
      <c r="AH2540" s="32"/>
      <c r="AI2540" s="32"/>
      <c r="AJ2540" s="40"/>
      <c r="AK2540" s="29"/>
      <c r="AL2540" s="29"/>
      <c r="AM2540" s="41"/>
      <c r="AN2540" s="38"/>
      <c r="AO2540" s="34"/>
      <c r="AP2540" s="39"/>
      <c r="AQ2540" s="40"/>
      <c r="AR2540" s="40"/>
      <c r="AS2540" s="40"/>
      <c r="AT2540" s="32"/>
      <c r="AU2540" s="32"/>
      <c r="AV2540" s="40"/>
      <c r="AW2540" s="31"/>
      <c r="AX2540" s="29"/>
      <c r="AY2540" s="42"/>
      <c r="AZ2540" s="38"/>
      <c r="BA2540" s="34"/>
      <c r="BB2540" s="39"/>
      <c r="BC2540" s="40"/>
      <c r="BD2540" s="40"/>
      <c r="BE2540" s="40"/>
      <c r="BF2540" s="32"/>
      <c r="BG2540" s="32"/>
      <c r="BH2540" s="40"/>
      <c r="BI2540" s="31"/>
      <c r="BJ2540" s="29"/>
    </row>
    <row r="2541" customFormat="false" ht="15" hidden="false" customHeight="false" outlineLevel="0" collapsed="false">
      <c r="A2541" s="26" t="s">
        <v>427</v>
      </c>
      <c r="B2541" s="27" t="s">
        <v>0</v>
      </c>
      <c r="C2541" s="28" t="s">
        <v>71</v>
      </c>
      <c r="D2541" s="43" t="s">
        <v>212</v>
      </c>
      <c r="E2541" s="30" t="n">
        <v>869.9</v>
      </c>
      <c r="F2541" s="31" t="n">
        <v>869.9</v>
      </c>
      <c r="G2541" s="32" t="s">
        <v>291</v>
      </c>
      <c r="H2541" s="32" t="s">
        <v>98</v>
      </c>
      <c r="I2541" s="33" t="n">
        <v>16.99</v>
      </c>
      <c r="J2541" s="34" t="s">
        <v>288</v>
      </c>
      <c r="K2541" s="35" t="s">
        <v>355</v>
      </c>
      <c r="L2541" s="36"/>
      <c r="M2541" s="33" t="n">
        <v>6.99</v>
      </c>
      <c r="N2541" s="33"/>
      <c r="O2541" s="37"/>
      <c r="P2541" s="38" t="n">
        <v>189.99</v>
      </c>
      <c r="Q2541" s="34" t="n">
        <v>15.99</v>
      </c>
      <c r="R2541" s="39" t="n">
        <v>-1.44475956284153</v>
      </c>
      <c r="S2541" s="40" t="n">
        <v>17.4347595628415</v>
      </c>
      <c r="T2541" s="40" t="n">
        <v>17.4347595628415</v>
      </c>
      <c r="U2541" s="40" t="n">
        <v>17.4347595628415</v>
      </c>
      <c r="V2541" s="32" t="n">
        <v>15.5452404371585</v>
      </c>
      <c r="W2541" s="32" t="n">
        <v>15.5452404371585</v>
      </c>
      <c r="X2541" s="40" t="n">
        <v>32.98</v>
      </c>
      <c r="Y2541" s="29" t="n">
        <v>669.69</v>
      </c>
      <c r="Z2541" s="29" t="n">
        <v>43.3427868852458</v>
      </c>
      <c r="AA2541" s="41"/>
      <c r="AB2541" s="38"/>
      <c r="AC2541" s="34"/>
      <c r="AD2541" s="39"/>
      <c r="AE2541" s="40"/>
      <c r="AF2541" s="40"/>
      <c r="AG2541" s="40"/>
      <c r="AH2541" s="32"/>
      <c r="AI2541" s="32"/>
      <c r="AJ2541" s="40"/>
      <c r="AK2541" s="29"/>
      <c r="AL2541" s="29"/>
      <c r="AM2541" s="41"/>
      <c r="AN2541" s="38"/>
      <c r="AO2541" s="34"/>
      <c r="AP2541" s="39"/>
      <c r="AQ2541" s="40"/>
      <c r="AR2541" s="40"/>
      <c r="AS2541" s="40"/>
      <c r="AT2541" s="32"/>
      <c r="AU2541" s="32"/>
      <c r="AV2541" s="40"/>
      <c r="AW2541" s="31"/>
      <c r="AX2541" s="29"/>
      <c r="AY2541" s="42"/>
      <c r="AZ2541" s="38"/>
      <c r="BA2541" s="34"/>
      <c r="BB2541" s="39"/>
      <c r="BC2541" s="40"/>
      <c r="BD2541" s="40"/>
      <c r="BE2541" s="40"/>
      <c r="BF2541" s="32"/>
      <c r="BG2541" s="32"/>
      <c r="BH2541" s="40"/>
      <c r="BI2541" s="31"/>
      <c r="BJ2541" s="29"/>
    </row>
    <row r="2542" customFormat="false" ht="15" hidden="false" customHeight="false" outlineLevel="0" collapsed="false">
      <c r="A2542" s="26" t="s">
        <v>428</v>
      </c>
      <c r="B2542" s="27" t="s">
        <v>0</v>
      </c>
      <c r="C2542" s="28" t="s">
        <v>71</v>
      </c>
      <c r="D2542" s="43" t="s">
        <v>212</v>
      </c>
      <c r="E2542" s="30" t="n">
        <v>869.9</v>
      </c>
      <c r="F2542" s="31" t="n">
        <v>869.9</v>
      </c>
      <c r="G2542" s="32" t="s">
        <v>293</v>
      </c>
      <c r="H2542" s="32" t="s">
        <v>98</v>
      </c>
      <c r="I2542" s="33" t="n">
        <v>12.99</v>
      </c>
      <c r="J2542" s="34" t="s">
        <v>288</v>
      </c>
      <c r="K2542" s="35" t="s">
        <v>355</v>
      </c>
      <c r="L2542" s="36"/>
      <c r="M2542" s="33" t="n">
        <v>6.99</v>
      </c>
      <c r="N2542" s="33"/>
      <c r="O2542" s="37"/>
      <c r="P2542" s="38" t="n">
        <v>259.99</v>
      </c>
      <c r="Q2542" s="34" t="n">
        <v>14.99</v>
      </c>
      <c r="R2542" s="39" t="n">
        <v>-0.111426229508195</v>
      </c>
      <c r="S2542" s="40" t="n">
        <v>15.1014262295082</v>
      </c>
      <c r="T2542" s="40" t="n">
        <v>15.1014262295082</v>
      </c>
      <c r="U2542" s="40" t="n">
        <v>15.1014262295082</v>
      </c>
      <c r="V2542" s="32" t="n">
        <v>12.8785737704918</v>
      </c>
      <c r="W2542" s="32" t="n">
        <v>12.8785737704918</v>
      </c>
      <c r="X2542" s="40" t="n">
        <v>27.98</v>
      </c>
      <c r="Y2542" s="29" t="n">
        <v>709.69</v>
      </c>
      <c r="Z2542" s="29" t="n">
        <v>3.3427868852458</v>
      </c>
      <c r="AA2542" s="41"/>
      <c r="AB2542" s="38"/>
      <c r="AC2542" s="34"/>
      <c r="AD2542" s="39"/>
      <c r="AE2542" s="40"/>
      <c r="AF2542" s="40"/>
      <c r="AG2542" s="40"/>
      <c r="AH2542" s="32"/>
      <c r="AI2542" s="32"/>
      <c r="AJ2542" s="40"/>
      <c r="AK2542" s="29"/>
      <c r="AL2542" s="29"/>
      <c r="AM2542" s="41"/>
      <c r="AN2542" s="38"/>
      <c r="AO2542" s="34"/>
      <c r="AP2542" s="39"/>
      <c r="AQ2542" s="40"/>
      <c r="AR2542" s="40"/>
      <c r="AS2542" s="40"/>
      <c r="AT2542" s="32"/>
      <c r="AU2542" s="32"/>
      <c r="AV2542" s="40"/>
      <c r="AW2542" s="31"/>
      <c r="AX2542" s="29"/>
      <c r="AY2542" s="42"/>
      <c r="AZ2542" s="38"/>
      <c r="BA2542" s="34"/>
      <c r="BB2542" s="39"/>
      <c r="BC2542" s="40"/>
      <c r="BD2542" s="40"/>
      <c r="BE2542" s="40"/>
      <c r="BF2542" s="32"/>
      <c r="BG2542" s="32"/>
      <c r="BH2542" s="40"/>
      <c r="BI2542" s="31"/>
      <c r="BJ2542" s="29"/>
    </row>
    <row r="2543" customFormat="false" ht="15" hidden="false" customHeight="false" outlineLevel="0" collapsed="false">
      <c r="A2543" s="26" t="s">
        <v>429</v>
      </c>
      <c r="B2543" s="27" t="s">
        <v>0</v>
      </c>
      <c r="C2543" s="28" t="s">
        <v>71</v>
      </c>
      <c r="D2543" s="43" t="s">
        <v>212</v>
      </c>
      <c r="E2543" s="30" t="n">
        <v>869.9</v>
      </c>
      <c r="F2543" s="31" t="n">
        <v>869.9</v>
      </c>
      <c r="G2543" s="32" t="s">
        <v>424</v>
      </c>
      <c r="H2543" s="32" t="s">
        <v>98</v>
      </c>
      <c r="I2543" s="33" t="n">
        <v>9.99</v>
      </c>
      <c r="J2543" s="34" t="s">
        <v>288</v>
      </c>
      <c r="K2543" s="35" t="s">
        <v>355</v>
      </c>
      <c r="L2543" s="36"/>
      <c r="M2543" s="33" t="n">
        <v>6.99</v>
      </c>
      <c r="N2543" s="33"/>
      <c r="O2543" s="37"/>
      <c r="P2543" s="38" t="n">
        <v>259.99</v>
      </c>
      <c r="Q2543" s="34" t="n">
        <v>14.99</v>
      </c>
      <c r="R2543" s="39" t="n">
        <v>-0.111426229508195</v>
      </c>
      <c r="S2543" s="40" t="n">
        <v>15.1014262295082</v>
      </c>
      <c r="T2543" s="40" t="n">
        <v>15.1014262295082</v>
      </c>
      <c r="U2543" s="40" t="n">
        <v>15.1014262295082</v>
      </c>
      <c r="V2543" s="32" t="n">
        <v>9.87857377049181</v>
      </c>
      <c r="W2543" s="32" t="n">
        <v>9.87857377049181</v>
      </c>
      <c r="X2543" s="40" t="n">
        <v>24.98</v>
      </c>
      <c r="Y2543" s="29" t="n">
        <v>709.69</v>
      </c>
      <c r="Z2543" s="29" t="n">
        <v>3.3427868852458</v>
      </c>
      <c r="AA2543" s="41"/>
      <c r="AB2543" s="38"/>
      <c r="AC2543" s="34"/>
      <c r="AD2543" s="39"/>
      <c r="AE2543" s="40"/>
      <c r="AF2543" s="40"/>
      <c r="AG2543" s="40"/>
      <c r="AH2543" s="32"/>
      <c r="AI2543" s="32"/>
      <c r="AJ2543" s="40"/>
      <c r="AK2543" s="29"/>
      <c r="AL2543" s="29"/>
      <c r="AM2543" s="41"/>
      <c r="AN2543" s="38"/>
      <c r="AO2543" s="34"/>
      <c r="AP2543" s="39"/>
      <c r="AQ2543" s="40"/>
      <c r="AR2543" s="40"/>
      <c r="AS2543" s="40"/>
      <c r="AT2543" s="32"/>
      <c r="AU2543" s="32"/>
      <c r="AV2543" s="40"/>
      <c r="AW2543" s="31"/>
      <c r="AX2543" s="29"/>
      <c r="AY2543" s="42"/>
      <c r="AZ2543" s="38"/>
      <c r="BA2543" s="34"/>
      <c r="BB2543" s="39"/>
      <c r="BC2543" s="40"/>
      <c r="BD2543" s="40"/>
      <c r="BE2543" s="40"/>
      <c r="BF2543" s="32"/>
      <c r="BG2543" s="32"/>
      <c r="BH2543" s="40"/>
      <c r="BI2543" s="31"/>
      <c r="BJ2543" s="29"/>
    </row>
    <row r="2544" customFormat="false" ht="15" hidden="false" customHeight="false" outlineLevel="0" collapsed="false">
      <c r="A2544" s="26" t="s">
        <v>430</v>
      </c>
      <c r="B2544" s="27" t="s">
        <v>0</v>
      </c>
      <c r="C2544" s="28" t="s">
        <v>71</v>
      </c>
      <c r="D2544" s="43" t="s">
        <v>212</v>
      </c>
      <c r="E2544" s="30" t="n">
        <v>869.9</v>
      </c>
      <c r="F2544" s="31" t="n">
        <v>869.9</v>
      </c>
      <c r="G2544" s="32" t="s">
        <v>297</v>
      </c>
      <c r="H2544" s="32" t="s">
        <v>98</v>
      </c>
      <c r="I2544" s="33" t="n">
        <v>0</v>
      </c>
      <c r="J2544" s="34" t="s">
        <v>298</v>
      </c>
      <c r="K2544" s="35" t="s">
        <v>355</v>
      </c>
      <c r="L2544" s="36"/>
      <c r="M2544" s="33" t="n">
        <v>6.99</v>
      </c>
      <c r="N2544" s="33"/>
      <c r="O2544" s="37"/>
      <c r="P2544" s="38" t="n">
        <v>189.99</v>
      </c>
      <c r="Q2544" s="34" t="n">
        <v>15.99</v>
      </c>
      <c r="R2544" s="39" t="n">
        <v>-1.44475956284153</v>
      </c>
      <c r="S2544" s="40" t="n">
        <v>17.4347595628415</v>
      </c>
      <c r="T2544" s="40" t="n">
        <v>17.4347595628415</v>
      </c>
      <c r="U2544" s="40" t="n">
        <v>17.4347595628415</v>
      </c>
      <c r="V2544" s="32" t="n">
        <v>-1.44475956284153</v>
      </c>
      <c r="W2544" s="32" t="n">
        <v>-1.44475956284153</v>
      </c>
      <c r="X2544" s="40" t="n">
        <v>15.99</v>
      </c>
      <c r="Y2544" s="29" t="n">
        <v>669.69</v>
      </c>
      <c r="Z2544" s="29" t="n">
        <v>43.3427868852458</v>
      </c>
      <c r="AA2544" s="41"/>
      <c r="AB2544" s="38"/>
      <c r="AC2544" s="34"/>
      <c r="AD2544" s="39"/>
      <c r="AE2544" s="40"/>
      <c r="AF2544" s="40"/>
      <c r="AG2544" s="40"/>
      <c r="AH2544" s="32"/>
      <c r="AI2544" s="32"/>
      <c r="AJ2544" s="40"/>
      <c r="AK2544" s="29"/>
      <c r="AL2544" s="29"/>
      <c r="AM2544" s="41"/>
      <c r="AN2544" s="38"/>
      <c r="AO2544" s="34"/>
      <c r="AP2544" s="39"/>
      <c r="AQ2544" s="40"/>
      <c r="AR2544" s="40"/>
      <c r="AS2544" s="40"/>
      <c r="AT2544" s="32"/>
      <c r="AU2544" s="32"/>
      <c r="AV2544" s="40"/>
      <c r="AW2544" s="31"/>
      <c r="AX2544" s="29"/>
      <c r="AY2544" s="42"/>
      <c r="AZ2544" s="38"/>
      <c r="BA2544" s="34"/>
      <c r="BB2544" s="39"/>
      <c r="BC2544" s="40"/>
      <c r="BD2544" s="40"/>
      <c r="BE2544" s="40"/>
      <c r="BF2544" s="32"/>
      <c r="BG2544" s="32"/>
      <c r="BH2544" s="40"/>
      <c r="BI2544" s="31"/>
      <c r="BJ2544" s="29"/>
    </row>
    <row r="2545" customFormat="false" ht="15" hidden="false" customHeight="false" outlineLevel="0" collapsed="false">
      <c r="A2545" s="26" t="s">
        <v>431</v>
      </c>
      <c r="B2545" s="27" t="s">
        <v>0</v>
      </c>
      <c r="C2545" s="28" t="s">
        <v>71</v>
      </c>
      <c r="D2545" s="43" t="s">
        <v>213</v>
      </c>
      <c r="E2545" s="30" t="n">
        <v>1129.9</v>
      </c>
      <c r="F2545" s="31" t="n">
        <v>1129.9</v>
      </c>
      <c r="G2545" s="32" t="s">
        <v>287</v>
      </c>
      <c r="H2545" s="32" t="s">
        <v>98</v>
      </c>
      <c r="I2545" s="33" t="n">
        <v>24.99</v>
      </c>
      <c r="J2545" s="34" t="s">
        <v>288</v>
      </c>
      <c r="K2545" s="35" t="s">
        <v>355</v>
      </c>
      <c r="L2545" s="36"/>
      <c r="M2545" s="33" t="n">
        <v>6.99</v>
      </c>
      <c r="N2545" s="33"/>
      <c r="O2545" s="37"/>
      <c r="P2545" s="38" t="n">
        <v>129.99</v>
      </c>
      <c r="Q2545" s="34" t="n">
        <v>23.99</v>
      </c>
      <c r="R2545" s="39" t="n">
        <v>-2.54858469945356</v>
      </c>
      <c r="S2545" s="40" t="n">
        <v>26.5385846994536</v>
      </c>
      <c r="T2545" s="40" t="n">
        <v>26.5385846994536</v>
      </c>
      <c r="U2545" s="40" t="n">
        <v>26.5385846994536</v>
      </c>
      <c r="V2545" s="32" t="n">
        <v>22.4414153005464</v>
      </c>
      <c r="W2545" s="32" t="n">
        <v>22.4414153005464</v>
      </c>
      <c r="X2545" s="40" t="n">
        <v>48.98</v>
      </c>
      <c r="Y2545" s="29" t="n">
        <v>849.69</v>
      </c>
      <c r="Z2545" s="29" t="n">
        <v>76.4575409836067</v>
      </c>
      <c r="AA2545" s="41"/>
      <c r="AB2545" s="38"/>
      <c r="AC2545" s="34"/>
      <c r="AD2545" s="39"/>
      <c r="AE2545" s="40"/>
      <c r="AF2545" s="40"/>
      <c r="AG2545" s="40"/>
      <c r="AH2545" s="32"/>
      <c r="AI2545" s="32"/>
      <c r="AJ2545" s="40"/>
      <c r="AK2545" s="29"/>
      <c r="AL2545" s="29"/>
      <c r="AM2545" s="41"/>
      <c r="AN2545" s="38"/>
      <c r="AO2545" s="34"/>
      <c r="AP2545" s="39"/>
      <c r="AQ2545" s="40"/>
      <c r="AR2545" s="40"/>
      <c r="AS2545" s="40"/>
      <c r="AT2545" s="32"/>
      <c r="AU2545" s="32"/>
      <c r="AV2545" s="40"/>
      <c r="AW2545" s="31"/>
      <c r="AX2545" s="29"/>
      <c r="AY2545" s="42"/>
      <c r="AZ2545" s="38"/>
      <c r="BA2545" s="34"/>
      <c r="BB2545" s="39"/>
      <c r="BC2545" s="40"/>
      <c r="BD2545" s="40"/>
      <c r="BE2545" s="40"/>
      <c r="BF2545" s="32"/>
      <c r="BG2545" s="32"/>
      <c r="BH2545" s="40"/>
      <c r="BI2545" s="31"/>
      <c r="BJ2545" s="29"/>
    </row>
    <row r="2546" customFormat="false" ht="15" hidden="false" customHeight="false" outlineLevel="0" collapsed="false">
      <c r="A2546" s="26" t="s">
        <v>432</v>
      </c>
      <c r="B2546" s="27" t="s">
        <v>0</v>
      </c>
      <c r="C2546" s="28" t="s">
        <v>71</v>
      </c>
      <c r="D2546" s="43" t="s">
        <v>213</v>
      </c>
      <c r="E2546" s="30" t="n">
        <v>1129.9</v>
      </c>
      <c r="F2546" s="31" t="n">
        <v>1129.9</v>
      </c>
      <c r="G2546" s="32" t="s">
        <v>291</v>
      </c>
      <c r="H2546" s="32" t="s">
        <v>98</v>
      </c>
      <c r="I2546" s="33" t="n">
        <v>16.99</v>
      </c>
      <c r="J2546" s="34" t="s">
        <v>288</v>
      </c>
      <c r="K2546" s="35" t="s">
        <v>355</v>
      </c>
      <c r="L2546" s="36"/>
      <c r="M2546" s="33" t="n">
        <v>6.99</v>
      </c>
      <c r="N2546" s="33"/>
      <c r="O2546" s="37"/>
      <c r="P2546" s="38" t="n">
        <v>199.99</v>
      </c>
      <c r="Q2546" s="34" t="n">
        <v>22.99</v>
      </c>
      <c r="R2546" s="39" t="n">
        <v>-1.21525136612022</v>
      </c>
      <c r="S2546" s="40" t="n">
        <v>24.2052513661202</v>
      </c>
      <c r="T2546" s="40" t="n">
        <v>24.2052513661202</v>
      </c>
      <c r="U2546" s="40" t="n">
        <v>24.2052513661202</v>
      </c>
      <c r="V2546" s="32" t="n">
        <v>15.7747486338798</v>
      </c>
      <c r="W2546" s="32" t="n">
        <v>15.7747486338798</v>
      </c>
      <c r="X2546" s="40" t="n">
        <v>39.98</v>
      </c>
      <c r="Y2546" s="29" t="n">
        <v>889.69</v>
      </c>
      <c r="Z2546" s="29" t="n">
        <v>36.4575409836067</v>
      </c>
      <c r="AA2546" s="41"/>
      <c r="AB2546" s="38"/>
      <c r="AC2546" s="34"/>
      <c r="AD2546" s="39"/>
      <c r="AE2546" s="40"/>
      <c r="AF2546" s="40"/>
      <c r="AG2546" s="40"/>
      <c r="AH2546" s="32"/>
      <c r="AI2546" s="32"/>
      <c r="AJ2546" s="40"/>
      <c r="AK2546" s="29"/>
      <c r="AL2546" s="29"/>
      <c r="AM2546" s="41"/>
      <c r="AN2546" s="38"/>
      <c r="AO2546" s="34"/>
      <c r="AP2546" s="39"/>
      <c r="AQ2546" s="40"/>
      <c r="AR2546" s="40"/>
      <c r="AS2546" s="40"/>
      <c r="AT2546" s="32"/>
      <c r="AU2546" s="32"/>
      <c r="AV2546" s="40"/>
      <c r="AW2546" s="31"/>
      <c r="AX2546" s="29"/>
      <c r="AY2546" s="42"/>
      <c r="AZ2546" s="38"/>
      <c r="BA2546" s="34"/>
      <c r="BB2546" s="39"/>
      <c r="BC2546" s="40"/>
      <c r="BD2546" s="40"/>
      <c r="BE2546" s="40"/>
      <c r="BF2546" s="32"/>
      <c r="BG2546" s="32"/>
      <c r="BH2546" s="40"/>
      <c r="BI2546" s="31"/>
      <c r="BJ2546" s="29"/>
    </row>
    <row r="2547" customFormat="false" ht="15" hidden="false" customHeight="false" outlineLevel="0" collapsed="false">
      <c r="A2547" s="26" t="s">
        <v>433</v>
      </c>
      <c r="B2547" s="27" t="s">
        <v>0</v>
      </c>
      <c r="C2547" s="28" t="s">
        <v>71</v>
      </c>
      <c r="D2547" s="43" t="s">
        <v>213</v>
      </c>
      <c r="E2547" s="30" t="n">
        <v>1129.9</v>
      </c>
      <c r="F2547" s="31" t="n">
        <v>1129.9</v>
      </c>
      <c r="G2547" s="32" t="s">
        <v>293</v>
      </c>
      <c r="H2547" s="32" t="s">
        <v>98</v>
      </c>
      <c r="I2547" s="33" t="n">
        <v>12.99</v>
      </c>
      <c r="J2547" s="34" t="s">
        <v>288</v>
      </c>
      <c r="K2547" s="35" t="s">
        <v>355</v>
      </c>
      <c r="L2547" s="36"/>
      <c r="M2547" s="33" t="n">
        <v>6.99</v>
      </c>
      <c r="N2547" s="33"/>
      <c r="O2547" s="37"/>
      <c r="P2547" s="38" t="n">
        <v>379.99</v>
      </c>
      <c r="Q2547" s="34" t="n">
        <v>17.99</v>
      </c>
      <c r="R2547" s="39" t="n">
        <v>-0.215251366120221</v>
      </c>
      <c r="S2547" s="40" t="n">
        <v>18.2052513661202</v>
      </c>
      <c r="T2547" s="40" t="n">
        <v>18.2052513661202</v>
      </c>
      <c r="U2547" s="40" t="n">
        <v>18.2052513661202</v>
      </c>
      <c r="V2547" s="32" t="n">
        <v>12.7747486338798</v>
      </c>
      <c r="W2547" s="32" t="n">
        <v>12.7747486338798</v>
      </c>
      <c r="X2547" s="40" t="n">
        <v>30.98</v>
      </c>
      <c r="Y2547" s="29" t="n">
        <v>919.69</v>
      </c>
      <c r="Z2547" s="29" t="n">
        <v>6.45754098360669</v>
      </c>
      <c r="AA2547" s="41"/>
      <c r="AB2547" s="38"/>
      <c r="AC2547" s="34"/>
      <c r="AD2547" s="39"/>
      <c r="AE2547" s="40"/>
      <c r="AF2547" s="40"/>
      <c r="AG2547" s="40"/>
      <c r="AH2547" s="32"/>
      <c r="AI2547" s="32"/>
      <c r="AJ2547" s="40"/>
      <c r="AK2547" s="29"/>
      <c r="AL2547" s="29"/>
      <c r="AM2547" s="41"/>
      <c r="AN2547" s="38"/>
      <c r="AO2547" s="34"/>
      <c r="AP2547" s="39"/>
      <c r="AQ2547" s="40"/>
      <c r="AR2547" s="40"/>
      <c r="AS2547" s="40"/>
      <c r="AT2547" s="32"/>
      <c r="AU2547" s="32"/>
      <c r="AV2547" s="40"/>
      <c r="AW2547" s="31"/>
      <c r="AX2547" s="29"/>
      <c r="AY2547" s="42"/>
      <c r="AZ2547" s="38"/>
      <c r="BA2547" s="34"/>
      <c r="BB2547" s="39"/>
      <c r="BC2547" s="40"/>
      <c r="BD2547" s="40"/>
      <c r="BE2547" s="40"/>
      <c r="BF2547" s="32"/>
      <c r="BG2547" s="32"/>
      <c r="BH2547" s="40"/>
      <c r="BI2547" s="31"/>
      <c r="BJ2547" s="29"/>
    </row>
    <row r="2548" customFormat="false" ht="15" hidden="false" customHeight="false" outlineLevel="0" collapsed="false">
      <c r="A2548" s="26" t="s">
        <v>434</v>
      </c>
      <c r="B2548" s="27" t="s">
        <v>0</v>
      </c>
      <c r="C2548" s="28" t="s">
        <v>71</v>
      </c>
      <c r="D2548" s="43" t="s">
        <v>213</v>
      </c>
      <c r="E2548" s="30" t="n">
        <v>1129.9</v>
      </c>
      <c r="F2548" s="31" t="n">
        <v>1129.9</v>
      </c>
      <c r="G2548" s="32" t="s">
        <v>424</v>
      </c>
      <c r="H2548" s="32" t="s">
        <v>98</v>
      </c>
      <c r="I2548" s="33" t="n">
        <v>9.99</v>
      </c>
      <c r="J2548" s="34" t="s">
        <v>288</v>
      </c>
      <c r="K2548" s="35" t="s">
        <v>355</v>
      </c>
      <c r="L2548" s="36"/>
      <c r="M2548" s="33" t="n">
        <v>6.99</v>
      </c>
      <c r="N2548" s="33"/>
      <c r="O2548" s="37"/>
      <c r="P2548" s="38" t="n">
        <v>379.99</v>
      </c>
      <c r="Q2548" s="34" t="n">
        <v>17.99</v>
      </c>
      <c r="R2548" s="39" t="n">
        <v>-0.215251366120221</v>
      </c>
      <c r="S2548" s="40" t="n">
        <v>18.2052513661202</v>
      </c>
      <c r="T2548" s="40" t="n">
        <v>18.2052513661202</v>
      </c>
      <c r="U2548" s="40" t="n">
        <v>18.2052513661202</v>
      </c>
      <c r="V2548" s="32" t="n">
        <v>9.77474863387978</v>
      </c>
      <c r="W2548" s="32" t="n">
        <v>9.77474863387978</v>
      </c>
      <c r="X2548" s="40" t="n">
        <v>27.98</v>
      </c>
      <c r="Y2548" s="29" t="n">
        <v>919.69</v>
      </c>
      <c r="Z2548" s="29" t="n">
        <v>6.45754098360669</v>
      </c>
      <c r="AA2548" s="41"/>
      <c r="AB2548" s="38"/>
      <c r="AC2548" s="34"/>
      <c r="AD2548" s="39"/>
      <c r="AE2548" s="40"/>
      <c r="AF2548" s="40"/>
      <c r="AG2548" s="40"/>
      <c r="AH2548" s="32"/>
      <c r="AI2548" s="32"/>
      <c r="AJ2548" s="40"/>
      <c r="AK2548" s="29"/>
      <c r="AL2548" s="29"/>
      <c r="AM2548" s="41"/>
      <c r="AN2548" s="38"/>
      <c r="AO2548" s="34"/>
      <c r="AP2548" s="39"/>
      <c r="AQ2548" s="40"/>
      <c r="AR2548" s="40"/>
      <c r="AS2548" s="40"/>
      <c r="AT2548" s="32"/>
      <c r="AU2548" s="32"/>
      <c r="AV2548" s="40"/>
      <c r="AW2548" s="31"/>
      <c r="AX2548" s="29"/>
      <c r="AY2548" s="42"/>
      <c r="AZ2548" s="38"/>
      <c r="BA2548" s="34"/>
      <c r="BB2548" s="39"/>
      <c r="BC2548" s="40"/>
      <c r="BD2548" s="40"/>
      <c r="BE2548" s="40"/>
      <c r="BF2548" s="32"/>
      <c r="BG2548" s="32"/>
      <c r="BH2548" s="40"/>
      <c r="BI2548" s="31"/>
      <c r="BJ2548" s="29"/>
    </row>
    <row r="2549" customFormat="false" ht="15" hidden="false" customHeight="false" outlineLevel="0" collapsed="false">
      <c r="A2549" s="26" t="s">
        <v>435</v>
      </c>
      <c r="B2549" s="27" t="s">
        <v>0</v>
      </c>
      <c r="C2549" s="28" t="s">
        <v>71</v>
      </c>
      <c r="D2549" s="43" t="s">
        <v>213</v>
      </c>
      <c r="E2549" s="30" t="n">
        <v>1129.9</v>
      </c>
      <c r="F2549" s="31" t="n">
        <v>1129.9</v>
      </c>
      <c r="G2549" s="32" t="s">
        <v>297</v>
      </c>
      <c r="H2549" s="32" t="s">
        <v>98</v>
      </c>
      <c r="I2549" s="33" t="n">
        <v>0</v>
      </c>
      <c r="J2549" s="34" t="s">
        <v>298</v>
      </c>
      <c r="K2549" s="35" t="s">
        <v>355</v>
      </c>
      <c r="L2549" s="36"/>
      <c r="M2549" s="33" t="n">
        <v>6.99</v>
      </c>
      <c r="N2549" s="33"/>
      <c r="O2549" s="37"/>
      <c r="P2549" s="38" t="n">
        <v>199.99</v>
      </c>
      <c r="Q2549" s="34" t="n">
        <v>22.99</v>
      </c>
      <c r="R2549" s="39" t="n">
        <v>-1.21525136612022</v>
      </c>
      <c r="S2549" s="40" t="n">
        <v>24.2052513661202</v>
      </c>
      <c r="T2549" s="40" t="n">
        <v>24.2052513661202</v>
      </c>
      <c r="U2549" s="40" t="n">
        <v>24.2052513661202</v>
      </c>
      <c r="V2549" s="32" t="n">
        <v>-1.21525136612022</v>
      </c>
      <c r="W2549" s="32" t="n">
        <v>-1.21525136612022</v>
      </c>
      <c r="X2549" s="40" t="n">
        <v>22.99</v>
      </c>
      <c r="Y2549" s="29" t="n">
        <v>889.69</v>
      </c>
      <c r="Z2549" s="29" t="n">
        <v>36.4575409836067</v>
      </c>
      <c r="AA2549" s="41"/>
      <c r="AB2549" s="38"/>
      <c r="AC2549" s="34"/>
      <c r="AD2549" s="39"/>
      <c r="AE2549" s="40"/>
      <c r="AF2549" s="40"/>
      <c r="AG2549" s="40"/>
      <c r="AH2549" s="32"/>
      <c r="AI2549" s="32"/>
      <c r="AJ2549" s="40"/>
      <c r="AK2549" s="29"/>
      <c r="AL2549" s="29"/>
      <c r="AM2549" s="41"/>
      <c r="AN2549" s="38"/>
      <c r="AO2549" s="34"/>
      <c r="AP2549" s="39"/>
      <c r="AQ2549" s="40"/>
      <c r="AR2549" s="40"/>
      <c r="AS2549" s="40"/>
      <c r="AT2549" s="32"/>
      <c r="AU2549" s="32"/>
      <c r="AV2549" s="40"/>
      <c r="AW2549" s="31"/>
      <c r="AX2549" s="29"/>
      <c r="AY2549" s="42"/>
      <c r="AZ2549" s="38"/>
      <c r="BA2549" s="34"/>
      <c r="BB2549" s="39"/>
      <c r="BC2549" s="40"/>
      <c r="BD2549" s="40"/>
      <c r="BE2549" s="40"/>
      <c r="BF2549" s="32"/>
      <c r="BG2549" s="32"/>
      <c r="BH2549" s="40"/>
      <c r="BI2549" s="31"/>
      <c r="BJ2549" s="29"/>
    </row>
    <row r="2550" customFormat="false" ht="15" hidden="false" customHeight="false" outlineLevel="0" collapsed="false">
      <c r="A2550" s="26" t="s">
        <v>436</v>
      </c>
      <c r="B2550" s="27" t="s">
        <v>0</v>
      </c>
      <c r="C2550" s="28" t="s">
        <v>71</v>
      </c>
      <c r="D2550" s="43" t="s">
        <v>206</v>
      </c>
      <c r="E2550" s="30" t="n">
        <v>799.9</v>
      </c>
      <c r="F2550" s="31" t="n">
        <v>779.9</v>
      </c>
      <c r="G2550" s="32" t="s">
        <v>287</v>
      </c>
      <c r="H2550" s="32" t="s">
        <v>98</v>
      </c>
      <c r="I2550" s="33" t="n">
        <v>24.99</v>
      </c>
      <c r="J2550" s="34" t="s">
        <v>288</v>
      </c>
      <c r="K2550" s="35" t="s">
        <v>289</v>
      </c>
      <c r="L2550" s="36"/>
      <c r="M2550" s="33" t="n">
        <v>6.99</v>
      </c>
      <c r="N2550" s="33"/>
      <c r="O2550" s="37"/>
      <c r="P2550" s="38" t="n">
        <v>79.99</v>
      </c>
      <c r="Q2550" s="34" t="n">
        <v>13.99</v>
      </c>
      <c r="R2550" s="39" t="n">
        <v>-1.54534153005464</v>
      </c>
      <c r="S2550" s="40" t="n">
        <v>15.5353415300546</v>
      </c>
      <c r="T2550" s="40" t="n">
        <v>15.5353415300546</v>
      </c>
      <c r="U2550" s="40" t="n">
        <v>15.5353415300546</v>
      </c>
      <c r="V2550" s="32" t="n">
        <v>23.4446584699454</v>
      </c>
      <c r="W2550" s="32" t="n">
        <v>23.4446584699454</v>
      </c>
      <c r="X2550" s="40" t="n">
        <v>38.98</v>
      </c>
      <c r="Y2550" s="29" t="n">
        <v>583.63</v>
      </c>
      <c r="Z2550" s="29" t="n">
        <v>55.6322950819672</v>
      </c>
      <c r="AA2550" s="41"/>
      <c r="AB2550" s="38"/>
      <c r="AC2550" s="34"/>
      <c r="AD2550" s="39"/>
      <c r="AE2550" s="40"/>
      <c r="AF2550" s="40"/>
      <c r="AG2550" s="40"/>
      <c r="AH2550" s="32"/>
      <c r="AI2550" s="32"/>
      <c r="AJ2550" s="40"/>
      <c r="AK2550" s="29"/>
      <c r="AL2550" s="29"/>
      <c r="AM2550" s="41"/>
      <c r="AN2550" s="38"/>
      <c r="AO2550" s="34"/>
      <c r="AP2550" s="39"/>
      <c r="AQ2550" s="40"/>
      <c r="AR2550" s="40"/>
      <c r="AS2550" s="40"/>
      <c r="AT2550" s="32"/>
      <c r="AU2550" s="32"/>
      <c r="AV2550" s="40"/>
      <c r="AW2550" s="31"/>
      <c r="AX2550" s="29"/>
      <c r="AY2550" s="42"/>
      <c r="AZ2550" s="38"/>
      <c r="BA2550" s="34"/>
      <c r="BB2550" s="39"/>
      <c r="BC2550" s="40"/>
      <c r="BD2550" s="40"/>
      <c r="BE2550" s="40"/>
      <c r="BF2550" s="32"/>
      <c r="BG2550" s="32"/>
      <c r="BH2550" s="40"/>
      <c r="BI2550" s="31"/>
      <c r="BJ2550" s="29"/>
    </row>
    <row r="2551" customFormat="false" ht="15" hidden="false" customHeight="false" outlineLevel="0" collapsed="false">
      <c r="A2551" s="26" t="s">
        <v>437</v>
      </c>
      <c r="B2551" s="27" t="s">
        <v>0</v>
      </c>
      <c r="C2551" s="28" t="s">
        <v>71</v>
      </c>
      <c r="D2551" s="43" t="s">
        <v>206</v>
      </c>
      <c r="E2551" s="30" t="n">
        <v>799.9</v>
      </c>
      <c r="F2551" s="31" t="n">
        <v>779.9</v>
      </c>
      <c r="G2551" s="32" t="s">
        <v>291</v>
      </c>
      <c r="H2551" s="32" t="s">
        <v>98</v>
      </c>
      <c r="I2551" s="33" t="n">
        <v>16.99</v>
      </c>
      <c r="J2551" s="34" t="s">
        <v>288</v>
      </c>
      <c r="K2551" s="35" t="s">
        <v>289</v>
      </c>
      <c r="L2551" s="36"/>
      <c r="M2551" s="33" t="n">
        <v>6.99</v>
      </c>
      <c r="N2551" s="33"/>
      <c r="O2551" s="37"/>
      <c r="P2551" s="38" t="n">
        <v>79.99</v>
      </c>
      <c r="Q2551" s="34" t="n">
        <v>14.99</v>
      </c>
      <c r="R2551" s="39" t="n">
        <v>-0.545341530054644</v>
      </c>
      <c r="S2551" s="40" t="n">
        <v>15.5353415300546</v>
      </c>
      <c r="T2551" s="40" t="n">
        <v>15.5353415300546</v>
      </c>
      <c r="U2551" s="40" t="n">
        <v>15.5353415300546</v>
      </c>
      <c r="V2551" s="32" t="n">
        <v>16.4446584699454</v>
      </c>
      <c r="W2551" s="32" t="n">
        <v>16.4446584699454</v>
      </c>
      <c r="X2551" s="40" t="n">
        <v>31.98</v>
      </c>
      <c r="Y2551" s="29" t="n">
        <v>619.63</v>
      </c>
      <c r="Z2551" s="29" t="n">
        <v>19.6322950819672</v>
      </c>
      <c r="AA2551" s="41"/>
      <c r="AB2551" s="38"/>
      <c r="AC2551" s="34"/>
      <c r="AD2551" s="39"/>
      <c r="AE2551" s="40"/>
      <c r="AF2551" s="40"/>
      <c r="AG2551" s="40"/>
      <c r="AH2551" s="32"/>
      <c r="AI2551" s="32"/>
      <c r="AJ2551" s="40"/>
      <c r="AK2551" s="29"/>
      <c r="AL2551" s="29"/>
      <c r="AM2551" s="41"/>
      <c r="AN2551" s="38"/>
      <c r="AO2551" s="34"/>
      <c r="AP2551" s="39"/>
      <c r="AQ2551" s="40"/>
      <c r="AR2551" s="40"/>
      <c r="AS2551" s="40"/>
      <c r="AT2551" s="32"/>
      <c r="AU2551" s="32"/>
      <c r="AV2551" s="40"/>
      <c r="AW2551" s="31"/>
      <c r="AX2551" s="29"/>
      <c r="AY2551" s="42"/>
      <c r="AZ2551" s="38"/>
      <c r="BA2551" s="34"/>
      <c r="BB2551" s="39"/>
      <c r="BC2551" s="40"/>
      <c r="BD2551" s="40"/>
      <c r="BE2551" s="40"/>
      <c r="BF2551" s="32"/>
      <c r="BG2551" s="32"/>
      <c r="BH2551" s="40"/>
      <c r="BI2551" s="31"/>
      <c r="BJ2551" s="29"/>
    </row>
    <row r="2552" customFormat="false" ht="15" hidden="false" customHeight="false" outlineLevel="0" collapsed="false">
      <c r="A2552" s="26" t="s">
        <v>438</v>
      </c>
      <c r="B2552" s="27" t="s">
        <v>0</v>
      </c>
      <c r="C2552" s="28" t="s">
        <v>71</v>
      </c>
      <c r="D2552" s="43" t="s">
        <v>206</v>
      </c>
      <c r="E2552" s="30" t="n">
        <v>799.9</v>
      </c>
      <c r="F2552" s="31" t="n">
        <v>779.9</v>
      </c>
      <c r="G2552" s="32" t="s">
        <v>293</v>
      </c>
      <c r="H2552" s="32" t="s">
        <v>98</v>
      </c>
      <c r="I2552" s="33" t="n">
        <v>12.99</v>
      </c>
      <c r="J2552" s="34" t="s">
        <v>288</v>
      </c>
      <c r="K2552" s="35" t="s">
        <v>289</v>
      </c>
      <c r="L2552" s="36"/>
      <c r="M2552" s="33" t="n">
        <v>6.99</v>
      </c>
      <c r="N2552" s="33"/>
      <c r="O2552" s="37"/>
      <c r="P2552" s="38" t="n">
        <v>89.99</v>
      </c>
      <c r="Q2552" s="34" t="n">
        <v>14.99</v>
      </c>
      <c r="R2552" s="39" t="n">
        <v>-0.267563752276866</v>
      </c>
      <c r="S2552" s="40" t="n">
        <v>15.2575637522769</v>
      </c>
      <c r="T2552" s="40" t="n">
        <v>15.2575637522769</v>
      </c>
      <c r="U2552" s="40" t="n">
        <v>15.2575637522769</v>
      </c>
      <c r="V2552" s="32" t="n">
        <v>12.7224362477231</v>
      </c>
      <c r="W2552" s="32" t="n">
        <v>12.7224362477231</v>
      </c>
      <c r="X2552" s="40" t="n">
        <v>27.98</v>
      </c>
      <c r="Y2552" s="29" t="n">
        <v>629.63</v>
      </c>
      <c r="Z2552" s="29" t="n">
        <v>9.63229508196719</v>
      </c>
      <c r="AA2552" s="41"/>
      <c r="AB2552" s="38"/>
      <c r="AC2552" s="34"/>
      <c r="AD2552" s="39"/>
      <c r="AE2552" s="40"/>
      <c r="AF2552" s="40"/>
      <c r="AG2552" s="40"/>
      <c r="AH2552" s="32"/>
      <c r="AI2552" s="32"/>
      <c r="AJ2552" s="40"/>
      <c r="AK2552" s="29"/>
      <c r="AL2552" s="29"/>
      <c r="AM2552" s="41"/>
      <c r="AN2552" s="38"/>
      <c r="AO2552" s="34"/>
      <c r="AP2552" s="39"/>
      <c r="AQ2552" s="40"/>
      <c r="AR2552" s="40"/>
      <c r="AS2552" s="40"/>
      <c r="AT2552" s="32"/>
      <c r="AU2552" s="32"/>
      <c r="AV2552" s="40"/>
      <c r="AW2552" s="31"/>
      <c r="AX2552" s="29"/>
      <c r="AY2552" s="42"/>
      <c r="AZ2552" s="38"/>
      <c r="BA2552" s="34"/>
      <c r="BB2552" s="39"/>
      <c r="BC2552" s="40"/>
      <c r="BD2552" s="40"/>
      <c r="BE2552" s="40"/>
      <c r="BF2552" s="32"/>
      <c r="BG2552" s="32"/>
      <c r="BH2552" s="40"/>
      <c r="BI2552" s="31"/>
      <c r="BJ2552" s="29"/>
    </row>
    <row r="2553" customFormat="false" ht="15" hidden="false" customHeight="false" outlineLevel="0" collapsed="false">
      <c r="A2553" s="26" t="s">
        <v>439</v>
      </c>
      <c r="B2553" s="27" t="s">
        <v>0</v>
      </c>
      <c r="C2553" s="28" t="s">
        <v>71</v>
      </c>
      <c r="D2553" s="43" t="s">
        <v>206</v>
      </c>
      <c r="E2553" s="30" t="n">
        <v>799.9</v>
      </c>
      <c r="F2553" s="31" t="n">
        <v>779.9</v>
      </c>
      <c r="G2553" s="32" t="s">
        <v>424</v>
      </c>
      <c r="H2553" s="32" t="s">
        <v>98</v>
      </c>
      <c r="I2553" s="33" t="n">
        <v>9.99</v>
      </c>
      <c r="J2553" s="34" t="s">
        <v>288</v>
      </c>
      <c r="K2553" s="35" t="s">
        <v>289</v>
      </c>
      <c r="L2553" s="36"/>
      <c r="M2553" s="33" t="n">
        <v>6.99</v>
      </c>
      <c r="N2553" s="33"/>
      <c r="O2553" s="37"/>
      <c r="P2553" s="38" t="n">
        <v>89.99</v>
      </c>
      <c r="Q2553" s="34" t="n">
        <v>14.99</v>
      </c>
      <c r="R2553" s="39" t="n">
        <v>-0.267563752276866</v>
      </c>
      <c r="S2553" s="40" t="n">
        <v>15.2575637522769</v>
      </c>
      <c r="T2553" s="40" t="n">
        <v>15.2575637522769</v>
      </c>
      <c r="U2553" s="40" t="n">
        <v>15.2575637522769</v>
      </c>
      <c r="V2553" s="32" t="n">
        <v>9.72243624772314</v>
      </c>
      <c r="W2553" s="32" t="n">
        <v>9.72243624772314</v>
      </c>
      <c r="X2553" s="40" t="n">
        <v>24.98</v>
      </c>
      <c r="Y2553" s="29" t="n">
        <v>629.63</v>
      </c>
      <c r="Z2553" s="29" t="n">
        <v>9.63229508196719</v>
      </c>
      <c r="AA2553" s="41"/>
      <c r="AB2553" s="38"/>
      <c r="AC2553" s="34"/>
      <c r="AD2553" s="39"/>
      <c r="AE2553" s="40"/>
      <c r="AF2553" s="40"/>
      <c r="AG2553" s="40"/>
      <c r="AH2553" s="32"/>
      <c r="AI2553" s="32"/>
      <c r="AJ2553" s="40"/>
      <c r="AK2553" s="29"/>
      <c r="AL2553" s="29"/>
      <c r="AM2553" s="41"/>
      <c r="AN2553" s="38"/>
      <c r="AO2553" s="34"/>
      <c r="AP2553" s="39"/>
      <c r="AQ2553" s="40"/>
      <c r="AR2553" s="40"/>
      <c r="AS2553" s="40"/>
      <c r="AT2553" s="32"/>
      <c r="AU2553" s="32"/>
      <c r="AV2553" s="40"/>
      <c r="AW2553" s="31"/>
      <c r="AX2553" s="29"/>
      <c r="AY2553" s="42"/>
      <c r="AZ2553" s="38"/>
      <c r="BA2553" s="34"/>
      <c r="BB2553" s="39"/>
      <c r="BC2553" s="40"/>
      <c r="BD2553" s="40"/>
      <c r="BE2553" s="40"/>
      <c r="BF2553" s="32"/>
      <c r="BG2553" s="32"/>
      <c r="BH2553" s="40"/>
      <c r="BI2553" s="31"/>
      <c r="BJ2553" s="29"/>
    </row>
    <row r="2554" customFormat="false" ht="15" hidden="false" customHeight="false" outlineLevel="0" collapsed="false">
      <c r="A2554" s="26" t="s">
        <v>440</v>
      </c>
      <c r="B2554" s="27" t="s">
        <v>0</v>
      </c>
      <c r="C2554" s="28" t="s">
        <v>71</v>
      </c>
      <c r="D2554" s="43" t="s">
        <v>206</v>
      </c>
      <c r="E2554" s="30" t="n">
        <v>799.9</v>
      </c>
      <c r="F2554" s="31" t="n">
        <v>779.9</v>
      </c>
      <c r="G2554" s="32" t="s">
        <v>297</v>
      </c>
      <c r="H2554" s="32" t="s">
        <v>98</v>
      </c>
      <c r="I2554" s="33" t="n">
        <v>0</v>
      </c>
      <c r="J2554" s="34" t="s">
        <v>298</v>
      </c>
      <c r="K2554" s="35" t="s">
        <v>289</v>
      </c>
      <c r="L2554" s="36"/>
      <c r="M2554" s="33" t="n">
        <v>6.99</v>
      </c>
      <c r="N2554" s="33"/>
      <c r="O2554" s="37"/>
      <c r="P2554" s="38" t="n">
        <v>79.99</v>
      </c>
      <c r="Q2554" s="34" t="n">
        <v>14.99</v>
      </c>
      <c r="R2554" s="39" t="n">
        <v>-0.545341530054644</v>
      </c>
      <c r="S2554" s="40" t="n">
        <v>15.5353415300546</v>
      </c>
      <c r="T2554" s="40" t="n">
        <v>15.5353415300546</v>
      </c>
      <c r="U2554" s="40" t="n">
        <v>15.5353415300546</v>
      </c>
      <c r="V2554" s="32" t="n">
        <v>-0.545341530054644</v>
      </c>
      <c r="W2554" s="32" t="n">
        <v>-0.545341530054644</v>
      </c>
      <c r="X2554" s="40" t="n">
        <v>14.99</v>
      </c>
      <c r="Y2554" s="29" t="n">
        <v>619.63</v>
      </c>
      <c r="Z2554" s="29" t="n">
        <v>19.6322950819672</v>
      </c>
      <c r="AA2554" s="41"/>
      <c r="AB2554" s="38"/>
      <c r="AC2554" s="34"/>
      <c r="AD2554" s="39"/>
      <c r="AE2554" s="40"/>
      <c r="AF2554" s="40"/>
      <c r="AG2554" s="40"/>
      <c r="AH2554" s="32"/>
      <c r="AI2554" s="32"/>
      <c r="AJ2554" s="40"/>
      <c r="AK2554" s="29"/>
      <c r="AL2554" s="29"/>
      <c r="AM2554" s="41"/>
      <c r="AN2554" s="38"/>
      <c r="AO2554" s="34"/>
      <c r="AP2554" s="39"/>
      <c r="AQ2554" s="40"/>
      <c r="AR2554" s="40"/>
      <c r="AS2554" s="40"/>
      <c r="AT2554" s="32"/>
      <c r="AU2554" s="32"/>
      <c r="AV2554" s="40"/>
      <c r="AW2554" s="31"/>
      <c r="AX2554" s="29"/>
      <c r="AY2554" s="42"/>
      <c r="AZ2554" s="38"/>
      <c r="BA2554" s="34"/>
      <c r="BB2554" s="39"/>
      <c r="BC2554" s="40"/>
      <c r="BD2554" s="40"/>
      <c r="BE2554" s="40"/>
      <c r="BF2554" s="32"/>
      <c r="BG2554" s="32"/>
      <c r="BH2554" s="40"/>
      <c r="BI2554" s="31"/>
      <c r="BJ2554" s="29"/>
    </row>
    <row r="2555" customFormat="false" ht="15" hidden="false" customHeight="false" outlineLevel="0" collapsed="false">
      <c r="A2555" s="26" t="s">
        <v>441</v>
      </c>
      <c r="B2555" s="27" t="s">
        <v>0</v>
      </c>
      <c r="C2555" s="28" t="s">
        <v>71</v>
      </c>
      <c r="D2555" s="43" t="s">
        <v>442</v>
      </c>
      <c r="E2555" s="30" t="n">
        <v>1129.9</v>
      </c>
      <c r="F2555" s="31" t="n">
        <v>1119.9</v>
      </c>
      <c r="G2555" s="32" t="s">
        <v>287</v>
      </c>
      <c r="H2555" s="32" t="s">
        <v>98</v>
      </c>
      <c r="I2555" s="33" t="n">
        <v>24.99</v>
      </c>
      <c r="J2555" s="34" t="s">
        <v>288</v>
      </c>
      <c r="K2555" s="35" t="s">
        <v>355</v>
      </c>
      <c r="L2555" s="36"/>
      <c r="M2555" s="33" t="n">
        <v>6.99</v>
      </c>
      <c r="N2555" s="33"/>
      <c r="O2555" s="37"/>
      <c r="P2555" s="38" t="n">
        <v>99.99</v>
      </c>
      <c r="Q2555" s="34" t="n">
        <v>23.99</v>
      </c>
      <c r="R2555" s="39" t="n">
        <v>-3.27536065573771</v>
      </c>
      <c r="S2555" s="40" t="n">
        <v>27.2653606557377</v>
      </c>
      <c r="T2555" s="40" t="n">
        <v>27.2653606557377</v>
      </c>
      <c r="U2555" s="40" t="n">
        <v>27.2653606557377</v>
      </c>
      <c r="V2555" s="32" t="n">
        <v>21.7146393442623</v>
      </c>
      <c r="W2555" s="32" t="n">
        <v>21.7146393442623</v>
      </c>
      <c r="X2555" s="40" t="n">
        <v>48.98</v>
      </c>
      <c r="Y2555" s="29" t="n">
        <v>819.69</v>
      </c>
      <c r="Z2555" s="29" t="n">
        <v>98.2608196721313</v>
      </c>
      <c r="AA2555" s="41"/>
      <c r="AB2555" s="38"/>
      <c r="AC2555" s="34"/>
      <c r="AD2555" s="39"/>
      <c r="AE2555" s="40"/>
      <c r="AF2555" s="40"/>
      <c r="AG2555" s="40"/>
      <c r="AH2555" s="32"/>
      <c r="AI2555" s="32"/>
      <c r="AJ2555" s="40"/>
      <c r="AK2555" s="29"/>
      <c r="AL2555" s="29"/>
      <c r="AM2555" s="41"/>
      <c r="AN2555" s="38"/>
      <c r="AO2555" s="34"/>
      <c r="AP2555" s="39"/>
      <c r="AQ2555" s="40"/>
      <c r="AR2555" s="40"/>
      <c r="AS2555" s="40"/>
      <c r="AT2555" s="32"/>
      <c r="AU2555" s="32"/>
      <c r="AV2555" s="40"/>
      <c r="AW2555" s="31"/>
      <c r="AX2555" s="29"/>
      <c r="AY2555" s="42"/>
      <c r="AZ2555" s="38"/>
      <c r="BA2555" s="34"/>
      <c r="BB2555" s="39"/>
      <c r="BC2555" s="40"/>
      <c r="BD2555" s="40"/>
      <c r="BE2555" s="40"/>
      <c r="BF2555" s="32"/>
      <c r="BG2555" s="32"/>
      <c r="BH2555" s="40"/>
      <c r="BI2555" s="31"/>
      <c r="BJ2555" s="29"/>
    </row>
    <row r="2556" customFormat="false" ht="15" hidden="false" customHeight="false" outlineLevel="0" collapsed="false">
      <c r="A2556" s="26" t="s">
        <v>443</v>
      </c>
      <c r="B2556" s="27" t="s">
        <v>0</v>
      </c>
      <c r="C2556" s="28" t="s">
        <v>71</v>
      </c>
      <c r="D2556" s="43" t="s">
        <v>442</v>
      </c>
      <c r="E2556" s="30" t="n">
        <v>1129.9</v>
      </c>
      <c r="F2556" s="31" t="n">
        <v>1119.9</v>
      </c>
      <c r="G2556" s="32" t="s">
        <v>291</v>
      </c>
      <c r="H2556" s="32" t="s">
        <v>98</v>
      </c>
      <c r="I2556" s="33" t="n">
        <v>16.99</v>
      </c>
      <c r="J2556" s="34" t="s">
        <v>288</v>
      </c>
      <c r="K2556" s="35" t="s">
        <v>355</v>
      </c>
      <c r="L2556" s="36"/>
      <c r="M2556" s="33" t="n">
        <v>6.99</v>
      </c>
      <c r="N2556" s="33"/>
      <c r="O2556" s="37"/>
      <c r="P2556" s="38" t="n">
        <v>169.99</v>
      </c>
      <c r="Q2556" s="34" t="n">
        <v>22.99</v>
      </c>
      <c r="R2556" s="39" t="n">
        <v>-1.94202732240438</v>
      </c>
      <c r="S2556" s="40" t="n">
        <v>24.9320273224044</v>
      </c>
      <c r="T2556" s="40" t="n">
        <v>24.9320273224044</v>
      </c>
      <c r="U2556" s="40" t="n">
        <v>24.9320273224044</v>
      </c>
      <c r="V2556" s="32" t="n">
        <v>15.0479726775956</v>
      </c>
      <c r="W2556" s="32" t="n">
        <v>15.0479726775956</v>
      </c>
      <c r="X2556" s="40" t="n">
        <v>39.98</v>
      </c>
      <c r="Y2556" s="29" t="n">
        <v>859.69</v>
      </c>
      <c r="Z2556" s="29" t="n">
        <v>58.2608196721313</v>
      </c>
      <c r="AA2556" s="41"/>
      <c r="AB2556" s="38"/>
      <c r="AC2556" s="34"/>
      <c r="AD2556" s="39"/>
      <c r="AE2556" s="40"/>
      <c r="AF2556" s="40"/>
      <c r="AG2556" s="40"/>
      <c r="AH2556" s="32"/>
      <c r="AI2556" s="32"/>
      <c r="AJ2556" s="40"/>
      <c r="AK2556" s="29"/>
      <c r="AL2556" s="29"/>
      <c r="AM2556" s="41"/>
      <c r="AN2556" s="38"/>
      <c r="AO2556" s="34"/>
      <c r="AP2556" s="39"/>
      <c r="AQ2556" s="40"/>
      <c r="AR2556" s="40"/>
      <c r="AS2556" s="40"/>
      <c r="AT2556" s="32"/>
      <c r="AU2556" s="32"/>
      <c r="AV2556" s="40"/>
      <c r="AW2556" s="31"/>
      <c r="AX2556" s="29"/>
      <c r="AY2556" s="42"/>
      <c r="AZ2556" s="38"/>
      <c r="BA2556" s="34"/>
      <c r="BB2556" s="39"/>
      <c r="BC2556" s="40"/>
      <c r="BD2556" s="40"/>
      <c r="BE2556" s="40"/>
      <c r="BF2556" s="32"/>
      <c r="BG2556" s="32"/>
      <c r="BH2556" s="40"/>
      <c r="BI2556" s="31"/>
      <c r="BJ2556" s="29"/>
    </row>
    <row r="2557" customFormat="false" ht="15" hidden="false" customHeight="false" outlineLevel="0" collapsed="false">
      <c r="A2557" s="26" t="s">
        <v>444</v>
      </c>
      <c r="B2557" s="27" t="s">
        <v>0</v>
      </c>
      <c r="C2557" s="28" t="s">
        <v>71</v>
      </c>
      <c r="D2557" s="43" t="s">
        <v>442</v>
      </c>
      <c r="E2557" s="30" t="n">
        <v>1129.9</v>
      </c>
      <c r="F2557" s="31" t="n">
        <v>1119.9</v>
      </c>
      <c r="G2557" s="32" t="s">
        <v>293</v>
      </c>
      <c r="H2557" s="32" t="s">
        <v>98</v>
      </c>
      <c r="I2557" s="33" t="n">
        <v>12.99</v>
      </c>
      <c r="J2557" s="34" t="s">
        <v>288</v>
      </c>
      <c r="K2557" s="35" t="s">
        <v>355</v>
      </c>
      <c r="L2557" s="36"/>
      <c r="M2557" s="33" t="n">
        <v>6.99</v>
      </c>
      <c r="N2557" s="33"/>
      <c r="O2557" s="37"/>
      <c r="P2557" s="38" t="n">
        <v>199.99</v>
      </c>
      <c r="Q2557" s="34" t="n">
        <v>22.99</v>
      </c>
      <c r="R2557" s="39" t="n">
        <v>-0.942027322404378</v>
      </c>
      <c r="S2557" s="40" t="n">
        <v>23.9320273224044</v>
      </c>
      <c r="T2557" s="40" t="n">
        <v>23.9320273224044</v>
      </c>
      <c r="U2557" s="40" t="n">
        <v>23.9320273224044</v>
      </c>
      <c r="V2557" s="32" t="n">
        <v>12.0479726775956</v>
      </c>
      <c r="W2557" s="32" t="n">
        <v>12.0479726775956</v>
      </c>
      <c r="X2557" s="40" t="n">
        <v>35.98</v>
      </c>
      <c r="Y2557" s="29" t="n">
        <v>889.69</v>
      </c>
      <c r="Z2557" s="29" t="n">
        <v>28.2608196721313</v>
      </c>
      <c r="AA2557" s="41"/>
      <c r="AB2557" s="38"/>
      <c r="AC2557" s="34"/>
      <c r="AD2557" s="39"/>
      <c r="AE2557" s="40"/>
      <c r="AF2557" s="40"/>
      <c r="AG2557" s="40"/>
      <c r="AH2557" s="32"/>
      <c r="AI2557" s="32"/>
      <c r="AJ2557" s="40"/>
      <c r="AK2557" s="29"/>
      <c r="AL2557" s="29"/>
      <c r="AM2557" s="41"/>
      <c r="AN2557" s="38"/>
      <c r="AO2557" s="34"/>
      <c r="AP2557" s="39"/>
      <c r="AQ2557" s="40"/>
      <c r="AR2557" s="40"/>
      <c r="AS2557" s="40"/>
      <c r="AT2557" s="32"/>
      <c r="AU2557" s="32"/>
      <c r="AV2557" s="40"/>
      <c r="AW2557" s="31"/>
      <c r="AX2557" s="29"/>
      <c r="AY2557" s="42"/>
      <c r="AZ2557" s="38"/>
      <c r="BA2557" s="34"/>
      <c r="BB2557" s="39"/>
      <c r="BC2557" s="40"/>
      <c r="BD2557" s="40"/>
      <c r="BE2557" s="40"/>
      <c r="BF2557" s="32"/>
      <c r="BG2557" s="32"/>
      <c r="BH2557" s="40"/>
      <c r="BI2557" s="31"/>
      <c r="BJ2557" s="29"/>
    </row>
    <row r="2558" customFormat="false" ht="15" hidden="false" customHeight="false" outlineLevel="0" collapsed="false">
      <c r="A2558" s="26" t="s">
        <v>445</v>
      </c>
      <c r="B2558" s="27" t="s">
        <v>0</v>
      </c>
      <c r="C2558" s="28" t="s">
        <v>71</v>
      </c>
      <c r="D2558" s="43" t="s">
        <v>442</v>
      </c>
      <c r="E2558" s="30" t="n">
        <v>1129.9</v>
      </c>
      <c r="F2558" s="31" t="n">
        <v>1119.9</v>
      </c>
      <c r="G2558" s="32" t="s">
        <v>295</v>
      </c>
      <c r="H2558" s="32" t="s">
        <v>98</v>
      </c>
      <c r="I2558" s="33" t="n">
        <v>9.99</v>
      </c>
      <c r="J2558" s="34" t="s">
        <v>288</v>
      </c>
      <c r="K2558" s="35" t="s">
        <v>355</v>
      </c>
      <c r="L2558" s="36"/>
      <c r="M2558" s="33" t="n">
        <v>6.99</v>
      </c>
      <c r="N2558" s="33"/>
      <c r="O2558" s="37"/>
      <c r="P2558" s="38" t="n">
        <v>199.99</v>
      </c>
      <c r="Q2558" s="34" t="n">
        <v>22.99</v>
      </c>
      <c r="R2558" s="39" t="n">
        <v>-0.942027322404378</v>
      </c>
      <c r="S2558" s="40" t="n">
        <v>23.9320273224044</v>
      </c>
      <c r="T2558" s="40" t="n">
        <v>23.9320273224044</v>
      </c>
      <c r="U2558" s="40" t="n">
        <v>23.9320273224044</v>
      </c>
      <c r="V2558" s="32" t="n">
        <v>9.04797267759562</v>
      </c>
      <c r="W2558" s="32" t="n">
        <v>9.04797267759562</v>
      </c>
      <c r="X2558" s="40" t="n">
        <v>32.98</v>
      </c>
      <c r="Y2558" s="29" t="n">
        <v>889.69</v>
      </c>
      <c r="Z2558" s="29" t="n">
        <v>28.2608196721313</v>
      </c>
      <c r="AA2558" s="41"/>
      <c r="AB2558" s="38"/>
      <c r="AC2558" s="34"/>
      <c r="AD2558" s="39"/>
      <c r="AE2558" s="40"/>
      <c r="AF2558" s="40"/>
      <c r="AG2558" s="40"/>
      <c r="AH2558" s="32"/>
      <c r="AI2558" s="32"/>
      <c r="AJ2558" s="40"/>
      <c r="AK2558" s="29"/>
      <c r="AL2558" s="29"/>
      <c r="AM2558" s="41"/>
      <c r="AN2558" s="38"/>
      <c r="AO2558" s="34"/>
      <c r="AP2558" s="39"/>
      <c r="AQ2558" s="40"/>
      <c r="AR2558" s="40"/>
      <c r="AS2558" s="40"/>
      <c r="AT2558" s="32"/>
      <c r="AU2558" s="32"/>
      <c r="AV2558" s="40"/>
      <c r="AW2558" s="31"/>
      <c r="AX2558" s="29"/>
      <c r="AY2558" s="42"/>
      <c r="AZ2558" s="38"/>
      <c r="BA2558" s="34"/>
      <c r="BB2558" s="39"/>
      <c r="BC2558" s="40"/>
      <c r="BD2558" s="40"/>
      <c r="BE2558" s="40"/>
      <c r="BF2558" s="32"/>
      <c r="BG2558" s="32"/>
      <c r="BH2558" s="40"/>
      <c r="BI2558" s="31"/>
      <c r="BJ2558" s="29"/>
    </row>
    <row r="2559" customFormat="false" ht="15" hidden="false" customHeight="false" outlineLevel="0" collapsed="false">
      <c r="A2559" s="26" t="s">
        <v>446</v>
      </c>
      <c r="B2559" s="27" t="s">
        <v>0</v>
      </c>
      <c r="C2559" s="28" t="s">
        <v>71</v>
      </c>
      <c r="D2559" s="43" t="s">
        <v>442</v>
      </c>
      <c r="E2559" s="30" t="n">
        <v>1129.9</v>
      </c>
      <c r="F2559" s="31" t="n">
        <v>1119.9</v>
      </c>
      <c r="G2559" s="32" t="s">
        <v>297</v>
      </c>
      <c r="H2559" s="32" t="s">
        <v>98</v>
      </c>
      <c r="I2559" s="33" t="n">
        <v>0</v>
      </c>
      <c r="J2559" s="34" t="s">
        <v>298</v>
      </c>
      <c r="K2559" s="35" t="s">
        <v>355</v>
      </c>
      <c r="L2559" s="36"/>
      <c r="M2559" s="33" t="n">
        <v>6.99</v>
      </c>
      <c r="N2559" s="33"/>
      <c r="O2559" s="37"/>
      <c r="P2559" s="38" t="n">
        <v>169.99</v>
      </c>
      <c r="Q2559" s="34" t="n">
        <v>22.99</v>
      </c>
      <c r="R2559" s="39" t="n">
        <v>-1.94202732240438</v>
      </c>
      <c r="S2559" s="40" t="n">
        <v>24.9320273224044</v>
      </c>
      <c r="T2559" s="40" t="n">
        <v>24.9320273224044</v>
      </c>
      <c r="U2559" s="40" t="n">
        <v>24.9320273224044</v>
      </c>
      <c r="V2559" s="32" t="n">
        <v>-1.94202732240438</v>
      </c>
      <c r="W2559" s="32" t="n">
        <v>-1.94202732240438</v>
      </c>
      <c r="X2559" s="40" t="n">
        <v>22.99</v>
      </c>
      <c r="Y2559" s="29" t="n">
        <v>859.69</v>
      </c>
      <c r="Z2559" s="29" t="n">
        <v>58.2608196721313</v>
      </c>
      <c r="AA2559" s="41"/>
      <c r="AB2559" s="38"/>
      <c r="AC2559" s="34"/>
      <c r="AD2559" s="39"/>
      <c r="AE2559" s="40"/>
      <c r="AF2559" s="40"/>
      <c r="AG2559" s="40"/>
      <c r="AH2559" s="32"/>
      <c r="AI2559" s="32"/>
      <c r="AJ2559" s="40"/>
      <c r="AK2559" s="29"/>
      <c r="AL2559" s="29"/>
      <c r="AM2559" s="41"/>
      <c r="AN2559" s="38"/>
      <c r="AO2559" s="34"/>
      <c r="AP2559" s="39"/>
      <c r="AQ2559" s="40"/>
      <c r="AR2559" s="40"/>
      <c r="AS2559" s="40"/>
      <c r="AT2559" s="32"/>
      <c r="AU2559" s="32"/>
      <c r="AV2559" s="40"/>
      <c r="AW2559" s="31"/>
      <c r="AX2559" s="29"/>
      <c r="AY2559" s="42"/>
      <c r="AZ2559" s="38"/>
      <c r="BA2559" s="34"/>
      <c r="BB2559" s="39"/>
      <c r="BC2559" s="40"/>
      <c r="BD2559" s="40"/>
      <c r="BE2559" s="40"/>
      <c r="BF2559" s="32"/>
      <c r="BG2559" s="32"/>
      <c r="BH2559" s="40"/>
      <c r="BI2559" s="31"/>
      <c r="BJ2559" s="29"/>
    </row>
    <row r="2560" customFormat="false" ht="15" hidden="false" customHeight="false" outlineLevel="0" collapsed="false">
      <c r="A2560" s="26" t="s">
        <v>447</v>
      </c>
      <c r="B2560" s="27" t="s">
        <v>0</v>
      </c>
      <c r="C2560" s="28" t="s">
        <v>71</v>
      </c>
      <c r="D2560" s="43" t="s">
        <v>448</v>
      </c>
      <c r="E2560" s="30" t="n">
        <v>1379.9</v>
      </c>
      <c r="F2560" s="31" t="n">
        <v>1369.9</v>
      </c>
      <c r="G2560" s="32" t="s">
        <v>287</v>
      </c>
      <c r="H2560" s="32" t="s">
        <v>98</v>
      </c>
      <c r="I2560" s="33" t="n">
        <v>24.99</v>
      </c>
      <c r="J2560" s="34" t="s">
        <v>288</v>
      </c>
      <c r="K2560" s="35" t="s">
        <v>355</v>
      </c>
      <c r="L2560" s="36"/>
      <c r="M2560" s="33" t="n">
        <v>8.99</v>
      </c>
      <c r="N2560" s="33"/>
      <c r="O2560" s="37"/>
      <c r="P2560" s="38" t="n">
        <v>229.99</v>
      </c>
      <c r="Q2560" s="34" t="n">
        <v>26.99</v>
      </c>
      <c r="R2560" s="39" t="n">
        <v>-2.77262841530055</v>
      </c>
      <c r="S2560" s="40" t="n">
        <v>29.7626284153006</v>
      </c>
      <c r="T2560" s="40" t="n">
        <v>29.7626284153006</v>
      </c>
      <c r="U2560" s="40" t="n">
        <v>29.7626284153006</v>
      </c>
      <c r="V2560" s="32" t="n">
        <v>22.2173715846994</v>
      </c>
      <c r="W2560" s="32" t="n">
        <v>22.2173715846994</v>
      </c>
      <c r="X2560" s="40" t="n">
        <v>51.98</v>
      </c>
      <c r="Y2560" s="29" t="n">
        <v>1039.69</v>
      </c>
      <c r="Z2560" s="29" t="n">
        <v>83.1788524590165</v>
      </c>
      <c r="AA2560" s="41"/>
      <c r="AB2560" s="38"/>
      <c r="AC2560" s="34"/>
      <c r="AD2560" s="39"/>
      <c r="AE2560" s="40"/>
      <c r="AF2560" s="40"/>
      <c r="AG2560" s="40"/>
      <c r="AH2560" s="32"/>
      <c r="AI2560" s="32"/>
      <c r="AJ2560" s="40"/>
      <c r="AK2560" s="29"/>
      <c r="AL2560" s="29"/>
      <c r="AM2560" s="41"/>
      <c r="AN2560" s="38"/>
      <c r="AO2560" s="34"/>
      <c r="AP2560" s="39"/>
      <c r="AQ2560" s="40"/>
      <c r="AR2560" s="40"/>
      <c r="AS2560" s="40"/>
      <c r="AT2560" s="32"/>
      <c r="AU2560" s="32"/>
      <c r="AV2560" s="40"/>
      <c r="AW2560" s="31"/>
      <c r="AX2560" s="29"/>
      <c r="AY2560" s="42"/>
      <c r="AZ2560" s="38"/>
      <c r="BA2560" s="34"/>
      <c r="BB2560" s="39"/>
      <c r="BC2560" s="40"/>
      <c r="BD2560" s="40"/>
      <c r="BE2560" s="40"/>
      <c r="BF2560" s="32"/>
      <c r="BG2560" s="32"/>
      <c r="BH2560" s="40"/>
      <c r="BI2560" s="31"/>
      <c r="BJ2560" s="29"/>
    </row>
    <row r="2561" customFormat="false" ht="15" hidden="false" customHeight="false" outlineLevel="0" collapsed="false">
      <c r="A2561" s="26" t="s">
        <v>449</v>
      </c>
      <c r="B2561" s="27" t="s">
        <v>0</v>
      </c>
      <c r="C2561" s="28" t="s">
        <v>71</v>
      </c>
      <c r="D2561" s="43" t="s">
        <v>448</v>
      </c>
      <c r="E2561" s="30" t="n">
        <v>1379.9</v>
      </c>
      <c r="F2561" s="31" t="n">
        <v>1369.9</v>
      </c>
      <c r="G2561" s="32" t="s">
        <v>291</v>
      </c>
      <c r="H2561" s="32" t="s">
        <v>98</v>
      </c>
      <c r="I2561" s="33" t="n">
        <v>16.99</v>
      </c>
      <c r="J2561" s="34" t="s">
        <v>288</v>
      </c>
      <c r="K2561" s="35" t="s">
        <v>355</v>
      </c>
      <c r="L2561" s="36"/>
      <c r="M2561" s="33" t="n">
        <v>8.99</v>
      </c>
      <c r="N2561" s="33"/>
      <c r="O2561" s="37"/>
      <c r="P2561" s="38" t="n">
        <v>269.99</v>
      </c>
      <c r="Q2561" s="34" t="n">
        <v>26.99</v>
      </c>
      <c r="R2561" s="39" t="n">
        <v>-1.43929508196722</v>
      </c>
      <c r="S2561" s="40" t="n">
        <v>28.4292950819672</v>
      </c>
      <c r="T2561" s="40" t="n">
        <v>28.4292950819672</v>
      </c>
      <c r="U2561" s="40" t="n">
        <v>28.4292950819672</v>
      </c>
      <c r="V2561" s="32" t="n">
        <v>15.5507049180328</v>
      </c>
      <c r="W2561" s="32" t="n">
        <v>15.5507049180328</v>
      </c>
      <c r="X2561" s="40" t="n">
        <v>43.98</v>
      </c>
      <c r="Y2561" s="29" t="n">
        <v>1079.69</v>
      </c>
      <c r="Z2561" s="29" t="n">
        <v>43.1788524590165</v>
      </c>
      <c r="AA2561" s="41"/>
      <c r="AB2561" s="38"/>
      <c r="AC2561" s="34"/>
      <c r="AD2561" s="39"/>
      <c r="AE2561" s="40"/>
      <c r="AF2561" s="40"/>
      <c r="AG2561" s="40"/>
      <c r="AH2561" s="32"/>
      <c r="AI2561" s="32"/>
      <c r="AJ2561" s="40"/>
      <c r="AK2561" s="29"/>
      <c r="AL2561" s="29"/>
      <c r="AM2561" s="41"/>
      <c r="AN2561" s="38"/>
      <c r="AO2561" s="34"/>
      <c r="AP2561" s="39"/>
      <c r="AQ2561" s="40"/>
      <c r="AR2561" s="40"/>
      <c r="AS2561" s="40"/>
      <c r="AT2561" s="32"/>
      <c r="AU2561" s="32"/>
      <c r="AV2561" s="40"/>
      <c r="AW2561" s="31"/>
      <c r="AX2561" s="29"/>
      <c r="AY2561" s="42"/>
      <c r="AZ2561" s="38"/>
      <c r="BA2561" s="34"/>
      <c r="BB2561" s="39"/>
      <c r="BC2561" s="40"/>
      <c r="BD2561" s="40"/>
      <c r="BE2561" s="40"/>
      <c r="BF2561" s="32"/>
      <c r="BG2561" s="32"/>
      <c r="BH2561" s="40"/>
      <c r="BI2561" s="31"/>
      <c r="BJ2561" s="29"/>
    </row>
    <row r="2562" customFormat="false" ht="15" hidden="false" customHeight="false" outlineLevel="0" collapsed="false">
      <c r="A2562" s="26" t="s">
        <v>450</v>
      </c>
      <c r="B2562" s="27" t="s">
        <v>0</v>
      </c>
      <c r="C2562" s="28" t="s">
        <v>71</v>
      </c>
      <c r="D2562" s="43" t="s">
        <v>448</v>
      </c>
      <c r="E2562" s="30" t="n">
        <v>1379.9</v>
      </c>
      <c r="F2562" s="31" t="n">
        <v>1369.9</v>
      </c>
      <c r="G2562" s="32" t="s">
        <v>293</v>
      </c>
      <c r="H2562" s="32" t="s">
        <v>98</v>
      </c>
      <c r="I2562" s="33" t="n">
        <v>12.99</v>
      </c>
      <c r="J2562" s="34" t="s">
        <v>288</v>
      </c>
      <c r="K2562" s="35" t="s">
        <v>355</v>
      </c>
      <c r="L2562" s="36"/>
      <c r="M2562" s="33" t="n">
        <v>8.99</v>
      </c>
      <c r="N2562" s="33"/>
      <c r="O2562" s="37"/>
      <c r="P2562" s="38" t="n">
        <v>419.99</v>
      </c>
      <c r="Q2562" s="34" t="n">
        <v>22.99</v>
      </c>
      <c r="R2562" s="39" t="n">
        <v>-0.43929508196722</v>
      </c>
      <c r="S2562" s="40" t="n">
        <v>23.4292950819672</v>
      </c>
      <c r="T2562" s="40" t="n">
        <v>23.4292950819672</v>
      </c>
      <c r="U2562" s="40" t="n">
        <v>23.4292950819672</v>
      </c>
      <c r="V2562" s="32" t="n">
        <v>12.5507049180328</v>
      </c>
      <c r="W2562" s="32" t="n">
        <v>12.5507049180328</v>
      </c>
      <c r="X2562" s="40" t="n">
        <v>35.98</v>
      </c>
      <c r="Y2562" s="29" t="n">
        <v>1109.69</v>
      </c>
      <c r="Z2562" s="29" t="n">
        <v>13.1788524590165</v>
      </c>
      <c r="AA2562" s="41"/>
      <c r="AB2562" s="38"/>
      <c r="AC2562" s="34"/>
      <c r="AD2562" s="39"/>
      <c r="AE2562" s="40"/>
      <c r="AF2562" s="40"/>
      <c r="AG2562" s="40"/>
      <c r="AH2562" s="32"/>
      <c r="AI2562" s="32"/>
      <c r="AJ2562" s="40"/>
      <c r="AK2562" s="29"/>
      <c r="AL2562" s="29"/>
      <c r="AM2562" s="41"/>
      <c r="AN2562" s="38"/>
      <c r="AO2562" s="34"/>
      <c r="AP2562" s="39"/>
      <c r="AQ2562" s="40"/>
      <c r="AR2562" s="40"/>
      <c r="AS2562" s="40"/>
      <c r="AT2562" s="32"/>
      <c r="AU2562" s="32"/>
      <c r="AV2562" s="40"/>
      <c r="AW2562" s="31"/>
      <c r="AX2562" s="29"/>
      <c r="AY2562" s="42"/>
      <c r="AZ2562" s="38"/>
      <c r="BA2562" s="34"/>
      <c r="BB2562" s="39"/>
      <c r="BC2562" s="40"/>
      <c r="BD2562" s="40"/>
      <c r="BE2562" s="40"/>
      <c r="BF2562" s="32"/>
      <c r="BG2562" s="32"/>
      <c r="BH2562" s="40"/>
      <c r="BI2562" s="31"/>
      <c r="BJ2562" s="29"/>
    </row>
    <row r="2563" customFormat="false" ht="15" hidden="false" customHeight="false" outlineLevel="0" collapsed="false">
      <c r="A2563" s="26" t="s">
        <v>451</v>
      </c>
      <c r="B2563" s="27" t="s">
        <v>0</v>
      </c>
      <c r="C2563" s="28" t="s">
        <v>71</v>
      </c>
      <c r="D2563" s="43" t="s">
        <v>448</v>
      </c>
      <c r="E2563" s="30" t="n">
        <v>1379.9</v>
      </c>
      <c r="F2563" s="31" t="n">
        <v>1369.9</v>
      </c>
      <c r="G2563" s="32" t="s">
        <v>295</v>
      </c>
      <c r="H2563" s="32" t="s">
        <v>98</v>
      </c>
      <c r="I2563" s="33" t="n">
        <v>9.99</v>
      </c>
      <c r="J2563" s="34" t="s">
        <v>288</v>
      </c>
      <c r="K2563" s="35" t="s">
        <v>355</v>
      </c>
      <c r="L2563" s="36"/>
      <c r="M2563" s="33" t="n">
        <v>8.99</v>
      </c>
      <c r="N2563" s="33"/>
      <c r="O2563" s="37"/>
      <c r="P2563" s="38" t="n">
        <v>419.99</v>
      </c>
      <c r="Q2563" s="34" t="n">
        <v>22.99</v>
      </c>
      <c r="R2563" s="39" t="n">
        <v>-0.43929508196722</v>
      </c>
      <c r="S2563" s="40" t="n">
        <v>23.4292950819672</v>
      </c>
      <c r="T2563" s="40" t="n">
        <v>23.4292950819672</v>
      </c>
      <c r="U2563" s="40" t="n">
        <v>23.4292950819672</v>
      </c>
      <c r="V2563" s="32" t="n">
        <v>9.55070491803278</v>
      </c>
      <c r="W2563" s="32" t="n">
        <v>9.55070491803278</v>
      </c>
      <c r="X2563" s="40" t="n">
        <v>32.98</v>
      </c>
      <c r="Y2563" s="29" t="n">
        <v>1109.69</v>
      </c>
      <c r="Z2563" s="29" t="n">
        <v>13.1788524590165</v>
      </c>
      <c r="AA2563" s="41"/>
      <c r="AB2563" s="38"/>
      <c r="AC2563" s="34"/>
      <c r="AD2563" s="39"/>
      <c r="AE2563" s="40"/>
      <c r="AF2563" s="40"/>
      <c r="AG2563" s="40"/>
      <c r="AH2563" s="32"/>
      <c r="AI2563" s="32"/>
      <c r="AJ2563" s="40"/>
      <c r="AK2563" s="29"/>
      <c r="AL2563" s="29"/>
      <c r="AM2563" s="41"/>
      <c r="AN2563" s="38"/>
      <c r="AO2563" s="34"/>
      <c r="AP2563" s="39"/>
      <c r="AQ2563" s="40"/>
      <c r="AR2563" s="40"/>
      <c r="AS2563" s="40"/>
      <c r="AT2563" s="32"/>
      <c r="AU2563" s="32"/>
      <c r="AV2563" s="40"/>
      <c r="AW2563" s="31"/>
      <c r="AX2563" s="29"/>
      <c r="AY2563" s="42"/>
      <c r="AZ2563" s="38"/>
      <c r="BA2563" s="34"/>
      <c r="BB2563" s="39"/>
      <c r="BC2563" s="40"/>
      <c r="BD2563" s="40"/>
      <c r="BE2563" s="40"/>
      <c r="BF2563" s="32"/>
      <c r="BG2563" s="32"/>
      <c r="BH2563" s="40"/>
      <c r="BI2563" s="31"/>
      <c r="BJ2563" s="29"/>
    </row>
    <row r="2564" customFormat="false" ht="15" hidden="false" customHeight="false" outlineLevel="0" collapsed="false">
      <c r="A2564" s="26" t="s">
        <v>452</v>
      </c>
      <c r="B2564" s="27" t="s">
        <v>0</v>
      </c>
      <c r="C2564" s="28" t="s">
        <v>71</v>
      </c>
      <c r="D2564" s="43" t="s">
        <v>448</v>
      </c>
      <c r="E2564" s="30" t="n">
        <v>1379.9</v>
      </c>
      <c r="F2564" s="31" t="n">
        <v>1369.9</v>
      </c>
      <c r="G2564" s="32" t="s">
        <v>297</v>
      </c>
      <c r="H2564" s="32" t="s">
        <v>98</v>
      </c>
      <c r="I2564" s="33" t="n">
        <v>0</v>
      </c>
      <c r="J2564" s="34" t="s">
        <v>298</v>
      </c>
      <c r="K2564" s="35" t="s">
        <v>355</v>
      </c>
      <c r="L2564" s="36"/>
      <c r="M2564" s="33" t="n">
        <v>8.99</v>
      </c>
      <c r="N2564" s="33"/>
      <c r="O2564" s="37"/>
      <c r="P2564" s="38" t="n">
        <v>419.99</v>
      </c>
      <c r="Q2564" s="34" t="n">
        <v>22.99</v>
      </c>
      <c r="R2564" s="39" t="n">
        <v>-0.43929508196722</v>
      </c>
      <c r="S2564" s="40" t="n">
        <v>23.4292950819672</v>
      </c>
      <c r="T2564" s="40" t="n">
        <v>23.4292950819672</v>
      </c>
      <c r="U2564" s="40" t="n">
        <v>23.4292950819672</v>
      </c>
      <c r="V2564" s="32" t="n">
        <v>-0.43929508196722</v>
      </c>
      <c r="W2564" s="32" t="n">
        <v>-0.43929508196722</v>
      </c>
      <c r="X2564" s="40" t="n">
        <v>22.99</v>
      </c>
      <c r="Y2564" s="29" t="n">
        <v>1109.69</v>
      </c>
      <c r="Z2564" s="29" t="n">
        <v>13.1788524590165</v>
      </c>
      <c r="AA2564" s="41"/>
      <c r="AB2564" s="38"/>
      <c r="AC2564" s="34"/>
      <c r="AD2564" s="39"/>
      <c r="AE2564" s="40"/>
      <c r="AF2564" s="40"/>
      <c r="AG2564" s="40"/>
      <c r="AH2564" s="32"/>
      <c r="AI2564" s="32"/>
      <c r="AJ2564" s="40"/>
      <c r="AK2564" s="29"/>
      <c r="AL2564" s="29"/>
      <c r="AM2564" s="41"/>
      <c r="AN2564" s="38"/>
      <c r="AO2564" s="34"/>
      <c r="AP2564" s="39"/>
      <c r="AQ2564" s="40"/>
      <c r="AR2564" s="40"/>
      <c r="AS2564" s="40"/>
      <c r="AT2564" s="32"/>
      <c r="AU2564" s="32"/>
      <c r="AV2564" s="40"/>
      <c r="AW2564" s="31"/>
      <c r="AX2564" s="29"/>
      <c r="AY2564" s="42"/>
      <c r="AZ2564" s="38"/>
      <c r="BA2564" s="34"/>
      <c r="BB2564" s="39"/>
      <c r="BC2564" s="40"/>
      <c r="BD2564" s="40"/>
      <c r="BE2564" s="40"/>
      <c r="BF2564" s="32"/>
      <c r="BG2564" s="32"/>
      <c r="BH2564" s="40"/>
      <c r="BI2564" s="31"/>
      <c r="BJ2564" s="29"/>
    </row>
    <row r="2565" customFormat="false" ht="15" hidden="false" customHeight="false" outlineLevel="0" collapsed="false">
      <c r="A2565" s="26" t="s">
        <v>453</v>
      </c>
      <c r="B2565" s="27" t="s">
        <v>0</v>
      </c>
      <c r="C2565" s="28" t="s">
        <v>71</v>
      </c>
      <c r="D2565" s="43" t="s">
        <v>454</v>
      </c>
      <c r="E2565" s="30" t="n">
        <v>1149.9</v>
      </c>
      <c r="F2565" s="31" t="n">
        <v>1139.9</v>
      </c>
      <c r="G2565" s="32" t="s">
        <v>287</v>
      </c>
      <c r="H2565" s="32" t="s">
        <v>98</v>
      </c>
      <c r="I2565" s="33" t="n">
        <v>24.99</v>
      </c>
      <c r="J2565" s="34" t="s">
        <v>288</v>
      </c>
      <c r="K2565" s="35" t="s">
        <v>355</v>
      </c>
      <c r="L2565" s="36"/>
      <c r="M2565" s="33" t="n">
        <v>6.99</v>
      </c>
      <c r="N2565" s="33"/>
      <c r="O2565" s="37"/>
      <c r="P2565" s="38" t="n">
        <v>99.99</v>
      </c>
      <c r="Q2565" s="34" t="n">
        <v>23.99</v>
      </c>
      <c r="R2565" s="39" t="n">
        <v>-3.82180874316941</v>
      </c>
      <c r="S2565" s="40" t="n">
        <v>27.8118087431694</v>
      </c>
      <c r="T2565" s="40" t="n">
        <v>27.8118087431694</v>
      </c>
      <c r="U2565" s="40" t="n">
        <v>27.8118087431694</v>
      </c>
      <c r="V2565" s="32" t="n">
        <v>21.1681912568306</v>
      </c>
      <c r="W2565" s="32" t="n">
        <v>21.1681912568306</v>
      </c>
      <c r="X2565" s="40" t="n">
        <v>48.98</v>
      </c>
      <c r="Y2565" s="29" t="n">
        <v>819.69</v>
      </c>
      <c r="Z2565" s="29" t="n">
        <v>114.654262295082</v>
      </c>
      <c r="AA2565" s="41"/>
      <c r="AB2565" s="38"/>
      <c r="AC2565" s="34"/>
      <c r="AD2565" s="39"/>
      <c r="AE2565" s="40"/>
      <c r="AF2565" s="40"/>
      <c r="AG2565" s="40"/>
      <c r="AH2565" s="32"/>
      <c r="AI2565" s="32"/>
      <c r="AJ2565" s="40"/>
      <c r="AK2565" s="29"/>
      <c r="AL2565" s="29"/>
      <c r="AM2565" s="41"/>
      <c r="AN2565" s="38"/>
      <c r="AO2565" s="34"/>
      <c r="AP2565" s="39"/>
      <c r="AQ2565" s="40"/>
      <c r="AR2565" s="40"/>
      <c r="AS2565" s="40"/>
      <c r="AT2565" s="32"/>
      <c r="AU2565" s="32"/>
      <c r="AV2565" s="40"/>
      <c r="AW2565" s="31"/>
      <c r="AX2565" s="29"/>
      <c r="AY2565" s="42"/>
      <c r="AZ2565" s="38"/>
      <c r="BA2565" s="34"/>
      <c r="BB2565" s="39"/>
      <c r="BC2565" s="40"/>
      <c r="BD2565" s="40"/>
      <c r="BE2565" s="40"/>
      <c r="BF2565" s="32"/>
      <c r="BG2565" s="32"/>
      <c r="BH2565" s="40"/>
      <c r="BI2565" s="31"/>
      <c r="BJ2565" s="29"/>
    </row>
    <row r="2566" customFormat="false" ht="15" hidden="false" customHeight="false" outlineLevel="0" collapsed="false">
      <c r="A2566" s="26" t="s">
        <v>455</v>
      </c>
      <c r="B2566" s="27" t="s">
        <v>0</v>
      </c>
      <c r="C2566" s="28" t="s">
        <v>71</v>
      </c>
      <c r="D2566" s="43" t="s">
        <v>454</v>
      </c>
      <c r="E2566" s="30" t="n">
        <v>1149.9</v>
      </c>
      <c r="F2566" s="31" t="n">
        <v>1139.9</v>
      </c>
      <c r="G2566" s="32" t="s">
        <v>291</v>
      </c>
      <c r="H2566" s="32" t="s">
        <v>98</v>
      </c>
      <c r="I2566" s="33" t="n">
        <v>16.99</v>
      </c>
      <c r="J2566" s="34" t="s">
        <v>288</v>
      </c>
      <c r="K2566" s="35" t="s">
        <v>355</v>
      </c>
      <c r="L2566" s="36"/>
      <c r="M2566" s="33" t="n">
        <v>6.99</v>
      </c>
      <c r="N2566" s="33"/>
      <c r="O2566" s="37"/>
      <c r="P2566" s="38" t="n">
        <v>209.99</v>
      </c>
      <c r="Q2566" s="34" t="n">
        <v>21.99</v>
      </c>
      <c r="R2566" s="39" t="n">
        <v>-2.15514207650274</v>
      </c>
      <c r="S2566" s="40" t="n">
        <v>24.1451420765027</v>
      </c>
      <c r="T2566" s="40" t="n">
        <v>24.1451420765027</v>
      </c>
      <c r="U2566" s="40" t="n">
        <v>24.1451420765027</v>
      </c>
      <c r="V2566" s="32" t="n">
        <v>14.8348579234973</v>
      </c>
      <c r="W2566" s="32" t="n">
        <v>14.8348579234973</v>
      </c>
      <c r="X2566" s="40" t="n">
        <v>38.98</v>
      </c>
      <c r="Y2566" s="29" t="n">
        <v>869.69</v>
      </c>
      <c r="Z2566" s="29" t="n">
        <v>64.6542622950822</v>
      </c>
      <c r="AA2566" s="41"/>
      <c r="AB2566" s="38"/>
      <c r="AC2566" s="34"/>
      <c r="AD2566" s="39"/>
      <c r="AE2566" s="40"/>
      <c r="AF2566" s="40"/>
      <c r="AG2566" s="40"/>
      <c r="AH2566" s="32"/>
      <c r="AI2566" s="32"/>
      <c r="AJ2566" s="40"/>
      <c r="AK2566" s="29"/>
      <c r="AL2566" s="29"/>
      <c r="AM2566" s="41"/>
      <c r="AN2566" s="38"/>
      <c r="AO2566" s="34"/>
      <c r="AP2566" s="39"/>
      <c r="AQ2566" s="40"/>
      <c r="AR2566" s="40"/>
      <c r="AS2566" s="40"/>
      <c r="AT2566" s="32"/>
      <c r="AU2566" s="32"/>
      <c r="AV2566" s="40"/>
      <c r="AW2566" s="31"/>
      <c r="AX2566" s="29"/>
      <c r="AY2566" s="42"/>
      <c r="AZ2566" s="38"/>
      <c r="BA2566" s="34"/>
      <c r="BB2566" s="39"/>
      <c r="BC2566" s="40"/>
      <c r="BD2566" s="40"/>
      <c r="BE2566" s="40"/>
      <c r="BF2566" s="32"/>
      <c r="BG2566" s="32"/>
      <c r="BH2566" s="40"/>
      <c r="BI2566" s="31"/>
      <c r="BJ2566" s="29"/>
    </row>
    <row r="2567" customFormat="false" ht="15" hidden="false" customHeight="false" outlineLevel="0" collapsed="false">
      <c r="A2567" s="26" t="s">
        <v>456</v>
      </c>
      <c r="B2567" s="27" t="s">
        <v>0</v>
      </c>
      <c r="C2567" s="28" t="s">
        <v>71</v>
      </c>
      <c r="D2567" s="43" t="s">
        <v>454</v>
      </c>
      <c r="E2567" s="30" t="n">
        <v>1149.9</v>
      </c>
      <c r="F2567" s="31" t="n">
        <v>1139.9</v>
      </c>
      <c r="G2567" s="32" t="s">
        <v>293</v>
      </c>
      <c r="H2567" s="32" t="s">
        <v>98</v>
      </c>
      <c r="I2567" s="33" t="n">
        <v>12.99</v>
      </c>
      <c r="J2567" s="34" t="s">
        <v>288</v>
      </c>
      <c r="K2567" s="35" t="s">
        <v>355</v>
      </c>
      <c r="L2567" s="36"/>
      <c r="M2567" s="33" t="n">
        <v>6.99</v>
      </c>
      <c r="N2567" s="33"/>
      <c r="O2567" s="37"/>
      <c r="P2567" s="38" t="n">
        <v>299.99</v>
      </c>
      <c r="Q2567" s="34" t="n">
        <v>19.99</v>
      </c>
      <c r="R2567" s="39" t="n">
        <v>-1.15514207650274</v>
      </c>
      <c r="S2567" s="40" t="n">
        <v>21.1451420765027</v>
      </c>
      <c r="T2567" s="40" t="n">
        <v>21.1451420765027</v>
      </c>
      <c r="U2567" s="40" t="n">
        <v>21.1451420765027</v>
      </c>
      <c r="V2567" s="32" t="n">
        <v>11.8348579234973</v>
      </c>
      <c r="W2567" s="32" t="n">
        <v>11.8348579234973</v>
      </c>
      <c r="X2567" s="40" t="n">
        <v>32.98</v>
      </c>
      <c r="Y2567" s="29" t="n">
        <v>899.69</v>
      </c>
      <c r="Z2567" s="29" t="n">
        <v>34.6542622950822</v>
      </c>
      <c r="AA2567" s="41"/>
      <c r="AB2567" s="38"/>
      <c r="AC2567" s="34"/>
      <c r="AD2567" s="39"/>
      <c r="AE2567" s="40"/>
      <c r="AF2567" s="40"/>
      <c r="AG2567" s="40"/>
      <c r="AH2567" s="32"/>
      <c r="AI2567" s="32"/>
      <c r="AJ2567" s="40"/>
      <c r="AK2567" s="29"/>
      <c r="AL2567" s="29"/>
      <c r="AM2567" s="41"/>
      <c r="AN2567" s="38"/>
      <c r="AO2567" s="34"/>
      <c r="AP2567" s="39"/>
      <c r="AQ2567" s="40"/>
      <c r="AR2567" s="40"/>
      <c r="AS2567" s="40"/>
      <c r="AT2567" s="32"/>
      <c r="AU2567" s="32"/>
      <c r="AV2567" s="40"/>
      <c r="AW2567" s="31"/>
      <c r="AX2567" s="29"/>
      <c r="AY2567" s="42"/>
      <c r="AZ2567" s="38"/>
      <c r="BA2567" s="34"/>
      <c r="BB2567" s="39"/>
      <c r="BC2567" s="40"/>
      <c r="BD2567" s="40"/>
      <c r="BE2567" s="40"/>
      <c r="BF2567" s="32"/>
      <c r="BG2567" s="32"/>
      <c r="BH2567" s="40"/>
      <c r="BI2567" s="31"/>
      <c r="BJ2567" s="29"/>
    </row>
    <row r="2568" customFormat="false" ht="15" hidden="false" customHeight="false" outlineLevel="0" collapsed="false">
      <c r="A2568" s="26" t="s">
        <v>457</v>
      </c>
      <c r="B2568" s="27" t="s">
        <v>0</v>
      </c>
      <c r="C2568" s="28" t="s">
        <v>71</v>
      </c>
      <c r="D2568" s="43" t="s">
        <v>454</v>
      </c>
      <c r="E2568" s="30" t="n">
        <v>1149.9</v>
      </c>
      <c r="F2568" s="31" t="n">
        <v>1139.9</v>
      </c>
      <c r="G2568" s="32" t="s">
        <v>295</v>
      </c>
      <c r="H2568" s="32" t="s">
        <v>98</v>
      </c>
      <c r="I2568" s="33" t="n">
        <v>9.99</v>
      </c>
      <c r="J2568" s="34" t="s">
        <v>288</v>
      </c>
      <c r="K2568" s="35" t="s">
        <v>355</v>
      </c>
      <c r="L2568" s="36"/>
      <c r="M2568" s="33" t="n">
        <v>6.99</v>
      </c>
      <c r="N2568" s="33"/>
      <c r="O2568" s="37"/>
      <c r="P2568" s="38" t="n">
        <v>299.99</v>
      </c>
      <c r="Q2568" s="34" t="n">
        <v>19.99</v>
      </c>
      <c r="R2568" s="39" t="n">
        <v>-1.15514207650274</v>
      </c>
      <c r="S2568" s="40" t="n">
        <v>21.1451420765027</v>
      </c>
      <c r="T2568" s="40" t="n">
        <v>21.1451420765027</v>
      </c>
      <c r="U2568" s="40" t="n">
        <v>21.1451420765027</v>
      </c>
      <c r="V2568" s="32" t="n">
        <v>8.83485792349726</v>
      </c>
      <c r="W2568" s="32" t="n">
        <v>8.83485792349726</v>
      </c>
      <c r="X2568" s="40" t="n">
        <v>29.98</v>
      </c>
      <c r="Y2568" s="29" t="n">
        <v>899.69</v>
      </c>
      <c r="Z2568" s="29" t="n">
        <v>34.6542622950822</v>
      </c>
      <c r="AA2568" s="41"/>
      <c r="AB2568" s="38"/>
      <c r="AC2568" s="34"/>
      <c r="AD2568" s="39"/>
      <c r="AE2568" s="40"/>
      <c r="AF2568" s="40"/>
      <c r="AG2568" s="40"/>
      <c r="AH2568" s="32"/>
      <c r="AI2568" s="32"/>
      <c r="AJ2568" s="40"/>
      <c r="AK2568" s="29"/>
      <c r="AL2568" s="29"/>
      <c r="AM2568" s="41"/>
      <c r="AN2568" s="38"/>
      <c r="AO2568" s="34"/>
      <c r="AP2568" s="39"/>
      <c r="AQ2568" s="40"/>
      <c r="AR2568" s="40"/>
      <c r="AS2568" s="40"/>
      <c r="AT2568" s="32"/>
      <c r="AU2568" s="32"/>
      <c r="AV2568" s="40"/>
      <c r="AW2568" s="31"/>
      <c r="AX2568" s="29"/>
      <c r="AY2568" s="42"/>
      <c r="AZ2568" s="38"/>
      <c r="BA2568" s="34"/>
      <c r="BB2568" s="39"/>
      <c r="BC2568" s="40"/>
      <c r="BD2568" s="40"/>
      <c r="BE2568" s="40"/>
      <c r="BF2568" s="32"/>
      <c r="BG2568" s="32"/>
      <c r="BH2568" s="40"/>
      <c r="BI2568" s="31"/>
      <c r="BJ2568" s="29"/>
    </row>
    <row r="2569" customFormat="false" ht="15" hidden="false" customHeight="false" outlineLevel="0" collapsed="false">
      <c r="A2569" s="26" t="s">
        <v>458</v>
      </c>
      <c r="B2569" s="27" t="s">
        <v>0</v>
      </c>
      <c r="C2569" s="28" t="s">
        <v>71</v>
      </c>
      <c r="D2569" s="43" t="s">
        <v>454</v>
      </c>
      <c r="E2569" s="30" t="n">
        <v>1149.9</v>
      </c>
      <c r="F2569" s="31" t="n">
        <v>1139.9</v>
      </c>
      <c r="G2569" s="32" t="s">
        <v>297</v>
      </c>
      <c r="H2569" s="32" t="s">
        <v>98</v>
      </c>
      <c r="I2569" s="33" t="n">
        <v>0</v>
      </c>
      <c r="J2569" s="34" t="s">
        <v>298</v>
      </c>
      <c r="K2569" s="35" t="s">
        <v>355</v>
      </c>
      <c r="L2569" s="36"/>
      <c r="M2569" s="33" t="n">
        <v>6.99</v>
      </c>
      <c r="N2569" s="33"/>
      <c r="O2569" s="37"/>
      <c r="P2569" s="38" t="n">
        <v>209.99</v>
      </c>
      <c r="Q2569" s="34" t="n">
        <v>21.99</v>
      </c>
      <c r="R2569" s="39" t="n">
        <v>-2.15514207650274</v>
      </c>
      <c r="S2569" s="40" t="n">
        <v>24.1451420765027</v>
      </c>
      <c r="T2569" s="40" t="n">
        <v>24.1451420765027</v>
      </c>
      <c r="U2569" s="40" t="n">
        <v>24.1451420765027</v>
      </c>
      <c r="V2569" s="32" t="n">
        <v>-2.15514207650274</v>
      </c>
      <c r="W2569" s="32" t="n">
        <v>-2.15514207650274</v>
      </c>
      <c r="X2569" s="40" t="n">
        <v>21.99</v>
      </c>
      <c r="Y2569" s="29" t="n">
        <v>869.69</v>
      </c>
      <c r="Z2569" s="29" t="n">
        <v>64.6542622950822</v>
      </c>
      <c r="AA2569" s="41"/>
      <c r="AB2569" s="38"/>
      <c r="AC2569" s="34"/>
      <c r="AD2569" s="39"/>
      <c r="AE2569" s="40"/>
      <c r="AF2569" s="40"/>
      <c r="AG2569" s="40"/>
      <c r="AH2569" s="32"/>
      <c r="AI2569" s="32"/>
      <c r="AJ2569" s="40"/>
      <c r="AK2569" s="29"/>
      <c r="AL2569" s="29"/>
      <c r="AM2569" s="41"/>
      <c r="AN2569" s="38"/>
      <c r="AO2569" s="34"/>
      <c r="AP2569" s="39"/>
      <c r="AQ2569" s="40"/>
      <c r="AR2569" s="40"/>
      <c r="AS2569" s="40"/>
      <c r="AT2569" s="32"/>
      <c r="AU2569" s="32"/>
      <c r="AV2569" s="40"/>
      <c r="AW2569" s="31"/>
      <c r="AX2569" s="29"/>
      <c r="AY2569" s="42"/>
      <c r="AZ2569" s="38"/>
      <c r="BA2569" s="34"/>
      <c r="BB2569" s="39"/>
      <c r="BC2569" s="40"/>
      <c r="BD2569" s="40"/>
      <c r="BE2569" s="40"/>
      <c r="BF2569" s="32"/>
      <c r="BG2569" s="32"/>
      <c r="BH2569" s="40"/>
      <c r="BI2569" s="31"/>
      <c r="BJ2569" s="29"/>
    </row>
    <row r="2570" customFormat="false" ht="15" hidden="false" customHeight="false" outlineLevel="0" collapsed="false">
      <c r="A2570" s="26" t="s">
        <v>459</v>
      </c>
      <c r="B2570" s="27" t="s">
        <v>0</v>
      </c>
      <c r="C2570" s="28" t="s">
        <v>71</v>
      </c>
      <c r="D2570" s="43" t="s">
        <v>460</v>
      </c>
      <c r="E2570" s="30" t="n">
        <v>1279.9</v>
      </c>
      <c r="F2570" s="31" t="n">
        <v>1269.9</v>
      </c>
      <c r="G2570" s="32" t="s">
        <v>287</v>
      </c>
      <c r="H2570" s="32" t="s">
        <v>98</v>
      </c>
      <c r="I2570" s="33" t="n">
        <v>24.99</v>
      </c>
      <c r="J2570" s="34" t="s">
        <v>288</v>
      </c>
      <c r="K2570" s="35" t="s">
        <v>355</v>
      </c>
      <c r="L2570" s="36"/>
      <c r="M2570" s="33" t="n">
        <v>8.99</v>
      </c>
      <c r="N2570" s="33"/>
      <c r="O2570" s="37"/>
      <c r="P2570" s="38" t="n">
        <v>199.99</v>
      </c>
      <c r="Q2570" s="34" t="n">
        <v>23.99</v>
      </c>
      <c r="R2570" s="39" t="n">
        <v>-4.04038797814208</v>
      </c>
      <c r="S2570" s="40" t="n">
        <v>28.0303879781421</v>
      </c>
      <c r="T2570" s="40" t="n">
        <v>28.0303879781421</v>
      </c>
      <c r="U2570" s="40" t="n">
        <v>28.0303879781421</v>
      </c>
      <c r="V2570" s="32" t="n">
        <v>20.9496120218579</v>
      </c>
      <c r="W2570" s="32" t="n">
        <v>20.9496120218579</v>
      </c>
      <c r="X2570" s="40" t="n">
        <v>48.98</v>
      </c>
      <c r="Y2570" s="29" t="n">
        <v>919.69</v>
      </c>
      <c r="Z2570" s="29" t="n">
        <v>121.211639344262</v>
      </c>
      <c r="AA2570" s="41"/>
      <c r="AB2570" s="38"/>
      <c r="AC2570" s="34"/>
      <c r="AD2570" s="39"/>
      <c r="AE2570" s="40"/>
      <c r="AF2570" s="40"/>
      <c r="AG2570" s="40"/>
      <c r="AH2570" s="32"/>
      <c r="AI2570" s="32"/>
      <c r="AJ2570" s="40"/>
      <c r="AK2570" s="29"/>
      <c r="AL2570" s="29"/>
      <c r="AM2570" s="41"/>
      <c r="AN2570" s="38"/>
      <c r="AO2570" s="34"/>
      <c r="AP2570" s="39"/>
      <c r="AQ2570" s="40"/>
      <c r="AR2570" s="40"/>
      <c r="AS2570" s="40"/>
      <c r="AT2570" s="32"/>
      <c r="AU2570" s="32"/>
      <c r="AV2570" s="40"/>
      <c r="AW2570" s="31"/>
      <c r="AX2570" s="29"/>
      <c r="AY2570" s="42"/>
      <c r="AZ2570" s="38"/>
      <c r="BA2570" s="34"/>
      <c r="BB2570" s="39"/>
      <c r="BC2570" s="40"/>
      <c r="BD2570" s="40"/>
      <c r="BE2570" s="40"/>
      <c r="BF2570" s="32"/>
      <c r="BG2570" s="32"/>
      <c r="BH2570" s="40"/>
      <c r="BI2570" s="31"/>
      <c r="BJ2570" s="29"/>
    </row>
    <row r="2571" customFormat="false" ht="15" hidden="false" customHeight="false" outlineLevel="0" collapsed="false">
      <c r="A2571" s="26" t="s">
        <v>461</v>
      </c>
      <c r="B2571" s="27" t="s">
        <v>0</v>
      </c>
      <c r="C2571" s="28" t="s">
        <v>71</v>
      </c>
      <c r="D2571" s="43" t="s">
        <v>460</v>
      </c>
      <c r="E2571" s="30" t="n">
        <v>1279.9</v>
      </c>
      <c r="F2571" s="31" t="n">
        <v>1269.9</v>
      </c>
      <c r="G2571" s="32" t="s">
        <v>291</v>
      </c>
      <c r="H2571" s="32" t="s">
        <v>98</v>
      </c>
      <c r="I2571" s="33" t="n">
        <v>16.99</v>
      </c>
      <c r="J2571" s="34" t="s">
        <v>288</v>
      </c>
      <c r="K2571" s="35" t="s">
        <v>355</v>
      </c>
      <c r="L2571" s="36"/>
      <c r="M2571" s="33" t="n">
        <v>8.99</v>
      </c>
      <c r="N2571" s="33"/>
      <c r="O2571" s="37"/>
      <c r="P2571" s="38" t="n">
        <v>289.99</v>
      </c>
      <c r="Q2571" s="34" t="n">
        <v>22.99</v>
      </c>
      <c r="R2571" s="39" t="n">
        <v>-2.04038797814208</v>
      </c>
      <c r="S2571" s="40" t="n">
        <v>25.0303879781421</v>
      </c>
      <c r="T2571" s="40" t="n">
        <v>25.0303879781421</v>
      </c>
      <c r="U2571" s="40" t="n">
        <v>25.0303879781421</v>
      </c>
      <c r="V2571" s="32" t="n">
        <v>14.9496120218579</v>
      </c>
      <c r="W2571" s="32" t="n">
        <v>14.9496120218579</v>
      </c>
      <c r="X2571" s="40" t="n">
        <v>39.98</v>
      </c>
      <c r="Y2571" s="29" t="n">
        <v>979.69</v>
      </c>
      <c r="Z2571" s="29" t="n">
        <v>61.2116393442624</v>
      </c>
      <c r="AA2571" s="41"/>
      <c r="AB2571" s="38"/>
      <c r="AC2571" s="34"/>
      <c r="AD2571" s="39"/>
      <c r="AE2571" s="40"/>
      <c r="AF2571" s="40"/>
      <c r="AG2571" s="40"/>
      <c r="AH2571" s="32"/>
      <c r="AI2571" s="32"/>
      <c r="AJ2571" s="40"/>
      <c r="AK2571" s="29"/>
      <c r="AL2571" s="29"/>
      <c r="AM2571" s="41"/>
      <c r="AN2571" s="38"/>
      <c r="AO2571" s="34"/>
      <c r="AP2571" s="39"/>
      <c r="AQ2571" s="40"/>
      <c r="AR2571" s="40"/>
      <c r="AS2571" s="40"/>
      <c r="AT2571" s="32"/>
      <c r="AU2571" s="32"/>
      <c r="AV2571" s="40"/>
      <c r="AW2571" s="31"/>
      <c r="AX2571" s="29"/>
      <c r="AY2571" s="42"/>
      <c r="AZ2571" s="38"/>
      <c r="BA2571" s="34"/>
      <c r="BB2571" s="39"/>
      <c r="BC2571" s="40"/>
      <c r="BD2571" s="40"/>
      <c r="BE2571" s="40"/>
      <c r="BF2571" s="32"/>
      <c r="BG2571" s="32"/>
      <c r="BH2571" s="40"/>
      <c r="BI2571" s="31"/>
      <c r="BJ2571" s="29"/>
    </row>
    <row r="2572" customFormat="false" ht="15" hidden="false" customHeight="false" outlineLevel="0" collapsed="false">
      <c r="A2572" s="26" t="s">
        <v>462</v>
      </c>
      <c r="B2572" s="27" t="s">
        <v>0</v>
      </c>
      <c r="C2572" s="28" t="s">
        <v>71</v>
      </c>
      <c r="D2572" s="43" t="s">
        <v>460</v>
      </c>
      <c r="E2572" s="30" t="n">
        <v>1279.9</v>
      </c>
      <c r="F2572" s="31" t="n">
        <v>1269.9</v>
      </c>
      <c r="G2572" s="32" t="s">
        <v>293</v>
      </c>
      <c r="H2572" s="32" t="s">
        <v>98</v>
      </c>
      <c r="I2572" s="33" t="n">
        <v>12.99</v>
      </c>
      <c r="J2572" s="34" t="s">
        <v>288</v>
      </c>
      <c r="K2572" s="35" t="s">
        <v>355</v>
      </c>
      <c r="L2572" s="36"/>
      <c r="M2572" s="33" t="n">
        <v>8.99</v>
      </c>
      <c r="N2572" s="33"/>
      <c r="O2572" s="37"/>
      <c r="P2572" s="38" t="n">
        <v>499.99</v>
      </c>
      <c r="Q2572" s="34" t="n">
        <v>16.99</v>
      </c>
      <c r="R2572" s="39" t="n">
        <v>-1.04038797814208</v>
      </c>
      <c r="S2572" s="40" t="n">
        <v>18.0303879781421</v>
      </c>
      <c r="T2572" s="40" t="n">
        <v>18.0303879781421</v>
      </c>
      <c r="U2572" s="40" t="n">
        <v>18.0303879781421</v>
      </c>
      <c r="V2572" s="32" t="n">
        <v>11.9496120218579</v>
      </c>
      <c r="W2572" s="32" t="n">
        <v>11.9496120218579</v>
      </c>
      <c r="X2572" s="40" t="n">
        <v>29.98</v>
      </c>
      <c r="Y2572" s="29" t="n">
        <v>1009.69</v>
      </c>
      <c r="Z2572" s="29" t="n">
        <v>31.2116393442624</v>
      </c>
      <c r="AA2572" s="41"/>
      <c r="AB2572" s="38"/>
      <c r="AC2572" s="34"/>
      <c r="AD2572" s="39"/>
      <c r="AE2572" s="40"/>
      <c r="AF2572" s="40"/>
      <c r="AG2572" s="40"/>
      <c r="AH2572" s="32"/>
      <c r="AI2572" s="32"/>
      <c r="AJ2572" s="40"/>
      <c r="AK2572" s="29"/>
      <c r="AL2572" s="29"/>
      <c r="AM2572" s="41"/>
      <c r="AN2572" s="38"/>
      <c r="AO2572" s="34"/>
      <c r="AP2572" s="39"/>
      <c r="AQ2572" s="40"/>
      <c r="AR2572" s="40"/>
      <c r="AS2572" s="40"/>
      <c r="AT2572" s="32"/>
      <c r="AU2572" s="32"/>
      <c r="AV2572" s="40"/>
      <c r="AW2572" s="31"/>
      <c r="AX2572" s="29"/>
      <c r="AY2572" s="42"/>
      <c r="AZ2572" s="38"/>
      <c r="BA2572" s="34"/>
      <c r="BB2572" s="39"/>
      <c r="BC2572" s="40"/>
      <c r="BD2572" s="40"/>
      <c r="BE2572" s="40"/>
      <c r="BF2572" s="32"/>
      <c r="BG2572" s="32"/>
      <c r="BH2572" s="40"/>
      <c r="BI2572" s="31"/>
      <c r="BJ2572" s="29"/>
    </row>
    <row r="2573" customFormat="false" ht="15" hidden="false" customHeight="false" outlineLevel="0" collapsed="false">
      <c r="A2573" s="26" t="s">
        <v>463</v>
      </c>
      <c r="B2573" s="27" t="s">
        <v>0</v>
      </c>
      <c r="C2573" s="28" t="s">
        <v>71</v>
      </c>
      <c r="D2573" s="43" t="s">
        <v>460</v>
      </c>
      <c r="E2573" s="30" t="n">
        <v>1279.9</v>
      </c>
      <c r="F2573" s="31" t="n">
        <v>1269.9</v>
      </c>
      <c r="G2573" s="32" t="s">
        <v>295</v>
      </c>
      <c r="H2573" s="32" t="s">
        <v>98</v>
      </c>
      <c r="I2573" s="33" t="n">
        <v>9.99</v>
      </c>
      <c r="J2573" s="34" t="s">
        <v>288</v>
      </c>
      <c r="K2573" s="35" t="s">
        <v>355</v>
      </c>
      <c r="L2573" s="36"/>
      <c r="M2573" s="33" t="n">
        <v>8.99</v>
      </c>
      <c r="N2573" s="33"/>
      <c r="O2573" s="37"/>
      <c r="P2573" s="38" t="n">
        <v>499.99</v>
      </c>
      <c r="Q2573" s="34" t="n">
        <v>16.99</v>
      </c>
      <c r="R2573" s="39" t="n">
        <v>-1.04038797814208</v>
      </c>
      <c r="S2573" s="40" t="n">
        <v>18.0303879781421</v>
      </c>
      <c r="T2573" s="40" t="n">
        <v>18.0303879781421</v>
      </c>
      <c r="U2573" s="40" t="n">
        <v>18.0303879781421</v>
      </c>
      <c r="V2573" s="32" t="n">
        <v>8.94961202185792</v>
      </c>
      <c r="W2573" s="32" t="n">
        <v>8.94961202185792</v>
      </c>
      <c r="X2573" s="40" t="n">
        <v>26.98</v>
      </c>
      <c r="Y2573" s="29" t="n">
        <v>1009.69</v>
      </c>
      <c r="Z2573" s="29" t="n">
        <v>31.2116393442624</v>
      </c>
      <c r="AA2573" s="41"/>
      <c r="AB2573" s="38"/>
      <c r="AC2573" s="34"/>
      <c r="AD2573" s="39"/>
      <c r="AE2573" s="40"/>
      <c r="AF2573" s="40"/>
      <c r="AG2573" s="40"/>
      <c r="AH2573" s="32"/>
      <c r="AI2573" s="32"/>
      <c r="AJ2573" s="40"/>
      <c r="AK2573" s="29"/>
      <c r="AL2573" s="29"/>
      <c r="AM2573" s="41"/>
      <c r="AN2573" s="38"/>
      <c r="AO2573" s="34"/>
      <c r="AP2573" s="39"/>
      <c r="AQ2573" s="40"/>
      <c r="AR2573" s="40"/>
      <c r="AS2573" s="40"/>
      <c r="AT2573" s="32"/>
      <c r="AU2573" s="32"/>
      <c r="AV2573" s="40"/>
      <c r="AW2573" s="31"/>
      <c r="AX2573" s="29"/>
      <c r="AY2573" s="42"/>
      <c r="AZ2573" s="38"/>
      <c r="BA2573" s="34"/>
      <c r="BB2573" s="39"/>
      <c r="BC2573" s="40"/>
      <c r="BD2573" s="40"/>
      <c r="BE2573" s="40"/>
      <c r="BF2573" s="32"/>
      <c r="BG2573" s="32"/>
      <c r="BH2573" s="40"/>
      <c r="BI2573" s="31"/>
      <c r="BJ2573" s="29"/>
    </row>
    <row r="2574" customFormat="false" ht="15" hidden="false" customHeight="false" outlineLevel="0" collapsed="false">
      <c r="A2574" s="26" t="s">
        <v>464</v>
      </c>
      <c r="B2574" s="27" t="s">
        <v>0</v>
      </c>
      <c r="C2574" s="28" t="s">
        <v>71</v>
      </c>
      <c r="D2574" s="43" t="s">
        <v>460</v>
      </c>
      <c r="E2574" s="30" t="n">
        <v>1279.9</v>
      </c>
      <c r="F2574" s="31" t="n">
        <v>1269.9</v>
      </c>
      <c r="G2574" s="32" t="s">
        <v>297</v>
      </c>
      <c r="H2574" s="32" t="s">
        <v>98</v>
      </c>
      <c r="I2574" s="33" t="n">
        <v>0</v>
      </c>
      <c r="J2574" s="34" t="s">
        <v>298</v>
      </c>
      <c r="K2574" s="35" t="s">
        <v>355</v>
      </c>
      <c r="L2574" s="36"/>
      <c r="M2574" s="33" t="n">
        <v>8.99</v>
      </c>
      <c r="N2574" s="33"/>
      <c r="O2574" s="37"/>
      <c r="P2574" s="38" t="n">
        <v>499.99</v>
      </c>
      <c r="Q2574" s="34" t="n">
        <v>16.99</v>
      </c>
      <c r="R2574" s="39" t="n">
        <v>-1.04038797814208</v>
      </c>
      <c r="S2574" s="40" t="n">
        <v>18.0303879781421</v>
      </c>
      <c r="T2574" s="40" t="n">
        <v>18.0303879781421</v>
      </c>
      <c r="U2574" s="40" t="n">
        <v>18.0303879781421</v>
      </c>
      <c r="V2574" s="32" t="n">
        <v>-1.04038797814208</v>
      </c>
      <c r="W2574" s="32" t="n">
        <v>-1.04038797814208</v>
      </c>
      <c r="X2574" s="40" t="n">
        <v>16.99</v>
      </c>
      <c r="Y2574" s="29" t="n">
        <v>1009.69</v>
      </c>
      <c r="Z2574" s="29" t="n">
        <v>31.2116393442624</v>
      </c>
      <c r="AA2574" s="41"/>
      <c r="AB2574" s="38"/>
      <c r="AC2574" s="34"/>
      <c r="AD2574" s="39"/>
      <c r="AE2574" s="40"/>
      <c r="AF2574" s="40"/>
      <c r="AG2574" s="40"/>
      <c r="AH2574" s="32"/>
      <c r="AI2574" s="32"/>
      <c r="AJ2574" s="40"/>
      <c r="AK2574" s="29"/>
      <c r="AL2574" s="29"/>
      <c r="AM2574" s="41"/>
      <c r="AN2574" s="38"/>
      <c r="AO2574" s="34"/>
      <c r="AP2574" s="39"/>
      <c r="AQ2574" s="40"/>
      <c r="AR2574" s="40"/>
      <c r="AS2574" s="40"/>
      <c r="AT2574" s="32"/>
      <c r="AU2574" s="32"/>
      <c r="AV2574" s="40"/>
      <c r="AW2574" s="31"/>
      <c r="AX2574" s="29"/>
      <c r="AY2574" s="42"/>
      <c r="AZ2574" s="38"/>
      <c r="BA2574" s="34"/>
      <c r="BB2574" s="39"/>
      <c r="BC2574" s="40"/>
      <c r="BD2574" s="40"/>
      <c r="BE2574" s="40"/>
      <c r="BF2574" s="32"/>
      <c r="BG2574" s="32"/>
      <c r="BH2574" s="40"/>
      <c r="BI2574" s="31"/>
      <c r="BJ2574" s="29"/>
    </row>
    <row r="2575" customFormat="false" ht="15" hidden="false" customHeight="false" outlineLevel="0" collapsed="false">
      <c r="A2575" s="26" t="s">
        <v>465</v>
      </c>
      <c r="B2575" s="27" t="s">
        <v>0</v>
      </c>
      <c r="C2575" s="28" t="s">
        <v>71</v>
      </c>
      <c r="D2575" s="43" t="s">
        <v>466</v>
      </c>
      <c r="E2575" s="30" t="n">
        <v>1259.9</v>
      </c>
      <c r="F2575" s="31" t="n">
        <v>1249.9</v>
      </c>
      <c r="G2575" s="32" t="s">
        <v>287</v>
      </c>
      <c r="H2575" s="32" t="s">
        <v>98</v>
      </c>
      <c r="I2575" s="33" t="n">
        <v>24.99</v>
      </c>
      <c r="J2575" s="34" t="s">
        <v>288</v>
      </c>
      <c r="K2575" s="35" t="s">
        <v>355</v>
      </c>
      <c r="L2575" s="36"/>
      <c r="M2575" s="33" t="n">
        <v>8.99</v>
      </c>
      <c r="N2575" s="33"/>
      <c r="O2575" s="37"/>
      <c r="P2575" s="38" t="n">
        <v>119.99</v>
      </c>
      <c r="Q2575" s="34" t="n">
        <v>25.99</v>
      </c>
      <c r="R2575" s="39" t="n">
        <v>-4.16060655737705</v>
      </c>
      <c r="S2575" s="40" t="n">
        <v>30.1506065573771</v>
      </c>
      <c r="T2575" s="40" t="n">
        <v>30.1506065573771</v>
      </c>
      <c r="U2575" s="40" t="n">
        <v>30.1506065573771</v>
      </c>
      <c r="V2575" s="32" t="n">
        <v>20.8293934426229</v>
      </c>
      <c r="W2575" s="32" t="n">
        <v>20.8293934426229</v>
      </c>
      <c r="X2575" s="40" t="n">
        <v>50.98</v>
      </c>
      <c r="Y2575" s="29" t="n">
        <v>899.69</v>
      </c>
      <c r="Z2575" s="29" t="n">
        <v>124.818196721312</v>
      </c>
      <c r="AA2575" s="41"/>
      <c r="AB2575" s="38"/>
      <c r="AC2575" s="34"/>
      <c r="AD2575" s="39"/>
      <c r="AE2575" s="40"/>
      <c r="AF2575" s="40"/>
      <c r="AG2575" s="40"/>
      <c r="AH2575" s="32"/>
      <c r="AI2575" s="32"/>
      <c r="AJ2575" s="40"/>
      <c r="AK2575" s="29"/>
      <c r="AL2575" s="29"/>
      <c r="AM2575" s="41"/>
      <c r="AN2575" s="38"/>
      <c r="AO2575" s="34"/>
      <c r="AP2575" s="39"/>
      <c r="AQ2575" s="40"/>
      <c r="AR2575" s="40"/>
      <c r="AS2575" s="40"/>
      <c r="AT2575" s="32"/>
      <c r="AU2575" s="32"/>
      <c r="AV2575" s="40"/>
      <c r="AW2575" s="31"/>
      <c r="AX2575" s="29"/>
      <c r="AY2575" s="42"/>
      <c r="AZ2575" s="38"/>
      <c r="BA2575" s="34"/>
      <c r="BB2575" s="39"/>
      <c r="BC2575" s="40"/>
      <c r="BD2575" s="40"/>
      <c r="BE2575" s="40"/>
      <c r="BF2575" s="32"/>
      <c r="BG2575" s="32"/>
      <c r="BH2575" s="40"/>
      <c r="BI2575" s="31"/>
      <c r="BJ2575" s="29"/>
    </row>
    <row r="2576" customFormat="false" ht="15" hidden="false" customHeight="false" outlineLevel="0" collapsed="false">
      <c r="A2576" s="26" t="s">
        <v>467</v>
      </c>
      <c r="B2576" s="27" t="s">
        <v>0</v>
      </c>
      <c r="C2576" s="28" t="s">
        <v>71</v>
      </c>
      <c r="D2576" s="43" t="s">
        <v>466</v>
      </c>
      <c r="E2576" s="30" t="n">
        <v>1259.9</v>
      </c>
      <c r="F2576" s="31" t="n">
        <v>1249.9</v>
      </c>
      <c r="G2576" s="32" t="s">
        <v>291</v>
      </c>
      <c r="H2576" s="32" t="s">
        <v>98</v>
      </c>
      <c r="I2576" s="33" t="n">
        <v>16.99</v>
      </c>
      <c r="J2576" s="34" t="s">
        <v>288</v>
      </c>
      <c r="K2576" s="35" t="s">
        <v>355</v>
      </c>
      <c r="L2576" s="36"/>
      <c r="M2576" s="33" t="n">
        <v>8.99</v>
      </c>
      <c r="N2576" s="33"/>
      <c r="O2576" s="37"/>
      <c r="P2576" s="38" t="n">
        <v>179.99</v>
      </c>
      <c r="Q2576" s="34" t="n">
        <v>25.99</v>
      </c>
      <c r="R2576" s="39" t="n">
        <v>-2.16060655737705</v>
      </c>
      <c r="S2576" s="40" t="n">
        <v>28.1506065573771</v>
      </c>
      <c r="T2576" s="40" t="n">
        <v>28.1506065573771</v>
      </c>
      <c r="U2576" s="40" t="n">
        <v>28.1506065573771</v>
      </c>
      <c r="V2576" s="32" t="n">
        <v>14.8293934426229</v>
      </c>
      <c r="W2576" s="32" t="n">
        <v>14.8293934426229</v>
      </c>
      <c r="X2576" s="40" t="n">
        <v>42.98</v>
      </c>
      <c r="Y2576" s="29" t="n">
        <v>959.69</v>
      </c>
      <c r="Z2576" s="29" t="n">
        <v>64.8181967213117</v>
      </c>
      <c r="AA2576" s="41"/>
      <c r="AB2576" s="38"/>
      <c r="AC2576" s="34"/>
      <c r="AD2576" s="39"/>
      <c r="AE2576" s="40"/>
      <c r="AF2576" s="40"/>
      <c r="AG2576" s="40"/>
      <c r="AH2576" s="32"/>
      <c r="AI2576" s="32"/>
      <c r="AJ2576" s="40"/>
      <c r="AK2576" s="29"/>
      <c r="AL2576" s="29"/>
      <c r="AM2576" s="41"/>
      <c r="AN2576" s="38"/>
      <c r="AO2576" s="34"/>
      <c r="AP2576" s="39"/>
      <c r="AQ2576" s="40"/>
      <c r="AR2576" s="40"/>
      <c r="AS2576" s="40"/>
      <c r="AT2576" s="32"/>
      <c r="AU2576" s="32"/>
      <c r="AV2576" s="40"/>
      <c r="AW2576" s="31"/>
      <c r="AX2576" s="29"/>
      <c r="AY2576" s="42"/>
      <c r="AZ2576" s="38"/>
      <c r="BA2576" s="34"/>
      <c r="BB2576" s="39"/>
      <c r="BC2576" s="40"/>
      <c r="BD2576" s="40"/>
      <c r="BE2576" s="40"/>
      <c r="BF2576" s="32"/>
      <c r="BG2576" s="32"/>
      <c r="BH2576" s="40"/>
      <c r="BI2576" s="31"/>
      <c r="BJ2576" s="29"/>
    </row>
    <row r="2577" customFormat="false" ht="15" hidden="false" customHeight="false" outlineLevel="0" collapsed="false">
      <c r="A2577" s="26" t="s">
        <v>468</v>
      </c>
      <c r="B2577" s="27" t="s">
        <v>0</v>
      </c>
      <c r="C2577" s="28" t="s">
        <v>71</v>
      </c>
      <c r="D2577" s="43" t="s">
        <v>466</v>
      </c>
      <c r="E2577" s="30" t="n">
        <v>1259.9</v>
      </c>
      <c r="F2577" s="31" t="n">
        <v>1249.9</v>
      </c>
      <c r="G2577" s="32" t="s">
        <v>293</v>
      </c>
      <c r="H2577" s="32" t="s">
        <v>98</v>
      </c>
      <c r="I2577" s="33" t="n">
        <v>12.99</v>
      </c>
      <c r="J2577" s="34" t="s">
        <v>288</v>
      </c>
      <c r="K2577" s="35" t="s">
        <v>355</v>
      </c>
      <c r="L2577" s="36"/>
      <c r="M2577" s="33" t="n">
        <v>8.99</v>
      </c>
      <c r="N2577" s="33"/>
      <c r="O2577" s="37"/>
      <c r="P2577" s="38" t="n">
        <v>239.99</v>
      </c>
      <c r="Q2577" s="34" t="n">
        <v>24.99</v>
      </c>
      <c r="R2577" s="39" t="n">
        <v>-1.16060655737705</v>
      </c>
      <c r="S2577" s="40" t="n">
        <v>26.1506065573771</v>
      </c>
      <c r="T2577" s="40" t="n">
        <v>26.1506065573771</v>
      </c>
      <c r="U2577" s="40" t="n">
        <v>26.1506065573771</v>
      </c>
      <c r="V2577" s="32" t="n">
        <v>11.8293934426229</v>
      </c>
      <c r="W2577" s="32" t="n">
        <v>11.8293934426229</v>
      </c>
      <c r="X2577" s="40" t="n">
        <v>37.98</v>
      </c>
      <c r="Y2577" s="29" t="n">
        <v>989.69</v>
      </c>
      <c r="Z2577" s="29" t="n">
        <v>34.8181967213117</v>
      </c>
      <c r="AA2577" s="41"/>
      <c r="AB2577" s="38"/>
      <c r="AC2577" s="34"/>
      <c r="AD2577" s="39"/>
      <c r="AE2577" s="40"/>
      <c r="AF2577" s="40"/>
      <c r="AG2577" s="40"/>
      <c r="AH2577" s="32"/>
      <c r="AI2577" s="32"/>
      <c r="AJ2577" s="40"/>
      <c r="AK2577" s="29"/>
      <c r="AL2577" s="29"/>
      <c r="AM2577" s="41"/>
      <c r="AN2577" s="38"/>
      <c r="AO2577" s="34"/>
      <c r="AP2577" s="39"/>
      <c r="AQ2577" s="40"/>
      <c r="AR2577" s="40"/>
      <c r="AS2577" s="40"/>
      <c r="AT2577" s="32"/>
      <c r="AU2577" s="32"/>
      <c r="AV2577" s="40"/>
      <c r="AW2577" s="31"/>
      <c r="AX2577" s="29"/>
      <c r="AY2577" s="42"/>
      <c r="AZ2577" s="38"/>
      <c r="BA2577" s="34"/>
      <c r="BB2577" s="39"/>
      <c r="BC2577" s="40"/>
      <c r="BD2577" s="40"/>
      <c r="BE2577" s="40"/>
      <c r="BF2577" s="32"/>
      <c r="BG2577" s="32"/>
      <c r="BH2577" s="40"/>
      <c r="BI2577" s="31"/>
      <c r="BJ2577" s="29"/>
    </row>
    <row r="2578" customFormat="false" ht="15" hidden="false" customHeight="false" outlineLevel="0" collapsed="false">
      <c r="A2578" s="26" t="s">
        <v>469</v>
      </c>
      <c r="B2578" s="27" t="s">
        <v>0</v>
      </c>
      <c r="C2578" s="28" t="s">
        <v>71</v>
      </c>
      <c r="D2578" s="43" t="s">
        <v>466</v>
      </c>
      <c r="E2578" s="30" t="n">
        <v>1259.9</v>
      </c>
      <c r="F2578" s="31" t="n">
        <v>1249.9</v>
      </c>
      <c r="G2578" s="32" t="s">
        <v>295</v>
      </c>
      <c r="H2578" s="32" t="s">
        <v>98</v>
      </c>
      <c r="I2578" s="33" t="n">
        <v>9.99</v>
      </c>
      <c r="J2578" s="34" t="s">
        <v>288</v>
      </c>
      <c r="K2578" s="35" t="s">
        <v>355</v>
      </c>
      <c r="L2578" s="36"/>
      <c r="M2578" s="33" t="n">
        <v>8.99</v>
      </c>
      <c r="N2578" s="33"/>
      <c r="O2578" s="37"/>
      <c r="P2578" s="38" t="n">
        <v>239.99</v>
      </c>
      <c r="Q2578" s="34" t="n">
        <v>24.99</v>
      </c>
      <c r="R2578" s="39" t="n">
        <v>-1.16060655737705</v>
      </c>
      <c r="S2578" s="40" t="n">
        <v>26.1506065573771</v>
      </c>
      <c r="T2578" s="40" t="n">
        <v>26.1506065573771</v>
      </c>
      <c r="U2578" s="40" t="n">
        <v>26.1506065573771</v>
      </c>
      <c r="V2578" s="32" t="n">
        <v>8.82939344262295</v>
      </c>
      <c r="W2578" s="32" t="n">
        <v>8.82939344262295</v>
      </c>
      <c r="X2578" s="40" t="n">
        <v>34.98</v>
      </c>
      <c r="Y2578" s="29" t="n">
        <v>989.69</v>
      </c>
      <c r="Z2578" s="29" t="n">
        <v>34.8181967213117</v>
      </c>
      <c r="AA2578" s="41"/>
      <c r="AB2578" s="38"/>
      <c r="AC2578" s="34"/>
      <c r="AD2578" s="39"/>
      <c r="AE2578" s="40"/>
      <c r="AF2578" s="40"/>
      <c r="AG2578" s="40"/>
      <c r="AH2578" s="32"/>
      <c r="AI2578" s="32"/>
      <c r="AJ2578" s="40"/>
      <c r="AK2578" s="29"/>
      <c r="AL2578" s="29"/>
      <c r="AM2578" s="41"/>
      <c r="AN2578" s="38"/>
      <c r="AO2578" s="34"/>
      <c r="AP2578" s="39"/>
      <c r="AQ2578" s="40"/>
      <c r="AR2578" s="40"/>
      <c r="AS2578" s="40"/>
      <c r="AT2578" s="32"/>
      <c r="AU2578" s="32"/>
      <c r="AV2578" s="40"/>
      <c r="AW2578" s="31"/>
      <c r="AX2578" s="29"/>
      <c r="AY2578" s="42"/>
      <c r="AZ2578" s="38"/>
      <c r="BA2578" s="34"/>
      <c r="BB2578" s="39"/>
      <c r="BC2578" s="40"/>
      <c r="BD2578" s="40"/>
      <c r="BE2578" s="40"/>
      <c r="BF2578" s="32"/>
      <c r="BG2578" s="32"/>
      <c r="BH2578" s="40"/>
      <c r="BI2578" s="31"/>
      <c r="BJ2578" s="29"/>
    </row>
    <row r="2579" customFormat="false" ht="15" hidden="false" customHeight="false" outlineLevel="0" collapsed="false">
      <c r="A2579" s="26" t="s">
        <v>470</v>
      </c>
      <c r="B2579" s="27" t="s">
        <v>0</v>
      </c>
      <c r="C2579" s="28" t="s">
        <v>71</v>
      </c>
      <c r="D2579" s="43" t="s">
        <v>466</v>
      </c>
      <c r="E2579" s="30" t="n">
        <v>1259.9</v>
      </c>
      <c r="F2579" s="31" t="n">
        <v>1249.9</v>
      </c>
      <c r="G2579" s="32" t="s">
        <v>297</v>
      </c>
      <c r="H2579" s="32" t="s">
        <v>98</v>
      </c>
      <c r="I2579" s="33" t="n">
        <v>0</v>
      </c>
      <c r="J2579" s="34" t="s">
        <v>298</v>
      </c>
      <c r="K2579" s="35" t="s">
        <v>355</v>
      </c>
      <c r="L2579" s="36"/>
      <c r="M2579" s="33" t="n">
        <v>8.99</v>
      </c>
      <c r="N2579" s="33"/>
      <c r="O2579" s="37"/>
      <c r="P2579" s="38" t="n">
        <v>179.99</v>
      </c>
      <c r="Q2579" s="34" t="n">
        <v>25.99</v>
      </c>
      <c r="R2579" s="39" t="n">
        <v>-2.16060655737705</v>
      </c>
      <c r="S2579" s="40" t="n">
        <v>28.1506065573771</v>
      </c>
      <c r="T2579" s="40" t="n">
        <v>28.1506065573771</v>
      </c>
      <c r="U2579" s="40" t="n">
        <v>28.1506065573771</v>
      </c>
      <c r="V2579" s="32" t="n">
        <v>-2.16060655737705</v>
      </c>
      <c r="W2579" s="32" t="n">
        <v>-2.16060655737705</v>
      </c>
      <c r="X2579" s="40" t="n">
        <v>25.99</v>
      </c>
      <c r="Y2579" s="29" t="n">
        <v>959.69</v>
      </c>
      <c r="Z2579" s="29" t="n">
        <v>64.8181967213117</v>
      </c>
      <c r="AA2579" s="41"/>
      <c r="AB2579" s="38"/>
      <c r="AC2579" s="34"/>
      <c r="AD2579" s="39"/>
      <c r="AE2579" s="40"/>
      <c r="AF2579" s="40"/>
      <c r="AG2579" s="40"/>
      <c r="AH2579" s="32"/>
      <c r="AI2579" s="32"/>
      <c r="AJ2579" s="40"/>
      <c r="AK2579" s="29"/>
      <c r="AL2579" s="29"/>
      <c r="AM2579" s="41"/>
      <c r="AN2579" s="38"/>
      <c r="AO2579" s="34"/>
      <c r="AP2579" s="39"/>
      <c r="AQ2579" s="40"/>
      <c r="AR2579" s="40"/>
      <c r="AS2579" s="40"/>
      <c r="AT2579" s="32"/>
      <c r="AU2579" s="32"/>
      <c r="AV2579" s="40"/>
      <c r="AW2579" s="31"/>
      <c r="AX2579" s="29"/>
      <c r="AY2579" s="42"/>
      <c r="AZ2579" s="38"/>
      <c r="BA2579" s="34"/>
      <c r="BB2579" s="39"/>
      <c r="BC2579" s="40"/>
      <c r="BD2579" s="40"/>
      <c r="BE2579" s="40"/>
      <c r="BF2579" s="32"/>
      <c r="BG2579" s="32"/>
      <c r="BH2579" s="40"/>
      <c r="BI2579" s="31"/>
      <c r="BJ2579" s="29"/>
    </row>
    <row r="2580" customFormat="false" ht="15" hidden="false" customHeight="false" outlineLevel="0" collapsed="false">
      <c r="A2580" s="26" t="s">
        <v>471</v>
      </c>
      <c r="B2580" s="27" t="s">
        <v>0</v>
      </c>
      <c r="C2580" s="28" t="s">
        <v>71</v>
      </c>
      <c r="D2580" s="43" t="s">
        <v>472</v>
      </c>
      <c r="E2580" s="30" t="n">
        <v>1389.9</v>
      </c>
      <c r="F2580" s="31" t="n">
        <v>1379.9</v>
      </c>
      <c r="G2580" s="32" t="s">
        <v>287</v>
      </c>
      <c r="H2580" s="32" t="s">
        <v>98</v>
      </c>
      <c r="I2580" s="33" t="n">
        <v>24.99</v>
      </c>
      <c r="J2580" s="34" t="s">
        <v>288</v>
      </c>
      <c r="K2580" s="35" t="s">
        <v>355</v>
      </c>
      <c r="L2580" s="36"/>
      <c r="M2580" s="33" t="n">
        <v>8.99</v>
      </c>
      <c r="N2580" s="33"/>
      <c r="O2580" s="37"/>
      <c r="P2580" s="38" t="n">
        <v>169.99</v>
      </c>
      <c r="Q2580" s="34" t="n">
        <v>27.99</v>
      </c>
      <c r="R2580" s="39" t="n">
        <v>-4.0458524590164</v>
      </c>
      <c r="S2580" s="40" t="n">
        <v>32.0358524590164</v>
      </c>
      <c r="T2580" s="40" t="n">
        <v>32.0358524590164</v>
      </c>
      <c r="U2580" s="40" t="n">
        <v>32.0358524590164</v>
      </c>
      <c r="V2580" s="32" t="n">
        <v>20.9441475409836</v>
      </c>
      <c r="W2580" s="32" t="n">
        <v>20.9441475409836</v>
      </c>
      <c r="X2580" s="40" t="n">
        <v>52.98</v>
      </c>
      <c r="Y2580" s="29" t="n">
        <v>1009.69</v>
      </c>
      <c r="Z2580" s="29" t="n">
        <v>121.375573770492</v>
      </c>
      <c r="AA2580" s="41"/>
      <c r="AB2580" s="38"/>
      <c r="AC2580" s="34"/>
      <c r="AD2580" s="39"/>
      <c r="AE2580" s="40"/>
      <c r="AF2580" s="40"/>
      <c r="AG2580" s="40"/>
      <c r="AH2580" s="32"/>
      <c r="AI2580" s="32"/>
      <c r="AJ2580" s="40"/>
      <c r="AK2580" s="29"/>
      <c r="AL2580" s="29"/>
      <c r="AM2580" s="41"/>
      <c r="AN2580" s="38"/>
      <c r="AO2580" s="34"/>
      <c r="AP2580" s="39"/>
      <c r="AQ2580" s="40"/>
      <c r="AR2580" s="40"/>
      <c r="AS2580" s="40"/>
      <c r="AT2580" s="32"/>
      <c r="AU2580" s="32"/>
      <c r="AV2580" s="40"/>
      <c r="AW2580" s="31"/>
      <c r="AX2580" s="29"/>
      <c r="AY2580" s="42"/>
      <c r="AZ2580" s="38"/>
      <c r="BA2580" s="34"/>
      <c r="BB2580" s="39"/>
      <c r="BC2580" s="40"/>
      <c r="BD2580" s="40"/>
      <c r="BE2580" s="40"/>
      <c r="BF2580" s="32"/>
      <c r="BG2580" s="32"/>
      <c r="BH2580" s="40"/>
      <c r="BI2580" s="31"/>
      <c r="BJ2580" s="29"/>
    </row>
    <row r="2581" customFormat="false" ht="15" hidden="false" customHeight="false" outlineLevel="0" collapsed="false">
      <c r="A2581" s="26" t="s">
        <v>473</v>
      </c>
      <c r="B2581" s="27" t="s">
        <v>0</v>
      </c>
      <c r="C2581" s="28" t="s">
        <v>71</v>
      </c>
      <c r="D2581" s="43" t="s">
        <v>472</v>
      </c>
      <c r="E2581" s="30" t="n">
        <v>1389.9</v>
      </c>
      <c r="F2581" s="31" t="n">
        <v>1379.9</v>
      </c>
      <c r="G2581" s="32" t="s">
        <v>291</v>
      </c>
      <c r="H2581" s="32" t="s">
        <v>98</v>
      </c>
      <c r="I2581" s="33" t="n">
        <v>16.99</v>
      </c>
      <c r="J2581" s="34" t="s">
        <v>288</v>
      </c>
      <c r="K2581" s="35" t="s">
        <v>355</v>
      </c>
      <c r="L2581" s="36"/>
      <c r="M2581" s="33" t="n">
        <v>8.99</v>
      </c>
      <c r="N2581" s="33"/>
      <c r="O2581" s="37"/>
      <c r="P2581" s="38" t="n">
        <v>329.99</v>
      </c>
      <c r="Q2581" s="34" t="n">
        <v>23.99</v>
      </c>
      <c r="R2581" s="39" t="n">
        <v>-2.71251912568307</v>
      </c>
      <c r="S2581" s="40" t="n">
        <v>26.7025191256831</v>
      </c>
      <c r="T2581" s="40" t="n">
        <v>26.7025191256831</v>
      </c>
      <c r="U2581" s="40" t="n">
        <v>26.7025191256831</v>
      </c>
      <c r="V2581" s="32" t="n">
        <v>14.2774808743169</v>
      </c>
      <c r="W2581" s="32" t="n">
        <v>14.2774808743169</v>
      </c>
      <c r="X2581" s="40" t="n">
        <v>40.98</v>
      </c>
      <c r="Y2581" s="29" t="n">
        <v>1049.69</v>
      </c>
      <c r="Z2581" s="29" t="n">
        <v>81.3755737704919</v>
      </c>
      <c r="AA2581" s="41"/>
      <c r="AB2581" s="38"/>
      <c r="AC2581" s="34"/>
      <c r="AD2581" s="39"/>
      <c r="AE2581" s="40"/>
      <c r="AF2581" s="40"/>
      <c r="AG2581" s="40"/>
      <c r="AH2581" s="32"/>
      <c r="AI2581" s="32"/>
      <c r="AJ2581" s="40"/>
      <c r="AK2581" s="29"/>
      <c r="AL2581" s="29"/>
      <c r="AM2581" s="41"/>
      <c r="AN2581" s="38"/>
      <c r="AO2581" s="34"/>
      <c r="AP2581" s="39"/>
      <c r="AQ2581" s="40"/>
      <c r="AR2581" s="40"/>
      <c r="AS2581" s="40"/>
      <c r="AT2581" s="32"/>
      <c r="AU2581" s="32"/>
      <c r="AV2581" s="40"/>
      <c r="AW2581" s="31"/>
      <c r="AX2581" s="29"/>
      <c r="AY2581" s="42"/>
      <c r="AZ2581" s="38"/>
      <c r="BA2581" s="34"/>
      <c r="BB2581" s="39"/>
      <c r="BC2581" s="40"/>
      <c r="BD2581" s="40"/>
      <c r="BE2581" s="40"/>
      <c r="BF2581" s="32"/>
      <c r="BG2581" s="32"/>
      <c r="BH2581" s="40"/>
      <c r="BI2581" s="31"/>
      <c r="BJ2581" s="29"/>
    </row>
    <row r="2582" customFormat="false" ht="15" hidden="false" customHeight="false" outlineLevel="0" collapsed="false">
      <c r="A2582" s="26" t="s">
        <v>474</v>
      </c>
      <c r="B2582" s="27" t="s">
        <v>0</v>
      </c>
      <c r="C2582" s="28" t="s">
        <v>71</v>
      </c>
      <c r="D2582" s="43" t="s">
        <v>472</v>
      </c>
      <c r="E2582" s="30" t="n">
        <v>1389.9</v>
      </c>
      <c r="F2582" s="31" t="n">
        <v>1379.9</v>
      </c>
      <c r="G2582" s="32" t="s">
        <v>293</v>
      </c>
      <c r="H2582" s="32" t="s">
        <v>98</v>
      </c>
      <c r="I2582" s="33" t="n">
        <v>12.99</v>
      </c>
      <c r="J2582" s="34" t="s">
        <v>288</v>
      </c>
      <c r="K2582" s="35" t="s">
        <v>355</v>
      </c>
      <c r="L2582" s="36"/>
      <c r="M2582" s="33" t="n">
        <v>8.99</v>
      </c>
      <c r="N2582" s="33"/>
      <c r="O2582" s="37"/>
      <c r="P2582" s="38" t="n">
        <v>369.99</v>
      </c>
      <c r="Q2582" s="34" t="n">
        <v>23.99</v>
      </c>
      <c r="R2582" s="39" t="n">
        <v>-1.37918579234973</v>
      </c>
      <c r="S2582" s="40" t="n">
        <v>25.3691857923497</v>
      </c>
      <c r="T2582" s="40" t="n">
        <v>25.3691857923497</v>
      </c>
      <c r="U2582" s="40" t="n">
        <v>25.3691857923497</v>
      </c>
      <c r="V2582" s="32" t="n">
        <v>11.6108142076503</v>
      </c>
      <c r="W2582" s="32" t="n">
        <v>11.6108142076503</v>
      </c>
      <c r="X2582" s="40" t="n">
        <v>36.98</v>
      </c>
      <c r="Y2582" s="29" t="n">
        <v>1089.69</v>
      </c>
      <c r="Z2582" s="29" t="n">
        <v>41.3755737704919</v>
      </c>
      <c r="AA2582" s="41"/>
      <c r="AB2582" s="38"/>
      <c r="AC2582" s="34"/>
      <c r="AD2582" s="39"/>
      <c r="AE2582" s="40"/>
      <c r="AF2582" s="40"/>
      <c r="AG2582" s="40"/>
      <c r="AH2582" s="32"/>
      <c r="AI2582" s="32"/>
      <c r="AJ2582" s="40"/>
      <c r="AK2582" s="29"/>
      <c r="AL2582" s="29"/>
      <c r="AM2582" s="41"/>
      <c r="AN2582" s="38"/>
      <c r="AO2582" s="34"/>
      <c r="AP2582" s="39"/>
      <c r="AQ2582" s="40"/>
      <c r="AR2582" s="40"/>
      <c r="AS2582" s="40"/>
      <c r="AT2582" s="32"/>
      <c r="AU2582" s="32"/>
      <c r="AV2582" s="40"/>
      <c r="AW2582" s="31"/>
      <c r="AX2582" s="29"/>
      <c r="AY2582" s="42"/>
      <c r="AZ2582" s="38"/>
      <c r="BA2582" s="34"/>
      <c r="BB2582" s="39"/>
      <c r="BC2582" s="40"/>
      <c r="BD2582" s="40"/>
      <c r="BE2582" s="40"/>
      <c r="BF2582" s="32"/>
      <c r="BG2582" s="32"/>
      <c r="BH2582" s="40"/>
      <c r="BI2582" s="31"/>
      <c r="BJ2582" s="29"/>
    </row>
    <row r="2583" customFormat="false" ht="15" hidden="false" customHeight="false" outlineLevel="0" collapsed="false">
      <c r="A2583" s="26" t="s">
        <v>475</v>
      </c>
      <c r="B2583" s="27" t="s">
        <v>0</v>
      </c>
      <c r="C2583" s="28" t="s">
        <v>71</v>
      </c>
      <c r="D2583" s="43" t="s">
        <v>472</v>
      </c>
      <c r="E2583" s="30" t="n">
        <v>1389.9</v>
      </c>
      <c r="F2583" s="31" t="n">
        <v>1379.9</v>
      </c>
      <c r="G2583" s="32" t="s">
        <v>295</v>
      </c>
      <c r="H2583" s="32" t="s">
        <v>98</v>
      </c>
      <c r="I2583" s="33" t="n">
        <v>9.99</v>
      </c>
      <c r="J2583" s="34" t="s">
        <v>288</v>
      </c>
      <c r="K2583" s="35" t="s">
        <v>355</v>
      </c>
      <c r="L2583" s="36"/>
      <c r="M2583" s="33" t="n">
        <v>8.99</v>
      </c>
      <c r="N2583" s="33"/>
      <c r="O2583" s="37"/>
      <c r="P2583" s="38" t="n">
        <v>369.99</v>
      </c>
      <c r="Q2583" s="34" t="n">
        <v>23.99</v>
      </c>
      <c r="R2583" s="39" t="n">
        <v>-1.37918579234973</v>
      </c>
      <c r="S2583" s="40" t="n">
        <v>25.3691857923497</v>
      </c>
      <c r="T2583" s="40" t="n">
        <v>25.3691857923497</v>
      </c>
      <c r="U2583" s="40" t="n">
        <v>25.3691857923497</v>
      </c>
      <c r="V2583" s="32" t="n">
        <v>8.61081420765027</v>
      </c>
      <c r="W2583" s="32" t="n">
        <v>8.61081420765027</v>
      </c>
      <c r="X2583" s="40" t="n">
        <v>33.98</v>
      </c>
      <c r="Y2583" s="29" t="n">
        <v>1089.69</v>
      </c>
      <c r="Z2583" s="29" t="n">
        <v>41.3755737704919</v>
      </c>
      <c r="AA2583" s="41"/>
      <c r="AB2583" s="38"/>
      <c r="AC2583" s="34"/>
      <c r="AD2583" s="39"/>
      <c r="AE2583" s="40"/>
      <c r="AF2583" s="40"/>
      <c r="AG2583" s="40"/>
      <c r="AH2583" s="32"/>
      <c r="AI2583" s="32"/>
      <c r="AJ2583" s="40"/>
      <c r="AK2583" s="29"/>
      <c r="AL2583" s="29"/>
      <c r="AM2583" s="41"/>
      <c r="AN2583" s="38"/>
      <c r="AO2583" s="34"/>
      <c r="AP2583" s="39"/>
      <c r="AQ2583" s="40"/>
      <c r="AR2583" s="40"/>
      <c r="AS2583" s="40"/>
      <c r="AT2583" s="32"/>
      <c r="AU2583" s="32"/>
      <c r="AV2583" s="40"/>
      <c r="AW2583" s="31"/>
      <c r="AX2583" s="29"/>
      <c r="AY2583" s="42"/>
      <c r="AZ2583" s="38"/>
      <c r="BA2583" s="34"/>
      <c r="BB2583" s="39"/>
      <c r="BC2583" s="40"/>
      <c r="BD2583" s="40"/>
      <c r="BE2583" s="40"/>
      <c r="BF2583" s="32"/>
      <c r="BG2583" s="32"/>
      <c r="BH2583" s="40"/>
      <c r="BI2583" s="31"/>
      <c r="BJ2583" s="29"/>
    </row>
    <row r="2584" customFormat="false" ht="15" hidden="false" customHeight="false" outlineLevel="0" collapsed="false">
      <c r="A2584" s="26" t="s">
        <v>476</v>
      </c>
      <c r="B2584" s="27" t="s">
        <v>0</v>
      </c>
      <c r="C2584" s="28" t="s">
        <v>71</v>
      </c>
      <c r="D2584" s="43" t="s">
        <v>472</v>
      </c>
      <c r="E2584" s="30" t="n">
        <v>1389.9</v>
      </c>
      <c r="F2584" s="31" t="n">
        <v>1379.9</v>
      </c>
      <c r="G2584" s="32" t="s">
        <v>297</v>
      </c>
      <c r="H2584" s="32" t="s">
        <v>98</v>
      </c>
      <c r="I2584" s="33" t="n">
        <v>0</v>
      </c>
      <c r="J2584" s="34" t="s">
        <v>298</v>
      </c>
      <c r="K2584" s="35" t="s">
        <v>355</v>
      </c>
      <c r="L2584" s="36"/>
      <c r="M2584" s="33" t="n">
        <v>8.99</v>
      </c>
      <c r="N2584" s="33"/>
      <c r="O2584" s="37"/>
      <c r="P2584" s="38" t="n">
        <v>329.99</v>
      </c>
      <c r="Q2584" s="34" t="n">
        <v>23.99</v>
      </c>
      <c r="R2584" s="39" t="n">
        <v>-2.71251912568307</v>
      </c>
      <c r="S2584" s="40" t="n">
        <v>26.7025191256831</v>
      </c>
      <c r="T2584" s="40" t="n">
        <v>26.7025191256831</v>
      </c>
      <c r="U2584" s="40" t="n">
        <v>26.7025191256831</v>
      </c>
      <c r="V2584" s="32" t="n">
        <v>-2.71251912568307</v>
      </c>
      <c r="W2584" s="32" t="n">
        <v>-2.71251912568307</v>
      </c>
      <c r="X2584" s="40" t="n">
        <v>23.99</v>
      </c>
      <c r="Y2584" s="29" t="n">
        <v>1049.69</v>
      </c>
      <c r="Z2584" s="29" t="n">
        <v>81.3755737704919</v>
      </c>
      <c r="AA2584" s="41"/>
      <c r="AB2584" s="38"/>
      <c r="AC2584" s="34"/>
      <c r="AD2584" s="39"/>
      <c r="AE2584" s="40"/>
      <c r="AF2584" s="40"/>
      <c r="AG2584" s="40"/>
      <c r="AH2584" s="32"/>
      <c r="AI2584" s="32"/>
      <c r="AJ2584" s="40"/>
      <c r="AK2584" s="29"/>
      <c r="AL2584" s="29"/>
      <c r="AM2584" s="41"/>
      <c r="AN2584" s="38"/>
      <c r="AO2584" s="34"/>
      <c r="AP2584" s="39"/>
      <c r="AQ2584" s="40"/>
      <c r="AR2584" s="40"/>
      <c r="AS2584" s="40"/>
      <c r="AT2584" s="32"/>
      <c r="AU2584" s="32"/>
      <c r="AV2584" s="40"/>
      <c r="AW2584" s="31"/>
      <c r="AX2584" s="29"/>
      <c r="AY2584" s="42"/>
      <c r="AZ2584" s="38"/>
      <c r="BA2584" s="34"/>
      <c r="BB2584" s="39"/>
      <c r="BC2584" s="40"/>
      <c r="BD2584" s="40"/>
      <c r="BE2584" s="40"/>
      <c r="BF2584" s="32"/>
      <c r="BG2584" s="32"/>
      <c r="BH2584" s="40"/>
      <c r="BI2584" s="31"/>
      <c r="BJ2584" s="29"/>
    </row>
    <row r="2585" customFormat="false" ht="15" hidden="false" customHeight="false" outlineLevel="0" collapsed="false">
      <c r="A2585" s="26" t="s">
        <v>477</v>
      </c>
      <c r="B2585" s="27" t="s">
        <v>0</v>
      </c>
      <c r="C2585" s="28" t="s">
        <v>71</v>
      </c>
      <c r="D2585" s="43" t="s">
        <v>478</v>
      </c>
      <c r="E2585" s="30" t="n">
        <v>1639.9</v>
      </c>
      <c r="F2585" s="31" t="n">
        <v>1629.9</v>
      </c>
      <c r="G2585" s="32" t="s">
        <v>287</v>
      </c>
      <c r="H2585" s="32" t="s">
        <v>98</v>
      </c>
      <c r="I2585" s="33" t="n">
        <v>24.99</v>
      </c>
      <c r="J2585" s="34" t="s">
        <v>288</v>
      </c>
      <c r="K2585" s="35" t="s">
        <v>355</v>
      </c>
      <c r="L2585" s="36"/>
      <c r="M2585" s="33" t="n">
        <v>8.99</v>
      </c>
      <c r="N2585" s="33"/>
      <c r="O2585" s="37"/>
      <c r="P2585" s="38" t="n">
        <v>299.99</v>
      </c>
      <c r="Q2585" s="34" t="n">
        <v>30.99</v>
      </c>
      <c r="R2585" s="39" t="n">
        <v>-3.54312021857924</v>
      </c>
      <c r="S2585" s="40" t="n">
        <v>34.5331202185792</v>
      </c>
      <c r="T2585" s="40" t="n">
        <v>34.5331202185792</v>
      </c>
      <c r="U2585" s="40" t="n">
        <v>34.5331202185792</v>
      </c>
      <c r="V2585" s="32" t="n">
        <v>21.4468797814208</v>
      </c>
      <c r="W2585" s="32" t="n">
        <v>21.4468797814208</v>
      </c>
      <c r="X2585" s="40" t="n">
        <v>55.98</v>
      </c>
      <c r="Y2585" s="29" t="n">
        <v>1229.69</v>
      </c>
      <c r="Z2585" s="29" t="n">
        <v>106.293606557377</v>
      </c>
      <c r="AA2585" s="41"/>
      <c r="AB2585" s="38"/>
      <c r="AC2585" s="34"/>
      <c r="AD2585" s="39"/>
      <c r="AE2585" s="40"/>
      <c r="AF2585" s="40"/>
      <c r="AG2585" s="40"/>
      <c r="AH2585" s="32"/>
      <c r="AI2585" s="32"/>
      <c r="AJ2585" s="40"/>
      <c r="AK2585" s="29"/>
      <c r="AL2585" s="29"/>
      <c r="AM2585" s="41"/>
      <c r="AN2585" s="38"/>
      <c r="AO2585" s="34"/>
      <c r="AP2585" s="39"/>
      <c r="AQ2585" s="40"/>
      <c r="AR2585" s="40"/>
      <c r="AS2585" s="40"/>
      <c r="AT2585" s="32"/>
      <c r="AU2585" s="32"/>
      <c r="AV2585" s="40"/>
      <c r="AW2585" s="31"/>
      <c r="AX2585" s="29"/>
      <c r="AY2585" s="42"/>
      <c r="AZ2585" s="38"/>
      <c r="BA2585" s="34"/>
      <c r="BB2585" s="39"/>
      <c r="BC2585" s="40"/>
      <c r="BD2585" s="40"/>
      <c r="BE2585" s="40"/>
      <c r="BF2585" s="32"/>
      <c r="BG2585" s="32"/>
      <c r="BH2585" s="40"/>
      <c r="BI2585" s="31"/>
      <c r="BJ2585" s="29"/>
    </row>
    <row r="2586" customFormat="false" ht="15" hidden="false" customHeight="false" outlineLevel="0" collapsed="false">
      <c r="A2586" s="26" t="s">
        <v>479</v>
      </c>
      <c r="B2586" s="27" t="s">
        <v>0</v>
      </c>
      <c r="C2586" s="28" t="s">
        <v>71</v>
      </c>
      <c r="D2586" s="43" t="s">
        <v>478</v>
      </c>
      <c r="E2586" s="30" t="n">
        <v>1639.9</v>
      </c>
      <c r="F2586" s="31" t="n">
        <v>1629.9</v>
      </c>
      <c r="G2586" s="32" t="s">
        <v>291</v>
      </c>
      <c r="H2586" s="32" t="s">
        <v>98</v>
      </c>
      <c r="I2586" s="33" t="n">
        <v>16.99</v>
      </c>
      <c r="J2586" s="34" t="s">
        <v>288</v>
      </c>
      <c r="K2586" s="35" t="s">
        <v>355</v>
      </c>
      <c r="L2586" s="36"/>
      <c r="M2586" s="33" t="n">
        <v>8.99</v>
      </c>
      <c r="N2586" s="33"/>
      <c r="O2586" s="37"/>
      <c r="P2586" s="38" t="n">
        <v>489.99</v>
      </c>
      <c r="Q2586" s="34" t="n">
        <v>25.99</v>
      </c>
      <c r="R2586" s="39" t="n">
        <v>-2.20978688524591</v>
      </c>
      <c r="S2586" s="40" t="n">
        <v>28.1997868852459</v>
      </c>
      <c r="T2586" s="40" t="n">
        <v>28.1997868852459</v>
      </c>
      <c r="U2586" s="40" t="n">
        <v>28.1997868852459</v>
      </c>
      <c r="V2586" s="32" t="n">
        <v>14.7802131147541</v>
      </c>
      <c r="W2586" s="32" t="n">
        <v>14.7802131147541</v>
      </c>
      <c r="X2586" s="40" t="n">
        <v>42.98</v>
      </c>
      <c r="Y2586" s="29" t="n">
        <v>1269.69</v>
      </c>
      <c r="Z2586" s="29" t="n">
        <v>66.2936065573772</v>
      </c>
      <c r="AA2586" s="41"/>
      <c r="AB2586" s="38"/>
      <c r="AC2586" s="34"/>
      <c r="AD2586" s="39"/>
      <c r="AE2586" s="40"/>
      <c r="AF2586" s="40"/>
      <c r="AG2586" s="40"/>
      <c r="AH2586" s="32"/>
      <c r="AI2586" s="32"/>
      <c r="AJ2586" s="40"/>
      <c r="AK2586" s="29"/>
      <c r="AL2586" s="29"/>
      <c r="AM2586" s="41"/>
      <c r="AN2586" s="38"/>
      <c r="AO2586" s="34"/>
      <c r="AP2586" s="39"/>
      <c r="AQ2586" s="40"/>
      <c r="AR2586" s="40"/>
      <c r="AS2586" s="40"/>
      <c r="AT2586" s="32"/>
      <c r="AU2586" s="32"/>
      <c r="AV2586" s="40"/>
      <c r="AW2586" s="31"/>
      <c r="AX2586" s="29"/>
      <c r="AY2586" s="42"/>
      <c r="AZ2586" s="38"/>
      <c r="BA2586" s="34"/>
      <c r="BB2586" s="39"/>
      <c r="BC2586" s="40"/>
      <c r="BD2586" s="40"/>
      <c r="BE2586" s="40"/>
      <c r="BF2586" s="32"/>
      <c r="BG2586" s="32"/>
      <c r="BH2586" s="40"/>
      <c r="BI2586" s="31"/>
      <c r="BJ2586" s="29"/>
    </row>
    <row r="2587" customFormat="false" ht="15" hidden="false" customHeight="false" outlineLevel="0" collapsed="false">
      <c r="A2587" s="26" t="s">
        <v>480</v>
      </c>
      <c r="B2587" s="27" t="s">
        <v>0</v>
      </c>
      <c r="C2587" s="28" t="s">
        <v>71</v>
      </c>
      <c r="D2587" s="43" t="s">
        <v>478</v>
      </c>
      <c r="E2587" s="30" t="n">
        <v>1639.9</v>
      </c>
      <c r="F2587" s="31" t="n">
        <v>1629.9</v>
      </c>
      <c r="G2587" s="32" t="s">
        <v>293</v>
      </c>
      <c r="H2587" s="32" t="s">
        <v>98</v>
      </c>
      <c r="I2587" s="33" t="n">
        <v>12.99</v>
      </c>
      <c r="J2587" s="34" t="s">
        <v>288</v>
      </c>
      <c r="K2587" s="35" t="s">
        <v>355</v>
      </c>
      <c r="L2587" s="36"/>
      <c r="M2587" s="33" t="n">
        <v>8.99</v>
      </c>
      <c r="N2587" s="33"/>
      <c r="O2587" s="37"/>
      <c r="P2587" s="38" t="n">
        <v>639.99</v>
      </c>
      <c r="Q2587" s="34" t="n">
        <v>21.99</v>
      </c>
      <c r="R2587" s="39" t="n">
        <v>-1.20978688524591</v>
      </c>
      <c r="S2587" s="40" t="n">
        <v>23.1997868852459</v>
      </c>
      <c r="T2587" s="40" t="n">
        <v>23.1997868852459</v>
      </c>
      <c r="U2587" s="40" t="n">
        <v>23.1997868852459</v>
      </c>
      <c r="V2587" s="32" t="n">
        <v>11.7802131147541</v>
      </c>
      <c r="W2587" s="32" t="n">
        <v>11.7802131147541</v>
      </c>
      <c r="X2587" s="40" t="n">
        <v>34.98</v>
      </c>
      <c r="Y2587" s="29" t="n">
        <v>1299.69</v>
      </c>
      <c r="Z2587" s="29" t="n">
        <v>36.2936065573772</v>
      </c>
      <c r="AA2587" s="41"/>
      <c r="AB2587" s="38"/>
      <c r="AC2587" s="34"/>
      <c r="AD2587" s="39"/>
      <c r="AE2587" s="40"/>
      <c r="AF2587" s="40"/>
      <c r="AG2587" s="40"/>
      <c r="AH2587" s="32"/>
      <c r="AI2587" s="32"/>
      <c r="AJ2587" s="40"/>
      <c r="AK2587" s="29"/>
      <c r="AL2587" s="29"/>
      <c r="AM2587" s="41"/>
      <c r="AN2587" s="38"/>
      <c r="AO2587" s="34"/>
      <c r="AP2587" s="39"/>
      <c r="AQ2587" s="40"/>
      <c r="AR2587" s="40"/>
      <c r="AS2587" s="40"/>
      <c r="AT2587" s="32"/>
      <c r="AU2587" s="32"/>
      <c r="AV2587" s="40"/>
      <c r="AW2587" s="31"/>
      <c r="AX2587" s="29"/>
      <c r="AY2587" s="42"/>
      <c r="AZ2587" s="38"/>
      <c r="BA2587" s="34"/>
      <c r="BB2587" s="39"/>
      <c r="BC2587" s="40"/>
      <c r="BD2587" s="40"/>
      <c r="BE2587" s="40"/>
      <c r="BF2587" s="32"/>
      <c r="BG2587" s="32"/>
      <c r="BH2587" s="40"/>
      <c r="BI2587" s="31"/>
      <c r="BJ2587" s="29"/>
    </row>
    <row r="2588" customFormat="false" ht="15" hidden="false" customHeight="false" outlineLevel="0" collapsed="false">
      <c r="A2588" s="26" t="s">
        <v>481</v>
      </c>
      <c r="B2588" s="27" t="s">
        <v>0</v>
      </c>
      <c r="C2588" s="28" t="s">
        <v>71</v>
      </c>
      <c r="D2588" s="43" t="s">
        <v>478</v>
      </c>
      <c r="E2588" s="30" t="n">
        <v>1639.9</v>
      </c>
      <c r="F2588" s="31" t="n">
        <v>1629.9</v>
      </c>
      <c r="G2588" s="32" t="s">
        <v>295</v>
      </c>
      <c r="H2588" s="32" t="s">
        <v>98</v>
      </c>
      <c r="I2588" s="33" t="n">
        <v>9.99</v>
      </c>
      <c r="J2588" s="34" t="s">
        <v>288</v>
      </c>
      <c r="K2588" s="35" t="s">
        <v>355</v>
      </c>
      <c r="L2588" s="36"/>
      <c r="M2588" s="33" t="n">
        <v>8.99</v>
      </c>
      <c r="N2588" s="33"/>
      <c r="O2588" s="37"/>
      <c r="P2588" s="38" t="n">
        <v>639.99</v>
      </c>
      <c r="Q2588" s="34" t="n">
        <v>21.99</v>
      </c>
      <c r="R2588" s="39" t="n">
        <v>-1.20978688524591</v>
      </c>
      <c r="S2588" s="40" t="n">
        <v>23.1997868852459</v>
      </c>
      <c r="T2588" s="40" t="n">
        <v>23.1997868852459</v>
      </c>
      <c r="U2588" s="40" t="n">
        <v>23.1997868852459</v>
      </c>
      <c r="V2588" s="32" t="n">
        <v>8.78021311475409</v>
      </c>
      <c r="W2588" s="32" t="n">
        <v>8.78021311475409</v>
      </c>
      <c r="X2588" s="40" t="n">
        <v>31.98</v>
      </c>
      <c r="Y2588" s="29" t="n">
        <v>1299.69</v>
      </c>
      <c r="Z2588" s="29" t="n">
        <v>36.2936065573772</v>
      </c>
      <c r="AA2588" s="41"/>
      <c r="AB2588" s="38"/>
      <c r="AC2588" s="34"/>
      <c r="AD2588" s="39"/>
      <c r="AE2588" s="40"/>
      <c r="AF2588" s="40"/>
      <c r="AG2588" s="40"/>
      <c r="AH2588" s="32"/>
      <c r="AI2588" s="32"/>
      <c r="AJ2588" s="40"/>
      <c r="AK2588" s="29"/>
      <c r="AL2588" s="29"/>
      <c r="AM2588" s="41"/>
      <c r="AN2588" s="38"/>
      <c r="AO2588" s="34"/>
      <c r="AP2588" s="39"/>
      <c r="AQ2588" s="40"/>
      <c r="AR2588" s="40"/>
      <c r="AS2588" s="40"/>
      <c r="AT2588" s="32"/>
      <c r="AU2588" s="32"/>
      <c r="AV2588" s="40"/>
      <c r="AW2588" s="31"/>
      <c r="AX2588" s="29"/>
      <c r="AY2588" s="42"/>
      <c r="AZ2588" s="38"/>
      <c r="BA2588" s="34"/>
      <c r="BB2588" s="39"/>
      <c r="BC2588" s="40"/>
      <c r="BD2588" s="40"/>
      <c r="BE2588" s="40"/>
      <c r="BF2588" s="32"/>
      <c r="BG2588" s="32"/>
      <c r="BH2588" s="40"/>
      <c r="BI2588" s="31"/>
      <c r="BJ2588" s="29"/>
    </row>
    <row r="2589" customFormat="false" ht="15" hidden="false" customHeight="false" outlineLevel="0" collapsed="false">
      <c r="A2589" s="26" t="s">
        <v>482</v>
      </c>
      <c r="B2589" s="27" t="s">
        <v>0</v>
      </c>
      <c r="C2589" s="28" t="s">
        <v>71</v>
      </c>
      <c r="D2589" s="43" t="s">
        <v>478</v>
      </c>
      <c r="E2589" s="30" t="n">
        <v>1639.9</v>
      </c>
      <c r="F2589" s="31" t="n">
        <v>1629.9</v>
      </c>
      <c r="G2589" s="32" t="s">
        <v>297</v>
      </c>
      <c r="H2589" s="32" t="s">
        <v>98</v>
      </c>
      <c r="I2589" s="33" t="n">
        <v>0</v>
      </c>
      <c r="J2589" s="34" t="s">
        <v>298</v>
      </c>
      <c r="K2589" s="35" t="s">
        <v>355</v>
      </c>
      <c r="L2589" s="36"/>
      <c r="M2589" s="33" t="n">
        <v>8.99</v>
      </c>
      <c r="N2589" s="33"/>
      <c r="O2589" s="37"/>
      <c r="P2589" s="38" t="n">
        <v>639.99</v>
      </c>
      <c r="Q2589" s="34" t="n">
        <v>21.99</v>
      </c>
      <c r="R2589" s="39" t="n">
        <v>-1.20978688524591</v>
      </c>
      <c r="S2589" s="40" t="n">
        <v>23.1997868852459</v>
      </c>
      <c r="T2589" s="40" t="n">
        <v>23.1997868852459</v>
      </c>
      <c r="U2589" s="40" t="n">
        <v>23.1997868852459</v>
      </c>
      <c r="V2589" s="32" t="n">
        <v>-1.20978688524591</v>
      </c>
      <c r="W2589" s="32" t="n">
        <v>-1.20978688524591</v>
      </c>
      <c r="X2589" s="40" t="n">
        <v>21.99</v>
      </c>
      <c r="Y2589" s="29" t="n">
        <v>1299.69</v>
      </c>
      <c r="Z2589" s="29" t="n">
        <v>36.2936065573772</v>
      </c>
      <c r="AA2589" s="41"/>
      <c r="AB2589" s="38"/>
      <c r="AC2589" s="34"/>
      <c r="AD2589" s="39"/>
      <c r="AE2589" s="40"/>
      <c r="AF2589" s="40"/>
      <c r="AG2589" s="40"/>
      <c r="AH2589" s="32"/>
      <c r="AI2589" s="32"/>
      <c r="AJ2589" s="40"/>
      <c r="AK2589" s="29"/>
      <c r="AL2589" s="29"/>
      <c r="AM2589" s="41"/>
      <c r="AN2589" s="38"/>
      <c r="AO2589" s="34"/>
      <c r="AP2589" s="39"/>
      <c r="AQ2589" s="40"/>
      <c r="AR2589" s="40"/>
      <c r="AS2589" s="40"/>
      <c r="AT2589" s="32"/>
      <c r="AU2589" s="32"/>
      <c r="AV2589" s="40"/>
      <c r="AW2589" s="31"/>
      <c r="AX2589" s="29"/>
      <c r="AY2589" s="42"/>
      <c r="AZ2589" s="38"/>
      <c r="BA2589" s="34"/>
      <c r="BB2589" s="39"/>
      <c r="BC2589" s="40"/>
      <c r="BD2589" s="40"/>
      <c r="BE2589" s="40"/>
      <c r="BF2589" s="32"/>
      <c r="BG2589" s="32"/>
      <c r="BH2589" s="40"/>
      <c r="BI2589" s="31"/>
      <c r="BJ2589" s="29"/>
    </row>
    <row r="2590" customFormat="false" ht="15" hidden="false" customHeight="false" outlineLevel="0" collapsed="false">
      <c r="A2590" s="26" t="s">
        <v>483</v>
      </c>
      <c r="B2590" s="27" t="s">
        <v>0</v>
      </c>
      <c r="C2590" s="28" t="s">
        <v>71</v>
      </c>
      <c r="D2590" s="43" t="s">
        <v>484</v>
      </c>
      <c r="E2590" s="30" t="n">
        <v>1889.9</v>
      </c>
      <c r="F2590" s="31" t="n">
        <v>1859.9</v>
      </c>
      <c r="G2590" s="32" t="s">
        <v>287</v>
      </c>
      <c r="H2590" s="32" t="s">
        <v>98</v>
      </c>
      <c r="I2590" s="33" t="n">
        <v>24.99</v>
      </c>
      <c r="J2590" s="34" t="s">
        <v>288</v>
      </c>
      <c r="K2590" s="35" t="s">
        <v>355</v>
      </c>
      <c r="L2590" s="36"/>
      <c r="M2590" s="33" t="n">
        <v>8.99</v>
      </c>
      <c r="N2590" s="33"/>
      <c r="O2590" s="37"/>
      <c r="P2590" s="38" t="n">
        <v>499.99</v>
      </c>
      <c r="Q2590" s="34" t="n">
        <v>30.99</v>
      </c>
      <c r="R2590" s="39" t="n">
        <v>-3.16060655737705</v>
      </c>
      <c r="S2590" s="40" t="n">
        <v>34.1506065573771</v>
      </c>
      <c r="T2590" s="40" t="n">
        <v>34.1506065573771</v>
      </c>
      <c r="U2590" s="40" t="n">
        <v>34.1506065573771</v>
      </c>
      <c r="V2590" s="32" t="n">
        <v>21.8293934426229</v>
      </c>
      <c r="W2590" s="32" t="n">
        <v>21.8293934426229</v>
      </c>
      <c r="X2590" s="40" t="n">
        <v>55.98</v>
      </c>
      <c r="Y2590" s="29" t="n">
        <v>1429.69</v>
      </c>
      <c r="Z2590" s="29" t="n">
        <v>94.8181967213116</v>
      </c>
      <c r="AA2590" s="41"/>
      <c r="AB2590" s="38"/>
      <c r="AC2590" s="34"/>
      <c r="AD2590" s="39"/>
      <c r="AE2590" s="40"/>
      <c r="AF2590" s="40"/>
      <c r="AG2590" s="40"/>
      <c r="AH2590" s="32"/>
      <c r="AI2590" s="32"/>
      <c r="AJ2590" s="40"/>
      <c r="AK2590" s="29"/>
      <c r="AL2590" s="29"/>
      <c r="AM2590" s="41"/>
      <c r="AN2590" s="38"/>
      <c r="AO2590" s="34"/>
      <c r="AP2590" s="39"/>
      <c r="AQ2590" s="40"/>
      <c r="AR2590" s="40"/>
      <c r="AS2590" s="40"/>
      <c r="AT2590" s="32"/>
      <c r="AU2590" s="32"/>
      <c r="AV2590" s="40"/>
      <c r="AW2590" s="31"/>
      <c r="AX2590" s="29"/>
      <c r="AY2590" s="42"/>
      <c r="AZ2590" s="38"/>
      <c r="BA2590" s="34"/>
      <c r="BB2590" s="39"/>
      <c r="BC2590" s="40"/>
      <c r="BD2590" s="40"/>
      <c r="BE2590" s="40"/>
      <c r="BF2590" s="32"/>
      <c r="BG2590" s="32"/>
      <c r="BH2590" s="40"/>
      <c r="BI2590" s="31"/>
      <c r="BJ2590" s="29"/>
    </row>
    <row r="2591" customFormat="false" ht="15" hidden="false" customHeight="false" outlineLevel="0" collapsed="false">
      <c r="A2591" s="26" t="s">
        <v>485</v>
      </c>
      <c r="B2591" s="27" t="s">
        <v>0</v>
      </c>
      <c r="C2591" s="28" t="s">
        <v>71</v>
      </c>
      <c r="D2591" s="43" t="s">
        <v>484</v>
      </c>
      <c r="E2591" s="30" t="n">
        <v>1889.9</v>
      </c>
      <c r="F2591" s="31" t="n">
        <v>1859.9</v>
      </c>
      <c r="G2591" s="32" t="s">
        <v>291</v>
      </c>
      <c r="H2591" s="32" t="s">
        <v>98</v>
      </c>
      <c r="I2591" s="33" t="n">
        <v>16.99</v>
      </c>
      <c r="J2591" s="34" t="s">
        <v>288</v>
      </c>
      <c r="K2591" s="35" t="s">
        <v>355</v>
      </c>
      <c r="L2591" s="36"/>
      <c r="M2591" s="33" t="n">
        <v>8.99</v>
      </c>
      <c r="N2591" s="33"/>
      <c r="O2591" s="37"/>
      <c r="P2591" s="38" t="n">
        <v>709.99</v>
      </c>
      <c r="Q2591" s="34" t="n">
        <v>24.99</v>
      </c>
      <c r="R2591" s="39" t="n">
        <v>-2.16060655737705</v>
      </c>
      <c r="S2591" s="40" t="n">
        <v>27.1506065573771</v>
      </c>
      <c r="T2591" s="40" t="n">
        <v>27.1506065573771</v>
      </c>
      <c r="U2591" s="40" t="n">
        <v>27.1506065573771</v>
      </c>
      <c r="V2591" s="32" t="n">
        <v>14.8293934426229</v>
      </c>
      <c r="W2591" s="32" t="n">
        <v>14.8293934426229</v>
      </c>
      <c r="X2591" s="40" t="n">
        <v>41.98</v>
      </c>
      <c r="Y2591" s="29" t="n">
        <v>1459.69</v>
      </c>
      <c r="Z2591" s="29" t="n">
        <v>64.8181967213116</v>
      </c>
      <c r="AA2591" s="41"/>
      <c r="AB2591" s="38"/>
      <c r="AC2591" s="34"/>
      <c r="AD2591" s="39"/>
      <c r="AE2591" s="40"/>
      <c r="AF2591" s="40"/>
      <c r="AG2591" s="40"/>
      <c r="AH2591" s="32"/>
      <c r="AI2591" s="32"/>
      <c r="AJ2591" s="40"/>
      <c r="AK2591" s="29"/>
      <c r="AL2591" s="29"/>
      <c r="AM2591" s="41"/>
      <c r="AN2591" s="38"/>
      <c r="AO2591" s="34"/>
      <c r="AP2591" s="39"/>
      <c r="AQ2591" s="40"/>
      <c r="AR2591" s="40"/>
      <c r="AS2591" s="40"/>
      <c r="AT2591" s="32"/>
      <c r="AU2591" s="32"/>
      <c r="AV2591" s="40"/>
      <c r="AW2591" s="31"/>
      <c r="AX2591" s="29"/>
      <c r="AY2591" s="42"/>
      <c r="AZ2591" s="38"/>
      <c r="BA2591" s="34"/>
      <c r="BB2591" s="39"/>
      <c r="BC2591" s="40"/>
      <c r="BD2591" s="40"/>
      <c r="BE2591" s="40"/>
      <c r="BF2591" s="32"/>
      <c r="BG2591" s="32"/>
      <c r="BH2591" s="40"/>
      <c r="BI2591" s="31"/>
      <c r="BJ2591" s="29"/>
    </row>
    <row r="2592" customFormat="false" ht="15" hidden="false" customHeight="false" outlineLevel="0" collapsed="false">
      <c r="A2592" s="26" t="s">
        <v>486</v>
      </c>
      <c r="B2592" s="27" t="s">
        <v>0</v>
      </c>
      <c r="C2592" s="28" t="s">
        <v>71</v>
      </c>
      <c r="D2592" s="43" t="s">
        <v>484</v>
      </c>
      <c r="E2592" s="30" t="n">
        <v>1889.9</v>
      </c>
      <c r="F2592" s="31" t="n">
        <v>1859.9</v>
      </c>
      <c r="G2592" s="32" t="s">
        <v>293</v>
      </c>
      <c r="H2592" s="32" t="s">
        <v>98</v>
      </c>
      <c r="I2592" s="33" t="n">
        <v>12.99</v>
      </c>
      <c r="J2592" s="34" t="s">
        <v>288</v>
      </c>
      <c r="K2592" s="35" t="s">
        <v>355</v>
      </c>
      <c r="L2592" s="36"/>
      <c r="M2592" s="33" t="n">
        <v>8.99</v>
      </c>
      <c r="N2592" s="33"/>
      <c r="O2592" s="37"/>
      <c r="P2592" s="38" t="n">
        <v>809.99</v>
      </c>
      <c r="Q2592" s="34" t="n">
        <v>22.99</v>
      </c>
      <c r="R2592" s="39" t="n">
        <v>-0.827273224043722</v>
      </c>
      <c r="S2592" s="40" t="n">
        <v>23.8172732240437</v>
      </c>
      <c r="T2592" s="40" t="n">
        <v>23.8172732240437</v>
      </c>
      <c r="U2592" s="40" t="n">
        <v>23.8172732240437</v>
      </c>
      <c r="V2592" s="32" t="n">
        <v>12.1627267759563</v>
      </c>
      <c r="W2592" s="32" t="n">
        <v>12.1627267759563</v>
      </c>
      <c r="X2592" s="40" t="n">
        <v>35.98</v>
      </c>
      <c r="Y2592" s="29" t="n">
        <v>1499.69</v>
      </c>
      <c r="Z2592" s="29" t="n">
        <v>24.8181967213116</v>
      </c>
      <c r="AA2592" s="41"/>
      <c r="AB2592" s="38"/>
      <c r="AC2592" s="34"/>
      <c r="AD2592" s="39"/>
      <c r="AE2592" s="40"/>
      <c r="AF2592" s="40"/>
      <c r="AG2592" s="40"/>
      <c r="AH2592" s="32"/>
      <c r="AI2592" s="32"/>
      <c r="AJ2592" s="40"/>
      <c r="AK2592" s="29"/>
      <c r="AL2592" s="29"/>
      <c r="AM2592" s="41"/>
      <c r="AN2592" s="38"/>
      <c r="AO2592" s="34"/>
      <c r="AP2592" s="39"/>
      <c r="AQ2592" s="40"/>
      <c r="AR2592" s="40"/>
      <c r="AS2592" s="40"/>
      <c r="AT2592" s="32"/>
      <c r="AU2592" s="32"/>
      <c r="AV2592" s="40"/>
      <c r="AW2592" s="31"/>
      <c r="AX2592" s="29"/>
      <c r="AY2592" s="42"/>
      <c r="AZ2592" s="38"/>
      <c r="BA2592" s="34"/>
      <c r="BB2592" s="39"/>
      <c r="BC2592" s="40"/>
      <c r="BD2592" s="40"/>
      <c r="BE2592" s="40"/>
      <c r="BF2592" s="32"/>
      <c r="BG2592" s="32"/>
      <c r="BH2592" s="40"/>
      <c r="BI2592" s="31"/>
      <c r="BJ2592" s="29"/>
    </row>
    <row r="2593" customFormat="false" ht="15" hidden="false" customHeight="false" outlineLevel="0" collapsed="false">
      <c r="A2593" s="26" t="s">
        <v>487</v>
      </c>
      <c r="B2593" s="27" t="s">
        <v>0</v>
      </c>
      <c r="C2593" s="28" t="s">
        <v>71</v>
      </c>
      <c r="D2593" s="43" t="s">
        <v>484</v>
      </c>
      <c r="E2593" s="30" t="n">
        <v>1889.9</v>
      </c>
      <c r="F2593" s="31" t="n">
        <v>1859.9</v>
      </c>
      <c r="G2593" s="32" t="s">
        <v>295</v>
      </c>
      <c r="H2593" s="32" t="s">
        <v>98</v>
      </c>
      <c r="I2593" s="33" t="n">
        <v>9.99</v>
      </c>
      <c r="J2593" s="34" t="s">
        <v>288</v>
      </c>
      <c r="K2593" s="35" t="s">
        <v>355</v>
      </c>
      <c r="L2593" s="36"/>
      <c r="M2593" s="33" t="n">
        <v>8.99</v>
      </c>
      <c r="N2593" s="33"/>
      <c r="O2593" s="37"/>
      <c r="P2593" s="38" t="n">
        <v>809.99</v>
      </c>
      <c r="Q2593" s="34" t="n">
        <v>22.99</v>
      </c>
      <c r="R2593" s="39" t="n">
        <v>-0.827273224043722</v>
      </c>
      <c r="S2593" s="40" t="n">
        <v>23.8172732240437</v>
      </c>
      <c r="T2593" s="40" t="n">
        <v>23.8172732240437</v>
      </c>
      <c r="U2593" s="40" t="n">
        <v>23.8172732240437</v>
      </c>
      <c r="V2593" s="32" t="n">
        <v>9.16272677595628</v>
      </c>
      <c r="W2593" s="32" t="n">
        <v>9.16272677595628</v>
      </c>
      <c r="X2593" s="40" t="n">
        <v>32.98</v>
      </c>
      <c r="Y2593" s="29" t="n">
        <v>1499.69</v>
      </c>
      <c r="Z2593" s="29" t="n">
        <v>24.8181967213116</v>
      </c>
      <c r="AA2593" s="41"/>
      <c r="AB2593" s="38"/>
      <c r="AC2593" s="34"/>
      <c r="AD2593" s="39"/>
      <c r="AE2593" s="40"/>
      <c r="AF2593" s="40"/>
      <c r="AG2593" s="40"/>
      <c r="AH2593" s="32"/>
      <c r="AI2593" s="32"/>
      <c r="AJ2593" s="40"/>
      <c r="AK2593" s="29"/>
      <c r="AL2593" s="29"/>
      <c r="AM2593" s="41"/>
      <c r="AN2593" s="38"/>
      <c r="AO2593" s="34"/>
      <c r="AP2593" s="39"/>
      <c r="AQ2593" s="40"/>
      <c r="AR2593" s="40"/>
      <c r="AS2593" s="40"/>
      <c r="AT2593" s="32"/>
      <c r="AU2593" s="32"/>
      <c r="AV2593" s="40"/>
      <c r="AW2593" s="31"/>
      <c r="AX2593" s="29"/>
      <c r="AY2593" s="42"/>
      <c r="AZ2593" s="38"/>
      <c r="BA2593" s="34"/>
      <c r="BB2593" s="39"/>
      <c r="BC2593" s="40"/>
      <c r="BD2593" s="40"/>
      <c r="BE2593" s="40"/>
      <c r="BF2593" s="32"/>
      <c r="BG2593" s="32"/>
      <c r="BH2593" s="40"/>
      <c r="BI2593" s="31"/>
      <c r="BJ2593" s="29"/>
    </row>
    <row r="2594" customFormat="false" ht="15" hidden="false" customHeight="false" outlineLevel="0" collapsed="false">
      <c r="A2594" s="26" t="s">
        <v>488</v>
      </c>
      <c r="B2594" s="27" t="s">
        <v>0</v>
      </c>
      <c r="C2594" s="28" t="s">
        <v>71</v>
      </c>
      <c r="D2594" s="43" t="s">
        <v>484</v>
      </c>
      <c r="E2594" s="30" t="n">
        <v>1889.9</v>
      </c>
      <c r="F2594" s="31" t="n">
        <v>1859.9</v>
      </c>
      <c r="G2594" s="32" t="s">
        <v>297</v>
      </c>
      <c r="H2594" s="32" t="s">
        <v>98</v>
      </c>
      <c r="I2594" s="33" t="n">
        <v>0</v>
      </c>
      <c r="J2594" s="34" t="s">
        <v>298</v>
      </c>
      <c r="K2594" s="35" t="s">
        <v>355</v>
      </c>
      <c r="L2594" s="36"/>
      <c r="M2594" s="33" t="n">
        <v>8.99</v>
      </c>
      <c r="N2594" s="33"/>
      <c r="O2594" s="37"/>
      <c r="P2594" s="38" t="n">
        <v>809.99</v>
      </c>
      <c r="Q2594" s="34" t="n">
        <v>22.99</v>
      </c>
      <c r="R2594" s="39" t="n">
        <v>-0.827273224043722</v>
      </c>
      <c r="S2594" s="40" t="n">
        <v>23.8172732240437</v>
      </c>
      <c r="T2594" s="40" t="n">
        <v>23.8172732240437</v>
      </c>
      <c r="U2594" s="40" t="n">
        <v>23.8172732240437</v>
      </c>
      <c r="V2594" s="32" t="n">
        <v>-0.827273224043722</v>
      </c>
      <c r="W2594" s="32" t="n">
        <v>-0.827273224043722</v>
      </c>
      <c r="X2594" s="40" t="n">
        <v>22.99</v>
      </c>
      <c r="Y2594" s="29" t="n">
        <v>1499.69</v>
      </c>
      <c r="Z2594" s="29" t="n">
        <v>24.8181967213116</v>
      </c>
      <c r="AA2594" s="41"/>
      <c r="AB2594" s="38"/>
      <c r="AC2594" s="34"/>
      <c r="AD2594" s="39"/>
      <c r="AE2594" s="40"/>
      <c r="AF2594" s="40"/>
      <c r="AG2594" s="40"/>
      <c r="AH2594" s="32"/>
      <c r="AI2594" s="32"/>
      <c r="AJ2594" s="40"/>
      <c r="AK2594" s="29"/>
      <c r="AL2594" s="29"/>
      <c r="AM2594" s="41"/>
      <c r="AN2594" s="38"/>
      <c r="AO2594" s="34"/>
      <c r="AP2594" s="39"/>
      <c r="AQ2594" s="40"/>
      <c r="AR2594" s="40"/>
      <c r="AS2594" s="40"/>
      <c r="AT2594" s="32"/>
      <c r="AU2594" s="32"/>
      <c r="AV2594" s="40"/>
      <c r="AW2594" s="31"/>
      <c r="AX2594" s="29"/>
      <c r="AY2594" s="42"/>
      <c r="AZ2594" s="38"/>
      <c r="BA2594" s="34"/>
      <c r="BB2594" s="39"/>
      <c r="BC2594" s="40"/>
      <c r="BD2594" s="40"/>
      <c r="BE2594" s="40"/>
      <c r="BF2594" s="32"/>
      <c r="BG2594" s="32"/>
      <c r="BH2594" s="40"/>
      <c r="BI2594" s="31"/>
      <c r="BJ2594" s="29"/>
    </row>
    <row r="2595" customFormat="false" ht="15" hidden="false" customHeight="false" outlineLevel="0" collapsed="false">
      <c r="A2595" s="26" t="s">
        <v>489</v>
      </c>
      <c r="B2595" s="27" t="s">
        <v>0</v>
      </c>
      <c r="C2595" s="28" t="s">
        <v>71</v>
      </c>
      <c r="D2595" s="43" t="s">
        <v>490</v>
      </c>
      <c r="E2595" s="30" t="n">
        <v>1509.9</v>
      </c>
      <c r="F2595" s="31" t="n">
        <v>1489.9</v>
      </c>
      <c r="G2595" s="32" t="s">
        <v>287</v>
      </c>
      <c r="H2595" s="32" t="s">
        <v>98</v>
      </c>
      <c r="I2595" s="33" t="n">
        <v>24.99</v>
      </c>
      <c r="J2595" s="34" t="s">
        <v>288</v>
      </c>
      <c r="K2595" s="35" t="s">
        <v>355</v>
      </c>
      <c r="L2595" s="36"/>
      <c r="M2595" s="33" t="n">
        <v>8.99</v>
      </c>
      <c r="N2595" s="33"/>
      <c r="O2595" s="37"/>
      <c r="P2595" s="38" t="n">
        <v>249.99</v>
      </c>
      <c r="Q2595" s="34" t="n">
        <v>28.99</v>
      </c>
      <c r="R2595" s="39" t="n">
        <v>-3.38465027322404</v>
      </c>
      <c r="S2595" s="40" t="n">
        <v>32.374650273224</v>
      </c>
      <c r="T2595" s="40" t="n">
        <v>32.374650273224</v>
      </c>
      <c r="U2595" s="40" t="n">
        <v>32.374650273224</v>
      </c>
      <c r="V2595" s="32" t="n">
        <v>21.605349726776</v>
      </c>
      <c r="W2595" s="32" t="n">
        <v>21.605349726776</v>
      </c>
      <c r="X2595" s="40" t="n">
        <v>53.98</v>
      </c>
      <c r="Y2595" s="29" t="n">
        <v>1119.69</v>
      </c>
      <c r="Z2595" s="29" t="n">
        <v>101.539508196721</v>
      </c>
      <c r="AA2595" s="41"/>
      <c r="AB2595" s="38"/>
      <c r="AC2595" s="34"/>
      <c r="AD2595" s="39"/>
      <c r="AE2595" s="40"/>
      <c r="AF2595" s="40"/>
      <c r="AG2595" s="40"/>
      <c r="AH2595" s="32"/>
      <c r="AI2595" s="32"/>
      <c r="AJ2595" s="40"/>
      <c r="AK2595" s="29"/>
      <c r="AL2595" s="29"/>
      <c r="AM2595" s="41"/>
      <c r="AN2595" s="38"/>
      <c r="AO2595" s="34"/>
      <c r="AP2595" s="39"/>
      <c r="AQ2595" s="40"/>
      <c r="AR2595" s="40"/>
      <c r="AS2595" s="40"/>
      <c r="AT2595" s="32"/>
      <c r="AU2595" s="32"/>
      <c r="AV2595" s="40"/>
      <c r="AW2595" s="31"/>
      <c r="AX2595" s="29"/>
      <c r="AY2595" s="42"/>
      <c r="AZ2595" s="38"/>
      <c r="BA2595" s="34"/>
      <c r="BB2595" s="39"/>
      <c r="BC2595" s="40"/>
      <c r="BD2595" s="40"/>
      <c r="BE2595" s="40"/>
      <c r="BF2595" s="32"/>
      <c r="BG2595" s="32"/>
      <c r="BH2595" s="40"/>
      <c r="BI2595" s="31"/>
      <c r="BJ2595" s="29"/>
    </row>
    <row r="2596" customFormat="false" ht="15" hidden="false" customHeight="false" outlineLevel="0" collapsed="false">
      <c r="A2596" s="26" t="s">
        <v>491</v>
      </c>
      <c r="B2596" s="27" t="s">
        <v>0</v>
      </c>
      <c r="C2596" s="28" t="s">
        <v>71</v>
      </c>
      <c r="D2596" s="43" t="s">
        <v>490</v>
      </c>
      <c r="E2596" s="30" t="n">
        <v>1509.9</v>
      </c>
      <c r="F2596" s="31" t="n">
        <v>1489.9</v>
      </c>
      <c r="G2596" s="32" t="s">
        <v>291</v>
      </c>
      <c r="H2596" s="32" t="s">
        <v>98</v>
      </c>
      <c r="I2596" s="33" t="n">
        <v>16.99</v>
      </c>
      <c r="J2596" s="34" t="s">
        <v>288</v>
      </c>
      <c r="K2596" s="35" t="s">
        <v>355</v>
      </c>
      <c r="L2596" s="36"/>
      <c r="M2596" s="33" t="n">
        <v>8.99</v>
      </c>
      <c r="N2596" s="33"/>
      <c r="O2596" s="37"/>
      <c r="P2596" s="38" t="n">
        <v>369.99</v>
      </c>
      <c r="Q2596" s="34" t="n">
        <v>25.99</v>
      </c>
      <c r="R2596" s="39" t="n">
        <v>-2.38465027322405</v>
      </c>
      <c r="S2596" s="40" t="n">
        <v>28.374650273224</v>
      </c>
      <c r="T2596" s="40" t="n">
        <v>28.374650273224</v>
      </c>
      <c r="U2596" s="40" t="n">
        <v>28.374650273224</v>
      </c>
      <c r="V2596" s="32" t="n">
        <v>14.605349726776</v>
      </c>
      <c r="W2596" s="32" t="n">
        <v>14.605349726776</v>
      </c>
      <c r="X2596" s="40" t="n">
        <v>42.98</v>
      </c>
      <c r="Y2596" s="29" t="n">
        <v>1149.69</v>
      </c>
      <c r="Z2596" s="29" t="n">
        <v>71.5395081967213</v>
      </c>
      <c r="AA2596" s="41"/>
      <c r="AB2596" s="38"/>
      <c r="AC2596" s="34"/>
      <c r="AD2596" s="39"/>
      <c r="AE2596" s="40"/>
      <c r="AF2596" s="40"/>
      <c r="AG2596" s="40"/>
      <c r="AH2596" s="32"/>
      <c r="AI2596" s="32"/>
      <c r="AJ2596" s="40"/>
      <c r="AK2596" s="29"/>
      <c r="AL2596" s="29"/>
      <c r="AM2596" s="41"/>
      <c r="AN2596" s="38"/>
      <c r="AO2596" s="34"/>
      <c r="AP2596" s="39"/>
      <c r="AQ2596" s="40"/>
      <c r="AR2596" s="40"/>
      <c r="AS2596" s="40"/>
      <c r="AT2596" s="32"/>
      <c r="AU2596" s="32"/>
      <c r="AV2596" s="40"/>
      <c r="AW2596" s="31"/>
      <c r="AX2596" s="29"/>
      <c r="AY2596" s="42"/>
      <c r="AZ2596" s="38"/>
      <c r="BA2596" s="34"/>
      <c r="BB2596" s="39"/>
      <c r="BC2596" s="40"/>
      <c r="BD2596" s="40"/>
      <c r="BE2596" s="40"/>
      <c r="BF2596" s="32"/>
      <c r="BG2596" s="32"/>
      <c r="BH2596" s="40"/>
      <c r="BI2596" s="31"/>
      <c r="BJ2596" s="29"/>
    </row>
    <row r="2597" customFormat="false" ht="15" hidden="false" customHeight="false" outlineLevel="0" collapsed="false">
      <c r="A2597" s="26" t="s">
        <v>492</v>
      </c>
      <c r="B2597" s="27" t="s">
        <v>0</v>
      </c>
      <c r="C2597" s="28" t="s">
        <v>71</v>
      </c>
      <c r="D2597" s="43" t="s">
        <v>490</v>
      </c>
      <c r="E2597" s="30" t="n">
        <v>1509.9</v>
      </c>
      <c r="F2597" s="31" t="n">
        <v>1489.9</v>
      </c>
      <c r="G2597" s="32" t="s">
        <v>293</v>
      </c>
      <c r="H2597" s="32" t="s">
        <v>98</v>
      </c>
      <c r="I2597" s="33" t="n">
        <v>12.99</v>
      </c>
      <c r="J2597" s="34" t="s">
        <v>288</v>
      </c>
      <c r="K2597" s="35" t="s">
        <v>355</v>
      </c>
      <c r="L2597" s="36"/>
      <c r="M2597" s="33" t="n">
        <v>8.99</v>
      </c>
      <c r="N2597" s="33"/>
      <c r="O2597" s="37"/>
      <c r="P2597" s="38" t="n">
        <v>499.99</v>
      </c>
      <c r="Q2597" s="34" t="n">
        <v>22.99</v>
      </c>
      <c r="R2597" s="39" t="n">
        <v>-1.05131693989071</v>
      </c>
      <c r="S2597" s="40" t="n">
        <v>24.0413169398907</v>
      </c>
      <c r="T2597" s="40" t="n">
        <v>24.0413169398907</v>
      </c>
      <c r="U2597" s="40" t="n">
        <v>24.0413169398907</v>
      </c>
      <c r="V2597" s="32" t="n">
        <v>11.9386830601093</v>
      </c>
      <c r="W2597" s="32" t="n">
        <v>11.9386830601093</v>
      </c>
      <c r="X2597" s="40" t="n">
        <v>35.98</v>
      </c>
      <c r="Y2597" s="29" t="n">
        <v>1189.69</v>
      </c>
      <c r="Z2597" s="29" t="n">
        <v>31.5395081967213</v>
      </c>
      <c r="AA2597" s="41"/>
      <c r="AB2597" s="38"/>
      <c r="AC2597" s="34"/>
      <c r="AD2597" s="39"/>
      <c r="AE2597" s="40"/>
      <c r="AF2597" s="40"/>
      <c r="AG2597" s="40"/>
      <c r="AH2597" s="32"/>
      <c r="AI2597" s="32"/>
      <c r="AJ2597" s="40"/>
      <c r="AK2597" s="29"/>
      <c r="AL2597" s="29"/>
      <c r="AM2597" s="41"/>
      <c r="AN2597" s="38"/>
      <c r="AO2597" s="34"/>
      <c r="AP2597" s="39"/>
      <c r="AQ2597" s="40"/>
      <c r="AR2597" s="40"/>
      <c r="AS2597" s="40"/>
      <c r="AT2597" s="32"/>
      <c r="AU2597" s="32"/>
      <c r="AV2597" s="40"/>
      <c r="AW2597" s="31"/>
      <c r="AX2597" s="29"/>
      <c r="AY2597" s="42"/>
      <c r="AZ2597" s="38"/>
      <c r="BA2597" s="34"/>
      <c r="BB2597" s="39"/>
      <c r="BC2597" s="40"/>
      <c r="BD2597" s="40"/>
      <c r="BE2597" s="40"/>
      <c r="BF2597" s="32"/>
      <c r="BG2597" s="32"/>
      <c r="BH2597" s="40"/>
      <c r="BI2597" s="31"/>
      <c r="BJ2597" s="29"/>
    </row>
    <row r="2598" customFormat="false" ht="15" hidden="false" customHeight="false" outlineLevel="0" collapsed="false">
      <c r="A2598" s="26" t="s">
        <v>493</v>
      </c>
      <c r="B2598" s="27" t="s">
        <v>0</v>
      </c>
      <c r="C2598" s="28" t="s">
        <v>71</v>
      </c>
      <c r="D2598" s="43" t="s">
        <v>490</v>
      </c>
      <c r="E2598" s="30" t="n">
        <v>1509.9</v>
      </c>
      <c r="F2598" s="31" t="n">
        <v>1489.9</v>
      </c>
      <c r="G2598" s="32" t="s">
        <v>295</v>
      </c>
      <c r="H2598" s="32" t="s">
        <v>98</v>
      </c>
      <c r="I2598" s="33" t="n">
        <v>9.99</v>
      </c>
      <c r="J2598" s="34" t="s">
        <v>288</v>
      </c>
      <c r="K2598" s="35" t="s">
        <v>355</v>
      </c>
      <c r="L2598" s="36"/>
      <c r="M2598" s="33" t="n">
        <v>8.99</v>
      </c>
      <c r="N2598" s="33"/>
      <c r="O2598" s="37"/>
      <c r="P2598" s="38" t="n">
        <v>499.99</v>
      </c>
      <c r="Q2598" s="34" t="n">
        <v>22.99</v>
      </c>
      <c r="R2598" s="39" t="n">
        <v>-1.05131693989071</v>
      </c>
      <c r="S2598" s="40" t="n">
        <v>24.0413169398907</v>
      </c>
      <c r="T2598" s="40" t="n">
        <v>24.0413169398907</v>
      </c>
      <c r="U2598" s="40" t="n">
        <v>24.0413169398907</v>
      </c>
      <c r="V2598" s="32" t="n">
        <v>8.93868306010929</v>
      </c>
      <c r="W2598" s="32" t="n">
        <v>8.93868306010929</v>
      </c>
      <c r="X2598" s="40" t="n">
        <v>32.98</v>
      </c>
      <c r="Y2598" s="29" t="n">
        <v>1189.69</v>
      </c>
      <c r="Z2598" s="29" t="n">
        <v>31.5395081967213</v>
      </c>
      <c r="AA2598" s="41"/>
      <c r="AB2598" s="38"/>
      <c r="AC2598" s="34"/>
      <c r="AD2598" s="39"/>
      <c r="AE2598" s="40"/>
      <c r="AF2598" s="40"/>
      <c r="AG2598" s="40"/>
      <c r="AH2598" s="32"/>
      <c r="AI2598" s="32"/>
      <c r="AJ2598" s="40"/>
      <c r="AK2598" s="29"/>
      <c r="AL2598" s="29"/>
      <c r="AM2598" s="41"/>
      <c r="AN2598" s="38"/>
      <c r="AO2598" s="34"/>
      <c r="AP2598" s="39"/>
      <c r="AQ2598" s="40"/>
      <c r="AR2598" s="40"/>
      <c r="AS2598" s="40"/>
      <c r="AT2598" s="32"/>
      <c r="AU2598" s="32"/>
      <c r="AV2598" s="40"/>
      <c r="AW2598" s="31"/>
      <c r="AX2598" s="29"/>
      <c r="AY2598" s="42"/>
      <c r="AZ2598" s="38"/>
      <c r="BA2598" s="34"/>
      <c r="BB2598" s="39"/>
      <c r="BC2598" s="40"/>
      <c r="BD2598" s="40"/>
      <c r="BE2598" s="40"/>
      <c r="BF2598" s="32"/>
      <c r="BG2598" s="32"/>
      <c r="BH2598" s="40"/>
      <c r="BI2598" s="31"/>
      <c r="BJ2598" s="29"/>
    </row>
    <row r="2599" customFormat="false" ht="15" hidden="false" customHeight="false" outlineLevel="0" collapsed="false">
      <c r="A2599" s="26" t="s">
        <v>494</v>
      </c>
      <c r="B2599" s="27" t="s">
        <v>0</v>
      </c>
      <c r="C2599" s="28" t="s">
        <v>71</v>
      </c>
      <c r="D2599" s="43" t="s">
        <v>490</v>
      </c>
      <c r="E2599" s="30" t="n">
        <v>1509.9</v>
      </c>
      <c r="F2599" s="31" t="n">
        <v>1489.9</v>
      </c>
      <c r="G2599" s="32" t="s">
        <v>297</v>
      </c>
      <c r="H2599" s="32" t="s">
        <v>98</v>
      </c>
      <c r="I2599" s="33" t="n">
        <v>0</v>
      </c>
      <c r="J2599" s="34" t="s">
        <v>298</v>
      </c>
      <c r="K2599" s="35" t="s">
        <v>355</v>
      </c>
      <c r="L2599" s="36"/>
      <c r="M2599" s="33" t="n">
        <v>8.99</v>
      </c>
      <c r="N2599" s="33"/>
      <c r="O2599" s="37"/>
      <c r="P2599" s="38" t="n">
        <v>369.99</v>
      </c>
      <c r="Q2599" s="34" t="n">
        <v>25.99</v>
      </c>
      <c r="R2599" s="39" t="n">
        <v>-2.38465027322405</v>
      </c>
      <c r="S2599" s="40" t="n">
        <v>28.374650273224</v>
      </c>
      <c r="T2599" s="40" t="n">
        <v>28.374650273224</v>
      </c>
      <c r="U2599" s="40" t="n">
        <v>28.374650273224</v>
      </c>
      <c r="V2599" s="32" t="n">
        <v>-2.38465027322405</v>
      </c>
      <c r="W2599" s="32" t="n">
        <v>-2.38465027322405</v>
      </c>
      <c r="X2599" s="40" t="n">
        <v>25.99</v>
      </c>
      <c r="Y2599" s="29" t="n">
        <v>1149.69</v>
      </c>
      <c r="Z2599" s="29" t="n">
        <v>71.5395081967213</v>
      </c>
      <c r="AA2599" s="41"/>
      <c r="AB2599" s="38"/>
      <c r="AC2599" s="34"/>
      <c r="AD2599" s="39"/>
      <c r="AE2599" s="40"/>
      <c r="AF2599" s="40"/>
      <c r="AG2599" s="40"/>
      <c r="AH2599" s="32"/>
      <c r="AI2599" s="32"/>
      <c r="AJ2599" s="40"/>
      <c r="AK2599" s="29"/>
      <c r="AL2599" s="29"/>
      <c r="AM2599" s="41"/>
      <c r="AN2599" s="38"/>
      <c r="AO2599" s="34"/>
      <c r="AP2599" s="39"/>
      <c r="AQ2599" s="40"/>
      <c r="AR2599" s="40"/>
      <c r="AS2599" s="40"/>
      <c r="AT2599" s="32"/>
      <c r="AU2599" s="32"/>
      <c r="AV2599" s="40"/>
      <c r="AW2599" s="31"/>
      <c r="AX2599" s="29"/>
      <c r="AY2599" s="42"/>
      <c r="AZ2599" s="38"/>
      <c r="BA2599" s="34"/>
      <c r="BB2599" s="39"/>
      <c r="BC2599" s="40"/>
      <c r="BD2599" s="40"/>
      <c r="BE2599" s="40"/>
      <c r="BF2599" s="32"/>
      <c r="BG2599" s="32"/>
      <c r="BH2599" s="40"/>
      <c r="BI2599" s="31"/>
      <c r="BJ2599" s="29"/>
    </row>
    <row r="2600" customFormat="false" ht="15" hidden="false" customHeight="false" outlineLevel="0" collapsed="false">
      <c r="A2600" s="26" t="s">
        <v>495</v>
      </c>
      <c r="B2600" s="27" t="s">
        <v>0</v>
      </c>
      <c r="C2600" s="28" t="s">
        <v>71</v>
      </c>
      <c r="D2600" s="43" t="s">
        <v>496</v>
      </c>
      <c r="E2600" s="30" t="n">
        <v>1759.9</v>
      </c>
      <c r="F2600" s="31" t="n">
        <v>1739.9</v>
      </c>
      <c r="G2600" s="32" t="s">
        <v>287</v>
      </c>
      <c r="H2600" s="32" t="s">
        <v>98</v>
      </c>
      <c r="I2600" s="33" t="n">
        <v>24.99</v>
      </c>
      <c r="J2600" s="34" t="s">
        <v>288</v>
      </c>
      <c r="K2600" s="35" t="s">
        <v>355</v>
      </c>
      <c r="L2600" s="36"/>
      <c r="M2600" s="33" t="n">
        <v>8.99</v>
      </c>
      <c r="N2600" s="33"/>
      <c r="O2600" s="37"/>
      <c r="P2600" s="38" t="n">
        <v>289.99</v>
      </c>
      <c r="Q2600" s="34" t="n">
        <v>35.99</v>
      </c>
      <c r="R2600" s="39" t="n">
        <v>-1.88191803278689</v>
      </c>
      <c r="S2600" s="40" t="n">
        <v>37.8719180327869</v>
      </c>
      <c r="T2600" s="40" t="n">
        <v>37.8719180327869</v>
      </c>
      <c r="U2600" s="40" t="n">
        <v>37.8719180327869</v>
      </c>
      <c r="V2600" s="32" t="n">
        <v>23.1080819672131</v>
      </c>
      <c r="W2600" s="32" t="n">
        <v>23.1080819672131</v>
      </c>
      <c r="X2600" s="40" t="n">
        <v>60.98</v>
      </c>
      <c r="Y2600" s="29" t="n">
        <v>1369.69</v>
      </c>
      <c r="Z2600" s="29" t="n">
        <v>56.4575409836066</v>
      </c>
      <c r="AA2600" s="41"/>
      <c r="AB2600" s="38"/>
      <c r="AC2600" s="34"/>
      <c r="AD2600" s="39"/>
      <c r="AE2600" s="40"/>
      <c r="AF2600" s="40"/>
      <c r="AG2600" s="40"/>
      <c r="AH2600" s="32"/>
      <c r="AI2600" s="32"/>
      <c r="AJ2600" s="40"/>
      <c r="AK2600" s="29"/>
      <c r="AL2600" s="29"/>
      <c r="AM2600" s="41"/>
      <c r="AN2600" s="38"/>
      <c r="AO2600" s="34"/>
      <c r="AP2600" s="39"/>
      <c r="AQ2600" s="40"/>
      <c r="AR2600" s="40"/>
      <c r="AS2600" s="40"/>
      <c r="AT2600" s="32"/>
      <c r="AU2600" s="32"/>
      <c r="AV2600" s="40"/>
      <c r="AW2600" s="31"/>
      <c r="AX2600" s="29"/>
      <c r="AY2600" s="42"/>
      <c r="AZ2600" s="38"/>
      <c r="BA2600" s="34"/>
      <c r="BB2600" s="39"/>
      <c r="BC2600" s="40"/>
      <c r="BD2600" s="40"/>
      <c r="BE2600" s="40"/>
      <c r="BF2600" s="32"/>
      <c r="BG2600" s="32"/>
      <c r="BH2600" s="40"/>
      <c r="BI2600" s="31"/>
      <c r="BJ2600" s="29"/>
    </row>
    <row r="2601" customFormat="false" ht="15" hidden="false" customHeight="false" outlineLevel="0" collapsed="false">
      <c r="A2601" s="26" t="s">
        <v>497</v>
      </c>
      <c r="B2601" s="27" t="s">
        <v>0</v>
      </c>
      <c r="C2601" s="28" t="s">
        <v>71</v>
      </c>
      <c r="D2601" s="43" t="s">
        <v>496</v>
      </c>
      <c r="E2601" s="30" t="n">
        <v>1759.9</v>
      </c>
      <c r="F2601" s="31" t="n">
        <v>1739.9</v>
      </c>
      <c r="G2601" s="32" t="s">
        <v>291</v>
      </c>
      <c r="H2601" s="32" t="s">
        <v>98</v>
      </c>
      <c r="I2601" s="33" t="n">
        <v>16.99</v>
      </c>
      <c r="J2601" s="34" t="s">
        <v>288</v>
      </c>
      <c r="K2601" s="35" t="s">
        <v>355</v>
      </c>
      <c r="L2601" s="36"/>
      <c r="M2601" s="33" t="n">
        <v>8.99</v>
      </c>
      <c r="N2601" s="33"/>
      <c r="O2601" s="37"/>
      <c r="P2601" s="38" t="n">
        <v>589.99</v>
      </c>
      <c r="Q2601" s="34" t="n">
        <v>25.99</v>
      </c>
      <c r="R2601" s="39" t="n">
        <v>-1.88191803278689</v>
      </c>
      <c r="S2601" s="40" t="n">
        <v>27.8719180327869</v>
      </c>
      <c r="T2601" s="40" t="n">
        <v>27.8719180327869</v>
      </c>
      <c r="U2601" s="40" t="n">
        <v>27.8719180327869</v>
      </c>
      <c r="V2601" s="32" t="n">
        <v>15.1080819672131</v>
      </c>
      <c r="W2601" s="32" t="n">
        <v>15.1080819672131</v>
      </c>
      <c r="X2601" s="40" t="n">
        <v>42.98</v>
      </c>
      <c r="Y2601" s="29" t="n">
        <v>1369.69</v>
      </c>
      <c r="Z2601" s="29" t="n">
        <v>56.4575409836066</v>
      </c>
      <c r="AA2601" s="41"/>
      <c r="AB2601" s="38"/>
      <c r="AC2601" s="34"/>
      <c r="AD2601" s="39"/>
      <c r="AE2601" s="40"/>
      <c r="AF2601" s="40"/>
      <c r="AG2601" s="40"/>
      <c r="AH2601" s="32"/>
      <c r="AI2601" s="32"/>
      <c r="AJ2601" s="40"/>
      <c r="AK2601" s="29"/>
      <c r="AL2601" s="29"/>
      <c r="AM2601" s="41"/>
      <c r="AN2601" s="38"/>
      <c r="AO2601" s="34"/>
      <c r="AP2601" s="39"/>
      <c r="AQ2601" s="40"/>
      <c r="AR2601" s="40"/>
      <c r="AS2601" s="40"/>
      <c r="AT2601" s="32"/>
      <c r="AU2601" s="32"/>
      <c r="AV2601" s="40"/>
      <c r="AW2601" s="31"/>
      <c r="AX2601" s="29"/>
      <c r="AY2601" s="42"/>
      <c r="AZ2601" s="38"/>
      <c r="BA2601" s="34"/>
      <c r="BB2601" s="39"/>
      <c r="BC2601" s="40"/>
      <c r="BD2601" s="40"/>
      <c r="BE2601" s="40"/>
      <c r="BF2601" s="32"/>
      <c r="BG2601" s="32"/>
      <c r="BH2601" s="40"/>
      <c r="BI2601" s="31"/>
      <c r="BJ2601" s="29"/>
    </row>
    <row r="2602" customFormat="false" ht="15" hidden="false" customHeight="false" outlineLevel="0" collapsed="false">
      <c r="A2602" s="26" t="s">
        <v>498</v>
      </c>
      <c r="B2602" s="27" t="s">
        <v>0</v>
      </c>
      <c r="C2602" s="28" t="s">
        <v>71</v>
      </c>
      <c r="D2602" s="43" t="s">
        <v>496</v>
      </c>
      <c r="E2602" s="30" t="n">
        <v>1759.9</v>
      </c>
      <c r="F2602" s="31" t="n">
        <v>1739.9</v>
      </c>
      <c r="G2602" s="32" t="s">
        <v>293</v>
      </c>
      <c r="H2602" s="32" t="s">
        <v>98</v>
      </c>
      <c r="I2602" s="33" t="n">
        <v>12.99</v>
      </c>
      <c r="J2602" s="34" t="s">
        <v>288</v>
      </c>
      <c r="K2602" s="35" t="s">
        <v>355</v>
      </c>
      <c r="L2602" s="36"/>
      <c r="M2602" s="33" t="n">
        <v>8.99</v>
      </c>
      <c r="N2602" s="33"/>
      <c r="O2602" s="37"/>
      <c r="P2602" s="38" t="n">
        <v>739.99</v>
      </c>
      <c r="Q2602" s="34" t="n">
        <v>21.99</v>
      </c>
      <c r="R2602" s="39" t="n">
        <v>-0.881918032786889</v>
      </c>
      <c r="S2602" s="40" t="n">
        <v>22.8719180327869</v>
      </c>
      <c r="T2602" s="40" t="n">
        <v>22.8719180327869</v>
      </c>
      <c r="U2602" s="40" t="n">
        <v>22.8719180327869</v>
      </c>
      <c r="V2602" s="32" t="n">
        <v>12.1080819672131</v>
      </c>
      <c r="W2602" s="32" t="n">
        <v>12.1080819672131</v>
      </c>
      <c r="X2602" s="40" t="n">
        <v>34.98</v>
      </c>
      <c r="Y2602" s="29" t="n">
        <v>1399.69</v>
      </c>
      <c r="Z2602" s="29" t="n">
        <v>26.4575409836066</v>
      </c>
      <c r="AA2602" s="41"/>
      <c r="AB2602" s="38"/>
      <c r="AC2602" s="34"/>
      <c r="AD2602" s="39"/>
      <c r="AE2602" s="40"/>
      <c r="AF2602" s="40"/>
      <c r="AG2602" s="40"/>
      <c r="AH2602" s="32"/>
      <c r="AI2602" s="32"/>
      <c r="AJ2602" s="40"/>
      <c r="AK2602" s="29"/>
      <c r="AL2602" s="29"/>
      <c r="AM2602" s="41"/>
      <c r="AN2602" s="38"/>
      <c r="AO2602" s="34"/>
      <c r="AP2602" s="39"/>
      <c r="AQ2602" s="40"/>
      <c r="AR2602" s="40"/>
      <c r="AS2602" s="40"/>
      <c r="AT2602" s="32"/>
      <c r="AU2602" s="32"/>
      <c r="AV2602" s="40"/>
      <c r="AW2602" s="31"/>
      <c r="AX2602" s="29"/>
      <c r="AY2602" s="42"/>
      <c r="AZ2602" s="38"/>
      <c r="BA2602" s="34"/>
      <c r="BB2602" s="39"/>
      <c r="BC2602" s="40"/>
      <c r="BD2602" s="40"/>
      <c r="BE2602" s="40"/>
      <c r="BF2602" s="32"/>
      <c r="BG2602" s="32"/>
      <c r="BH2602" s="40"/>
      <c r="BI2602" s="31"/>
      <c r="BJ2602" s="29"/>
    </row>
    <row r="2603" customFormat="false" ht="15" hidden="false" customHeight="false" outlineLevel="0" collapsed="false">
      <c r="A2603" s="26" t="s">
        <v>499</v>
      </c>
      <c r="B2603" s="27" t="s">
        <v>0</v>
      </c>
      <c r="C2603" s="28" t="s">
        <v>71</v>
      </c>
      <c r="D2603" s="43" t="s">
        <v>496</v>
      </c>
      <c r="E2603" s="30" t="n">
        <v>1759.9</v>
      </c>
      <c r="F2603" s="31" t="n">
        <v>1739.9</v>
      </c>
      <c r="G2603" s="32" t="s">
        <v>295</v>
      </c>
      <c r="H2603" s="32" t="s">
        <v>98</v>
      </c>
      <c r="I2603" s="33" t="n">
        <v>9.99</v>
      </c>
      <c r="J2603" s="34" t="s">
        <v>288</v>
      </c>
      <c r="K2603" s="35" t="s">
        <v>355</v>
      </c>
      <c r="L2603" s="36"/>
      <c r="M2603" s="33" t="n">
        <v>8.99</v>
      </c>
      <c r="N2603" s="33"/>
      <c r="O2603" s="37"/>
      <c r="P2603" s="38" t="n">
        <v>739.99</v>
      </c>
      <c r="Q2603" s="34" t="n">
        <v>21.99</v>
      </c>
      <c r="R2603" s="39" t="n">
        <v>-0.881918032786889</v>
      </c>
      <c r="S2603" s="40" t="n">
        <v>22.8719180327869</v>
      </c>
      <c r="T2603" s="40" t="n">
        <v>22.8719180327869</v>
      </c>
      <c r="U2603" s="40" t="n">
        <v>22.8719180327869</v>
      </c>
      <c r="V2603" s="32" t="n">
        <v>9.10808196721311</v>
      </c>
      <c r="W2603" s="32" t="n">
        <v>9.10808196721311</v>
      </c>
      <c r="X2603" s="40" t="n">
        <v>31.98</v>
      </c>
      <c r="Y2603" s="29" t="n">
        <v>1399.69</v>
      </c>
      <c r="Z2603" s="29" t="n">
        <v>26.4575409836066</v>
      </c>
      <c r="AA2603" s="41"/>
      <c r="AB2603" s="38"/>
      <c r="AC2603" s="34"/>
      <c r="AD2603" s="39"/>
      <c r="AE2603" s="40"/>
      <c r="AF2603" s="40"/>
      <c r="AG2603" s="40"/>
      <c r="AH2603" s="32"/>
      <c r="AI2603" s="32"/>
      <c r="AJ2603" s="40"/>
      <c r="AK2603" s="29"/>
      <c r="AL2603" s="29"/>
      <c r="AM2603" s="41"/>
      <c r="AN2603" s="38"/>
      <c r="AO2603" s="34"/>
      <c r="AP2603" s="39"/>
      <c r="AQ2603" s="40"/>
      <c r="AR2603" s="40"/>
      <c r="AS2603" s="40"/>
      <c r="AT2603" s="32"/>
      <c r="AU2603" s="32"/>
      <c r="AV2603" s="40"/>
      <c r="AW2603" s="31"/>
      <c r="AX2603" s="29"/>
      <c r="AY2603" s="42"/>
      <c r="AZ2603" s="38"/>
      <c r="BA2603" s="34"/>
      <c r="BB2603" s="39"/>
      <c r="BC2603" s="40"/>
      <c r="BD2603" s="40"/>
      <c r="BE2603" s="40"/>
      <c r="BF2603" s="32"/>
      <c r="BG2603" s="32"/>
      <c r="BH2603" s="40"/>
      <c r="BI2603" s="31"/>
      <c r="BJ2603" s="29"/>
    </row>
    <row r="2604" customFormat="false" ht="15" hidden="false" customHeight="false" outlineLevel="0" collapsed="false">
      <c r="A2604" s="26" t="s">
        <v>500</v>
      </c>
      <c r="B2604" s="27" t="s">
        <v>0</v>
      </c>
      <c r="C2604" s="28" t="s">
        <v>71</v>
      </c>
      <c r="D2604" s="43" t="s">
        <v>496</v>
      </c>
      <c r="E2604" s="30" t="n">
        <v>1759.9</v>
      </c>
      <c r="F2604" s="31" t="n">
        <v>1739.9</v>
      </c>
      <c r="G2604" s="32" t="s">
        <v>297</v>
      </c>
      <c r="H2604" s="32" t="s">
        <v>98</v>
      </c>
      <c r="I2604" s="33" t="n">
        <v>0</v>
      </c>
      <c r="J2604" s="34" t="s">
        <v>298</v>
      </c>
      <c r="K2604" s="35" t="s">
        <v>355</v>
      </c>
      <c r="L2604" s="36"/>
      <c r="M2604" s="33" t="n">
        <v>8.99</v>
      </c>
      <c r="N2604" s="33"/>
      <c r="O2604" s="37"/>
      <c r="P2604" s="38" t="n">
        <v>589.99</v>
      </c>
      <c r="Q2604" s="34" t="n">
        <v>25.99</v>
      </c>
      <c r="R2604" s="39" t="n">
        <v>-1.88191803278689</v>
      </c>
      <c r="S2604" s="40" t="n">
        <v>27.8719180327869</v>
      </c>
      <c r="T2604" s="40" t="n">
        <v>27.8719180327869</v>
      </c>
      <c r="U2604" s="40" t="n">
        <v>27.8719180327869</v>
      </c>
      <c r="V2604" s="32" t="n">
        <v>-1.88191803278689</v>
      </c>
      <c r="W2604" s="32" t="n">
        <v>-1.88191803278689</v>
      </c>
      <c r="X2604" s="40" t="n">
        <v>25.99</v>
      </c>
      <c r="Y2604" s="29" t="n">
        <v>1369.69</v>
      </c>
      <c r="Z2604" s="29" t="n">
        <v>56.4575409836066</v>
      </c>
      <c r="AA2604" s="41"/>
      <c r="AB2604" s="38"/>
      <c r="AC2604" s="34"/>
      <c r="AD2604" s="39"/>
      <c r="AE2604" s="40"/>
      <c r="AF2604" s="40"/>
      <c r="AG2604" s="40"/>
      <c r="AH2604" s="32"/>
      <c r="AI2604" s="32"/>
      <c r="AJ2604" s="40"/>
      <c r="AK2604" s="29"/>
      <c r="AL2604" s="29"/>
      <c r="AM2604" s="41"/>
      <c r="AN2604" s="38"/>
      <c r="AO2604" s="34"/>
      <c r="AP2604" s="39"/>
      <c r="AQ2604" s="40"/>
      <c r="AR2604" s="40"/>
      <c r="AS2604" s="40"/>
      <c r="AT2604" s="32"/>
      <c r="AU2604" s="32"/>
      <c r="AV2604" s="40"/>
      <c r="AW2604" s="31"/>
      <c r="AX2604" s="29"/>
      <c r="AY2604" s="42"/>
      <c r="AZ2604" s="38"/>
      <c r="BA2604" s="34"/>
      <c r="BB2604" s="39"/>
      <c r="BC2604" s="40"/>
      <c r="BD2604" s="40"/>
      <c r="BE2604" s="40"/>
      <c r="BF2604" s="32"/>
      <c r="BG2604" s="32"/>
      <c r="BH2604" s="40"/>
      <c r="BI2604" s="31"/>
      <c r="BJ2604" s="29"/>
    </row>
    <row r="2605" customFormat="false" ht="15" hidden="false" customHeight="false" outlineLevel="0" collapsed="false">
      <c r="A2605" s="26" t="s">
        <v>501</v>
      </c>
      <c r="B2605" s="27" t="s">
        <v>0</v>
      </c>
      <c r="C2605" s="28" t="s">
        <v>71</v>
      </c>
      <c r="D2605" s="43" t="s">
        <v>502</v>
      </c>
      <c r="E2605" s="30" t="n">
        <v>2009.9</v>
      </c>
      <c r="F2605" s="31" t="n">
        <v>1979.9</v>
      </c>
      <c r="G2605" s="32" t="s">
        <v>287</v>
      </c>
      <c r="H2605" s="32" t="s">
        <v>98</v>
      </c>
      <c r="I2605" s="33" t="n">
        <v>24.99</v>
      </c>
      <c r="J2605" s="34" t="s">
        <v>288</v>
      </c>
      <c r="K2605" s="35" t="s">
        <v>355</v>
      </c>
      <c r="L2605" s="36"/>
      <c r="M2605" s="33" t="n">
        <v>8.99</v>
      </c>
      <c r="N2605" s="33"/>
      <c r="O2605" s="37"/>
      <c r="P2605" s="38" t="n">
        <v>499.99</v>
      </c>
      <c r="Q2605" s="34" t="n">
        <v>34.99</v>
      </c>
      <c r="R2605" s="39" t="n">
        <v>-2.43929508196722</v>
      </c>
      <c r="S2605" s="40" t="n">
        <v>37.4292950819672</v>
      </c>
      <c r="T2605" s="40" t="n">
        <v>37.4292950819672</v>
      </c>
      <c r="U2605" s="40" t="n">
        <v>37.4292950819672</v>
      </c>
      <c r="V2605" s="32" t="n">
        <v>22.5507049180328</v>
      </c>
      <c r="W2605" s="32" t="n">
        <v>22.5507049180328</v>
      </c>
      <c r="X2605" s="40" t="n">
        <v>59.98</v>
      </c>
      <c r="Y2605" s="29" t="n">
        <v>1549.69</v>
      </c>
      <c r="Z2605" s="29" t="n">
        <v>73.1788524590165</v>
      </c>
      <c r="AA2605" s="41"/>
      <c r="AB2605" s="38"/>
      <c r="AC2605" s="34"/>
      <c r="AD2605" s="39"/>
      <c r="AE2605" s="40"/>
      <c r="AF2605" s="40"/>
      <c r="AG2605" s="40"/>
      <c r="AH2605" s="32"/>
      <c r="AI2605" s="32"/>
      <c r="AJ2605" s="40"/>
      <c r="AK2605" s="29"/>
      <c r="AL2605" s="29"/>
      <c r="AM2605" s="41"/>
      <c r="AN2605" s="38"/>
      <c r="AO2605" s="34"/>
      <c r="AP2605" s="39"/>
      <c r="AQ2605" s="40"/>
      <c r="AR2605" s="40"/>
      <c r="AS2605" s="40"/>
      <c r="AT2605" s="32"/>
      <c r="AU2605" s="32"/>
      <c r="AV2605" s="40"/>
      <c r="AW2605" s="31"/>
      <c r="AX2605" s="29"/>
      <c r="AY2605" s="42"/>
      <c r="AZ2605" s="38"/>
      <c r="BA2605" s="34"/>
      <c r="BB2605" s="39"/>
      <c r="BC2605" s="40"/>
      <c r="BD2605" s="40"/>
      <c r="BE2605" s="40"/>
      <c r="BF2605" s="32"/>
      <c r="BG2605" s="32"/>
      <c r="BH2605" s="40"/>
      <c r="BI2605" s="31"/>
      <c r="BJ2605" s="29"/>
    </row>
    <row r="2606" customFormat="false" ht="15" hidden="false" customHeight="false" outlineLevel="0" collapsed="false">
      <c r="A2606" s="26" t="s">
        <v>503</v>
      </c>
      <c r="B2606" s="27" t="s">
        <v>0</v>
      </c>
      <c r="C2606" s="28" t="s">
        <v>71</v>
      </c>
      <c r="D2606" s="43" t="s">
        <v>502</v>
      </c>
      <c r="E2606" s="30" t="n">
        <v>2009.9</v>
      </c>
      <c r="F2606" s="31" t="n">
        <v>1979.9</v>
      </c>
      <c r="G2606" s="32" t="s">
        <v>291</v>
      </c>
      <c r="H2606" s="32" t="s">
        <v>98</v>
      </c>
      <c r="I2606" s="33" t="n">
        <v>16.99</v>
      </c>
      <c r="J2606" s="34" t="s">
        <v>288</v>
      </c>
      <c r="K2606" s="35" t="s">
        <v>355</v>
      </c>
      <c r="L2606" s="36"/>
      <c r="M2606" s="33" t="n">
        <v>8.99</v>
      </c>
      <c r="N2606" s="33"/>
      <c r="O2606" s="37"/>
      <c r="P2606" s="38" t="n">
        <v>839.99</v>
      </c>
      <c r="Q2606" s="34" t="n">
        <v>23.99</v>
      </c>
      <c r="R2606" s="39" t="n">
        <v>-2.10596174863389</v>
      </c>
      <c r="S2606" s="40" t="n">
        <v>26.0959617486339</v>
      </c>
      <c r="T2606" s="40" t="n">
        <v>26.0959617486339</v>
      </c>
      <c r="U2606" s="40" t="n">
        <v>26.0959617486339</v>
      </c>
      <c r="V2606" s="32" t="n">
        <v>14.8840382513661</v>
      </c>
      <c r="W2606" s="32" t="n">
        <v>14.8840382513661</v>
      </c>
      <c r="X2606" s="40" t="n">
        <v>40.98</v>
      </c>
      <c r="Y2606" s="29" t="n">
        <v>1559.69</v>
      </c>
      <c r="Z2606" s="29" t="n">
        <v>63.1788524590165</v>
      </c>
      <c r="AA2606" s="41"/>
      <c r="AB2606" s="38"/>
      <c r="AC2606" s="34"/>
      <c r="AD2606" s="39"/>
      <c r="AE2606" s="40"/>
      <c r="AF2606" s="40"/>
      <c r="AG2606" s="40"/>
      <c r="AH2606" s="32"/>
      <c r="AI2606" s="32"/>
      <c r="AJ2606" s="40"/>
      <c r="AK2606" s="29"/>
      <c r="AL2606" s="29"/>
      <c r="AM2606" s="41"/>
      <c r="AN2606" s="38"/>
      <c r="AO2606" s="34"/>
      <c r="AP2606" s="39"/>
      <c r="AQ2606" s="40"/>
      <c r="AR2606" s="40"/>
      <c r="AS2606" s="40"/>
      <c r="AT2606" s="32"/>
      <c r="AU2606" s="32"/>
      <c r="AV2606" s="40"/>
      <c r="AW2606" s="31"/>
      <c r="AX2606" s="29"/>
      <c r="AY2606" s="42"/>
      <c r="AZ2606" s="38"/>
      <c r="BA2606" s="34"/>
      <c r="BB2606" s="39"/>
      <c r="BC2606" s="40"/>
      <c r="BD2606" s="40"/>
      <c r="BE2606" s="40"/>
      <c r="BF2606" s="32"/>
      <c r="BG2606" s="32"/>
      <c r="BH2606" s="40"/>
      <c r="BI2606" s="31"/>
      <c r="BJ2606" s="29"/>
    </row>
    <row r="2607" customFormat="false" ht="15" hidden="false" customHeight="false" outlineLevel="0" collapsed="false">
      <c r="A2607" s="26" t="s">
        <v>504</v>
      </c>
      <c r="B2607" s="27" t="s">
        <v>0</v>
      </c>
      <c r="C2607" s="28" t="s">
        <v>71</v>
      </c>
      <c r="D2607" s="43" t="s">
        <v>502</v>
      </c>
      <c r="E2607" s="30" t="n">
        <v>2009.9</v>
      </c>
      <c r="F2607" s="31" t="n">
        <v>1979.9</v>
      </c>
      <c r="G2607" s="32" t="s">
        <v>293</v>
      </c>
      <c r="H2607" s="32" t="s">
        <v>98</v>
      </c>
      <c r="I2607" s="33" t="n">
        <v>12.99</v>
      </c>
      <c r="J2607" s="34" t="s">
        <v>288</v>
      </c>
      <c r="K2607" s="35" t="s">
        <v>355</v>
      </c>
      <c r="L2607" s="36"/>
      <c r="M2607" s="33" t="n">
        <v>8.99</v>
      </c>
      <c r="N2607" s="33"/>
      <c r="O2607" s="37"/>
      <c r="P2607" s="38" t="n">
        <v>849.99</v>
      </c>
      <c r="Q2607" s="34" t="n">
        <v>24.99</v>
      </c>
      <c r="R2607" s="39" t="n">
        <v>-0.772628415300552</v>
      </c>
      <c r="S2607" s="40" t="n">
        <v>25.7626284153006</v>
      </c>
      <c r="T2607" s="40" t="n">
        <v>25.7626284153006</v>
      </c>
      <c r="U2607" s="40" t="n">
        <v>25.7626284153006</v>
      </c>
      <c r="V2607" s="32" t="n">
        <v>12.2173715846994</v>
      </c>
      <c r="W2607" s="32" t="n">
        <v>12.2173715846994</v>
      </c>
      <c r="X2607" s="40" t="n">
        <v>37.98</v>
      </c>
      <c r="Y2607" s="29" t="n">
        <v>1599.69</v>
      </c>
      <c r="Z2607" s="29" t="n">
        <v>23.1788524590165</v>
      </c>
      <c r="AA2607" s="41"/>
      <c r="AB2607" s="38"/>
      <c r="AC2607" s="34"/>
      <c r="AD2607" s="39"/>
      <c r="AE2607" s="40"/>
      <c r="AF2607" s="40"/>
      <c r="AG2607" s="40"/>
      <c r="AH2607" s="32"/>
      <c r="AI2607" s="32"/>
      <c r="AJ2607" s="40"/>
      <c r="AK2607" s="29"/>
      <c r="AL2607" s="29"/>
      <c r="AM2607" s="41"/>
      <c r="AN2607" s="38"/>
      <c r="AO2607" s="34"/>
      <c r="AP2607" s="39"/>
      <c r="AQ2607" s="40"/>
      <c r="AR2607" s="40"/>
      <c r="AS2607" s="40"/>
      <c r="AT2607" s="32"/>
      <c r="AU2607" s="32"/>
      <c r="AV2607" s="40"/>
      <c r="AW2607" s="31"/>
      <c r="AX2607" s="29"/>
      <c r="AY2607" s="42"/>
      <c r="AZ2607" s="38"/>
      <c r="BA2607" s="34"/>
      <c r="BB2607" s="39"/>
      <c r="BC2607" s="40"/>
      <c r="BD2607" s="40"/>
      <c r="BE2607" s="40"/>
      <c r="BF2607" s="32"/>
      <c r="BG2607" s="32"/>
      <c r="BH2607" s="40"/>
      <c r="BI2607" s="31"/>
      <c r="BJ2607" s="29"/>
    </row>
    <row r="2608" customFormat="false" ht="15" hidden="false" customHeight="false" outlineLevel="0" collapsed="false">
      <c r="A2608" s="26" t="s">
        <v>505</v>
      </c>
      <c r="B2608" s="27" t="s">
        <v>0</v>
      </c>
      <c r="C2608" s="28" t="s">
        <v>71</v>
      </c>
      <c r="D2608" s="43" t="s">
        <v>502</v>
      </c>
      <c r="E2608" s="30" t="n">
        <v>2009.9</v>
      </c>
      <c r="F2608" s="31" t="n">
        <v>1979.9</v>
      </c>
      <c r="G2608" s="32" t="s">
        <v>295</v>
      </c>
      <c r="H2608" s="32" t="s">
        <v>98</v>
      </c>
      <c r="I2608" s="33" t="n">
        <v>9.99</v>
      </c>
      <c r="J2608" s="34" t="s">
        <v>288</v>
      </c>
      <c r="K2608" s="35" t="s">
        <v>355</v>
      </c>
      <c r="L2608" s="36"/>
      <c r="M2608" s="33" t="n">
        <v>8.99</v>
      </c>
      <c r="N2608" s="33"/>
      <c r="O2608" s="37"/>
      <c r="P2608" s="38" t="n">
        <v>849.99</v>
      </c>
      <c r="Q2608" s="34" t="n">
        <v>24.99</v>
      </c>
      <c r="R2608" s="39" t="n">
        <v>-0.772628415300552</v>
      </c>
      <c r="S2608" s="40" t="n">
        <v>25.7626284153006</v>
      </c>
      <c r="T2608" s="40" t="n">
        <v>25.7626284153006</v>
      </c>
      <c r="U2608" s="40" t="n">
        <v>25.7626284153006</v>
      </c>
      <c r="V2608" s="32" t="n">
        <v>9.21737158469945</v>
      </c>
      <c r="W2608" s="32" t="n">
        <v>9.21737158469945</v>
      </c>
      <c r="X2608" s="40" t="n">
        <v>34.98</v>
      </c>
      <c r="Y2608" s="29" t="n">
        <v>1599.69</v>
      </c>
      <c r="Z2608" s="29" t="n">
        <v>23.1788524590165</v>
      </c>
      <c r="AA2608" s="41"/>
      <c r="AB2608" s="38"/>
      <c r="AC2608" s="34"/>
      <c r="AD2608" s="39"/>
      <c r="AE2608" s="40"/>
      <c r="AF2608" s="40"/>
      <c r="AG2608" s="40"/>
      <c r="AH2608" s="32"/>
      <c r="AI2608" s="32"/>
      <c r="AJ2608" s="40"/>
      <c r="AK2608" s="29"/>
      <c r="AL2608" s="29"/>
      <c r="AM2608" s="41"/>
      <c r="AN2608" s="38"/>
      <c r="AO2608" s="34"/>
      <c r="AP2608" s="39"/>
      <c r="AQ2608" s="40"/>
      <c r="AR2608" s="40"/>
      <c r="AS2608" s="40"/>
      <c r="AT2608" s="32"/>
      <c r="AU2608" s="32"/>
      <c r="AV2608" s="40"/>
      <c r="AW2608" s="31"/>
      <c r="AX2608" s="29"/>
      <c r="AY2608" s="42"/>
      <c r="AZ2608" s="38"/>
      <c r="BA2608" s="34"/>
      <c r="BB2608" s="39"/>
      <c r="BC2608" s="40"/>
      <c r="BD2608" s="40"/>
      <c r="BE2608" s="40"/>
      <c r="BF2608" s="32"/>
      <c r="BG2608" s="32"/>
      <c r="BH2608" s="40"/>
      <c r="BI2608" s="31"/>
      <c r="BJ2608" s="29"/>
    </row>
    <row r="2609" customFormat="false" ht="15" hidden="false" customHeight="false" outlineLevel="0" collapsed="false">
      <c r="A2609" s="26" t="s">
        <v>506</v>
      </c>
      <c r="B2609" s="27" t="s">
        <v>0</v>
      </c>
      <c r="C2609" s="28" t="s">
        <v>71</v>
      </c>
      <c r="D2609" s="43" t="s">
        <v>502</v>
      </c>
      <c r="E2609" s="30" t="n">
        <v>2009.9</v>
      </c>
      <c r="F2609" s="31" t="n">
        <v>1979.9</v>
      </c>
      <c r="G2609" s="32" t="s">
        <v>297</v>
      </c>
      <c r="H2609" s="32" t="s">
        <v>98</v>
      </c>
      <c r="I2609" s="33" t="n">
        <v>0</v>
      </c>
      <c r="J2609" s="34" t="s">
        <v>298</v>
      </c>
      <c r="K2609" s="35" t="s">
        <v>355</v>
      </c>
      <c r="L2609" s="36"/>
      <c r="M2609" s="33" t="n">
        <v>8.99</v>
      </c>
      <c r="N2609" s="33"/>
      <c r="O2609" s="37"/>
      <c r="P2609" s="38" t="n">
        <v>849.99</v>
      </c>
      <c r="Q2609" s="34" t="n">
        <v>24.99</v>
      </c>
      <c r="R2609" s="39" t="n">
        <v>-0.772628415300552</v>
      </c>
      <c r="S2609" s="40" t="n">
        <v>25.7626284153006</v>
      </c>
      <c r="T2609" s="40" t="n">
        <v>25.7626284153006</v>
      </c>
      <c r="U2609" s="40" t="n">
        <v>25.7626284153006</v>
      </c>
      <c r="V2609" s="32" t="n">
        <v>-0.772628415300552</v>
      </c>
      <c r="W2609" s="32" t="n">
        <v>-0.772628415300552</v>
      </c>
      <c r="X2609" s="40" t="n">
        <v>24.99</v>
      </c>
      <c r="Y2609" s="29" t="n">
        <v>1599.69</v>
      </c>
      <c r="Z2609" s="29" t="n">
        <v>23.1788524590165</v>
      </c>
      <c r="AA2609" s="41"/>
      <c r="AB2609" s="38"/>
      <c r="AC2609" s="34"/>
      <c r="AD2609" s="39"/>
      <c r="AE2609" s="40"/>
      <c r="AF2609" s="40"/>
      <c r="AG2609" s="40"/>
      <c r="AH2609" s="32"/>
      <c r="AI2609" s="32"/>
      <c r="AJ2609" s="40"/>
      <c r="AK2609" s="29"/>
      <c r="AL2609" s="29"/>
      <c r="AM2609" s="41"/>
      <c r="AN2609" s="38"/>
      <c r="AO2609" s="34"/>
      <c r="AP2609" s="39"/>
      <c r="AQ2609" s="40"/>
      <c r="AR2609" s="40"/>
      <c r="AS2609" s="40"/>
      <c r="AT2609" s="32"/>
      <c r="AU2609" s="32"/>
      <c r="AV2609" s="40"/>
      <c r="AW2609" s="31"/>
      <c r="AX2609" s="29"/>
      <c r="AY2609" s="42"/>
      <c r="AZ2609" s="38"/>
      <c r="BA2609" s="34"/>
      <c r="BB2609" s="39"/>
      <c r="BC2609" s="40"/>
      <c r="BD2609" s="40"/>
      <c r="BE2609" s="40"/>
      <c r="BF2609" s="32"/>
      <c r="BG2609" s="32"/>
      <c r="BH2609" s="40"/>
      <c r="BI2609" s="31"/>
      <c r="BJ2609" s="29"/>
    </row>
    <row r="2610" customFormat="false" ht="15" hidden="false" customHeight="false" outlineLevel="0" collapsed="false">
      <c r="A2610" s="26" t="s">
        <v>507</v>
      </c>
      <c r="B2610" s="27" t="s">
        <v>0</v>
      </c>
      <c r="C2610" s="28" t="s">
        <v>71</v>
      </c>
      <c r="D2610" s="43" t="s">
        <v>508</v>
      </c>
      <c r="E2610" s="30" t="n">
        <v>489.9</v>
      </c>
      <c r="F2610" s="31" t="n">
        <v>489.9</v>
      </c>
      <c r="G2610" s="32" t="s">
        <v>287</v>
      </c>
      <c r="H2610" s="32"/>
      <c r="I2610" s="33" t="n">
        <v>24.99</v>
      </c>
      <c r="J2610" s="34" t="s">
        <v>288</v>
      </c>
      <c r="K2610" s="35" t="s">
        <v>289</v>
      </c>
      <c r="L2610" s="36"/>
      <c r="M2610" s="33"/>
      <c r="N2610" s="33"/>
      <c r="O2610" s="37"/>
      <c r="P2610" s="38" t="n">
        <v>49.99</v>
      </c>
      <c r="Q2610" s="34" t="n">
        <v>6.99</v>
      </c>
      <c r="R2610" s="39" t="n">
        <v>-2.77576047358834</v>
      </c>
      <c r="S2610" s="40" t="n">
        <v>9.76576047358834</v>
      </c>
      <c r="T2610" s="40" t="n">
        <v>9.76576047358834</v>
      </c>
      <c r="U2610" s="40" t="n">
        <v>9.76576047358834</v>
      </c>
      <c r="V2610" s="32" t="n">
        <v>22.2142395264117</v>
      </c>
      <c r="W2610" s="32" t="n">
        <v>22.2142395264117</v>
      </c>
      <c r="X2610" s="40" t="n">
        <v>31.98</v>
      </c>
      <c r="Y2610" s="29" t="n">
        <v>301.63</v>
      </c>
      <c r="Z2610" s="29" t="n">
        <v>99.9273770491803</v>
      </c>
      <c r="AA2610" s="41"/>
      <c r="AB2610" s="38"/>
      <c r="AC2610" s="34"/>
      <c r="AD2610" s="39"/>
      <c r="AE2610" s="40"/>
      <c r="AF2610" s="40"/>
      <c r="AG2610" s="40"/>
      <c r="AH2610" s="32"/>
      <c r="AI2610" s="32"/>
      <c r="AJ2610" s="40"/>
      <c r="AK2610" s="29"/>
      <c r="AL2610" s="29"/>
      <c r="AM2610" s="41"/>
      <c r="AN2610" s="38"/>
      <c r="AO2610" s="34"/>
      <c r="AP2610" s="39"/>
      <c r="AQ2610" s="40"/>
      <c r="AR2610" s="40"/>
      <c r="AS2610" s="40"/>
      <c r="AT2610" s="32"/>
      <c r="AU2610" s="32"/>
      <c r="AV2610" s="40"/>
      <c r="AW2610" s="31"/>
      <c r="AX2610" s="29"/>
      <c r="AY2610" s="42"/>
      <c r="AZ2610" s="38"/>
      <c r="BA2610" s="34"/>
      <c r="BB2610" s="39"/>
      <c r="BC2610" s="40"/>
      <c r="BD2610" s="40"/>
      <c r="BE2610" s="40"/>
      <c r="BF2610" s="32"/>
      <c r="BG2610" s="32"/>
      <c r="BH2610" s="40"/>
      <c r="BI2610" s="31"/>
      <c r="BJ2610" s="29"/>
    </row>
    <row r="2611" customFormat="false" ht="15" hidden="false" customHeight="false" outlineLevel="0" collapsed="false">
      <c r="A2611" s="26" t="s">
        <v>509</v>
      </c>
      <c r="B2611" s="27" t="s">
        <v>0</v>
      </c>
      <c r="C2611" s="28" t="s">
        <v>71</v>
      </c>
      <c r="D2611" s="43" t="s">
        <v>508</v>
      </c>
      <c r="E2611" s="30" t="n">
        <v>489.9</v>
      </c>
      <c r="F2611" s="31" t="n">
        <v>489.9</v>
      </c>
      <c r="G2611" s="32" t="s">
        <v>291</v>
      </c>
      <c r="H2611" s="32"/>
      <c r="I2611" s="33" t="n">
        <v>16.99</v>
      </c>
      <c r="J2611" s="34" t="s">
        <v>288</v>
      </c>
      <c r="K2611" s="35" t="s">
        <v>289</v>
      </c>
      <c r="L2611" s="36"/>
      <c r="M2611" s="33"/>
      <c r="N2611" s="33"/>
      <c r="O2611" s="37"/>
      <c r="P2611" s="38" t="n">
        <v>49.99</v>
      </c>
      <c r="Q2611" s="34" t="n">
        <v>8.99</v>
      </c>
      <c r="R2611" s="39" t="n">
        <v>-0.775760473588342</v>
      </c>
      <c r="S2611" s="40" t="n">
        <v>9.76576047358834</v>
      </c>
      <c r="T2611" s="40" t="n">
        <v>9.76576047358834</v>
      </c>
      <c r="U2611" s="40" t="n">
        <v>9.76576047358834</v>
      </c>
      <c r="V2611" s="32" t="n">
        <v>16.2142395264117</v>
      </c>
      <c r="W2611" s="32" t="n">
        <v>16.2142395264117</v>
      </c>
      <c r="X2611" s="40" t="n">
        <v>25.98</v>
      </c>
      <c r="Y2611" s="29" t="n">
        <v>373.63</v>
      </c>
      <c r="Z2611" s="29" t="n">
        <v>27.9273770491803</v>
      </c>
      <c r="AA2611" s="41"/>
      <c r="AB2611" s="38"/>
      <c r="AC2611" s="34"/>
      <c r="AD2611" s="39"/>
      <c r="AE2611" s="40"/>
      <c r="AF2611" s="40"/>
      <c r="AG2611" s="40"/>
      <c r="AH2611" s="32"/>
      <c r="AI2611" s="32"/>
      <c r="AJ2611" s="40"/>
      <c r="AK2611" s="29"/>
      <c r="AL2611" s="29"/>
      <c r="AM2611" s="41"/>
      <c r="AN2611" s="38"/>
      <c r="AO2611" s="34"/>
      <c r="AP2611" s="39"/>
      <c r="AQ2611" s="40"/>
      <c r="AR2611" s="40"/>
      <c r="AS2611" s="40"/>
      <c r="AT2611" s="32"/>
      <c r="AU2611" s="32"/>
      <c r="AV2611" s="40"/>
      <c r="AW2611" s="31"/>
      <c r="AX2611" s="29"/>
      <c r="AY2611" s="42"/>
      <c r="AZ2611" s="38"/>
      <c r="BA2611" s="34"/>
      <c r="BB2611" s="39"/>
      <c r="BC2611" s="40"/>
      <c r="BD2611" s="40"/>
      <c r="BE2611" s="40"/>
      <c r="BF2611" s="32"/>
      <c r="BG2611" s="32"/>
      <c r="BH2611" s="40"/>
      <c r="BI2611" s="31"/>
      <c r="BJ2611" s="29"/>
    </row>
    <row r="2612" customFormat="false" ht="15" hidden="false" customHeight="false" outlineLevel="0" collapsed="false">
      <c r="A2612" s="26" t="s">
        <v>510</v>
      </c>
      <c r="B2612" s="27" t="s">
        <v>0</v>
      </c>
      <c r="C2612" s="28" t="s">
        <v>71</v>
      </c>
      <c r="D2612" s="43" t="s">
        <v>508</v>
      </c>
      <c r="E2612" s="30" t="n">
        <v>489.9</v>
      </c>
      <c r="F2612" s="31" t="n">
        <v>489.9</v>
      </c>
      <c r="G2612" s="32" t="s">
        <v>293</v>
      </c>
      <c r="H2612" s="32"/>
      <c r="I2612" s="33" t="n">
        <v>12.99</v>
      </c>
      <c r="J2612" s="34" t="s">
        <v>288</v>
      </c>
      <c r="K2612" s="35" t="s">
        <v>289</v>
      </c>
      <c r="L2612" s="36"/>
      <c r="M2612" s="33"/>
      <c r="N2612" s="33"/>
      <c r="O2612" s="37"/>
      <c r="P2612" s="38" t="n">
        <v>59.99</v>
      </c>
      <c r="Q2612" s="34" t="n">
        <v>8.99</v>
      </c>
      <c r="R2612" s="39" t="n">
        <v>-0.497982695810565</v>
      </c>
      <c r="S2612" s="40" t="n">
        <v>9.48798269581057</v>
      </c>
      <c r="T2612" s="40" t="n">
        <v>9.48798269581057</v>
      </c>
      <c r="U2612" s="40" t="n">
        <v>9.48798269581057</v>
      </c>
      <c r="V2612" s="32" t="n">
        <v>12.4920173041894</v>
      </c>
      <c r="W2612" s="32" t="n">
        <v>12.4920173041894</v>
      </c>
      <c r="X2612" s="40" t="n">
        <v>21.98</v>
      </c>
      <c r="Y2612" s="29" t="n">
        <v>383.63</v>
      </c>
      <c r="Z2612" s="29" t="n">
        <v>17.9273770491803</v>
      </c>
      <c r="AA2612" s="41"/>
      <c r="AB2612" s="38"/>
      <c r="AC2612" s="34"/>
      <c r="AD2612" s="39"/>
      <c r="AE2612" s="40"/>
      <c r="AF2612" s="40"/>
      <c r="AG2612" s="40"/>
      <c r="AH2612" s="32"/>
      <c r="AI2612" s="32"/>
      <c r="AJ2612" s="40"/>
      <c r="AK2612" s="29"/>
      <c r="AL2612" s="29"/>
      <c r="AM2612" s="41"/>
      <c r="AN2612" s="38"/>
      <c r="AO2612" s="34"/>
      <c r="AP2612" s="39"/>
      <c r="AQ2612" s="40"/>
      <c r="AR2612" s="40"/>
      <c r="AS2612" s="40"/>
      <c r="AT2612" s="32"/>
      <c r="AU2612" s="32"/>
      <c r="AV2612" s="40"/>
      <c r="AW2612" s="31"/>
      <c r="AX2612" s="29"/>
      <c r="AY2612" s="42"/>
      <c r="AZ2612" s="38"/>
      <c r="BA2612" s="34"/>
      <c r="BB2612" s="39"/>
      <c r="BC2612" s="40"/>
      <c r="BD2612" s="40"/>
      <c r="BE2612" s="40"/>
      <c r="BF2612" s="32"/>
      <c r="BG2612" s="32"/>
      <c r="BH2612" s="40"/>
      <c r="BI2612" s="31"/>
      <c r="BJ2612" s="29"/>
    </row>
    <row r="2613" customFormat="false" ht="15" hidden="false" customHeight="false" outlineLevel="0" collapsed="false">
      <c r="A2613" s="26" t="s">
        <v>511</v>
      </c>
      <c r="B2613" s="27" t="s">
        <v>0</v>
      </c>
      <c r="C2613" s="28" t="s">
        <v>71</v>
      </c>
      <c r="D2613" s="43" t="s">
        <v>508</v>
      </c>
      <c r="E2613" s="30" t="n">
        <v>489.9</v>
      </c>
      <c r="F2613" s="31" t="n">
        <v>489.9</v>
      </c>
      <c r="G2613" s="32" t="s">
        <v>424</v>
      </c>
      <c r="H2613" s="32"/>
      <c r="I2613" s="33" t="n">
        <v>9.99</v>
      </c>
      <c r="J2613" s="34" t="s">
        <v>288</v>
      </c>
      <c r="K2613" s="35" t="s">
        <v>289</v>
      </c>
      <c r="L2613" s="36"/>
      <c r="M2613" s="33"/>
      <c r="N2613" s="33"/>
      <c r="O2613" s="37"/>
      <c r="P2613" s="38" t="n">
        <v>59.99</v>
      </c>
      <c r="Q2613" s="34" t="n">
        <v>8.99</v>
      </c>
      <c r="R2613" s="39" t="n">
        <v>-0.497982695810565</v>
      </c>
      <c r="S2613" s="40" t="n">
        <v>9.48798269581057</v>
      </c>
      <c r="T2613" s="40" t="n">
        <v>9.48798269581057</v>
      </c>
      <c r="U2613" s="40" t="n">
        <v>9.48798269581057</v>
      </c>
      <c r="V2613" s="32" t="n">
        <v>9.49201730418944</v>
      </c>
      <c r="W2613" s="32" t="n">
        <v>9.49201730418944</v>
      </c>
      <c r="X2613" s="40" t="n">
        <v>18.98</v>
      </c>
      <c r="Y2613" s="29" t="n">
        <v>383.63</v>
      </c>
      <c r="Z2613" s="29" t="n">
        <v>17.9273770491803</v>
      </c>
      <c r="AA2613" s="41"/>
      <c r="AB2613" s="38"/>
      <c r="AC2613" s="34"/>
      <c r="AD2613" s="39"/>
      <c r="AE2613" s="40"/>
      <c r="AF2613" s="40"/>
      <c r="AG2613" s="40"/>
      <c r="AH2613" s="32"/>
      <c r="AI2613" s="32"/>
      <c r="AJ2613" s="40"/>
      <c r="AK2613" s="29"/>
      <c r="AL2613" s="29"/>
      <c r="AM2613" s="41"/>
      <c r="AN2613" s="38"/>
      <c r="AO2613" s="34"/>
      <c r="AP2613" s="39"/>
      <c r="AQ2613" s="40"/>
      <c r="AR2613" s="40"/>
      <c r="AS2613" s="40"/>
      <c r="AT2613" s="32"/>
      <c r="AU2613" s="32"/>
      <c r="AV2613" s="40"/>
      <c r="AW2613" s="31"/>
      <c r="AX2613" s="29"/>
      <c r="AY2613" s="42"/>
      <c r="AZ2613" s="38"/>
      <c r="BA2613" s="34"/>
      <c r="BB2613" s="39"/>
      <c r="BC2613" s="40"/>
      <c r="BD2613" s="40"/>
      <c r="BE2613" s="40"/>
      <c r="BF2613" s="32"/>
      <c r="BG2613" s="32"/>
      <c r="BH2613" s="40"/>
      <c r="BI2613" s="31"/>
      <c r="BJ2613" s="29"/>
    </row>
    <row r="2614" customFormat="false" ht="15" hidden="false" customHeight="false" outlineLevel="0" collapsed="false">
      <c r="A2614" s="26" t="s">
        <v>512</v>
      </c>
      <c r="B2614" s="27" t="s">
        <v>0</v>
      </c>
      <c r="C2614" s="28" t="s">
        <v>71</v>
      </c>
      <c r="D2614" s="43" t="s">
        <v>508</v>
      </c>
      <c r="E2614" s="30" t="n">
        <v>489.9</v>
      </c>
      <c r="F2614" s="31" t="n">
        <v>489.9</v>
      </c>
      <c r="G2614" s="32" t="s">
        <v>297</v>
      </c>
      <c r="H2614" s="32"/>
      <c r="I2614" s="33" t="n">
        <v>0</v>
      </c>
      <c r="J2614" s="34" t="s">
        <v>298</v>
      </c>
      <c r="K2614" s="35" t="s">
        <v>289</v>
      </c>
      <c r="L2614" s="36"/>
      <c r="M2614" s="33"/>
      <c r="N2614" s="33"/>
      <c r="O2614" s="37"/>
      <c r="P2614" s="38" t="n">
        <v>49.99</v>
      </c>
      <c r="Q2614" s="34" t="n">
        <v>8.99</v>
      </c>
      <c r="R2614" s="39" t="n">
        <v>-0.775760473588342</v>
      </c>
      <c r="S2614" s="40" t="n">
        <v>9.76576047358834</v>
      </c>
      <c r="T2614" s="40" t="n">
        <v>9.76576047358834</v>
      </c>
      <c r="U2614" s="40" t="n">
        <v>9.76576047358834</v>
      </c>
      <c r="V2614" s="32" t="n">
        <v>-0.775760473588342</v>
      </c>
      <c r="W2614" s="32" t="n">
        <v>-0.775760473588342</v>
      </c>
      <c r="X2614" s="40" t="n">
        <v>8.99</v>
      </c>
      <c r="Y2614" s="29" t="n">
        <v>373.63</v>
      </c>
      <c r="Z2614" s="29" t="n">
        <v>27.9273770491803</v>
      </c>
      <c r="AA2614" s="41"/>
      <c r="AB2614" s="38"/>
      <c r="AC2614" s="34"/>
      <c r="AD2614" s="39"/>
      <c r="AE2614" s="40"/>
      <c r="AF2614" s="40"/>
      <c r="AG2614" s="40"/>
      <c r="AH2614" s="32"/>
      <c r="AI2614" s="32"/>
      <c r="AJ2614" s="40"/>
      <c r="AK2614" s="29"/>
      <c r="AL2614" s="29"/>
      <c r="AM2614" s="41"/>
      <c r="AN2614" s="38"/>
      <c r="AO2614" s="34"/>
      <c r="AP2614" s="39"/>
      <c r="AQ2614" s="40"/>
      <c r="AR2614" s="40"/>
      <c r="AS2614" s="40"/>
      <c r="AT2614" s="32"/>
      <c r="AU2614" s="32"/>
      <c r="AV2614" s="40"/>
      <c r="AW2614" s="31"/>
      <c r="AX2614" s="29"/>
      <c r="AY2614" s="42"/>
      <c r="AZ2614" s="38"/>
      <c r="BA2614" s="34"/>
      <c r="BB2614" s="39"/>
      <c r="BC2614" s="40"/>
      <c r="BD2614" s="40"/>
      <c r="BE2614" s="40"/>
      <c r="BF2614" s="32"/>
      <c r="BG2614" s="32"/>
      <c r="BH2614" s="40"/>
      <c r="BI2614" s="31"/>
      <c r="BJ2614" s="29"/>
    </row>
    <row r="2615" customFormat="false" ht="15" hidden="false" customHeight="false" outlineLevel="0" collapsed="false">
      <c r="A2615" s="26" t="s">
        <v>513</v>
      </c>
      <c r="B2615" s="27" t="s">
        <v>0</v>
      </c>
      <c r="C2615" s="28" t="s">
        <v>71</v>
      </c>
      <c r="D2615" s="43" t="s">
        <v>78</v>
      </c>
      <c r="E2615" s="30" t="n">
        <v>489.9</v>
      </c>
      <c r="F2615" s="31" t="n">
        <v>489.9</v>
      </c>
      <c r="G2615" s="32" t="s">
        <v>287</v>
      </c>
      <c r="H2615" s="32"/>
      <c r="I2615" s="33" t="n">
        <v>24.99</v>
      </c>
      <c r="J2615" s="34" t="s">
        <v>288</v>
      </c>
      <c r="K2615" s="35" t="s">
        <v>355</v>
      </c>
      <c r="L2615" s="36"/>
      <c r="M2615" s="33"/>
      <c r="N2615" s="33"/>
      <c r="O2615" s="37"/>
      <c r="P2615" s="38" t="n">
        <v>49.99</v>
      </c>
      <c r="Q2615" s="34" t="n">
        <v>7.99</v>
      </c>
      <c r="R2615" s="39" t="n">
        <v>-3.72891256830601</v>
      </c>
      <c r="S2615" s="40" t="n">
        <v>11.718912568306</v>
      </c>
      <c r="T2615" s="40" t="n">
        <v>11.718912568306</v>
      </c>
      <c r="U2615" s="40" t="n">
        <v>11.718912568306</v>
      </c>
      <c r="V2615" s="32" t="n">
        <v>21.261087431694</v>
      </c>
      <c r="W2615" s="32" t="n">
        <v>21.261087431694</v>
      </c>
      <c r="X2615" s="40" t="n">
        <v>32.98</v>
      </c>
      <c r="Y2615" s="29" t="n">
        <v>289.69</v>
      </c>
      <c r="Z2615" s="29" t="n">
        <v>111.86737704918</v>
      </c>
      <c r="AA2615" s="41"/>
      <c r="AB2615" s="38"/>
      <c r="AC2615" s="34"/>
      <c r="AD2615" s="39"/>
      <c r="AE2615" s="40"/>
      <c r="AF2615" s="40"/>
      <c r="AG2615" s="40"/>
      <c r="AH2615" s="32"/>
      <c r="AI2615" s="32"/>
      <c r="AJ2615" s="40"/>
      <c r="AK2615" s="29"/>
      <c r="AL2615" s="29"/>
      <c r="AM2615" s="41"/>
      <c r="AN2615" s="38"/>
      <c r="AO2615" s="34"/>
      <c r="AP2615" s="39"/>
      <c r="AQ2615" s="40"/>
      <c r="AR2615" s="40"/>
      <c r="AS2615" s="40"/>
      <c r="AT2615" s="32"/>
      <c r="AU2615" s="32"/>
      <c r="AV2615" s="40"/>
      <c r="AW2615" s="31"/>
      <c r="AX2615" s="29"/>
      <c r="AY2615" s="42"/>
      <c r="AZ2615" s="38"/>
      <c r="BA2615" s="34"/>
      <c r="BB2615" s="39"/>
      <c r="BC2615" s="40"/>
      <c r="BD2615" s="40"/>
      <c r="BE2615" s="40"/>
      <c r="BF2615" s="32"/>
      <c r="BG2615" s="32"/>
      <c r="BH2615" s="40"/>
      <c r="BI2615" s="31"/>
      <c r="BJ2615" s="29"/>
    </row>
    <row r="2616" customFormat="false" ht="15" hidden="false" customHeight="false" outlineLevel="0" collapsed="false">
      <c r="A2616" s="26" t="s">
        <v>514</v>
      </c>
      <c r="B2616" s="27" t="s">
        <v>0</v>
      </c>
      <c r="C2616" s="28" t="s">
        <v>71</v>
      </c>
      <c r="D2616" s="43" t="s">
        <v>78</v>
      </c>
      <c r="E2616" s="30" t="n">
        <v>489.9</v>
      </c>
      <c r="F2616" s="31" t="n">
        <v>489.9</v>
      </c>
      <c r="G2616" s="32" t="s">
        <v>291</v>
      </c>
      <c r="H2616" s="32"/>
      <c r="I2616" s="33" t="n">
        <v>16.99</v>
      </c>
      <c r="J2616" s="34" t="s">
        <v>288</v>
      </c>
      <c r="K2616" s="35" t="s">
        <v>355</v>
      </c>
      <c r="L2616" s="36"/>
      <c r="M2616" s="33"/>
      <c r="N2616" s="33"/>
      <c r="O2616" s="37"/>
      <c r="P2616" s="38" t="n">
        <v>49.99</v>
      </c>
      <c r="Q2616" s="34" t="n">
        <v>9.99</v>
      </c>
      <c r="R2616" s="39" t="n">
        <v>-1.72891256830601</v>
      </c>
      <c r="S2616" s="40" t="n">
        <v>11.718912568306</v>
      </c>
      <c r="T2616" s="40" t="n">
        <v>11.718912568306</v>
      </c>
      <c r="U2616" s="40" t="n">
        <v>11.718912568306</v>
      </c>
      <c r="V2616" s="32" t="n">
        <v>15.261087431694</v>
      </c>
      <c r="W2616" s="32" t="n">
        <v>15.261087431694</v>
      </c>
      <c r="X2616" s="40" t="n">
        <v>26.98</v>
      </c>
      <c r="Y2616" s="29" t="n">
        <v>349.69</v>
      </c>
      <c r="Z2616" s="29" t="n">
        <v>51.8673770491803</v>
      </c>
      <c r="AA2616" s="41"/>
      <c r="AB2616" s="38"/>
      <c r="AC2616" s="34"/>
      <c r="AD2616" s="39"/>
      <c r="AE2616" s="40"/>
      <c r="AF2616" s="40"/>
      <c r="AG2616" s="40"/>
      <c r="AH2616" s="32"/>
      <c r="AI2616" s="32"/>
      <c r="AJ2616" s="40"/>
      <c r="AK2616" s="29"/>
      <c r="AL2616" s="29"/>
      <c r="AM2616" s="41"/>
      <c r="AN2616" s="38"/>
      <c r="AO2616" s="34"/>
      <c r="AP2616" s="39"/>
      <c r="AQ2616" s="40"/>
      <c r="AR2616" s="40"/>
      <c r="AS2616" s="40"/>
      <c r="AT2616" s="32"/>
      <c r="AU2616" s="32"/>
      <c r="AV2616" s="40"/>
      <c r="AW2616" s="31"/>
      <c r="AX2616" s="29"/>
      <c r="AY2616" s="42"/>
      <c r="AZ2616" s="38"/>
      <c r="BA2616" s="34"/>
      <c r="BB2616" s="39"/>
      <c r="BC2616" s="40"/>
      <c r="BD2616" s="40"/>
      <c r="BE2616" s="40"/>
      <c r="BF2616" s="32"/>
      <c r="BG2616" s="32"/>
      <c r="BH2616" s="40"/>
      <c r="BI2616" s="31"/>
      <c r="BJ2616" s="29"/>
    </row>
    <row r="2617" customFormat="false" ht="15" hidden="false" customHeight="false" outlineLevel="0" collapsed="false">
      <c r="A2617" s="26" t="s">
        <v>515</v>
      </c>
      <c r="B2617" s="27" t="s">
        <v>0</v>
      </c>
      <c r="C2617" s="28" t="s">
        <v>71</v>
      </c>
      <c r="D2617" s="43" t="s">
        <v>78</v>
      </c>
      <c r="E2617" s="30" t="n">
        <v>489.9</v>
      </c>
      <c r="F2617" s="31" t="n">
        <v>489.9</v>
      </c>
      <c r="G2617" s="32" t="s">
        <v>293</v>
      </c>
      <c r="H2617" s="32"/>
      <c r="I2617" s="33" t="n">
        <v>12.99</v>
      </c>
      <c r="J2617" s="34" t="s">
        <v>288</v>
      </c>
      <c r="K2617" s="35" t="s">
        <v>355</v>
      </c>
      <c r="L2617" s="36"/>
      <c r="M2617" s="33"/>
      <c r="N2617" s="33"/>
      <c r="O2617" s="37"/>
      <c r="P2617" s="38" t="n">
        <v>49.99</v>
      </c>
      <c r="Q2617" s="34" t="n">
        <v>10.99</v>
      </c>
      <c r="R2617" s="39" t="n">
        <v>-0.728912568306011</v>
      </c>
      <c r="S2617" s="40" t="n">
        <v>11.718912568306</v>
      </c>
      <c r="T2617" s="40" t="n">
        <v>11.718912568306</v>
      </c>
      <c r="U2617" s="40" t="n">
        <v>11.718912568306</v>
      </c>
      <c r="V2617" s="32" t="n">
        <v>12.261087431694</v>
      </c>
      <c r="W2617" s="32" t="n">
        <v>12.261087431694</v>
      </c>
      <c r="X2617" s="40" t="n">
        <v>23.98</v>
      </c>
      <c r="Y2617" s="29" t="n">
        <v>379.69</v>
      </c>
      <c r="Z2617" s="29" t="n">
        <v>21.8673770491803</v>
      </c>
      <c r="AA2617" s="41"/>
      <c r="AB2617" s="38"/>
      <c r="AC2617" s="34"/>
      <c r="AD2617" s="39"/>
      <c r="AE2617" s="40"/>
      <c r="AF2617" s="40"/>
      <c r="AG2617" s="40"/>
      <c r="AH2617" s="32"/>
      <c r="AI2617" s="32"/>
      <c r="AJ2617" s="40"/>
      <c r="AK2617" s="29"/>
      <c r="AL2617" s="29"/>
      <c r="AM2617" s="41"/>
      <c r="AN2617" s="38"/>
      <c r="AO2617" s="34"/>
      <c r="AP2617" s="39"/>
      <c r="AQ2617" s="40"/>
      <c r="AR2617" s="40"/>
      <c r="AS2617" s="40"/>
      <c r="AT2617" s="32"/>
      <c r="AU2617" s="32"/>
      <c r="AV2617" s="40"/>
      <c r="AW2617" s="31"/>
      <c r="AX2617" s="29"/>
      <c r="AY2617" s="42"/>
      <c r="AZ2617" s="38"/>
      <c r="BA2617" s="34"/>
      <c r="BB2617" s="39"/>
      <c r="BC2617" s="40"/>
      <c r="BD2617" s="40"/>
      <c r="BE2617" s="40"/>
      <c r="BF2617" s="32"/>
      <c r="BG2617" s="32"/>
      <c r="BH2617" s="40"/>
      <c r="BI2617" s="31"/>
      <c r="BJ2617" s="29"/>
    </row>
    <row r="2618" customFormat="false" ht="15" hidden="false" customHeight="false" outlineLevel="0" collapsed="false">
      <c r="A2618" s="26" t="s">
        <v>516</v>
      </c>
      <c r="B2618" s="27" t="s">
        <v>0</v>
      </c>
      <c r="C2618" s="28" t="s">
        <v>71</v>
      </c>
      <c r="D2618" s="43" t="s">
        <v>78</v>
      </c>
      <c r="E2618" s="30" t="n">
        <v>489.9</v>
      </c>
      <c r="F2618" s="31" t="n">
        <v>489.9</v>
      </c>
      <c r="G2618" s="32" t="s">
        <v>295</v>
      </c>
      <c r="H2618" s="32"/>
      <c r="I2618" s="33" t="n">
        <v>9.99</v>
      </c>
      <c r="J2618" s="34" t="s">
        <v>288</v>
      </c>
      <c r="K2618" s="35" t="s">
        <v>355</v>
      </c>
      <c r="L2618" s="36"/>
      <c r="M2618" s="33"/>
      <c r="N2618" s="33"/>
      <c r="O2618" s="37"/>
      <c r="P2618" s="38" t="n">
        <v>49.99</v>
      </c>
      <c r="Q2618" s="34" t="n">
        <v>10.99</v>
      </c>
      <c r="R2618" s="39" t="n">
        <v>-0.728912568306011</v>
      </c>
      <c r="S2618" s="40" t="n">
        <v>11.718912568306</v>
      </c>
      <c r="T2618" s="40" t="n">
        <v>11.718912568306</v>
      </c>
      <c r="U2618" s="40" t="n">
        <v>11.718912568306</v>
      </c>
      <c r="V2618" s="32" t="n">
        <v>9.26108743169399</v>
      </c>
      <c r="W2618" s="32" t="n">
        <v>9.26108743169399</v>
      </c>
      <c r="X2618" s="40" t="n">
        <v>20.98</v>
      </c>
      <c r="Y2618" s="29" t="n">
        <v>379.69</v>
      </c>
      <c r="Z2618" s="29" t="n">
        <v>21.8673770491803</v>
      </c>
      <c r="AA2618" s="41"/>
      <c r="AB2618" s="38"/>
      <c r="AC2618" s="34"/>
      <c r="AD2618" s="39"/>
      <c r="AE2618" s="40"/>
      <c r="AF2618" s="40"/>
      <c r="AG2618" s="40"/>
      <c r="AH2618" s="32"/>
      <c r="AI2618" s="32"/>
      <c r="AJ2618" s="40"/>
      <c r="AK2618" s="29"/>
      <c r="AL2618" s="29"/>
      <c r="AM2618" s="41"/>
      <c r="AN2618" s="38"/>
      <c r="AO2618" s="34"/>
      <c r="AP2618" s="39"/>
      <c r="AQ2618" s="40"/>
      <c r="AR2618" s="40"/>
      <c r="AS2618" s="40"/>
      <c r="AT2618" s="32"/>
      <c r="AU2618" s="32"/>
      <c r="AV2618" s="40"/>
      <c r="AW2618" s="31"/>
      <c r="AX2618" s="29"/>
      <c r="AY2618" s="42"/>
      <c r="AZ2618" s="38"/>
      <c r="BA2618" s="34"/>
      <c r="BB2618" s="39"/>
      <c r="BC2618" s="40"/>
      <c r="BD2618" s="40"/>
      <c r="BE2618" s="40"/>
      <c r="BF2618" s="32"/>
      <c r="BG2618" s="32"/>
      <c r="BH2618" s="40"/>
      <c r="BI2618" s="31"/>
      <c r="BJ2618" s="29"/>
    </row>
    <row r="2619" customFormat="false" ht="15" hidden="false" customHeight="false" outlineLevel="0" collapsed="false">
      <c r="A2619" s="26" t="s">
        <v>517</v>
      </c>
      <c r="B2619" s="27" t="s">
        <v>0</v>
      </c>
      <c r="C2619" s="28" t="s">
        <v>71</v>
      </c>
      <c r="D2619" s="43" t="s">
        <v>78</v>
      </c>
      <c r="E2619" s="30" t="n">
        <v>489.9</v>
      </c>
      <c r="F2619" s="31" t="n">
        <v>489.9</v>
      </c>
      <c r="G2619" s="32" t="s">
        <v>297</v>
      </c>
      <c r="H2619" s="32"/>
      <c r="I2619" s="33" t="n">
        <v>0</v>
      </c>
      <c r="J2619" s="34" t="s">
        <v>298</v>
      </c>
      <c r="K2619" s="35" t="s">
        <v>355</v>
      </c>
      <c r="L2619" s="36"/>
      <c r="M2619" s="33"/>
      <c r="N2619" s="33"/>
      <c r="O2619" s="37"/>
      <c r="P2619" s="38" t="n">
        <v>49.99</v>
      </c>
      <c r="Q2619" s="34" t="n">
        <v>10.99</v>
      </c>
      <c r="R2619" s="39" t="n">
        <v>-0.728912568306011</v>
      </c>
      <c r="S2619" s="40" t="n">
        <v>11.718912568306</v>
      </c>
      <c r="T2619" s="40" t="n">
        <v>11.718912568306</v>
      </c>
      <c r="U2619" s="40" t="n">
        <v>11.718912568306</v>
      </c>
      <c r="V2619" s="32" t="n">
        <v>-0.728912568306011</v>
      </c>
      <c r="W2619" s="32" t="n">
        <v>-0.728912568306011</v>
      </c>
      <c r="X2619" s="40" t="n">
        <v>10.99</v>
      </c>
      <c r="Y2619" s="29" t="n">
        <v>379.69</v>
      </c>
      <c r="Z2619" s="29" t="n">
        <v>21.8673770491803</v>
      </c>
      <c r="AA2619" s="41"/>
      <c r="AB2619" s="38"/>
      <c r="AC2619" s="34"/>
      <c r="AD2619" s="39"/>
      <c r="AE2619" s="40"/>
      <c r="AF2619" s="40"/>
      <c r="AG2619" s="40"/>
      <c r="AH2619" s="32"/>
      <c r="AI2619" s="32"/>
      <c r="AJ2619" s="40"/>
      <c r="AK2619" s="29"/>
      <c r="AL2619" s="29"/>
      <c r="AM2619" s="41"/>
      <c r="AN2619" s="38"/>
      <c r="AO2619" s="34"/>
      <c r="AP2619" s="39"/>
      <c r="AQ2619" s="40"/>
      <c r="AR2619" s="40"/>
      <c r="AS2619" s="40"/>
      <c r="AT2619" s="32"/>
      <c r="AU2619" s="32"/>
      <c r="AV2619" s="40"/>
      <c r="AW2619" s="31"/>
      <c r="AX2619" s="29"/>
      <c r="AY2619" s="42"/>
      <c r="AZ2619" s="38"/>
      <c r="BA2619" s="34"/>
      <c r="BB2619" s="39"/>
      <c r="BC2619" s="40"/>
      <c r="BD2619" s="40"/>
      <c r="BE2619" s="40"/>
      <c r="BF2619" s="32"/>
      <c r="BG2619" s="32"/>
      <c r="BH2619" s="40"/>
      <c r="BI2619" s="31"/>
      <c r="BJ2619" s="29"/>
    </row>
    <row r="2620" customFormat="false" ht="15" hidden="false" customHeight="false" outlineLevel="0" collapsed="false">
      <c r="A2620" s="26" t="s">
        <v>518</v>
      </c>
      <c r="B2620" s="27" t="s">
        <v>0</v>
      </c>
      <c r="C2620" s="28" t="s">
        <v>71</v>
      </c>
      <c r="D2620" s="43" t="s">
        <v>519</v>
      </c>
      <c r="E2620" s="30" t="n">
        <v>329.9</v>
      </c>
      <c r="F2620" s="31" t="n">
        <v>329.9</v>
      </c>
      <c r="G2620" s="32" t="s">
        <v>287</v>
      </c>
      <c r="H2620" s="32" t="s">
        <v>520</v>
      </c>
      <c r="I2620" s="33" t="n">
        <v>24.99</v>
      </c>
      <c r="J2620" s="34" t="s">
        <v>288</v>
      </c>
      <c r="K2620" s="35" t="s">
        <v>355</v>
      </c>
      <c r="L2620" s="36"/>
      <c r="M2620" s="33" t="n">
        <v>4.99</v>
      </c>
      <c r="N2620" s="33"/>
      <c r="O2620" s="37"/>
      <c r="P2620" s="38" t="n">
        <v>29.99</v>
      </c>
      <c r="Q2620" s="34" t="n">
        <v>3.99</v>
      </c>
      <c r="R2620" s="39" t="n">
        <v>-4.02399453551912</v>
      </c>
      <c r="S2620" s="40" t="n">
        <v>8.01399453551912</v>
      </c>
      <c r="T2620" s="40" t="n">
        <v>8.01399453551912</v>
      </c>
      <c r="U2620" s="40" t="n">
        <v>8.01399453551912</v>
      </c>
      <c r="V2620" s="32" t="n">
        <v>20.9660054644809</v>
      </c>
      <c r="W2620" s="32" t="n">
        <v>20.9660054644809</v>
      </c>
      <c r="X2620" s="40" t="n">
        <v>28.98</v>
      </c>
      <c r="Y2620" s="29" t="n">
        <v>149.69</v>
      </c>
      <c r="Z2620" s="29" t="n">
        <v>120.719836065574</v>
      </c>
      <c r="AA2620" s="41"/>
      <c r="AB2620" s="38"/>
      <c r="AC2620" s="34"/>
      <c r="AD2620" s="39"/>
      <c r="AE2620" s="40"/>
      <c r="AF2620" s="40"/>
      <c r="AG2620" s="40"/>
      <c r="AH2620" s="32"/>
      <c r="AI2620" s="32"/>
      <c r="AJ2620" s="40"/>
      <c r="AK2620" s="29"/>
      <c r="AL2620" s="29"/>
      <c r="AM2620" s="41"/>
      <c r="AN2620" s="38"/>
      <c r="AO2620" s="34"/>
      <c r="AP2620" s="39"/>
      <c r="AQ2620" s="40"/>
      <c r="AR2620" s="40"/>
      <c r="AS2620" s="40"/>
      <c r="AT2620" s="32"/>
      <c r="AU2620" s="32"/>
      <c r="AV2620" s="40"/>
      <c r="AW2620" s="31"/>
      <c r="AX2620" s="29"/>
      <c r="AY2620" s="42"/>
      <c r="AZ2620" s="38"/>
      <c r="BA2620" s="34"/>
      <c r="BB2620" s="39"/>
      <c r="BC2620" s="40"/>
      <c r="BD2620" s="40"/>
      <c r="BE2620" s="40"/>
      <c r="BF2620" s="32"/>
      <c r="BG2620" s="32"/>
      <c r="BH2620" s="40"/>
      <c r="BI2620" s="31"/>
      <c r="BJ2620" s="29"/>
    </row>
    <row r="2621" customFormat="false" ht="15" hidden="false" customHeight="false" outlineLevel="0" collapsed="false">
      <c r="A2621" s="26" t="s">
        <v>521</v>
      </c>
      <c r="B2621" s="27" t="s">
        <v>0</v>
      </c>
      <c r="C2621" s="28" t="s">
        <v>71</v>
      </c>
      <c r="D2621" s="43" t="s">
        <v>519</v>
      </c>
      <c r="E2621" s="30" t="n">
        <v>329.9</v>
      </c>
      <c r="F2621" s="31" t="n">
        <v>329.9</v>
      </c>
      <c r="G2621" s="32" t="s">
        <v>291</v>
      </c>
      <c r="H2621" s="32" t="s">
        <v>520</v>
      </c>
      <c r="I2621" s="33" t="n">
        <v>16.99</v>
      </c>
      <c r="J2621" s="34" t="s">
        <v>288</v>
      </c>
      <c r="K2621" s="35" t="s">
        <v>355</v>
      </c>
      <c r="L2621" s="36"/>
      <c r="M2621" s="33" t="n">
        <v>4.99</v>
      </c>
      <c r="N2621" s="33"/>
      <c r="O2621" s="37"/>
      <c r="P2621" s="38" t="n">
        <v>29.99</v>
      </c>
      <c r="Q2621" s="34" t="n">
        <v>5.99</v>
      </c>
      <c r="R2621" s="39" t="n">
        <v>-2.02399453551912</v>
      </c>
      <c r="S2621" s="40" t="n">
        <v>8.01399453551912</v>
      </c>
      <c r="T2621" s="40" t="n">
        <v>8.01399453551912</v>
      </c>
      <c r="U2621" s="40" t="n">
        <v>8.01399453551912</v>
      </c>
      <c r="V2621" s="32" t="n">
        <v>14.9660054644809</v>
      </c>
      <c r="W2621" s="32" t="n">
        <v>14.9660054644809</v>
      </c>
      <c r="X2621" s="40" t="n">
        <v>22.98</v>
      </c>
      <c r="Y2621" s="29" t="n">
        <v>209.69</v>
      </c>
      <c r="Z2621" s="29" t="n">
        <v>60.7198360655737</v>
      </c>
      <c r="AA2621" s="41"/>
      <c r="AB2621" s="38"/>
      <c r="AC2621" s="34"/>
      <c r="AD2621" s="39"/>
      <c r="AE2621" s="40"/>
      <c r="AF2621" s="40"/>
      <c r="AG2621" s="40"/>
      <c r="AH2621" s="32"/>
      <c r="AI2621" s="32"/>
      <c r="AJ2621" s="40"/>
      <c r="AK2621" s="29"/>
      <c r="AL2621" s="29"/>
      <c r="AM2621" s="41"/>
      <c r="AN2621" s="38"/>
      <c r="AO2621" s="34"/>
      <c r="AP2621" s="39"/>
      <c r="AQ2621" s="40"/>
      <c r="AR2621" s="40"/>
      <c r="AS2621" s="40"/>
      <c r="AT2621" s="32"/>
      <c r="AU2621" s="32"/>
      <c r="AV2621" s="40"/>
      <c r="AW2621" s="31"/>
      <c r="AX2621" s="29"/>
      <c r="AY2621" s="42"/>
      <c r="AZ2621" s="38"/>
      <c r="BA2621" s="34"/>
      <c r="BB2621" s="39"/>
      <c r="BC2621" s="40"/>
      <c r="BD2621" s="40"/>
      <c r="BE2621" s="40"/>
      <c r="BF2621" s="32"/>
      <c r="BG2621" s="32"/>
      <c r="BH2621" s="40"/>
      <c r="BI2621" s="31"/>
      <c r="BJ2621" s="29"/>
    </row>
    <row r="2622" customFormat="false" ht="15" hidden="false" customHeight="false" outlineLevel="0" collapsed="false">
      <c r="A2622" s="26" t="s">
        <v>522</v>
      </c>
      <c r="B2622" s="27" t="s">
        <v>0</v>
      </c>
      <c r="C2622" s="28" t="s">
        <v>71</v>
      </c>
      <c r="D2622" s="43" t="s">
        <v>519</v>
      </c>
      <c r="E2622" s="30" t="n">
        <v>329.9</v>
      </c>
      <c r="F2622" s="31" t="n">
        <v>329.9</v>
      </c>
      <c r="G2622" s="32" t="s">
        <v>293</v>
      </c>
      <c r="H2622" s="32" t="s">
        <v>520</v>
      </c>
      <c r="I2622" s="33" t="n">
        <v>12.99</v>
      </c>
      <c r="J2622" s="34" t="s">
        <v>288</v>
      </c>
      <c r="K2622" s="35" t="s">
        <v>355</v>
      </c>
      <c r="L2622" s="36"/>
      <c r="M2622" s="33" t="n">
        <v>4.99</v>
      </c>
      <c r="N2622" s="33"/>
      <c r="O2622" s="37"/>
      <c r="P2622" s="38" t="n">
        <v>29.99</v>
      </c>
      <c r="Q2622" s="34" t="n">
        <v>7.99</v>
      </c>
      <c r="R2622" s="39" t="n">
        <v>-0.0239945355191242</v>
      </c>
      <c r="S2622" s="40" t="n">
        <v>8.01399453551912</v>
      </c>
      <c r="T2622" s="40" t="n">
        <v>8.01399453551912</v>
      </c>
      <c r="U2622" s="40" t="n">
        <v>8.01399453551912</v>
      </c>
      <c r="V2622" s="32" t="n">
        <v>12.9660054644809</v>
      </c>
      <c r="W2622" s="32" t="n">
        <v>12.9660054644809</v>
      </c>
      <c r="X2622" s="40" t="n">
        <v>20.98</v>
      </c>
      <c r="Y2622" s="29" t="n">
        <v>269.69</v>
      </c>
      <c r="Z2622" s="29" t="n">
        <v>0.719836065573759</v>
      </c>
      <c r="AA2622" s="41"/>
      <c r="AB2622" s="38"/>
      <c r="AC2622" s="34"/>
      <c r="AD2622" s="39"/>
      <c r="AE2622" s="40"/>
      <c r="AF2622" s="40"/>
      <c r="AG2622" s="40"/>
      <c r="AH2622" s="32"/>
      <c r="AI2622" s="32"/>
      <c r="AJ2622" s="40"/>
      <c r="AK2622" s="29"/>
      <c r="AL2622" s="29"/>
      <c r="AM2622" s="41"/>
      <c r="AN2622" s="38"/>
      <c r="AO2622" s="34"/>
      <c r="AP2622" s="39"/>
      <c r="AQ2622" s="40"/>
      <c r="AR2622" s="40"/>
      <c r="AS2622" s="40"/>
      <c r="AT2622" s="32"/>
      <c r="AU2622" s="32"/>
      <c r="AV2622" s="40"/>
      <c r="AW2622" s="31"/>
      <c r="AX2622" s="29"/>
      <c r="AY2622" s="42"/>
      <c r="AZ2622" s="38"/>
      <c r="BA2622" s="34"/>
      <c r="BB2622" s="39"/>
      <c r="BC2622" s="40"/>
      <c r="BD2622" s="40"/>
      <c r="BE2622" s="40"/>
      <c r="BF2622" s="32"/>
      <c r="BG2622" s="32"/>
      <c r="BH2622" s="40"/>
      <c r="BI2622" s="31"/>
      <c r="BJ2622" s="29"/>
    </row>
    <row r="2623" customFormat="false" ht="15" hidden="false" customHeight="false" outlineLevel="0" collapsed="false">
      <c r="A2623" s="26" t="s">
        <v>523</v>
      </c>
      <c r="B2623" s="27" t="s">
        <v>0</v>
      </c>
      <c r="C2623" s="28" t="s">
        <v>71</v>
      </c>
      <c r="D2623" s="43" t="s">
        <v>519</v>
      </c>
      <c r="E2623" s="30" t="n">
        <v>329.9</v>
      </c>
      <c r="F2623" s="31" t="n">
        <v>329.9</v>
      </c>
      <c r="G2623" s="32" t="s">
        <v>295</v>
      </c>
      <c r="H2623" s="32" t="s">
        <v>520</v>
      </c>
      <c r="I2623" s="33" t="n">
        <v>9.99</v>
      </c>
      <c r="J2623" s="34" t="s">
        <v>288</v>
      </c>
      <c r="K2623" s="35" t="s">
        <v>355</v>
      </c>
      <c r="L2623" s="36"/>
      <c r="M2623" s="33" t="n">
        <v>4.99</v>
      </c>
      <c r="N2623" s="33"/>
      <c r="O2623" s="37"/>
      <c r="P2623" s="38" t="n">
        <v>29.99</v>
      </c>
      <c r="Q2623" s="34" t="n">
        <v>7.99</v>
      </c>
      <c r="R2623" s="39" t="n">
        <v>-0.0239945355191242</v>
      </c>
      <c r="S2623" s="40" t="n">
        <v>8.01399453551912</v>
      </c>
      <c r="T2623" s="40" t="n">
        <v>8.01399453551912</v>
      </c>
      <c r="U2623" s="40" t="n">
        <v>8.01399453551912</v>
      </c>
      <c r="V2623" s="32" t="n">
        <v>9.96600546448088</v>
      </c>
      <c r="W2623" s="32" t="n">
        <v>9.96600546448088</v>
      </c>
      <c r="X2623" s="40" t="n">
        <v>17.98</v>
      </c>
      <c r="Y2623" s="29" t="n">
        <v>269.69</v>
      </c>
      <c r="Z2623" s="29" t="n">
        <v>0.719836065573759</v>
      </c>
      <c r="AA2623" s="41"/>
      <c r="AB2623" s="38"/>
      <c r="AC2623" s="34"/>
      <c r="AD2623" s="39"/>
      <c r="AE2623" s="40"/>
      <c r="AF2623" s="40"/>
      <c r="AG2623" s="40"/>
      <c r="AH2623" s="32"/>
      <c r="AI2623" s="32"/>
      <c r="AJ2623" s="40"/>
      <c r="AK2623" s="29"/>
      <c r="AL2623" s="29"/>
      <c r="AM2623" s="41"/>
      <c r="AN2623" s="38"/>
      <c r="AO2623" s="34"/>
      <c r="AP2623" s="39"/>
      <c r="AQ2623" s="40"/>
      <c r="AR2623" s="40"/>
      <c r="AS2623" s="40"/>
      <c r="AT2623" s="32"/>
      <c r="AU2623" s="32"/>
      <c r="AV2623" s="40"/>
      <c r="AW2623" s="31"/>
      <c r="AX2623" s="29"/>
      <c r="AY2623" s="42"/>
      <c r="AZ2623" s="38"/>
      <c r="BA2623" s="34"/>
      <c r="BB2623" s="39"/>
      <c r="BC2623" s="40"/>
      <c r="BD2623" s="40"/>
      <c r="BE2623" s="40"/>
      <c r="BF2623" s="32"/>
      <c r="BG2623" s="32"/>
      <c r="BH2623" s="40"/>
      <c r="BI2623" s="31"/>
      <c r="BJ2623" s="29"/>
    </row>
    <row r="2624" customFormat="false" ht="15" hidden="false" customHeight="false" outlineLevel="0" collapsed="false">
      <c r="A2624" s="26" t="s">
        <v>524</v>
      </c>
      <c r="B2624" s="27" t="s">
        <v>0</v>
      </c>
      <c r="C2624" s="28" t="s">
        <v>71</v>
      </c>
      <c r="D2624" s="43" t="s">
        <v>519</v>
      </c>
      <c r="E2624" s="30" t="n">
        <v>329.9</v>
      </c>
      <c r="F2624" s="31" t="n">
        <v>329.9</v>
      </c>
      <c r="G2624" s="32" t="s">
        <v>297</v>
      </c>
      <c r="H2624" s="32" t="s">
        <v>520</v>
      </c>
      <c r="I2624" s="33" t="n">
        <v>0</v>
      </c>
      <c r="J2624" s="34" t="s">
        <v>298</v>
      </c>
      <c r="K2624" s="35" t="s">
        <v>355</v>
      </c>
      <c r="L2624" s="36"/>
      <c r="M2624" s="33" t="n">
        <v>4.99</v>
      </c>
      <c r="N2624" s="33"/>
      <c r="O2624" s="37"/>
      <c r="P2624" s="38" t="n">
        <v>29.99</v>
      </c>
      <c r="Q2624" s="34" t="n">
        <v>7.99</v>
      </c>
      <c r="R2624" s="39" t="n">
        <v>-0.0239945355191242</v>
      </c>
      <c r="S2624" s="40" t="n">
        <v>8.01399453551912</v>
      </c>
      <c r="T2624" s="40" t="n">
        <v>8.01399453551912</v>
      </c>
      <c r="U2624" s="40" t="n">
        <v>8.01399453551912</v>
      </c>
      <c r="V2624" s="32" t="n">
        <v>-0.0239945355191242</v>
      </c>
      <c r="W2624" s="32" t="n">
        <v>-0.0239945355191242</v>
      </c>
      <c r="X2624" s="40" t="n">
        <v>7.99</v>
      </c>
      <c r="Y2624" s="29" t="n">
        <v>269.69</v>
      </c>
      <c r="Z2624" s="29" t="n">
        <v>0.719836065573759</v>
      </c>
      <c r="AA2624" s="41"/>
      <c r="AB2624" s="38"/>
      <c r="AC2624" s="34"/>
      <c r="AD2624" s="39"/>
      <c r="AE2624" s="40"/>
      <c r="AF2624" s="40"/>
      <c r="AG2624" s="40"/>
      <c r="AH2624" s="32"/>
      <c r="AI2624" s="32"/>
      <c r="AJ2624" s="40"/>
      <c r="AK2624" s="29"/>
      <c r="AL2624" s="29"/>
      <c r="AM2624" s="41"/>
      <c r="AN2624" s="38"/>
      <c r="AO2624" s="34"/>
      <c r="AP2624" s="39"/>
      <c r="AQ2624" s="40"/>
      <c r="AR2624" s="40"/>
      <c r="AS2624" s="40"/>
      <c r="AT2624" s="32"/>
      <c r="AU2624" s="32"/>
      <c r="AV2624" s="40"/>
      <c r="AW2624" s="31"/>
      <c r="AX2624" s="29"/>
      <c r="AY2624" s="42"/>
      <c r="AZ2624" s="38"/>
      <c r="BA2624" s="34"/>
      <c r="BB2624" s="39"/>
      <c r="BC2624" s="40"/>
      <c r="BD2624" s="40"/>
      <c r="BE2624" s="40"/>
      <c r="BF2624" s="32"/>
      <c r="BG2624" s="32"/>
      <c r="BH2624" s="40"/>
      <c r="BI2624" s="31"/>
      <c r="BJ2624" s="29"/>
    </row>
    <row r="2625" customFormat="false" ht="15" hidden="false" customHeight="false" outlineLevel="0" collapsed="false">
      <c r="A2625" s="26" t="s">
        <v>525</v>
      </c>
      <c r="B2625" s="27" t="s">
        <v>0</v>
      </c>
      <c r="C2625" s="28" t="s">
        <v>71</v>
      </c>
      <c r="D2625" s="43" t="s">
        <v>526</v>
      </c>
      <c r="E2625" s="30" t="n">
        <v>389.9</v>
      </c>
      <c r="F2625" s="31" t="n">
        <v>389.9</v>
      </c>
      <c r="G2625" s="32" t="s">
        <v>287</v>
      </c>
      <c r="H2625" s="32"/>
      <c r="I2625" s="33" t="n">
        <v>24.99</v>
      </c>
      <c r="J2625" s="34" t="s">
        <v>288</v>
      </c>
      <c r="K2625" s="35" t="s">
        <v>355</v>
      </c>
      <c r="L2625" s="36"/>
      <c r="M2625" s="33" t="n">
        <v>4.99</v>
      </c>
      <c r="N2625" s="33"/>
      <c r="O2625" s="37"/>
      <c r="P2625" s="38" t="n">
        <v>39.99</v>
      </c>
      <c r="Q2625" s="34" t="n">
        <v>3.99</v>
      </c>
      <c r="R2625" s="39" t="n">
        <v>-5.33000546448088</v>
      </c>
      <c r="S2625" s="40" t="n">
        <v>9.32000546448088</v>
      </c>
      <c r="T2625" s="40" t="n">
        <v>9.32000546448088</v>
      </c>
      <c r="U2625" s="40" t="n">
        <v>9.32000546448088</v>
      </c>
      <c r="V2625" s="32" t="n">
        <v>19.6599945355191</v>
      </c>
      <c r="W2625" s="32" t="n">
        <v>19.6599945355191</v>
      </c>
      <c r="X2625" s="40" t="n">
        <v>28.98</v>
      </c>
      <c r="Y2625" s="29" t="n">
        <v>159.69</v>
      </c>
      <c r="Z2625" s="29" t="n">
        <v>159.900163934426</v>
      </c>
      <c r="AA2625" s="41"/>
      <c r="AB2625" s="38"/>
      <c r="AC2625" s="34"/>
      <c r="AD2625" s="39"/>
      <c r="AE2625" s="40"/>
      <c r="AF2625" s="40"/>
      <c r="AG2625" s="40"/>
      <c r="AH2625" s="32"/>
      <c r="AI2625" s="32"/>
      <c r="AJ2625" s="40"/>
      <c r="AK2625" s="29"/>
      <c r="AL2625" s="29"/>
      <c r="AM2625" s="41"/>
      <c r="AN2625" s="38"/>
      <c r="AO2625" s="34"/>
      <c r="AP2625" s="39"/>
      <c r="AQ2625" s="40"/>
      <c r="AR2625" s="40"/>
      <c r="AS2625" s="40"/>
      <c r="AT2625" s="32"/>
      <c r="AU2625" s="32"/>
      <c r="AV2625" s="40"/>
      <c r="AW2625" s="31"/>
      <c r="AX2625" s="29"/>
      <c r="AY2625" s="42"/>
      <c r="AZ2625" s="38"/>
      <c r="BA2625" s="34"/>
      <c r="BB2625" s="39"/>
      <c r="BC2625" s="40"/>
      <c r="BD2625" s="40"/>
      <c r="BE2625" s="40"/>
      <c r="BF2625" s="32"/>
      <c r="BG2625" s="32"/>
      <c r="BH2625" s="40"/>
      <c r="BI2625" s="31"/>
      <c r="BJ2625" s="29"/>
    </row>
    <row r="2626" customFormat="false" ht="15" hidden="false" customHeight="false" outlineLevel="0" collapsed="false">
      <c r="A2626" s="26" t="s">
        <v>527</v>
      </c>
      <c r="B2626" s="27" t="s">
        <v>0</v>
      </c>
      <c r="C2626" s="28" t="s">
        <v>71</v>
      </c>
      <c r="D2626" s="43" t="s">
        <v>526</v>
      </c>
      <c r="E2626" s="30" t="n">
        <v>389.9</v>
      </c>
      <c r="F2626" s="31" t="n">
        <v>389.9</v>
      </c>
      <c r="G2626" s="32" t="s">
        <v>291</v>
      </c>
      <c r="H2626" s="32"/>
      <c r="I2626" s="33" t="n">
        <v>16.99</v>
      </c>
      <c r="J2626" s="34" t="s">
        <v>288</v>
      </c>
      <c r="K2626" s="35" t="s">
        <v>355</v>
      </c>
      <c r="L2626" s="36"/>
      <c r="M2626" s="33" t="n">
        <v>4.99</v>
      </c>
      <c r="N2626" s="33"/>
      <c r="O2626" s="37"/>
      <c r="P2626" s="38" t="n">
        <v>39.99</v>
      </c>
      <c r="Q2626" s="34" t="n">
        <v>5.99</v>
      </c>
      <c r="R2626" s="39" t="n">
        <v>-3.33000546448088</v>
      </c>
      <c r="S2626" s="40" t="n">
        <v>9.32000546448088</v>
      </c>
      <c r="T2626" s="40" t="n">
        <v>9.32000546448088</v>
      </c>
      <c r="U2626" s="40" t="n">
        <v>9.32000546448088</v>
      </c>
      <c r="V2626" s="32" t="n">
        <v>13.6599945355191</v>
      </c>
      <c r="W2626" s="32" t="n">
        <v>13.6599945355191</v>
      </c>
      <c r="X2626" s="40" t="n">
        <v>22.98</v>
      </c>
      <c r="Y2626" s="29" t="n">
        <v>219.69</v>
      </c>
      <c r="Z2626" s="29" t="n">
        <v>99.9001639344262</v>
      </c>
      <c r="AA2626" s="41"/>
      <c r="AB2626" s="38"/>
      <c r="AC2626" s="34"/>
      <c r="AD2626" s="39"/>
      <c r="AE2626" s="40"/>
      <c r="AF2626" s="40"/>
      <c r="AG2626" s="40"/>
      <c r="AH2626" s="32"/>
      <c r="AI2626" s="32"/>
      <c r="AJ2626" s="40"/>
      <c r="AK2626" s="29"/>
      <c r="AL2626" s="29"/>
      <c r="AM2626" s="41"/>
      <c r="AN2626" s="38"/>
      <c r="AO2626" s="34"/>
      <c r="AP2626" s="39"/>
      <c r="AQ2626" s="40"/>
      <c r="AR2626" s="40"/>
      <c r="AS2626" s="40"/>
      <c r="AT2626" s="32"/>
      <c r="AU2626" s="32"/>
      <c r="AV2626" s="40"/>
      <c r="AW2626" s="31"/>
      <c r="AX2626" s="29"/>
      <c r="AY2626" s="42"/>
      <c r="AZ2626" s="38"/>
      <c r="BA2626" s="34"/>
      <c r="BB2626" s="39"/>
      <c r="BC2626" s="40"/>
      <c r="BD2626" s="40"/>
      <c r="BE2626" s="40"/>
      <c r="BF2626" s="32"/>
      <c r="BG2626" s="32"/>
      <c r="BH2626" s="40"/>
      <c r="BI2626" s="31"/>
      <c r="BJ2626" s="29"/>
    </row>
    <row r="2627" customFormat="false" ht="15" hidden="false" customHeight="false" outlineLevel="0" collapsed="false">
      <c r="A2627" s="26" t="s">
        <v>528</v>
      </c>
      <c r="B2627" s="27" t="s">
        <v>0</v>
      </c>
      <c r="C2627" s="28" t="s">
        <v>71</v>
      </c>
      <c r="D2627" s="43" t="s">
        <v>526</v>
      </c>
      <c r="E2627" s="30" t="n">
        <v>389.9</v>
      </c>
      <c r="F2627" s="31" t="n">
        <v>389.9</v>
      </c>
      <c r="G2627" s="32" t="s">
        <v>293</v>
      </c>
      <c r="H2627" s="32"/>
      <c r="I2627" s="33" t="n">
        <v>12.99</v>
      </c>
      <c r="J2627" s="34" t="s">
        <v>288</v>
      </c>
      <c r="K2627" s="35" t="s">
        <v>355</v>
      </c>
      <c r="L2627" s="36"/>
      <c r="M2627" s="33" t="n">
        <v>4.99</v>
      </c>
      <c r="N2627" s="33"/>
      <c r="O2627" s="37"/>
      <c r="P2627" s="38" t="n">
        <v>39.99</v>
      </c>
      <c r="Q2627" s="34" t="n">
        <v>8.99</v>
      </c>
      <c r="R2627" s="39" t="n">
        <v>-0.330005464480875</v>
      </c>
      <c r="S2627" s="40" t="n">
        <v>9.32000546448088</v>
      </c>
      <c r="T2627" s="40" t="n">
        <v>9.32000546448088</v>
      </c>
      <c r="U2627" s="40" t="n">
        <v>9.32000546448088</v>
      </c>
      <c r="V2627" s="32" t="n">
        <v>12.6599945355191</v>
      </c>
      <c r="W2627" s="32" t="n">
        <v>12.6599945355191</v>
      </c>
      <c r="X2627" s="40" t="n">
        <v>21.98</v>
      </c>
      <c r="Y2627" s="29" t="n">
        <v>309.69</v>
      </c>
      <c r="Z2627" s="29" t="n">
        <v>9.90016393442625</v>
      </c>
      <c r="AA2627" s="41"/>
      <c r="AB2627" s="38"/>
      <c r="AC2627" s="34"/>
      <c r="AD2627" s="39"/>
      <c r="AE2627" s="40"/>
      <c r="AF2627" s="40"/>
      <c r="AG2627" s="40"/>
      <c r="AH2627" s="32"/>
      <c r="AI2627" s="32"/>
      <c r="AJ2627" s="40"/>
      <c r="AK2627" s="29"/>
      <c r="AL2627" s="29"/>
      <c r="AM2627" s="41"/>
      <c r="AN2627" s="38"/>
      <c r="AO2627" s="34"/>
      <c r="AP2627" s="39"/>
      <c r="AQ2627" s="40"/>
      <c r="AR2627" s="40"/>
      <c r="AS2627" s="40"/>
      <c r="AT2627" s="32"/>
      <c r="AU2627" s="32"/>
      <c r="AV2627" s="40"/>
      <c r="AW2627" s="31"/>
      <c r="AX2627" s="29"/>
      <c r="AY2627" s="42"/>
      <c r="AZ2627" s="38"/>
      <c r="BA2627" s="34"/>
      <c r="BB2627" s="39"/>
      <c r="BC2627" s="40"/>
      <c r="BD2627" s="40"/>
      <c r="BE2627" s="40"/>
      <c r="BF2627" s="32"/>
      <c r="BG2627" s="32"/>
      <c r="BH2627" s="40"/>
      <c r="BI2627" s="31"/>
      <c r="BJ2627" s="29"/>
    </row>
    <row r="2628" customFormat="false" ht="15" hidden="false" customHeight="false" outlineLevel="0" collapsed="false">
      <c r="A2628" s="26" t="s">
        <v>529</v>
      </c>
      <c r="B2628" s="27" t="s">
        <v>0</v>
      </c>
      <c r="C2628" s="28" t="s">
        <v>71</v>
      </c>
      <c r="D2628" s="43" t="s">
        <v>526</v>
      </c>
      <c r="E2628" s="30" t="n">
        <v>389.9</v>
      </c>
      <c r="F2628" s="31" t="n">
        <v>389.9</v>
      </c>
      <c r="G2628" s="32" t="s">
        <v>295</v>
      </c>
      <c r="H2628" s="32"/>
      <c r="I2628" s="33" t="n">
        <v>9.99</v>
      </c>
      <c r="J2628" s="34" t="s">
        <v>288</v>
      </c>
      <c r="K2628" s="35" t="s">
        <v>355</v>
      </c>
      <c r="L2628" s="36"/>
      <c r="M2628" s="33" t="n">
        <v>4.99</v>
      </c>
      <c r="N2628" s="33"/>
      <c r="O2628" s="37"/>
      <c r="P2628" s="38" t="n">
        <v>39.99</v>
      </c>
      <c r="Q2628" s="34" t="n">
        <v>8.99</v>
      </c>
      <c r="R2628" s="39" t="n">
        <v>-0.330005464480875</v>
      </c>
      <c r="S2628" s="40" t="n">
        <v>9.32000546448088</v>
      </c>
      <c r="T2628" s="40" t="n">
        <v>9.32000546448088</v>
      </c>
      <c r="U2628" s="40" t="n">
        <v>9.32000546448088</v>
      </c>
      <c r="V2628" s="32" t="n">
        <v>9.65999453551913</v>
      </c>
      <c r="W2628" s="32" t="n">
        <v>9.65999453551913</v>
      </c>
      <c r="X2628" s="40" t="n">
        <v>18.98</v>
      </c>
      <c r="Y2628" s="29" t="n">
        <v>309.69</v>
      </c>
      <c r="Z2628" s="29" t="n">
        <v>9.90016393442625</v>
      </c>
      <c r="AA2628" s="41"/>
      <c r="AB2628" s="38"/>
      <c r="AC2628" s="34"/>
      <c r="AD2628" s="39"/>
      <c r="AE2628" s="40"/>
      <c r="AF2628" s="40"/>
      <c r="AG2628" s="40"/>
      <c r="AH2628" s="32"/>
      <c r="AI2628" s="32"/>
      <c r="AJ2628" s="40"/>
      <c r="AK2628" s="29"/>
      <c r="AL2628" s="29"/>
      <c r="AM2628" s="41"/>
      <c r="AN2628" s="38"/>
      <c r="AO2628" s="34"/>
      <c r="AP2628" s="39"/>
      <c r="AQ2628" s="40"/>
      <c r="AR2628" s="40"/>
      <c r="AS2628" s="40"/>
      <c r="AT2628" s="32"/>
      <c r="AU2628" s="32"/>
      <c r="AV2628" s="40"/>
      <c r="AW2628" s="31"/>
      <c r="AX2628" s="29"/>
      <c r="AY2628" s="42"/>
      <c r="AZ2628" s="38"/>
      <c r="BA2628" s="34"/>
      <c r="BB2628" s="39"/>
      <c r="BC2628" s="40"/>
      <c r="BD2628" s="40"/>
      <c r="BE2628" s="40"/>
      <c r="BF2628" s="32"/>
      <c r="BG2628" s="32"/>
      <c r="BH2628" s="40"/>
      <c r="BI2628" s="31"/>
      <c r="BJ2628" s="29"/>
    </row>
    <row r="2629" customFormat="false" ht="15" hidden="false" customHeight="false" outlineLevel="0" collapsed="false">
      <c r="A2629" s="26" t="s">
        <v>530</v>
      </c>
      <c r="B2629" s="27" t="s">
        <v>0</v>
      </c>
      <c r="C2629" s="28" t="s">
        <v>71</v>
      </c>
      <c r="D2629" s="43" t="s">
        <v>526</v>
      </c>
      <c r="E2629" s="30" t="n">
        <v>389.9</v>
      </c>
      <c r="F2629" s="31" t="n">
        <v>389.9</v>
      </c>
      <c r="G2629" s="32" t="s">
        <v>297</v>
      </c>
      <c r="H2629" s="32"/>
      <c r="I2629" s="33" t="n">
        <v>0</v>
      </c>
      <c r="J2629" s="34" t="s">
        <v>298</v>
      </c>
      <c r="K2629" s="35" t="s">
        <v>355</v>
      </c>
      <c r="L2629" s="36"/>
      <c r="M2629" s="33" t="n">
        <v>4.99</v>
      </c>
      <c r="N2629" s="33"/>
      <c r="O2629" s="37"/>
      <c r="P2629" s="38" t="n">
        <v>39.99</v>
      </c>
      <c r="Q2629" s="34" t="n">
        <v>8.99</v>
      </c>
      <c r="R2629" s="39" t="n">
        <v>-0.330005464480875</v>
      </c>
      <c r="S2629" s="40" t="n">
        <v>9.32000546448088</v>
      </c>
      <c r="T2629" s="40" t="n">
        <v>9.32000546448088</v>
      </c>
      <c r="U2629" s="40" t="n">
        <v>9.32000546448088</v>
      </c>
      <c r="V2629" s="32" t="n">
        <v>-0.330005464480875</v>
      </c>
      <c r="W2629" s="32" t="n">
        <v>-0.330005464480875</v>
      </c>
      <c r="X2629" s="40" t="n">
        <v>8.99</v>
      </c>
      <c r="Y2629" s="29" t="n">
        <v>309.69</v>
      </c>
      <c r="Z2629" s="29" t="n">
        <v>9.90016393442625</v>
      </c>
      <c r="AA2629" s="41"/>
      <c r="AB2629" s="38"/>
      <c r="AC2629" s="34"/>
      <c r="AD2629" s="39"/>
      <c r="AE2629" s="40"/>
      <c r="AF2629" s="40"/>
      <c r="AG2629" s="40"/>
      <c r="AH2629" s="32"/>
      <c r="AI2629" s="32"/>
      <c r="AJ2629" s="40"/>
      <c r="AK2629" s="29"/>
      <c r="AL2629" s="29"/>
      <c r="AM2629" s="41"/>
      <c r="AN2629" s="38"/>
      <c r="AO2629" s="34"/>
      <c r="AP2629" s="39"/>
      <c r="AQ2629" s="40"/>
      <c r="AR2629" s="40"/>
      <c r="AS2629" s="40"/>
      <c r="AT2629" s="32"/>
      <c r="AU2629" s="32"/>
      <c r="AV2629" s="40"/>
      <c r="AW2629" s="31"/>
      <c r="AX2629" s="29"/>
      <c r="AY2629" s="42"/>
      <c r="AZ2629" s="38"/>
      <c r="BA2629" s="34"/>
      <c r="BB2629" s="39"/>
      <c r="BC2629" s="40"/>
      <c r="BD2629" s="40"/>
      <c r="BE2629" s="40"/>
      <c r="BF2629" s="32"/>
      <c r="BG2629" s="32"/>
      <c r="BH2629" s="40"/>
      <c r="BI2629" s="31"/>
      <c r="BJ2629" s="29"/>
    </row>
    <row r="2630" customFormat="false" ht="15" hidden="false" customHeight="false" outlineLevel="0" collapsed="false">
      <c r="A2630" s="26" t="s">
        <v>531</v>
      </c>
      <c r="B2630" s="27" t="s">
        <v>0</v>
      </c>
      <c r="C2630" s="28" t="s">
        <v>71</v>
      </c>
      <c r="D2630" s="43" t="s">
        <v>85</v>
      </c>
      <c r="E2630" s="30" t="n">
        <v>39.9</v>
      </c>
      <c r="F2630" s="31" t="n">
        <v>39.9</v>
      </c>
      <c r="G2630" s="32" t="s">
        <v>287</v>
      </c>
      <c r="H2630" s="32"/>
      <c r="I2630" s="33" t="n">
        <v>24.99</v>
      </c>
      <c r="J2630" s="34" t="s">
        <v>288</v>
      </c>
      <c r="K2630" s="35" t="s">
        <v>532</v>
      </c>
      <c r="L2630" s="36"/>
      <c r="M2630" s="33"/>
      <c r="N2630" s="33"/>
      <c r="O2630" s="37"/>
      <c r="P2630" s="38" t="n">
        <v>0</v>
      </c>
      <c r="Q2630" s="34" t="n">
        <v>0</v>
      </c>
      <c r="R2630" s="39" t="n">
        <v>-1.36270491803279</v>
      </c>
      <c r="S2630" s="40" t="n">
        <v>1.36270491803279</v>
      </c>
      <c r="T2630" s="40" t="n">
        <v>0</v>
      </c>
      <c r="U2630" s="40" t="n">
        <v>0</v>
      </c>
      <c r="V2630" s="32" t="n">
        <v>23.6272950819672</v>
      </c>
      <c r="W2630" s="32" t="n">
        <v>24.99</v>
      </c>
      <c r="X2630" s="40" t="n">
        <v>24.99</v>
      </c>
      <c r="Y2630" s="29" t="n">
        <v>0</v>
      </c>
      <c r="Z2630" s="29" t="n">
        <v>32.7049180327869</v>
      </c>
      <c r="AA2630" s="41"/>
      <c r="AB2630" s="38" t="n">
        <v>0</v>
      </c>
      <c r="AC2630" s="34" t="n">
        <v>0</v>
      </c>
      <c r="AD2630" s="39" t="n">
        <v>-1.36270491803279</v>
      </c>
      <c r="AE2630" s="40" t="n">
        <v>1.36270491803279</v>
      </c>
      <c r="AF2630" s="40" t="n">
        <v>0</v>
      </c>
      <c r="AG2630" s="40" t="n">
        <v>0</v>
      </c>
      <c r="AH2630" s="32" t="n">
        <v>23.6272950819672</v>
      </c>
      <c r="AI2630" s="32" t="n">
        <v>24.99</v>
      </c>
      <c r="AJ2630" s="40" t="n">
        <v>24.99</v>
      </c>
      <c r="AK2630" s="29" t="n">
        <v>0</v>
      </c>
      <c r="AL2630" s="29" t="n">
        <v>32.7049180327869</v>
      </c>
      <c r="AM2630" s="41"/>
      <c r="AN2630" s="38"/>
      <c r="AO2630" s="34"/>
      <c r="AP2630" s="39"/>
      <c r="AQ2630" s="40"/>
      <c r="AR2630" s="40"/>
      <c r="AS2630" s="40"/>
      <c r="AT2630" s="32"/>
      <c r="AU2630" s="32"/>
      <c r="AV2630" s="40"/>
      <c r="AW2630" s="31"/>
      <c r="AX2630" s="29"/>
      <c r="AY2630" s="42"/>
      <c r="AZ2630" s="38"/>
      <c r="BA2630" s="34"/>
      <c r="BB2630" s="39"/>
      <c r="BC2630" s="40"/>
      <c r="BD2630" s="40"/>
      <c r="BE2630" s="40"/>
      <c r="BF2630" s="32"/>
      <c r="BG2630" s="32"/>
      <c r="BH2630" s="40"/>
      <c r="BI2630" s="31"/>
      <c r="BJ2630" s="29"/>
    </row>
    <row r="2631" customFormat="false" ht="15" hidden="false" customHeight="false" outlineLevel="0" collapsed="false">
      <c r="A2631" s="26" t="s">
        <v>533</v>
      </c>
      <c r="B2631" s="27" t="s">
        <v>0</v>
      </c>
      <c r="C2631" s="28" t="s">
        <v>71</v>
      </c>
      <c r="D2631" s="43" t="s">
        <v>85</v>
      </c>
      <c r="E2631" s="30" t="n">
        <v>39.9</v>
      </c>
      <c r="F2631" s="31" t="n">
        <v>39.9</v>
      </c>
      <c r="G2631" s="32" t="s">
        <v>291</v>
      </c>
      <c r="H2631" s="32"/>
      <c r="I2631" s="33" t="n">
        <v>16.99</v>
      </c>
      <c r="J2631" s="34" t="s">
        <v>288</v>
      </c>
      <c r="K2631" s="35" t="s">
        <v>532</v>
      </c>
      <c r="L2631" s="36"/>
      <c r="M2631" s="33"/>
      <c r="N2631" s="33"/>
      <c r="O2631" s="37"/>
      <c r="P2631" s="38" t="n">
        <v>0</v>
      </c>
      <c r="Q2631" s="34" t="n">
        <v>0</v>
      </c>
      <c r="R2631" s="39" t="n">
        <v>-1.36270491803279</v>
      </c>
      <c r="S2631" s="40" t="n">
        <v>1.36270491803279</v>
      </c>
      <c r="T2631" s="40" t="n">
        <v>0</v>
      </c>
      <c r="U2631" s="40" t="n">
        <v>0</v>
      </c>
      <c r="V2631" s="32" t="n">
        <v>15.6272950819672</v>
      </c>
      <c r="W2631" s="32" t="n">
        <v>16.99</v>
      </c>
      <c r="X2631" s="40" t="n">
        <v>16.99</v>
      </c>
      <c r="Y2631" s="29" t="n">
        <v>0</v>
      </c>
      <c r="Z2631" s="29" t="n">
        <v>32.7049180327869</v>
      </c>
      <c r="AA2631" s="41"/>
      <c r="AB2631" s="38" t="n">
        <v>0</v>
      </c>
      <c r="AC2631" s="34" t="n">
        <v>0</v>
      </c>
      <c r="AD2631" s="39" t="n">
        <v>-1.36270491803279</v>
      </c>
      <c r="AE2631" s="40" t="n">
        <v>1.36270491803279</v>
      </c>
      <c r="AF2631" s="40" t="n">
        <v>0</v>
      </c>
      <c r="AG2631" s="40" t="n">
        <v>0</v>
      </c>
      <c r="AH2631" s="32" t="n">
        <v>15.6272950819672</v>
      </c>
      <c r="AI2631" s="32" t="n">
        <v>16.99</v>
      </c>
      <c r="AJ2631" s="40" t="n">
        <v>16.99</v>
      </c>
      <c r="AK2631" s="29" t="n">
        <v>0</v>
      </c>
      <c r="AL2631" s="29" t="n">
        <v>32.7049180327869</v>
      </c>
      <c r="AM2631" s="41"/>
      <c r="AN2631" s="38"/>
      <c r="AO2631" s="34"/>
      <c r="AP2631" s="39"/>
      <c r="AQ2631" s="40"/>
      <c r="AR2631" s="40"/>
      <c r="AS2631" s="40"/>
      <c r="AT2631" s="32"/>
      <c r="AU2631" s="32"/>
      <c r="AV2631" s="40"/>
      <c r="AW2631" s="31"/>
      <c r="AX2631" s="29"/>
      <c r="AY2631" s="42"/>
      <c r="AZ2631" s="38"/>
      <c r="BA2631" s="34"/>
      <c r="BB2631" s="39"/>
      <c r="BC2631" s="40"/>
      <c r="BD2631" s="40"/>
      <c r="BE2631" s="40"/>
      <c r="BF2631" s="32"/>
      <c r="BG2631" s="32"/>
      <c r="BH2631" s="40"/>
      <c r="BI2631" s="31"/>
      <c r="BJ2631" s="29"/>
    </row>
    <row r="2632" customFormat="false" ht="15" hidden="false" customHeight="false" outlineLevel="0" collapsed="false">
      <c r="A2632" s="26" t="s">
        <v>534</v>
      </c>
      <c r="B2632" s="27" t="s">
        <v>0</v>
      </c>
      <c r="C2632" s="28" t="s">
        <v>71</v>
      </c>
      <c r="D2632" s="43" t="s">
        <v>85</v>
      </c>
      <c r="E2632" s="30" t="n">
        <v>39.9</v>
      </c>
      <c r="F2632" s="31" t="n">
        <v>39.9</v>
      </c>
      <c r="G2632" s="32" t="s">
        <v>293</v>
      </c>
      <c r="H2632" s="32"/>
      <c r="I2632" s="33" t="n">
        <v>12.99</v>
      </c>
      <c r="J2632" s="34" t="s">
        <v>288</v>
      </c>
      <c r="K2632" s="35" t="s">
        <v>355</v>
      </c>
      <c r="L2632" s="36"/>
      <c r="M2632" s="33"/>
      <c r="N2632" s="33"/>
      <c r="O2632" s="37"/>
      <c r="P2632" s="38" t="n">
        <v>0</v>
      </c>
      <c r="Q2632" s="34" t="n">
        <v>0.99</v>
      </c>
      <c r="R2632" s="39" t="n">
        <v>-0.10016393442623</v>
      </c>
      <c r="S2632" s="40" t="n">
        <v>1.09016393442623</v>
      </c>
      <c r="T2632" s="40" t="n">
        <v>1.09016393442623</v>
      </c>
      <c r="U2632" s="40" t="n">
        <v>1.09016393442623</v>
      </c>
      <c r="V2632" s="32" t="n">
        <v>12.8898360655738</v>
      </c>
      <c r="W2632" s="32" t="n">
        <v>12.8898360655738</v>
      </c>
      <c r="X2632" s="40" t="n">
        <v>13.98</v>
      </c>
      <c r="Y2632" s="29" t="n">
        <v>29.7</v>
      </c>
      <c r="Z2632" s="29" t="n">
        <v>3.00491803278689</v>
      </c>
      <c r="AA2632" s="41"/>
      <c r="AB2632" s="38" t="n">
        <v>0</v>
      </c>
      <c r="AC2632" s="34" t="n">
        <v>0.99</v>
      </c>
      <c r="AD2632" s="39" t="n">
        <v>-0.10016393442623</v>
      </c>
      <c r="AE2632" s="40" t="n">
        <v>1.09016393442623</v>
      </c>
      <c r="AF2632" s="40" t="n">
        <v>1.09016393442623</v>
      </c>
      <c r="AG2632" s="40" t="n">
        <v>1.09016393442623</v>
      </c>
      <c r="AH2632" s="32" t="n">
        <v>12.8898360655738</v>
      </c>
      <c r="AI2632" s="32" t="n">
        <v>12.99</v>
      </c>
      <c r="AJ2632" s="40" t="n">
        <v>13.98</v>
      </c>
      <c r="AK2632" s="29" t="n">
        <v>29.7</v>
      </c>
      <c r="AL2632" s="29" t="n">
        <v>3.00491803278689</v>
      </c>
      <c r="AM2632" s="41"/>
      <c r="AN2632" s="38"/>
      <c r="AO2632" s="34"/>
      <c r="AP2632" s="39"/>
      <c r="AQ2632" s="40"/>
      <c r="AR2632" s="40"/>
      <c r="AS2632" s="40"/>
      <c r="AT2632" s="32"/>
      <c r="AU2632" s="32"/>
      <c r="AV2632" s="40"/>
      <c r="AW2632" s="31"/>
      <c r="AX2632" s="29"/>
      <c r="AY2632" s="42"/>
      <c r="AZ2632" s="38"/>
      <c r="BA2632" s="34"/>
      <c r="BB2632" s="39"/>
      <c r="BC2632" s="40"/>
      <c r="BD2632" s="40"/>
      <c r="BE2632" s="40"/>
      <c r="BF2632" s="32"/>
      <c r="BG2632" s="32"/>
      <c r="BH2632" s="40"/>
      <c r="BI2632" s="31"/>
      <c r="BJ2632" s="29"/>
    </row>
    <row r="2633" customFormat="false" ht="15" hidden="false" customHeight="false" outlineLevel="0" collapsed="false">
      <c r="A2633" s="26" t="s">
        <v>535</v>
      </c>
      <c r="B2633" s="27" t="s">
        <v>0</v>
      </c>
      <c r="C2633" s="28" t="s">
        <v>71</v>
      </c>
      <c r="D2633" s="43" t="s">
        <v>85</v>
      </c>
      <c r="E2633" s="30" t="n">
        <v>39.9</v>
      </c>
      <c r="F2633" s="31" t="n">
        <v>39.9</v>
      </c>
      <c r="G2633" s="32" t="s">
        <v>295</v>
      </c>
      <c r="H2633" s="32"/>
      <c r="I2633" s="33" t="n">
        <v>9.99</v>
      </c>
      <c r="J2633" s="34" t="s">
        <v>288</v>
      </c>
      <c r="K2633" s="35" t="s">
        <v>355</v>
      </c>
      <c r="L2633" s="36"/>
      <c r="M2633" s="33"/>
      <c r="N2633" s="33"/>
      <c r="O2633" s="37"/>
      <c r="P2633" s="38" t="n">
        <v>0</v>
      </c>
      <c r="Q2633" s="34" t="n">
        <v>0.99</v>
      </c>
      <c r="R2633" s="39" t="n">
        <v>-0.10016393442623</v>
      </c>
      <c r="S2633" s="40" t="n">
        <v>1.09016393442623</v>
      </c>
      <c r="T2633" s="40" t="n">
        <v>1.09016393442623</v>
      </c>
      <c r="U2633" s="40" t="n">
        <v>1.09016393442623</v>
      </c>
      <c r="V2633" s="32" t="n">
        <v>9.88983606557377</v>
      </c>
      <c r="W2633" s="32" t="n">
        <v>9.88983606557377</v>
      </c>
      <c r="X2633" s="40" t="n">
        <v>10.98</v>
      </c>
      <c r="Y2633" s="29" t="n">
        <v>29.7</v>
      </c>
      <c r="Z2633" s="29" t="n">
        <v>3.00491803278689</v>
      </c>
      <c r="AA2633" s="41"/>
      <c r="AB2633" s="38" t="n">
        <v>0</v>
      </c>
      <c r="AC2633" s="34" t="n">
        <v>0.99</v>
      </c>
      <c r="AD2633" s="39" t="n">
        <v>-0.10016393442623</v>
      </c>
      <c r="AE2633" s="40" t="n">
        <v>1.09016393442623</v>
      </c>
      <c r="AF2633" s="40" t="n">
        <v>1.09016393442623</v>
      </c>
      <c r="AG2633" s="40" t="n">
        <v>1.09016393442623</v>
      </c>
      <c r="AH2633" s="32" t="n">
        <v>9.88983606557377</v>
      </c>
      <c r="AI2633" s="32" t="n">
        <v>9.99</v>
      </c>
      <c r="AJ2633" s="40" t="n">
        <v>10.98</v>
      </c>
      <c r="AK2633" s="29" t="n">
        <v>29.7</v>
      </c>
      <c r="AL2633" s="29" t="n">
        <v>3.00491803278689</v>
      </c>
      <c r="AM2633" s="41"/>
      <c r="AN2633" s="38"/>
      <c r="AO2633" s="34"/>
      <c r="AP2633" s="39"/>
      <c r="AQ2633" s="40"/>
      <c r="AR2633" s="40"/>
      <c r="AS2633" s="40"/>
      <c r="AT2633" s="32"/>
      <c r="AU2633" s="32"/>
      <c r="AV2633" s="40"/>
      <c r="AW2633" s="31"/>
      <c r="AX2633" s="29"/>
      <c r="AY2633" s="42"/>
      <c r="AZ2633" s="38"/>
      <c r="BA2633" s="34"/>
      <c r="BB2633" s="39"/>
      <c r="BC2633" s="40"/>
      <c r="BD2633" s="40"/>
      <c r="BE2633" s="40"/>
      <c r="BF2633" s="32"/>
      <c r="BG2633" s="32"/>
      <c r="BH2633" s="40"/>
      <c r="BI2633" s="31"/>
      <c r="BJ2633" s="29"/>
    </row>
    <row r="2634" customFormat="false" ht="15" hidden="false" customHeight="false" outlineLevel="0" collapsed="false">
      <c r="A2634" s="26" t="s">
        <v>536</v>
      </c>
      <c r="B2634" s="27" t="s">
        <v>0</v>
      </c>
      <c r="C2634" s="28" t="s">
        <v>71</v>
      </c>
      <c r="D2634" s="43" t="s">
        <v>85</v>
      </c>
      <c r="E2634" s="30" t="n">
        <v>39.9</v>
      </c>
      <c r="F2634" s="31" t="n">
        <v>39.9</v>
      </c>
      <c r="G2634" s="32" t="s">
        <v>297</v>
      </c>
      <c r="H2634" s="32"/>
      <c r="I2634" s="33" t="n">
        <v>0</v>
      </c>
      <c r="J2634" s="34" t="s">
        <v>298</v>
      </c>
      <c r="K2634" s="35" t="s">
        <v>355</v>
      </c>
      <c r="L2634" s="36"/>
      <c r="M2634" s="33"/>
      <c r="N2634" s="33"/>
      <c r="O2634" s="37"/>
      <c r="P2634" s="38" t="n">
        <v>0</v>
      </c>
      <c r="Q2634" s="34" t="n">
        <v>0.99</v>
      </c>
      <c r="R2634" s="39" t="n">
        <v>-0.10016393442623</v>
      </c>
      <c r="S2634" s="40" t="n">
        <v>1.09016393442623</v>
      </c>
      <c r="T2634" s="40" t="n">
        <v>1.09016393442623</v>
      </c>
      <c r="U2634" s="40" t="n">
        <v>1.09016393442623</v>
      </c>
      <c r="V2634" s="32" t="n">
        <v>-0.10016393442623</v>
      </c>
      <c r="W2634" s="32" t="n">
        <v>-0.10016393442623</v>
      </c>
      <c r="X2634" s="40" t="n">
        <v>0.99</v>
      </c>
      <c r="Y2634" s="29" t="n">
        <v>29.7</v>
      </c>
      <c r="Z2634" s="29" t="n">
        <v>3.00491803278689</v>
      </c>
      <c r="AA2634" s="41"/>
      <c r="AB2634" s="38" t="n">
        <v>0</v>
      </c>
      <c r="AC2634" s="34" t="n">
        <v>0.99</v>
      </c>
      <c r="AD2634" s="39" t="n">
        <v>-0.10016393442623</v>
      </c>
      <c r="AE2634" s="40" t="n">
        <v>1.09016393442623</v>
      </c>
      <c r="AF2634" s="40" t="n">
        <v>1.09016393442623</v>
      </c>
      <c r="AG2634" s="40" t="n">
        <v>1.09016393442623</v>
      </c>
      <c r="AH2634" s="32" t="n">
        <v>-0.10016393442623</v>
      </c>
      <c r="AI2634" s="32" t="n">
        <v>0</v>
      </c>
      <c r="AJ2634" s="40" t="n">
        <v>0.99</v>
      </c>
      <c r="AK2634" s="29" t="n">
        <v>29.7</v>
      </c>
      <c r="AL2634" s="29" t="n">
        <v>3.00491803278689</v>
      </c>
      <c r="AM2634" s="41"/>
      <c r="AN2634" s="38"/>
      <c r="AO2634" s="34"/>
      <c r="AP2634" s="39"/>
      <c r="AQ2634" s="40"/>
      <c r="AR2634" s="40"/>
      <c r="AS2634" s="40"/>
      <c r="AT2634" s="32"/>
      <c r="AU2634" s="32"/>
      <c r="AV2634" s="40"/>
      <c r="AW2634" s="31"/>
      <c r="AX2634" s="29"/>
      <c r="AY2634" s="42"/>
      <c r="AZ2634" s="38"/>
      <c r="BA2634" s="34"/>
      <c r="BB2634" s="39"/>
      <c r="BC2634" s="40"/>
      <c r="BD2634" s="40"/>
      <c r="BE2634" s="40"/>
      <c r="BF2634" s="32"/>
      <c r="BG2634" s="32"/>
      <c r="BH2634" s="40"/>
      <c r="BI2634" s="31"/>
      <c r="BJ2634" s="29"/>
    </row>
    <row r="2635" customFormat="false" ht="15" hidden="false" customHeight="false" outlineLevel="0" collapsed="false">
      <c r="A2635" s="26" t="s">
        <v>537</v>
      </c>
      <c r="B2635" s="27" t="s">
        <v>0</v>
      </c>
      <c r="C2635" s="28" t="s">
        <v>71</v>
      </c>
      <c r="D2635" s="43" t="s">
        <v>538</v>
      </c>
      <c r="E2635" s="30" t="n">
        <v>149.9</v>
      </c>
      <c r="F2635" s="31" t="n">
        <v>149.9</v>
      </c>
      <c r="G2635" s="32" t="s">
        <v>287</v>
      </c>
      <c r="H2635" s="32"/>
      <c r="I2635" s="33" t="n">
        <v>24.99</v>
      </c>
      <c r="J2635" s="34" t="s">
        <v>288</v>
      </c>
      <c r="K2635" s="35" t="s">
        <v>532</v>
      </c>
      <c r="L2635" s="36"/>
      <c r="M2635" s="33"/>
      <c r="N2635" s="33"/>
      <c r="O2635" s="37"/>
      <c r="P2635" s="38" t="n">
        <v>29.99</v>
      </c>
      <c r="Q2635" s="34" t="n">
        <v>0</v>
      </c>
      <c r="R2635" s="39" t="n">
        <v>-3.86995218579235</v>
      </c>
      <c r="S2635" s="40" t="n">
        <v>3.86995218579235</v>
      </c>
      <c r="T2635" s="40" t="n">
        <v>0</v>
      </c>
      <c r="U2635" s="40" t="n">
        <v>0</v>
      </c>
      <c r="V2635" s="32" t="n">
        <v>21.1200478142077</v>
      </c>
      <c r="W2635" s="32" t="n">
        <v>24.99</v>
      </c>
      <c r="X2635" s="40" t="n">
        <v>24.99</v>
      </c>
      <c r="Y2635" s="29" t="n">
        <v>29.99</v>
      </c>
      <c r="Z2635" s="29" t="n">
        <v>92.8788524590164</v>
      </c>
      <c r="AA2635" s="41"/>
      <c r="AB2635" s="38" t="n">
        <v>39.99</v>
      </c>
      <c r="AC2635" s="34" t="n">
        <v>0</v>
      </c>
      <c r="AD2635" s="39" t="n">
        <v>-3.45328551912568</v>
      </c>
      <c r="AE2635" s="40" t="n">
        <v>3.45328551912568</v>
      </c>
      <c r="AF2635" s="40" t="n">
        <v>0</v>
      </c>
      <c r="AG2635" s="40" t="n">
        <v>0</v>
      </c>
      <c r="AH2635" s="32" t="n">
        <v>21.5367144808743</v>
      </c>
      <c r="AI2635" s="32" t="n">
        <v>24.99</v>
      </c>
      <c r="AJ2635" s="40" t="n">
        <v>24.99</v>
      </c>
      <c r="AK2635" s="29" t="n">
        <v>39.99</v>
      </c>
      <c r="AL2635" s="29" t="n">
        <v>82.8788524590164</v>
      </c>
      <c r="AM2635" s="41"/>
      <c r="AN2635" s="38"/>
      <c r="AO2635" s="34"/>
      <c r="AP2635" s="39"/>
      <c r="AQ2635" s="40"/>
      <c r="AR2635" s="40"/>
      <c r="AS2635" s="40"/>
      <c r="AT2635" s="32"/>
      <c r="AU2635" s="32"/>
      <c r="AV2635" s="40"/>
      <c r="AW2635" s="31"/>
      <c r="AX2635" s="29"/>
      <c r="AY2635" s="42"/>
      <c r="AZ2635" s="38"/>
      <c r="BA2635" s="34"/>
      <c r="BB2635" s="39"/>
      <c r="BC2635" s="40"/>
      <c r="BD2635" s="40"/>
      <c r="BE2635" s="40"/>
      <c r="BF2635" s="32"/>
      <c r="BG2635" s="32"/>
      <c r="BH2635" s="40"/>
      <c r="BI2635" s="31"/>
      <c r="BJ2635" s="29"/>
    </row>
    <row r="2636" customFormat="false" ht="15" hidden="false" customHeight="false" outlineLevel="0" collapsed="false">
      <c r="A2636" s="26" t="s">
        <v>539</v>
      </c>
      <c r="B2636" s="27" t="s">
        <v>0</v>
      </c>
      <c r="C2636" s="28" t="s">
        <v>71</v>
      </c>
      <c r="D2636" s="43" t="s">
        <v>538</v>
      </c>
      <c r="E2636" s="30" t="n">
        <v>149.9</v>
      </c>
      <c r="F2636" s="31" t="n">
        <v>149.9</v>
      </c>
      <c r="G2636" s="32" t="s">
        <v>291</v>
      </c>
      <c r="H2636" s="32"/>
      <c r="I2636" s="33" t="n">
        <v>16.99</v>
      </c>
      <c r="J2636" s="34" t="s">
        <v>288</v>
      </c>
      <c r="K2636" s="35" t="s">
        <v>355</v>
      </c>
      <c r="L2636" s="36"/>
      <c r="M2636" s="33"/>
      <c r="N2636" s="33"/>
      <c r="O2636" s="37"/>
      <c r="P2636" s="38" t="n">
        <v>29.99</v>
      </c>
      <c r="Q2636" s="34" t="n">
        <v>0.99</v>
      </c>
      <c r="R2636" s="39" t="n">
        <v>-2.10596174863388</v>
      </c>
      <c r="S2636" s="40" t="n">
        <v>3.09596174863388</v>
      </c>
      <c r="T2636" s="40" t="n">
        <v>3.09596174863388</v>
      </c>
      <c r="U2636" s="40" t="n">
        <v>3.09596174863388</v>
      </c>
      <c r="V2636" s="32" t="n">
        <v>14.8840382513661</v>
      </c>
      <c r="W2636" s="32" t="n">
        <v>14.8840382513661</v>
      </c>
      <c r="X2636" s="40" t="n">
        <v>17.98</v>
      </c>
      <c r="Y2636" s="29" t="n">
        <v>59.69</v>
      </c>
      <c r="Z2636" s="29" t="n">
        <v>63.1788524590164</v>
      </c>
      <c r="AA2636" s="41"/>
      <c r="AB2636" s="38" t="n">
        <v>39.99</v>
      </c>
      <c r="AC2636" s="34" t="n">
        <v>0.99</v>
      </c>
      <c r="AD2636" s="39" t="n">
        <v>-1.77262841530055</v>
      </c>
      <c r="AE2636" s="40" t="n">
        <v>2.76262841530055</v>
      </c>
      <c r="AF2636" s="40" t="n">
        <v>2.76262841530055</v>
      </c>
      <c r="AG2636" s="40" t="n">
        <v>2.76262841530055</v>
      </c>
      <c r="AH2636" s="32" t="n">
        <v>15.2173715846995</v>
      </c>
      <c r="AI2636" s="32" t="n">
        <v>16.99</v>
      </c>
      <c r="AJ2636" s="40" t="n">
        <v>17.98</v>
      </c>
      <c r="AK2636" s="29" t="n">
        <v>69.69</v>
      </c>
      <c r="AL2636" s="29" t="n">
        <v>53.1788524590164</v>
      </c>
      <c r="AM2636" s="41"/>
      <c r="AN2636" s="38"/>
      <c r="AO2636" s="34"/>
      <c r="AP2636" s="39"/>
      <c r="AQ2636" s="40"/>
      <c r="AR2636" s="40"/>
      <c r="AS2636" s="40"/>
      <c r="AT2636" s="32"/>
      <c r="AU2636" s="32"/>
      <c r="AV2636" s="40"/>
      <c r="AW2636" s="31"/>
      <c r="AX2636" s="29"/>
      <c r="AY2636" s="42"/>
      <c r="AZ2636" s="38"/>
      <c r="BA2636" s="34"/>
      <c r="BB2636" s="39"/>
      <c r="BC2636" s="40"/>
      <c r="BD2636" s="40"/>
      <c r="BE2636" s="40"/>
      <c r="BF2636" s="32"/>
      <c r="BG2636" s="32"/>
      <c r="BH2636" s="40"/>
      <c r="BI2636" s="31"/>
      <c r="BJ2636" s="29"/>
    </row>
    <row r="2637" customFormat="false" ht="15" hidden="false" customHeight="false" outlineLevel="0" collapsed="false">
      <c r="A2637" s="26" t="s">
        <v>540</v>
      </c>
      <c r="B2637" s="27" t="s">
        <v>0</v>
      </c>
      <c r="C2637" s="28" t="s">
        <v>71</v>
      </c>
      <c r="D2637" s="43" t="s">
        <v>538</v>
      </c>
      <c r="E2637" s="30" t="n">
        <v>149.9</v>
      </c>
      <c r="F2637" s="31" t="n">
        <v>149.9</v>
      </c>
      <c r="G2637" s="32" t="s">
        <v>293</v>
      </c>
      <c r="H2637" s="32"/>
      <c r="I2637" s="33" t="n">
        <v>12.99</v>
      </c>
      <c r="J2637" s="34" t="s">
        <v>288</v>
      </c>
      <c r="K2637" s="35" t="s">
        <v>355</v>
      </c>
      <c r="L2637" s="36"/>
      <c r="M2637" s="33"/>
      <c r="N2637" s="33"/>
      <c r="O2637" s="37"/>
      <c r="P2637" s="38" t="n">
        <v>29.99</v>
      </c>
      <c r="Q2637" s="34" t="n">
        <v>2.99</v>
      </c>
      <c r="R2637" s="39" t="n">
        <v>-0.10596174863388</v>
      </c>
      <c r="S2637" s="40" t="n">
        <v>3.09596174863388</v>
      </c>
      <c r="T2637" s="40" t="n">
        <v>3.09596174863388</v>
      </c>
      <c r="U2637" s="40" t="n">
        <v>3.09596174863388</v>
      </c>
      <c r="V2637" s="32" t="n">
        <v>12.8840382513661</v>
      </c>
      <c r="W2637" s="32" t="n">
        <v>12.8840382513661</v>
      </c>
      <c r="X2637" s="40" t="n">
        <v>15.98</v>
      </c>
      <c r="Y2637" s="29" t="n">
        <v>119.69</v>
      </c>
      <c r="Z2637" s="29" t="n">
        <v>3.1788524590164</v>
      </c>
      <c r="AA2637" s="41"/>
      <c r="AB2637" s="38" t="n">
        <v>39.99</v>
      </c>
      <c r="AC2637" s="34" t="n">
        <v>1.99</v>
      </c>
      <c r="AD2637" s="39" t="n">
        <v>-0.772628415300547</v>
      </c>
      <c r="AE2637" s="40" t="n">
        <v>2.76262841530055</v>
      </c>
      <c r="AF2637" s="40" t="n">
        <v>2.76262841530055</v>
      </c>
      <c r="AG2637" s="40" t="n">
        <v>2.76262841530055</v>
      </c>
      <c r="AH2637" s="32" t="n">
        <v>12.2173715846995</v>
      </c>
      <c r="AI2637" s="32" t="n">
        <v>12.99</v>
      </c>
      <c r="AJ2637" s="40" t="n">
        <v>14.98</v>
      </c>
      <c r="AK2637" s="29" t="n">
        <v>99.69</v>
      </c>
      <c r="AL2637" s="29" t="n">
        <v>23.1788524590164</v>
      </c>
      <c r="AM2637" s="41"/>
      <c r="AN2637" s="38"/>
      <c r="AO2637" s="34"/>
      <c r="AP2637" s="39"/>
      <c r="AQ2637" s="40"/>
      <c r="AR2637" s="40"/>
      <c r="AS2637" s="40"/>
      <c r="AT2637" s="32"/>
      <c r="AU2637" s="32"/>
      <c r="AV2637" s="40"/>
      <c r="AW2637" s="31"/>
      <c r="AX2637" s="29"/>
      <c r="AY2637" s="42"/>
      <c r="AZ2637" s="38"/>
      <c r="BA2637" s="34"/>
      <c r="BB2637" s="39"/>
      <c r="BC2637" s="40"/>
      <c r="BD2637" s="40"/>
      <c r="BE2637" s="40"/>
      <c r="BF2637" s="32"/>
      <c r="BG2637" s="32"/>
      <c r="BH2637" s="40"/>
      <c r="BI2637" s="31"/>
      <c r="BJ2637" s="29"/>
    </row>
    <row r="2638" customFormat="false" ht="15" hidden="false" customHeight="false" outlineLevel="0" collapsed="false">
      <c r="A2638" s="26" t="s">
        <v>541</v>
      </c>
      <c r="B2638" s="27" t="s">
        <v>0</v>
      </c>
      <c r="C2638" s="28" t="s">
        <v>71</v>
      </c>
      <c r="D2638" s="43" t="s">
        <v>538</v>
      </c>
      <c r="E2638" s="30" t="n">
        <v>149.9</v>
      </c>
      <c r="F2638" s="31" t="n">
        <v>149.9</v>
      </c>
      <c r="G2638" s="32" t="s">
        <v>295</v>
      </c>
      <c r="H2638" s="32"/>
      <c r="I2638" s="33" t="n">
        <v>9.99</v>
      </c>
      <c r="J2638" s="34" t="s">
        <v>288</v>
      </c>
      <c r="K2638" s="35" t="s">
        <v>355</v>
      </c>
      <c r="L2638" s="36"/>
      <c r="M2638" s="33"/>
      <c r="N2638" s="33"/>
      <c r="O2638" s="37"/>
      <c r="P2638" s="38" t="n">
        <v>29.99</v>
      </c>
      <c r="Q2638" s="34" t="n">
        <v>2.99</v>
      </c>
      <c r="R2638" s="39" t="n">
        <v>-0.10596174863388</v>
      </c>
      <c r="S2638" s="40" t="n">
        <v>3.09596174863388</v>
      </c>
      <c r="T2638" s="40" t="n">
        <v>3.09596174863388</v>
      </c>
      <c r="U2638" s="40" t="n">
        <v>3.09596174863388</v>
      </c>
      <c r="V2638" s="32" t="n">
        <v>9.88403825136612</v>
      </c>
      <c r="W2638" s="32" t="n">
        <v>9.88403825136612</v>
      </c>
      <c r="X2638" s="40" t="n">
        <v>12.98</v>
      </c>
      <c r="Y2638" s="29" t="n">
        <v>119.69</v>
      </c>
      <c r="Z2638" s="29" t="n">
        <v>3.1788524590164</v>
      </c>
      <c r="AA2638" s="41"/>
      <c r="AB2638" s="38" t="n">
        <v>39.99</v>
      </c>
      <c r="AC2638" s="34" t="n">
        <v>1.99</v>
      </c>
      <c r="AD2638" s="39" t="n">
        <v>-0.772628415300547</v>
      </c>
      <c r="AE2638" s="40" t="n">
        <v>2.76262841530055</v>
      </c>
      <c r="AF2638" s="40" t="n">
        <v>2.76262841530055</v>
      </c>
      <c r="AG2638" s="40" t="n">
        <v>2.76262841530055</v>
      </c>
      <c r="AH2638" s="32" t="n">
        <v>9.21737158469945</v>
      </c>
      <c r="AI2638" s="32" t="n">
        <v>9.99</v>
      </c>
      <c r="AJ2638" s="40" t="n">
        <v>11.98</v>
      </c>
      <c r="AK2638" s="29" t="n">
        <v>99.69</v>
      </c>
      <c r="AL2638" s="29" t="n">
        <v>23.1788524590164</v>
      </c>
      <c r="AM2638" s="41"/>
      <c r="AN2638" s="38"/>
      <c r="AO2638" s="34"/>
      <c r="AP2638" s="39"/>
      <c r="AQ2638" s="40"/>
      <c r="AR2638" s="40"/>
      <c r="AS2638" s="40"/>
      <c r="AT2638" s="32"/>
      <c r="AU2638" s="32"/>
      <c r="AV2638" s="40"/>
      <c r="AW2638" s="31"/>
      <c r="AX2638" s="29"/>
      <c r="AY2638" s="42"/>
      <c r="AZ2638" s="38"/>
      <c r="BA2638" s="34"/>
      <c r="BB2638" s="39"/>
      <c r="BC2638" s="40"/>
      <c r="BD2638" s="40"/>
      <c r="BE2638" s="40"/>
      <c r="BF2638" s="32"/>
      <c r="BG2638" s="32"/>
      <c r="BH2638" s="40"/>
      <c r="BI2638" s="31"/>
      <c r="BJ2638" s="29"/>
    </row>
    <row r="2639" customFormat="false" ht="15" hidden="false" customHeight="false" outlineLevel="0" collapsed="false">
      <c r="A2639" s="26" t="s">
        <v>542</v>
      </c>
      <c r="B2639" s="27" t="s">
        <v>0</v>
      </c>
      <c r="C2639" s="28" t="s">
        <v>71</v>
      </c>
      <c r="D2639" s="43" t="s">
        <v>538</v>
      </c>
      <c r="E2639" s="30" t="n">
        <v>149.9</v>
      </c>
      <c r="F2639" s="31" t="n">
        <v>149.9</v>
      </c>
      <c r="G2639" s="32" t="s">
        <v>297</v>
      </c>
      <c r="H2639" s="32"/>
      <c r="I2639" s="33" t="n">
        <v>0</v>
      </c>
      <c r="J2639" s="34" t="s">
        <v>298</v>
      </c>
      <c r="K2639" s="35" t="s">
        <v>355</v>
      </c>
      <c r="L2639" s="36"/>
      <c r="M2639" s="33"/>
      <c r="N2639" s="33"/>
      <c r="O2639" s="37"/>
      <c r="P2639" s="38" t="n">
        <v>29.99</v>
      </c>
      <c r="Q2639" s="34" t="n">
        <v>2.99</v>
      </c>
      <c r="R2639" s="39" t="n">
        <v>-0.10596174863388</v>
      </c>
      <c r="S2639" s="40" t="n">
        <v>3.09596174863388</v>
      </c>
      <c r="T2639" s="40" t="n">
        <v>3.09596174863388</v>
      </c>
      <c r="U2639" s="40" t="n">
        <v>3.09596174863388</v>
      </c>
      <c r="V2639" s="32" t="n">
        <v>-0.10596174863388</v>
      </c>
      <c r="W2639" s="32" t="n">
        <v>-0.10596174863388</v>
      </c>
      <c r="X2639" s="40" t="n">
        <v>2.99</v>
      </c>
      <c r="Y2639" s="29" t="n">
        <v>119.69</v>
      </c>
      <c r="Z2639" s="29" t="n">
        <v>3.1788524590164</v>
      </c>
      <c r="AA2639" s="41"/>
      <c r="AB2639" s="38" t="n">
        <v>39.99</v>
      </c>
      <c r="AC2639" s="34" t="n">
        <v>1.99</v>
      </c>
      <c r="AD2639" s="39" t="n">
        <v>-0.772628415300547</v>
      </c>
      <c r="AE2639" s="40" t="n">
        <v>2.76262841530055</v>
      </c>
      <c r="AF2639" s="40" t="n">
        <v>2.76262841530055</v>
      </c>
      <c r="AG2639" s="40" t="n">
        <v>2.76262841530055</v>
      </c>
      <c r="AH2639" s="32" t="n">
        <v>-0.772628415300547</v>
      </c>
      <c r="AI2639" s="32" t="n">
        <v>0</v>
      </c>
      <c r="AJ2639" s="40" t="n">
        <v>1.99</v>
      </c>
      <c r="AK2639" s="29" t="n">
        <v>99.69</v>
      </c>
      <c r="AL2639" s="29" t="n">
        <v>23.1788524590164</v>
      </c>
      <c r="AM2639" s="41"/>
      <c r="AN2639" s="38"/>
      <c r="AO2639" s="34"/>
      <c r="AP2639" s="39"/>
      <c r="AQ2639" s="40"/>
      <c r="AR2639" s="40"/>
      <c r="AS2639" s="40"/>
      <c r="AT2639" s="32"/>
      <c r="AU2639" s="32"/>
      <c r="AV2639" s="40"/>
      <c r="AW2639" s="31"/>
      <c r="AX2639" s="29"/>
      <c r="AY2639" s="42"/>
      <c r="AZ2639" s="38"/>
      <c r="BA2639" s="34"/>
      <c r="BB2639" s="39"/>
      <c r="BC2639" s="40"/>
      <c r="BD2639" s="40"/>
      <c r="BE2639" s="40"/>
      <c r="BF2639" s="32"/>
      <c r="BG2639" s="32"/>
      <c r="BH2639" s="40"/>
      <c r="BI2639" s="31"/>
      <c r="BJ2639" s="29"/>
    </row>
    <row r="2640" customFormat="false" ht="15" hidden="false" customHeight="false" outlineLevel="0" collapsed="false">
      <c r="A2640" s="26" t="s">
        <v>543</v>
      </c>
      <c r="B2640" s="27" t="s">
        <v>0</v>
      </c>
      <c r="C2640" s="28" t="s">
        <v>71</v>
      </c>
      <c r="D2640" s="43" t="s">
        <v>544</v>
      </c>
      <c r="E2640" s="30" t="n">
        <v>249.9</v>
      </c>
      <c r="F2640" s="31" t="n">
        <v>249.9</v>
      </c>
      <c r="G2640" s="32" t="s">
        <v>287</v>
      </c>
      <c r="H2640" s="32"/>
      <c r="I2640" s="33" t="n">
        <v>24.99</v>
      </c>
      <c r="J2640" s="34" t="s">
        <v>288</v>
      </c>
      <c r="K2640" s="35" t="s">
        <v>289</v>
      </c>
      <c r="L2640" s="36"/>
      <c r="M2640" s="33"/>
      <c r="N2640" s="33"/>
      <c r="O2640" s="37"/>
      <c r="P2640" s="38" t="n">
        <v>29.99</v>
      </c>
      <c r="Q2640" s="34" t="n">
        <v>1.99</v>
      </c>
      <c r="R2640" s="39" t="n">
        <v>-2.86683515482696</v>
      </c>
      <c r="S2640" s="40" t="n">
        <v>4.85683515482696</v>
      </c>
      <c r="T2640" s="40" t="n">
        <v>4.85683515482696</v>
      </c>
      <c r="U2640" s="40" t="n">
        <v>4.85683515482696</v>
      </c>
      <c r="V2640" s="32" t="n">
        <v>22.123164845173</v>
      </c>
      <c r="W2640" s="32" t="n">
        <v>22.123164845173</v>
      </c>
      <c r="X2640" s="40" t="n">
        <v>26.98</v>
      </c>
      <c r="Y2640" s="29" t="n">
        <v>101.63</v>
      </c>
      <c r="Z2640" s="29" t="n">
        <v>103.206065573771</v>
      </c>
      <c r="AA2640" s="41"/>
      <c r="AB2640" s="38"/>
      <c r="AC2640" s="34"/>
      <c r="AD2640" s="39"/>
      <c r="AE2640" s="40"/>
      <c r="AF2640" s="40"/>
      <c r="AG2640" s="40"/>
      <c r="AH2640" s="32"/>
      <c r="AI2640" s="32"/>
      <c r="AJ2640" s="40"/>
      <c r="AK2640" s="29"/>
      <c r="AL2640" s="29"/>
      <c r="AM2640" s="41"/>
      <c r="AN2640" s="38"/>
      <c r="AO2640" s="34"/>
      <c r="AP2640" s="39"/>
      <c r="AQ2640" s="40"/>
      <c r="AR2640" s="40"/>
      <c r="AS2640" s="40"/>
      <c r="AT2640" s="32"/>
      <c r="AU2640" s="32"/>
      <c r="AV2640" s="40"/>
      <c r="AW2640" s="31"/>
      <c r="AX2640" s="29"/>
      <c r="AY2640" s="42"/>
      <c r="AZ2640" s="38"/>
      <c r="BA2640" s="34"/>
      <c r="BB2640" s="39"/>
      <c r="BC2640" s="40"/>
      <c r="BD2640" s="40"/>
      <c r="BE2640" s="40"/>
      <c r="BF2640" s="32"/>
      <c r="BG2640" s="32"/>
      <c r="BH2640" s="40"/>
      <c r="BI2640" s="31"/>
      <c r="BJ2640" s="29"/>
    </row>
    <row r="2641" customFormat="false" ht="15" hidden="false" customHeight="false" outlineLevel="0" collapsed="false">
      <c r="A2641" s="26" t="s">
        <v>545</v>
      </c>
      <c r="B2641" s="27" t="s">
        <v>0</v>
      </c>
      <c r="C2641" s="28" t="s">
        <v>71</v>
      </c>
      <c r="D2641" s="43" t="s">
        <v>544</v>
      </c>
      <c r="E2641" s="30" t="n">
        <v>249.9</v>
      </c>
      <c r="F2641" s="31" t="n">
        <v>249.9</v>
      </c>
      <c r="G2641" s="32" t="s">
        <v>291</v>
      </c>
      <c r="H2641" s="32"/>
      <c r="I2641" s="33" t="n">
        <v>16.99</v>
      </c>
      <c r="J2641" s="34" t="s">
        <v>288</v>
      </c>
      <c r="K2641" s="35" t="s">
        <v>289</v>
      </c>
      <c r="L2641" s="36"/>
      <c r="M2641" s="33"/>
      <c r="N2641" s="33"/>
      <c r="O2641" s="37"/>
      <c r="P2641" s="38" t="n">
        <v>29.99</v>
      </c>
      <c r="Q2641" s="34" t="n">
        <v>2.99</v>
      </c>
      <c r="R2641" s="39" t="n">
        <v>-1.86683515482696</v>
      </c>
      <c r="S2641" s="40" t="n">
        <v>4.85683515482696</v>
      </c>
      <c r="T2641" s="40" t="n">
        <v>4.85683515482696</v>
      </c>
      <c r="U2641" s="40" t="n">
        <v>4.85683515482696</v>
      </c>
      <c r="V2641" s="32" t="n">
        <v>15.123164845173</v>
      </c>
      <c r="W2641" s="32" t="n">
        <v>15.123164845173</v>
      </c>
      <c r="X2641" s="40" t="n">
        <v>19.98</v>
      </c>
      <c r="Y2641" s="29" t="n">
        <v>137.63</v>
      </c>
      <c r="Z2641" s="29" t="n">
        <v>67.2060655737705</v>
      </c>
      <c r="AA2641" s="41"/>
      <c r="AB2641" s="38"/>
      <c r="AC2641" s="34"/>
      <c r="AD2641" s="39"/>
      <c r="AE2641" s="40"/>
      <c r="AF2641" s="40"/>
      <c r="AG2641" s="40"/>
      <c r="AH2641" s="32"/>
      <c r="AI2641" s="32"/>
      <c r="AJ2641" s="40"/>
      <c r="AK2641" s="29"/>
      <c r="AL2641" s="29"/>
      <c r="AM2641" s="41"/>
      <c r="AN2641" s="38"/>
      <c r="AO2641" s="34"/>
      <c r="AP2641" s="39"/>
      <c r="AQ2641" s="40"/>
      <c r="AR2641" s="40"/>
      <c r="AS2641" s="40"/>
      <c r="AT2641" s="32"/>
      <c r="AU2641" s="32"/>
      <c r="AV2641" s="40"/>
      <c r="AW2641" s="31"/>
      <c r="AX2641" s="29"/>
      <c r="AY2641" s="42"/>
      <c r="AZ2641" s="38"/>
      <c r="BA2641" s="34"/>
      <c r="BB2641" s="39"/>
      <c r="BC2641" s="40"/>
      <c r="BD2641" s="40"/>
      <c r="BE2641" s="40"/>
      <c r="BF2641" s="32"/>
      <c r="BG2641" s="32"/>
      <c r="BH2641" s="40"/>
      <c r="BI2641" s="31"/>
      <c r="BJ2641" s="29"/>
    </row>
    <row r="2642" customFormat="false" ht="15" hidden="false" customHeight="false" outlineLevel="0" collapsed="false">
      <c r="A2642" s="26" t="s">
        <v>546</v>
      </c>
      <c r="B2642" s="27" t="s">
        <v>0</v>
      </c>
      <c r="C2642" s="28" t="s">
        <v>71</v>
      </c>
      <c r="D2642" s="43" t="s">
        <v>544</v>
      </c>
      <c r="E2642" s="30" t="n">
        <v>249.9</v>
      </c>
      <c r="F2642" s="31" t="n">
        <v>249.9</v>
      </c>
      <c r="G2642" s="32" t="s">
        <v>293</v>
      </c>
      <c r="H2642" s="32"/>
      <c r="I2642" s="33" t="n">
        <v>12.99</v>
      </c>
      <c r="J2642" s="34" t="s">
        <v>288</v>
      </c>
      <c r="K2642" s="35" t="s">
        <v>289</v>
      </c>
      <c r="L2642" s="36"/>
      <c r="M2642" s="33"/>
      <c r="N2642" s="33"/>
      <c r="O2642" s="37"/>
      <c r="P2642" s="38" t="n">
        <v>29.99</v>
      </c>
      <c r="Q2642" s="34" t="n">
        <v>3.99</v>
      </c>
      <c r="R2642" s="39" t="n">
        <v>-0.866835154826958</v>
      </c>
      <c r="S2642" s="40" t="n">
        <v>4.85683515482696</v>
      </c>
      <c r="T2642" s="40" t="n">
        <v>4.85683515482696</v>
      </c>
      <c r="U2642" s="40" t="n">
        <v>4.85683515482696</v>
      </c>
      <c r="V2642" s="32" t="n">
        <v>12.123164845173</v>
      </c>
      <c r="W2642" s="32" t="n">
        <v>12.123164845173</v>
      </c>
      <c r="X2642" s="40" t="n">
        <v>16.98</v>
      </c>
      <c r="Y2642" s="29" t="n">
        <v>173.63</v>
      </c>
      <c r="Z2642" s="29" t="n">
        <v>31.2060655737705</v>
      </c>
      <c r="AA2642" s="41"/>
      <c r="AB2642" s="38"/>
      <c r="AC2642" s="34"/>
      <c r="AD2642" s="39"/>
      <c r="AE2642" s="40"/>
      <c r="AF2642" s="40"/>
      <c r="AG2642" s="40"/>
      <c r="AH2642" s="32"/>
      <c r="AI2642" s="32"/>
      <c r="AJ2642" s="40"/>
      <c r="AK2642" s="29"/>
      <c r="AL2642" s="29"/>
      <c r="AM2642" s="41"/>
      <c r="AN2642" s="38"/>
      <c r="AO2642" s="34"/>
      <c r="AP2642" s="39"/>
      <c r="AQ2642" s="40"/>
      <c r="AR2642" s="40"/>
      <c r="AS2642" s="40"/>
      <c r="AT2642" s="32"/>
      <c r="AU2642" s="32"/>
      <c r="AV2642" s="40"/>
      <c r="AW2642" s="31"/>
      <c r="AX2642" s="29"/>
      <c r="AY2642" s="42"/>
      <c r="AZ2642" s="38"/>
      <c r="BA2642" s="34"/>
      <c r="BB2642" s="39"/>
      <c r="BC2642" s="40"/>
      <c r="BD2642" s="40"/>
      <c r="BE2642" s="40"/>
      <c r="BF2642" s="32"/>
      <c r="BG2642" s="32"/>
      <c r="BH2642" s="40"/>
      <c r="BI2642" s="31"/>
      <c r="BJ2642" s="29"/>
    </row>
    <row r="2643" customFormat="false" ht="15" hidden="false" customHeight="false" outlineLevel="0" collapsed="false">
      <c r="A2643" s="26" t="s">
        <v>547</v>
      </c>
      <c r="B2643" s="27" t="s">
        <v>0</v>
      </c>
      <c r="C2643" s="28" t="s">
        <v>71</v>
      </c>
      <c r="D2643" s="43" t="s">
        <v>544</v>
      </c>
      <c r="E2643" s="30" t="n">
        <v>249.9</v>
      </c>
      <c r="F2643" s="31" t="n">
        <v>249.9</v>
      </c>
      <c r="G2643" s="32" t="s">
        <v>424</v>
      </c>
      <c r="H2643" s="32"/>
      <c r="I2643" s="33" t="n">
        <v>9.99</v>
      </c>
      <c r="J2643" s="34" t="s">
        <v>288</v>
      </c>
      <c r="K2643" s="35" t="s">
        <v>289</v>
      </c>
      <c r="L2643" s="36"/>
      <c r="M2643" s="33"/>
      <c r="N2643" s="33"/>
      <c r="O2643" s="37"/>
      <c r="P2643" s="38" t="n">
        <v>29.99</v>
      </c>
      <c r="Q2643" s="34" t="n">
        <v>3.99</v>
      </c>
      <c r="R2643" s="39" t="n">
        <v>-0.866835154826958</v>
      </c>
      <c r="S2643" s="40" t="n">
        <v>4.85683515482696</v>
      </c>
      <c r="T2643" s="40" t="n">
        <v>4.85683515482696</v>
      </c>
      <c r="U2643" s="40" t="n">
        <v>4.85683515482696</v>
      </c>
      <c r="V2643" s="32" t="n">
        <v>9.12316484517304</v>
      </c>
      <c r="W2643" s="32" t="n">
        <v>9.12316484517304</v>
      </c>
      <c r="X2643" s="40" t="n">
        <v>13.98</v>
      </c>
      <c r="Y2643" s="29" t="n">
        <v>173.63</v>
      </c>
      <c r="Z2643" s="29" t="n">
        <v>31.2060655737705</v>
      </c>
      <c r="AA2643" s="41"/>
      <c r="AB2643" s="38"/>
      <c r="AC2643" s="34"/>
      <c r="AD2643" s="39"/>
      <c r="AE2643" s="40"/>
      <c r="AF2643" s="40"/>
      <c r="AG2643" s="40"/>
      <c r="AH2643" s="32"/>
      <c r="AI2643" s="32"/>
      <c r="AJ2643" s="40"/>
      <c r="AK2643" s="29"/>
      <c r="AL2643" s="29"/>
      <c r="AM2643" s="41"/>
      <c r="AN2643" s="38"/>
      <c r="AO2643" s="34"/>
      <c r="AP2643" s="39"/>
      <c r="AQ2643" s="40"/>
      <c r="AR2643" s="40"/>
      <c r="AS2643" s="40"/>
      <c r="AT2643" s="32"/>
      <c r="AU2643" s="32"/>
      <c r="AV2643" s="40"/>
      <c r="AW2643" s="31"/>
      <c r="AX2643" s="29"/>
      <c r="AY2643" s="42"/>
      <c r="AZ2643" s="38"/>
      <c r="BA2643" s="34"/>
      <c r="BB2643" s="39"/>
      <c r="BC2643" s="40"/>
      <c r="BD2643" s="40"/>
      <c r="BE2643" s="40"/>
      <c r="BF2643" s="32"/>
      <c r="BG2643" s="32"/>
      <c r="BH2643" s="40"/>
      <c r="BI2643" s="31"/>
      <c r="BJ2643" s="29"/>
    </row>
    <row r="2644" customFormat="false" ht="15" hidden="false" customHeight="false" outlineLevel="0" collapsed="false">
      <c r="A2644" s="26" t="s">
        <v>548</v>
      </c>
      <c r="B2644" s="27" t="s">
        <v>0</v>
      </c>
      <c r="C2644" s="28" t="s">
        <v>71</v>
      </c>
      <c r="D2644" s="43" t="s">
        <v>544</v>
      </c>
      <c r="E2644" s="30" t="n">
        <v>249.9</v>
      </c>
      <c r="F2644" s="31" t="n">
        <v>249.9</v>
      </c>
      <c r="G2644" s="32" t="s">
        <v>297</v>
      </c>
      <c r="H2644" s="32"/>
      <c r="I2644" s="33" t="n">
        <v>0</v>
      </c>
      <c r="J2644" s="34" t="s">
        <v>298</v>
      </c>
      <c r="K2644" s="35" t="s">
        <v>289</v>
      </c>
      <c r="L2644" s="36"/>
      <c r="M2644" s="33"/>
      <c r="N2644" s="33"/>
      <c r="O2644" s="37"/>
      <c r="P2644" s="38" t="n">
        <v>29.99</v>
      </c>
      <c r="Q2644" s="34" t="n">
        <v>2.99</v>
      </c>
      <c r="R2644" s="39" t="n">
        <v>-1.86683515482696</v>
      </c>
      <c r="S2644" s="40" t="n">
        <v>4.85683515482696</v>
      </c>
      <c r="T2644" s="40" t="n">
        <v>4.85683515482696</v>
      </c>
      <c r="U2644" s="40" t="n">
        <v>4.85683515482696</v>
      </c>
      <c r="V2644" s="32" t="n">
        <v>-1.86683515482696</v>
      </c>
      <c r="W2644" s="32" t="n">
        <v>-1.86683515482696</v>
      </c>
      <c r="X2644" s="40" t="n">
        <v>2.99</v>
      </c>
      <c r="Y2644" s="29" t="n">
        <v>137.63</v>
      </c>
      <c r="Z2644" s="29" t="n">
        <v>67.2060655737705</v>
      </c>
      <c r="AA2644" s="41"/>
      <c r="AB2644" s="38"/>
      <c r="AC2644" s="34"/>
      <c r="AD2644" s="39"/>
      <c r="AE2644" s="40"/>
      <c r="AF2644" s="40"/>
      <c r="AG2644" s="40"/>
      <c r="AH2644" s="32"/>
      <c r="AI2644" s="32"/>
      <c r="AJ2644" s="40"/>
      <c r="AK2644" s="29"/>
      <c r="AL2644" s="29"/>
      <c r="AM2644" s="41"/>
      <c r="AN2644" s="38"/>
      <c r="AO2644" s="34"/>
      <c r="AP2644" s="39"/>
      <c r="AQ2644" s="40"/>
      <c r="AR2644" s="40"/>
      <c r="AS2644" s="40"/>
      <c r="AT2644" s="32"/>
      <c r="AU2644" s="32"/>
      <c r="AV2644" s="40"/>
      <c r="AW2644" s="31"/>
      <c r="AX2644" s="29"/>
      <c r="AY2644" s="42"/>
      <c r="AZ2644" s="38"/>
      <c r="BA2644" s="34"/>
      <c r="BB2644" s="39"/>
      <c r="BC2644" s="40"/>
      <c r="BD2644" s="40"/>
      <c r="BE2644" s="40"/>
      <c r="BF2644" s="32"/>
      <c r="BG2644" s="32"/>
      <c r="BH2644" s="40"/>
      <c r="BI2644" s="31"/>
      <c r="BJ2644" s="29"/>
    </row>
    <row r="2645" customFormat="false" ht="15" hidden="false" customHeight="false" outlineLevel="0" collapsed="false">
      <c r="A2645" s="26" t="s">
        <v>549</v>
      </c>
      <c r="B2645" s="27" t="s">
        <v>0</v>
      </c>
      <c r="C2645" s="28" t="s">
        <v>71</v>
      </c>
      <c r="D2645" s="43" t="s">
        <v>76</v>
      </c>
      <c r="E2645" s="30" t="n">
        <v>199.9</v>
      </c>
      <c r="F2645" s="31" t="n">
        <v>199.9</v>
      </c>
      <c r="G2645" s="32" t="s">
        <v>287</v>
      </c>
      <c r="H2645" s="32"/>
      <c r="I2645" s="33" t="n">
        <v>24.99</v>
      </c>
      <c r="J2645" s="34" t="s">
        <v>288</v>
      </c>
      <c r="K2645" s="35" t="s">
        <v>532</v>
      </c>
      <c r="L2645" s="36"/>
      <c r="M2645" s="33"/>
      <c r="N2645" s="33"/>
      <c r="O2645" s="37"/>
      <c r="P2645" s="38" t="n">
        <v>29.99</v>
      </c>
      <c r="Q2645" s="34" t="n">
        <v>0</v>
      </c>
      <c r="R2645" s="39" t="n">
        <v>-5.57760245901639</v>
      </c>
      <c r="S2645" s="40" t="n">
        <v>5.57760245901639</v>
      </c>
      <c r="T2645" s="40" t="n">
        <v>0</v>
      </c>
      <c r="U2645" s="40" t="n">
        <v>0</v>
      </c>
      <c r="V2645" s="32" t="n">
        <v>19.4123975409836</v>
      </c>
      <c r="W2645" s="32" t="n">
        <v>24.99</v>
      </c>
      <c r="X2645" s="40" t="n">
        <v>24.99</v>
      </c>
      <c r="Y2645" s="29" t="n">
        <v>29.99</v>
      </c>
      <c r="Z2645" s="29" t="n">
        <v>133.862459016393</v>
      </c>
      <c r="AA2645" s="41"/>
      <c r="AB2645" s="38" t="n">
        <v>49.99</v>
      </c>
      <c r="AC2645" s="34" t="n">
        <v>0</v>
      </c>
      <c r="AD2645" s="39" t="n">
        <v>-4.74426912568306</v>
      </c>
      <c r="AE2645" s="40" t="n">
        <v>4.74426912568306</v>
      </c>
      <c r="AF2645" s="40" t="n">
        <v>0</v>
      </c>
      <c r="AG2645" s="40" t="n">
        <v>0</v>
      </c>
      <c r="AH2645" s="32" t="n">
        <v>20.2457308743169</v>
      </c>
      <c r="AI2645" s="32" t="n">
        <v>24.99</v>
      </c>
      <c r="AJ2645" s="40" t="n">
        <v>24.99</v>
      </c>
      <c r="AK2645" s="29" t="n">
        <v>49.99</v>
      </c>
      <c r="AL2645" s="29" t="n">
        <v>113.862459016393</v>
      </c>
      <c r="AM2645" s="41"/>
      <c r="AN2645" s="38"/>
      <c r="AO2645" s="34"/>
      <c r="AP2645" s="39"/>
      <c r="AQ2645" s="40"/>
      <c r="AR2645" s="40"/>
      <c r="AS2645" s="40"/>
      <c r="AT2645" s="32"/>
      <c r="AU2645" s="32"/>
      <c r="AV2645" s="40"/>
      <c r="AW2645" s="31"/>
      <c r="AX2645" s="29"/>
      <c r="AY2645" s="42"/>
      <c r="AZ2645" s="38"/>
      <c r="BA2645" s="34"/>
      <c r="BB2645" s="39"/>
      <c r="BC2645" s="40"/>
      <c r="BD2645" s="40"/>
      <c r="BE2645" s="40"/>
      <c r="BF2645" s="32"/>
      <c r="BG2645" s="32"/>
      <c r="BH2645" s="40"/>
      <c r="BI2645" s="31"/>
      <c r="BJ2645" s="29"/>
    </row>
    <row r="2646" customFormat="false" ht="15" hidden="false" customHeight="false" outlineLevel="0" collapsed="false">
      <c r="A2646" s="26" t="s">
        <v>550</v>
      </c>
      <c r="B2646" s="27" t="s">
        <v>0</v>
      </c>
      <c r="C2646" s="28" t="s">
        <v>71</v>
      </c>
      <c r="D2646" s="43" t="s">
        <v>76</v>
      </c>
      <c r="E2646" s="30" t="n">
        <v>199.9</v>
      </c>
      <c r="F2646" s="31" t="n">
        <v>199.9</v>
      </c>
      <c r="G2646" s="32" t="s">
        <v>291</v>
      </c>
      <c r="H2646" s="32"/>
      <c r="I2646" s="33" t="n">
        <v>16.99</v>
      </c>
      <c r="J2646" s="34" t="s">
        <v>288</v>
      </c>
      <c r="K2646" s="35" t="s">
        <v>355</v>
      </c>
      <c r="L2646" s="36"/>
      <c r="M2646" s="33"/>
      <c r="N2646" s="33"/>
      <c r="O2646" s="37"/>
      <c r="P2646" s="38" t="n">
        <v>29.99</v>
      </c>
      <c r="Q2646" s="34" t="n">
        <v>1.99</v>
      </c>
      <c r="R2646" s="39" t="n">
        <v>-2.47208196721311</v>
      </c>
      <c r="S2646" s="40" t="n">
        <v>4.46208196721311</v>
      </c>
      <c r="T2646" s="40" t="n">
        <v>4.46208196721311</v>
      </c>
      <c r="U2646" s="40" t="n">
        <v>4.46208196721311</v>
      </c>
      <c r="V2646" s="32" t="n">
        <v>14.5179180327869</v>
      </c>
      <c r="W2646" s="32" t="n">
        <v>14.5179180327869</v>
      </c>
      <c r="X2646" s="40" t="n">
        <v>18.98</v>
      </c>
      <c r="Y2646" s="29" t="n">
        <v>89.69</v>
      </c>
      <c r="Z2646" s="29" t="n">
        <v>74.1624590163935</v>
      </c>
      <c r="AA2646" s="41"/>
      <c r="AB2646" s="38" t="n">
        <v>49.99</v>
      </c>
      <c r="AC2646" s="34" t="n">
        <v>1.99</v>
      </c>
      <c r="AD2646" s="39" t="n">
        <v>-1.80541530054645</v>
      </c>
      <c r="AE2646" s="40" t="n">
        <v>3.79541530054645</v>
      </c>
      <c r="AF2646" s="40" t="n">
        <v>3.79541530054645</v>
      </c>
      <c r="AG2646" s="40" t="n">
        <v>3.79541530054645</v>
      </c>
      <c r="AH2646" s="32" t="n">
        <v>15.1845846994536</v>
      </c>
      <c r="AI2646" s="32" t="n">
        <v>16.99</v>
      </c>
      <c r="AJ2646" s="40" t="n">
        <v>18.98</v>
      </c>
      <c r="AK2646" s="29" t="n">
        <v>109.69</v>
      </c>
      <c r="AL2646" s="29" t="n">
        <v>54.1624590163935</v>
      </c>
      <c r="AM2646" s="41"/>
      <c r="AN2646" s="38"/>
      <c r="AO2646" s="34"/>
      <c r="AP2646" s="39"/>
      <c r="AQ2646" s="40"/>
      <c r="AR2646" s="40"/>
      <c r="AS2646" s="40"/>
      <c r="AT2646" s="32"/>
      <c r="AU2646" s="32"/>
      <c r="AV2646" s="40"/>
      <c r="AW2646" s="31"/>
      <c r="AX2646" s="29"/>
      <c r="AY2646" s="42"/>
      <c r="AZ2646" s="38"/>
      <c r="BA2646" s="34"/>
      <c r="BB2646" s="39"/>
      <c r="BC2646" s="40"/>
      <c r="BD2646" s="40"/>
      <c r="BE2646" s="40"/>
      <c r="BF2646" s="32"/>
      <c r="BG2646" s="32"/>
      <c r="BH2646" s="40"/>
      <c r="BI2646" s="31"/>
      <c r="BJ2646" s="29"/>
    </row>
    <row r="2647" customFormat="false" ht="15" hidden="false" customHeight="false" outlineLevel="0" collapsed="false">
      <c r="A2647" s="26" t="s">
        <v>551</v>
      </c>
      <c r="B2647" s="27" t="s">
        <v>0</v>
      </c>
      <c r="C2647" s="28" t="s">
        <v>71</v>
      </c>
      <c r="D2647" s="43" t="s">
        <v>76</v>
      </c>
      <c r="E2647" s="30" t="n">
        <v>199.9</v>
      </c>
      <c r="F2647" s="31" t="n">
        <v>199.9</v>
      </c>
      <c r="G2647" s="32" t="s">
        <v>293</v>
      </c>
      <c r="H2647" s="32"/>
      <c r="I2647" s="33" t="n">
        <v>12.99</v>
      </c>
      <c r="J2647" s="34" t="s">
        <v>288</v>
      </c>
      <c r="K2647" s="35" t="s">
        <v>355</v>
      </c>
      <c r="L2647" s="36"/>
      <c r="M2647" s="33"/>
      <c r="N2647" s="33"/>
      <c r="O2647" s="37"/>
      <c r="P2647" s="38" t="n">
        <v>39.99</v>
      </c>
      <c r="Q2647" s="34" t="n">
        <v>3.99</v>
      </c>
      <c r="R2647" s="39" t="n">
        <v>-0.138748633879781</v>
      </c>
      <c r="S2647" s="40" t="n">
        <v>4.12874863387978</v>
      </c>
      <c r="T2647" s="40" t="n">
        <v>4.12874863387978</v>
      </c>
      <c r="U2647" s="40" t="n">
        <v>4.12874863387978</v>
      </c>
      <c r="V2647" s="32" t="n">
        <v>12.8512513661202</v>
      </c>
      <c r="W2647" s="32" t="n">
        <v>12.8512513661202</v>
      </c>
      <c r="X2647" s="40" t="n">
        <v>16.98</v>
      </c>
      <c r="Y2647" s="29" t="n">
        <v>159.69</v>
      </c>
      <c r="Z2647" s="29" t="n">
        <v>4.16245901639346</v>
      </c>
      <c r="AA2647" s="41"/>
      <c r="AB2647" s="38" t="n">
        <v>49.99</v>
      </c>
      <c r="AC2647" s="34" t="n">
        <v>2.99</v>
      </c>
      <c r="AD2647" s="39" t="n">
        <v>-0.805415300546448</v>
      </c>
      <c r="AE2647" s="40" t="n">
        <v>3.79541530054645</v>
      </c>
      <c r="AF2647" s="40" t="n">
        <v>3.79541530054645</v>
      </c>
      <c r="AG2647" s="40" t="n">
        <v>3.79541530054645</v>
      </c>
      <c r="AH2647" s="32" t="n">
        <v>12.1845846994536</v>
      </c>
      <c r="AI2647" s="32" t="n">
        <v>12.99</v>
      </c>
      <c r="AJ2647" s="40" t="n">
        <v>15.98</v>
      </c>
      <c r="AK2647" s="29" t="n">
        <v>139.69</v>
      </c>
      <c r="AL2647" s="29" t="n">
        <v>24.1624590163935</v>
      </c>
      <c r="AM2647" s="41"/>
      <c r="AN2647" s="38"/>
      <c r="AO2647" s="34"/>
      <c r="AP2647" s="39"/>
      <c r="AQ2647" s="40"/>
      <c r="AR2647" s="40"/>
      <c r="AS2647" s="40"/>
      <c r="AT2647" s="32"/>
      <c r="AU2647" s="32"/>
      <c r="AV2647" s="40"/>
      <c r="AW2647" s="31"/>
      <c r="AX2647" s="29"/>
      <c r="AY2647" s="42"/>
      <c r="AZ2647" s="38"/>
      <c r="BA2647" s="34"/>
      <c r="BB2647" s="39"/>
      <c r="BC2647" s="40"/>
      <c r="BD2647" s="40"/>
      <c r="BE2647" s="40"/>
      <c r="BF2647" s="32"/>
      <c r="BG2647" s="32"/>
      <c r="BH2647" s="40"/>
      <c r="BI2647" s="31"/>
      <c r="BJ2647" s="29"/>
    </row>
    <row r="2648" customFormat="false" ht="15" hidden="false" customHeight="false" outlineLevel="0" collapsed="false">
      <c r="A2648" s="26" t="s">
        <v>552</v>
      </c>
      <c r="B2648" s="27" t="s">
        <v>0</v>
      </c>
      <c r="C2648" s="28" t="s">
        <v>71</v>
      </c>
      <c r="D2648" s="43" t="s">
        <v>76</v>
      </c>
      <c r="E2648" s="30" t="n">
        <v>199.9</v>
      </c>
      <c r="F2648" s="31" t="n">
        <v>199.9</v>
      </c>
      <c r="G2648" s="32" t="s">
        <v>295</v>
      </c>
      <c r="H2648" s="32"/>
      <c r="I2648" s="33" t="n">
        <v>9.99</v>
      </c>
      <c r="J2648" s="34" t="s">
        <v>288</v>
      </c>
      <c r="K2648" s="35" t="s">
        <v>355</v>
      </c>
      <c r="L2648" s="36"/>
      <c r="M2648" s="33"/>
      <c r="N2648" s="33"/>
      <c r="O2648" s="37"/>
      <c r="P2648" s="38" t="n">
        <v>39.99</v>
      </c>
      <c r="Q2648" s="34" t="n">
        <v>3.99</v>
      </c>
      <c r="R2648" s="39" t="n">
        <v>-0.138748633879781</v>
      </c>
      <c r="S2648" s="40" t="n">
        <v>4.12874863387978</v>
      </c>
      <c r="T2648" s="40" t="n">
        <v>4.12874863387978</v>
      </c>
      <c r="U2648" s="40" t="n">
        <v>4.12874863387978</v>
      </c>
      <c r="V2648" s="32" t="n">
        <v>9.85125136612022</v>
      </c>
      <c r="W2648" s="32" t="n">
        <v>9.85125136612022</v>
      </c>
      <c r="X2648" s="40" t="n">
        <v>13.98</v>
      </c>
      <c r="Y2648" s="29" t="n">
        <v>159.69</v>
      </c>
      <c r="Z2648" s="29" t="n">
        <v>4.16245901639346</v>
      </c>
      <c r="AA2648" s="41"/>
      <c r="AB2648" s="38" t="n">
        <v>49.99</v>
      </c>
      <c r="AC2648" s="34" t="n">
        <v>2.99</v>
      </c>
      <c r="AD2648" s="39" t="n">
        <v>-0.805415300546448</v>
      </c>
      <c r="AE2648" s="40" t="n">
        <v>3.79541530054645</v>
      </c>
      <c r="AF2648" s="40" t="n">
        <v>3.79541530054645</v>
      </c>
      <c r="AG2648" s="40" t="n">
        <v>3.79541530054645</v>
      </c>
      <c r="AH2648" s="32" t="n">
        <v>9.18458469945355</v>
      </c>
      <c r="AI2648" s="32" t="n">
        <v>9.99</v>
      </c>
      <c r="AJ2648" s="40" t="n">
        <v>12.98</v>
      </c>
      <c r="AK2648" s="29" t="n">
        <v>139.69</v>
      </c>
      <c r="AL2648" s="29" t="n">
        <v>24.1624590163935</v>
      </c>
      <c r="AM2648" s="41"/>
      <c r="AN2648" s="38"/>
      <c r="AO2648" s="34"/>
      <c r="AP2648" s="39"/>
      <c r="AQ2648" s="40"/>
      <c r="AR2648" s="40"/>
      <c r="AS2648" s="40"/>
      <c r="AT2648" s="32"/>
      <c r="AU2648" s="32"/>
      <c r="AV2648" s="40"/>
      <c r="AW2648" s="31"/>
      <c r="AX2648" s="29"/>
      <c r="AY2648" s="42"/>
      <c r="AZ2648" s="38"/>
      <c r="BA2648" s="34"/>
      <c r="BB2648" s="39"/>
      <c r="BC2648" s="40"/>
      <c r="BD2648" s="40"/>
      <c r="BE2648" s="40"/>
      <c r="BF2648" s="32"/>
      <c r="BG2648" s="32"/>
      <c r="BH2648" s="40"/>
      <c r="BI2648" s="31"/>
      <c r="BJ2648" s="29"/>
    </row>
    <row r="2649" customFormat="false" ht="15" hidden="false" customHeight="false" outlineLevel="0" collapsed="false">
      <c r="A2649" s="26" t="s">
        <v>553</v>
      </c>
      <c r="B2649" s="27" t="s">
        <v>0</v>
      </c>
      <c r="C2649" s="28" t="s">
        <v>71</v>
      </c>
      <c r="D2649" s="43" t="s">
        <v>76</v>
      </c>
      <c r="E2649" s="30" t="n">
        <v>199.9</v>
      </c>
      <c r="F2649" s="31" t="n">
        <v>199.9</v>
      </c>
      <c r="G2649" s="32" t="s">
        <v>297</v>
      </c>
      <c r="H2649" s="32"/>
      <c r="I2649" s="33" t="n">
        <v>0</v>
      </c>
      <c r="J2649" s="34" t="s">
        <v>298</v>
      </c>
      <c r="K2649" s="35" t="s">
        <v>355</v>
      </c>
      <c r="L2649" s="36"/>
      <c r="M2649" s="33"/>
      <c r="N2649" s="33"/>
      <c r="O2649" s="37"/>
      <c r="P2649" s="38" t="n">
        <v>39.99</v>
      </c>
      <c r="Q2649" s="34" t="n">
        <v>3.99</v>
      </c>
      <c r="R2649" s="39" t="n">
        <v>-0.138748633879781</v>
      </c>
      <c r="S2649" s="40" t="n">
        <v>4.12874863387978</v>
      </c>
      <c r="T2649" s="40" t="n">
        <v>4.12874863387978</v>
      </c>
      <c r="U2649" s="40" t="n">
        <v>4.12874863387978</v>
      </c>
      <c r="V2649" s="32" t="n">
        <v>-0.138748633879781</v>
      </c>
      <c r="W2649" s="32" t="n">
        <v>-0.138748633879781</v>
      </c>
      <c r="X2649" s="40" t="n">
        <v>3.99</v>
      </c>
      <c r="Y2649" s="29" t="n">
        <v>159.69</v>
      </c>
      <c r="Z2649" s="29" t="n">
        <v>4.16245901639346</v>
      </c>
      <c r="AA2649" s="41"/>
      <c r="AB2649" s="38" t="n">
        <v>49.99</v>
      </c>
      <c r="AC2649" s="34" t="n">
        <v>2.99</v>
      </c>
      <c r="AD2649" s="39" t="n">
        <v>-0.805415300546448</v>
      </c>
      <c r="AE2649" s="40" t="n">
        <v>3.79541530054645</v>
      </c>
      <c r="AF2649" s="40" t="n">
        <v>3.79541530054645</v>
      </c>
      <c r="AG2649" s="40" t="n">
        <v>3.79541530054645</v>
      </c>
      <c r="AH2649" s="32" t="n">
        <v>-0.805415300546448</v>
      </c>
      <c r="AI2649" s="32" t="n">
        <v>0</v>
      </c>
      <c r="AJ2649" s="40" t="n">
        <v>2.99</v>
      </c>
      <c r="AK2649" s="29" t="n">
        <v>139.69</v>
      </c>
      <c r="AL2649" s="29" t="n">
        <v>24.1624590163935</v>
      </c>
      <c r="AM2649" s="41"/>
      <c r="AN2649" s="38"/>
      <c r="AO2649" s="34"/>
      <c r="AP2649" s="39"/>
      <c r="AQ2649" s="40"/>
      <c r="AR2649" s="40"/>
      <c r="AS2649" s="40"/>
      <c r="AT2649" s="32"/>
      <c r="AU2649" s="32"/>
      <c r="AV2649" s="40"/>
      <c r="AW2649" s="31"/>
      <c r="AX2649" s="29"/>
      <c r="AY2649" s="42"/>
      <c r="AZ2649" s="38"/>
      <c r="BA2649" s="34"/>
      <c r="BB2649" s="39"/>
      <c r="BC2649" s="40"/>
      <c r="BD2649" s="40"/>
      <c r="BE2649" s="40"/>
      <c r="BF2649" s="32"/>
      <c r="BG2649" s="32"/>
      <c r="BH2649" s="40"/>
      <c r="BI2649" s="31"/>
      <c r="BJ2649" s="29"/>
    </row>
    <row r="2650" customFormat="false" ht="15" hidden="false" customHeight="false" outlineLevel="0" collapsed="false">
      <c r="A2650" s="26" t="s">
        <v>554</v>
      </c>
      <c r="B2650" s="27" t="s">
        <v>0</v>
      </c>
      <c r="C2650" s="28" t="s">
        <v>58</v>
      </c>
      <c r="D2650" s="43" t="s">
        <v>555</v>
      </c>
      <c r="E2650" s="30" t="n">
        <v>349.9</v>
      </c>
      <c r="F2650" s="31" t="n">
        <v>349.9</v>
      </c>
      <c r="G2650" s="32" t="s">
        <v>287</v>
      </c>
      <c r="H2650" s="32" t="s">
        <v>98</v>
      </c>
      <c r="I2650" s="33" t="n">
        <v>24.99</v>
      </c>
      <c r="J2650" s="34" t="s">
        <v>288</v>
      </c>
      <c r="K2650" s="35" t="s">
        <v>355</v>
      </c>
      <c r="L2650" s="36"/>
      <c r="M2650" s="33" t="n">
        <v>4.99</v>
      </c>
      <c r="N2650" s="33"/>
      <c r="O2650" s="37"/>
      <c r="P2650" s="38" t="n">
        <v>39.99</v>
      </c>
      <c r="Q2650" s="34" t="n">
        <v>0.99</v>
      </c>
      <c r="R2650" s="39" t="n">
        <v>-7.23710928961749</v>
      </c>
      <c r="S2650" s="40" t="n">
        <v>8.22710928961749</v>
      </c>
      <c r="T2650" s="40" t="n">
        <v>8.22710928961749</v>
      </c>
      <c r="U2650" s="40" t="n">
        <v>8.22710928961749</v>
      </c>
      <c r="V2650" s="32" t="n">
        <v>17.7528907103825</v>
      </c>
      <c r="W2650" s="32" t="n">
        <v>17.7528907103825</v>
      </c>
      <c r="X2650" s="40" t="n">
        <v>25.98</v>
      </c>
      <c r="Y2650" s="29" t="n">
        <v>69.69</v>
      </c>
      <c r="Z2650" s="29" t="n">
        <v>217.113278688525</v>
      </c>
      <c r="AA2650" s="41"/>
      <c r="AB2650" s="38" t="s">
        <v>520</v>
      </c>
      <c r="AC2650" s="34" t="s">
        <v>520</v>
      </c>
      <c r="AD2650" s="39" t="s">
        <v>520</v>
      </c>
      <c r="AE2650" s="40" t="s">
        <v>520</v>
      </c>
      <c r="AF2650" s="40" t="s">
        <v>520</v>
      </c>
      <c r="AG2650" s="40" t="s">
        <v>520</v>
      </c>
      <c r="AH2650" s="32"/>
      <c r="AI2650" s="32"/>
      <c r="AJ2650" s="40"/>
      <c r="AK2650" s="29"/>
      <c r="AL2650" s="29"/>
      <c r="AM2650" s="41"/>
      <c r="AN2650" s="38"/>
      <c r="AO2650" s="34"/>
      <c r="AP2650" s="39"/>
      <c r="AQ2650" s="40"/>
      <c r="AR2650" s="40"/>
      <c r="AS2650" s="40"/>
      <c r="AT2650" s="32"/>
      <c r="AU2650" s="32"/>
      <c r="AV2650" s="40"/>
      <c r="AW2650" s="31"/>
      <c r="AX2650" s="29"/>
      <c r="AY2650" s="42"/>
      <c r="AZ2650" s="38"/>
      <c r="BA2650" s="34"/>
      <c r="BB2650" s="39"/>
      <c r="BC2650" s="40"/>
      <c r="BD2650" s="40"/>
      <c r="BE2650" s="40"/>
      <c r="BF2650" s="32"/>
      <c r="BG2650" s="32"/>
      <c r="BH2650" s="40"/>
      <c r="BI2650" s="31"/>
      <c r="BJ2650" s="29"/>
    </row>
    <row r="2651" customFormat="false" ht="15" hidden="false" customHeight="false" outlineLevel="0" collapsed="false">
      <c r="A2651" s="26" t="s">
        <v>556</v>
      </c>
      <c r="B2651" s="27" t="s">
        <v>0</v>
      </c>
      <c r="C2651" s="28" t="s">
        <v>58</v>
      </c>
      <c r="D2651" s="43" t="s">
        <v>555</v>
      </c>
      <c r="E2651" s="30" t="n">
        <v>349.9</v>
      </c>
      <c r="F2651" s="31" t="n">
        <v>349.9</v>
      </c>
      <c r="G2651" s="32" t="s">
        <v>291</v>
      </c>
      <c r="H2651" s="32" t="s">
        <v>98</v>
      </c>
      <c r="I2651" s="33" t="n">
        <v>16.99</v>
      </c>
      <c r="J2651" s="34" t="s">
        <v>288</v>
      </c>
      <c r="K2651" s="35" t="s">
        <v>355</v>
      </c>
      <c r="L2651" s="36"/>
      <c r="M2651" s="33" t="n">
        <v>4.99</v>
      </c>
      <c r="N2651" s="33"/>
      <c r="O2651" s="37"/>
      <c r="P2651" s="38" t="n">
        <v>39.99</v>
      </c>
      <c r="Q2651" s="34" t="n">
        <v>3.99</v>
      </c>
      <c r="R2651" s="39" t="n">
        <v>-4.23710928961749</v>
      </c>
      <c r="S2651" s="40" t="n">
        <v>8.22710928961749</v>
      </c>
      <c r="T2651" s="40" t="n">
        <v>8.22710928961749</v>
      </c>
      <c r="U2651" s="40" t="n">
        <v>8.22710928961749</v>
      </c>
      <c r="V2651" s="32" t="n">
        <v>12.7528907103825</v>
      </c>
      <c r="W2651" s="32" t="n">
        <v>12.7528907103825</v>
      </c>
      <c r="X2651" s="40" t="n">
        <v>20.98</v>
      </c>
      <c r="Y2651" s="29" t="n">
        <v>159.69</v>
      </c>
      <c r="Z2651" s="29" t="n">
        <v>127.113278688525</v>
      </c>
      <c r="AA2651" s="41"/>
      <c r="AB2651" s="38" t="s">
        <v>520</v>
      </c>
      <c r="AC2651" s="34" t="s">
        <v>520</v>
      </c>
      <c r="AD2651" s="39" t="s">
        <v>520</v>
      </c>
      <c r="AE2651" s="40" t="s">
        <v>520</v>
      </c>
      <c r="AF2651" s="40" t="s">
        <v>520</v>
      </c>
      <c r="AG2651" s="40" t="s">
        <v>520</v>
      </c>
      <c r="AH2651" s="32"/>
      <c r="AI2651" s="32"/>
      <c r="AJ2651" s="40"/>
      <c r="AK2651" s="29"/>
      <c r="AL2651" s="29"/>
      <c r="AM2651" s="41"/>
      <c r="AN2651" s="38"/>
      <c r="AO2651" s="34"/>
      <c r="AP2651" s="39"/>
      <c r="AQ2651" s="40"/>
      <c r="AR2651" s="40"/>
      <c r="AS2651" s="40"/>
      <c r="AT2651" s="32"/>
      <c r="AU2651" s="32"/>
      <c r="AV2651" s="40"/>
      <c r="AW2651" s="31"/>
      <c r="AX2651" s="29"/>
      <c r="AY2651" s="42"/>
      <c r="AZ2651" s="38"/>
      <c r="BA2651" s="34"/>
      <c r="BB2651" s="39"/>
      <c r="BC2651" s="40"/>
      <c r="BD2651" s="40"/>
      <c r="BE2651" s="40"/>
      <c r="BF2651" s="32"/>
      <c r="BG2651" s="32"/>
      <c r="BH2651" s="40"/>
      <c r="BI2651" s="31"/>
      <c r="BJ2651" s="29"/>
    </row>
    <row r="2652" customFormat="false" ht="15" hidden="false" customHeight="false" outlineLevel="0" collapsed="false">
      <c r="A2652" s="26" t="s">
        <v>557</v>
      </c>
      <c r="B2652" s="27" t="s">
        <v>0</v>
      </c>
      <c r="C2652" s="28" t="s">
        <v>58</v>
      </c>
      <c r="D2652" s="43" t="s">
        <v>555</v>
      </c>
      <c r="E2652" s="30" t="n">
        <v>349.9</v>
      </c>
      <c r="F2652" s="31" t="n">
        <v>349.9</v>
      </c>
      <c r="G2652" s="32" t="s">
        <v>293</v>
      </c>
      <c r="H2652" s="32" t="s">
        <v>98</v>
      </c>
      <c r="I2652" s="33" t="n">
        <v>12.99</v>
      </c>
      <c r="J2652" s="34" t="s">
        <v>288</v>
      </c>
      <c r="K2652" s="35" t="s">
        <v>355</v>
      </c>
      <c r="L2652" s="36"/>
      <c r="M2652" s="33" t="n">
        <v>4.99</v>
      </c>
      <c r="N2652" s="33"/>
      <c r="O2652" s="37"/>
      <c r="P2652" s="38" t="n">
        <v>39.99</v>
      </c>
      <c r="Q2652" s="34" t="n">
        <v>5.99</v>
      </c>
      <c r="R2652" s="39" t="n">
        <v>-2.23710928961749</v>
      </c>
      <c r="S2652" s="40" t="n">
        <v>8.22710928961749</v>
      </c>
      <c r="T2652" s="40" t="n">
        <v>8.22710928961749</v>
      </c>
      <c r="U2652" s="40" t="n">
        <v>8.22710928961749</v>
      </c>
      <c r="V2652" s="32" t="n">
        <v>10.7528907103825</v>
      </c>
      <c r="W2652" s="32" t="n">
        <v>10.7528907103825</v>
      </c>
      <c r="X2652" s="40" t="n">
        <v>18.98</v>
      </c>
      <c r="Y2652" s="29" t="n">
        <v>219.69</v>
      </c>
      <c r="Z2652" s="29" t="n">
        <v>67.1132786885246</v>
      </c>
      <c r="AA2652" s="41"/>
      <c r="AB2652" s="38" t="s">
        <v>520</v>
      </c>
      <c r="AC2652" s="34" t="s">
        <v>520</v>
      </c>
      <c r="AD2652" s="39" t="s">
        <v>520</v>
      </c>
      <c r="AE2652" s="40" t="s">
        <v>520</v>
      </c>
      <c r="AF2652" s="40" t="s">
        <v>520</v>
      </c>
      <c r="AG2652" s="40" t="s">
        <v>520</v>
      </c>
      <c r="AH2652" s="32"/>
      <c r="AI2652" s="32"/>
      <c r="AJ2652" s="40"/>
      <c r="AK2652" s="29"/>
      <c r="AL2652" s="29"/>
      <c r="AM2652" s="41"/>
      <c r="AN2652" s="38"/>
      <c r="AO2652" s="34"/>
      <c r="AP2652" s="39"/>
      <c r="AQ2652" s="40"/>
      <c r="AR2652" s="40"/>
      <c r="AS2652" s="40"/>
      <c r="AT2652" s="32"/>
      <c r="AU2652" s="32"/>
      <c r="AV2652" s="40"/>
      <c r="AW2652" s="31"/>
      <c r="AX2652" s="29"/>
      <c r="AY2652" s="42"/>
      <c r="AZ2652" s="38"/>
      <c r="BA2652" s="34"/>
      <c r="BB2652" s="39"/>
      <c r="BC2652" s="40"/>
      <c r="BD2652" s="40"/>
      <c r="BE2652" s="40"/>
      <c r="BF2652" s="32"/>
      <c r="BG2652" s="32"/>
      <c r="BH2652" s="40"/>
      <c r="BI2652" s="31"/>
      <c r="BJ2652" s="29"/>
    </row>
    <row r="2653" customFormat="false" ht="15" hidden="false" customHeight="false" outlineLevel="0" collapsed="false">
      <c r="A2653" s="26" t="s">
        <v>558</v>
      </c>
      <c r="B2653" s="27" t="s">
        <v>0</v>
      </c>
      <c r="C2653" s="28" t="s">
        <v>58</v>
      </c>
      <c r="D2653" s="43" t="s">
        <v>555</v>
      </c>
      <c r="E2653" s="30" t="n">
        <v>349.9</v>
      </c>
      <c r="F2653" s="31" t="n">
        <v>349.9</v>
      </c>
      <c r="G2653" s="32" t="s">
        <v>295</v>
      </c>
      <c r="H2653" s="32" t="s">
        <v>98</v>
      </c>
      <c r="I2653" s="33" t="n">
        <v>9.99</v>
      </c>
      <c r="J2653" s="34" t="s">
        <v>288</v>
      </c>
      <c r="K2653" s="35" t="s">
        <v>355</v>
      </c>
      <c r="L2653" s="36"/>
      <c r="M2653" s="33" t="n">
        <v>4.99</v>
      </c>
      <c r="N2653" s="33"/>
      <c r="O2653" s="37"/>
      <c r="P2653" s="38" t="n">
        <v>39.99</v>
      </c>
      <c r="Q2653" s="34" t="n">
        <v>5.99</v>
      </c>
      <c r="R2653" s="39" t="n">
        <v>-2.23710928961749</v>
      </c>
      <c r="S2653" s="40" t="n">
        <v>8.22710928961749</v>
      </c>
      <c r="T2653" s="40" t="n">
        <v>8.22710928961749</v>
      </c>
      <c r="U2653" s="40" t="n">
        <v>8.22710928961749</v>
      </c>
      <c r="V2653" s="32" t="n">
        <v>7.75289071038251</v>
      </c>
      <c r="W2653" s="32" t="n">
        <v>7.75289071038251</v>
      </c>
      <c r="X2653" s="40" t="n">
        <v>15.98</v>
      </c>
      <c r="Y2653" s="29" t="n">
        <v>219.69</v>
      </c>
      <c r="Z2653" s="29" t="n">
        <v>67.1132786885246</v>
      </c>
      <c r="AA2653" s="41"/>
      <c r="AB2653" s="38" t="s">
        <v>520</v>
      </c>
      <c r="AC2653" s="34" t="s">
        <v>520</v>
      </c>
      <c r="AD2653" s="39" t="s">
        <v>520</v>
      </c>
      <c r="AE2653" s="40" t="s">
        <v>520</v>
      </c>
      <c r="AF2653" s="40" t="s">
        <v>520</v>
      </c>
      <c r="AG2653" s="40" t="s">
        <v>520</v>
      </c>
      <c r="AH2653" s="32"/>
      <c r="AI2653" s="32"/>
      <c r="AJ2653" s="40"/>
      <c r="AK2653" s="29"/>
      <c r="AL2653" s="29"/>
      <c r="AM2653" s="41"/>
      <c r="AN2653" s="38"/>
      <c r="AO2653" s="34"/>
      <c r="AP2653" s="39"/>
      <c r="AQ2653" s="40"/>
      <c r="AR2653" s="40"/>
      <c r="AS2653" s="40"/>
      <c r="AT2653" s="32"/>
      <c r="AU2653" s="32"/>
      <c r="AV2653" s="40"/>
      <c r="AW2653" s="31"/>
      <c r="AX2653" s="29"/>
      <c r="AY2653" s="42"/>
      <c r="AZ2653" s="38"/>
      <c r="BA2653" s="34"/>
      <c r="BB2653" s="39"/>
      <c r="BC2653" s="40"/>
      <c r="BD2653" s="40"/>
      <c r="BE2653" s="40"/>
      <c r="BF2653" s="32"/>
      <c r="BG2653" s="32"/>
      <c r="BH2653" s="40"/>
      <c r="BI2653" s="31"/>
      <c r="BJ2653" s="29"/>
    </row>
    <row r="2654" customFormat="false" ht="15" hidden="false" customHeight="false" outlineLevel="0" collapsed="false">
      <c r="A2654" s="26" t="s">
        <v>559</v>
      </c>
      <c r="B2654" s="27" t="s">
        <v>0</v>
      </c>
      <c r="C2654" s="28" t="s">
        <v>58</v>
      </c>
      <c r="D2654" s="43" t="s">
        <v>555</v>
      </c>
      <c r="E2654" s="30" t="n">
        <v>349.9</v>
      </c>
      <c r="F2654" s="31" t="n">
        <v>349.9</v>
      </c>
      <c r="G2654" s="32" t="s">
        <v>297</v>
      </c>
      <c r="H2654" s="32" t="s">
        <v>98</v>
      </c>
      <c r="I2654" s="33" t="n">
        <v>0</v>
      </c>
      <c r="J2654" s="34" t="s">
        <v>298</v>
      </c>
      <c r="K2654" s="35" t="s">
        <v>355</v>
      </c>
      <c r="L2654" s="36"/>
      <c r="M2654" s="33" t="n">
        <v>4.99</v>
      </c>
      <c r="N2654" s="33"/>
      <c r="O2654" s="37"/>
      <c r="P2654" s="38" t="n">
        <v>39.99</v>
      </c>
      <c r="Q2654" s="34" t="n">
        <v>5.99</v>
      </c>
      <c r="R2654" s="39" t="n">
        <v>-2.23710928961749</v>
      </c>
      <c r="S2654" s="40" t="n">
        <v>8.22710928961749</v>
      </c>
      <c r="T2654" s="40" t="n">
        <v>8.22710928961749</v>
      </c>
      <c r="U2654" s="40" t="n">
        <v>8.22710928961749</v>
      </c>
      <c r="V2654" s="32" t="n">
        <v>-2.23710928961749</v>
      </c>
      <c r="W2654" s="32" t="n">
        <v>-2.23710928961749</v>
      </c>
      <c r="X2654" s="40" t="n">
        <v>5.99</v>
      </c>
      <c r="Y2654" s="29" t="n">
        <v>219.69</v>
      </c>
      <c r="Z2654" s="29" t="n">
        <v>67.1132786885246</v>
      </c>
      <c r="AA2654" s="41"/>
      <c r="AB2654" s="38" t="s">
        <v>520</v>
      </c>
      <c r="AC2654" s="34" t="s">
        <v>520</v>
      </c>
      <c r="AD2654" s="39" t="s">
        <v>520</v>
      </c>
      <c r="AE2654" s="40" t="s">
        <v>520</v>
      </c>
      <c r="AF2654" s="40" t="s">
        <v>520</v>
      </c>
      <c r="AG2654" s="40" t="s">
        <v>520</v>
      </c>
      <c r="AH2654" s="32"/>
      <c r="AI2654" s="32"/>
      <c r="AJ2654" s="40"/>
      <c r="AK2654" s="29"/>
      <c r="AL2654" s="29"/>
      <c r="AM2654" s="41"/>
      <c r="AN2654" s="38"/>
      <c r="AO2654" s="34"/>
      <c r="AP2654" s="39"/>
      <c r="AQ2654" s="40"/>
      <c r="AR2654" s="40"/>
      <c r="AS2654" s="40"/>
      <c r="AT2654" s="32"/>
      <c r="AU2654" s="32"/>
      <c r="AV2654" s="40"/>
      <c r="AW2654" s="31"/>
      <c r="AX2654" s="29"/>
      <c r="AY2654" s="42"/>
      <c r="AZ2654" s="38"/>
      <c r="BA2654" s="34"/>
      <c r="BB2654" s="39"/>
      <c r="BC2654" s="40"/>
      <c r="BD2654" s="40"/>
      <c r="BE2654" s="40"/>
      <c r="BF2654" s="32"/>
      <c r="BG2654" s="32"/>
      <c r="BH2654" s="40"/>
      <c r="BI2654" s="31"/>
      <c r="BJ2654" s="29"/>
    </row>
    <row r="2655" customFormat="false" ht="15" hidden="false" customHeight="false" outlineLevel="0" collapsed="false">
      <c r="A2655" s="26" t="s">
        <v>560</v>
      </c>
      <c r="B2655" s="27" t="s">
        <v>0</v>
      </c>
      <c r="C2655" s="28" t="s">
        <v>64</v>
      </c>
      <c r="D2655" s="43" t="s">
        <v>561</v>
      </c>
      <c r="E2655" s="30" t="n">
        <v>1279.9</v>
      </c>
      <c r="F2655" s="31" t="n">
        <v>1149.9</v>
      </c>
      <c r="G2655" s="32" t="s">
        <v>287</v>
      </c>
      <c r="H2655" s="32" t="s">
        <v>98</v>
      </c>
      <c r="I2655" s="33" t="n">
        <v>24.99</v>
      </c>
      <c r="J2655" s="34" t="s">
        <v>288</v>
      </c>
      <c r="K2655" s="35" t="s">
        <v>355</v>
      </c>
      <c r="L2655" s="36"/>
      <c r="M2655" s="33" t="n">
        <v>8.99</v>
      </c>
      <c r="N2655" s="33"/>
      <c r="O2655" s="37"/>
      <c r="P2655" s="38" t="n">
        <v>99.99</v>
      </c>
      <c r="Q2655" s="34" t="n">
        <v>21.99</v>
      </c>
      <c r="R2655" s="39" t="n">
        <v>-6.09503278688525</v>
      </c>
      <c r="S2655" s="40" t="n">
        <v>28.0850327868852</v>
      </c>
      <c r="T2655" s="40" t="n">
        <v>28.0850327868852</v>
      </c>
      <c r="U2655" s="40" t="n">
        <v>28.0850327868852</v>
      </c>
      <c r="V2655" s="32" t="n">
        <v>18.8949672131148</v>
      </c>
      <c r="W2655" s="32" t="n">
        <v>18.8949672131148</v>
      </c>
      <c r="X2655" s="40" t="n">
        <v>46.98</v>
      </c>
      <c r="Y2655" s="29" t="n">
        <v>759.69</v>
      </c>
      <c r="Z2655" s="29" t="n">
        <v>182.850983606558</v>
      </c>
      <c r="AA2655" s="41"/>
      <c r="AB2655" s="38" t="s">
        <v>520</v>
      </c>
      <c r="AC2655" s="34" t="s">
        <v>520</v>
      </c>
      <c r="AD2655" s="39" t="s">
        <v>520</v>
      </c>
      <c r="AE2655" s="40" t="s">
        <v>520</v>
      </c>
      <c r="AF2655" s="40" t="s">
        <v>520</v>
      </c>
      <c r="AG2655" s="40" t="s">
        <v>520</v>
      </c>
      <c r="AH2655" s="32"/>
      <c r="AI2655" s="32"/>
      <c r="AJ2655" s="40"/>
      <c r="AK2655" s="29"/>
      <c r="AL2655" s="29"/>
      <c r="AM2655" s="41"/>
      <c r="AN2655" s="38"/>
      <c r="AO2655" s="34"/>
      <c r="AP2655" s="39"/>
      <c r="AQ2655" s="40"/>
      <c r="AR2655" s="40"/>
      <c r="AS2655" s="40"/>
      <c r="AT2655" s="32"/>
      <c r="AU2655" s="32"/>
      <c r="AV2655" s="40"/>
      <c r="AW2655" s="31"/>
      <c r="AX2655" s="29"/>
      <c r="AY2655" s="42"/>
      <c r="AZ2655" s="38"/>
      <c r="BA2655" s="34"/>
      <c r="BB2655" s="39"/>
      <c r="BC2655" s="40"/>
      <c r="BD2655" s="40"/>
      <c r="BE2655" s="40"/>
      <c r="BF2655" s="32"/>
      <c r="BG2655" s="32"/>
      <c r="BH2655" s="40"/>
      <c r="BI2655" s="31"/>
      <c r="BJ2655" s="29"/>
    </row>
    <row r="2656" customFormat="false" ht="15" hidden="false" customHeight="false" outlineLevel="0" collapsed="false">
      <c r="A2656" s="26" t="s">
        <v>562</v>
      </c>
      <c r="B2656" s="27" t="s">
        <v>0</v>
      </c>
      <c r="C2656" s="28" t="s">
        <v>64</v>
      </c>
      <c r="D2656" s="43" t="s">
        <v>561</v>
      </c>
      <c r="E2656" s="30" t="n">
        <v>1279.9</v>
      </c>
      <c r="F2656" s="31" t="n">
        <v>1149.9</v>
      </c>
      <c r="G2656" s="32" t="s">
        <v>291</v>
      </c>
      <c r="H2656" s="32" t="s">
        <v>98</v>
      </c>
      <c r="I2656" s="33" t="n">
        <v>16.99</v>
      </c>
      <c r="J2656" s="34" t="s">
        <v>288</v>
      </c>
      <c r="K2656" s="35" t="s">
        <v>355</v>
      </c>
      <c r="L2656" s="36"/>
      <c r="M2656" s="33" t="n">
        <v>8.99</v>
      </c>
      <c r="N2656" s="33"/>
      <c r="O2656" s="37"/>
      <c r="P2656" s="38" t="n">
        <v>99.99</v>
      </c>
      <c r="Q2656" s="34" t="n">
        <v>24.99</v>
      </c>
      <c r="R2656" s="39" t="n">
        <v>-3.09503278688525</v>
      </c>
      <c r="S2656" s="40" t="n">
        <v>28.0850327868852</v>
      </c>
      <c r="T2656" s="40" t="n">
        <v>28.0850327868852</v>
      </c>
      <c r="U2656" s="40" t="n">
        <v>28.0850327868852</v>
      </c>
      <c r="V2656" s="32" t="n">
        <v>13.8949672131148</v>
      </c>
      <c r="W2656" s="32" t="n">
        <v>13.8949672131148</v>
      </c>
      <c r="X2656" s="40" t="n">
        <v>41.98</v>
      </c>
      <c r="Y2656" s="29" t="n">
        <v>849.69</v>
      </c>
      <c r="Z2656" s="29" t="n">
        <v>92.8509836065575</v>
      </c>
      <c r="AA2656" s="41"/>
      <c r="AB2656" s="38" t="s">
        <v>520</v>
      </c>
      <c r="AC2656" s="34" t="s">
        <v>520</v>
      </c>
      <c r="AD2656" s="39" t="s">
        <v>520</v>
      </c>
      <c r="AE2656" s="40" t="s">
        <v>520</v>
      </c>
      <c r="AF2656" s="40" t="s">
        <v>520</v>
      </c>
      <c r="AG2656" s="40" t="s">
        <v>520</v>
      </c>
      <c r="AH2656" s="32"/>
      <c r="AI2656" s="32"/>
      <c r="AJ2656" s="40"/>
      <c r="AK2656" s="29"/>
      <c r="AL2656" s="29"/>
      <c r="AM2656" s="41"/>
      <c r="AN2656" s="38"/>
      <c r="AO2656" s="34"/>
      <c r="AP2656" s="39"/>
      <c r="AQ2656" s="40"/>
      <c r="AR2656" s="40"/>
      <c r="AS2656" s="40"/>
      <c r="AT2656" s="32"/>
      <c r="AU2656" s="32"/>
      <c r="AV2656" s="40"/>
      <c r="AW2656" s="31"/>
      <c r="AX2656" s="29"/>
      <c r="AY2656" s="42"/>
      <c r="AZ2656" s="38"/>
      <c r="BA2656" s="34"/>
      <c r="BB2656" s="39"/>
      <c r="BC2656" s="40"/>
      <c r="BD2656" s="40"/>
      <c r="BE2656" s="40"/>
      <c r="BF2656" s="32"/>
      <c r="BG2656" s="32"/>
      <c r="BH2656" s="40"/>
      <c r="BI2656" s="31"/>
      <c r="BJ2656" s="29"/>
    </row>
    <row r="2657" customFormat="false" ht="15" hidden="false" customHeight="false" outlineLevel="0" collapsed="false">
      <c r="A2657" s="26" t="s">
        <v>563</v>
      </c>
      <c r="B2657" s="27" t="s">
        <v>0</v>
      </c>
      <c r="C2657" s="28" t="s">
        <v>64</v>
      </c>
      <c r="D2657" s="43" t="s">
        <v>561</v>
      </c>
      <c r="E2657" s="30" t="n">
        <v>1279.9</v>
      </c>
      <c r="F2657" s="31" t="n">
        <v>1149.9</v>
      </c>
      <c r="G2657" s="32" t="s">
        <v>293</v>
      </c>
      <c r="H2657" s="32" t="s">
        <v>98</v>
      </c>
      <c r="I2657" s="33" t="n">
        <v>12.99</v>
      </c>
      <c r="J2657" s="34" t="s">
        <v>288</v>
      </c>
      <c r="K2657" s="35" t="s">
        <v>355</v>
      </c>
      <c r="L2657" s="36"/>
      <c r="M2657" s="33" t="n">
        <v>8.99</v>
      </c>
      <c r="N2657" s="33"/>
      <c r="O2657" s="37"/>
      <c r="P2657" s="38" t="n">
        <v>99.99</v>
      </c>
      <c r="Q2657" s="34" t="n">
        <v>27.99</v>
      </c>
      <c r="R2657" s="39" t="n">
        <v>-0.0950327868852483</v>
      </c>
      <c r="S2657" s="40" t="n">
        <v>28.0850327868852</v>
      </c>
      <c r="T2657" s="40" t="n">
        <v>28.0850327868852</v>
      </c>
      <c r="U2657" s="40" t="n">
        <v>28.0850327868852</v>
      </c>
      <c r="V2657" s="32" t="n">
        <v>12.8949672131148</v>
      </c>
      <c r="W2657" s="32" t="n">
        <v>12.8949672131148</v>
      </c>
      <c r="X2657" s="40" t="n">
        <v>40.98</v>
      </c>
      <c r="Y2657" s="29" t="n">
        <v>939.69</v>
      </c>
      <c r="Z2657" s="29" t="n">
        <v>2.85098360655752</v>
      </c>
      <c r="AA2657" s="41"/>
      <c r="AB2657" s="38" t="s">
        <v>520</v>
      </c>
      <c r="AC2657" s="34" t="s">
        <v>520</v>
      </c>
      <c r="AD2657" s="39" t="s">
        <v>520</v>
      </c>
      <c r="AE2657" s="40" t="s">
        <v>520</v>
      </c>
      <c r="AF2657" s="40" t="s">
        <v>520</v>
      </c>
      <c r="AG2657" s="40" t="s">
        <v>520</v>
      </c>
      <c r="AH2657" s="32"/>
      <c r="AI2657" s="32"/>
      <c r="AJ2657" s="40"/>
      <c r="AK2657" s="29"/>
      <c r="AL2657" s="29"/>
      <c r="AM2657" s="41"/>
      <c r="AN2657" s="38"/>
      <c r="AO2657" s="34"/>
      <c r="AP2657" s="39"/>
      <c r="AQ2657" s="40"/>
      <c r="AR2657" s="40"/>
      <c r="AS2657" s="40"/>
      <c r="AT2657" s="32"/>
      <c r="AU2657" s="32"/>
      <c r="AV2657" s="40"/>
      <c r="AW2657" s="31"/>
      <c r="AX2657" s="29"/>
      <c r="AY2657" s="42"/>
      <c r="AZ2657" s="38"/>
      <c r="BA2657" s="34"/>
      <c r="BB2657" s="39"/>
      <c r="BC2657" s="40"/>
      <c r="BD2657" s="40"/>
      <c r="BE2657" s="40"/>
      <c r="BF2657" s="32"/>
      <c r="BG2657" s="32"/>
      <c r="BH2657" s="40"/>
      <c r="BI2657" s="31"/>
      <c r="BJ2657" s="29"/>
    </row>
    <row r="2658" customFormat="false" ht="15" hidden="false" customHeight="false" outlineLevel="0" collapsed="false">
      <c r="A2658" s="26" t="s">
        <v>564</v>
      </c>
      <c r="B2658" s="27" t="s">
        <v>0</v>
      </c>
      <c r="C2658" s="28" t="s">
        <v>64</v>
      </c>
      <c r="D2658" s="43" t="s">
        <v>561</v>
      </c>
      <c r="E2658" s="30" t="n">
        <v>1279.9</v>
      </c>
      <c r="F2658" s="31" t="n">
        <v>1149.9</v>
      </c>
      <c r="G2658" s="32" t="s">
        <v>295</v>
      </c>
      <c r="H2658" s="32" t="s">
        <v>98</v>
      </c>
      <c r="I2658" s="33" t="n">
        <v>9.99</v>
      </c>
      <c r="J2658" s="34" t="s">
        <v>288</v>
      </c>
      <c r="K2658" s="35" t="s">
        <v>355</v>
      </c>
      <c r="L2658" s="36"/>
      <c r="M2658" s="33" t="n">
        <v>8.99</v>
      </c>
      <c r="N2658" s="33"/>
      <c r="O2658" s="37"/>
      <c r="P2658" s="38" t="n">
        <v>99.99</v>
      </c>
      <c r="Q2658" s="34" t="n">
        <v>27.99</v>
      </c>
      <c r="R2658" s="39" t="n">
        <v>-0.0950327868852483</v>
      </c>
      <c r="S2658" s="40" t="n">
        <v>28.0850327868852</v>
      </c>
      <c r="T2658" s="40" t="n">
        <v>28.0850327868852</v>
      </c>
      <c r="U2658" s="40" t="n">
        <v>28.0850327868852</v>
      </c>
      <c r="V2658" s="32" t="n">
        <v>9.89496721311475</v>
      </c>
      <c r="W2658" s="32" t="n">
        <v>9.89496721311475</v>
      </c>
      <c r="X2658" s="40" t="n">
        <v>37.98</v>
      </c>
      <c r="Y2658" s="29" t="n">
        <v>939.69</v>
      </c>
      <c r="Z2658" s="29" t="n">
        <v>2.85098360655752</v>
      </c>
      <c r="AA2658" s="41"/>
      <c r="AB2658" s="38" t="s">
        <v>520</v>
      </c>
      <c r="AC2658" s="34" t="s">
        <v>520</v>
      </c>
      <c r="AD2658" s="39" t="s">
        <v>520</v>
      </c>
      <c r="AE2658" s="40" t="s">
        <v>520</v>
      </c>
      <c r="AF2658" s="40" t="s">
        <v>520</v>
      </c>
      <c r="AG2658" s="40" t="s">
        <v>520</v>
      </c>
      <c r="AH2658" s="32"/>
      <c r="AI2658" s="32"/>
      <c r="AJ2658" s="40"/>
      <c r="AK2658" s="29"/>
      <c r="AL2658" s="29"/>
      <c r="AM2658" s="41"/>
      <c r="AN2658" s="38"/>
      <c r="AO2658" s="34"/>
      <c r="AP2658" s="39"/>
      <c r="AQ2658" s="40"/>
      <c r="AR2658" s="40"/>
      <c r="AS2658" s="40"/>
      <c r="AT2658" s="32"/>
      <c r="AU2658" s="32"/>
      <c r="AV2658" s="40"/>
      <c r="AW2658" s="31"/>
      <c r="AX2658" s="29"/>
      <c r="AY2658" s="42"/>
      <c r="AZ2658" s="38"/>
      <c r="BA2658" s="34"/>
      <c r="BB2658" s="39"/>
      <c r="BC2658" s="40"/>
      <c r="BD2658" s="40"/>
      <c r="BE2658" s="40"/>
      <c r="BF2658" s="32"/>
      <c r="BG2658" s="32"/>
      <c r="BH2658" s="40"/>
      <c r="BI2658" s="31"/>
      <c r="BJ2658" s="29"/>
    </row>
    <row r="2659" customFormat="false" ht="15" hidden="false" customHeight="false" outlineLevel="0" collapsed="false">
      <c r="A2659" s="26" t="s">
        <v>565</v>
      </c>
      <c r="B2659" s="27" t="s">
        <v>0</v>
      </c>
      <c r="C2659" s="28" t="s">
        <v>64</v>
      </c>
      <c r="D2659" s="43" t="s">
        <v>561</v>
      </c>
      <c r="E2659" s="30" t="n">
        <v>1279.9</v>
      </c>
      <c r="F2659" s="31" t="n">
        <v>1149.9</v>
      </c>
      <c r="G2659" s="32" t="s">
        <v>297</v>
      </c>
      <c r="H2659" s="32" t="s">
        <v>98</v>
      </c>
      <c r="I2659" s="33" t="n">
        <v>0</v>
      </c>
      <c r="J2659" s="34" t="s">
        <v>298</v>
      </c>
      <c r="K2659" s="35" t="s">
        <v>355</v>
      </c>
      <c r="L2659" s="36"/>
      <c r="M2659" s="33" t="n">
        <v>8.99</v>
      </c>
      <c r="N2659" s="33"/>
      <c r="O2659" s="37"/>
      <c r="P2659" s="38" t="n">
        <v>99.99</v>
      </c>
      <c r="Q2659" s="34" t="n">
        <v>27.99</v>
      </c>
      <c r="R2659" s="39" t="n">
        <v>-0.0950327868852483</v>
      </c>
      <c r="S2659" s="40" t="n">
        <v>28.0850327868852</v>
      </c>
      <c r="T2659" s="40" t="n">
        <v>28.0850327868852</v>
      </c>
      <c r="U2659" s="40" t="n">
        <v>28.0850327868852</v>
      </c>
      <c r="V2659" s="32" t="n">
        <v>-0.0950327868852483</v>
      </c>
      <c r="W2659" s="32" t="n">
        <v>-0.0950327868852483</v>
      </c>
      <c r="X2659" s="40" t="n">
        <v>27.99</v>
      </c>
      <c r="Y2659" s="29" t="n">
        <v>939.69</v>
      </c>
      <c r="Z2659" s="29" t="n">
        <v>2.85098360655752</v>
      </c>
      <c r="AA2659" s="41"/>
      <c r="AB2659" s="38" t="s">
        <v>520</v>
      </c>
      <c r="AC2659" s="34" t="s">
        <v>520</v>
      </c>
      <c r="AD2659" s="39" t="s">
        <v>520</v>
      </c>
      <c r="AE2659" s="40" t="s">
        <v>520</v>
      </c>
      <c r="AF2659" s="40" t="s">
        <v>520</v>
      </c>
      <c r="AG2659" s="40" t="s">
        <v>520</v>
      </c>
      <c r="AH2659" s="32"/>
      <c r="AI2659" s="32"/>
      <c r="AJ2659" s="40"/>
      <c r="AK2659" s="29"/>
      <c r="AL2659" s="29"/>
      <c r="AM2659" s="41"/>
      <c r="AN2659" s="38"/>
      <c r="AO2659" s="34"/>
      <c r="AP2659" s="39"/>
      <c r="AQ2659" s="40"/>
      <c r="AR2659" s="40"/>
      <c r="AS2659" s="40"/>
      <c r="AT2659" s="32"/>
      <c r="AU2659" s="32"/>
      <c r="AV2659" s="40"/>
      <c r="AW2659" s="31"/>
      <c r="AX2659" s="29"/>
      <c r="AY2659" s="42"/>
      <c r="AZ2659" s="38"/>
      <c r="BA2659" s="34"/>
      <c r="BB2659" s="39"/>
      <c r="BC2659" s="40"/>
      <c r="BD2659" s="40"/>
      <c r="BE2659" s="40"/>
      <c r="BF2659" s="32"/>
      <c r="BG2659" s="32"/>
      <c r="BH2659" s="40"/>
      <c r="BI2659" s="31"/>
      <c r="BJ2659" s="29"/>
    </row>
    <row r="2660" customFormat="false" ht="15" hidden="false" customHeight="false" outlineLevel="0" collapsed="false">
      <c r="A2660" s="26" t="s">
        <v>566</v>
      </c>
      <c r="B2660" s="27" t="s">
        <v>0</v>
      </c>
      <c r="C2660" s="28" t="s">
        <v>64</v>
      </c>
      <c r="D2660" s="43" t="s">
        <v>202</v>
      </c>
      <c r="E2660" s="30" t="n">
        <v>1279.9</v>
      </c>
      <c r="F2660" s="31" t="n">
        <v>1009.9</v>
      </c>
      <c r="G2660" s="32" t="s">
        <v>287</v>
      </c>
      <c r="H2660" s="32" t="s">
        <v>98</v>
      </c>
      <c r="I2660" s="33" t="n">
        <v>24.99</v>
      </c>
      <c r="J2660" s="34" t="s">
        <v>288</v>
      </c>
      <c r="K2660" s="35" t="s">
        <v>289</v>
      </c>
      <c r="L2660" s="36"/>
      <c r="M2660" s="33" t="n">
        <v>8.99</v>
      </c>
      <c r="N2660" s="33"/>
      <c r="O2660" s="37"/>
      <c r="P2660" s="38" t="n">
        <v>89.99</v>
      </c>
      <c r="Q2660" s="34" t="n">
        <v>16.99</v>
      </c>
      <c r="R2660" s="39" t="n">
        <v>-3.50435792349727</v>
      </c>
      <c r="S2660" s="40" t="n">
        <v>20.4943579234973</v>
      </c>
      <c r="T2660" s="40" t="n">
        <v>20.4943579234973</v>
      </c>
      <c r="U2660" s="40" t="n">
        <v>20.4943579234973</v>
      </c>
      <c r="V2660" s="32" t="n">
        <v>21.4856420765027</v>
      </c>
      <c r="W2660" s="32" t="n">
        <v>21.4856420765027</v>
      </c>
      <c r="X2660" s="40" t="n">
        <v>41.98</v>
      </c>
      <c r="Y2660" s="29" t="n">
        <v>701.63</v>
      </c>
      <c r="Z2660" s="29" t="n">
        <v>126.156885245902</v>
      </c>
      <c r="AA2660" s="41"/>
      <c r="AB2660" s="38" t="s">
        <v>520</v>
      </c>
      <c r="AC2660" s="34" t="s">
        <v>520</v>
      </c>
      <c r="AD2660" s="39" t="s">
        <v>520</v>
      </c>
      <c r="AE2660" s="40" t="s">
        <v>520</v>
      </c>
      <c r="AF2660" s="40" t="s">
        <v>520</v>
      </c>
      <c r="AG2660" s="40" t="s">
        <v>520</v>
      </c>
      <c r="AH2660" s="32"/>
      <c r="AI2660" s="32"/>
      <c r="AJ2660" s="40"/>
      <c r="AK2660" s="29"/>
      <c r="AL2660" s="29"/>
      <c r="AM2660" s="41"/>
      <c r="AN2660" s="38"/>
      <c r="AO2660" s="34"/>
      <c r="AP2660" s="39"/>
      <c r="AQ2660" s="40"/>
      <c r="AR2660" s="40"/>
      <c r="AS2660" s="40"/>
      <c r="AT2660" s="32"/>
      <c r="AU2660" s="32"/>
      <c r="AV2660" s="40"/>
      <c r="AW2660" s="31"/>
      <c r="AX2660" s="29"/>
      <c r="AY2660" s="42"/>
      <c r="AZ2660" s="38"/>
      <c r="BA2660" s="34"/>
      <c r="BB2660" s="39"/>
      <c r="BC2660" s="40"/>
      <c r="BD2660" s="40"/>
      <c r="BE2660" s="40"/>
      <c r="BF2660" s="32"/>
      <c r="BG2660" s="32"/>
      <c r="BH2660" s="40"/>
      <c r="BI2660" s="31"/>
      <c r="BJ2660" s="29"/>
    </row>
    <row r="2661" customFormat="false" ht="15" hidden="false" customHeight="false" outlineLevel="0" collapsed="false">
      <c r="A2661" s="26" t="s">
        <v>567</v>
      </c>
      <c r="B2661" s="27" t="s">
        <v>0</v>
      </c>
      <c r="C2661" s="28" t="s">
        <v>64</v>
      </c>
      <c r="D2661" s="43" t="s">
        <v>202</v>
      </c>
      <c r="E2661" s="30" t="n">
        <v>1279.9</v>
      </c>
      <c r="F2661" s="31" t="n">
        <v>1009.9</v>
      </c>
      <c r="G2661" s="32" t="s">
        <v>291</v>
      </c>
      <c r="H2661" s="32" t="s">
        <v>98</v>
      </c>
      <c r="I2661" s="33" t="n">
        <v>16.99</v>
      </c>
      <c r="J2661" s="34" t="s">
        <v>288</v>
      </c>
      <c r="K2661" s="35" t="s">
        <v>289</v>
      </c>
      <c r="L2661" s="36"/>
      <c r="M2661" s="33" t="n">
        <v>8.99</v>
      </c>
      <c r="N2661" s="33"/>
      <c r="O2661" s="37"/>
      <c r="P2661" s="38" t="n">
        <v>89.99</v>
      </c>
      <c r="Q2661" s="34" t="n">
        <v>18.99</v>
      </c>
      <c r="R2661" s="39" t="n">
        <v>-1.50435792349727</v>
      </c>
      <c r="S2661" s="40" t="n">
        <v>20.4943579234973</v>
      </c>
      <c r="T2661" s="40" t="n">
        <v>20.4943579234973</v>
      </c>
      <c r="U2661" s="40" t="n">
        <v>20.4943579234973</v>
      </c>
      <c r="V2661" s="32" t="n">
        <v>15.4856420765027</v>
      </c>
      <c r="W2661" s="32" t="n">
        <v>15.4856420765027</v>
      </c>
      <c r="X2661" s="40" t="n">
        <v>35.98</v>
      </c>
      <c r="Y2661" s="29" t="n">
        <v>773.63</v>
      </c>
      <c r="Z2661" s="29" t="n">
        <v>54.1568852459017</v>
      </c>
      <c r="AA2661" s="41"/>
      <c r="AB2661" s="38" t="s">
        <v>520</v>
      </c>
      <c r="AC2661" s="34" t="s">
        <v>520</v>
      </c>
      <c r="AD2661" s="39" t="s">
        <v>520</v>
      </c>
      <c r="AE2661" s="40" t="s">
        <v>520</v>
      </c>
      <c r="AF2661" s="40" t="s">
        <v>520</v>
      </c>
      <c r="AG2661" s="40" t="s">
        <v>520</v>
      </c>
      <c r="AH2661" s="32"/>
      <c r="AI2661" s="32"/>
      <c r="AJ2661" s="40"/>
      <c r="AK2661" s="29"/>
      <c r="AL2661" s="29"/>
      <c r="AM2661" s="41"/>
      <c r="AN2661" s="38"/>
      <c r="AO2661" s="34"/>
      <c r="AP2661" s="39"/>
      <c r="AQ2661" s="40"/>
      <c r="AR2661" s="40"/>
      <c r="AS2661" s="40"/>
      <c r="AT2661" s="32"/>
      <c r="AU2661" s="32"/>
      <c r="AV2661" s="40"/>
      <c r="AW2661" s="31"/>
      <c r="AX2661" s="29"/>
      <c r="AY2661" s="42"/>
      <c r="AZ2661" s="38"/>
      <c r="BA2661" s="34"/>
      <c r="BB2661" s="39"/>
      <c r="BC2661" s="40"/>
      <c r="BD2661" s="40"/>
      <c r="BE2661" s="40"/>
      <c r="BF2661" s="32"/>
      <c r="BG2661" s="32"/>
      <c r="BH2661" s="40"/>
      <c r="BI2661" s="31"/>
      <c r="BJ2661" s="29"/>
    </row>
    <row r="2662" customFormat="false" ht="15" hidden="false" customHeight="false" outlineLevel="0" collapsed="false">
      <c r="A2662" s="26" t="s">
        <v>568</v>
      </c>
      <c r="B2662" s="27" t="s">
        <v>0</v>
      </c>
      <c r="C2662" s="28" t="s">
        <v>64</v>
      </c>
      <c r="D2662" s="43" t="s">
        <v>202</v>
      </c>
      <c r="E2662" s="30" t="n">
        <v>1279.9</v>
      </c>
      <c r="F2662" s="31" t="n">
        <v>1009.9</v>
      </c>
      <c r="G2662" s="32" t="s">
        <v>293</v>
      </c>
      <c r="H2662" s="32" t="s">
        <v>98</v>
      </c>
      <c r="I2662" s="33" t="n">
        <v>12.99</v>
      </c>
      <c r="J2662" s="34" t="s">
        <v>288</v>
      </c>
      <c r="K2662" s="35" t="s">
        <v>289</v>
      </c>
      <c r="L2662" s="36"/>
      <c r="M2662" s="33" t="n">
        <v>8.99</v>
      </c>
      <c r="N2662" s="33"/>
      <c r="O2662" s="37"/>
      <c r="P2662" s="38" t="n">
        <v>99.99</v>
      </c>
      <c r="Q2662" s="34" t="n">
        <v>19.99</v>
      </c>
      <c r="R2662" s="39" t="n">
        <v>-0.226580145719492</v>
      </c>
      <c r="S2662" s="40" t="n">
        <v>20.2165801457195</v>
      </c>
      <c r="T2662" s="40" t="n">
        <v>20.2165801457195</v>
      </c>
      <c r="U2662" s="40" t="n">
        <v>20.2165801457195</v>
      </c>
      <c r="V2662" s="32" t="n">
        <v>12.7634198542805</v>
      </c>
      <c r="W2662" s="32" t="n">
        <v>12.7634198542805</v>
      </c>
      <c r="X2662" s="40" t="n">
        <v>32.98</v>
      </c>
      <c r="Y2662" s="29" t="n">
        <v>819.63</v>
      </c>
      <c r="Z2662" s="29" t="n">
        <v>8.15688524590166</v>
      </c>
      <c r="AA2662" s="41"/>
      <c r="AB2662" s="38" t="s">
        <v>520</v>
      </c>
      <c r="AC2662" s="34" t="s">
        <v>520</v>
      </c>
      <c r="AD2662" s="39" t="s">
        <v>520</v>
      </c>
      <c r="AE2662" s="40" t="s">
        <v>520</v>
      </c>
      <c r="AF2662" s="40" t="s">
        <v>520</v>
      </c>
      <c r="AG2662" s="40" t="s">
        <v>520</v>
      </c>
      <c r="AH2662" s="32"/>
      <c r="AI2662" s="32"/>
      <c r="AJ2662" s="40"/>
      <c r="AK2662" s="29"/>
      <c r="AL2662" s="29"/>
      <c r="AM2662" s="41"/>
      <c r="AN2662" s="38"/>
      <c r="AO2662" s="34"/>
      <c r="AP2662" s="39"/>
      <c r="AQ2662" s="40"/>
      <c r="AR2662" s="40"/>
      <c r="AS2662" s="40"/>
      <c r="AT2662" s="32"/>
      <c r="AU2662" s="32"/>
      <c r="AV2662" s="40"/>
      <c r="AW2662" s="31"/>
      <c r="AX2662" s="29"/>
      <c r="AY2662" s="42"/>
      <c r="AZ2662" s="38"/>
      <c r="BA2662" s="34"/>
      <c r="BB2662" s="39"/>
      <c r="BC2662" s="40"/>
      <c r="BD2662" s="40"/>
      <c r="BE2662" s="40"/>
      <c r="BF2662" s="32"/>
      <c r="BG2662" s="32"/>
      <c r="BH2662" s="40"/>
      <c r="BI2662" s="31"/>
      <c r="BJ2662" s="29"/>
    </row>
    <row r="2663" customFormat="false" ht="15" hidden="false" customHeight="false" outlineLevel="0" collapsed="false">
      <c r="A2663" s="26" t="s">
        <v>569</v>
      </c>
      <c r="B2663" s="27" t="s">
        <v>0</v>
      </c>
      <c r="C2663" s="28" t="s">
        <v>64</v>
      </c>
      <c r="D2663" s="43" t="s">
        <v>202</v>
      </c>
      <c r="E2663" s="30" t="n">
        <v>1279.9</v>
      </c>
      <c r="F2663" s="31" t="n">
        <v>1009.9</v>
      </c>
      <c r="G2663" s="32" t="s">
        <v>424</v>
      </c>
      <c r="H2663" s="32" t="s">
        <v>98</v>
      </c>
      <c r="I2663" s="33" t="n">
        <v>9.99</v>
      </c>
      <c r="J2663" s="34" t="s">
        <v>288</v>
      </c>
      <c r="K2663" s="35" t="s">
        <v>289</v>
      </c>
      <c r="L2663" s="36"/>
      <c r="M2663" s="33" t="n">
        <v>8.99</v>
      </c>
      <c r="N2663" s="33"/>
      <c r="O2663" s="37"/>
      <c r="P2663" s="38" t="n">
        <v>99.99</v>
      </c>
      <c r="Q2663" s="34" t="n">
        <v>19.99</v>
      </c>
      <c r="R2663" s="39" t="n">
        <v>-0.226580145719492</v>
      </c>
      <c r="S2663" s="40" t="n">
        <v>20.2165801457195</v>
      </c>
      <c r="T2663" s="40" t="n">
        <v>20.2165801457195</v>
      </c>
      <c r="U2663" s="40" t="n">
        <v>20.2165801457195</v>
      </c>
      <c r="V2663" s="32" t="n">
        <v>9.76341985428051</v>
      </c>
      <c r="W2663" s="32" t="n">
        <v>9.76341985428051</v>
      </c>
      <c r="X2663" s="40" t="n">
        <v>29.98</v>
      </c>
      <c r="Y2663" s="29" t="n">
        <v>819.63</v>
      </c>
      <c r="Z2663" s="29" t="n">
        <v>8.15688524590166</v>
      </c>
      <c r="AA2663" s="41"/>
      <c r="AB2663" s="38" t="s">
        <v>520</v>
      </c>
      <c r="AC2663" s="34" t="s">
        <v>520</v>
      </c>
      <c r="AD2663" s="39" t="s">
        <v>520</v>
      </c>
      <c r="AE2663" s="40" t="s">
        <v>520</v>
      </c>
      <c r="AF2663" s="40" t="s">
        <v>520</v>
      </c>
      <c r="AG2663" s="40" t="s">
        <v>520</v>
      </c>
      <c r="AH2663" s="32"/>
      <c r="AI2663" s="32"/>
      <c r="AJ2663" s="40"/>
      <c r="AK2663" s="29"/>
      <c r="AL2663" s="29"/>
      <c r="AM2663" s="41"/>
      <c r="AN2663" s="38"/>
      <c r="AO2663" s="34"/>
      <c r="AP2663" s="39"/>
      <c r="AQ2663" s="40"/>
      <c r="AR2663" s="40"/>
      <c r="AS2663" s="40"/>
      <c r="AT2663" s="32"/>
      <c r="AU2663" s="32"/>
      <c r="AV2663" s="40"/>
      <c r="AW2663" s="31"/>
      <c r="AX2663" s="29"/>
      <c r="AY2663" s="42"/>
      <c r="AZ2663" s="38"/>
      <c r="BA2663" s="34"/>
      <c r="BB2663" s="39"/>
      <c r="BC2663" s="40"/>
      <c r="BD2663" s="40"/>
      <c r="BE2663" s="40"/>
      <c r="BF2663" s="32"/>
      <c r="BG2663" s="32"/>
      <c r="BH2663" s="40"/>
      <c r="BI2663" s="31"/>
      <c r="BJ2663" s="29"/>
    </row>
    <row r="2664" customFormat="false" ht="15" hidden="false" customHeight="false" outlineLevel="0" collapsed="false">
      <c r="A2664" s="26" t="s">
        <v>570</v>
      </c>
      <c r="B2664" s="27" t="s">
        <v>0</v>
      </c>
      <c r="C2664" s="28" t="s">
        <v>64</v>
      </c>
      <c r="D2664" s="43" t="s">
        <v>202</v>
      </c>
      <c r="E2664" s="30" t="n">
        <v>1279.9</v>
      </c>
      <c r="F2664" s="31" t="n">
        <v>1009.9</v>
      </c>
      <c r="G2664" s="32" t="s">
        <v>297</v>
      </c>
      <c r="H2664" s="32" t="s">
        <v>98</v>
      </c>
      <c r="I2664" s="33" t="n">
        <v>0</v>
      </c>
      <c r="J2664" s="34" t="s">
        <v>298</v>
      </c>
      <c r="K2664" s="35" t="s">
        <v>289</v>
      </c>
      <c r="L2664" s="36"/>
      <c r="M2664" s="33" t="n">
        <v>8.99</v>
      </c>
      <c r="N2664" s="33"/>
      <c r="O2664" s="37"/>
      <c r="P2664" s="38" t="n">
        <v>89.99</v>
      </c>
      <c r="Q2664" s="34" t="n">
        <v>18.99</v>
      </c>
      <c r="R2664" s="39" t="n">
        <v>-1.50435792349727</v>
      </c>
      <c r="S2664" s="40" t="n">
        <v>20.4943579234973</v>
      </c>
      <c r="T2664" s="40" t="n">
        <v>20.4943579234973</v>
      </c>
      <c r="U2664" s="40" t="n">
        <v>20.4943579234973</v>
      </c>
      <c r="V2664" s="32" t="n">
        <v>-1.50435792349727</v>
      </c>
      <c r="W2664" s="32" t="n">
        <v>-1.50435792349727</v>
      </c>
      <c r="X2664" s="40" t="n">
        <v>18.99</v>
      </c>
      <c r="Y2664" s="29" t="n">
        <v>773.63</v>
      </c>
      <c r="Z2664" s="29" t="n">
        <v>54.1568852459017</v>
      </c>
      <c r="AA2664" s="41"/>
      <c r="AB2664" s="38" t="s">
        <v>520</v>
      </c>
      <c r="AC2664" s="34" t="s">
        <v>520</v>
      </c>
      <c r="AD2664" s="39" t="s">
        <v>520</v>
      </c>
      <c r="AE2664" s="40" t="s">
        <v>520</v>
      </c>
      <c r="AF2664" s="40" t="s">
        <v>520</v>
      </c>
      <c r="AG2664" s="40" t="s">
        <v>520</v>
      </c>
      <c r="AH2664" s="32"/>
      <c r="AI2664" s="32"/>
      <c r="AJ2664" s="40"/>
      <c r="AK2664" s="29"/>
      <c r="AL2664" s="29"/>
      <c r="AM2664" s="41"/>
      <c r="AN2664" s="38"/>
      <c r="AO2664" s="34"/>
      <c r="AP2664" s="39"/>
      <c r="AQ2664" s="40"/>
      <c r="AR2664" s="40"/>
      <c r="AS2664" s="40"/>
      <c r="AT2664" s="32"/>
      <c r="AU2664" s="32"/>
      <c r="AV2664" s="40"/>
      <c r="AW2664" s="31"/>
      <c r="AX2664" s="29"/>
      <c r="AY2664" s="42"/>
      <c r="AZ2664" s="38"/>
      <c r="BA2664" s="34"/>
      <c r="BB2664" s="39"/>
      <c r="BC2664" s="40"/>
      <c r="BD2664" s="40"/>
      <c r="BE2664" s="40"/>
      <c r="BF2664" s="32"/>
      <c r="BG2664" s="32"/>
      <c r="BH2664" s="40"/>
      <c r="BI2664" s="31"/>
      <c r="BJ2664" s="29"/>
    </row>
    <row r="2665" customFormat="false" ht="15" hidden="false" customHeight="false" outlineLevel="0" collapsed="false">
      <c r="A2665" s="26" t="s">
        <v>571</v>
      </c>
      <c r="B2665" s="27" t="s">
        <v>0</v>
      </c>
      <c r="C2665" s="28" t="s">
        <v>64</v>
      </c>
      <c r="D2665" s="43" t="s">
        <v>203</v>
      </c>
      <c r="E2665" s="30" t="n">
        <v>1399.9</v>
      </c>
      <c r="F2665" s="31" t="n">
        <v>1109.9</v>
      </c>
      <c r="G2665" s="32" t="s">
        <v>287</v>
      </c>
      <c r="H2665" s="32" t="s">
        <v>98</v>
      </c>
      <c r="I2665" s="33" t="n">
        <v>24.99</v>
      </c>
      <c r="J2665" s="34" t="s">
        <v>288</v>
      </c>
      <c r="K2665" s="35" t="s">
        <v>289</v>
      </c>
      <c r="L2665" s="36"/>
      <c r="M2665" s="33" t="n">
        <v>8.99</v>
      </c>
      <c r="N2665" s="33"/>
      <c r="O2665" s="37"/>
      <c r="P2665" s="38" t="n">
        <v>99.99</v>
      </c>
      <c r="Q2665" s="34" t="n">
        <v>18.99</v>
      </c>
      <c r="R2665" s="39" t="n">
        <v>-3.50344717668488</v>
      </c>
      <c r="S2665" s="40" t="n">
        <v>22.4934471766849</v>
      </c>
      <c r="T2665" s="40" t="n">
        <v>22.4934471766849</v>
      </c>
      <c r="U2665" s="40" t="n">
        <v>22.4934471766849</v>
      </c>
      <c r="V2665" s="32" t="n">
        <v>21.4865528233151</v>
      </c>
      <c r="W2665" s="32" t="n">
        <v>21.4865528233151</v>
      </c>
      <c r="X2665" s="40" t="n">
        <v>43.98</v>
      </c>
      <c r="Y2665" s="29" t="n">
        <v>783.63</v>
      </c>
      <c r="Z2665" s="29" t="n">
        <v>126.124098360656</v>
      </c>
      <c r="AA2665" s="41"/>
      <c r="AB2665" s="38" t="s">
        <v>520</v>
      </c>
      <c r="AC2665" s="34" t="s">
        <v>520</v>
      </c>
      <c r="AD2665" s="39" t="s">
        <v>520</v>
      </c>
      <c r="AE2665" s="40" t="s">
        <v>520</v>
      </c>
      <c r="AF2665" s="40" t="s">
        <v>520</v>
      </c>
      <c r="AG2665" s="40" t="s">
        <v>520</v>
      </c>
      <c r="AH2665" s="32"/>
      <c r="AI2665" s="32"/>
      <c r="AJ2665" s="40"/>
      <c r="AK2665" s="29"/>
      <c r="AL2665" s="29"/>
      <c r="AM2665" s="41"/>
      <c r="AN2665" s="38"/>
      <c r="AO2665" s="34"/>
      <c r="AP2665" s="39"/>
      <c r="AQ2665" s="40"/>
      <c r="AR2665" s="40"/>
      <c r="AS2665" s="40"/>
      <c r="AT2665" s="32"/>
      <c r="AU2665" s="32"/>
      <c r="AV2665" s="40"/>
      <c r="AW2665" s="31"/>
      <c r="AX2665" s="29"/>
      <c r="AY2665" s="42"/>
      <c r="AZ2665" s="38"/>
      <c r="BA2665" s="34"/>
      <c r="BB2665" s="39"/>
      <c r="BC2665" s="40"/>
      <c r="BD2665" s="40"/>
      <c r="BE2665" s="40"/>
      <c r="BF2665" s="32"/>
      <c r="BG2665" s="32"/>
      <c r="BH2665" s="40"/>
      <c r="BI2665" s="31"/>
      <c r="BJ2665" s="29"/>
    </row>
    <row r="2666" customFormat="false" ht="15" hidden="false" customHeight="false" outlineLevel="0" collapsed="false">
      <c r="A2666" s="26" t="s">
        <v>572</v>
      </c>
      <c r="B2666" s="27" t="s">
        <v>0</v>
      </c>
      <c r="C2666" s="28" t="s">
        <v>64</v>
      </c>
      <c r="D2666" s="43" t="s">
        <v>203</v>
      </c>
      <c r="E2666" s="30" t="n">
        <v>1399.9</v>
      </c>
      <c r="F2666" s="31" t="n">
        <v>1109.9</v>
      </c>
      <c r="G2666" s="32" t="s">
        <v>291</v>
      </c>
      <c r="H2666" s="32" t="s">
        <v>98</v>
      </c>
      <c r="I2666" s="33" t="n">
        <v>16.99</v>
      </c>
      <c r="J2666" s="34" t="s">
        <v>288</v>
      </c>
      <c r="K2666" s="35" t="s">
        <v>289</v>
      </c>
      <c r="L2666" s="36"/>
      <c r="M2666" s="33" t="n">
        <v>8.99</v>
      </c>
      <c r="N2666" s="33"/>
      <c r="O2666" s="37"/>
      <c r="P2666" s="38" t="n">
        <v>99.99</v>
      </c>
      <c r="Q2666" s="34" t="n">
        <v>20.99</v>
      </c>
      <c r="R2666" s="39" t="n">
        <v>-1.50344717668488</v>
      </c>
      <c r="S2666" s="40" t="n">
        <v>22.4934471766849</v>
      </c>
      <c r="T2666" s="40" t="n">
        <v>22.4934471766849</v>
      </c>
      <c r="U2666" s="40" t="n">
        <v>22.4934471766849</v>
      </c>
      <c r="V2666" s="32" t="n">
        <v>15.4865528233151</v>
      </c>
      <c r="W2666" s="32" t="n">
        <v>15.4865528233151</v>
      </c>
      <c r="X2666" s="40" t="n">
        <v>37.98</v>
      </c>
      <c r="Y2666" s="29" t="n">
        <v>855.63</v>
      </c>
      <c r="Z2666" s="29" t="n">
        <v>54.1240983606558</v>
      </c>
      <c r="AA2666" s="41"/>
      <c r="AB2666" s="38" t="s">
        <v>520</v>
      </c>
      <c r="AC2666" s="34" t="s">
        <v>520</v>
      </c>
      <c r="AD2666" s="39" t="s">
        <v>520</v>
      </c>
      <c r="AE2666" s="40" t="s">
        <v>520</v>
      </c>
      <c r="AF2666" s="40" t="s">
        <v>520</v>
      </c>
      <c r="AG2666" s="40" t="s">
        <v>520</v>
      </c>
      <c r="AH2666" s="32"/>
      <c r="AI2666" s="32"/>
      <c r="AJ2666" s="40"/>
      <c r="AK2666" s="29"/>
      <c r="AL2666" s="29"/>
      <c r="AM2666" s="41"/>
      <c r="AN2666" s="38"/>
      <c r="AO2666" s="34"/>
      <c r="AP2666" s="39"/>
      <c r="AQ2666" s="40"/>
      <c r="AR2666" s="40"/>
      <c r="AS2666" s="40"/>
      <c r="AT2666" s="32"/>
      <c r="AU2666" s="32"/>
      <c r="AV2666" s="40"/>
      <c r="AW2666" s="31"/>
      <c r="AX2666" s="29"/>
      <c r="AY2666" s="42"/>
      <c r="AZ2666" s="38"/>
      <c r="BA2666" s="34"/>
      <c r="BB2666" s="39"/>
      <c r="BC2666" s="40"/>
      <c r="BD2666" s="40"/>
      <c r="BE2666" s="40"/>
      <c r="BF2666" s="32"/>
      <c r="BG2666" s="32"/>
      <c r="BH2666" s="40"/>
      <c r="BI2666" s="31"/>
      <c r="BJ2666" s="29"/>
    </row>
    <row r="2667" customFormat="false" ht="15" hidden="false" customHeight="false" outlineLevel="0" collapsed="false">
      <c r="A2667" s="26" t="s">
        <v>573</v>
      </c>
      <c r="B2667" s="27" t="s">
        <v>0</v>
      </c>
      <c r="C2667" s="28" t="s">
        <v>64</v>
      </c>
      <c r="D2667" s="43" t="s">
        <v>203</v>
      </c>
      <c r="E2667" s="30" t="n">
        <v>1399.9</v>
      </c>
      <c r="F2667" s="31" t="n">
        <v>1109.9</v>
      </c>
      <c r="G2667" s="32" t="s">
        <v>293</v>
      </c>
      <c r="H2667" s="32" t="s">
        <v>98</v>
      </c>
      <c r="I2667" s="33" t="n">
        <v>12.99</v>
      </c>
      <c r="J2667" s="34" t="s">
        <v>288</v>
      </c>
      <c r="K2667" s="35" t="s">
        <v>289</v>
      </c>
      <c r="L2667" s="36"/>
      <c r="M2667" s="33" t="n">
        <v>8.99</v>
      </c>
      <c r="N2667" s="33"/>
      <c r="O2667" s="37"/>
      <c r="P2667" s="38" t="n">
        <v>109.99</v>
      </c>
      <c r="Q2667" s="34" t="n">
        <v>21.99</v>
      </c>
      <c r="R2667" s="39" t="n">
        <v>-0.225669398907108</v>
      </c>
      <c r="S2667" s="40" t="n">
        <v>22.2156693989071</v>
      </c>
      <c r="T2667" s="40" t="n">
        <v>22.2156693989071</v>
      </c>
      <c r="U2667" s="40" t="n">
        <v>22.2156693989071</v>
      </c>
      <c r="V2667" s="32" t="n">
        <v>12.7643306010929</v>
      </c>
      <c r="W2667" s="32" t="n">
        <v>12.7643306010929</v>
      </c>
      <c r="X2667" s="40" t="n">
        <v>34.98</v>
      </c>
      <c r="Y2667" s="29" t="n">
        <v>901.63</v>
      </c>
      <c r="Z2667" s="29" t="n">
        <v>8.12409836065581</v>
      </c>
      <c r="AA2667" s="41"/>
      <c r="AB2667" s="38" t="s">
        <v>520</v>
      </c>
      <c r="AC2667" s="34" t="s">
        <v>520</v>
      </c>
      <c r="AD2667" s="39" t="s">
        <v>520</v>
      </c>
      <c r="AE2667" s="40" t="s">
        <v>520</v>
      </c>
      <c r="AF2667" s="40" t="s">
        <v>520</v>
      </c>
      <c r="AG2667" s="40" t="s">
        <v>520</v>
      </c>
      <c r="AH2667" s="32"/>
      <c r="AI2667" s="32"/>
      <c r="AJ2667" s="40"/>
      <c r="AK2667" s="29"/>
      <c r="AL2667" s="29"/>
      <c r="AM2667" s="41"/>
      <c r="AN2667" s="38"/>
      <c r="AO2667" s="34"/>
      <c r="AP2667" s="39"/>
      <c r="AQ2667" s="40"/>
      <c r="AR2667" s="40"/>
      <c r="AS2667" s="40"/>
      <c r="AT2667" s="32"/>
      <c r="AU2667" s="32"/>
      <c r="AV2667" s="40"/>
      <c r="AW2667" s="31"/>
      <c r="AX2667" s="29"/>
      <c r="AY2667" s="42"/>
      <c r="AZ2667" s="38"/>
      <c r="BA2667" s="34"/>
      <c r="BB2667" s="39"/>
      <c r="BC2667" s="40"/>
      <c r="BD2667" s="40"/>
      <c r="BE2667" s="40"/>
      <c r="BF2667" s="32"/>
      <c r="BG2667" s="32"/>
      <c r="BH2667" s="40"/>
      <c r="BI2667" s="31"/>
      <c r="BJ2667" s="29"/>
    </row>
    <row r="2668" customFormat="false" ht="15" hidden="false" customHeight="false" outlineLevel="0" collapsed="false">
      <c r="A2668" s="26" t="s">
        <v>574</v>
      </c>
      <c r="B2668" s="27" t="s">
        <v>0</v>
      </c>
      <c r="C2668" s="28" t="s">
        <v>64</v>
      </c>
      <c r="D2668" s="43" t="s">
        <v>203</v>
      </c>
      <c r="E2668" s="30" t="n">
        <v>1399.9</v>
      </c>
      <c r="F2668" s="31" t="n">
        <v>1109.9</v>
      </c>
      <c r="G2668" s="32" t="s">
        <v>424</v>
      </c>
      <c r="H2668" s="32" t="s">
        <v>98</v>
      </c>
      <c r="I2668" s="33" t="n">
        <v>9.99</v>
      </c>
      <c r="J2668" s="34" t="s">
        <v>288</v>
      </c>
      <c r="K2668" s="35" t="s">
        <v>289</v>
      </c>
      <c r="L2668" s="36"/>
      <c r="M2668" s="33" t="n">
        <v>8.99</v>
      </c>
      <c r="N2668" s="33"/>
      <c r="O2668" s="37"/>
      <c r="P2668" s="38" t="n">
        <v>109.99</v>
      </c>
      <c r="Q2668" s="34" t="n">
        <v>21.99</v>
      </c>
      <c r="R2668" s="39" t="n">
        <v>-0.225669398907108</v>
      </c>
      <c r="S2668" s="40" t="n">
        <v>22.2156693989071</v>
      </c>
      <c r="T2668" s="40" t="n">
        <v>22.2156693989071</v>
      </c>
      <c r="U2668" s="40" t="n">
        <v>22.2156693989071</v>
      </c>
      <c r="V2668" s="32" t="n">
        <v>9.76433060109289</v>
      </c>
      <c r="W2668" s="32" t="n">
        <v>9.76433060109289</v>
      </c>
      <c r="X2668" s="40" t="n">
        <v>31.98</v>
      </c>
      <c r="Y2668" s="29" t="n">
        <v>901.63</v>
      </c>
      <c r="Z2668" s="29" t="n">
        <v>8.12409836065581</v>
      </c>
      <c r="AA2668" s="41"/>
      <c r="AB2668" s="38" t="s">
        <v>520</v>
      </c>
      <c r="AC2668" s="34" t="s">
        <v>520</v>
      </c>
      <c r="AD2668" s="39" t="s">
        <v>520</v>
      </c>
      <c r="AE2668" s="40" t="s">
        <v>520</v>
      </c>
      <c r="AF2668" s="40" t="s">
        <v>520</v>
      </c>
      <c r="AG2668" s="40" t="s">
        <v>520</v>
      </c>
      <c r="AH2668" s="32"/>
      <c r="AI2668" s="32"/>
      <c r="AJ2668" s="40"/>
      <c r="AK2668" s="29"/>
      <c r="AL2668" s="29"/>
      <c r="AM2668" s="41"/>
      <c r="AN2668" s="38"/>
      <c r="AO2668" s="34"/>
      <c r="AP2668" s="39"/>
      <c r="AQ2668" s="40"/>
      <c r="AR2668" s="40"/>
      <c r="AS2668" s="40"/>
      <c r="AT2668" s="32"/>
      <c r="AU2668" s="32"/>
      <c r="AV2668" s="40"/>
      <c r="AW2668" s="31"/>
      <c r="AX2668" s="29"/>
      <c r="AY2668" s="42"/>
      <c r="AZ2668" s="38"/>
      <c r="BA2668" s="34"/>
      <c r="BB2668" s="39"/>
      <c r="BC2668" s="40"/>
      <c r="BD2668" s="40"/>
      <c r="BE2668" s="40"/>
      <c r="BF2668" s="32"/>
      <c r="BG2668" s="32"/>
      <c r="BH2668" s="40"/>
      <c r="BI2668" s="31"/>
      <c r="BJ2668" s="29"/>
    </row>
    <row r="2669" customFormat="false" ht="15" hidden="false" customHeight="false" outlineLevel="0" collapsed="false">
      <c r="A2669" s="26" t="s">
        <v>575</v>
      </c>
      <c r="B2669" s="27" t="s">
        <v>0</v>
      </c>
      <c r="C2669" s="28" t="s">
        <v>64</v>
      </c>
      <c r="D2669" s="43" t="s">
        <v>203</v>
      </c>
      <c r="E2669" s="30" t="n">
        <v>1399.9</v>
      </c>
      <c r="F2669" s="31" t="n">
        <v>1109.9</v>
      </c>
      <c r="G2669" s="32" t="s">
        <v>297</v>
      </c>
      <c r="H2669" s="32" t="s">
        <v>98</v>
      </c>
      <c r="I2669" s="33" t="n">
        <v>0</v>
      </c>
      <c r="J2669" s="34" t="s">
        <v>298</v>
      </c>
      <c r="K2669" s="35" t="s">
        <v>289</v>
      </c>
      <c r="L2669" s="36"/>
      <c r="M2669" s="33" t="n">
        <v>8.99</v>
      </c>
      <c r="N2669" s="33"/>
      <c r="O2669" s="37"/>
      <c r="P2669" s="38" t="n">
        <v>99.99</v>
      </c>
      <c r="Q2669" s="34" t="n">
        <v>20.99</v>
      </c>
      <c r="R2669" s="39" t="n">
        <v>-1.50344717668488</v>
      </c>
      <c r="S2669" s="40" t="n">
        <v>22.4934471766849</v>
      </c>
      <c r="T2669" s="40" t="n">
        <v>22.4934471766849</v>
      </c>
      <c r="U2669" s="40" t="n">
        <v>22.4934471766849</v>
      </c>
      <c r="V2669" s="32" t="n">
        <v>-1.50344717668488</v>
      </c>
      <c r="W2669" s="32" t="n">
        <v>-1.50344717668488</v>
      </c>
      <c r="X2669" s="40" t="n">
        <v>20.99</v>
      </c>
      <c r="Y2669" s="29" t="n">
        <v>855.63</v>
      </c>
      <c r="Z2669" s="29" t="n">
        <v>54.1240983606558</v>
      </c>
      <c r="AA2669" s="41"/>
      <c r="AB2669" s="38" t="s">
        <v>520</v>
      </c>
      <c r="AC2669" s="34" t="s">
        <v>520</v>
      </c>
      <c r="AD2669" s="39" t="s">
        <v>520</v>
      </c>
      <c r="AE2669" s="40" t="s">
        <v>520</v>
      </c>
      <c r="AF2669" s="40" t="s">
        <v>520</v>
      </c>
      <c r="AG2669" s="40" t="s">
        <v>520</v>
      </c>
      <c r="AH2669" s="32"/>
      <c r="AI2669" s="32"/>
      <c r="AJ2669" s="40"/>
      <c r="AK2669" s="29"/>
      <c r="AL2669" s="29"/>
      <c r="AM2669" s="41"/>
      <c r="AN2669" s="38"/>
      <c r="AO2669" s="34"/>
      <c r="AP2669" s="39"/>
      <c r="AQ2669" s="40"/>
      <c r="AR2669" s="40"/>
      <c r="AS2669" s="40"/>
      <c r="AT2669" s="32"/>
      <c r="AU2669" s="32"/>
      <c r="AV2669" s="40"/>
      <c r="AW2669" s="31"/>
      <c r="AX2669" s="29"/>
      <c r="AY2669" s="42"/>
      <c r="AZ2669" s="38"/>
      <c r="BA2669" s="34"/>
      <c r="BB2669" s="39"/>
      <c r="BC2669" s="40"/>
      <c r="BD2669" s="40"/>
      <c r="BE2669" s="40"/>
      <c r="BF2669" s="32"/>
      <c r="BG2669" s="32"/>
      <c r="BH2669" s="40"/>
      <c r="BI2669" s="31"/>
      <c r="BJ2669" s="29"/>
    </row>
    <row r="2670" customFormat="false" ht="15" hidden="false" customHeight="false" outlineLevel="0" collapsed="false">
      <c r="A2670" s="26" t="s">
        <v>576</v>
      </c>
      <c r="B2670" s="27" t="s">
        <v>0</v>
      </c>
      <c r="C2670" s="28" t="s">
        <v>64</v>
      </c>
      <c r="D2670" s="43" t="s">
        <v>577</v>
      </c>
      <c r="E2670" s="30" t="n">
        <v>2099.9</v>
      </c>
      <c r="F2670" s="31" t="n">
        <v>1829.9</v>
      </c>
      <c r="G2670" s="32" t="s">
        <v>287</v>
      </c>
      <c r="H2670" s="32" t="s">
        <v>98</v>
      </c>
      <c r="I2670" s="33" t="n">
        <v>24.99</v>
      </c>
      <c r="J2670" s="34" t="s">
        <v>288</v>
      </c>
      <c r="K2670" s="35" t="s">
        <v>355</v>
      </c>
      <c r="L2670" s="36"/>
      <c r="M2670" s="33" t="n">
        <v>8.99</v>
      </c>
      <c r="N2670" s="33"/>
      <c r="O2670" s="37"/>
      <c r="P2670" s="38" t="n">
        <v>199.99</v>
      </c>
      <c r="Q2670" s="34" t="n">
        <v>37.99</v>
      </c>
      <c r="R2670" s="39" t="n">
        <v>-5.34093442622951</v>
      </c>
      <c r="S2670" s="40" t="n">
        <v>43.3309344262295</v>
      </c>
      <c r="T2670" s="40" t="n">
        <v>43.3309344262295</v>
      </c>
      <c r="U2670" s="40" t="n">
        <v>43.3309344262295</v>
      </c>
      <c r="V2670" s="32" t="n">
        <v>19.6490655737705</v>
      </c>
      <c r="W2670" s="32" t="n">
        <v>19.6490655737705</v>
      </c>
      <c r="X2670" s="40" t="n">
        <v>62.98</v>
      </c>
      <c r="Y2670" s="29" t="n">
        <v>1339.69</v>
      </c>
      <c r="Z2670" s="29" t="n">
        <v>160.228032786885</v>
      </c>
      <c r="AA2670" s="41"/>
      <c r="AB2670" s="38" t="s">
        <v>520</v>
      </c>
      <c r="AC2670" s="34" t="s">
        <v>520</v>
      </c>
      <c r="AD2670" s="39" t="s">
        <v>520</v>
      </c>
      <c r="AE2670" s="40" t="s">
        <v>520</v>
      </c>
      <c r="AF2670" s="40" t="s">
        <v>520</v>
      </c>
      <c r="AG2670" s="40" t="s">
        <v>520</v>
      </c>
      <c r="AH2670" s="32"/>
      <c r="AI2670" s="32"/>
      <c r="AJ2670" s="40"/>
      <c r="AK2670" s="29"/>
      <c r="AL2670" s="29"/>
      <c r="AM2670" s="41"/>
      <c r="AN2670" s="38"/>
      <c r="AO2670" s="34"/>
      <c r="AP2670" s="39"/>
      <c r="AQ2670" s="40"/>
      <c r="AR2670" s="40"/>
      <c r="AS2670" s="40"/>
      <c r="AT2670" s="32"/>
      <c r="AU2670" s="32"/>
      <c r="AV2670" s="40"/>
      <c r="AW2670" s="31"/>
      <c r="AX2670" s="29"/>
      <c r="AY2670" s="42"/>
      <c r="AZ2670" s="38"/>
      <c r="BA2670" s="34"/>
      <c r="BB2670" s="39"/>
      <c r="BC2670" s="40"/>
      <c r="BD2670" s="40"/>
      <c r="BE2670" s="40"/>
      <c r="BF2670" s="32"/>
      <c r="BG2670" s="32"/>
      <c r="BH2670" s="40"/>
      <c r="BI2670" s="31"/>
      <c r="BJ2670" s="29"/>
    </row>
    <row r="2671" customFormat="false" ht="15" hidden="false" customHeight="false" outlineLevel="0" collapsed="false">
      <c r="A2671" s="26" t="s">
        <v>578</v>
      </c>
      <c r="B2671" s="27" t="s">
        <v>0</v>
      </c>
      <c r="C2671" s="28" t="s">
        <v>64</v>
      </c>
      <c r="D2671" s="43" t="s">
        <v>577</v>
      </c>
      <c r="E2671" s="30" t="n">
        <v>2099.9</v>
      </c>
      <c r="F2671" s="31" t="n">
        <v>1829.9</v>
      </c>
      <c r="G2671" s="32" t="s">
        <v>291</v>
      </c>
      <c r="H2671" s="32" t="s">
        <v>98</v>
      </c>
      <c r="I2671" s="33" t="n">
        <v>16.99</v>
      </c>
      <c r="J2671" s="34" t="s">
        <v>288</v>
      </c>
      <c r="K2671" s="35" t="s">
        <v>355</v>
      </c>
      <c r="L2671" s="36"/>
      <c r="M2671" s="33" t="n">
        <v>8.99</v>
      </c>
      <c r="N2671" s="33"/>
      <c r="O2671" s="37"/>
      <c r="P2671" s="38" t="n">
        <v>199.99</v>
      </c>
      <c r="Q2671" s="34" t="n">
        <v>40.99</v>
      </c>
      <c r="R2671" s="39" t="n">
        <v>-2.34093442622951</v>
      </c>
      <c r="S2671" s="40" t="n">
        <v>43.3309344262295</v>
      </c>
      <c r="T2671" s="40" t="n">
        <v>43.3309344262295</v>
      </c>
      <c r="U2671" s="40" t="n">
        <v>43.3309344262295</v>
      </c>
      <c r="V2671" s="32" t="n">
        <v>14.6490655737705</v>
      </c>
      <c r="W2671" s="32" t="n">
        <v>14.6490655737705</v>
      </c>
      <c r="X2671" s="40" t="n">
        <v>57.98</v>
      </c>
      <c r="Y2671" s="29" t="n">
        <v>1429.69</v>
      </c>
      <c r="Z2671" s="29" t="n">
        <v>70.2280327868853</v>
      </c>
      <c r="AA2671" s="41"/>
      <c r="AB2671" s="38" t="s">
        <v>520</v>
      </c>
      <c r="AC2671" s="34" t="s">
        <v>520</v>
      </c>
      <c r="AD2671" s="39" t="s">
        <v>520</v>
      </c>
      <c r="AE2671" s="40" t="s">
        <v>520</v>
      </c>
      <c r="AF2671" s="40" t="s">
        <v>520</v>
      </c>
      <c r="AG2671" s="40" t="s">
        <v>520</v>
      </c>
      <c r="AH2671" s="32"/>
      <c r="AI2671" s="32"/>
      <c r="AJ2671" s="40"/>
      <c r="AK2671" s="29"/>
      <c r="AL2671" s="29"/>
      <c r="AM2671" s="41"/>
      <c r="AN2671" s="38"/>
      <c r="AO2671" s="34"/>
      <c r="AP2671" s="39"/>
      <c r="AQ2671" s="40"/>
      <c r="AR2671" s="40"/>
      <c r="AS2671" s="40"/>
      <c r="AT2671" s="32"/>
      <c r="AU2671" s="32"/>
      <c r="AV2671" s="40"/>
      <c r="AW2671" s="31"/>
      <c r="AX2671" s="29"/>
      <c r="AY2671" s="42"/>
      <c r="AZ2671" s="38"/>
      <c r="BA2671" s="34"/>
      <c r="BB2671" s="39"/>
      <c r="BC2671" s="40"/>
      <c r="BD2671" s="40"/>
      <c r="BE2671" s="40"/>
      <c r="BF2671" s="32"/>
      <c r="BG2671" s="32"/>
      <c r="BH2671" s="40"/>
      <c r="BI2671" s="31"/>
      <c r="BJ2671" s="29"/>
    </row>
    <row r="2672" customFormat="false" ht="15" hidden="false" customHeight="false" outlineLevel="0" collapsed="false">
      <c r="A2672" s="26" t="s">
        <v>579</v>
      </c>
      <c r="B2672" s="27" t="s">
        <v>0</v>
      </c>
      <c r="C2672" s="28" t="s">
        <v>64</v>
      </c>
      <c r="D2672" s="43" t="s">
        <v>577</v>
      </c>
      <c r="E2672" s="30" t="n">
        <v>2099.9</v>
      </c>
      <c r="F2672" s="31" t="n">
        <v>1829.9</v>
      </c>
      <c r="G2672" s="32" t="s">
        <v>293</v>
      </c>
      <c r="H2672" s="32" t="s">
        <v>98</v>
      </c>
      <c r="I2672" s="33" t="n">
        <v>12.99</v>
      </c>
      <c r="J2672" s="34" t="s">
        <v>288</v>
      </c>
      <c r="K2672" s="35" t="s">
        <v>355</v>
      </c>
      <c r="L2672" s="36"/>
      <c r="M2672" s="33" t="n">
        <v>8.99</v>
      </c>
      <c r="N2672" s="33"/>
      <c r="O2672" s="37"/>
      <c r="P2672" s="38" t="n">
        <v>299.99</v>
      </c>
      <c r="Q2672" s="34" t="n">
        <v>39.99</v>
      </c>
      <c r="R2672" s="39" t="n">
        <v>-0.00760109289617361</v>
      </c>
      <c r="S2672" s="40" t="n">
        <v>39.9976010928962</v>
      </c>
      <c r="T2672" s="40" t="n">
        <v>39.9976010928962</v>
      </c>
      <c r="U2672" s="40" t="n">
        <v>39.9976010928962</v>
      </c>
      <c r="V2672" s="32" t="n">
        <v>12.9823989071038</v>
      </c>
      <c r="W2672" s="32" t="n">
        <v>12.9823989071038</v>
      </c>
      <c r="X2672" s="40" t="n">
        <v>52.98</v>
      </c>
      <c r="Y2672" s="29" t="n">
        <v>1499.69</v>
      </c>
      <c r="Z2672" s="29" t="n">
        <v>0.228032786885251</v>
      </c>
      <c r="AA2672" s="41"/>
      <c r="AB2672" s="38" t="s">
        <v>520</v>
      </c>
      <c r="AC2672" s="34" t="s">
        <v>520</v>
      </c>
      <c r="AD2672" s="39" t="s">
        <v>520</v>
      </c>
      <c r="AE2672" s="40" t="s">
        <v>520</v>
      </c>
      <c r="AF2672" s="40" t="s">
        <v>520</v>
      </c>
      <c r="AG2672" s="40" t="s">
        <v>520</v>
      </c>
      <c r="AH2672" s="32"/>
      <c r="AI2672" s="32"/>
      <c r="AJ2672" s="40"/>
      <c r="AK2672" s="29"/>
      <c r="AL2672" s="29"/>
      <c r="AM2672" s="41"/>
      <c r="AN2672" s="38"/>
      <c r="AO2672" s="34"/>
      <c r="AP2672" s="39"/>
      <c r="AQ2672" s="40"/>
      <c r="AR2672" s="40"/>
      <c r="AS2672" s="40"/>
      <c r="AT2672" s="32"/>
      <c r="AU2672" s="32"/>
      <c r="AV2672" s="40"/>
      <c r="AW2672" s="31"/>
      <c r="AX2672" s="29"/>
      <c r="AY2672" s="42"/>
      <c r="AZ2672" s="38"/>
      <c r="BA2672" s="34"/>
      <c r="BB2672" s="39"/>
      <c r="BC2672" s="40"/>
      <c r="BD2672" s="40"/>
      <c r="BE2672" s="40"/>
      <c r="BF2672" s="32"/>
      <c r="BG2672" s="32"/>
      <c r="BH2672" s="40"/>
      <c r="BI2672" s="31"/>
      <c r="BJ2672" s="29"/>
    </row>
    <row r="2673" customFormat="false" ht="15" hidden="false" customHeight="false" outlineLevel="0" collapsed="false">
      <c r="A2673" s="26" t="s">
        <v>580</v>
      </c>
      <c r="B2673" s="27" t="s">
        <v>0</v>
      </c>
      <c r="C2673" s="28" t="s">
        <v>64</v>
      </c>
      <c r="D2673" s="43" t="s">
        <v>577</v>
      </c>
      <c r="E2673" s="30" t="n">
        <v>2099.9</v>
      </c>
      <c r="F2673" s="31" t="n">
        <v>1829.9</v>
      </c>
      <c r="G2673" s="32" t="s">
        <v>295</v>
      </c>
      <c r="H2673" s="32" t="s">
        <v>98</v>
      </c>
      <c r="I2673" s="33" t="n">
        <v>9.99</v>
      </c>
      <c r="J2673" s="34" t="s">
        <v>288</v>
      </c>
      <c r="K2673" s="35" t="s">
        <v>355</v>
      </c>
      <c r="L2673" s="36"/>
      <c r="M2673" s="33" t="n">
        <v>8.99</v>
      </c>
      <c r="N2673" s="33"/>
      <c r="O2673" s="37"/>
      <c r="P2673" s="38" t="n">
        <v>299.99</v>
      </c>
      <c r="Q2673" s="34" t="n">
        <v>39.99</v>
      </c>
      <c r="R2673" s="39" t="n">
        <v>-0.00760109289617361</v>
      </c>
      <c r="S2673" s="40" t="n">
        <v>39.9976010928962</v>
      </c>
      <c r="T2673" s="40" t="n">
        <v>39.9976010928962</v>
      </c>
      <c r="U2673" s="40" t="n">
        <v>39.9976010928962</v>
      </c>
      <c r="V2673" s="32" t="n">
        <v>9.98239890710383</v>
      </c>
      <c r="W2673" s="32" t="n">
        <v>9.98239890710383</v>
      </c>
      <c r="X2673" s="40" t="n">
        <v>49.98</v>
      </c>
      <c r="Y2673" s="29" t="n">
        <v>1499.69</v>
      </c>
      <c r="Z2673" s="29" t="n">
        <v>0.228032786885251</v>
      </c>
      <c r="AA2673" s="41"/>
      <c r="AB2673" s="38" t="s">
        <v>520</v>
      </c>
      <c r="AC2673" s="34" t="s">
        <v>520</v>
      </c>
      <c r="AD2673" s="39" t="s">
        <v>520</v>
      </c>
      <c r="AE2673" s="40" t="s">
        <v>520</v>
      </c>
      <c r="AF2673" s="40" t="s">
        <v>520</v>
      </c>
      <c r="AG2673" s="40" t="s">
        <v>520</v>
      </c>
      <c r="AH2673" s="32"/>
      <c r="AI2673" s="32"/>
      <c r="AJ2673" s="40"/>
      <c r="AK2673" s="29"/>
      <c r="AL2673" s="29"/>
      <c r="AM2673" s="41"/>
      <c r="AN2673" s="38"/>
      <c r="AO2673" s="34"/>
      <c r="AP2673" s="39"/>
      <c r="AQ2673" s="40"/>
      <c r="AR2673" s="40"/>
      <c r="AS2673" s="40"/>
      <c r="AT2673" s="32"/>
      <c r="AU2673" s="32"/>
      <c r="AV2673" s="40"/>
      <c r="AW2673" s="31"/>
      <c r="AX2673" s="29"/>
      <c r="AY2673" s="42"/>
      <c r="AZ2673" s="38"/>
      <c r="BA2673" s="34"/>
      <c r="BB2673" s="39"/>
      <c r="BC2673" s="40"/>
      <c r="BD2673" s="40"/>
      <c r="BE2673" s="40"/>
      <c r="BF2673" s="32"/>
      <c r="BG2673" s="32"/>
      <c r="BH2673" s="40"/>
      <c r="BI2673" s="31"/>
      <c r="BJ2673" s="29"/>
    </row>
    <row r="2674" customFormat="false" ht="15" hidden="false" customHeight="false" outlineLevel="0" collapsed="false">
      <c r="A2674" s="26" t="s">
        <v>581</v>
      </c>
      <c r="B2674" s="27" t="s">
        <v>0</v>
      </c>
      <c r="C2674" s="28" t="s">
        <v>64</v>
      </c>
      <c r="D2674" s="43" t="s">
        <v>577</v>
      </c>
      <c r="E2674" s="30" t="n">
        <v>2099.9</v>
      </c>
      <c r="F2674" s="31" t="n">
        <v>1829.9</v>
      </c>
      <c r="G2674" s="32" t="s">
        <v>297</v>
      </c>
      <c r="H2674" s="32" t="s">
        <v>98</v>
      </c>
      <c r="I2674" s="33" t="n">
        <v>0</v>
      </c>
      <c r="J2674" s="34" t="s">
        <v>298</v>
      </c>
      <c r="K2674" s="35" t="s">
        <v>355</v>
      </c>
      <c r="L2674" s="36"/>
      <c r="M2674" s="33" t="n">
        <v>8.99</v>
      </c>
      <c r="N2674" s="33"/>
      <c r="O2674" s="37"/>
      <c r="P2674" s="38" t="n">
        <v>299.99</v>
      </c>
      <c r="Q2674" s="34" t="n">
        <v>39.99</v>
      </c>
      <c r="R2674" s="39" t="n">
        <v>-0.00760109289617361</v>
      </c>
      <c r="S2674" s="40" t="n">
        <v>39.9976010928962</v>
      </c>
      <c r="T2674" s="40" t="n">
        <v>39.9976010928962</v>
      </c>
      <c r="U2674" s="40" t="n">
        <v>39.9976010928962</v>
      </c>
      <c r="V2674" s="32" t="n">
        <v>-0.00760109289617361</v>
      </c>
      <c r="W2674" s="32" t="n">
        <v>-0.00760109289617361</v>
      </c>
      <c r="X2674" s="40" t="n">
        <v>39.99</v>
      </c>
      <c r="Y2674" s="29" t="n">
        <v>1499.69</v>
      </c>
      <c r="Z2674" s="29" t="n">
        <v>0.228032786885251</v>
      </c>
      <c r="AA2674" s="41"/>
      <c r="AB2674" s="38" t="s">
        <v>520</v>
      </c>
      <c r="AC2674" s="34" t="s">
        <v>520</v>
      </c>
      <c r="AD2674" s="39" t="s">
        <v>520</v>
      </c>
      <c r="AE2674" s="40" t="s">
        <v>520</v>
      </c>
      <c r="AF2674" s="40" t="s">
        <v>520</v>
      </c>
      <c r="AG2674" s="40" t="s">
        <v>520</v>
      </c>
      <c r="AH2674" s="32"/>
      <c r="AI2674" s="32"/>
      <c r="AJ2674" s="40"/>
      <c r="AK2674" s="29"/>
      <c r="AL2674" s="29"/>
      <c r="AM2674" s="41"/>
      <c r="AN2674" s="38"/>
      <c r="AO2674" s="34"/>
      <c r="AP2674" s="39"/>
      <c r="AQ2674" s="40"/>
      <c r="AR2674" s="40"/>
      <c r="AS2674" s="40"/>
      <c r="AT2674" s="32"/>
      <c r="AU2674" s="32"/>
      <c r="AV2674" s="40"/>
      <c r="AW2674" s="31"/>
      <c r="AX2674" s="29"/>
      <c r="AY2674" s="42"/>
      <c r="AZ2674" s="38"/>
      <c r="BA2674" s="34"/>
      <c r="BB2674" s="39"/>
      <c r="BC2674" s="40"/>
      <c r="BD2674" s="40"/>
      <c r="BE2674" s="40"/>
      <c r="BF2674" s="32"/>
      <c r="BG2674" s="32"/>
      <c r="BH2674" s="40"/>
      <c r="BI2674" s="31"/>
      <c r="BJ2674" s="29"/>
    </row>
    <row r="2675" customFormat="false" ht="15" hidden="false" customHeight="false" outlineLevel="0" collapsed="false">
      <c r="A2675" s="26" t="s">
        <v>582</v>
      </c>
      <c r="B2675" s="27" t="s">
        <v>0</v>
      </c>
      <c r="C2675" s="28" t="s">
        <v>64</v>
      </c>
      <c r="D2675" s="43" t="s">
        <v>583</v>
      </c>
      <c r="E2675" s="30" t="n">
        <v>2219.9</v>
      </c>
      <c r="F2675" s="31" t="n">
        <v>1909.9</v>
      </c>
      <c r="G2675" s="32" t="s">
        <v>287</v>
      </c>
      <c r="H2675" s="32" t="s">
        <v>98</v>
      </c>
      <c r="I2675" s="33" t="n">
        <v>24.99</v>
      </c>
      <c r="J2675" s="34" t="s">
        <v>288</v>
      </c>
      <c r="K2675" s="35" t="s">
        <v>355</v>
      </c>
      <c r="L2675" s="36"/>
      <c r="M2675" s="33" t="n">
        <v>8.99</v>
      </c>
      <c r="N2675" s="33"/>
      <c r="O2675" s="37"/>
      <c r="P2675" s="38" t="n">
        <v>199.99</v>
      </c>
      <c r="Q2675" s="34" t="n">
        <v>39.99</v>
      </c>
      <c r="R2675" s="39" t="n">
        <v>-5.52672677595628</v>
      </c>
      <c r="S2675" s="40" t="n">
        <v>45.5167267759563</v>
      </c>
      <c r="T2675" s="40" t="n">
        <v>45.5167267759563</v>
      </c>
      <c r="U2675" s="40" t="n">
        <v>45.5167267759563</v>
      </c>
      <c r="V2675" s="32" t="n">
        <v>19.4632732240437</v>
      </c>
      <c r="W2675" s="32" t="n">
        <v>19.4632732240437</v>
      </c>
      <c r="X2675" s="40" t="n">
        <v>64.98</v>
      </c>
      <c r="Y2675" s="29" t="n">
        <v>1399.69</v>
      </c>
      <c r="Z2675" s="29" t="n">
        <v>165.801803278689</v>
      </c>
      <c r="AA2675" s="41"/>
      <c r="AB2675" s="38" t="s">
        <v>520</v>
      </c>
      <c r="AC2675" s="34" t="s">
        <v>520</v>
      </c>
      <c r="AD2675" s="39" t="s">
        <v>520</v>
      </c>
      <c r="AE2675" s="40" t="s">
        <v>520</v>
      </c>
      <c r="AF2675" s="40" t="s">
        <v>520</v>
      </c>
      <c r="AG2675" s="40" t="s">
        <v>520</v>
      </c>
      <c r="AH2675" s="32"/>
      <c r="AI2675" s="32"/>
      <c r="AJ2675" s="40"/>
      <c r="AK2675" s="29"/>
      <c r="AL2675" s="29"/>
      <c r="AM2675" s="41"/>
      <c r="AN2675" s="38"/>
      <c r="AO2675" s="34"/>
      <c r="AP2675" s="39"/>
      <c r="AQ2675" s="40"/>
      <c r="AR2675" s="40"/>
      <c r="AS2675" s="40"/>
      <c r="AT2675" s="32"/>
      <c r="AU2675" s="32"/>
      <c r="AV2675" s="40"/>
      <c r="AW2675" s="31"/>
      <c r="AX2675" s="29"/>
      <c r="AY2675" s="42"/>
      <c r="AZ2675" s="38"/>
      <c r="BA2675" s="34"/>
      <c r="BB2675" s="39"/>
      <c r="BC2675" s="40"/>
      <c r="BD2675" s="40"/>
      <c r="BE2675" s="40"/>
      <c r="BF2675" s="32"/>
      <c r="BG2675" s="32"/>
      <c r="BH2675" s="40"/>
      <c r="BI2675" s="31"/>
      <c r="BJ2675" s="29"/>
    </row>
    <row r="2676" customFormat="false" ht="15" hidden="false" customHeight="false" outlineLevel="0" collapsed="false">
      <c r="A2676" s="26" t="s">
        <v>584</v>
      </c>
      <c r="B2676" s="27" t="s">
        <v>0</v>
      </c>
      <c r="C2676" s="28" t="s">
        <v>64</v>
      </c>
      <c r="D2676" s="43" t="s">
        <v>583</v>
      </c>
      <c r="E2676" s="30" t="n">
        <v>2219.9</v>
      </c>
      <c r="F2676" s="31" t="n">
        <v>1909.9</v>
      </c>
      <c r="G2676" s="32" t="s">
        <v>291</v>
      </c>
      <c r="H2676" s="32" t="s">
        <v>98</v>
      </c>
      <c r="I2676" s="33" t="n">
        <v>16.99</v>
      </c>
      <c r="J2676" s="34" t="s">
        <v>288</v>
      </c>
      <c r="K2676" s="35" t="s">
        <v>355</v>
      </c>
      <c r="L2676" s="36"/>
      <c r="M2676" s="33" t="n">
        <v>8.99</v>
      </c>
      <c r="N2676" s="33"/>
      <c r="O2676" s="37"/>
      <c r="P2676" s="38" t="n">
        <v>199.99</v>
      </c>
      <c r="Q2676" s="34" t="n">
        <v>43.99</v>
      </c>
      <c r="R2676" s="39" t="n">
        <v>-1.52672677595628</v>
      </c>
      <c r="S2676" s="40" t="n">
        <v>45.5167267759563</v>
      </c>
      <c r="T2676" s="40" t="n">
        <v>45.5167267759563</v>
      </c>
      <c r="U2676" s="40" t="n">
        <v>45.5167267759563</v>
      </c>
      <c r="V2676" s="32" t="n">
        <v>15.4632732240437</v>
      </c>
      <c r="W2676" s="32" t="n">
        <v>15.4632732240437</v>
      </c>
      <c r="X2676" s="40" t="n">
        <v>60.98</v>
      </c>
      <c r="Y2676" s="29" t="n">
        <v>1519.69</v>
      </c>
      <c r="Z2676" s="29" t="n">
        <v>45.8018032786886</v>
      </c>
      <c r="AA2676" s="41"/>
      <c r="AB2676" s="38" t="s">
        <v>520</v>
      </c>
      <c r="AC2676" s="34" t="s">
        <v>520</v>
      </c>
      <c r="AD2676" s="39" t="s">
        <v>520</v>
      </c>
      <c r="AE2676" s="40" t="s">
        <v>520</v>
      </c>
      <c r="AF2676" s="40" t="s">
        <v>520</v>
      </c>
      <c r="AG2676" s="40" t="s">
        <v>520</v>
      </c>
      <c r="AH2676" s="32"/>
      <c r="AI2676" s="32"/>
      <c r="AJ2676" s="40"/>
      <c r="AK2676" s="29"/>
      <c r="AL2676" s="29"/>
      <c r="AM2676" s="41"/>
      <c r="AN2676" s="38"/>
      <c r="AO2676" s="34"/>
      <c r="AP2676" s="39"/>
      <c r="AQ2676" s="40"/>
      <c r="AR2676" s="40"/>
      <c r="AS2676" s="40"/>
      <c r="AT2676" s="32"/>
      <c r="AU2676" s="32"/>
      <c r="AV2676" s="40"/>
      <c r="AW2676" s="31"/>
      <c r="AX2676" s="29"/>
      <c r="AY2676" s="42"/>
      <c r="AZ2676" s="38"/>
      <c r="BA2676" s="34"/>
      <c r="BB2676" s="39"/>
      <c r="BC2676" s="40"/>
      <c r="BD2676" s="40"/>
      <c r="BE2676" s="40"/>
      <c r="BF2676" s="32"/>
      <c r="BG2676" s="32"/>
      <c r="BH2676" s="40"/>
      <c r="BI2676" s="31"/>
      <c r="BJ2676" s="29"/>
    </row>
    <row r="2677" customFormat="false" ht="15" hidden="false" customHeight="false" outlineLevel="0" collapsed="false">
      <c r="A2677" s="26" t="s">
        <v>585</v>
      </c>
      <c r="B2677" s="27" t="s">
        <v>0</v>
      </c>
      <c r="C2677" s="28" t="s">
        <v>64</v>
      </c>
      <c r="D2677" s="43" t="s">
        <v>583</v>
      </c>
      <c r="E2677" s="30" t="n">
        <v>2219.9</v>
      </c>
      <c r="F2677" s="31" t="n">
        <v>1909.9</v>
      </c>
      <c r="G2677" s="32" t="s">
        <v>293</v>
      </c>
      <c r="H2677" s="32" t="s">
        <v>98</v>
      </c>
      <c r="I2677" s="33" t="n">
        <v>12.99</v>
      </c>
      <c r="J2677" s="34" t="s">
        <v>288</v>
      </c>
      <c r="K2677" s="35" t="s">
        <v>355</v>
      </c>
      <c r="L2677" s="36"/>
      <c r="M2677" s="33" t="n">
        <v>8.99</v>
      </c>
      <c r="N2677" s="33"/>
      <c r="O2677" s="37"/>
      <c r="P2677" s="38" t="n">
        <v>299.99</v>
      </c>
      <c r="Q2677" s="34" t="n">
        <v>41.99</v>
      </c>
      <c r="R2677" s="39" t="n">
        <v>-0.193393442622948</v>
      </c>
      <c r="S2677" s="40" t="n">
        <v>42.183393442623</v>
      </c>
      <c r="T2677" s="40" t="n">
        <v>42.183393442623</v>
      </c>
      <c r="U2677" s="40" t="n">
        <v>42.183393442623</v>
      </c>
      <c r="V2677" s="32" t="n">
        <v>12.7966065573771</v>
      </c>
      <c r="W2677" s="32" t="n">
        <v>12.7966065573771</v>
      </c>
      <c r="X2677" s="40" t="n">
        <v>54.98</v>
      </c>
      <c r="Y2677" s="29" t="n">
        <v>1559.69</v>
      </c>
      <c r="Z2677" s="29" t="n">
        <v>5.80180327868857</v>
      </c>
      <c r="AA2677" s="41"/>
      <c r="AB2677" s="38" t="s">
        <v>520</v>
      </c>
      <c r="AC2677" s="34" t="s">
        <v>520</v>
      </c>
      <c r="AD2677" s="39" t="s">
        <v>520</v>
      </c>
      <c r="AE2677" s="40" t="s">
        <v>520</v>
      </c>
      <c r="AF2677" s="40" t="s">
        <v>520</v>
      </c>
      <c r="AG2677" s="40" t="s">
        <v>520</v>
      </c>
      <c r="AH2677" s="32"/>
      <c r="AI2677" s="32"/>
      <c r="AJ2677" s="40"/>
      <c r="AK2677" s="29"/>
      <c r="AL2677" s="29"/>
      <c r="AM2677" s="41"/>
      <c r="AN2677" s="38"/>
      <c r="AO2677" s="34"/>
      <c r="AP2677" s="39"/>
      <c r="AQ2677" s="40"/>
      <c r="AR2677" s="40"/>
      <c r="AS2677" s="40"/>
      <c r="AT2677" s="32"/>
      <c r="AU2677" s="32"/>
      <c r="AV2677" s="40"/>
      <c r="AW2677" s="31"/>
      <c r="AX2677" s="29"/>
      <c r="AY2677" s="42"/>
      <c r="AZ2677" s="38"/>
      <c r="BA2677" s="34"/>
      <c r="BB2677" s="39"/>
      <c r="BC2677" s="40"/>
      <c r="BD2677" s="40"/>
      <c r="BE2677" s="40"/>
      <c r="BF2677" s="32"/>
      <c r="BG2677" s="32"/>
      <c r="BH2677" s="40"/>
      <c r="BI2677" s="31"/>
      <c r="BJ2677" s="29"/>
    </row>
    <row r="2678" customFormat="false" ht="15" hidden="false" customHeight="false" outlineLevel="0" collapsed="false">
      <c r="A2678" s="26" t="s">
        <v>586</v>
      </c>
      <c r="B2678" s="27" t="s">
        <v>0</v>
      </c>
      <c r="C2678" s="28" t="s">
        <v>64</v>
      </c>
      <c r="D2678" s="43" t="s">
        <v>583</v>
      </c>
      <c r="E2678" s="30" t="n">
        <v>2219.9</v>
      </c>
      <c r="F2678" s="31" t="n">
        <v>1909.9</v>
      </c>
      <c r="G2678" s="32" t="s">
        <v>295</v>
      </c>
      <c r="H2678" s="32" t="s">
        <v>98</v>
      </c>
      <c r="I2678" s="33" t="n">
        <v>9.99</v>
      </c>
      <c r="J2678" s="34" t="s">
        <v>288</v>
      </c>
      <c r="K2678" s="35" t="s">
        <v>355</v>
      </c>
      <c r="L2678" s="36"/>
      <c r="M2678" s="33" t="n">
        <v>8.99</v>
      </c>
      <c r="N2678" s="33"/>
      <c r="O2678" s="37"/>
      <c r="P2678" s="38" t="n">
        <v>299.99</v>
      </c>
      <c r="Q2678" s="34" t="n">
        <v>41.99</v>
      </c>
      <c r="R2678" s="39" t="n">
        <v>-0.193393442622948</v>
      </c>
      <c r="S2678" s="40" t="n">
        <v>42.183393442623</v>
      </c>
      <c r="T2678" s="40" t="n">
        <v>42.183393442623</v>
      </c>
      <c r="U2678" s="40" t="n">
        <v>42.183393442623</v>
      </c>
      <c r="V2678" s="32" t="n">
        <v>9.79660655737705</v>
      </c>
      <c r="W2678" s="32" t="n">
        <v>9.79660655737705</v>
      </c>
      <c r="X2678" s="40" t="n">
        <v>51.98</v>
      </c>
      <c r="Y2678" s="29" t="n">
        <v>1559.69</v>
      </c>
      <c r="Z2678" s="29" t="n">
        <v>5.80180327868857</v>
      </c>
      <c r="AA2678" s="41"/>
      <c r="AB2678" s="38" t="s">
        <v>520</v>
      </c>
      <c r="AC2678" s="34" t="s">
        <v>520</v>
      </c>
      <c r="AD2678" s="39" t="s">
        <v>520</v>
      </c>
      <c r="AE2678" s="40" t="s">
        <v>520</v>
      </c>
      <c r="AF2678" s="40" t="s">
        <v>520</v>
      </c>
      <c r="AG2678" s="40" t="s">
        <v>520</v>
      </c>
      <c r="AH2678" s="32"/>
      <c r="AI2678" s="32"/>
      <c r="AJ2678" s="40"/>
      <c r="AK2678" s="29"/>
      <c r="AL2678" s="29"/>
      <c r="AM2678" s="41"/>
      <c r="AN2678" s="38"/>
      <c r="AO2678" s="34"/>
      <c r="AP2678" s="39"/>
      <c r="AQ2678" s="40"/>
      <c r="AR2678" s="40"/>
      <c r="AS2678" s="40"/>
      <c r="AT2678" s="32"/>
      <c r="AU2678" s="32"/>
      <c r="AV2678" s="40"/>
      <c r="AW2678" s="31"/>
      <c r="AX2678" s="29"/>
      <c r="AY2678" s="42"/>
      <c r="AZ2678" s="38"/>
      <c r="BA2678" s="34"/>
      <c r="BB2678" s="39"/>
      <c r="BC2678" s="40"/>
      <c r="BD2678" s="40"/>
      <c r="BE2678" s="40"/>
      <c r="BF2678" s="32"/>
      <c r="BG2678" s="32"/>
      <c r="BH2678" s="40"/>
      <c r="BI2678" s="31"/>
      <c r="BJ2678" s="29"/>
    </row>
    <row r="2679" customFormat="false" ht="15" hidden="false" customHeight="false" outlineLevel="0" collapsed="false">
      <c r="A2679" s="26" t="s">
        <v>587</v>
      </c>
      <c r="B2679" s="27" t="s">
        <v>0</v>
      </c>
      <c r="C2679" s="28" t="s">
        <v>64</v>
      </c>
      <c r="D2679" s="43" t="s">
        <v>583</v>
      </c>
      <c r="E2679" s="30" t="n">
        <v>2219.9</v>
      </c>
      <c r="F2679" s="31" t="n">
        <v>1909.9</v>
      </c>
      <c r="G2679" s="32" t="s">
        <v>297</v>
      </c>
      <c r="H2679" s="32" t="s">
        <v>98</v>
      </c>
      <c r="I2679" s="33" t="n">
        <v>0</v>
      </c>
      <c r="J2679" s="34" t="s">
        <v>298</v>
      </c>
      <c r="K2679" s="35" t="s">
        <v>355</v>
      </c>
      <c r="L2679" s="36"/>
      <c r="M2679" s="33" t="n">
        <v>8.99</v>
      </c>
      <c r="N2679" s="33"/>
      <c r="O2679" s="37"/>
      <c r="P2679" s="38" t="n">
        <v>299.99</v>
      </c>
      <c r="Q2679" s="34" t="n">
        <v>41.99</v>
      </c>
      <c r="R2679" s="39" t="n">
        <v>-0.193393442622948</v>
      </c>
      <c r="S2679" s="40" t="n">
        <v>42.183393442623</v>
      </c>
      <c r="T2679" s="40" t="n">
        <v>42.183393442623</v>
      </c>
      <c r="U2679" s="40" t="n">
        <v>42.183393442623</v>
      </c>
      <c r="V2679" s="32" t="n">
        <v>-0.193393442622948</v>
      </c>
      <c r="W2679" s="32" t="n">
        <v>-0.193393442622948</v>
      </c>
      <c r="X2679" s="40" t="n">
        <v>41.99</v>
      </c>
      <c r="Y2679" s="29" t="n">
        <v>1559.69</v>
      </c>
      <c r="Z2679" s="29" t="n">
        <v>5.80180327868857</v>
      </c>
      <c r="AA2679" s="41"/>
      <c r="AB2679" s="38" t="s">
        <v>520</v>
      </c>
      <c r="AC2679" s="34" t="s">
        <v>520</v>
      </c>
      <c r="AD2679" s="39" t="s">
        <v>520</v>
      </c>
      <c r="AE2679" s="40" t="s">
        <v>520</v>
      </c>
      <c r="AF2679" s="40" t="s">
        <v>520</v>
      </c>
      <c r="AG2679" s="40" t="s">
        <v>520</v>
      </c>
      <c r="AH2679" s="32"/>
      <c r="AI2679" s="32"/>
      <c r="AJ2679" s="40"/>
      <c r="AK2679" s="29"/>
      <c r="AL2679" s="29"/>
      <c r="AM2679" s="41"/>
      <c r="AN2679" s="38"/>
      <c r="AO2679" s="34"/>
      <c r="AP2679" s="39"/>
      <c r="AQ2679" s="40"/>
      <c r="AR2679" s="40"/>
      <c r="AS2679" s="40"/>
      <c r="AT2679" s="32"/>
      <c r="AU2679" s="32"/>
      <c r="AV2679" s="40"/>
      <c r="AW2679" s="31"/>
      <c r="AX2679" s="29"/>
      <c r="AY2679" s="42"/>
      <c r="AZ2679" s="38"/>
      <c r="BA2679" s="34"/>
      <c r="BB2679" s="39"/>
      <c r="BC2679" s="40"/>
      <c r="BD2679" s="40"/>
      <c r="BE2679" s="40"/>
      <c r="BF2679" s="32"/>
      <c r="BG2679" s="32"/>
      <c r="BH2679" s="40"/>
      <c r="BI2679" s="31"/>
      <c r="BJ2679" s="29"/>
    </row>
    <row r="2680" customFormat="false" ht="15" hidden="false" customHeight="false" outlineLevel="0" collapsed="false">
      <c r="A2680" s="26" t="s">
        <v>588</v>
      </c>
      <c r="B2680" s="27" t="s">
        <v>0</v>
      </c>
      <c r="C2680" s="28" t="s">
        <v>64</v>
      </c>
      <c r="D2680" s="43" t="s">
        <v>201</v>
      </c>
      <c r="E2680" s="30" t="n">
        <v>2199.9</v>
      </c>
      <c r="F2680" s="31" t="n">
        <v>1729.9</v>
      </c>
      <c r="G2680" s="32" t="s">
        <v>287</v>
      </c>
      <c r="H2680" s="32" t="s">
        <v>98</v>
      </c>
      <c r="I2680" s="33" t="n">
        <v>24.99</v>
      </c>
      <c r="J2680" s="34" t="s">
        <v>288</v>
      </c>
      <c r="K2680" s="35" t="s">
        <v>289</v>
      </c>
      <c r="L2680" s="36"/>
      <c r="M2680" s="33" t="n">
        <v>8.99</v>
      </c>
      <c r="N2680" s="33"/>
      <c r="O2680" s="37"/>
      <c r="P2680" s="38" t="n">
        <v>149.99</v>
      </c>
      <c r="Q2680" s="34" t="n">
        <v>31.99</v>
      </c>
      <c r="R2680" s="39" t="n">
        <v>-3.23113387978143</v>
      </c>
      <c r="S2680" s="40" t="n">
        <v>35.2211338797814</v>
      </c>
      <c r="T2680" s="40" t="n">
        <v>35.2211338797814</v>
      </c>
      <c r="U2680" s="40" t="n">
        <v>35.2211338797814</v>
      </c>
      <c r="V2680" s="32" t="n">
        <v>21.7588661202186</v>
      </c>
      <c r="W2680" s="32" t="n">
        <v>21.7588661202186</v>
      </c>
      <c r="X2680" s="40" t="n">
        <v>56.98</v>
      </c>
      <c r="Y2680" s="29" t="n">
        <v>1301.63</v>
      </c>
      <c r="Z2680" s="29" t="n">
        <v>116.320819672131</v>
      </c>
      <c r="AA2680" s="41"/>
      <c r="AB2680" s="38" t="s">
        <v>520</v>
      </c>
      <c r="AC2680" s="34" t="s">
        <v>520</v>
      </c>
      <c r="AD2680" s="39" t="s">
        <v>520</v>
      </c>
      <c r="AE2680" s="40" t="s">
        <v>520</v>
      </c>
      <c r="AF2680" s="40" t="s">
        <v>520</v>
      </c>
      <c r="AG2680" s="40" t="s">
        <v>520</v>
      </c>
      <c r="AH2680" s="32"/>
      <c r="AI2680" s="32"/>
      <c r="AJ2680" s="40"/>
      <c r="AK2680" s="29"/>
      <c r="AL2680" s="29"/>
      <c r="AM2680" s="41"/>
      <c r="AN2680" s="38"/>
      <c r="AO2680" s="34"/>
      <c r="AP2680" s="39"/>
      <c r="AQ2680" s="40"/>
      <c r="AR2680" s="40"/>
      <c r="AS2680" s="40"/>
      <c r="AT2680" s="32"/>
      <c r="AU2680" s="32"/>
      <c r="AV2680" s="40"/>
      <c r="AW2680" s="31"/>
      <c r="AX2680" s="29"/>
      <c r="AY2680" s="42"/>
      <c r="AZ2680" s="38"/>
      <c r="BA2680" s="34"/>
      <c r="BB2680" s="39"/>
      <c r="BC2680" s="40"/>
      <c r="BD2680" s="40"/>
      <c r="BE2680" s="40"/>
      <c r="BF2680" s="32"/>
      <c r="BG2680" s="32"/>
      <c r="BH2680" s="40"/>
      <c r="BI2680" s="31"/>
      <c r="BJ2680" s="29"/>
    </row>
    <row r="2681" customFormat="false" ht="15" hidden="false" customHeight="false" outlineLevel="0" collapsed="false">
      <c r="A2681" s="26" t="s">
        <v>589</v>
      </c>
      <c r="B2681" s="27" t="s">
        <v>0</v>
      </c>
      <c r="C2681" s="28" t="s">
        <v>64</v>
      </c>
      <c r="D2681" s="43" t="s">
        <v>201</v>
      </c>
      <c r="E2681" s="30" t="n">
        <v>2199.9</v>
      </c>
      <c r="F2681" s="31" t="n">
        <v>1729.9</v>
      </c>
      <c r="G2681" s="32" t="s">
        <v>291</v>
      </c>
      <c r="H2681" s="32" t="s">
        <v>98</v>
      </c>
      <c r="I2681" s="33" t="n">
        <v>16.99</v>
      </c>
      <c r="J2681" s="34" t="s">
        <v>288</v>
      </c>
      <c r="K2681" s="35" t="s">
        <v>289</v>
      </c>
      <c r="L2681" s="36"/>
      <c r="M2681" s="33" t="n">
        <v>8.99</v>
      </c>
      <c r="N2681" s="33"/>
      <c r="O2681" s="37"/>
      <c r="P2681" s="38" t="n">
        <v>149.99</v>
      </c>
      <c r="Q2681" s="34" t="n">
        <v>33.99</v>
      </c>
      <c r="R2681" s="39" t="n">
        <v>-1.23113387978142</v>
      </c>
      <c r="S2681" s="40" t="n">
        <v>35.2211338797814</v>
      </c>
      <c r="T2681" s="40" t="n">
        <v>35.2211338797814</v>
      </c>
      <c r="U2681" s="40" t="n">
        <v>35.2211338797814</v>
      </c>
      <c r="V2681" s="32" t="n">
        <v>15.7588661202186</v>
      </c>
      <c r="W2681" s="32" t="n">
        <v>15.7588661202186</v>
      </c>
      <c r="X2681" s="40" t="n">
        <v>50.98</v>
      </c>
      <c r="Y2681" s="29" t="n">
        <v>1373.63</v>
      </c>
      <c r="Z2681" s="29" t="n">
        <v>44.3208196721312</v>
      </c>
      <c r="AA2681" s="41"/>
      <c r="AB2681" s="38" t="s">
        <v>520</v>
      </c>
      <c r="AC2681" s="34" t="s">
        <v>520</v>
      </c>
      <c r="AD2681" s="39" t="s">
        <v>520</v>
      </c>
      <c r="AE2681" s="40" t="s">
        <v>520</v>
      </c>
      <c r="AF2681" s="40" t="s">
        <v>520</v>
      </c>
      <c r="AG2681" s="40" t="s">
        <v>520</v>
      </c>
      <c r="AH2681" s="32"/>
      <c r="AI2681" s="32"/>
      <c r="AJ2681" s="40"/>
      <c r="AK2681" s="29"/>
      <c r="AL2681" s="29"/>
      <c r="AM2681" s="41"/>
      <c r="AN2681" s="38"/>
      <c r="AO2681" s="34"/>
      <c r="AP2681" s="39"/>
      <c r="AQ2681" s="40"/>
      <c r="AR2681" s="40"/>
      <c r="AS2681" s="40"/>
      <c r="AT2681" s="32"/>
      <c r="AU2681" s="32"/>
      <c r="AV2681" s="40"/>
      <c r="AW2681" s="31"/>
      <c r="AX2681" s="29"/>
      <c r="AY2681" s="42"/>
      <c r="AZ2681" s="38"/>
      <c r="BA2681" s="34"/>
      <c r="BB2681" s="39"/>
      <c r="BC2681" s="40"/>
      <c r="BD2681" s="40"/>
      <c r="BE2681" s="40"/>
      <c r="BF2681" s="32"/>
      <c r="BG2681" s="32"/>
      <c r="BH2681" s="40"/>
      <c r="BI2681" s="31"/>
      <c r="BJ2681" s="29"/>
    </row>
    <row r="2682" customFormat="false" ht="15" hidden="false" customHeight="false" outlineLevel="0" collapsed="false">
      <c r="A2682" s="26" t="s">
        <v>590</v>
      </c>
      <c r="B2682" s="27" t="s">
        <v>0</v>
      </c>
      <c r="C2682" s="28" t="s">
        <v>64</v>
      </c>
      <c r="D2682" s="43" t="s">
        <v>201</v>
      </c>
      <c r="E2682" s="30" t="n">
        <v>2199.9</v>
      </c>
      <c r="F2682" s="31" t="n">
        <v>1729.9</v>
      </c>
      <c r="G2682" s="32" t="s">
        <v>293</v>
      </c>
      <c r="H2682" s="32" t="s">
        <v>98</v>
      </c>
      <c r="I2682" s="33" t="n">
        <v>12.99</v>
      </c>
      <c r="J2682" s="34" t="s">
        <v>288</v>
      </c>
      <c r="K2682" s="35" t="s">
        <v>289</v>
      </c>
      <c r="L2682" s="36"/>
      <c r="M2682" s="33" t="n">
        <v>8.99</v>
      </c>
      <c r="N2682" s="33"/>
      <c r="O2682" s="37"/>
      <c r="P2682" s="38" t="n">
        <v>229.99</v>
      </c>
      <c r="Q2682" s="34" t="n">
        <v>32.99</v>
      </c>
      <c r="R2682" s="39" t="n">
        <v>-0.00891165755920298</v>
      </c>
      <c r="S2682" s="40" t="n">
        <v>32.9989116575592</v>
      </c>
      <c r="T2682" s="40" t="n">
        <v>32.9989116575592</v>
      </c>
      <c r="U2682" s="40" t="n">
        <v>32.9989116575592</v>
      </c>
      <c r="V2682" s="32" t="n">
        <v>12.9810883424408</v>
      </c>
      <c r="W2682" s="32" t="n">
        <v>12.9810883424408</v>
      </c>
      <c r="X2682" s="40" t="n">
        <v>45.98</v>
      </c>
      <c r="Y2682" s="29" t="n">
        <v>1417.63</v>
      </c>
      <c r="Z2682" s="29" t="n">
        <v>0.320819672131165</v>
      </c>
      <c r="AA2682" s="41"/>
      <c r="AB2682" s="38" t="s">
        <v>520</v>
      </c>
      <c r="AC2682" s="34" t="s">
        <v>520</v>
      </c>
      <c r="AD2682" s="39" t="s">
        <v>520</v>
      </c>
      <c r="AE2682" s="40" t="s">
        <v>520</v>
      </c>
      <c r="AF2682" s="40" t="s">
        <v>520</v>
      </c>
      <c r="AG2682" s="40" t="s">
        <v>520</v>
      </c>
      <c r="AH2682" s="32"/>
      <c r="AI2682" s="32"/>
      <c r="AJ2682" s="40"/>
      <c r="AK2682" s="29"/>
      <c r="AL2682" s="29"/>
      <c r="AM2682" s="41"/>
      <c r="AN2682" s="38"/>
      <c r="AO2682" s="34"/>
      <c r="AP2682" s="39"/>
      <c r="AQ2682" s="40"/>
      <c r="AR2682" s="40"/>
      <c r="AS2682" s="40"/>
      <c r="AT2682" s="32"/>
      <c r="AU2682" s="32"/>
      <c r="AV2682" s="40"/>
      <c r="AW2682" s="31"/>
      <c r="AX2682" s="29"/>
      <c r="AY2682" s="42"/>
      <c r="AZ2682" s="38"/>
      <c r="BA2682" s="34"/>
      <c r="BB2682" s="39"/>
      <c r="BC2682" s="40"/>
      <c r="BD2682" s="40"/>
      <c r="BE2682" s="40"/>
      <c r="BF2682" s="32"/>
      <c r="BG2682" s="32"/>
      <c r="BH2682" s="40"/>
      <c r="BI2682" s="31"/>
      <c r="BJ2682" s="29"/>
    </row>
    <row r="2683" customFormat="false" ht="15" hidden="false" customHeight="false" outlineLevel="0" collapsed="false">
      <c r="A2683" s="26" t="s">
        <v>591</v>
      </c>
      <c r="B2683" s="27" t="s">
        <v>0</v>
      </c>
      <c r="C2683" s="28" t="s">
        <v>64</v>
      </c>
      <c r="D2683" s="43" t="s">
        <v>201</v>
      </c>
      <c r="E2683" s="30" t="n">
        <v>2199.9</v>
      </c>
      <c r="F2683" s="31" t="n">
        <v>1729.9</v>
      </c>
      <c r="G2683" s="32" t="s">
        <v>424</v>
      </c>
      <c r="H2683" s="32" t="s">
        <v>98</v>
      </c>
      <c r="I2683" s="33" t="n">
        <v>9.99</v>
      </c>
      <c r="J2683" s="34" t="s">
        <v>288</v>
      </c>
      <c r="K2683" s="35" t="s">
        <v>289</v>
      </c>
      <c r="L2683" s="36"/>
      <c r="M2683" s="33" t="n">
        <v>8.99</v>
      </c>
      <c r="N2683" s="33"/>
      <c r="O2683" s="37"/>
      <c r="P2683" s="38" t="n">
        <v>229.99</v>
      </c>
      <c r="Q2683" s="34" t="n">
        <v>32.99</v>
      </c>
      <c r="R2683" s="39" t="n">
        <v>-0.00891165755920298</v>
      </c>
      <c r="S2683" s="40" t="n">
        <v>32.9989116575592</v>
      </c>
      <c r="T2683" s="40" t="n">
        <v>32.9989116575592</v>
      </c>
      <c r="U2683" s="40" t="n">
        <v>32.9989116575592</v>
      </c>
      <c r="V2683" s="32" t="n">
        <v>9.9810883424408</v>
      </c>
      <c r="W2683" s="32" t="n">
        <v>9.9810883424408</v>
      </c>
      <c r="X2683" s="40" t="n">
        <v>42.98</v>
      </c>
      <c r="Y2683" s="29" t="n">
        <v>1417.63</v>
      </c>
      <c r="Z2683" s="29" t="n">
        <v>0.320819672131165</v>
      </c>
      <c r="AA2683" s="41"/>
      <c r="AB2683" s="38" t="s">
        <v>520</v>
      </c>
      <c r="AC2683" s="34" t="s">
        <v>520</v>
      </c>
      <c r="AD2683" s="39" t="s">
        <v>520</v>
      </c>
      <c r="AE2683" s="40" t="s">
        <v>520</v>
      </c>
      <c r="AF2683" s="40" t="s">
        <v>520</v>
      </c>
      <c r="AG2683" s="40" t="s">
        <v>520</v>
      </c>
      <c r="AH2683" s="32"/>
      <c r="AI2683" s="32"/>
      <c r="AJ2683" s="40"/>
      <c r="AK2683" s="29"/>
      <c r="AL2683" s="29"/>
      <c r="AM2683" s="41"/>
      <c r="AN2683" s="38"/>
      <c r="AO2683" s="34"/>
      <c r="AP2683" s="39"/>
      <c r="AQ2683" s="40"/>
      <c r="AR2683" s="40"/>
      <c r="AS2683" s="40"/>
      <c r="AT2683" s="32"/>
      <c r="AU2683" s="32"/>
      <c r="AV2683" s="40"/>
      <c r="AW2683" s="31"/>
      <c r="AX2683" s="29"/>
      <c r="AY2683" s="42"/>
      <c r="AZ2683" s="38"/>
      <c r="BA2683" s="34"/>
      <c r="BB2683" s="39"/>
      <c r="BC2683" s="40"/>
      <c r="BD2683" s="40"/>
      <c r="BE2683" s="40"/>
      <c r="BF2683" s="32"/>
      <c r="BG2683" s="32"/>
      <c r="BH2683" s="40"/>
      <c r="BI2683" s="31"/>
      <c r="BJ2683" s="29"/>
    </row>
    <row r="2684" customFormat="false" ht="15" hidden="false" customHeight="false" outlineLevel="0" collapsed="false">
      <c r="A2684" s="26" t="s">
        <v>592</v>
      </c>
      <c r="B2684" s="27" t="s">
        <v>0</v>
      </c>
      <c r="C2684" s="28" t="s">
        <v>64</v>
      </c>
      <c r="D2684" s="43" t="s">
        <v>201</v>
      </c>
      <c r="E2684" s="30" t="n">
        <v>2199.9</v>
      </c>
      <c r="F2684" s="31" t="n">
        <v>1729.9</v>
      </c>
      <c r="G2684" s="32" t="s">
        <v>297</v>
      </c>
      <c r="H2684" s="32" t="s">
        <v>98</v>
      </c>
      <c r="I2684" s="33" t="n">
        <v>0</v>
      </c>
      <c r="J2684" s="34" t="s">
        <v>298</v>
      </c>
      <c r="K2684" s="35" t="s">
        <v>289</v>
      </c>
      <c r="L2684" s="36"/>
      <c r="M2684" s="33" t="n">
        <v>8.99</v>
      </c>
      <c r="N2684" s="33"/>
      <c r="O2684" s="37"/>
      <c r="P2684" s="38" t="n">
        <v>149.99</v>
      </c>
      <c r="Q2684" s="34" t="n">
        <v>33.99</v>
      </c>
      <c r="R2684" s="39" t="n">
        <v>-1.23113387978142</v>
      </c>
      <c r="S2684" s="40" t="n">
        <v>35.2211338797814</v>
      </c>
      <c r="T2684" s="40" t="n">
        <v>35.2211338797814</v>
      </c>
      <c r="U2684" s="40" t="n">
        <v>35.2211338797814</v>
      </c>
      <c r="V2684" s="32" t="n">
        <v>-1.23113387978142</v>
      </c>
      <c r="W2684" s="32" t="n">
        <v>-1.23113387978142</v>
      </c>
      <c r="X2684" s="40" t="n">
        <v>33.99</v>
      </c>
      <c r="Y2684" s="29" t="n">
        <v>1373.63</v>
      </c>
      <c r="Z2684" s="29" t="n">
        <v>44.3208196721312</v>
      </c>
      <c r="AA2684" s="41"/>
      <c r="AB2684" s="38" t="s">
        <v>520</v>
      </c>
      <c r="AC2684" s="34" t="s">
        <v>520</v>
      </c>
      <c r="AD2684" s="39" t="s">
        <v>520</v>
      </c>
      <c r="AE2684" s="40" t="s">
        <v>520</v>
      </c>
      <c r="AF2684" s="40" t="s">
        <v>520</v>
      </c>
      <c r="AG2684" s="40" t="s">
        <v>520</v>
      </c>
      <c r="AH2684" s="32"/>
      <c r="AI2684" s="32"/>
      <c r="AJ2684" s="40"/>
      <c r="AK2684" s="29"/>
      <c r="AL2684" s="29"/>
      <c r="AM2684" s="41"/>
      <c r="AN2684" s="38"/>
      <c r="AO2684" s="34"/>
      <c r="AP2684" s="39"/>
      <c r="AQ2684" s="40"/>
      <c r="AR2684" s="40"/>
      <c r="AS2684" s="40"/>
      <c r="AT2684" s="32"/>
      <c r="AU2684" s="32"/>
      <c r="AV2684" s="40"/>
      <c r="AW2684" s="31"/>
      <c r="AX2684" s="29"/>
      <c r="AY2684" s="42"/>
      <c r="AZ2684" s="38"/>
      <c r="BA2684" s="34"/>
      <c r="BB2684" s="39"/>
      <c r="BC2684" s="40"/>
      <c r="BD2684" s="40"/>
      <c r="BE2684" s="40"/>
      <c r="BF2684" s="32"/>
      <c r="BG2684" s="32"/>
      <c r="BH2684" s="40"/>
      <c r="BI2684" s="31"/>
      <c r="BJ2684" s="29"/>
    </row>
    <row r="2685" customFormat="false" ht="15" hidden="false" customHeight="false" outlineLevel="0" collapsed="false">
      <c r="A2685" s="26" t="s">
        <v>593</v>
      </c>
      <c r="B2685" s="27" t="s">
        <v>0</v>
      </c>
      <c r="C2685" s="28" t="s">
        <v>64</v>
      </c>
      <c r="D2685" s="43" t="s">
        <v>200</v>
      </c>
      <c r="E2685" s="30" t="n">
        <v>2319.9</v>
      </c>
      <c r="F2685" s="31" t="n">
        <v>1820.9</v>
      </c>
      <c r="G2685" s="32" t="s">
        <v>287</v>
      </c>
      <c r="H2685" s="32" t="s">
        <v>98</v>
      </c>
      <c r="I2685" s="33" t="n">
        <v>24.99</v>
      </c>
      <c r="J2685" s="34" t="s">
        <v>288</v>
      </c>
      <c r="K2685" s="35" t="s">
        <v>289</v>
      </c>
      <c r="L2685" s="36"/>
      <c r="M2685" s="33" t="n">
        <v>8.99</v>
      </c>
      <c r="N2685" s="33"/>
      <c r="O2685" s="37"/>
      <c r="P2685" s="38" t="n">
        <v>149.99</v>
      </c>
      <c r="Q2685" s="34" t="n">
        <v>33.99</v>
      </c>
      <c r="R2685" s="39" t="n">
        <v>-3.30308287795993</v>
      </c>
      <c r="S2685" s="40" t="n">
        <v>37.2930828779599</v>
      </c>
      <c r="T2685" s="40" t="n">
        <v>37.2930828779599</v>
      </c>
      <c r="U2685" s="40" t="n">
        <v>37.2930828779599</v>
      </c>
      <c r="V2685" s="32" t="n">
        <v>21.6869171220401</v>
      </c>
      <c r="W2685" s="32" t="n">
        <v>21.6869171220401</v>
      </c>
      <c r="X2685" s="40" t="n">
        <v>58.98</v>
      </c>
      <c r="Y2685" s="29" t="n">
        <v>1373.63</v>
      </c>
      <c r="Z2685" s="29" t="n">
        <v>118.910983606557</v>
      </c>
      <c r="AA2685" s="41"/>
      <c r="AB2685" s="38" t="s">
        <v>520</v>
      </c>
      <c r="AC2685" s="34" t="s">
        <v>520</v>
      </c>
      <c r="AD2685" s="39" t="s">
        <v>520</v>
      </c>
      <c r="AE2685" s="40" t="s">
        <v>520</v>
      </c>
      <c r="AF2685" s="40" t="s">
        <v>520</v>
      </c>
      <c r="AG2685" s="40" t="s">
        <v>520</v>
      </c>
      <c r="AH2685" s="32"/>
      <c r="AI2685" s="32"/>
      <c r="AJ2685" s="40"/>
      <c r="AK2685" s="29"/>
      <c r="AL2685" s="29"/>
      <c r="AM2685" s="41"/>
      <c r="AN2685" s="38"/>
      <c r="AO2685" s="34"/>
      <c r="AP2685" s="39"/>
      <c r="AQ2685" s="40"/>
      <c r="AR2685" s="40"/>
      <c r="AS2685" s="40"/>
      <c r="AT2685" s="32"/>
      <c r="AU2685" s="32"/>
      <c r="AV2685" s="40"/>
      <c r="AW2685" s="31"/>
      <c r="AX2685" s="29"/>
      <c r="AY2685" s="42"/>
      <c r="AZ2685" s="38"/>
      <c r="BA2685" s="34"/>
      <c r="BB2685" s="39"/>
      <c r="BC2685" s="40"/>
      <c r="BD2685" s="40"/>
      <c r="BE2685" s="40"/>
      <c r="BF2685" s="32"/>
      <c r="BG2685" s="32"/>
      <c r="BH2685" s="40"/>
      <c r="BI2685" s="31"/>
      <c r="BJ2685" s="29"/>
    </row>
    <row r="2686" customFormat="false" ht="15" hidden="false" customHeight="false" outlineLevel="0" collapsed="false">
      <c r="A2686" s="26" t="s">
        <v>594</v>
      </c>
      <c r="B2686" s="27" t="s">
        <v>0</v>
      </c>
      <c r="C2686" s="28" t="s">
        <v>64</v>
      </c>
      <c r="D2686" s="43" t="s">
        <v>200</v>
      </c>
      <c r="E2686" s="30" t="n">
        <v>2319.9</v>
      </c>
      <c r="F2686" s="31" t="n">
        <v>1820.9</v>
      </c>
      <c r="G2686" s="32" t="s">
        <v>291</v>
      </c>
      <c r="H2686" s="32" t="s">
        <v>98</v>
      </c>
      <c r="I2686" s="33" t="n">
        <v>16.99</v>
      </c>
      <c r="J2686" s="34" t="s">
        <v>288</v>
      </c>
      <c r="K2686" s="35" t="s">
        <v>289</v>
      </c>
      <c r="L2686" s="36"/>
      <c r="M2686" s="33" t="n">
        <v>8.99</v>
      </c>
      <c r="N2686" s="33"/>
      <c r="O2686" s="37"/>
      <c r="P2686" s="38" t="n">
        <v>149.99</v>
      </c>
      <c r="Q2686" s="34" t="n">
        <v>36.99</v>
      </c>
      <c r="R2686" s="39" t="n">
        <v>-0.30308287795993</v>
      </c>
      <c r="S2686" s="40" t="n">
        <v>37.2930828779599</v>
      </c>
      <c r="T2686" s="40" t="n">
        <v>37.2930828779599</v>
      </c>
      <c r="U2686" s="40" t="n">
        <v>37.2930828779599</v>
      </c>
      <c r="V2686" s="32" t="n">
        <v>16.6869171220401</v>
      </c>
      <c r="W2686" s="32" t="n">
        <v>16.6869171220401</v>
      </c>
      <c r="X2686" s="40" t="n">
        <v>53.98</v>
      </c>
      <c r="Y2686" s="29" t="n">
        <v>1481.63</v>
      </c>
      <c r="Z2686" s="29" t="n">
        <v>10.9109836065575</v>
      </c>
      <c r="AA2686" s="41"/>
      <c r="AB2686" s="38" t="s">
        <v>520</v>
      </c>
      <c r="AC2686" s="34" t="s">
        <v>520</v>
      </c>
      <c r="AD2686" s="39" t="s">
        <v>520</v>
      </c>
      <c r="AE2686" s="40" t="s">
        <v>520</v>
      </c>
      <c r="AF2686" s="40" t="s">
        <v>520</v>
      </c>
      <c r="AG2686" s="40" t="s">
        <v>520</v>
      </c>
      <c r="AH2686" s="32"/>
      <c r="AI2686" s="32"/>
      <c r="AJ2686" s="40"/>
      <c r="AK2686" s="29"/>
      <c r="AL2686" s="29"/>
      <c r="AM2686" s="41"/>
      <c r="AN2686" s="38"/>
      <c r="AO2686" s="34"/>
      <c r="AP2686" s="39"/>
      <c r="AQ2686" s="40"/>
      <c r="AR2686" s="40"/>
      <c r="AS2686" s="40"/>
      <c r="AT2686" s="32"/>
      <c r="AU2686" s="32"/>
      <c r="AV2686" s="40"/>
      <c r="AW2686" s="31"/>
      <c r="AX2686" s="29"/>
      <c r="AY2686" s="42"/>
      <c r="AZ2686" s="38"/>
      <c r="BA2686" s="34"/>
      <c r="BB2686" s="39"/>
      <c r="BC2686" s="40"/>
      <c r="BD2686" s="40"/>
      <c r="BE2686" s="40"/>
      <c r="BF2686" s="32"/>
      <c r="BG2686" s="32"/>
      <c r="BH2686" s="40"/>
      <c r="BI2686" s="31"/>
      <c r="BJ2686" s="29"/>
    </row>
    <row r="2687" customFormat="false" ht="15" hidden="false" customHeight="false" outlineLevel="0" collapsed="false">
      <c r="A2687" s="26" t="s">
        <v>595</v>
      </c>
      <c r="B2687" s="27" t="s">
        <v>0</v>
      </c>
      <c r="C2687" s="28" t="s">
        <v>64</v>
      </c>
      <c r="D2687" s="43" t="s">
        <v>200</v>
      </c>
      <c r="E2687" s="30" t="n">
        <v>2319.9</v>
      </c>
      <c r="F2687" s="31" t="n">
        <v>1820.9</v>
      </c>
      <c r="G2687" s="32" t="s">
        <v>293</v>
      </c>
      <c r="H2687" s="32" t="s">
        <v>98</v>
      </c>
      <c r="I2687" s="33" t="n">
        <v>12.99</v>
      </c>
      <c r="J2687" s="34" t="s">
        <v>288</v>
      </c>
      <c r="K2687" s="35" t="s">
        <v>289</v>
      </c>
      <c r="L2687" s="36"/>
      <c r="M2687" s="33" t="n">
        <v>8.99</v>
      </c>
      <c r="N2687" s="33"/>
      <c r="O2687" s="37"/>
      <c r="P2687" s="38" t="n">
        <v>289.99</v>
      </c>
      <c r="Q2687" s="34" t="n">
        <v>32.99</v>
      </c>
      <c r="R2687" s="39" t="n">
        <v>-0.414193989071045</v>
      </c>
      <c r="S2687" s="40" t="n">
        <v>33.4041939890711</v>
      </c>
      <c r="T2687" s="40" t="n">
        <v>33.4041939890711</v>
      </c>
      <c r="U2687" s="40" t="n">
        <v>33.4041939890711</v>
      </c>
      <c r="V2687" s="32" t="n">
        <v>12.575806010929</v>
      </c>
      <c r="W2687" s="32" t="n">
        <v>12.575806010929</v>
      </c>
      <c r="X2687" s="40" t="n">
        <v>45.98</v>
      </c>
      <c r="Y2687" s="29" t="n">
        <v>1477.63</v>
      </c>
      <c r="Z2687" s="29" t="n">
        <v>14.9109836065575</v>
      </c>
      <c r="AA2687" s="41"/>
      <c r="AB2687" s="38" t="s">
        <v>520</v>
      </c>
      <c r="AC2687" s="34" t="s">
        <v>520</v>
      </c>
      <c r="AD2687" s="39" t="s">
        <v>520</v>
      </c>
      <c r="AE2687" s="40" t="s">
        <v>520</v>
      </c>
      <c r="AF2687" s="40" t="s">
        <v>520</v>
      </c>
      <c r="AG2687" s="40" t="s">
        <v>520</v>
      </c>
      <c r="AH2687" s="32"/>
      <c r="AI2687" s="32"/>
      <c r="AJ2687" s="40"/>
      <c r="AK2687" s="29"/>
      <c r="AL2687" s="29"/>
      <c r="AM2687" s="41"/>
      <c r="AN2687" s="38"/>
      <c r="AO2687" s="34"/>
      <c r="AP2687" s="39"/>
      <c r="AQ2687" s="40"/>
      <c r="AR2687" s="40"/>
      <c r="AS2687" s="40"/>
      <c r="AT2687" s="32"/>
      <c r="AU2687" s="32"/>
      <c r="AV2687" s="40"/>
      <c r="AW2687" s="31"/>
      <c r="AX2687" s="29"/>
      <c r="AY2687" s="42"/>
      <c r="AZ2687" s="38"/>
      <c r="BA2687" s="34"/>
      <c r="BB2687" s="39"/>
      <c r="BC2687" s="40"/>
      <c r="BD2687" s="40"/>
      <c r="BE2687" s="40"/>
      <c r="BF2687" s="32"/>
      <c r="BG2687" s="32"/>
      <c r="BH2687" s="40"/>
      <c r="BI2687" s="31"/>
      <c r="BJ2687" s="29"/>
    </row>
    <row r="2688" customFormat="false" ht="15" hidden="false" customHeight="false" outlineLevel="0" collapsed="false">
      <c r="A2688" s="26" t="s">
        <v>596</v>
      </c>
      <c r="B2688" s="27" t="s">
        <v>0</v>
      </c>
      <c r="C2688" s="28" t="s">
        <v>64</v>
      </c>
      <c r="D2688" s="43" t="s">
        <v>200</v>
      </c>
      <c r="E2688" s="30" t="n">
        <v>2319.9</v>
      </c>
      <c r="F2688" s="31" t="n">
        <v>1820.9</v>
      </c>
      <c r="G2688" s="32" t="s">
        <v>424</v>
      </c>
      <c r="H2688" s="32" t="s">
        <v>98</v>
      </c>
      <c r="I2688" s="33" t="n">
        <v>9.99</v>
      </c>
      <c r="J2688" s="34" t="s">
        <v>288</v>
      </c>
      <c r="K2688" s="35" t="s">
        <v>289</v>
      </c>
      <c r="L2688" s="36"/>
      <c r="M2688" s="33" t="n">
        <v>8.99</v>
      </c>
      <c r="N2688" s="33"/>
      <c r="O2688" s="37"/>
      <c r="P2688" s="38" t="n">
        <v>289.99</v>
      </c>
      <c r="Q2688" s="34" t="n">
        <v>32.99</v>
      </c>
      <c r="R2688" s="39" t="n">
        <v>-0.414193989071045</v>
      </c>
      <c r="S2688" s="40" t="n">
        <v>33.4041939890711</v>
      </c>
      <c r="T2688" s="40" t="n">
        <v>33.4041939890711</v>
      </c>
      <c r="U2688" s="40" t="n">
        <v>33.4041939890711</v>
      </c>
      <c r="V2688" s="32" t="n">
        <v>9.57580601092896</v>
      </c>
      <c r="W2688" s="32" t="n">
        <v>9.57580601092896</v>
      </c>
      <c r="X2688" s="40" t="n">
        <v>42.98</v>
      </c>
      <c r="Y2688" s="29" t="n">
        <v>1477.63</v>
      </c>
      <c r="Z2688" s="29" t="n">
        <v>14.9109836065575</v>
      </c>
      <c r="AA2688" s="41"/>
      <c r="AB2688" s="38" t="s">
        <v>520</v>
      </c>
      <c r="AC2688" s="34" t="s">
        <v>520</v>
      </c>
      <c r="AD2688" s="39" t="s">
        <v>520</v>
      </c>
      <c r="AE2688" s="40" t="s">
        <v>520</v>
      </c>
      <c r="AF2688" s="40" t="s">
        <v>520</v>
      </c>
      <c r="AG2688" s="40" t="s">
        <v>520</v>
      </c>
      <c r="AH2688" s="32"/>
      <c r="AI2688" s="32"/>
      <c r="AJ2688" s="40"/>
      <c r="AK2688" s="29"/>
      <c r="AL2688" s="29"/>
      <c r="AM2688" s="41"/>
      <c r="AN2688" s="38"/>
      <c r="AO2688" s="34"/>
      <c r="AP2688" s="39"/>
      <c r="AQ2688" s="40"/>
      <c r="AR2688" s="40"/>
      <c r="AS2688" s="40"/>
      <c r="AT2688" s="32"/>
      <c r="AU2688" s="32"/>
      <c r="AV2688" s="40"/>
      <c r="AW2688" s="31"/>
      <c r="AX2688" s="29"/>
      <c r="AY2688" s="42"/>
      <c r="AZ2688" s="38"/>
      <c r="BA2688" s="34"/>
      <c r="BB2688" s="39"/>
      <c r="BC2688" s="40"/>
      <c r="BD2688" s="40"/>
      <c r="BE2688" s="40"/>
      <c r="BF2688" s="32"/>
      <c r="BG2688" s="32"/>
      <c r="BH2688" s="40"/>
      <c r="BI2688" s="31"/>
      <c r="BJ2688" s="29"/>
    </row>
    <row r="2689" customFormat="false" ht="15" hidden="false" customHeight="false" outlineLevel="0" collapsed="false">
      <c r="A2689" s="26" t="s">
        <v>597</v>
      </c>
      <c r="B2689" s="27" t="s">
        <v>0</v>
      </c>
      <c r="C2689" s="28" t="s">
        <v>64</v>
      </c>
      <c r="D2689" s="43" t="s">
        <v>200</v>
      </c>
      <c r="E2689" s="30" t="n">
        <v>2319.9</v>
      </c>
      <c r="F2689" s="31" t="n">
        <v>1820.9</v>
      </c>
      <c r="G2689" s="32" t="s">
        <v>297</v>
      </c>
      <c r="H2689" s="32" t="s">
        <v>98</v>
      </c>
      <c r="I2689" s="33" t="n">
        <v>0</v>
      </c>
      <c r="J2689" s="34" t="s">
        <v>298</v>
      </c>
      <c r="K2689" s="35" t="s">
        <v>289</v>
      </c>
      <c r="L2689" s="36"/>
      <c r="M2689" s="33" t="n">
        <v>8.99</v>
      </c>
      <c r="N2689" s="33"/>
      <c r="O2689" s="37"/>
      <c r="P2689" s="38" t="n">
        <v>149.99</v>
      </c>
      <c r="Q2689" s="34" t="n">
        <v>36.99</v>
      </c>
      <c r="R2689" s="39" t="n">
        <v>-0.30308287795993</v>
      </c>
      <c r="S2689" s="40" t="n">
        <v>37.2930828779599</v>
      </c>
      <c r="T2689" s="40" t="n">
        <v>37.2930828779599</v>
      </c>
      <c r="U2689" s="40" t="n">
        <v>37.2930828779599</v>
      </c>
      <c r="V2689" s="32" t="n">
        <v>-0.30308287795993</v>
      </c>
      <c r="W2689" s="32" t="n">
        <v>-0.30308287795993</v>
      </c>
      <c r="X2689" s="40" t="n">
        <v>36.99</v>
      </c>
      <c r="Y2689" s="29" t="n">
        <v>1481.63</v>
      </c>
      <c r="Z2689" s="29" t="n">
        <v>10.9109836065575</v>
      </c>
      <c r="AA2689" s="41"/>
      <c r="AB2689" s="38" t="s">
        <v>520</v>
      </c>
      <c r="AC2689" s="34" t="s">
        <v>520</v>
      </c>
      <c r="AD2689" s="39" t="s">
        <v>520</v>
      </c>
      <c r="AE2689" s="40" t="s">
        <v>520</v>
      </c>
      <c r="AF2689" s="40" t="s">
        <v>520</v>
      </c>
      <c r="AG2689" s="40" t="s">
        <v>520</v>
      </c>
      <c r="AH2689" s="32"/>
      <c r="AI2689" s="32"/>
      <c r="AJ2689" s="40"/>
      <c r="AK2689" s="29"/>
      <c r="AL2689" s="29"/>
      <c r="AM2689" s="41"/>
      <c r="AN2689" s="38"/>
      <c r="AO2689" s="34"/>
      <c r="AP2689" s="39"/>
      <c r="AQ2689" s="40"/>
      <c r="AR2689" s="40"/>
      <c r="AS2689" s="40"/>
      <c r="AT2689" s="32"/>
      <c r="AU2689" s="32"/>
      <c r="AV2689" s="40"/>
      <c r="AW2689" s="31"/>
      <c r="AX2689" s="29"/>
      <c r="AY2689" s="42"/>
      <c r="AZ2689" s="38"/>
      <c r="BA2689" s="34"/>
      <c r="BB2689" s="39"/>
      <c r="BC2689" s="40"/>
      <c r="BD2689" s="40"/>
      <c r="BE2689" s="40"/>
      <c r="BF2689" s="32"/>
      <c r="BG2689" s="32"/>
      <c r="BH2689" s="40"/>
      <c r="BI2689" s="31"/>
      <c r="BJ2689" s="29"/>
    </row>
    <row r="2690" customFormat="false" ht="15" hidden="false" customHeight="false" outlineLevel="0" collapsed="false">
      <c r="A2690" s="26" t="s">
        <v>598</v>
      </c>
      <c r="B2690" s="27" t="s">
        <v>0</v>
      </c>
      <c r="C2690" s="28" t="s">
        <v>64</v>
      </c>
      <c r="D2690" s="43" t="s">
        <v>199</v>
      </c>
      <c r="E2690" s="30" t="n">
        <v>2619.9</v>
      </c>
      <c r="F2690" s="31" t="n">
        <v>1989.9</v>
      </c>
      <c r="G2690" s="32" t="s">
        <v>287</v>
      </c>
      <c r="H2690" s="32" t="s">
        <v>98</v>
      </c>
      <c r="I2690" s="33" t="n">
        <v>24.99</v>
      </c>
      <c r="J2690" s="34" t="s">
        <v>288</v>
      </c>
      <c r="K2690" s="35" t="s">
        <v>289</v>
      </c>
      <c r="L2690" s="36"/>
      <c r="M2690" s="33" t="n">
        <v>8.99</v>
      </c>
      <c r="N2690" s="33"/>
      <c r="O2690" s="37"/>
      <c r="P2690" s="38" t="n">
        <v>169.99</v>
      </c>
      <c r="Q2690" s="34" t="n">
        <v>38.99</v>
      </c>
      <c r="R2690" s="39" t="n">
        <v>-1.59543260473588</v>
      </c>
      <c r="S2690" s="40" t="n">
        <v>40.5854326047359</v>
      </c>
      <c r="T2690" s="40" t="n">
        <v>40.5854326047359</v>
      </c>
      <c r="U2690" s="40" t="n">
        <v>40.5854326047359</v>
      </c>
      <c r="V2690" s="32" t="n">
        <v>23.3945673952641</v>
      </c>
      <c r="W2690" s="32" t="n">
        <v>23.3945673952641</v>
      </c>
      <c r="X2690" s="40" t="n">
        <v>63.98</v>
      </c>
      <c r="Y2690" s="29" t="n">
        <v>1573.63</v>
      </c>
      <c r="Z2690" s="29" t="n">
        <v>57.4355737704918</v>
      </c>
      <c r="AA2690" s="41"/>
      <c r="AB2690" s="38" t="s">
        <v>520</v>
      </c>
      <c r="AC2690" s="34" t="s">
        <v>520</v>
      </c>
      <c r="AD2690" s="39" t="s">
        <v>520</v>
      </c>
      <c r="AE2690" s="40" t="s">
        <v>520</v>
      </c>
      <c r="AF2690" s="40" t="s">
        <v>520</v>
      </c>
      <c r="AG2690" s="40" t="s">
        <v>520</v>
      </c>
      <c r="AH2690" s="32"/>
      <c r="AI2690" s="32"/>
      <c r="AJ2690" s="40"/>
      <c r="AK2690" s="29"/>
      <c r="AL2690" s="29"/>
      <c r="AM2690" s="41"/>
      <c r="AN2690" s="38"/>
      <c r="AO2690" s="34"/>
      <c r="AP2690" s="39"/>
      <c r="AQ2690" s="40"/>
      <c r="AR2690" s="40"/>
      <c r="AS2690" s="40"/>
      <c r="AT2690" s="32"/>
      <c r="AU2690" s="32"/>
      <c r="AV2690" s="40"/>
      <c r="AW2690" s="31"/>
      <c r="AX2690" s="29"/>
      <c r="AY2690" s="42"/>
      <c r="AZ2690" s="38"/>
      <c r="BA2690" s="34"/>
      <c r="BB2690" s="39"/>
      <c r="BC2690" s="40"/>
      <c r="BD2690" s="40"/>
      <c r="BE2690" s="40"/>
      <c r="BF2690" s="32"/>
      <c r="BG2690" s="32"/>
      <c r="BH2690" s="40"/>
      <c r="BI2690" s="31"/>
      <c r="BJ2690" s="29"/>
    </row>
    <row r="2691" customFormat="false" ht="15" hidden="false" customHeight="false" outlineLevel="0" collapsed="false">
      <c r="A2691" s="26" t="s">
        <v>599</v>
      </c>
      <c r="B2691" s="27" t="s">
        <v>0</v>
      </c>
      <c r="C2691" s="28" t="s">
        <v>64</v>
      </c>
      <c r="D2691" s="43" t="s">
        <v>199</v>
      </c>
      <c r="E2691" s="30" t="n">
        <v>2619.9</v>
      </c>
      <c r="F2691" s="31" t="n">
        <v>1989.9</v>
      </c>
      <c r="G2691" s="32" t="s">
        <v>291</v>
      </c>
      <c r="H2691" s="32" t="s">
        <v>98</v>
      </c>
      <c r="I2691" s="33" t="n">
        <v>16.99</v>
      </c>
      <c r="J2691" s="34" t="s">
        <v>288</v>
      </c>
      <c r="K2691" s="35" t="s">
        <v>289</v>
      </c>
      <c r="L2691" s="36"/>
      <c r="M2691" s="33" t="n">
        <v>8.99</v>
      </c>
      <c r="N2691" s="33"/>
      <c r="O2691" s="37"/>
      <c r="P2691" s="38" t="n">
        <v>169.99</v>
      </c>
      <c r="Q2691" s="34" t="n">
        <v>39.99</v>
      </c>
      <c r="R2691" s="39" t="n">
        <v>-0.595432604735883</v>
      </c>
      <c r="S2691" s="40" t="n">
        <v>40.5854326047359</v>
      </c>
      <c r="T2691" s="40" t="n">
        <v>40.5854326047359</v>
      </c>
      <c r="U2691" s="40" t="n">
        <v>40.5854326047359</v>
      </c>
      <c r="V2691" s="32" t="n">
        <v>16.3945673952641</v>
      </c>
      <c r="W2691" s="32" t="n">
        <v>16.3945673952641</v>
      </c>
      <c r="X2691" s="40" t="n">
        <v>56.98</v>
      </c>
      <c r="Y2691" s="29" t="n">
        <v>1609.63</v>
      </c>
      <c r="Z2691" s="29" t="n">
        <v>21.4355737704918</v>
      </c>
      <c r="AA2691" s="41"/>
      <c r="AB2691" s="38" t="s">
        <v>520</v>
      </c>
      <c r="AC2691" s="34" t="s">
        <v>520</v>
      </c>
      <c r="AD2691" s="39" t="s">
        <v>520</v>
      </c>
      <c r="AE2691" s="40" t="s">
        <v>520</v>
      </c>
      <c r="AF2691" s="40" t="s">
        <v>520</v>
      </c>
      <c r="AG2691" s="40" t="s">
        <v>520</v>
      </c>
      <c r="AH2691" s="32"/>
      <c r="AI2691" s="32"/>
      <c r="AJ2691" s="40"/>
      <c r="AK2691" s="29"/>
      <c r="AL2691" s="29"/>
      <c r="AM2691" s="41"/>
      <c r="AN2691" s="38"/>
      <c r="AO2691" s="34"/>
      <c r="AP2691" s="39"/>
      <c r="AQ2691" s="40"/>
      <c r="AR2691" s="40"/>
      <c r="AS2691" s="40"/>
      <c r="AT2691" s="32"/>
      <c r="AU2691" s="32"/>
      <c r="AV2691" s="40"/>
      <c r="AW2691" s="31"/>
      <c r="AX2691" s="29"/>
      <c r="AY2691" s="42"/>
      <c r="AZ2691" s="38"/>
      <c r="BA2691" s="34"/>
      <c r="BB2691" s="39"/>
      <c r="BC2691" s="40"/>
      <c r="BD2691" s="40"/>
      <c r="BE2691" s="40"/>
      <c r="BF2691" s="32"/>
      <c r="BG2691" s="32"/>
      <c r="BH2691" s="40"/>
      <c r="BI2691" s="31"/>
      <c r="BJ2691" s="29"/>
    </row>
    <row r="2692" customFormat="false" ht="15" hidden="false" customHeight="false" outlineLevel="0" collapsed="false">
      <c r="A2692" s="26" t="s">
        <v>600</v>
      </c>
      <c r="B2692" s="27" t="s">
        <v>0</v>
      </c>
      <c r="C2692" s="28" t="s">
        <v>64</v>
      </c>
      <c r="D2692" s="43" t="s">
        <v>199</v>
      </c>
      <c r="E2692" s="30" t="n">
        <v>2619.9</v>
      </c>
      <c r="F2692" s="31" t="n">
        <v>1989.9</v>
      </c>
      <c r="G2692" s="32" t="s">
        <v>293</v>
      </c>
      <c r="H2692" s="32" t="s">
        <v>98</v>
      </c>
      <c r="I2692" s="33" t="n">
        <v>12.99</v>
      </c>
      <c r="J2692" s="34" t="s">
        <v>288</v>
      </c>
      <c r="K2692" s="35" t="s">
        <v>289</v>
      </c>
      <c r="L2692" s="36"/>
      <c r="M2692" s="33" t="n">
        <v>8.99</v>
      </c>
      <c r="N2692" s="33"/>
      <c r="O2692" s="37"/>
      <c r="P2692" s="38" t="n">
        <v>289.99</v>
      </c>
      <c r="Q2692" s="34" t="n">
        <v>36.99</v>
      </c>
      <c r="R2692" s="39" t="n">
        <v>-0.262099271402555</v>
      </c>
      <c r="S2692" s="40" t="n">
        <v>37.2520992714026</v>
      </c>
      <c r="T2692" s="40" t="n">
        <v>37.2520992714026</v>
      </c>
      <c r="U2692" s="40" t="n">
        <v>37.2520992714026</v>
      </c>
      <c r="V2692" s="32" t="n">
        <v>12.7279007285974</v>
      </c>
      <c r="W2692" s="32" t="n">
        <v>12.7279007285974</v>
      </c>
      <c r="X2692" s="40" t="n">
        <v>49.98</v>
      </c>
      <c r="Y2692" s="29" t="n">
        <v>1621.63</v>
      </c>
      <c r="Z2692" s="29" t="n">
        <v>9.43557377049183</v>
      </c>
      <c r="AA2692" s="41"/>
      <c r="AB2692" s="38" t="s">
        <v>520</v>
      </c>
      <c r="AC2692" s="34" t="s">
        <v>520</v>
      </c>
      <c r="AD2692" s="39" t="s">
        <v>520</v>
      </c>
      <c r="AE2692" s="40" t="s">
        <v>520</v>
      </c>
      <c r="AF2692" s="40" t="s">
        <v>520</v>
      </c>
      <c r="AG2692" s="40" t="s">
        <v>520</v>
      </c>
      <c r="AH2692" s="32"/>
      <c r="AI2692" s="32"/>
      <c r="AJ2692" s="40"/>
      <c r="AK2692" s="29"/>
      <c r="AL2692" s="29"/>
      <c r="AM2692" s="41"/>
      <c r="AN2692" s="38"/>
      <c r="AO2692" s="34"/>
      <c r="AP2692" s="39"/>
      <c r="AQ2692" s="40"/>
      <c r="AR2692" s="40"/>
      <c r="AS2692" s="40"/>
      <c r="AT2692" s="32"/>
      <c r="AU2692" s="32"/>
      <c r="AV2692" s="40"/>
      <c r="AW2692" s="31"/>
      <c r="AX2692" s="29"/>
      <c r="AY2692" s="42"/>
      <c r="AZ2692" s="38"/>
      <c r="BA2692" s="34"/>
      <c r="BB2692" s="39"/>
      <c r="BC2692" s="40"/>
      <c r="BD2692" s="40"/>
      <c r="BE2692" s="40"/>
      <c r="BF2692" s="32"/>
      <c r="BG2692" s="32"/>
      <c r="BH2692" s="40"/>
      <c r="BI2692" s="31"/>
      <c r="BJ2692" s="29"/>
    </row>
    <row r="2693" customFormat="false" ht="15" hidden="false" customHeight="false" outlineLevel="0" collapsed="false">
      <c r="A2693" s="26" t="s">
        <v>601</v>
      </c>
      <c r="B2693" s="27" t="s">
        <v>0</v>
      </c>
      <c r="C2693" s="28" t="s">
        <v>64</v>
      </c>
      <c r="D2693" s="43" t="s">
        <v>199</v>
      </c>
      <c r="E2693" s="30" t="n">
        <v>2619.9</v>
      </c>
      <c r="F2693" s="31" t="n">
        <v>1989.9</v>
      </c>
      <c r="G2693" s="32" t="s">
        <v>424</v>
      </c>
      <c r="H2693" s="32" t="s">
        <v>98</v>
      </c>
      <c r="I2693" s="33" t="n">
        <v>9.99</v>
      </c>
      <c r="J2693" s="34" t="s">
        <v>288</v>
      </c>
      <c r="K2693" s="35" t="s">
        <v>289</v>
      </c>
      <c r="L2693" s="36"/>
      <c r="M2693" s="33" t="n">
        <v>8.99</v>
      </c>
      <c r="N2693" s="33"/>
      <c r="O2693" s="37"/>
      <c r="P2693" s="38" t="n">
        <v>289.99</v>
      </c>
      <c r="Q2693" s="34" t="n">
        <v>36.99</v>
      </c>
      <c r="R2693" s="39" t="n">
        <v>-0.262099271402555</v>
      </c>
      <c r="S2693" s="40" t="n">
        <v>37.2520992714026</v>
      </c>
      <c r="T2693" s="40" t="n">
        <v>37.2520992714026</v>
      </c>
      <c r="U2693" s="40" t="n">
        <v>37.2520992714026</v>
      </c>
      <c r="V2693" s="32" t="n">
        <v>9.72790072859745</v>
      </c>
      <c r="W2693" s="32" t="n">
        <v>9.72790072859745</v>
      </c>
      <c r="X2693" s="40" t="n">
        <v>46.98</v>
      </c>
      <c r="Y2693" s="29" t="n">
        <v>1621.63</v>
      </c>
      <c r="Z2693" s="29" t="n">
        <v>9.43557377049183</v>
      </c>
      <c r="AA2693" s="41"/>
      <c r="AB2693" s="38" t="s">
        <v>520</v>
      </c>
      <c r="AC2693" s="34" t="s">
        <v>520</v>
      </c>
      <c r="AD2693" s="39" t="s">
        <v>520</v>
      </c>
      <c r="AE2693" s="40" t="s">
        <v>520</v>
      </c>
      <c r="AF2693" s="40" t="s">
        <v>520</v>
      </c>
      <c r="AG2693" s="40" t="s">
        <v>520</v>
      </c>
      <c r="AH2693" s="32"/>
      <c r="AI2693" s="32"/>
      <c r="AJ2693" s="40"/>
      <c r="AK2693" s="29"/>
      <c r="AL2693" s="29"/>
      <c r="AM2693" s="41"/>
      <c r="AN2693" s="38"/>
      <c r="AO2693" s="34"/>
      <c r="AP2693" s="39"/>
      <c r="AQ2693" s="40"/>
      <c r="AR2693" s="40"/>
      <c r="AS2693" s="40"/>
      <c r="AT2693" s="32"/>
      <c r="AU2693" s="32"/>
      <c r="AV2693" s="40"/>
      <c r="AW2693" s="31"/>
      <c r="AX2693" s="29"/>
      <c r="AY2693" s="42"/>
      <c r="AZ2693" s="38"/>
      <c r="BA2693" s="34"/>
      <c r="BB2693" s="39"/>
      <c r="BC2693" s="40"/>
      <c r="BD2693" s="40"/>
      <c r="BE2693" s="40"/>
      <c r="BF2693" s="32"/>
      <c r="BG2693" s="32"/>
      <c r="BH2693" s="40"/>
      <c r="BI2693" s="31"/>
      <c r="BJ2693" s="29"/>
    </row>
    <row r="2694" customFormat="false" ht="15" hidden="false" customHeight="false" outlineLevel="0" collapsed="false">
      <c r="A2694" s="26" t="s">
        <v>602</v>
      </c>
      <c r="B2694" s="27" t="s">
        <v>0</v>
      </c>
      <c r="C2694" s="28" t="s">
        <v>64</v>
      </c>
      <c r="D2694" s="43" t="s">
        <v>199</v>
      </c>
      <c r="E2694" s="30" t="n">
        <v>2619.9</v>
      </c>
      <c r="F2694" s="31" t="n">
        <v>1989.9</v>
      </c>
      <c r="G2694" s="32" t="s">
        <v>297</v>
      </c>
      <c r="H2694" s="32" t="s">
        <v>98</v>
      </c>
      <c r="I2694" s="33" t="n">
        <v>0</v>
      </c>
      <c r="J2694" s="34" t="s">
        <v>298</v>
      </c>
      <c r="K2694" s="35" t="s">
        <v>289</v>
      </c>
      <c r="L2694" s="36"/>
      <c r="M2694" s="33" t="n">
        <v>8.99</v>
      </c>
      <c r="N2694" s="33"/>
      <c r="O2694" s="37"/>
      <c r="P2694" s="38" t="n">
        <v>169.99</v>
      </c>
      <c r="Q2694" s="34" t="n">
        <v>39.99</v>
      </c>
      <c r="R2694" s="39" t="n">
        <v>-0.595432604735883</v>
      </c>
      <c r="S2694" s="40" t="n">
        <v>40.5854326047359</v>
      </c>
      <c r="T2694" s="40" t="n">
        <v>40.5854326047359</v>
      </c>
      <c r="U2694" s="40" t="n">
        <v>40.5854326047359</v>
      </c>
      <c r="V2694" s="32" t="n">
        <v>-0.595432604735883</v>
      </c>
      <c r="W2694" s="32" t="n">
        <v>-0.595432604735883</v>
      </c>
      <c r="X2694" s="40" t="n">
        <v>39.99</v>
      </c>
      <c r="Y2694" s="29" t="n">
        <v>1609.63</v>
      </c>
      <c r="Z2694" s="29" t="n">
        <v>21.4355737704918</v>
      </c>
      <c r="AA2694" s="41"/>
      <c r="AB2694" s="38" t="s">
        <v>520</v>
      </c>
      <c r="AC2694" s="34" t="s">
        <v>520</v>
      </c>
      <c r="AD2694" s="39" t="s">
        <v>520</v>
      </c>
      <c r="AE2694" s="40" t="s">
        <v>520</v>
      </c>
      <c r="AF2694" s="40" t="s">
        <v>520</v>
      </c>
      <c r="AG2694" s="40" t="s">
        <v>520</v>
      </c>
      <c r="AH2694" s="32"/>
      <c r="AI2694" s="32"/>
      <c r="AJ2694" s="40"/>
      <c r="AK2694" s="29"/>
      <c r="AL2694" s="29"/>
      <c r="AM2694" s="41"/>
      <c r="AN2694" s="38"/>
      <c r="AO2694" s="34"/>
      <c r="AP2694" s="39"/>
      <c r="AQ2694" s="40"/>
      <c r="AR2694" s="40"/>
      <c r="AS2694" s="40"/>
      <c r="AT2694" s="32"/>
      <c r="AU2694" s="32"/>
      <c r="AV2694" s="40"/>
      <c r="AW2694" s="31"/>
      <c r="AX2694" s="29"/>
      <c r="AY2694" s="42"/>
      <c r="AZ2694" s="38"/>
      <c r="BA2694" s="34"/>
      <c r="BB2694" s="39"/>
      <c r="BC2694" s="40"/>
      <c r="BD2694" s="40"/>
      <c r="BE2694" s="40"/>
      <c r="BF2694" s="32"/>
      <c r="BG2694" s="32"/>
      <c r="BH2694" s="40"/>
      <c r="BI2694" s="31"/>
      <c r="BJ2694" s="29"/>
    </row>
    <row r="2695" customFormat="false" ht="15" hidden="false" customHeight="false" outlineLevel="0" collapsed="false">
      <c r="A2695" s="26" t="s">
        <v>603</v>
      </c>
      <c r="B2695" s="27" t="s">
        <v>0</v>
      </c>
      <c r="C2695" s="28" t="s">
        <v>64</v>
      </c>
      <c r="D2695" s="43" t="s">
        <v>159</v>
      </c>
      <c r="E2695" s="30" t="n">
        <v>929.9</v>
      </c>
      <c r="F2695" s="31" t="n">
        <v>639.9</v>
      </c>
      <c r="G2695" s="32" t="s">
        <v>287</v>
      </c>
      <c r="H2695" s="32" t="s">
        <v>98</v>
      </c>
      <c r="I2695" s="33" t="n">
        <v>24.99</v>
      </c>
      <c r="J2695" s="34" t="s">
        <v>288</v>
      </c>
      <c r="K2695" s="35" t="s">
        <v>355</v>
      </c>
      <c r="L2695" s="36"/>
      <c r="M2695" s="33" t="n">
        <v>6.99</v>
      </c>
      <c r="N2695" s="33"/>
      <c r="O2695" s="37"/>
      <c r="P2695" s="38" t="n">
        <v>59.99</v>
      </c>
      <c r="Q2695" s="34" t="n">
        <v>9.99</v>
      </c>
      <c r="R2695" s="39" t="n">
        <v>-5.49393989071038</v>
      </c>
      <c r="S2695" s="40" t="n">
        <v>15.4839398907104</v>
      </c>
      <c r="T2695" s="40" t="n">
        <v>15.4839398907104</v>
      </c>
      <c r="U2695" s="40" t="n">
        <v>15.4839398907104</v>
      </c>
      <c r="V2695" s="32" t="n">
        <v>19.4960601092896</v>
      </c>
      <c r="W2695" s="32" t="n">
        <v>19.4960601092896</v>
      </c>
      <c r="X2695" s="40" t="n">
        <v>34.98</v>
      </c>
      <c r="Y2695" s="29" t="n">
        <v>359.69</v>
      </c>
      <c r="Z2695" s="29" t="n">
        <v>164.818196721312</v>
      </c>
      <c r="AA2695" s="41"/>
      <c r="AB2695" s="38" t="s">
        <v>520</v>
      </c>
      <c r="AC2695" s="34" t="s">
        <v>520</v>
      </c>
      <c r="AD2695" s="39" t="s">
        <v>520</v>
      </c>
      <c r="AE2695" s="40" t="s">
        <v>520</v>
      </c>
      <c r="AF2695" s="40" t="s">
        <v>520</v>
      </c>
      <c r="AG2695" s="40" t="s">
        <v>520</v>
      </c>
      <c r="AH2695" s="32"/>
      <c r="AI2695" s="32"/>
      <c r="AJ2695" s="40"/>
      <c r="AK2695" s="29"/>
      <c r="AL2695" s="29"/>
      <c r="AM2695" s="41"/>
      <c r="AN2695" s="38"/>
      <c r="AO2695" s="34"/>
      <c r="AP2695" s="39"/>
      <c r="AQ2695" s="40"/>
      <c r="AR2695" s="40"/>
      <c r="AS2695" s="40"/>
      <c r="AT2695" s="32"/>
      <c r="AU2695" s="32"/>
      <c r="AV2695" s="40"/>
      <c r="AW2695" s="31"/>
      <c r="AX2695" s="29"/>
      <c r="AY2695" s="42"/>
      <c r="AZ2695" s="38"/>
      <c r="BA2695" s="34"/>
      <c r="BB2695" s="39"/>
      <c r="BC2695" s="40"/>
      <c r="BD2695" s="40"/>
      <c r="BE2695" s="40"/>
      <c r="BF2695" s="32"/>
      <c r="BG2695" s="32"/>
      <c r="BH2695" s="40"/>
      <c r="BI2695" s="31"/>
      <c r="BJ2695" s="29"/>
    </row>
    <row r="2696" customFormat="false" ht="15" hidden="false" customHeight="false" outlineLevel="0" collapsed="false">
      <c r="A2696" s="26" t="s">
        <v>604</v>
      </c>
      <c r="B2696" s="27" t="s">
        <v>0</v>
      </c>
      <c r="C2696" s="28" t="s">
        <v>64</v>
      </c>
      <c r="D2696" s="43" t="s">
        <v>159</v>
      </c>
      <c r="E2696" s="30" t="n">
        <v>929.9</v>
      </c>
      <c r="F2696" s="31" t="n">
        <v>639.9</v>
      </c>
      <c r="G2696" s="32" t="s">
        <v>291</v>
      </c>
      <c r="H2696" s="32" t="s">
        <v>98</v>
      </c>
      <c r="I2696" s="33" t="n">
        <v>16.99</v>
      </c>
      <c r="J2696" s="34" t="s">
        <v>288</v>
      </c>
      <c r="K2696" s="35" t="s">
        <v>355</v>
      </c>
      <c r="L2696" s="36"/>
      <c r="M2696" s="33" t="n">
        <v>6.99</v>
      </c>
      <c r="N2696" s="33"/>
      <c r="O2696" s="37"/>
      <c r="P2696" s="38" t="n">
        <v>59.99</v>
      </c>
      <c r="Q2696" s="34" t="n">
        <v>12.99</v>
      </c>
      <c r="R2696" s="39" t="n">
        <v>-2.49393989071038</v>
      </c>
      <c r="S2696" s="40" t="n">
        <v>15.4839398907104</v>
      </c>
      <c r="T2696" s="40" t="n">
        <v>15.4839398907104</v>
      </c>
      <c r="U2696" s="40" t="n">
        <v>15.4839398907104</v>
      </c>
      <c r="V2696" s="32" t="n">
        <v>14.4960601092896</v>
      </c>
      <c r="W2696" s="32" t="n">
        <v>14.4960601092896</v>
      </c>
      <c r="X2696" s="40" t="n">
        <v>29.98</v>
      </c>
      <c r="Y2696" s="29" t="n">
        <v>449.69</v>
      </c>
      <c r="Z2696" s="29" t="n">
        <v>74.8181967213115</v>
      </c>
      <c r="AA2696" s="41"/>
      <c r="AB2696" s="38" t="s">
        <v>520</v>
      </c>
      <c r="AC2696" s="34" t="s">
        <v>520</v>
      </c>
      <c r="AD2696" s="39" t="s">
        <v>520</v>
      </c>
      <c r="AE2696" s="40" t="s">
        <v>520</v>
      </c>
      <c r="AF2696" s="40" t="s">
        <v>520</v>
      </c>
      <c r="AG2696" s="40" t="s">
        <v>520</v>
      </c>
      <c r="AH2696" s="32"/>
      <c r="AI2696" s="32"/>
      <c r="AJ2696" s="40"/>
      <c r="AK2696" s="29"/>
      <c r="AL2696" s="29"/>
      <c r="AM2696" s="41"/>
      <c r="AN2696" s="38"/>
      <c r="AO2696" s="34"/>
      <c r="AP2696" s="39"/>
      <c r="AQ2696" s="40"/>
      <c r="AR2696" s="40"/>
      <c r="AS2696" s="40"/>
      <c r="AT2696" s="32"/>
      <c r="AU2696" s="32"/>
      <c r="AV2696" s="40"/>
      <c r="AW2696" s="31"/>
      <c r="AX2696" s="29"/>
      <c r="AY2696" s="42"/>
      <c r="AZ2696" s="38"/>
      <c r="BA2696" s="34"/>
      <c r="BB2696" s="39"/>
      <c r="BC2696" s="40"/>
      <c r="BD2696" s="40"/>
      <c r="BE2696" s="40"/>
      <c r="BF2696" s="32"/>
      <c r="BG2696" s="32"/>
      <c r="BH2696" s="40"/>
      <c r="BI2696" s="31"/>
      <c r="BJ2696" s="29"/>
    </row>
    <row r="2697" customFormat="false" ht="15" hidden="false" customHeight="false" outlineLevel="0" collapsed="false">
      <c r="A2697" s="26" t="s">
        <v>605</v>
      </c>
      <c r="B2697" s="27" t="s">
        <v>0</v>
      </c>
      <c r="C2697" s="28" t="s">
        <v>64</v>
      </c>
      <c r="D2697" s="43" t="s">
        <v>159</v>
      </c>
      <c r="E2697" s="30" t="n">
        <v>929.9</v>
      </c>
      <c r="F2697" s="31" t="n">
        <v>639.9</v>
      </c>
      <c r="G2697" s="32" t="s">
        <v>293</v>
      </c>
      <c r="H2697" s="32" t="s">
        <v>98</v>
      </c>
      <c r="I2697" s="33" t="n">
        <v>12.99</v>
      </c>
      <c r="J2697" s="34" t="s">
        <v>288</v>
      </c>
      <c r="K2697" s="35" t="s">
        <v>355</v>
      </c>
      <c r="L2697" s="36"/>
      <c r="M2697" s="33" t="n">
        <v>6.99</v>
      </c>
      <c r="N2697" s="33"/>
      <c r="O2697" s="37"/>
      <c r="P2697" s="38" t="n">
        <v>69.99</v>
      </c>
      <c r="Q2697" s="34" t="n">
        <v>14.99</v>
      </c>
      <c r="R2697" s="39" t="n">
        <v>-0.160606557377049</v>
      </c>
      <c r="S2697" s="40" t="n">
        <v>15.1506065573771</v>
      </c>
      <c r="T2697" s="40" t="n">
        <v>15.1506065573771</v>
      </c>
      <c r="U2697" s="40" t="n">
        <v>15.1506065573771</v>
      </c>
      <c r="V2697" s="32" t="n">
        <v>12.829393442623</v>
      </c>
      <c r="W2697" s="32" t="n">
        <v>12.829393442623</v>
      </c>
      <c r="X2697" s="40" t="n">
        <v>27.98</v>
      </c>
      <c r="Y2697" s="29" t="n">
        <v>519.69</v>
      </c>
      <c r="Z2697" s="29" t="n">
        <v>4.81819672131155</v>
      </c>
      <c r="AA2697" s="41"/>
      <c r="AB2697" s="38" t="s">
        <v>520</v>
      </c>
      <c r="AC2697" s="34" t="s">
        <v>520</v>
      </c>
      <c r="AD2697" s="39" t="s">
        <v>520</v>
      </c>
      <c r="AE2697" s="40" t="s">
        <v>520</v>
      </c>
      <c r="AF2697" s="40" t="s">
        <v>520</v>
      </c>
      <c r="AG2697" s="40" t="s">
        <v>520</v>
      </c>
      <c r="AH2697" s="32"/>
      <c r="AI2697" s="32"/>
      <c r="AJ2697" s="40"/>
      <c r="AK2697" s="29"/>
      <c r="AL2697" s="29"/>
      <c r="AM2697" s="41"/>
      <c r="AN2697" s="38"/>
      <c r="AO2697" s="34"/>
      <c r="AP2697" s="39"/>
      <c r="AQ2697" s="40"/>
      <c r="AR2697" s="40"/>
      <c r="AS2697" s="40"/>
      <c r="AT2697" s="32"/>
      <c r="AU2697" s="32"/>
      <c r="AV2697" s="40"/>
      <c r="AW2697" s="31"/>
      <c r="AX2697" s="29"/>
      <c r="AY2697" s="42"/>
      <c r="AZ2697" s="38"/>
      <c r="BA2697" s="34"/>
      <c r="BB2697" s="39"/>
      <c r="BC2697" s="40"/>
      <c r="BD2697" s="40"/>
      <c r="BE2697" s="40"/>
      <c r="BF2697" s="32"/>
      <c r="BG2697" s="32"/>
      <c r="BH2697" s="40"/>
      <c r="BI2697" s="31"/>
      <c r="BJ2697" s="29"/>
    </row>
    <row r="2698" customFormat="false" ht="15" hidden="false" customHeight="false" outlineLevel="0" collapsed="false">
      <c r="A2698" s="26" t="s">
        <v>606</v>
      </c>
      <c r="B2698" s="27" t="s">
        <v>0</v>
      </c>
      <c r="C2698" s="28" t="s">
        <v>64</v>
      </c>
      <c r="D2698" s="43" t="s">
        <v>159</v>
      </c>
      <c r="E2698" s="30" t="n">
        <v>929.9</v>
      </c>
      <c r="F2698" s="31" t="n">
        <v>639.9</v>
      </c>
      <c r="G2698" s="32" t="s">
        <v>424</v>
      </c>
      <c r="H2698" s="32" t="s">
        <v>98</v>
      </c>
      <c r="I2698" s="33" t="n">
        <v>9.99</v>
      </c>
      <c r="J2698" s="34" t="s">
        <v>288</v>
      </c>
      <c r="K2698" s="35" t="s">
        <v>355</v>
      </c>
      <c r="L2698" s="36"/>
      <c r="M2698" s="33" t="n">
        <v>6.99</v>
      </c>
      <c r="N2698" s="33"/>
      <c r="O2698" s="37"/>
      <c r="P2698" s="38" t="n">
        <v>69.99</v>
      </c>
      <c r="Q2698" s="34" t="n">
        <v>14.99</v>
      </c>
      <c r="R2698" s="39" t="n">
        <v>-0.160606557377049</v>
      </c>
      <c r="S2698" s="40" t="n">
        <v>15.1506065573771</v>
      </c>
      <c r="T2698" s="40" t="n">
        <v>15.1506065573771</v>
      </c>
      <c r="U2698" s="40" t="n">
        <v>15.1506065573771</v>
      </c>
      <c r="V2698" s="32" t="n">
        <v>9.82939344262295</v>
      </c>
      <c r="W2698" s="32" t="n">
        <v>9.82939344262295</v>
      </c>
      <c r="X2698" s="40" t="n">
        <v>24.98</v>
      </c>
      <c r="Y2698" s="29" t="n">
        <v>519.69</v>
      </c>
      <c r="Z2698" s="29" t="n">
        <v>4.81819672131155</v>
      </c>
      <c r="AA2698" s="41"/>
      <c r="AB2698" s="38" t="s">
        <v>520</v>
      </c>
      <c r="AC2698" s="34" t="s">
        <v>520</v>
      </c>
      <c r="AD2698" s="39" t="s">
        <v>520</v>
      </c>
      <c r="AE2698" s="40" t="s">
        <v>520</v>
      </c>
      <c r="AF2698" s="40" t="s">
        <v>520</v>
      </c>
      <c r="AG2698" s="40" t="s">
        <v>520</v>
      </c>
      <c r="AH2698" s="32"/>
      <c r="AI2698" s="32"/>
      <c r="AJ2698" s="40"/>
      <c r="AK2698" s="29"/>
      <c r="AL2698" s="29"/>
      <c r="AM2698" s="41"/>
      <c r="AN2698" s="38"/>
      <c r="AO2698" s="34"/>
      <c r="AP2698" s="39"/>
      <c r="AQ2698" s="40"/>
      <c r="AR2698" s="40"/>
      <c r="AS2698" s="40"/>
      <c r="AT2698" s="32"/>
      <c r="AU2698" s="32"/>
      <c r="AV2698" s="40"/>
      <c r="AW2698" s="31"/>
      <c r="AX2698" s="29"/>
      <c r="AY2698" s="42"/>
      <c r="AZ2698" s="38"/>
      <c r="BA2698" s="34"/>
      <c r="BB2698" s="39"/>
      <c r="BC2698" s="40"/>
      <c r="BD2698" s="40"/>
      <c r="BE2698" s="40"/>
      <c r="BF2698" s="32"/>
      <c r="BG2698" s="32"/>
      <c r="BH2698" s="40"/>
      <c r="BI2698" s="31"/>
      <c r="BJ2698" s="29"/>
    </row>
    <row r="2699" customFormat="false" ht="15" hidden="false" customHeight="false" outlineLevel="0" collapsed="false">
      <c r="A2699" s="26" t="s">
        <v>607</v>
      </c>
      <c r="B2699" s="27" t="s">
        <v>0</v>
      </c>
      <c r="C2699" s="28" t="s">
        <v>64</v>
      </c>
      <c r="D2699" s="43" t="s">
        <v>159</v>
      </c>
      <c r="E2699" s="30" t="n">
        <v>929.9</v>
      </c>
      <c r="F2699" s="31" t="n">
        <v>639.9</v>
      </c>
      <c r="G2699" s="32" t="s">
        <v>297</v>
      </c>
      <c r="H2699" s="32" t="s">
        <v>98</v>
      </c>
      <c r="I2699" s="33" t="n">
        <v>0</v>
      </c>
      <c r="J2699" s="34" t="s">
        <v>298</v>
      </c>
      <c r="K2699" s="35" t="s">
        <v>355</v>
      </c>
      <c r="L2699" s="36"/>
      <c r="M2699" s="33" t="n">
        <v>6.99</v>
      </c>
      <c r="N2699" s="33"/>
      <c r="O2699" s="37"/>
      <c r="P2699" s="38" t="n">
        <v>59.99</v>
      </c>
      <c r="Q2699" s="34" t="n">
        <v>12.99</v>
      </c>
      <c r="R2699" s="39" t="n">
        <v>-2.49393989071038</v>
      </c>
      <c r="S2699" s="40" t="n">
        <v>15.4839398907104</v>
      </c>
      <c r="T2699" s="40" t="n">
        <v>15.4839398907104</v>
      </c>
      <c r="U2699" s="40" t="n">
        <v>15.4839398907104</v>
      </c>
      <c r="V2699" s="32" t="n">
        <v>-2.49393989071038</v>
      </c>
      <c r="W2699" s="32" t="n">
        <v>-2.49393989071038</v>
      </c>
      <c r="X2699" s="40" t="n">
        <v>12.99</v>
      </c>
      <c r="Y2699" s="29" t="n">
        <v>449.69</v>
      </c>
      <c r="Z2699" s="29" t="n">
        <v>74.8181967213115</v>
      </c>
      <c r="AA2699" s="41"/>
      <c r="AB2699" s="38" t="s">
        <v>520</v>
      </c>
      <c r="AC2699" s="34" t="s">
        <v>520</v>
      </c>
      <c r="AD2699" s="39" t="s">
        <v>520</v>
      </c>
      <c r="AE2699" s="40" t="s">
        <v>520</v>
      </c>
      <c r="AF2699" s="40" t="s">
        <v>520</v>
      </c>
      <c r="AG2699" s="40" t="s">
        <v>520</v>
      </c>
      <c r="AH2699" s="32"/>
      <c r="AI2699" s="32"/>
      <c r="AJ2699" s="40"/>
      <c r="AK2699" s="29"/>
      <c r="AL2699" s="29"/>
      <c r="AM2699" s="41"/>
      <c r="AN2699" s="38"/>
      <c r="AO2699" s="34"/>
      <c r="AP2699" s="39"/>
      <c r="AQ2699" s="40"/>
      <c r="AR2699" s="40"/>
      <c r="AS2699" s="40"/>
      <c r="AT2699" s="32"/>
      <c r="AU2699" s="32"/>
      <c r="AV2699" s="40"/>
      <c r="AW2699" s="31"/>
      <c r="AX2699" s="29"/>
      <c r="AY2699" s="42"/>
      <c r="AZ2699" s="38"/>
      <c r="BA2699" s="34"/>
      <c r="BB2699" s="39"/>
      <c r="BC2699" s="40"/>
      <c r="BD2699" s="40"/>
      <c r="BE2699" s="40"/>
      <c r="BF2699" s="32"/>
      <c r="BG2699" s="32"/>
      <c r="BH2699" s="40"/>
      <c r="BI2699" s="31"/>
      <c r="BJ2699" s="29"/>
    </row>
    <row r="2700" customFormat="false" ht="15" hidden="false" customHeight="false" outlineLevel="0" collapsed="false">
      <c r="A2700" s="26" t="s">
        <v>608</v>
      </c>
      <c r="B2700" s="27" t="s">
        <v>0</v>
      </c>
      <c r="C2700" s="28" t="s">
        <v>64</v>
      </c>
      <c r="D2700" s="43" t="s">
        <v>160</v>
      </c>
      <c r="E2700" s="30" t="n">
        <v>989.9</v>
      </c>
      <c r="F2700" s="31" t="n">
        <v>739.9</v>
      </c>
      <c r="G2700" s="32" t="s">
        <v>287</v>
      </c>
      <c r="H2700" s="32" t="s">
        <v>98</v>
      </c>
      <c r="I2700" s="33" t="n">
        <v>24.99</v>
      </c>
      <c r="J2700" s="34" t="s">
        <v>288</v>
      </c>
      <c r="K2700" s="35" t="s">
        <v>355</v>
      </c>
      <c r="L2700" s="36"/>
      <c r="M2700" s="33" t="n">
        <v>6.99</v>
      </c>
      <c r="N2700" s="33"/>
      <c r="O2700" s="37"/>
      <c r="P2700" s="38" t="n">
        <v>69.99</v>
      </c>
      <c r="Q2700" s="34" t="n">
        <v>12.99</v>
      </c>
      <c r="R2700" s="39" t="n">
        <v>-4.89284699453552</v>
      </c>
      <c r="S2700" s="40" t="n">
        <v>17.8828469945355</v>
      </c>
      <c r="T2700" s="40" t="n">
        <v>17.8828469945355</v>
      </c>
      <c r="U2700" s="40" t="n">
        <v>17.8828469945355</v>
      </c>
      <c r="V2700" s="32" t="n">
        <v>20.0971530054645</v>
      </c>
      <c r="W2700" s="32" t="n">
        <v>20.0971530054645</v>
      </c>
      <c r="X2700" s="40" t="n">
        <v>37.98</v>
      </c>
      <c r="Y2700" s="29" t="n">
        <v>459.69</v>
      </c>
      <c r="Z2700" s="29" t="n">
        <v>146.785409836066</v>
      </c>
      <c r="AA2700" s="41"/>
      <c r="AB2700" s="38" t="s">
        <v>520</v>
      </c>
      <c r="AC2700" s="34" t="s">
        <v>520</v>
      </c>
      <c r="AD2700" s="39" t="s">
        <v>520</v>
      </c>
      <c r="AE2700" s="40" t="s">
        <v>520</v>
      </c>
      <c r="AF2700" s="40" t="s">
        <v>520</v>
      </c>
      <c r="AG2700" s="40" t="s">
        <v>520</v>
      </c>
      <c r="AH2700" s="32"/>
      <c r="AI2700" s="32"/>
      <c r="AJ2700" s="40"/>
      <c r="AK2700" s="29"/>
      <c r="AL2700" s="29"/>
      <c r="AM2700" s="41"/>
      <c r="AN2700" s="38"/>
      <c r="AO2700" s="34"/>
      <c r="AP2700" s="39"/>
      <c r="AQ2700" s="40"/>
      <c r="AR2700" s="40"/>
      <c r="AS2700" s="40"/>
      <c r="AT2700" s="32"/>
      <c r="AU2700" s="32"/>
      <c r="AV2700" s="40"/>
      <c r="AW2700" s="31"/>
      <c r="AX2700" s="29"/>
      <c r="AY2700" s="42"/>
      <c r="AZ2700" s="38"/>
      <c r="BA2700" s="34"/>
      <c r="BB2700" s="39"/>
      <c r="BC2700" s="40"/>
      <c r="BD2700" s="40"/>
      <c r="BE2700" s="40"/>
      <c r="BF2700" s="32"/>
      <c r="BG2700" s="32"/>
      <c r="BH2700" s="40"/>
      <c r="BI2700" s="31"/>
      <c r="BJ2700" s="29"/>
    </row>
    <row r="2701" customFormat="false" ht="15" hidden="false" customHeight="false" outlineLevel="0" collapsed="false">
      <c r="A2701" s="26" t="s">
        <v>609</v>
      </c>
      <c r="B2701" s="27" t="s">
        <v>0</v>
      </c>
      <c r="C2701" s="28" t="s">
        <v>64</v>
      </c>
      <c r="D2701" s="43" t="s">
        <v>160</v>
      </c>
      <c r="E2701" s="30" t="n">
        <v>989.9</v>
      </c>
      <c r="F2701" s="31" t="n">
        <v>739.9</v>
      </c>
      <c r="G2701" s="32" t="s">
        <v>291</v>
      </c>
      <c r="H2701" s="32" t="s">
        <v>98</v>
      </c>
      <c r="I2701" s="33" t="n">
        <v>16.99</v>
      </c>
      <c r="J2701" s="34" t="s">
        <v>288</v>
      </c>
      <c r="K2701" s="35" t="s">
        <v>355</v>
      </c>
      <c r="L2701" s="36"/>
      <c r="M2701" s="33" t="n">
        <v>6.99</v>
      </c>
      <c r="N2701" s="33"/>
      <c r="O2701" s="37"/>
      <c r="P2701" s="38" t="n">
        <v>69.99</v>
      </c>
      <c r="Q2701" s="34" t="n">
        <v>15.99</v>
      </c>
      <c r="R2701" s="39" t="n">
        <v>-1.89284699453552</v>
      </c>
      <c r="S2701" s="40" t="n">
        <v>17.8828469945355</v>
      </c>
      <c r="T2701" s="40" t="n">
        <v>17.8828469945355</v>
      </c>
      <c r="U2701" s="40" t="n">
        <v>17.8828469945355</v>
      </c>
      <c r="V2701" s="32" t="n">
        <v>15.0971530054645</v>
      </c>
      <c r="W2701" s="32" t="n">
        <v>15.0971530054645</v>
      </c>
      <c r="X2701" s="40" t="n">
        <v>32.98</v>
      </c>
      <c r="Y2701" s="29" t="n">
        <v>549.69</v>
      </c>
      <c r="Z2701" s="29" t="n">
        <v>56.7854098360656</v>
      </c>
      <c r="AA2701" s="41"/>
      <c r="AB2701" s="38" t="s">
        <v>520</v>
      </c>
      <c r="AC2701" s="34" t="s">
        <v>520</v>
      </c>
      <c r="AD2701" s="39" t="s">
        <v>520</v>
      </c>
      <c r="AE2701" s="40" t="s">
        <v>520</v>
      </c>
      <c r="AF2701" s="40" t="s">
        <v>520</v>
      </c>
      <c r="AG2701" s="40" t="s">
        <v>520</v>
      </c>
      <c r="AH2701" s="32"/>
      <c r="AI2701" s="32"/>
      <c r="AJ2701" s="40"/>
      <c r="AK2701" s="29"/>
      <c r="AL2701" s="29"/>
      <c r="AM2701" s="41"/>
      <c r="AN2701" s="38"/>
      <c r="AO2701" s="34"/>
      <c r="AP2701" s="39"/>
      <c r="AQ2701" s="40"/>
      <c r="AR2701" s="40"/>
      <c r="AS2701" s="40"/>
      <c r="AT2701" s="32"/>
      <c r="AU2701" s="32"/>
      <c r="AV2701" s="40"/>
      <c r="AW2701" s="31"/>
      <c r="AX2701" s="29"/>
      <c r="AY2701" s="42"/>
      <c r="AZ2701" s="38"/>
      <c r="BA2701" s="34"/>
      <c r="BB2701" s="39"/>
      <c r="BC2701" s="40"/>
      <c r="BD2701" s="40"/>
      <c r="BE2701" s="40"/>
      <c r="BF2701" s="32"/>
      <c r="BG2701" s="32"/>
      <c r="BH2701" s="40"/>
      <c r="BI2701" s="31"/>
      <c r="BJ2701" s="29"/>
    </row>
    <row r="2702" customFormat="false" ht="15" hidden="false" customHeight="false" outlineLevel="0" collapsed="false">
      <c r="A2702" s="26" t="s">
        <v>610</v>
      </c>
      <c r="B2702" s="27" t="s">
        <v>0</v>
      </c>
      <c r="C2702" s="28" t="s">
        <v>64</v>
      </c>
      <c r="D2702" s="43" t="s">
        <v>160</v>
      </c>
      <c r="E2702" s="30" t="n">
        <v>989.9</v>
      </c>
      <c r="F2702" s="31" t="n">
        <v>739.9</v>
      </c>
      <c r="G2702" s="32" t="s">
        <v>293</v>
      </c>
      <c r="H2702" s="32" t="s">
        <v>98</v>
      </c>
      <c r="I2702" s="33" t="n">
        <v>12.99</v>
      </c>
      <c r="J2702" s="34" t="s">
        <v>288</v>
      </c>
      <c r="K2702" s="35" t="s">
        <v>355</v>
      </c>
      <c r="L2702" s="36"/>
      <c r="M2702" s="33" t="n">
        <v>6.99</v>
      </c>
      <c r="N2702" s="33"/>
      <c r="O2702" s="37"/>
      <c r="P2702" s="38" t="n">
        <v>79.99</v>
      </c>
      <c r="Q2702" s="34" t="n">
        <v>16.99</v>
      </c>
      <c r="R2702" s="39" t="n">
        <v>-0.559513661202185</v>
      </c>
      <c r="S2702" s="40" t="n">
        <v>17.5495136612022</v>
      </c>
      <c r="T2702" s="40" t="n">
        <v>17.5495136612022</v>
      </c>
      <c r="U2702" s="40" t="n">
        <v>17.5495136612022</v>
      </c>
      <c r="V2702" s="32" t="n">
        <v>12.4304863387978</v>
      </c>
      <c r="W2702" s="32" t="n">
        <v>12.4304863387978</v>
      </c>
      <c r="X2702" s="40" t="n">
        <v>29.98</v>
      </c>
      <c r="Y2702" s="29" t="n">
        <v>589.69</v>
      </c>
      <c r="Z2702" s="29" t="n">
        <v>16.7854098360656</v>
      </c>
      <c r="AA2702" s="41"/>
      <c r="AB2702" s="38" t="s">
        <v>520</v>
      </c>
      <c r="AC2702" s="34" t="s">
        <v>520</v>
      </c>
      <c r="AD2702" s="39" t="s">
        <v>520</v>
      </c>
      <c r="AE2702" s="40" t="s">
        <v>520</v>
      </c>
      <c r="AF2702" s="40" t="s">
        <v>520</v>
      </c>
      <c r="AG2702" s="40" t="s">
        <v>520</v>
      </c>
      <c r="AH2702" s="32"/>
      <c r="AI2702" s="32"/>
      <c r="AJ2702" s="40"/>
      <c r="AK2702" s="29"/>
      <c r="AL2702" s="29"/>
      <c r="AM2702" s="41"/>
      <c r="AN2702" s="38"/>
      <c r="AO2702" s="34"/>
      <c r="AP2702" s="39"/>
      <c r="AQ2702" s="40"/>
      <c r="AR2702" s="40"/>
      <c r="AS2702" s="40"/>
      <c r="AT2702" s="32"/>
      <c r="AU2702" s="32"/>
      <c r="AV2702" s="40"/>
      <c r="AW2702" s="31"/>
      <c r="AX2702" s="29"/>
      <c r="AY2702" s="42"/>
      <c r="AZ2702" s="38"/>
      <c r="BA2702" s="34"/>
      <c r="BB2702" s="39"/>
      <c r="BC2702" s="40"/>
      <c r="BD2702" s="40"/>
      <c r="BE2702" s="40"/>
      <c r="BF2702" s="32"/>
      <c r="BG2702" s="32"/>
      <c r="BH2702" s="40"/>
      <c r="BI2702" s="31"/>
      <c r="BJ2702" s="29"/>
    </row>
    <row r="2703" customFormat="false" ht="15" hidden="false" customHeight="false" outlineLevel="0" collapsed="false">
      <c r="A2703" s="26" t="s">
        <v>611</v>
      </c>
      <c r="B2703" s="27" t="s">
        <v>0</v>
      </c>
      <c r="C2703" s="28" t="s">
        <v>64</v>
      </c>
      <c r="D2703" s="43" t="s">
        <v>160</v>
      </c>
      <c r="E2703" s="30" t="n">
        <v>989.9</v>
      </c>
      <c r="F2703" s="31" t="n">
        <v>739.9</v>
      </c>
      <c r="G2703" s="32" t="s">
        <v>424</v>
      </c>
      <c r="H2703" s="32" t="s">
        <v>98</v>
      </c>
      <c r="I2703" s="33" t="n">
        <v>9.99</v>
      </c>
      <c r="J2703" s="34" t="s">
        <v>288</v>
      </c>
      <c r="K2703" s="35" t="s">
        <v>355</v>
      </c>
      <c r="L2703" s="36"/>
      <c r="M2703" s="33" t="n">
        <v>6.99</v>
      </c>
      <c r="N2703" s="33"/>
      <c r="O2703" s="37"/>
      <c r="P2703" s="38" t="n">
        <v>79.99</v>
      </c>
      <c r="Q2703" s="34" t="n">
        <v>16.99</v>
      </c>
      <c r="R2703" s="39" t="n">
        <v>-0.559513661202185</v>
      </c>
      <c r="S2703" s="40" t="n">
        <v>17.5495136612022</v>
      </c>
      <c r="T2703" s="40" t="n">
        <v>17.5495136612022</v>
      </c>
      <c r="U2703" s="40" t="n">
        <v>17.5495136612022</v>
      </c>
      <c r="V2703" s="32" t="n">
        <v>9.43048633879782</v>
      </c>
      <c r="W2703" s="32" t="n">
        <v>9.43048633879782</v>
      </c>
      <c r="X2703" s="40" t="n">
        <v>26.98</v>
      </c>
      <c r="Y2703" s="29" t="n">
        <v>589.69</v>
      </c>
      <c r="Z2703" s="29" t="n">
        <v>16.7854098360656</v>
      </c>
      <c r="AA2703" s="41"/>
      <c r="AB2703" s="38" t="s">
        <v>520</v>
      </c>
      <c r="AC2703" s="34" t="s">
        <v>520</v>
      </c>
      <c r="AD2703" s="39" t="s">
        <v>520</v>
      </c>
      <c r="AE2703" s="40" t="s">
        <v>520</v>
      </c>
      <c r="AF2703" s="40" t="s">
        <v>520</v>
      </c>
      <c r="AG2703" s="40" t="s">
        <v>520</v>
      </c>
      <c r="AH2703" s="32"/>
      <c r="AI2703" s="32"/>
      <c r="AJ2703" s="40"/>
      <c r="AK2703" s="29"/>
      <c r="AL2703" s="29"/>
      <c r="AM2703" s="41"/>
      <c r="AN2703" s="38"/>
      <c r="AO2703" s="34"/>
      <c r="AP2703" s="39"/>
      <c r="AQ2703" s="40"/>
      <c r="AR2703" s="40"/>
      <c r="AS2703" s="40"/>
      <c r="AT2703" s="32"/>
      <c r="AU2703" s="32"/>
      <c r="AV2703" s="40"/>
      <c r="AW2703" s="31"/>
      <c r="AX2703" s="29"/>
      <c r="AY2703" s="42"/>
      <c r="AZ2703" s="38"/>
      <c r="BA2703" s="34"/>
      <c r="BB2703" s="39"/>
      <c r="BC2703" s="40"/>
      <c r="BD2703" s="40"/>
      <c r="BE2703" s="40"/>
      <c r="BF2703" s="32"/>
      <c r="BG2703" s="32"/>
      <c r="BH2703" s="40"/>
      <c r="BI2703" s="31"/>
      <c r="BJ2703" s="29"/>
    </row>
    <row r="2704" customFormat="false" ht="15" hidden="false" customHeight="false" outlineLevel="0" collapsed="false">
      <c r="A2704" s="26" t="s">
        <v>612</v>
      </c>
      <c r="B2704" s="27" t="s">
        <v>0</v>
      </c>
      <c r="C2704" s="28" t="s">
        <v>64</v>
      </c>
      <c r="D2704" s="43" t="s">
        <v>160</v>
      </c>
      <c r="E2704" s="30" t="n">
        <v>989.9</v>
      </c>
      <c r="F2704" s="31" t="n">
        <v>739.9</v>
      </c>
      <c r="G2704" s="32" t="s">
        <v>297</v>
      </c>
      <c r="H2704" s="32" t="s">
        <v>98</v>
      </c>
      <c r="I2704" s="33" t="n">
        <v>0</v>
      </c>
      <c r="J2704" s="34" t="s">
        <v>298</v>
      </c>
      <c r="K2704" s="35" t="s">
        <v>355</v>
      </c>
      <c r="L2704" s="36"/>
      <c r="M2704" s="33" t="n">
        <v>6.99</v>
      </c>
      <c r="N2704" s="33"/>
      <c r="O2704" s="37"/>
      <c r="P2704" s="38" t="n">
        <v>69.99</v>
      </c>
      <c r="Q2704" s="34" t="n">
        <v>15.99</v>
      </c>
      <c r="R2704" s="39" t="n">
        <v>-1.89284699453552</v>
      </c>
      <c r="S2704" s="40" t="n">
        <v>17.8828469945355</v>
      </c>
      <c r="T2704" s="40" t="n">
        <v>17.8828469945355</v>
      </c>
      <c r="U2704" s="40" t="n">
        <v>17.8828469945355</v>
      </c>
      <c r="V2704" s="32" t="n">
        <v>-1.89284699453552</v>
      </c>
      <c r="W2704" s="32" t="n">
        <v>-1.89284699453552</v>
      </c>
      <c r="X2704" s="40" t="n">
        <v>15.99</v>
      </c>
      <c r="Y2704" s="29" t="n">
        <v>549.69</v>
      </c>
      <c r="Z2704" s="29" t="n">
        <v>56.7854098360656</v>
      </c>
      <c r="AA2704" s="41"/>
      <c r="AB2704" s="38" t="s">
        <v>520</v>
      </c>
      <c r="AC2704" s="34" t="s">
        <v>520</v>
      </c>
      <c r="AD2704" s="39" t="s">
        <v>520</v>
      </c>
      <c r="AE2704" s="40" t="s">
        <v>520</v>
      </c>
      <c r="AF2704" s="40" t="s">
        <v>520</v>
      </c>
      <c r="AG2704" s="40" t="s">
        <v>520</v>
      </c>
      <c r="AH2704" s="32"/>
      <c r="AI2704" s="32"/>
      <c r="AJ2704" s="40"/>
      <c r="AK2704" s="29"/>
      <c r="AL2704" s="29"/>
      <c r="AM2704" s="41"/>
      <c r="AN2704" s="38"/>
      <c r="AO2704" s="34"/>
      <c r="AP2704" s="39"/>
      <c r="AQ2704" s="40"/>
      <c r="AR2704" s="40"/>
      <c r="AS2704" s="40"/>
      <c r="AT2704" s="32"/>
      <c r="AU2704" s="32"/>
      <c r="AV2704" s="40"/>
      <c r="AW2704" s="31"/>
      <c r="AX2704" s="29"/>
      <c r="AY2704" s="42"/>
      <c r="AZ2704" s="38"/>
      <c r="BA2704" s="34"/>
      <c r="BB2704" s="39"/>
      <c r="BC2704" s="40"/>
      <c r="BD2704" s="40"/>
      <c r="BE2704" s="40"/>
      <c r="BF2704" s="32"/>
      <c r="BG2704" s="32"/>
      <c r="BH2704" s="40"/>
      <c r="BI2704" s="31"/>
      <c r="BJ2704" s="29"/>
    </row>
    <row r="2705" customFormat="false" ht="15" hidden="false" customHeight="false" outlineLevel="0" collapsed="false">
      <c r="A2705" s="26" t="s">
        <v>613</v>
      </c>
      <c r="B2705" s="27" t="s">
        <v>0</v>
      </c>
      <c r="C2705" s="28" t="s">
        <v>64</v>
      </c>
      <c r="D2705" s="43" t="s">
        <v>142</v>
      </c>
      <c r="E2705" s="30" t="n">
        <v>1189.9</v>
      </c>
      <c r="F2705" s="31" t="n">
        <v>1110.9</v>
      </c>
      <c r="G2705" s="32" t="s">
        <v>287</v>
      </c>
      <c r="H2705" s="32" t="s">
        <v>98</v>
      </c>
      <c r="I2705" s="33" t="n">
        <v>24.99</v>
      </c>
      <c r="J2705" s="34" t="s">
        <v>288</v>
      </c>
      <c r="K2705" s="35" t="s">
        <v>355</v>
      </c>
      <c r="L2705" s="36"/>
      <c r="M2705" s="33" t="n">
        <v>6.99</v>
      </c>
      <c r="N2705" s="33"/>
      <c r="O2705" s="37"/>
      <c r="P2705" s="38" t="n">
        <v>99.99</v>
      </c>
      <c r="Q2705" s="34" t="n">
        <v>22.99</v>
      </c>
      <c r="R2705" s="39" t="n">
        <v>-4.02945901639345</v>
      </c>
      <c r="S2705" s="40" t="n">
        <v>27.0194590163934</v>
      </c>
      <c r="T2705" s="40" t="n">
        <v>27.0194590163934</v>
      </c>
      <c r="U2705" s="40" t="n">
        <v>27.0194590163934</v>
      </c>
      <c r="V2705" s="32" t="n">
        <v>20.9605409836066</v>
      </c>
      <c r="W2705" s="32" t="n">
        <v>20.9605409836066</v>
      </c>
      <c r="X2705" s="40" t="n">
        <v>47.98</v>
      </c>
      <c r="Y2705" s="29" t="n">
        <v>789.69</v>
      </c>
      <c r="Z2705" s="29" t="n">
        <v>120.883770491803</v>
      </c>
      <c r="AA2705" s="41"/>
      <c r="AB2705" s="38" t="s">
        <v>520</v>
      </c>
      <c r="AC2705" s="34" t="s">
        <v>520</v>
      </c>
      <c r="AD2705" s="39" t="s">
        <v>520</v>
      </c>
      <c r="AE2705" s="40" t="s">
        <v>520</v>
      </c>
      <c r="AF2705" s="40" t="s">
        <v>520</v>
      </c>
      <c r="AG2705" s="40" t="s">
        <v>520</v>
      </c>
      <c r="AH2705" s="32"/>
      <c r="AI2705" s="32"/>
      <c r="AJ2705" s="40"/>
      <c r="AK2705" s="29"/>
      <c r="AL2705" s="29"/>
      <c r="AM2705" s="41"/>
      <c r="AN2705" s="38"/>
      <c r="AO2705" s="34"/>
      <c r="AP2705" s="39"/>
      <c r="AQ2705" s="40"/>
      <c r="AR2705" s="40"/>
      <c r="AS2705" s="40"/>
      <c r="AT2705" s="32"/>
      <c r="AU2705" s="32"/>
      <c r="AV2705" s="40"/>
      <c r="AW2705" s="31"/>
      <c r="AX2705" s="29"/>
      <c r="AY2705" s="42"/>
      <c r="AZ2705" s="38"/>
      <c r="BA2705" s="34"/>
      <c r="BB2705" s="39"/>
      <c r="BC2705" s="40"/>
      <c r="BD2705" s="40"/>
      <c r="BE2705" s="40"/>
      <c r="BF2705" s="32"/>
      <c r="BG2705" s="32"/>
      <c r="BH2705" s="40"/>
      <c r="BI2705" s="31"/>
      <c r="BJ2705" s="29"/>
    </row>
    <row r="2706" customFormat="false" ht="15" hidden="false" customHeight="false" outlineLevel="0" collapsed="false">
      <c r="A2706" s="26" t="s">
        <v>614</v>
      </c>
      <c r="B2706" s="27" t="s">
        <v>0</v>
      </c>
      <c r="C2706" s="28" t="s">
        <v>64</v>
      </c>
      <c r="D2706" s="43" t="s">
        <v>142</v>
      </c>
      <c r="E2706" s="30" t="n">
        <v>1189.9</v>
      </c>
      <c r="F2706" s="31" t="n">
        <v>1110.9</v>
      </c>
      <c r="G2706" s="32" t="s">
        <v>291</v>
      </c>
      <c r="H2706" s="32" t="s">
        <v>98</v>
      </c>
      <c r="I2706" s="33" t="n">
        <v>16.99</v>
      </c>
      <c r="J2706" s="34" t="s">
        <v>288</v>
      </c>
      <c r="K2706" s="35" t="s">
        <v>355</v>
      </c>
      <c r="L2706" s="36"/>
      <c r="M2706" s="33" t="n">
        <v>6.99</v>
      </c>
      <c r="N2706" s="33"/>
      <c r="O2706" s="37"/>
      <c r="P2706" s="38" t="n">
        <v>99.99</v>
      </c>
      <c r="Q2706" s="34" t="n">
        <v>25.99</v>
      </c>
      <c r="R2706" s="39" t="n">
        <v>-1.02945901639345</v>
      </c>
      <c r="S2706" s="40" t="n">
        <v>27.0194590163934</v>
      </c>
      <c r="T2706" s="40" t="n">
        <v>27.0194590163934</v>
      </c>
      <c r="U2706" s="40" t="n">
        <v>27.0194590163934</v>
      </c>
      <c r="V2706" s="32" t="n">
        <v>15.9605409836065</v>
      </c>
      <c r="W2706" s="32" t="n">
        <v>15.9605409836065</v>
      </c>
      <c r="X2706" s="40" t="n">
        <v>42.98</v>
      </c>
      <c r="Y2706" s="29" t="n">
        <v>879.69</v>
      </c>
      <c r="Z2706" s="29" t="n">
        <v>30.8837704918035</v>
      </c>
      <c r="AA2706" s="41"/>
      <c r="AB2706" s="38" t="s">
        <v>520</v>
      </c>
      <c r="AC2706" s="34" t="s">
        <v>520</v>
      </c>
      <c r="AD2706" s="39" t="s">
        <v>520</v>
      </c>
      <c r="AE2706" s="40" t="s">
        <v>520</v>
      </c>
      <c r="AF2706" s="40" t="s">
        <v>520</v>
      </c>
      <c r="AG2706" s="40" t="s">
        <v>520</v>
      </c>
      <c r="AH2706" s="32"/>
      <c r="AI2706" s="32"/>
      <c r="AJ2706" s="40"/>
      <c r="AK2706" s="29"/>
      <c r="AL2706" s="29"/>
      <c r="AM2706" s="41"/>
      <c r="AN2706" s="38"/>
      <c r="AO2706" s="34"/>
      <c r="AP2706" s="39"/>
      <c r="AQ2706" s="40"/>
      <c r="AR2706" s="40"/>
      <c r="AS2706" s="40"/>
      <c r="AT2706" s="32"/>
      <c r="AU2706" s="32"/>
      <c r="AV2706" s="40"/>
      <c r="AW2706" s="31"/>
      <c r="AX2706" s="29"/>
      <c r="AY2706" s="42"/>
      <c r="AZ2706" s="38"/>
      <c r="BA2706" s="34"/>
      <c r="BB2706" s="39"/>
      <c r="BC2706" s="40"/>
      <c r="BD2706" s="40"/>
      <c r="BE2706" s="40"/>
      <c r="BF2706" s="32"/>
      <c r="BG2706" s="32"/>
      <c r="BH2706" s="40"/>
      <c r="BI2706" s="31"/>
      <c r="BJ2706" s="29"/>
    </row>
    <row r="2707" customFormat="false" ht="15" hidden="false" customHeight="false" outlineLevel="0" collapsed="false">
      <c r="A2707" s="26" t="s">
        <v>615</v>
      </c>
      <c r="B2707" s="27" t="s">
        <v>0</v>
      </c>
      <c r="C2707" s="28" t="s">
        <v>64</v>
      </c>
      <c r="D2707" s="43" t="s">
        <v>142</v>
      </c>
      <c r="E2707" s="30" t="n">
        <v>1189.9</v>
      </c>
      <c r="F2707" s="31" t="n">
        <v>1110.9</v>
      </c>
      <c r="G2707" s="32" t="s">
        <v>293</v>
      </c>
      <c r="H2707" s="32" t="s">
        <v>98</v>
      </c>
      <c r="I2707" s="33" t="n">
        <v>12.99</v>
      </c>
      <c r="J2707" s="34" t="s">
        <v>288</v>
      </c>
      <c r="K2707" s="35" t="s">
        <v>355</v>
      </c>
      <c r="L2707" s="36"/>
      <c r="M2707" s="33" t="n">
        <v>6.99</v>
      </c>
      <c r="N2707" s="33"/>
      <c r="O2707" s="37"/>
      <c r="P2707" s="38" t="n">
        <v>119.99</v>
      </c>
      <c r="Q2707" s="34" t="n">
        <v>25.99</v>
      </c>
      <c r="R2707" s="39" t="n">
        <v>-0.362792349726782</v>
      </c>
      <c r="S2707" s="40" t="n">
        <v>26.3527923497268</v>
      </c>
      <c r="T2707" s="40" t="n">
        <v>26.3527923497268</v>
      </c>
      <c r="U2707" s="40" t="n">
        <v>26.3527923497268</v>
      </c>
      <c r="V2707" s="32" t="n">
        <v>12.6272076502732</v>
      </c>
      <c r="W2707" s="32" t="n">
        <v>12.6272076502732</v>
      </c>
      <c r="X2707" s="40" t="n">
        <v>38.98</v>
      </c>
      <c r="Y2707" s="29" t="n">
        <v>899.69</v>
      </c>
      <c r="Z2707" s="29" t="n">
        <v>10.8837704918035</v>
      </c>
      <c r="AA2707" s="41"/>
      <c r="AB2707" s="38" t="s">
        <v>520</v>
      </c>
      <c r="AC2707" s="34" t="s">
        <v>520</v>
      </c>
      <c r="AD2707" s="39" t="s">
        <v>520</v>
      </c>
      <c r="AE2707" s="40" t="s">
        <v>520</v>
      </c>
      <c r="AF2707" s="40" t="s">
        <v>520</v>
      </c>
      <c r="AG2707" s="40" t="s">
        <v>520</v>
      </c>
      <c r="AH2707" s="32"/>
      <c r="AI2707" s="32"/>
      <c r="AJ2707" s="40"/>
      <c r="AK2707" s="29"/>
      <c r="AL2707" s="29"/>
      <c r="AM2707" s="41"/>
      <c r="AN2707" s="38"/>
      <c r="AO2707" s="34"/>
      <c r="AP2707" s="39"/>
      <c r="AQ2707" s="40"/>
      <c r="AR2707" s="40"/>
      <c r="AS2707" s="40"/>
      <c r="AT2707" s="32"/>
      <c r="AU2707" s="32"/>
      <c r="AV2707" s="40"/>
      <c r="AW2707" s="31"/>
      <c r="AX2707" s="29"/>
      <c r="AY2707" s="42"/>
      <c r="AZ2707" s="38"/>
      <c r="BA2707" s="34"/>
      <c r="BB2707" s="39"/>
      <c r="BC2707" s="40"/>
      <c r="BD2707" s="40"/>
      <c r="BE2707" s="40"/>
      <c r="BF2707" s="32"/>
      <c r="BG2707" s="32"/>
      <c r="BH2707" s="40"/>
      <c r="BI2707" s="31"/>
      <c r="BJ2707" s="29"/>
    </row>
    <row r="2708" customFormat="false" ht="15" hidden="false" customHeight="false" outlineLevel="0" collapsed="false">
      <c r="A2708" s="26" t="s">
        <v>616</v>
      </c>
      <c r="B2708" s="27" t="s">
        <v>0</v>
      </c>
      <c r="C2708" s="28" t="s">
        <v>64</v>
      </c>
      <c r="D2708" s="43" t="s">
        <v>142</v>
      </c>
      <c r="E2708" s="30" t="n">
        <v>1189.9</v>
      </c>
      <c r="F2708" s="31" t="n">
        <v>1110.9</v>
      </c>
      <c r="G2708" s="32" t="s">
        <v>295</v>
      </c>
      <c r="H2708" s="32" t="s">
        <v>98</v>
      </c>
      <c r="I2708" s="33" t="n">
        <v>9.99</v>
      </c>
      <c r="J2708" s="34" t="s">
        <v>288</v>
      </c>
      <c r="K2708" s="35" t="s">
        <v>355</v>
      </c>
      <c r="L2708" s="36"/>
      <c r="M2708" s="33" t="n">
        <v>6.99</v>
      </c>
      <c r="N2708" s="33"/>
      <c r="O2708" s="37"/>
      <c r="P2708" s="38" t="n">
        <v>119.99</v>
      </c>
      <c r="Q2708" s="34" t="n">
        <v>25.99</v>
      </c>
      <c r="R2708" s="39" t="n">
        <v>-0.362792349726782</v>
      </c>
      <c r="S2708" s="40" t="n">
        <v>26.3527923497268</v>
      </c>
      <c r="T2708" s="40" t="n">
        <v>26.3527923497268</v>
      </c>
      <c r="U2708" s="40" t="n">
        <v>26.3527923497268</v>
      </c>
      <c r="V2708" s="32" t="n">
        <v>9.62720765027322</v>
      </c>
      <c r="W2708" s="32" t="n">
        <v>9.62720765027322</v>
      </c>
      <c r="X2708" s="40" t="n">
        <v>35.98</v>
      </c>
      <c r="Y2708" s="29" t="n">
        <v>899.69</v>
      </c>
      <c r="Z2708" s="29" t="n">
        <v>10.8837704918035</v>
      </c>
      <c r="AA2708" s="41"/>
      <c r="AB2708" s="38" t="s">
        <v>520</v>
      </c>
      <c r="AC2708" s="34" t="s">
        <v>520</v>
      </c>
      <c r="AD2708" s="39" t="s">
        <v>520</v>
      </c>
      <c r="AE2708" s="40" t="s">
        <v>520</v>
      </c>
      <c r="AF2708" s="40" t="s">
        <v>520</v>
      </c>
      <c r="AG2708" s="40" t="s">
        <v>520</v>
      </c>
      <c r="AH2708" s="32"/>
      <c r="AI2708" s="32"/>
      <c r="AJ2708" s="40"/>
      <c r="AK2708" s="29"/>
      <c r="AL2708" s="29"/>
      <c r="AM2708" s="41"/>
      <c r="AN2708" s="38"/>
      <c r="AO2708" s="34"/>
      <c r="AP2708" s="39"/>
      <c r="AQ2708" s="40"/>
      <c r="AR2708" s="40"/>
      <c r="AS2708" s="40"/>
      <c r="AT2708" s="32"/>
      <c r="AU2708" s="32"/>
      <c r="AV2708" s="40"/>
      <c r="AW2708" s="31"/>
      <c r="AX2708" s="29"/>
      <c r="AY2708" s="42"/>
      <c r="AZ2708" s="38"/>
      <c r="BA2708" s="34"/>
      <c r="BB2708" s="39"/>
      <c r="BC2708" s="40"/>
      <c r="BD2708" s="40"/>
      <c r="BE2708" s="40"/>
      <c r="BF2708" s="32"/>
      <c r="BG2708" s="32"/>
      <c r="BH2708" s="40"/>
      <c r="BI2708" s="31"/>
      <c r="BJ2708" s="29"/>
    </row>
    <row r="2709" customFormat="false" ht="15" hidden="false" customHeight="false" outlineLevel="0" collapsed="false">
      <c r="A2709" s="26" t="s">
        <v>617</v>
      </c>
      <c r="B2709" s="27" t="s">
        <v>0</v>
      </c>
      <c r="C2709" s="28" t="s">
        <v>64</v>
      </c>
      <c r="D2709" s="43" t="s">
        <v>142</v>
      </c>
      <c r="E2709" s="30" t="n">
        <v>1189.9</v>
      </c>
      <c r="F2709" s="31" t="n">
        <v>1110.9</v>
      </c>
      <c r="G2709" s="32" t="s">
        <v>297</v>
      </c>
      <c r="H2709" s="32" t="s">
        <v>98</v>
      </c>
      <c r="I2709" s="33" t="n">
        <v>0</v>
      </c>
      <c r="J2709" s="34" t="s">
        <v>298</v>
      </c>
      <c r="K2709" s="35" t="s">
        <v>355</v>
      </c>
      <c r="L2709" s="36"/>
      <c r="M2709" s="33" t="n">
        <v>6.99</v>
      </c>
      <c r="N2709" s="33"/>
      <c r="O2709" s="37"/>
      <c r="P2709" s="38" t="n">
        <v>99.99</v>
      </c>
      <c r="Q2709" s="34" t="n">
        <v>25.99</v>
      </c>
      <c r="R2709" s="39" t="n">
        <v>-1.02945901639345</v>
      </c>
      <c r="S2709" s="40" t="n">
        <v>27.0194590163934</v>
      </c>
      <c r="T2709" s="40" t="n">
        <v>27.0194590163934</v>
      </c>
      <c r="U2709" s="40" t="n">
        <v>27.0194590163934</v>
      </c>
      <c r="V2709" s="32" t="n">
        <v>-1.02945901639345</v>
      </c>
      <c r="W2709" s="32" t="n">
        <v>-1.02945901639345</v>
      </c>
      <c r="X2709" s="40" t="n">
        <v>25.99</v>
      </c>
      <c r="Y2709" s="29" t="n">
        <v>879.69</v>
      </c>
      <c r="Z2709" s="29" t="n">
        <v>30.8837704918035</v>
      </c>
      <c r="AA2709" s="41"/>
      <c r="AB2709" s="38" t="s">
        <v>520</v>
      </c>
      <c r="AC2709" s="34" t="s">
        <v>520</v>
      </c>
      <c r="AD2709" s="39" t="s">
        <v>520</v>
      </c>
      <c r="AE2709" s="40" t="s">
        <v>520</v>
      </c>
      <c r="AF2709" s="40" t="s">
        <v>520</v>
      </c>
      <c r="AG2709" s="40" t="s">
        <v>520</v>
      </c>
      <c r="AH2709" s="32"/>
      <c r="AI2709" s="32"/>
      <c r="AJ2709" s="40"/>
      <c r="AK2709" s="29"/>
      <c r="AL2709" s="29"/>
      <c r="AM2709" s="41"/>
      <c r="AN2709" s="38"/>
      <c r="AO2709" s="34"/>
      <c r="AP2709" s="39"/>
      <c r="AQ2709" s="40"/>
      <c r="AR2709" s="40"/>
      <c r="AS2709" s="40"/>
      <c r="AT2709" s="32"/>
      <c r="AU2709" s="32"/>
      <c r="AV2709" s="40"/>
      <c r="AW2709" s="31"/>
      <c r="AX2709" s="29"/>
      <c r="AY2709" s="42"/>
      <c r="AZ2709" s="38"/>
      <c r="BA2709" s="34"/>
      <c r="BB2709" s="39"/>
      <c r="BC2709" s="40"/>
      <c r="BD2709" s="40"/>
      <c r="BE2709" s="40"/>
      <c r="BF2709" s="32"/>
      <c r="BG2709" s="32"/>
      <c r="BH2709" s="40"/>
      <c r="BI2709" s="31"/>
      <c r="BJ2709" s="29"/>
    </row>
    <row r="2710" customFormat="false" ht="15" hidden="false" customHeight="false" outlineLevel="0" collapsed="false">
      <c r="A2710" s="26" t="s">
        <v>618</v>
      </c>
      <c r="B2710" s="27" t="s">
        <v>0</v>
      </c>
      <c r="C2710" s="28" t="s">
        <v>64</v>
      </c>
      <c r="D2710" s="43" t="s">
        <v>143</v>
      </c>
      <c r="E2710" s="30" t="n">
        <v>1309.9</v>
      </c>
      <c r="F2710" s="31" t="n">
        <v>1190.9</v>
      </c>
      <c r="G2710" s="32" t="s">
        <v>287</v>
      </c>
      <c r="H2710" s="32" t="s">
        <v>98</v>
      </c>
      <c r="I2710" s="33" t="n">
        <v>24.99</v>
      </c>
      <c r="J2710" s="34" t="s">
        <v>288</v>
      </c>
      <c r="K2710" s="35" t="s">
        <v>355</v>
      </c>
      <c r="L2710" s="36"/>
      <c r="M2710" s="33" t="n">
        <v>8.99</v>
      </c>
      <c r="N2710" s="33"/>
      <c r="O2710" s="37"/>
      <c r="P2710" s="38" t="n">
        <v>99.99</v>
      </c>
      <c r="Q2710" s="34" t="n">
        <v>24.99</v>
      </c>
      <c r="R2710" s="39" t="n">
        <v>-4.21525136612022</v>
      </c>
      <c r="S2710" s="40" t="n">
        <v>29.2052513661202</v>
      </c>
      <c r="T2710" s="40" t="n">
        <v>29.2052513661202</v>
      </c>
      <c r="U2710" s="40" t="n">
        <v>29.2052513661202</v>
      </c>
      <c r="V2710" s="32" t="n">
        <v>20.7747486338798</v>
      </c>
      <c r="W2710" s="32" t="n">
        <v>20.7747486338798</v>
      </c>
      <c r="X2710" s="40" t="n">
        <v>49.98</v>
      </c>
      <c r="Y2710" s="29" t="n">
        <v>849.69</v>
      </c>
      <c r="Z2710" s="29" t="n">
        <v>126.457540983607</v>
      </c>
      <c r="AA2710" s="41"/>
      <c r="AB2710" s="38" t="s">
        <v>520</v>
      </c>
      <c r="AC2710" s="34" t="s">
        <v>520</v>
      </c>
      <c r="AD2710" s="39" t="s">
        <v>520</v>
      </c>
      <c r="AE2710" s="40" t="s">
        <v>520</v>
      </c>
      <c r="AF2710" s="40" t="s">
        <v>520</v>
      </c>
      <c r="AG2710" s="40" t="s">
        <v>520</v>
      </c>
      <c r="AH2710" s="32"/>
      <c r="AI2710" s="32"/>
      <c r="AJ2710" s="40"/>
      <c r="AK2710" s="29"/>
      <c r="AL2710" s="29"/>
      <c r="AM2710" s="41"/>
      <c r="AN2710" s="38"/>
      <c r="AO2710" s="34"/>
      <c r="AP2710" s="39"/>
      <c r="AQ2710" s="40"/>
      <c r="AR2710" s="40"/>
      <c r="AS2710" s="40"/>
      <c r="AT2710" s="32"/>
      <c r="AU2710" s="32"/>
      <c r="AV2710" s="40"/>
      <c r="AW2710" s="31"/>
      <c r="AX2710" s="29"/>
      <c r="AY2710" s="42"/>
      <c r="AZ2710" s="38"/>
      <c r="BA2710" s="34"/>
      <c r="BB2710" s="39"/>
      <c r="BC2710" s="40"/>
      <c r="BD2710" s="40"/>
      <c r="BE2710" s="40"/>
      <c r="BF2710" s="32"/>
      <c r="BG2710" s="32"/>
      <c r="BH2710" s="40"/>
      <c r="BI2710" s="31"/>
      <c r="BJ2710" s="29"/>
    </row>
    <row r="2711" customFormat="false" ht="15" hidden="false" customHeight="false" outlineLevel="0" collapsed="false">
      <c r="A2711" s="26" t="s">
        <v>619</v>
      </c>
      <c r="B2711" s="27" t="s">
        <v>0</v>
      </c>
      <c r="C2711" s="28" t="s">
        <v>64</v>
      </c>
      <c r="D2711" s="43" t="s">
        <v>143</v>
      </c>
      <c r="E2711" s="30" t="n">
        <v>1309.9</v>
      </c>
      <c r="F2711" s="31" t="n">
        <v>1190.9</v>
      </c>
      <c r="G2711" s="32" t="s">
        <v>291</v>
      </c>
      <c r="H2711" s="32" t="s">
        <v>98</v>
      </c>
      <c r="I2711" s="33" t="n">
        <v>16.99</v>
      </c>
      <c r="J2711" s="34" t="s">
        <v>288</v>
      </c>
      <c r="K2711" s="35" t="s">
        <v>355</v>
      </c>
      <c r="L2711" s="36"/>
      <c r="M2711" s="33" t="n">
        <v>8.99</v>
      </c>
      <c r="N2711" s="33"/>
      <c r="O2711" s="37"/>
      <c r="P2711" s="38" t="n">
        <v>119.99</v>
      </c>
      <c r="Q2711" s="34" t="n">
        <v>27.99</v>
      </c>
      <c r="R2711" s="39" t="n">
        <v>-0.548584699453556</v>
      </c>
      <c r="S2711" s="40" t="n">
        <v>28.5385846994536</v>
      </c>
      <c r="T2711" s="40" t="n">
        <v>28.5385846994536</v>
      </c>
      <c r="U2711" s="40" t="n">
        <v>28.5385846994536</v>
      </c>
      <c r="V2711" s="32" t="n">
        <v>16.4414153005464</v>
      </c>
      <c r="W2711" s="32" t="n">
        <v>16.4414153005464</v>
      </c>
      <c r="X2711" s="40" t="n">
        <v>44.98</v>
      </c>
      <c r="Y2711" s="29" t="n">
        <v>959.69</v>
      </c>
      <c r="Z2711" s="29" t="n">
        <v>16.4575409836067</v>
      </c>
      <c r="AA2711" s="41"/>
      <c r="AB2711" s="38" t="s">
        <v>520</v>
      </c>
      <c r="AC2711" s="34" t="s">
        <v>520</v>
      </c>
      <c r="AD2711" s="39" t="s">
        <v>520</v>
      </c>
      <c r="AE2711" s="40" t="s">
        <v>520</v>
      </c>
      <c r="AF2711" s="40" t="s">
        <v>520</v>
      </c>
      <c r="AG2711" s="40" t="s">
        <v>520</v>
      </c>
      <c r="AH2711" s="32"/>
      <c r="AI2711" s="32"/>
      <c r="AJ2711" s="40"/>
      <c r="AK2711" s="29"/>
      <c r="AL2711" s="29"/>
      <c r="AM2711" s="41"/>
      <c r="AN2711" s="38"/>
      <c r="AO2711" s="34"/>
      <c r="AP2711" s="39"/>
      <c r="AQ2711" s="40"/>
      <c r="AR2711" s="40"/>
      <c r="AS2711" s="40"/>
      <c r="AT2711" s="32"/>
      <c r="AU2711" s="32"/>
      <c r="AV2711" s="40"/>
      <c r="AW2711" s="31"/>
      <c r="AX2711" s="29"/>
      <c r="AY2711" s="42"/>
      <c r="AZ2711" s="38"/>
      <c r="BA2711" s="34"/>
      <c r="BB2711" s="39"/>
      <c r="BC2711" s="40"/>
      <c r="BD2711" s="40"/>
      <c r="BE2711" s="40"/>
      <c r="BF2711" s="32"/>
      <c r="BG2711" s="32"/>
      <c r="BH2711" s="40"/>
      <c r="BI2711" s="31"/>
      <c r="BJ2711" s="29"/>
    </row>
    <row r="2712" customFormat="false" ht="15" hidden="false" customHeight="false" outlineLevel="0" collapsed="false">
      <c r="A2712" s="26" t="s">
        <v>620</v>
      </c>
      <c r="B2712" s="27" t="s">
        <v>0</v>
      </c>
      <c r="C2712" s="28" t="s">
        <v>64</v>
      </c>
      <c r="D2712" s="43" t="s">
        <v>143</v>
      </c>
      <c r="E2712" s="30" t="n">
        <v>1309.9</v>
      </c>
      <c r="F2712" s="31" t="n">
        <v>1190.9</v>
      </c>
      <c r="G2712" s="32" t="s">
        <v>293</v>
      </c>
      <c r="H2712" s="32" t="s">
        <v>98</v>
      </c>
      <c r="I2712" s="33" t="n">
        <v>12.99</v>
      </c>
      <c r="J2712" s="34" t="s">
        <v>288</v>
      </c>
      <c r="K2712" s="35" t="s">
        <v>355</v>
      </c>
      <c r="L2712" s="36"/>
      <c r="M2712" s="33" t="n">
        <v>8.99</v>
      </c>
      <c r="N2712" s="33"/>
      <c r="O2712" s="37"/>
      <c r="P2712" s="38" t="n">
        <v>189.99</v>
      </c>
      <c r="Q2712" s="34" t="n">
        <v>25.99</v>
      </c>
      <c r="R2712" s="39" t="n">
        <v>-0.215251366120221</v>
      </c>
      <c r="S2712" s="40" t="n">
        <v>26.2052513661202</v>
      </c>
      <c r="T2712" s="40" t="n">
        <v>26.2052513661202</v>
      </c>
      <c r="U2712" s="40" t="n">
        <v>26.2052513661202</v>
      </c>
      <c r="V2712" s="32" t="n">
        <v>12.7747486338798</v>
      </c>
      <c r="W2712" s="32" t="n">
        <v>12.7747486338798</v>
      </c>
      <c r="X2712" s="40" t="n">
        <v>38.98</v>
      </c>
      <c r="Y2712" s="29" t="n">
        <v>969.69</v>
      </c>
      <c r="Z2712" s="29" t="n">
        <v>6.45754098360669</v>
      </c>
      <c r="AA2712" s="41"/>
      <c r="AB2712" s="38" t="s">
        <v>520</v>
      </c>
      <c r="AC2712" s="34" t="s">
        <v>520</v>
      </c>
      <c r="AD2712" s="39" t="s">
        <v>520</v>
      </c>
      <c r="AE2712" s="40" t="s">
        <v>520</v>
      </c>
      <c r="AF2712" s="40" t="s">
        <v>520</v>
      </c>
      <c r="AG2712" s="40" t="s">
        <v>520</v>
      </c>
      <c r="AH2712" s="32"/>
      <c r="AI2712" s="32"/>
      <c r="AJ2712" s="40"/>
      <c r="AK2712" s="29"/>
      <c r="AL2712" s="29"/>
      <c r="AM2712" s="41"/>
      <c r="AN2712" s="38"/>
      <c r="AO2712" s="34"/>
      <c r="AP2712" s="39"/>
      <c r="AQ2712" s="40"/>
      <c r="AR2712" s="40"/>
      <c r="AS2712" s="40"/>
      <c r="AT2712" s="32"/>
      <c r="AU2712" s="32"/>
      <c r="AV2712" s="40"/>
      <c r="AW2712" s="31"/>
      <c r="AX2712" s="29"/>
      <c r="AY2712" s="42"/>
      <c r="AZ2712" s="38"/>
      <c r="BA2712" s="34"/>
      <c r="BB2712" s="39"/>
      <c r="BC2712" s="40"/>
      <c r="BD2712" s="40"/>
      <c r="BE2712" s="40"/>
      <c r="BF2712" s="32"/>
      <c r="BG2712" s="32"/>
      <c r="BH2712" s="40"/>
      <c r="BI2712" s="31"/>
      <c r="BJ2712" s="29"/>
    </row>
    <row r="2713" customFormat="false" ht="15" hidden="false" customHeight="false" outlineLevel="0" collapsed="false">
      <c r="A2713" s="26" t="s">
        <v>621</v>
      </c>
      <c r="B2713" s="27" t="s">
        <v>0</v>
      </c>
      <c r="C2713" s="28" t="s">
        <v>64</v>
      </c>
      <c r="D2713" s="43" t="s">
        <v>143</v>
      </c>
      <c r="E2713" s="30" t="n">
        <v>1309.9</v>
      </c>
      <c r="F2713" s="31" t="n">
        <v>1190.9</v>
      </c>
      <c r="G2713" s="32" t="s">
        <v>295</v>
      </c>
      <c r="H2713" s="32" t="s">
        <v>98</v>
      </c>
      <c r="I2713" s="33" t="n">
        <v>9.99</v>
      </c>
      <c r="J2713" s="34" t="s">
        <v>288</v>
      </c>
      <c r="K2713" s="35" t="s">
        <v>355</v>
      </c>
      <c r="L2713" s="36"/>
      <c r="M2713" s="33" t="n">
        <v>8.99</v>
      </c>
      <c r="N2713" s="33"/>
      <c r="O2713" s="37"/>
      <c r="P2713" s="38" t="n">
        <v>189.99</v>
      </c>
      <c r="Q2713" s="34" t="n">
        <v>25.99</v>
      </c>
      <c r="R2713" s="39" t="n">
        <v>-0.215251366120221</v>
      </c>
      <c r="S2713" s="40" t="n">
        <v>26.2052513661202</v>
      </c>
      <c r="T2713" s="40" t="n">
        <v>26.2052513661202</v>
      </c>
      <c r="U2713" s="40" t="n">
        <v>26.2052513661202</v>
      </c>
      <c r="V2713" s="32" t="n">
        <v>9.77474863387978</v>
      </c>
      <c r="W2713" s="32" t="n">
        <v>9.77474863387978</v>
      </c>
      <c r="X2713" s="40" t="n">
        <v>35.98</v>
      </c>
      <c r="Y2713" s="29" t="n">
        <v>969.69</v>
      </c>
      <c r="Z2713" s="29" t="n">
        <v>6.45754098360669</v>
      </c>
      <c r="AA2713" s="41"/>
      <c r="AB2713" s="38" t="s">
        <v>520</v>
      </c>
      <c r="AC2713" s="34" t="s">
        <v>520</v>
      </c>
      <c r="AD2713" s="39" t="s">
        <v>520</v>
      </c>
      <c r="AE2713" s="40" t="s">
        <v>520</v>
      </c>
      <c r="AF2713" s="40" t="s">
        <v>520</v>
      </c>
      <c r="AG2713" s="40" t="s">
        <v>520</v>
      </c>
      <c r="AH2713" s="32"/>
      <c r="AI2713" s="32"/>
      <c r="AJ2713" s="40"/>
      <c r="AK2713" s="29"/>
      <c r="AL2713" s="29"/>
      <c r="AM2713" s="41"/>
      <c r="AN2713" s="38"/>
      <c r="AO2713" s="34"/>
      <c r="AP2713" s="39"/>
      <c r="AQ2713" s="40"/>
      <c r="AR2713" s="40"/>
      <c r="AS2713" s="40"/>
      <c r="AT2713" s="32"/>
      <c r="AU2713" s="32"/>
      <c r="AV2713" s="40"/>
      <c r="AW2713" s="31"/>
      <c r="AX2713" s="29"/>
      <c r="AY2713" s="42"/>
      <c r="AZ2713" s="38"/>
      <c r="BA2713" s="34"/>
      <c r="BB2713" s="39"/>
      <c r="BC2713" s="40"/>
      <c r="BD2713" s="40"/>
      <c r="BE2713" s="40"/>
      <c r="BF2713" s="32"/>
      <c r="BG2713" s="32"/>
      <c r="BH2713" s="40"/>
      <c r="BI2713" s="31"/>
      <c r="BJ2713" s="29"/>
    </row>
    <row r="2714" customFormat="false" ht="15" hidden="false" customHeight="false" outlineLevel="0" collapsed="false">
      <c r="A2714" s="26" t="s">
        <v>622</v>
      </c>
      <c r="B2714" s="27" t="s">
        <v>0</v>
      </c>
      <c r="C2714" s="28" t="s">
        <v>64</v>
      </c>
      <c r="D2714" s="43" t="s">
        <v>143</v>
      </c>
      <c r="E2714" s="30" t="n">
        <v>1309.9</v>
      </c>
      <c r="F2714" s="31" t="n">
        <v>1190.9</v>
      </c>
      <c r="G2714" s="32" t="s">
        <v>297</v>
      </c>
      <c r="H2714" s="32" t="s">
        <v>98</v>
      </c>
      <c r="I2714" s="33" t="n">
        <v>0</v>
      </c>
      <c r="J2714" s="34" t="s">
        <v>298</v>
      </c>
      <c r="K2714" s="35" t="s">
        <v>355</v>
      </c>
      <c r="L2714" s="36"/>
      <c r="M2714" s="33" t="n">
        <v>8.99</v>
      </c>
      <c r="N2714" s="33"/>
      <c r="O2714" s="37"/>
      <c r="P2714" s="38" t="n">
        <v>119.99</v>
      </c>
      <c r="Q2714" s="34" t="n">
        <v>27.99</v>
      </c>
      <c r="R2714" s="39" t="n">
        <v>-0.548584699453556</v>
      </c>
      <c r="S2714" s="40" t="n">
        <v>28.5385846994536</v>
      </c>
      <c r="T2714" s="40" t="n">
        <v>28.5385846994536</v>
      </c>
      <c r="U2714" s="40" t="n">
        <v>28.5385846994536</v>
      </c>
      <c r="V2714" s="32" t="n">
        <v>-0.548584699453556</v>
      </c>
      <c r="W2714" s="32" t="n">
        <v>-0.548584699453556</v>
      </c>
      <c r="X2714" s="40" t="n">
        <v>27.99</v>
      </c>
      <c r="Y2714" s="29" t="n">
        <v>959.69</v>
      </c>
      <c r="Z2714" s="29" t="n">
        <v>16.4575409836067</v>
      </c>
      <c r="AA2714" s="41"/>
      <c r="AB2714" s="38" t="s">
        <v>520</v>
      </c>
      <c r="AC2714" s="34" t="s">
        <v>520</v>
      </c>
      <c r="AD2714" s="39" t="s">
        <v>520</v>
      </c>
      <c r="AE2714" s="40" t="s">
        <v>520</v>
      </c>
      <c r="AF2714" s="40" t="s">
        <v>520</v>
      </c>
      <c r="AG2714" s="40" t="s">
        <v>520</v>
      </c>
      <c r="AH2714" s="32"/>
      <c r="AI2714" s="32"/>
      <c r="AJ2714" s="40"/>
      <c r="AK2714" s="29"/>
      <c r="AL2714" s="29"/>
      <c r="AM2714" s="41"/>
      <c r="AN2714" s="38"/>
      <c r="AO2714" s="34"/>
      <c r="AP2714" s="39"/>
      <c r="AQ2714" s="40"/>
      <c r="AR2714" s="40"/>
      <c r="AS2714" s="40"/>
      <c r="AT2714" s="32"/>
      <c r="AU2714" s="32"/>
      <c r="AV2714" s="40"/>
      <c r="AW2714" s="31"/>
      <c r="AX2714" s="29"/>
      <c r="AY2714" s="42"/>
      <c r="AZ2714" s="38"/>
      <c r="BA2714" s="34"/>
      <c r="BB2714" s="39"/>
      <c r="BC2714" s="40"/>
      <c r="BD2714" s="40"/>
      <c r="BE2714" s="40"/>
      <c r="BF2714" s="32"/>
      <c r="BG2714" s="32"/>
      <c r="BH2714" s="40"/>
      <c r="BI2714" s="31"/>
      <c r="BJ2714" s="29"/>
    </row>
    <row r="2715" customFormat="false" ht="15" hidden="false" customHeight="false" outlineLevel="0" collapsed="false">
      <c r="A2715" s="26" t="s">
        <v>623</v>
      </c>
      <c r="B2715" s="27" t="s">
        <v>0</v>
      </c>
      <c r="C2715" s="28" t="s">
        <v>64</v>
      </c>
      <c r="D2715" s="43" t="s">
        <v>144</v>
      </c>
      <c r="E2715" s="30" t="n">
        <v>1499.9</v>
      </c>
      <c r="F2715" s="31" t="n">
        <v>1449.9</v>
      </c>
      <c r="G2715" s="32" t="s">
        <v>287</v>
      </c>
      <c r="H2715" s="32" t="s">
        <v>98</v>
      </c>
      <c r="I2715" s="33" t="n">
        <v>24.99</v>
      </c>
      <c r="J2715" s="34" t="s">
        <v>288</v>
      </c>
      <c r="K2715" s="35" t="s">
        <v>355</v>
      </c>
      <c r="L2715" s="36"/>
      <c r="M2715" s="33" t="n">
        <v>8.99</v>
      </c>
      <c r="N2715" s="33"/>
      <c r="O2715" s="37"/>
      <c r="P2715" s="38" t="n">
        <v>129.99</v>
      </c>
      <c r="Q2715" s="34" t="n">
        <v>29.99</v>
      </c>
      <c r="R2715" s="39" t="n">
        <v>-5.29175409836066</v>
      </c>
      <c r="S2715" s="40" t="n">
        <v>35.2817540983607</v>
      </c>
      <c r="T2715" s="40" t="n">
        <v>35.2817540983607</v>
      </c>
      <c r="U2715" s="40" t="n">
        <v>35.2817540983607</v>
      </c>
      <c r="V2715" s="32" t="n">
        <v>19.6982459016393</v>
      </c>
      <c r="W2715" s="32" t="n">
        <v>19.6982459016393</v>
      </c>
      <c r="X2715" s="40" t="n">
        <v>54.98</v>
      </c>
      <c r="Y2715" s="29" t="n">
        <v>1029.69</v>
      </c>
      <c r="Z2715" s="29" t="n">
        <v>158.75262295082</v>
      </c>
      <c r="AA2715" s="41"/>
      <c r="AB2715" s="38" t="s">
        <v>520</v>
      </c>
      <c r="AC2715" s="34" t="s">
        <v>520</v>
      </c>
      <c r="AD2715" s="39" t="s">
        <v>520</v>
      </c>
      <c r="AE2715" s="40" t="s">
        <v>520</v>
      </c>
      <c r="AF2715" s="40" t="s">
        <v>520</v>
      </c>
      <c r="AG2715" s="40" t="s">
        <v>520</v>
      </c>
      <c r="AH2715" s="32"/>
      <c r="AI2715" s="32"/>
      <c r="AJ2715" s="40"/>
      <c r="AK2715" s="29"/>
      <c r="AL2715" s="29"/>
      <c r="AM2715" s="41"/>
      <c r="AN2715" s="38"/>
      <c r="AO2715" s="34"/>
      <c r="AP2715" s="39"/>
      <c r="AQ2715" s="40"/>
      <c r="AR2715" s="40"/>
      <c r="AS2715" s="40"/>
      <c r="AT2715" s="32"/>
      <c r="AU2715" s="32"/>
      <c r="AV2715" s="40"/>
      <c r="AW2715" s="31"/>
      <c r="AX2715" s="29"/>
      <c r="AY2715" s="42"/>
      <c r="AZ2715" s="38"/>
      <c r="BA2715" s="34"/>
      <c r="BB2715" s="39"/>
      <c r="BC2715" s="40"/>
      <c r="BD2715" s="40"/>
      <c r="BE2715" s="40"/>
      <c r="BF2715" s="32"/>
      <c r="BG2715" s="32"/>
      <c r="BH2715" s="40"/>
      <c r="BI2715" s="31"/>
      <c r="BJ2715" s="29"/>
    </row>
    <row r="2716" customFormat="false" ht="15" hidden="false" customHeight="false" outlineLevel="0" collapsed="false">
      <c r="A2716" s="26" t="s">
        <v>624</v>
      </c>
      <c r="B2716" s="27" t="s">
        <v>0</v>
      </c>
      <c r="C2716" s="28" t="s">
        <v>64</v>
      </c>
      <c r="D2716" s="43" t="s">
        <v>144</v>
      </c>
      <c r="E2716" s="30" t="n">
        <v>1499.9</v>
      </c>
      <c r="F2716" s="31" t="n">
        <v>1449.9</v>
      </c>
      <c r="G2716" s="32" t="s">
        <v>291</v>
      </c>
      <c r="H2716" s="32" t="s">
        <v>98</v>
      </c>
      <c r="I2716" s="33" t="n">
        <v>16.99</v>
      </c>
      <c r="J2716" s="34" t="s">
        <v>288</v>
      </c>
      <c r="K2716" s="35" t="s">
        <v>355</v>
      </c>
      <c r="L2716" s="36"/>
      <c r="M2716" s="33" t="n">
        <v>8.99</v>
      </c>
      <c r="N2716" s="33"/>
      <c r="O2716" s="37"/>
      <c r="P2716" s="38" t="n">
        <v>199.99</v>
      </c>
      <c r="Q2716" s="34" t="n">
        <v>30.99</v>
      </c>
      <c r="R2716" s="39" t="n">
        <v>-1.95842076502732</v>
      </c>
      <c r="S2716" s="40" t="n">
        <v>32.9484207650273</v>
      </c>
      <c r="T2716" s="40" t="n">
        <v>32.9484207650273</v>
      </c>
      <c r="U2716" s="40" t="n">
        <v>32.9484207650273</v>
      </c>
      <c r="V2716" s="32" t="n">
        <v>15.0315792349727</v>
      </c>
      <c r="W2716" s="32" t="n">
        <v>15.0315792349727</v>
      </c>
      <c r="X2716" s="40" t="n">
        <v>47.98</v>
      </c>
      <c r="Y2716" s="29" t="n">
        <v>1129.69</v>
      </c>
      <c r="Z2716" s="29" t="n">
        <v>58.7526229508196</v>
      </c>
      <c r="AA2716" s="41"/>
      <c r="AB2716" s="38" t="s">
        <v>520</v>
      </c>
      <c r="AC2716" s="34" t="s">
        <v>520</v>
      </c>
      <c r="AD2716" s="39" t="s">
        <v>520</v>
      </c>
      <c r="AE2716" s="40" t="s">
        <v>520</v>
      </c>
      <c r="AF2716" s="40" t="s">
        <v>520</v>
      </c>
      <c r="AG2716" s="40" t="s">
        <v>520</v>
      </c>
      <c r="AH2716" s="32"/>
      <c r="AI2716" s="32"/>
      <c r="AJ2716" s="40"/>
      <c r="AK2716" s="29"/>
      <c r="AL2716" s="29"/>
      <c r="AM2716" s="41"/>
      <c r="AN2716" s="38"/>
      <c r="AO2716" s="34"/>
      <c r="AP2716" s="39"/>
      <c r="AQ2716" s="40"/>
      <c r="AR2716" s="40"/>
      <c r="AS2716" s="40"/>
      <c r="AT2716" s="32"/>
      <c r="AU2716" s="32"/>
      <c r="AV2716" s="40"/>
      <c r="AW2716" s="31"/>
      <c r="AX2716" s="29"/>
      <c r="AY2716" s="42"/>
      <c r="AZ2716" s="38"/>
      <c r="BA2716" s="34"/>
      <c r="BB2716" s="39"/>
      <c r="BC2716" s="40"/>
      <c r="BD2716" s="40"/>
      <c r="BE2716" s="40"/>
      <c r="BF2716" s="32"/>
      <c r="BG2716" s="32"/>
      <c r="BH2716" s="40"/>
      <c r="BI2716" s="31"/>
      <c r="BJ2716" s="29"/>
    </row>
    <row r="2717" customFormat="false" ht="15" hidden="false" customHeight="false" outlineLevel="0" collapsed="false">
      <c r="A2717" s="26" t="s">
        <v>625</v>
      </c>
      <c r="B2717" s="27" t="s">
        <v>0</v>
      </c>
      <c r="C2717" s="28" t="s">
        <v>64</v>
      </c>
      <c r="D2717" s="43" t="s">
        <v>144</v>
      </c>
      <c r="E2717" s="30" t="n">
        <v>1499.9</v>
      </c>
      <c r="F2717" s="31" t="n">
        <v>1449.9</v>
      </c>
      <c r="G2717" s="32" t="s">
        <v>293</v>
      </c>
      <c r="H2717" s="32" t="s">
        <v>98</v>
      </c>
      <c r="I2717" s="33" t="n">
        <v>12.99</v>
      </c>
      <c r="J2717" s="34" t="s">
        <v>288</v>
      </c>
      <c r="K2717" s="35" t="s">
        <v>355</v>
      </c>
      <c r="L2717" s="36"/>
      <c r="M2717" s="33" t="n">
        <v>8.99</v>
      </c>
      <c r="N2717" s="33"/>
      <c r="O2717" s="37"/>
      <c r="P2717" s="38" t="n">
        <v>239.99</v>
      </c>
      <c r="Q2717" s="34" t="n">
        <v>30.99</v>
      </c>
      <c r="R2717" s="39" t="n">
        <v>-0.625087431693991</v>
      </c>
      <c r="S2717" s="40" t="n">
        <v>31.615087431694</v>
      </c>
      <c r="T2717" s="40" t="n">
        <v>31.615087431694</v>
      </c>
      <c r="U2717" s="40" t="n">
        <v>31.615087431694</v>
      </c>
      <c r="V2717" s="32" t="n">
        <v>12.364912568306</v>
      </c>
      <c r="W2717" s="32" t="n">
        <v>12.364912568306</v>
      </c>
      <c r="X2717" s="40" t="n">
        <v>43.98</v>
      </c>
      <c r="Y2717" s="29" t="n">
        <v>1169.69</v>
      </c>
      <c r="Z2717" s="29" t="n">
        <v>18.7526229508196</v>
      </c>
      <c r="AA2717" s="41"/>
      <c r="AB2717" s="38" t="s">
        <v>520</v>
      </c>
      <c r="AC2717" s="34" t="s">
        <v>520</v>
      </c>
      <c r="AD2717" s="39" t="s">
        <v>520</v>
      </c>
      <c r="AE2717" s="40" t="s">
        <v>520</v>
      </c>
      <c r="AF2717" s="40" t="s">
        <v>520</v>
      </c>
      <c r="AG2717" s="40" t="s">
        <v>520</v>
      </c>
      <c r="AH2717" s="32"/>
      <c r="AI2717" s="32"/>
      <c r="AJ2717" s="40"/>
      <c r="AK2717" s="29"/>
      <c r="AL2717" s="29"/>
      <c r="AM2717" s="41"/>
      <c r="AN2717" s="38"/>
      <c r="AO2717" s="34"/>
      <c r="AP2717" s="39"/>
      <c r="AQ2717" s="40"/>
      <c r="AR2717" s="40"/>
      <c r="AS2717" s="40"/>
      <c r="AT2717" s="32"/>
      <c r="AU2717" s="32"/>
      <c r="AV2717" s="40"/>
      <c r="AW2717" s="31"/>
      <c r="AX2717" s="29"/>
      <c r="AY2717" s="42"/>
      <c r="AZ2717" s="38"/>
      <c r="BA2717" s="34"/>
      <c r="BB2717" s="39"/>
      <c r="BC2717" s="40"/>
      <c r="BD2717" s="40"/>
      <c r="BE2717" s="40"/>
      <c r="BF2717" s="32"/>
      <c r="BG2717" s="32"/>
      <c r="BH2717" s="40"/>
      <c r="BI2717" s="31"/>
      <c r="BJ2717" s="29"/>
    </row>
    <row r="2718" customFormat="false" ht="15" hidden="false" customHeight="false" outlineLevel="0" collapsed="false">
      <c r="A2718" s="26" t="s">
        <v>626</v>
      </c>
      <c r="B2718" s="27" t="s">
        <v>0</v>
      </c>
      <c r="C2718" s="28" t="s">
        <v>64</v>
      </c>
      <c r="D2718" s="43" t="s">
        <v>144</v>
      </c>
      <c r="E2718" s="30" t="n">
        <v>1499.9</v>
      </c>
      <c r="F2718" s="31" t="n">
        <v>1449.9</v>
      </c>
      <c r="G2718" s="32" t="s">
        <v>295</v>
      </c>
      <c r="H2718" s="32" t="s">
        <v>98</v>
      </c>
      <c r="I2718" s="33" t="n">
        <v>9.99</v>
      </c>
      <c r="J2718" s="34" t="s">
        <v>288</v>
      </c>
      <c r="K2718" s="35" t="s">
        <v>355</v>
      </c>
      <c r="L2718" s="36"/>
      <c r="M2718" s="33" t="n">
        <v>8.99</v>
      </c>
      <c r="N2718" s="33"/>
      <c r="O2718" s="37"/>
      <c r="P2718" s="38" t="n">
        <v>239.99</v>
      </c>
      <c r="Q2718" s="34" t="n">
        <v>30.99</v>
      </c>
      <c r="R2718" s="39" t="n">
        <v>-0.625087431693991</v>
      </c>
      <c r="S2718" s="40" t="n">
        <v>31.615087431694</v>
      </c>
      <c r="T2718" s="40" t="n">
        <v>31.615087431694</v>
      </c>
      <c r="U2718" s="40" t="n">
        <v>31.615087431694</v>
      </c>
      <c r="V2718" s="32" t="n">
        <v>9.36491256830601</v>
      </c>
      <c r="W2718" s="32" t="n">
        <v>9.36491256830601</v>
      </c>
      <c r="X2718" s="40" t="n">
        <v>40.98</v>
      </c>
      <c r="Y2718" s="29" t="n">
        <v>1169.69</v>
      </c>
      <c r="Z2718" s="29" t="n">
        <v>18.7526229508196</v>
      </c>
      <c r="AA2718" s="41"/>
      <c r="AB2718" s="38" t="s">
        <v>520</v>
      </c>
      <c r="AC2718" s="34" t="s">
        <v>520</v>
      </c>
      <c r="AD2718" s="39" t="s">
        <v>520</v>
      </c>
      <c r="AE2718" s="40" t="s">
        <v>520</v>
      </c>
      <c r="AF2718" s="40" t="s">
        <v>520</v>
      </c>
      <c r="AG2718" s="40" t="s">
        <v>520</v>
      </c>
      <c r="AH2718" s="32"/>
      <c r="AI2718" s="32"/>
      <c r="AJ2718" s="40"/>
      <c r="AK2718" s="29"/>
      <c r="AL2718" s="29"/>
      <c r="AM2718" s="41"/>
      <c r="AN2718" s="38"/>
      <c r="AO2718" s="34"/>
      <c r="AP2718" s="39"/>
      <c r="AQ2718" s="40"/>
      <c r="AR2718" s="40"/>
      <c r="AS2718" s="40"/>
      <c r="AT2718" s="32"/>
      <c r="AU2718" s="32"/>
      <c r="AV2718" s="40"/>
      <c r="AW2718" s="31"/>
      <c r="AX2718" s="29"/>
      <c r="AY2718" s="42"/>
      <c r="AZ2718" s="38"/>
      <c r="BA2718" s="34"/>
      <c r="BB2718" s="39"/>
      <c r="BC2718" s="40"/>
      <c r="BD2718" s="40"/>
      <c r="BE2718" s="40"/>
      <c r="BF2718" s="32"/>
      <c r="BG2718" s="32"/>
      <c r="BH2718" s="40"/>
      <c r="BI2718" s="31"/>
      <c r="BJ2718" s="29"/>
    </row>
    <row r="2719" customFormat="false" ht="15" hidden="false" customHeight="false" outlineLevel="0" collapsed="false">
      <c r="A2719" s="26" t="s">
        <v>627</v>
      </c>
      <c r="B2719" s="27" t="s">
        <v>0</v>
      </c>
      <c r="C2719" s="28" t="s">
        <v>64</v>
      </c>
      <c r="D2719" s="43" t="s">
        <v>144</v>
      </c>
      <c r="E2719" s="30" t="n">
        <v>1499.9</v>
      </c>
      <c r="F2719" s="31" t="n">
        <v>1449.9</v>
      </c>
      <c r="G2719" s="32" t="s">
        <v>297</v>
      </c>
      <c r="H2719" s="32" t="s">
        <v>98</v>
      </c>
      <c r="I2719" s="33" t="n">
        <v>0</v>
      </c>
      <c r="J2719" s="34" t="s">
        <v>298</v>
      </c>
      <c r="K2719" s="35" t="s">
        <v>355</v>
      </c>
      <c r="L2719" s="36"/>
      <c r="M2719" s="33" t="n">
        <v>8.99</v>
      </c>
      <c r="N2719" s="33"/>
      <c r="O2719" s="37"/>
      <c r="P2719" s="38" t="n">
        <v>199.99</v>
      </c>
      <c r="Q2719" s="34" t="n">
        <v>30.99</v>
      </c>
      <c r="R2719" s="39" t="n">
        <v>-1.95842076502732</v>
      </c>
      <c r="S2719" s="40" t="n">
        <v>32.9484207650273</v>
      </c>
      <c r="T2719" s="40" t="n">
        <v>32.9484207650273</v>
      </c>
      <c r="U2719" s="40" t="n">
        <v>32.9484207650273</v>
      </c>
      <c r="V2719" s="32" t="n">
        <v>-1.95842076502732</v>
      </c>
      <c r="W2719" s="32" t="n">
        <v>-1.95842076502732</v>
      </c>
      <c r="X2719" s="40" t="n">
        <v>30.99</v>
      </c>
      <c r="Y2719" s="29" t="n">
        <v>1129.69</v>
      </c>
      <c r="Z2719" s="29" t="n">
        <v>58.7526229508196</v>
      </c>
      <c r="AA2719" s="41"/>
      <c r="AB2719" s="38" t="s">
        <v>520</v>
      </c>
      <c r="AC2719" s="34" t="s">
        <v>520</v>
      </c>
      <c r="AD2719" s="39" t="s">
        <v>520</v>
      </c>
      <c r="AE2719" s="40" t="s">
        <v>520</v>
      </c>
      <c r="AF2719" s="40" t="s">
        <v>520</v>
      </c>
      <c r="AG2719" s="40" t="s">
        <v>520</v>
      </c>
      <c r="AH2719" s="32"/>
      <c r="AI2719" s="32"/>
      <c r="AJ2719" s="40"/>
      <c r="AK2719" s="29"/>
      <c r="AL2719" s="29"/>
      <c r="AM2719" s="41"/>
      <c r="AN2719" s="38"/>
      <c r="AO2719" s="34"/>
      <c r="AP2719" s="39"/>
      <c r="AQ2719" s="40"/>
      <c r="AR2719" s="40"/>
      <c r="AS2719" s="40"/>
      <c r="AT2719" s="32"/>
      <c r="AU2719" s="32"/>
      <c r="AV2719" s="40"/>
      <c r="AW2719" s="31"/>
      <c r="AX2719" s="29"/>
      <c r="AY2719" s="42"/>
      <c r="AZ2719" s="38"/>
      <c r="BA2719" s="34"/>
      <c r="BB2719" s="39"/>
      <c r="BC2719" s="40"/>
      <c r="BD2719" s="40"/>
      <c r="BE2719" s="40"/>
      <c r="BF2719" s="32"/>
      <c r="BG2719" s="32"/>
      <c r="BH2719" s="40"/>
      <c r="BI2719" s="31"/>
      <c r="BJ2719" s="29"/>
    </row>
    <row r="2720" customFormat="false" ht="15" hidden="false" customHeight="false" outlineLevel="0" collapsed="false">
      <c r="A2720" s="26" t="s">
        <v>628</v>
      </c>
      <c r="B2720" s="27" t="s">
        <v>0</v>
      </c>
      <c r="C2720" s="28" t="s">
        <v>64</v>
      </c>
      <c r="D2720" s="43" t="s">
        <v>145</v>
      </c>
      <c r="E2720" s="30" t="n">
        <v>1619.9</v>
      </c>
      <c r="F2720" s="31" t="n">
        <v>1489.9</v>
      </c>
      <c r="G2720" s="32" t="s">
        <v>287</v>
      </c>
      <c r="H2720" s="32" t="s">
        <v>98</v>
      </c>
      <c r="I2720" s="33" t="n">
        <v>24.99</v>
      </c>
      <c r="J2720" s="34" t="s">
        <v>288</v>
      </c>
      <c r="K2720" s="35" t="s">
        <v>355</v>
      </c>
      <c r="L2720" s="36"/>
      <c r="M2720" s="33" t="n">
        <v>8.99</v>
      </c>
      <c r="N2720" s="33"/>
      <c r="O2720" s="37"/>
      <c r="P2720" s="38" t="n">
        <v>179.99</v>
      </c>
      <c r="Q2720" s="34" t="n">
        <v>30.99</v>
      </c>
      <c r="R2720" s="39" t="n">
        <v>-3.71798360655738</v>
      </c>
      <c r="S2720" s="40" t="n">
        <v>34.7079836065574</v>
      </c>
      <c r="T2720" s="40" t="n">
        <v>34.7079836065574</v>
      </c>
      <c r="U2720" s="40" t="n">
        <v>34.7079836065574</v>
      </c>
      <c r="V2720" s="32" t="n">
        <v>21.2720163934426</v>
      </c>
      <c r="W2720" s="32" t="n">
        <v>21.2720163934426</v>
      </c>
      <c r="X2720" s="40" t="n">
        <v>55.98</v>
      </c>
      <c r="Y2720" s="29" t="n">
        <v>1109.69</v>
      </c>
      <c r="Z2720" s="29" t="n">
        <v>111.539508196721</v>
      </c>
      <c r="AA2720" s="41"/>
      <c r="AB2720" s="38" t="s">
        <v>520</v>
      </c>
      <c r="AC2720" s="34" t="s">
        <v>520</v>
      </c>
      <c r="AD2720" s="39" t="s">
        <v>520</v>
      </c>
      <c r="AE2720" s="40" t="s">
        <v>520</v>
      </c>
      <c r="AF2720" s="40" t="s">
        <v>520</v>
      </c>
      <c r="AG2720" s="40" t="s">
        <v>520</v>
      </c>
      <c r="AH2720" s="32"/>
      <c r="AI2720" s="32"/>
      <c r="AJ2720" s="40"/>
      <c r="AK2720" s="29"/>
      <c r="AL2720" s="29"/>
      <c r="AM2720" s="41"/>
      <c r="AN2720" s="38"/>
      <c r="AO2720" s="34"/>
      <c r="AP2720" s="39"/>
      <c r="AQ2720" s="40"/>
      <c r="AR2720" s="40"/>
      <c r="AS2720" s="40"/>
      <c r="AT2720" s="32"/>
      <c r="AU2720" s="32"/>
      <c r="AV2720" s="40"/>
      <c r="AW2720" s="31"/>
      <c r="AX2720" s="29"/>
      <c r="AY2720" s="42"/>
      <c r="AZ2720" s="38"/>
      <c r="BA2720" s="34"/>
      <c r="BB2720" s="39"/>
      <c r="BC2720" s="40"/>
      <c r="BD2720" s="40"/>
      <c r="BE2720" s="40"/>
      <c r="BF2720" s="32"/>
      <c r="BG2720" s="32"/>
      <c r="BH2720" s="40"/>
      <c r="BI2720" s="31"/>
      <c r="BJ2720" s="29"/>
    </row>
    <row r="2721" customFormat="false" ht="15" hidden="false" customHeight="false" outlineLevel="0" collapsed="false">
      <c r="A2721" s="26" t="s">
        <v>629</v>
      </c>
      <c r="B2721" s="27" t="s">
        <v>0</v>
      </c>
      <c r="C2721" s="28" t="s">
        <v>64</v>
      </c>
      <c r="D2721" s="43" t="s">
        <v>145</v>
      </c>
      <c r="E2721" s="30" t="n">
        <v>1619.9</v>
      </c>
      <c r="F2721" s="31" t="n">
        <v>1489.9</v>
      </c>
      <c r="G2721" s="32" t="s">
        <v>291</v>
      </c>
      <c r="H2721" s="32" t="s">
        <v>98</v>
      </c>
      <c r="I2721" s="33" t="n">
        <v>16.99</v>
      </c>
      <c r="J2721" s="34" t="s">
        <v>288</v>
      </c>
      <c r="K2721" s="35" t="s">
        <v>355</v>
      </c>
      <c r="L2721" s="36"/>
      <c r="M2721" s="33" t="n">
        <v>8.99</v>
      </c>
      <c r="N2721" s="33"/>
      <c r="O2721" s="37"/>
      <c r="P2721" s="38" t="n">
        <v>259.99</v>
      </c>
      <c r="Q2721" s="34" t="n">
        <v>30.99</v>
      </c>
      <c r="R2721" s="39" t="n">
        <v>-1.05131693989071</v>
      </c>
      <c r="S2721" s="40" t="n">
        <v>32.0413169398907</v>
      </c>
      <c r="T2721" s="40" t="n">
        <v>32.0413169398907</v>
      </c>
      <c r="U2721" s="40" t="n">
        <v>32.0413169398907</v>
      </c>
      <c r="V2721" s="32" t="n">
        <v>15.9386830601093</v>
      </c>
      <c r="W2721" s="32" t="n">
        <v>15.9386830601093</v>
      </c>
      <c r="X2721" s="40" t="n">
        <v>47.98</v>
      </c>
      <c r="Y2721" s="29" t="n">
        <v>1189.69</v>
      </c>
      <c r="Z2721" s="29" t="n">
        <v>31.5395081967213</v>
      </c>
      <c r="AA2721" s="41"/>
      <c r="AB2721" s="38" t="s">
        <v>520</v>
      </c>
      <c r="AC2721" s="34" t="s">
        <v>520</v>
      </c>
      <c r="AD2721" s="39" t="s">
        <v>520</v>
      </c>
      <c r="AE2721" s="40" t="s">
        <v>520</v>
      </c>
      <c r="AF2721" s="40" t="s">
        <v>520</v>
      </c>
      <c r="AG2721" s="40" t="s">
        <v>520</v>
      </c>
      <c r="AH2721" s="32"/>
      <c r="AI2721" s="32"/>
      <c r="AJ2721" s="40"/>
      <c r="AK2721" s="29"/>
      <c r="AL2721" s="29"/>
      <c r="AM2721" s="41"/>
      <c r="AN2721" s="38"/>
      <c r="AO2721" s="34"/>
      <c r="AP2721" s="39"/>
      <c r="AQ2721" s="40"/>
      <c r="AR2721" s="40"/>
      <c r="AS2721" s="40"/>
      <c r="AT2721" s="32"/>
      <c r="AU2721" s="32"/>
      <c r="AV2721" s="40"/>
      <c r="AW2721" s="31"/>
      <c r="AX2721" s="29"/>
      <c r="AY2721" s="42"/>
      <c r="AZ2721" s="38"/>
      <c r="BA2721" s="34"/>
      <c r="BB2721" s="39"/>
      <c r="BC2721" s="40"/>
      <c r="BD2721" s="40"/>
      <c r="BE2721" s="40"/>
      <c r="BF2721" s="32"/>
      <c r="BG2721" s="32"/>
      <c r="BH2721" s="40"/>
      <c r="BI2721" s="31"/>
      <c r="BJ2721" s="29"/>
    </row>
    <row r="2722" customFormat="false" ht="15" hidden="false" customHeight="false" outlineLevel="0" collapsed="false">
      <c r="A2722" s="26" t="s">
        <v>630</v>
      </c>
      <c r="B2722" s="27" t="s">
        <v>0</v>
      </c>
      <c r="C2722" s="28" t="s">
        <v>64</v>
      </c>
      <c r="D2722" s="43" t="s">
        <v>145</v>
      </c>
      <c r="E2722" s="30" t="n">
        <v>1619.9</v>
      </c>
      <c r="F2722" s="31" t="n">
        <v>1489.9</v>
      </c>
      <c r="G2722" s="32" t="s">
        <v>293</v>
      </c>
      <c r="H2722" s="32" t="s">
        <v>98</v>
      </c>
      <c r="I2722" s="33" t="n">
        <v>12.99</v>
      </c>
      <c r="J2722" s="34" t="s">
        <v>288</v>
      </c>
      <c r="K2722" s="35" t="s">
        <v>355</v>
      </c>
      <c r="L2722" s="36"/>
      <c r="M2722" s="33" t="n">
        <v>8.99</v>
      </c>
      <c r="N2722" s="33"/>
      <c r="O2722" s="37"/>
      <c r="P2722" s="38" t="n">
        <v>319.99</v>
      </c>
      <c r="Q2722" s="34" t="n">
        <v>29.99</v>
      </c>
      <c r="R2722" s="39" t="n">
        <v>-0.051316939890711</v>
      </c>
      <c r="S2722" s="40" t="n">
        <v>30.0413169398907</v>
      </c>
      <c r="T2722" s="40" t="n">
        <v>30.0413169398907</v>
      </c>
      <c r="U2722" s="40" t="n">
        <v>30.0413169398907</v>
      </c>
      <c r="V2722" s="32" t="n">
        <v>12.9386830601093</v>
      </c>
      <c r="W2722" s="32" t="n">
        <v>12.9386830601093</v>
      </c>
      <c r="X2722" s="40" t="n">
        <v>42.98</v>
      </c>
      <c r="Y2722" s="29" t="n">
        <v>1219.69</v>
      </c>
      <c r="Z2722" s="29" t="n">
        <v>1.53950819672127</v>
      </c>
      <c r="AA2722" s="41"/>
      <c r="AB2722" s="38" t="s">
        <v>520</v>
      </c>
      <c r="AC2722" s="34" t="s">
        <v>520</v>
      </c>
      <c r="AD2722" s="39" t="s">
        <v>520</v>
      </c>
      <c r="AE2722" s="40" t="s">
        <v>520</v>
      </c>
      <c r="AF2722" s="40" t="s">
        <v>520</v>
      </c>
      <c r="AG2722" s="40" t="s">
        <v>520</v>
      </c>
      <c r="AH2722" s="32"/>
      <c r="AI2722" s="32"/>
      <c r="AJ2722" s="40"/>
      <c r="AK2722" s="29"/>
      <c r="AL2722" s="29"/>
      <c r="AM2722" s="41"/>
      <c r="AN2722" s="38"/>
      <c r="AO2722" s="34"/>
      <c r="AP2722" s="39"/>
      <c r="AQ2722" s="40"/>
      <c r="AR2722" s="40"/>
      <c r="AS2722" s="40"/>
      <c r="AT2722" s="32"/>
      <c r="AU2722" s="32"/>
      <c r="AV2722" s="40"/>
      <c r="AW2722" s="31"/>
      <c r="AX2722" s="29"/>
      <c r="AY2722" s="42"/>
      <c r="AZ2722" s="38"/>
      <c r="BA2722" s="34"/>
      <c r="BB2722" s="39"/>
      <c r="BC2722" s="40"/>
      <c r="BD2722" s="40"/>
      <c r="BE2722" s="40"/>
      <c r="BF2722" s="32"/>
      <c r="BG2722" s="32"/>
      <c r="BH2722" s="40"/>
      <c r="BI2722" s="31"/>
      <c r="BJ2722" s="29"/>
    </row>
    <row r="2723" customFormat="false" ht="15" hidden="false" customHeight="false" outlineLevel="0" collapsed="false">
      <c r="A2723" s="26" t="s">
        <v>631</v>
      </c>
      <c r="B2723" s="27" t="s">
        <v>0</v>
      </c>
      <c r="C2723" s="28" t="s">
        <v>64</v>
      </c>
      <c r="D2723" s="43" t="s">
        <v>145</v>
      </c>
      <c r="E2723" s="30" t="n">
        <v>1619.9</v>
      </c>
      <c r="F2723" s="31" t="n">
        <v>1489.9</v>
      </c>
      <c r="G2723" s="32" t="s">
        <v>295</v>
      </c>
      <c r="H2723" s="32" t="s">
        <v>98</v>
      </c>
      <c r="I2723" s="33" t="n">
        <v>9.99</v>
      </c>
      <c r="J2723" s="34" t="s">
        <v>288</v>
      </c>
      <c r="K2723" s="35" t="s">
        <v>355</v>
      </c>
      <c r="L2723" s="36"/>
      <c r="M2723" s="33" t="n">
        <v>8.99</v>
      </c>
      <c r="N2723" s="33"/>
      <c r="O2723" s="37"/>
      <c r="P2723" s="38" t="n">
        <v>319.99</v>
      </c>
      <c r="Q2723" s="34" t="n">
        <v>29.99</v>
      </c>
      <c r="R2723" s="39" t="n">
        <v>-0.051316939890711</v>
      </c>
      <c r="S2723" s="40" t="n">
        <v>30.0413169398907</v>
      </c>
      <c r="T2723" s="40" t="n">
        <v>30.0413169398907</v>
      </c>
      <c r="U2723" s="40" t="n">
        <v>30.0413169398907</v>
      </c>
      <c r="V2723" s="32" t="n">
        <v>9.93868306010929</v>
      </c>
      <c r="W2723" s="32" t="n">
        <v>9.93868306010929</v>
      </c>
      <c r="X2723" s="40" t="n">
        <v>39.98</v>
      </c>
      <c r="Y2723" s="29" t="n">
        <v>1219.69</v>
      </c>
      <c r="Z2723" s="29" t="n">
        <v>1.53950819672127</v>
      </c>
      <c r="AA2723" s="41"/>
      <c r="AB2723" s="38" t="s">
        <v>520</v>
      </c>
      <c r="AC2723" s="34" t="s">
        <v>520</v>
      </c>
      <c r="AD2723" s="39" t="s">
        <v>520</v>
      </c>
      <c r="AE2723" s="40" t="s">
        <v>520</v>
      </c>
      <c r="AF2723" s="40" t="s">
        <v>520</v>
      </c>
      <c r="AG2723" s="40" t="s">
        <v>520</v>
      </c>
      <c r="AH2723" s="32"/>
      <c r="AI2723" s="32"/>
      <c r="AJ2723" s="40"/>
      <c r="AK2723" s="29"/>
      <c r="AL2723" s="29"/>
      <c r="AM2723" s="41"/>
      <c r="AN2723" s="38"/>
      <c r="AO2723" s="34"/>
      <c r="AP2723" s="39"/>
      <c r="AQ2723" s="40"/>
      <c r="AR2723" s="40"/>
      <c r="AS2723" s="40"/>
      <c r="AT2723" s="32"/>
      <c r="AU2723" s="32"/>
      <c r="AV2723" s="40"/>
      <c r="AW2723" s="31"/>
      <c r="AX2723" s="29"/>
      <c r="AY2723" s="42"/>
      <c r="AZ2723" s="38"/>
      <c r="BA2723" s="34"/>
      <c r="BB2723" s="39"/>
      <c r="BC2723" s="40"/>
      <c r="BD2723" s="40"/>
      <c r="BE2723" s="40"/>
      <c r="BF2723" s="32"/>
      <c r="BG2723" s="32"/>
      <c r="BH2723" s="40"/>
      <c r="BI2723" s="31"/>
      <c r="BJ2723" s="29"/>
    </row>
    <row r="2724" customFormat="false" ht="15" hidden="false" customHeight="false" outlineLevel="0" collapsed="false">
      <c r="A2724" s="26" t="s">
        <v>632</v>
      </c>
      <c r="B2724" s="27" t="s">
        <v>0</v>
      </c>
      <c r="C2724" s="28" t="s">
        <v>64</v>
      </c>
      <c r="D2724" s="43" t="s">
        <v>145</v>
      </c>
      <c r="E2724" s="30" t="n">
        <v>1619.9</v>
      </c>
      <c r="F2724" s="31" t="n">
        <v>1489.9</v>
      </c>
      <c r="G2724" s="32" t="s">
        <v>297</v>
      </c>
      <c r="H2724" s="32" t="s">
        <v>98</v>
      </c>
      <c r="I2724" s="33" t="n">
        <v>0</v>
      </c>
      <c r="J2724" s="34" t="s">
        <v>298</v>
      </c>
      <c r="K2724" s="35" t="s">
        <v>355</v>
      </c>
      <c r="L2724" s="36"/>
      <c r="M2724" s="33" t="n">
        <v>8.99</v>
      </c>
      <c r="N2724" s="33"/>
      <c r="O2724" s="37"/>
      <c r="P2724" s="38" t="n">
        <v>259.99</v>
      </c>
      <c r="Q2724" s="34" t="n">
        <v>30.99</v>
      </c>
      <c r="R2724" s="39" t="n">
        <v>-1.05131693989071</v>
      </c>
      <c r="S2724" s="40" t="n">
        <v>32.0413169398907</v>
      </c>
      <c r="T2724" s="40" t="n">
        <v>32.0413169398907</v>
      </c>
      <c r="U2724" s="40" t="n">
        <v>32.0413169398907</v>
      </c>
      <c r="V2724" s="32" t="n">
        <v>-1.05131693989071</v>
      </c>
      <c r="W2724" s="32" t="n">
        <v>-1.05131693989071</v>
      </c>
      <c r="X2724" s="40" t="n">
        <v>30.99</v>
      </c>
      <c r="Y2724" s="29" t="n">
        <v>1189.69</v>
      </c>
      <c r="Z2724" s="29" t="n">
        <v>31.5395081967213</v>
      </c>
      <c r="AA2724" s="41"/>
      <c r="AB2724" s="38" t="s">
        <v>520</v>
      </c>
      <c r="AC2724" s="34" t="s">
        <v>520</v>
      </c>
      <c r="AD2724" s="39" t="s">
        <v>520</v>
      </c>
      <c r="AE2724" s="40" t="s">
        <v>520</v>
      </c>
      <c r="AF2724" s="40" t="s">
        <v>520</v>
      </c>
      <c r="AG2724" s="40" t="s">
        <v>520</v>
      </c>
      <c r="AH2724" s="32"/>
      <c r="AI2724" s="32"/>
      <c r="AJ2724" s="40"/>
      <c r="AK2724" s="29"/>
      <c r="AL2724" s="29"/>
      <c r="AM2724" s="41"/>
      <c r="AN2724" s="38"/>
      <c r="AO2724" s="34"/>
      <c r="AP2724" s="39"/>
      <c r="AQ2724" s="40"/>
      <c r="AR2724" s="40"/>
      <c r="AS2724" s="40"/>
      <c r="AT2724" s="32"/>
      <c r="AU2724" s="32"/>
      <c r="AV2724" s="40"/>
      <c r="AW2724" s="31"/>
      <c r="AX2724" s="29"/>
      <c r="AY2724" s="42"/>
      <c r="AZ2724" s="38"/>
      <c r="BA2724" s="34"/>
      <c r="BB2724" s="39"/>
      <c r="BC2724" s="40"/>
      <c r="BD2724" s="40"/>
      <c r="BE2724" s="40"/>
      <c r="BF2724" s="32"/>
      <c r="BG2724" s="32"/>
      <c r="BH2724" s="40"/>
      <c r="BI2724" s="31"/>
      <c r="BJ2724" s="29"/>
    </row>
    <row r="2725" customFormat="false" ht="15" hidden="false" customHeight="false" outlineLevel="0" collapsed="false">
      <c r="A2725" s="26" t="s">
        <v>633</v>
      </c>
      <c r="B2725" s="27" t="s">
        <v>0</v>
      </c>
      <c r="C2725" s="28" t="s">
        <v>64</v>
      </c>
      <c r="D2725" s="43" t="s">
        <v>215</v>
      </c>
      <c r="E2725" s="30" t="n">
        <v>1859.9</v>
      </c>
      <c r="F2725" s="31" t="n">
        <v>1719.9</v>
      </c>
      <c r="G2725" s="32" t="s">
        <v>287</v>
      </c>
      <c r="H2725" s="32" t="s">
        <v>98</v>
      </c>
      <c r="I2725" s="33" t="n">
        <v>24.99</v>
      </c>
      <c r="J2725" s="34" t="s">
        <v>288</v>
      </c>
      <c r="K2725" s="35" t="s">
        <v>355</v>
      </c>
      <c r="L2725" s="36"/>
      <c r="M2725" s="33" t="n">
        <v>8.99</v>
      </c>
      <c r="N2725" s="33"/>
      <c r="O2725" s="37"/>
      <c r="P2725" s="38" t="n">
        <v>399.99</v>
      </c>
      <c r="Q2725" s="34" t="n">
        <v>29.99</v>
      </c>
      <c r="R2725" s="39" t="n">
        <v>-3.66880327868853</v>
      </c>
      <c r="S2725" s="40" t="n">
        <v>33.6588032786885</v>
      </c>
      <c r="T2725" s="40" t="n">
        <v>33.6588032786885</v>
      </c>
      <c r="U2725" s="40" t="n">
        <v>33.6588032786885</v>
      </c>
      <c r="V2725" s="32" t="n">
        <v>21.3211967213115</v>
      </c>
      <c r="W2725" s="32" t="n">
        <v>21.3211967213115</v>
      </c>
      <c r="X2725" s="40" t="n">
        <v>54.98</v>
      </c>
      <c r="Y2725" s="29" t="n">
        <v>1299.69</v>
      </c>
      <c r="Z2725" s="29" t="n">
        <v>110.064098360656</v>
      </c>
      <c r="AA2725" s="41"/>
      <c r="AB2725" s="38" t="s">
        <v>520</v>
      </c>
      <c r="AC2725" s="34" t="s">
        <v>520</v>
      </c>
      <c r="AD2725" s="39" t="s">
        <v>520</v>
      </c>
      <c r="AE2725" s="40" t="s">
        <v>520</v>
      </c>
      <c r="AF2725" s="40" t="s">
        <v>520</v>
      </c>
      <c r="AG2725" s="40" t="s">
        <v>520</v>
      </c>
      <c r="AH2725" s="32"/>
      <c r="AI2725" s="32"/>
      <c r="AJ2725" s="40"/>
      <c r="AK2725" s="29"/>
      <c r="AL2725" s="29"/>
      <c r="AM2725" s="41"/>
      <c r="AN2725" s="38"/>
      <c r="AO2725" s="34"/>
      <c r="AP2725" s="39"/>
      <c r="AQ2725" s="40"/>
      <c r="AR2725" s="40"/>
      <c r="AS2725" s="40"/>
      <c r="AT2725" s="32"/>
      <c r="AU2725" s="32"/>
      <c r="AV2725" s="40"/>
      <c r="AW2725" s="31"/>
      <c r="AX2725" s="29"/>
      <c r="AY2725" s="42"/>
      <c r="AZ2725" s="38"/>
      <c r="BA2725" s="34"/>
      <c r="BB2725" s="39"/>
      <c r="BC2725" s="40"/>
      <c r="BD2725" s="40"/>
      <c r="BE2725" s="40"/>
      <c r="BF2725" s="32"/>
      <c r="BG2725" s="32"/>
      <c r="BH2725" s="40"/>
      <c r="BI2725" s="31"/>
      <c r="BJ2725" s="29"/>
    </row>
    <row r="2726" customFormat="false" ht="15" hidden="false" customHeight="false" outlineLevel="0" collapsed="false">
      <c r="A2726" s="26" t="s">
        <v>634</v>
      </c>
      <c r="B2726" s="27" t="s">
        <v>0</v>
      </c>
      <c r="C2726" s="28" t="s">
        <v>64</v>
      </c>
      <c r="D2726" s="43" t="s">
        <v>215</v>
      </c>
      <c r="E2726" s="30" t="n">
        <v>1859.9</v>
      </c>
      <c r="F2726" s="31" t="n">
        <v>1719.9</v>
      </c>
      <c r="G2726" s="32" t="s">
        <v>291</v>
      </c>
      <c r="H2726" s="32" t="s">
        <v>98</v>
      </c>
      <c r="I2726" s="33" t="n">
        <v>16.99</v>
      </c>
      <c r="J2726" s="34" t="s">
        <v>288</v>
      </c>
      <c r="K2726" s="35" t="s">
        <v>355</v>
      </c>
      <c r="L2726" s="36"/>
      <c r="M2726" s="33" t="n">
        <v>8.99</v>
      </c>
      <c r="N2726" s="33"/>
      <c r="O2726" s="37"/>
      <c r="P2726" s="38" t="n">
        <v>559.99</v>
      </c>
      <c r="Q2726" s="34" t="n">
        <v>25.99</v>
      </c>
      <c r="R2726" s="39" t="n">
        <v>-2.3354699453552</v>
      </c>
      <c r="S2726" s="40" t="n">
        <v>28.3254699453552</v>
      </c>
      <c r="T2726" s="40" t="n">
        <v>28.3254699453552</v>
      </c>
      <c r="U2726" s="40" t="n">
        <v>28.3254699453552</v>
      </c>
      <c r="V2726" s="32" t="n">
        <v>14.6545300546448</v>
      </c>
      <c r="W2726" s="32" t="n">
        <v>14.6545300546448</v>
      </c>
      <c r="X2726" s="40" t="n">
        <v>42.98</v>
      </c>
      <c r="Y2726" s="29" t="n">
        <v>1339.69</v>
      </c>
      <c r="Z2726" s="29" t="n">
        <v>70.0640983606559</v>
      </c>
      <c r="AA2726" s="41"/>
      <c r="AB2726" s="38" t="s">
        <v>520</v>
      </c>
      <c r="AC2726" s="34" t="s">
        <v>520</v>
      </c>
      <c r="AD2726" s="39" t="s">
        <v>520</v>
      </c>
      <c r="AE2726" s="40" t="s">
        <v>520</v>
      </c>
      <c r="AF2726" s="40" t="s">
        <v>520</v>
      </c>
      <c r="AG2726" s="40" t="s">
        <v>520</v>
      </c>
      <c r="AH2726" s="32"/>
      <c r="AI2726" s="32"/>
      <c r="AJ2726" s="40"/>
      <c r="AK2726" s="29"/>
      <c r="AL2726" s="29"/>
      <c r="AM2726" s="41"/>
      <c r="AN2726" s="38"/>
      <c r="AO2726" s="34"/>
      <c r="AP2726" s="39"/>
      <c r="AQ2726" s="40"/>
      <c r="AR2726" s="40"/>
      <c r="AS2726" s="40"/>
      <c r="AT2726" s="32"/>
      <c r="AU2726" s="32"/>
      <c r="AV2726" s="40"/>
      <c r="AW2726" s="31"/>
      <c r="AX2726" s="29"/>
      <c r="AY2726" s="42"/>
      <c r="AZ2726" s="38"/>
      <c r="BA2726" s="34"/>
      <c r="BB2726" s="39"/>
      <c r="BC2726" s="40"/>
      <c r="BD2726" s="40"/>
      <c r="BE2726" s="40"/>
      <c r="BF2726" s="32"/>
      <c r="BG2726" s="32"/>
      <c r="BH2726" s="40"/>
      <c r="BI2726" s="31"/>
      <c r="BJ2726" s="29"/>
    </row>
    <row r="2727" customFormat="false" ht="15" hidden="false" customHeight="false" outlineLevel="0" collapsed="false">
      <c r="A2727" s="26" t="s">
        <v>635</v>
      </c>
      <c r="B2727" s="27" t="s">
        <v>0</v>
      </c>
      <c r="C2727" s="28" t="s">
        <v>64</v>
      </c>
      <c r="D2727" s="43" t="s">
        <v>215</v>
      </c>
      <c r="E2727" s="30" t="n">
        <v>1859.9</v>
      </c>
      <c r="F2727" s="31" t="n">
        <v>1719.9</v>
      </c>
      <c r="G2727" s="32" t="s">
        <v>293</v>
      </c>
      <c r="H2727" s="32" t="s">
        <v>98</v>
      </c>
      <c r="I2727" s="33" t="n">
        <v>12.99</v>
      </c>
      <c r="J2727" s="34" t="s">
        <v>288</v>
      </c>
      <c r="K2727" s="35" t="s">
        <v>355</v>
      </c>
      <c r="L2727" s="36"/>
      <c r="M2727" s="33" t="n">
        <v>8.99</v>
      </c>
      <c r="N2727" s="33"/>
      <c r="O2727" s="37"/>
      <c r="P2727" s="38" t="n">
        <v>659.99</v>
      </c>
      <c r="Q2727" s="34" t="n">
        <v>23.99</v>
      </c>
      <c r="R2727" s="39" t="n">
        <v>-1.00213661202186</v>
      </c>
      <c r="S2727" s="40" t="n">
        <v>24.9921366120219</v>
      </c>
      <c r="T2727" s="40" t="n">
        <v>24.9921366120219</v>
      </c>
      <c r="U2727" s="40" t="n">
        <v>24.9921366120219</v>
      </c>
      <c r="V2727" s="32" t="n">
        <v>11.9878633879781</v>
      </c>
      <c r="W2727" s="32" t="n">
        <v>11.9878633879781</v>
      </c>
      <c r="X2727" s="40" t="n">
        <v>36.98</v>
      </c>
      <c r="Y2727" s="29" t="n">
        <v>1379.69</v>
      </c>
      <c r="Z2727" s="29" t="n">
        <v>30.0640983606559</v>
      </c>
      <c r="AA2727" s="41"/>
      <c r="AB2727" s="38" t="s">
        <v>520</v>
      </c>
      <c r="AC2727" s="34" t="s">
        <v>520</v>
      </c>
      <c r="AD2727" s="39" t="s">
        <v>520</v>
      </c>
      <c r="AE2727" s="40" t="s">
        <v>520</v>
      </c>
      <c r="AF2727" s="40" t="s">
        <v>520</v>
      </c>
      <c r="AG2727" s="40" t="s">
        <v>520</v>
      </c>
      <c r="AH2727" s="32"/>
      <c r="AI2727" s="32"/>
      <c r="AJ2727" s="40"/>
      <c r="AK2727" s="29"/>
      <c r="AL2727" s="29"/>
      <c r="AM2727" s="41"/>
      <c r="AN2727" s="38"/>
      <c r="AO2727" s="34"/>
      <c r="AP2727" s="39"/>
      <c r="AQ2727" s="40"/>
      <c r="AR2727" s="40"/>
      <c r="AS2727" s="40"/>
      <c r="AT2727" s="32"/>
      <c r="AU2727" s="32"/>
      <c r="AV2727" s="40"/>
      <c r="AW2727" s="31"/>
      <c r="AX2727" s="29"/>
      <c r="AY2727" s="42"/>
      <c r="AZ2727" s="38"/>
      <c r="BA2727" s="34"/>
      <c r="BB2727" s="39"/>
      <c r="BC2727" s="40"/>
      <c r="BD2727" s="40"/>
      <c r="BE2727" s="40"/>
      <c r="BF2727" s="32"/>
      <c r="BG2727" s="32"/>
      <c r="BH2727" s="40"/>
      <c r="BI2727" s="31"/>
      <c r="BJ2727" s="29"/>
    </row>
    <row r="2728" customFormat="false" ht="15" hidden="false" customHeight="false" outlineLevel="0" collapsed="false">
      <c r="A2728" s="26" t="s">
        <v>636</v>
      </c>
      <c r="B2728" s="27" t="s">
        <v>0</v>
      </c>
      <c r="C2728" s="28" t="s">
        <v>64</v>
      </c>
      <c r="D2728" s="43" t="s">
        <v>215</v>
      </c>
      <c r="E2728" s="30" t="n">
        <v>1859.9</v>
      </c>
      <c r="F2728" s="31" t="n">
        <v>1719.9</v>
      </c>
      <c r="G2728" s="32" t="s">
        <v>295</v>
      </c>
      <c r="H2728" s="32" t="s">
        <v>98</v>
      </c>
      <c r="I2728" s="33" t="n">
        <v>9.99</v>
      </c>
      <c r="J2728" s="34" t="s">
        <v>288</v>
      </c>
      <c r="K2728" s="35" t="s">
        <v>355</v>
      </c>
      <c r="L2728" s="36"/>
      <c r="M2728" s="33" t="n">
        <v>8.99</v>
      </c>
      <c r="N2728" s="33"/>
      <c r="O2728" s="37"/>
      <c r="P2728" s="38" t="n">
        <v>659.99</v>
      </c>
      <c r="Q2728" s="34" t="n">
        <v>23.99</v>
      </c>
      <c r="R2728" s="39" t="n">
        <v>-1.00213661202186</v>
      </c>
      <c r="S2728" s="40" t="n">
        <v>24.9921366120219</v>
      </c>
      <c r="T2728" s="40" t="n">
        <v>24.9921366120219</v>
      </c>
      <c r="U2728" s="40" t="n">
        <v>24.9921366120219</v>
      </c>
      <c r="V2728" s="32" t="n">
        <v>8.98786338797814</v>
      </c>
      <c r="W2728" s="32" t="n">
        <v>8.98786338797814</v>
      </c>
      <c r="X2728" s="40" t="n">
        <v>33.98</v>
      </c>
      <c r="Y2728" s="29" t="n">
        <v>1379.69</v>
      </c>
      <c r="Z2728" s="29" t="n">
        <v>30.0640983606559</v>
      </c>
      <c r="AA2728" s="41"/>
      <c r="AB2728" s="38" t="s">
        <v>520</v>
      </c>
      <c r="AC2728" s="34" t="s">
        <v>520</v>
      </c>
      <c r="AD2728" s="39" t="s">
        <v>520</v>
      </c>
      <c r="AE2728" s="40" t="s">
        <v>520</v>
      </c>
      <c r="AF2728" s="40" t="s">
        <v>520</v>
      </c>
      <c r="AG2728" s="40" t="s">
        <v>520</v>
      </c>
      <c r="AH2728" s="32"/>
      <c r="AI2728" s="32"/>
      <c r="AJ2728" s="40"/>
      <c r="AK2728" s="29"/>
      <c r="AL2728" s="29"/>
      <c r="AM2728" s="41"/>
      <c r="AN2728" s="38"/>
      <c r="AO2728" s="34"/>
      <c r="AP2728" s="39"/>
      <c r="AQ2728" s="40"/>
      <c r="AR2728" s="40"/>
      <c r="AS2728" s="40"/>
      <c r="AT2728" s="32"/>
      <c r="AU2728" s="32"/>
      <c r="AV2728" s="40"/>
      <c r="AW2728" s="31"/>
      <c r="AX2728" s="29"/>
      <c r="AY2728" s="42"/>
      <c r="AZ2728" s="38"/>
      <c r="BA2728" s="34"/>
      <c r="BB2728" s="39"/>
      <c r="BC2728" s="40"/>
      <c r="BD2728" s="40"/>
      <c r="BE2728" s="40"/>
      <c r="BF2728" s="32"/>
      <c r="BG2728" s="32"/>
      <c r="BH2728" s="40"/>
      <c r="BI2728" s="31"/>
      <c r="BJ2728" s="29"/>
    </row>
    <row r="2729" customFormat="false" ht="15" hidden="false" customHeight="false" outlineLevel="0" collapsed="false">
      <c r="A2729" s="26" t="s">
        <v>637</v>
      </c>
      <c r="B2729" s="27" t="s">
        <v>0</v>
      </c>
      <c r="C2729" s="28" t="s">
        <v>64</v>
      </c>
      <c r="D2729" s="43" t="s">
        <v>215</v>
      </c>
      <c r="E2729" s="30" t="n">
        <v>1859.9</v>
      </c>
      <c r="F2729" s="31" t="n">
        <v>1719.9</v>
      </c>
      <c r="G2729" s="32" t="s">
        <v>297</v>
      </c>
      <c r="H2729" s="32" t="s">
        <v>98</v>
      </c>
      <c r="I2729" s="33" t="n">
        <v>0</v>
      </c>
      <c r="J2729" s="34" t="s">
        <v>298</v>
      </c>
      <c r="K2729" s="35" t="s">
        <v>355</v>
      </c>
      <c r="L2729" s="36"/>
      <c r="M2729" s="33" t="n">
        <v>8.99</v>
      </c>
      <c r="N2729" s="33"/>
      <c r="O2729" s="37"/>
      <c r="P2729" s="38" t="n">
        <v>559.99</v>
      </c>
      <c r="Q2729" s="34" t="n">
        <v>25.99</v>
      </c>
      <c r="R2729" s="39" t="n">
        <v>-2.3354699453552</v>
      </c>
      <c r="S2729" s="40" t="n">
        <v>28.3254699453552</v>
      </c>
      <c r="T2729" s="40" t="n">
        <v>28.3254699453552</v>
      </c>
      <c r="U2729" s="40" t="n">
        <v>28.3254699453552</v>
      </c>
      <c r="V2729" s="32" t="n">
        <v>-2.3354699453552</v>
      </c>
      <c r="W2729" s="32" t="n">
        <v>-2.3354699453552</v>
      </c>
      <c r="X2729" s="40" t="n">
        <v>25.99</v>
      </c>
      <c r="Y2729" s="29" t="n">
        <v>1339.69</v>
      </c>
      <c r="Z2729" s="29" t="n">
        <v>70.0640983606559</v>
      </c>
      <c r="AA2729" s="41"/>
      <c r="AB2729" s="38" t="s">
        <v>520</v>
      </c>
      <c r="AC2729" s="34" t="s">
        <v>520</v>
      </c>
      <c r="AD2729" s="39" t="s">
        <v>520</v>
      </c>
      <c r="AE2729" s="40" t="s">
        <v>520</v>
      </c>
      <c r="AF2729" s="40" t="s">
        <v>520</v>
      </c>
      <c r="AG2729" s="40" t="s">
        <v>520</v>
      </c>
      <c r="AH2729" s="32"/>
      <c r="AI2729" s="32"/>
      <c r="AJ2729" s="40"/>
      <c r="AK2729" s="29"/>
      <c r="AL2729" s="29"/>
      <c r="AM2729" s="41"/>
      <c r="AN2729" s="38"/>
      <c r="AO2729" s="34"/>
      <c r="AP2729" s="39"/>
      <c r="AQ2729" s="40"/>
      <c r="AR2729" s="40"/>
      <c r="AS2729" s="40"/>
      <c r="AT2729" s="32"/>
      <c r="AU2729" s="32"/>
      <c r="AV2729" s="40"/>
      <c r="AW2729" s="31"/>
      <c r="AX2729" s="29"/>
      <c r="AY2729" s="42"/>
      <c r="AZ2729" s="38"/>
      <c r="BA2729" s="34"/>
      <c r="BB2729" s="39"/>
      <c r="BC2729" s="40"/>
      <c r="BD2729" s="40"/>
      <c r="BE2729" s="40"/>
      <c r="BF2729" s="32"/>
      <c r="BG2729" s="32"/>
      <c r="BH2729" s="40"/>
      <c r="BI2729" s="31"/>
      <c r="BJ2729" s="29"/>
    </row>
    <row r="2730" customFormat="false" ht="15" hidden="false" customHeight="false" outlineLevel="0" collapsed="false">
      <c r="A2730" s="26" t="s">
        <v>638</v>
      </c>
      <c r="B2730" s="27" t="s">
        <v>0</v>
      </c>
      <c r="C2730" s="28" t="s">
        <v>64</v>
      </c>
      <c r="D2730" s="43" t="s">
        <v>277</v>
      </c>
      <c r="E2730" s="30" t="n">
        <v>1299.9</v>
      </c>
      <c r="F2730" s="31" t="n">
        <v>1190.9</v>
      </c>
      <c r="G2730" s="32" t="s">
        <v>287</v>
      </c>
      <c r="H2730" s="32" t="s">
        <v>98</v>
      </c>
      <c r="I2730" s="33" t="n">
        <v>24.99</v>
      </c>
      <c r="J2730" s="34" t="s">
        <v>288</v>
      </c>
      <c r="K2730" s="35" t="s">
        <v>355</v>
      </c>
      <c r="L2730" s="36"/>
      <c r="M2730" s="33" t="n">
        <v>8.99</v>
      </c>
      <c r="N2730" s="33"/>
      <c r="O2730" s="37"/>
      <c r="P2730" s="38" t="n">
        <v>99.99</v>
      </c>
      <c r="Q2730" s="34" t="n">
        <v>24.99</v>
      </c>
      <c r="R2730" s="39" t="n">
        <v>-4.21525136612022</v>
      </c>
      <c r="S2730" s="40" t="n">
        <v>29.2052513661202</v>
      </c>
      <c r="T2730" s="40" t="n">
        <v>29.2052513661202</v>
      </c>
      <c r="U2730" s="40" t="n">
        <v>29.2052513661202</v>
      </c>
      <c r="V2730" s="32" t="n">
        <v>20.7747486338798</v>
      </c>
      <c r="W2730" s="32" t="n">
        <v>20.7747486338798</v>
      </c>
      <c r="X2730" s="40" t="n">
        <v>49.98</v>
      </c>
      <c r="Y2730" s="29" t="n">
        <v>849.69</v>
      </c>
      <c r="Z2730" s="29" t="n">
        <v>126.457540983607</v>
      </c>
      <c r="AA2730" s="41"/>
      <c r="AB2730" s="38" t="s">
        <v>520</v>
      </c>
      <c r="AC2730" s="34" t="s">
        <v>520</v>
      </c>
      <c r="AD2730" s="39" t="s">
        <v>520</v>
      </c>
      <c r="AE2730" s="40" t="s">
        <v>520</v>
      </c>
      <c r="AF2730" s="40" t="s">
        <v>520</v>
      </c>
      <c r="AG2730" s="40" t="s">
        <v>520</v>
      </c>
      <c r="AH2730" s="32"/>
      <c r="AI2730" s="32"/>
      <c r="AJ2730" s="40"/>
      <c r="AK2730" s="29"/>
      <c r="AL2730" s="29"/>
      <c r="AM2730" s="41"/>
      <c r="AN2730" s="38"/>
      <c r="AO2730" s="34"/>
      <c r="AP2730" s="39"/>
      <c r="AQ2730" s="40"/>
      <c r="AR2730" s="40"/>
      <c r="AS2730" s="40"/>
      <c r="AT2730" s="32"/>
      <c r="AU2730" s="32"/>
      <c r="AV2730" s="40"/>
      <c r="AW2730" s="31"/>
      <c r="AX2730" s="29"/>
      <c r="AY2730" s="42"/>
      <c r="AZ2730" s="38"/>
      <c r="BA2730" s="34"/>
      <c r="BB2730" s="39"/>
      <c r="BC2730" s="40"/>
      <c r="BD2730" s="40"/>
      <c r="BE2730" s="40"/>
      <c r="BF2730" s="32"/>
      <c r="BG2730" s="32"/>
      <c r="BH2730" s="40"/>
      <c r="BI2730" s="31"/>
      <c r="BJ2730" s="29"/>
    </row>
    <row r="2731" customFormat="false" ht="15" hidden="false" customHeight="false" outlineLevel="0" collapsed="false">
      <c r="A2731" s="26" t="s">
        <v>639</v>
      </c>
      <c r="B2731" s="27" t="s">
        <v>0</v>
      </c>
      <c r="C2731" s="28" t="s">
        <v>64</v>
      </c>
      <c r="D2731" s="43" t="s">
        <v>277</v>
      </c>
      <c r="E2731" s="30" t="n">
        <v>1299.9</v>
      </c>
      <c r="F2731" s="31" t="n">
        <v>1190.9</v>
      </c>
      <c r="G2731" s="32" t="s">
        <v>291</v>
      </c>
      <c r="H2731" s="32" t="s">
        <v>98</v>
      </c>
      <c r="I2731" s="33" t="n">
        <v>16.99</v>
      </c>
      <c r="J2731" s="34" t="s">
        <v>288</v>
      </c>
      <c r="K2731" s="35" t="s">
        <v>355</v>
      </c>
      <c r="L2731" s="36"/>
      <c r="M2731" s="33" t="n">
        <v>8.99</v>
      </c>
      <c r="N2731" s="33"/>
      <c r="O2731" s="37"/>
      <c r="P2731" s="38" t="n">
        <v>119.99</v>
      </c>
      <c r="Q2731" s="34" t="n">
        <v>27.99</v>
      </c>
      <c r="R2731" s="39" t="n">
        <v>-0.548584699453556</v>
      </c>
      <c r="S2731" s="40" t="n">
        <v>28.5385846994536</v>
      </c>
      <c r="T2731" s="40" t="n">
        <v>28.5385846994536</v>
      </c>
      <c r="U2731" s="40" t="n">
        <v>28.5385846994536</v>
      </c>
      <c r="V2731" s="32" t="n">
        <v>16.4414153005464</v>
      </c>
      <c r="W2731" s="32" t="n">
        <v>16.4414153005464</v>
      </c>
      <c r="X2731" s="40" t="n">
        <v>44.98</v>
      </c>
      <c r="Y2731" s="29" t="n">
        <v>959.69</v>
      </c>
      <c r="Z2731" s="29" t="n">
        <v>16.4575409836067</v>
      </c>
      <c r="AA2731" s="41"/>
      <c r="AB2731" s="38" t="s">
        <v>520</v>
      </c>
      <c r="AC2731" s="34" t="s">
        <v>520</v>
      </c>
      <c r="AD2731" s="39" t="s">
        <v>520</v>
      </c>
      <c r="AE2731" s="40" t="s">
        <v>520</v>
      </c>
      <c r="AF2731" s="40" t="s">
        <v>520</v>
      </c>
      <c r="AG2731" s="40" t="s">
        <v>520</v>
      </c>
      <c r="AH2731" s="32"/>
      <c r="AI2731" s="32"/>
      <c r="AJ2731" s="40"/>
      <c r="AK2731" s="29"/>
      <c r="AL2731" s="29"/>
      <c r="AM2731" s="41"/>
      <c r="AN2731" s="38"/>
      <c r="AO2731" s="34"/>
      <c r="AP2731" s="39"/>
      <c r="AQ2731" s="40"/>
      <c r="AR2731" s="40"/>
      <c r="AS2731" s="40"/>
      <c r="AT2731" s="32"/>
      <c r="AU2731" s="32"/>
      <c r="AV2731" s="40"/>
      <c r="AW2731" s="31"/>
      <c r="AX2731" s="29"/>
      <c r="AY2731" s="42"/>
      <c r="AZ2731" s="38"/>
      <c r="BA2731" s="34"/>
      <c r="BB2731" s="39"/>
      <c r="BC2731" s="40"/>
      <c r="BD2731" s="40"/>
      <c r="BE2731" s="40"/>
      <c r="BF2731" s="32"/>
      <c r="BG2731" s="32"/>
      <c r="BH2731" s="40"/>
      <c r="BI2731" s="31"/>
      <c r="BJ2731" s="29"/>
    </row>
    <row r="2732" customFormat="false" ht="15" hidden="false" customHeight="false" outlineLevel="0" collapsed="false">
      <c r="A2732" s="26" t="s">
        <v>640</v>
      </c>
      <c r="B2732" s="27" t="s">
        <v>0</v>
      </c>
      <c r="C2732" s="28" t="s">
        <v>64</v>
      </c>
      <c r="D2732" s="43" t="s">
        <v>277</v>
      </c>
      <c r="E2732" s="30" t="n">
        <v>1299.9</v>
      </c>
      <c r="F2732" s="31" t="n">
        <v>1190.9</v>
      </c>
      <c r="G2732" s="32" t="s">
        <v>293</v>
      </c>
      <c r="H2732" s="32" t="s">
        <v>98</v>
      </c>
      <c r="I2732" s="33" t="n">
        <v>12.99</v>
      </c>
      <c r="J2732" s="34" t="s">
        <v>288</v>
      </c>
      <c r="K2732" s="35" t="s">
        <v>355</v>
      </c>
      <c r="L2732" s="36"/>
      <c r="M2732" s="33" t="n">
        <v>8.99</v>
      </c>
      <c r="N2732" s="33"/>
      <c r="O2732" s="37"/>
      <c r="P2732" s="38" t="n">
        <v>189.99</v>
      </c>
      <c r="Q2732" s="34" t="n">
        <v>25.99</v>
      </c>
      <c r="R2732" s="39" t="n">
        <v>-0.215251366120221</v>
      </c>
      <c r="S2732" s="40" t="n">
        <v>26.2052513661202</v>
      </c>
      <c r="T2732" s="40" t="n">
        <v>26.2052513661202</v>
      </c>
      <c r="U2732" s="40" t="n">
        <v>26.2052513661202</v>
      </c>
      <c r="V2732" s="32" t="n">
        <v>12.7747486338798</v>
      </c>
      <c r="W2732" s="32" t="n">
        <v>12.7747486338798</v>
      </c>
      <c r="X2732" s="40" t="n">
        <v>38.98</v>
      </c>
      <c r="Y2732" s="29" t="n">
        <v>969.69</v>
      </c>
      <c r="Z2732" s="29" t="n">
        <v>6.45754098360669</v>
      </c>
      <c r="AA2732" s="41"/>
      <c r="AB2732" s="38" t="s">
        <v>520</v>
      </c>
      <c r="AC2732" s="34" t="s">
        <v>520</v>
      </c>
      <c r="AD2732" s="39" t="s">
        <v>520</v>
      </c>
      <c r="AE2732" s="40" t="s">
        <v>520</v>
      </c>
      <c r="AF2732" s="40" t="s">
        <v>520</v>
      </c>
      <c r="AG2732" s="40" t="s">
        <v>520</v>
      </c>
      <c r="AH2732" s="32"/>
      <c r="AI2732" s="32"/>
      <c r="AJ2732" s="40"/>
      <c r="AK2732" s="29"/>
      <c r="AL2732" s="29"/>
      <c r="AM2732" s="41"/>
      <c r="AN2732" s="38"/>
      <c r="AO2732" s="34"/>
      <c r="AP2732" s="39"/>
      <c r="AQ2732" s="40"/>
      <c r="AR2732" s="40"/>
      <c r="AS2732" s="40"/>
      <c r="AT2732" s="32"/>
      <c r="AU2732" s="32"/>
      <c r="AV2732" s="40"/>
      <c r="AW2732" s="31"/>
      <c r="AX2732" s="29"/>
      <c r="AY2732" s="42"/>
      <c r="AZ2732" s="38"/>
      <c r="BA2732" s="34"/>
      <c r="BB2732" s="39"/>
      <c r="BC2732" s="40"/>
      <c r="BD2732" s="40"/>
      <c r="BE2732" s="40"/>
      <c r="BF2732" s="32"/>
      <c r="BG2732" s="32"/>
      <c r="BH2732" s="40"/>
      <c r="BI2732" s="31"/>
      <c r="BJ2732" s="29"/>
    </row>
    <row r="2733" customFormat="false" ht="15" hidden="false" customHeight="false" outlineLevel="0" collapsed="false">
      <c r="A2733" s="26" t="s">
        <v>641</v>
      </c>
      <c r="B2733" s="27" t="s">
        <v>0</v>
      </c>
      <c r="C2733" s="28" t="s">
        <v>64</v>
      </c>
      <c r="D2733" s="43" t="s">
        <v>277</v>
      </c>
      <c r="E2733" s="30" t="n">
        <v>1299.9</v>
      </c>
      <c r="F2733" s="31" t="n">
        <v>1190.9</v>
      </c>
      <c r="G2733" s="32" t="s">
        <v>424</v>
      </c>
      <c r="H2733" s="32" t="s">
        <v>98</v>
      </c>
      <c r="I2733" s="33" t="n">
        <v>9.99</v>
      </c>
      <c r="J2733" s="34" t="s">
        <v>288</v>
      </c>
      <c r="K2733" s="35" t="s">
        <v>355</v>
      </c>
      <c r="L2733" s="36"/>
      <c r="M2733" s="33" t="n">
        <v>8.99</v>
      </c>
      <c r="N2733" s="33"/>
      <c r="O2733" s="37"/>
      <c r="P2733" s="38" t="n">
        <v>189.99</v>
      </c>
      <c r="Q2733" s="34" t="n">
        <v>25.99</v>
      </c>
      <c r="R2733" s="39" t="n">
        <v>-0.215251366120221</v>
      </c>
      <c r="S2733" s="40" t="n">
        <v>26.2052513661202</v>
      </c>
      <c r="T2733" s="40" t="n">
        <v>26.2052513661202</v>
      </c>
      <c r="U2733" s="40" t="n">
        <v>26.2052513661202</v>
      </c>
      <c r="V2733" s="32" t="n">
        <v>9.77474863387978</v>
      </c>
      <c r="W2733" s="32" t="n">
        <v>9.77474863387978</v>
      </c>
      <c r="X2733" s="40" t="n">
        <v>35.98</v>
      </c>
      <c r="Y2733" s="29" t="n">
        <v>969.69</v>
      </c>
      <c r="Z2733" s="29" t="n">
        <v>6.45754098360669</v>
      </c>
      <c r="AA2733" s="41"/>
      <c r="AB2733" s="38" t="s">
        <v>520</v>
      </c>
      <c r="AC2733" s="34" t="s">
        <v>520</v>
      </c>
      <c r="AD2733" s="39" t="s">
        <v>520</v>
      </c>
      <c r="AE2733" s="40" t="s">
        <v>520</v>
      </c>
      <c r="AF2733" s="40" t="s">
        <v>520</v>
      </c>
      <c r="AG2733" s="40" t="s">
        <v>520</v>
      </c>
      <c r="AH2733" s="32"/>
      <c r="AI2733" s="32"/>
      <c r="AJ2733" s="40"/>
      <c r="AK2733" s="29"/>
      <c r="AL2733" s="29"/>
      <c r="AM2733" s="41"/>
      <c r="AN2733" s="38"/>
      <c r="AO2733" s="34"/>
      <c r="AP2733" s="39"/>
      <c r="AQ2733" s="40"/>
      <c r="AR2733" s="40"/>
      <c r="AS2733" s="40"/>
      <c r="AT2733" s="32"/>
      <c r="AU2733" s="32"/>
      <c r="AV2733" s="40"/>
      <c r="AW2733" s="31"/>
      <c r="AX2733" s="29"/>
      <c r="AY2733" s="42"/>
      <c r="AZ2733" s="38"/>
      <c r="BA2733" s="34"/>
      <c r="BB2733" s="39"/>
      <c r="BC2733" s="40"/>
      <c r="BD2733" s="40"/>
      <c r="BE2733" s="40"/>
      <c r="BF2733" s="32"/>
      <c r="BG2733" s="32"/>
      <c r="BH2733" s="40"/>
      <c r="BI2733" s="31"/>
      <c r="BJ2733" s="29"/>
    </row>
    <row r="2734" customFormat="false" ht="15" hidden="false" customHeight="false" outlineLevel="0" collapsed="false">
      <c r="A2734" s="26" t="s">
        <v>642</v>
      </c>
      <c r="B2734" s="27" t="s">
        <v>0</v>
      </c>
      <c r="C2734" s="28" t="s">
        <v>64</v>
      </c>
      <c r="D2734" s="43" t="s">
        <v>277</v>
      </c>
      <c r="E2734" s="30" t="n">
        <v>1299.9</v>
      </c>
      <c r="F2734" s="31" t="n">
        <v>1190.9</v>
      </c>
      <c r="G2734" s="32" t="s">
        <v>297</v>
      </c>
      <c r="H2734" s="32" t="s">
        <v>98</v>
      </c>
      <c r="I2734" s="33" t="n">
        <v>0</v>
      </c>
      <c r="J2734" s="34" t="s">
        <v>298</v>
      </c>
      <c r="K2734" s="35" t="s">
        <v>355</v>
      </c>
      <c r="L2734" s="36"/>
      <c r="M2734" s="33" t="n">
        <v>8.99</v>
      </c>
      <c r="N2734" s="33"/>
      <c r="O2734" s="37"/>
      <c r="P2734" s="38" t="n">
        <v>119.99</v>
      </c>
      <c r="Q2734" s="34" t="n">
        <v>27.99</v>
      </c>
      <c r="R2734" s="39" t="n">
        <v>-0.548584699453556</v>
      </c>
      <c r="S2734" s="40" t="n">
        <v>28.5385846994536</v>
      </c>
      <c r="T2734" s="40" t="n">
        <v>28.5385846994536</v>
      </c>
      <c r="U2734" s="40" t="n">
        <v>28.5385846994536</v>
      </c>
      <c r="V2734" s="32" t="n">
        <v>-0.548584699453556</v>
      </c>
      <c r="W2734" s="32" t="n">
        <v>-0.548584699453556</v>
      </c>
      <c r="X2734" s="40" t="n">
        <v>27.99</v>
      </c>
      <c r="Y2734" s="29" t="n">
        <v>959.69</v>
      </c>
      <c r="Z2734" s="29" t="n">
        <v>16.4575409836067</v>
      </c>
      <c r="AA2734" s="41"/>
      <c r="AB2734" s="38" t="s">
        <v>520</v>
      </c>
      <c r="AC2734" s="34" t="s">
        <v>520</v>
      </c>
      <c r="AD2734" s="39" t="s">
        <v>520</v>
      </c>
      <c r="AE2734" s="40" t="s">
        <v>520</v>
      </c>
      <c r="AF2734" s="40" t="s">
        <v>520</v>
      </c>
      <c r="AG2734" s="40" t="s">
        <v>520</v>
      </c>
      <c r="AH2734" s="32"/>
      <c r="AI2734" s="32"/>
      <c r="AJ2734" s="40"/>
      <c r="AK2734" s="29"/>
      <c r="AL2734" s="29"/>
      <c r="AM2734" s="41"/>
      <c r="AN2734" s="38"/>
      <c r="AO2734" s="34"/>
      <c r="AP2734" s="39"/>
      <c r="AQ2734" s="40"/>
      <c r="AR2734" s="40"/>
      <c r="AS2734" s="40"/>
      <c r="AT2734" s="32"/>
      <c r="AU2734" s="32"/>
      <c r="AV2734" s="40"/>
      <c r="AW2734" s="31"/>
      <c r="AX2734" s="29"/>
      <c r="AY2734" s="42"/>
      <c r="AZ2734" s="38"/>
      <c r="BA2734" s="34"/>
      <c r="BB2734" s="39"/>
      <c r="BC2734" s="40"/>
      <c r="BD2734" s="40"/>
      <c r="BE2734" s="40"/>
      <c r="BF2734" s="32"/>
      <c r="BG2734" s="32"/>
      <c r="BH2734" s="40"/>
      <c r="BI2734" s="31"/>
      <c r="BJ2734" s="29"/>
    </row>
    <row r="2735" customFormat="false" ht="15" hidden="false" customHeight="false" outlineLevel="0" collapsed="false">
      <c r="A2735" s="26" t="s">
        <v>643</v>
      </c>
      <c r="B2735" s="27" t="s">
        <v>0</v>
      </c>
      <c r="C2735" s="28" t="s">
        <v>64</v>
      </c>
      <c r="D2735" s="43" t="s">
        <v>644</v>
      </c>
      <c r="E2735" s="30" t="n">
        <v>1419.9</v>
      </c>
      <c r="F2735" s="31" t="n">
        <v>1359.9</v>
      </c>
      <c r="G2735" s="32" t="s">
        <v>287</v>
      </c>
      <c r="H2735" s="32" t="s">
        <v>98</v>
      </c>
      <c r="I2735" s="33" t="n">
        <v>24.99</v>
      </c>
      <c r="J2735" s="34" t="s">
        <v>288</v>
      </c>
      <c r="K2735" s="35" t="s">
        <v>355</v>
      </c>
      <c r="L2735" s="36"/>
      <c r="M2735" s="33" t="n">
        <v>8.99</v>
      </c>
      <c r="N2735" s="33"/>
      <c r="O2735" s="37"/>
      <c r="P2735" s="38" t="n">
        <v>119.99</v>
      </c>
      <c r="Q2735" s="34" t="n">
        <v>28.99</v>
      </c>
      <c r="R2735" s="39" t="n">
        <v>-4.16607103825137</v>
      </c>
      <c r="S2735" s="40" t="n">
        <v>33.1560710382514</v>
      </c>
      <c r="T2735" s="40" t="n">
        <v>33.1560710382514</v>
      </c>
      <c r="U2735" s="40" t="n">
        <v>33.1560710382514</v>
      </c>
      <c r="V2735" s="32" t="n">
        <v>20.8239289617486</v>
      </c>
      <c r="W2735" s="32" t="n">
        <v>20.8239289617486</v>
      </c>
      <c r="X2735" s="40" t="n">
        <v>53.98</v>
      </c>
      <c r="Y2735" s="29" t="n">
        <v>989.69</v>
      </c>
      <c r="Z2735" s="29" t="n">
        <v>124.982131147541</v>
      </c>
      <c r="AA2735" s="41"/>
      <c r="AB2735" s="38" t="s">
        <v>520</v>
      </c>
      <c r="AC2735" s="34" t="s">
        <v>520</v>
      </c>
      <c r="AD2735" s="39" t="s">
        <v>520</v>
      </c>
      <c r="AE2735" s="40" t="s">
        <v>520</v>
      </c>
      <c r="AF2735" s="40" t="s">
        <v>520</v>
      </c>
      <c r="AG2735" s="40" t="s">
        <v>520</v>
      </c>
      <c r="AH2735" s="32"/>
      <c r="AI2735" s="32"/>
      <c r="AJ2735" s="40"/>
      <c r="AK2735" s="29"/>
      <c r="AL2735" s="29"/>
      <c r="AM2735" s="41"/>
      <c r="AN2735" s="38"/>
      <c r="AO2735" s="34"/>
      <c r="AP2735" s="39"/>
      <c r="AQ2735" s="40"/>
      <c r="AR2735" s="40"/>
      <c r="AS2735" s="40"/>
      <c r="AT2735" s="32"/>
      <c r="AU2735" s="32"/>
      <c r="AV2735" s="40"/>
      <c r="AW2735" s="31"/>
      <c r="AX2735" s="29"/>
      <c r="AY2735" s="42"/>
      <c r="AZ2735" s="38"/>
      <c r="BA2735" s="34"/>
      <c r="BB2735" s="39"/>
      <c r="BC2735" s="40"/>
      <c r="BD2735" s="40"/>
      <c r="BE2735" s="40"/>
      <c r="BF2735" s="32"/>
      <c r="BG2735" s="32"/>
      <c r="BH2735" s="40"/>
      <c r="BI2735" s="31"/>
      <c r="BJ2735" s="29"/>
    </row>
    <row r="2736" customFormat="false" ht="15" hidden="false" customHeight="false" outlineLevel="0" collapsed="false">
      <c r="A2736" s="26" t="s">
        <v>645</v>
      </c>
      <c r="B2736" s="27" t="s">
        <v>0</v>
      </c>
      <c r="C2736" s="28" t="s">
        <v>64</v>
      </c>
      <c r="D2736" s="43" t="s">
        <v>644</v>
      </c>
      <c r="E2736" s="30" t="n">
        <v>1419.9</v>
      </c>
      <c r="F2736" s="31" t="n">
        <v>1359.9</v>
      </c>
      <c r="G2736" s="32" t="s">
        <v>291</v>
      </c>
      <c r="H2736" s="32" t="s">
        <v>98</v>
      </c>
      <c r="I2736" s="33" t="n">
        <v>16.99</v>
      </c>
      <c r="J2736" s="34" t="s">
        <v>288</v>
      </c>
      <c r="K2736" s="35" t="s">
        <v>355</v>
      </c>
      <c r="L2736" s="36"/>
      <c r="M2736" s="33" t="n">
        <v>8.99</v>
      </c>
      <c r="N2736" s="33"/>
      <c r="O2736" s="37"/>
      <c r="P2736" s="38" t="n">
        <v>119.99</v>
      </c>
      <c r="Q2736" s="34" t="n">
        <v>31.99</v>
      </c>
      <c r="R2736" s="39" t="n">
        <v>-1.16607103825137</v>
      </c>
      <c r="S2736" s="40" t="n">
        <v>33.1560710382514</v>
      </c>
      <c r="T2736" s="40" t="n">
        <v>33.1560710382514</v>
      </c>
      <c r="U2736" s="40" t="n">
        <v>33.1560710382514</v>
      </c>
      <c r="V2736" s="32" t="n">
        <v>15.8239289617486</v>
      </c>
      <c r="W2736" s="32" t="n">
        <v>15.8239289617486</v>
      </c>
      <c r="X2736" s="40" t="n">
        <v>48.98</v>
      </c>
      <c r="Y2736" s="29" t="n">
        <v>1079.69</v>
      </c>
      <c r="Z2736" s="29" t="n">
        <v>34.9821311475412</v>
      </c>
      <c r="AA2736" s="41"/>
      <c r="AB2736" s="38" t="s">
        <v>520</v>
      </c>
      <c r="AC2736" s="34" t="s">
        <v>520</v>
      </c>
      <c r="AD2736" s="39" t="s">
        <v>520</v>
      </c>
      <c r="AE2736" s="40" t="s">
        <v>520</v>
      </c>
      <c r="AF2736" s="40" t="s">
        <v>520</v>
      </c>
      <c r="AG2736" s="40" t="s">
        <v>520</v>
      </c>
      <c r="AH2736" s="32"/>
      <c r="AI2736" s="32"/>
      <c r="AJ2736" s="40"/>
      <c r="AK2736" s="29"/>
      <c r="AL2736" s="29"/>
      <c r="AM2736" s="41"/>
      <c r="AN2736" s="38"/>
      <c r="AO2736" s="34"/>
      <c r="AP2736" s="39"/>
      <c r="AQ2736" s="40"/>
      <c r="AR2736" s="40"/>
      <c r="AS2736" s="40"/>
      <c r="AT2736" s="32"/>
      <c r="AU2736" s="32"/>
      <c r="AV2736" s="40"/>
      <c r="AW2736" s="31"/>
      <c r="AX2736" s="29"/>
      <c r="AY2736" s="42"/>
      <c r="AZ2736" s="38"/>
      <c r="BA2736" s="34"/>
      <c r="BB2736" s="39"/>
      <c r="BC2736" s="40"/>
      <c r="BD2736" s="40"/>
      <c r="BE2736" s="40"/>
      <c r="BF2736" s="32"/>
      <c r="BG2736" s="32"/>
      <c r="BH2736" s="40"/>
      <c r="BI2736" s="31"/>
      <c r="BJ2736" s="29"/>
    </row>
    <row r="2737" customFormat="false" ht="15" hidden="false" customHeight="false" outlineLevel="0" collapsed="false">
      <c r="A2737" s="26" t="s">
        <v>646</v>
      </c>
      <c r="B2737" s="27" t="s">
        <v>0</v>
      </c>
      <c r="C2737" s="28" t="s">
        <v>64</v>
      </c>
      <c r="D2737" s="43" t="s">
        <v>644</v>
      </c>
      <c r="E2737" s="30" t="n">
        <v>1419.9</v>
      </c>
      <c r="F2737" s="31" t="n">
        <v>1359.9</v>
      </c>
      <c r="G2737" s="32" t="s">
        <v>293</v>
      </c>
      <c r="H2737" s="32" t="s">
        <v>98</v>
      </c>
      <c r="I2737" s="33" t="n">
        <v>12.99</v>
      </c>
      <c r="J2737" s="34" t="s">
        <v>288</v>
      </c>
      <c r="K2737" s="35" t="s">
        <v>355</v>
      </c>
      <c r="L2737" s="36"/>
      <c r="M2737" s="33" t="n">
        <v>8.99</v>
      </c>
      <c r="N2737" s="33"/>
      <c r="O2737" s="37"/>
      <c r="P2737" s="38" t="n">
        <v>239.99</v>
      </c>
      <c r="Q2737" s="34" t="n">
        <v>28.99</v>
      </c>
      <c r="R2737" s="39" t="n">
        <v>-0.166071038251367</v>
      </c>
      <c r="S2737" s="40" t="n">
        <v>29.1560710382514</v>
      </c>
      <c r="T2737" s="40" t="n">
        <v>29.1560710382514</v>
      </c>
      <c r="U2737" s="40" t="n">
        <v>29.1560710382514</v>
      </c>
      <c r="V2737" s="32" t="n">
        <v>12.8239289617486</v>
      </c>
      <c r="W2737" s="32" t="n">
        <v>12.8239289617486</v>
      </c>
      <c r="X2737" s="40" t="n">
        <v>41.98</v>
      </c>
      <c r="Y2737" s="29" t="n">
        <v>1109.69</v>
      </c>
      <c r="Z2737" s="29" t="n">
        <v>4.98213114754094</v>
      </c>
      <c r="AA2737" s="41"/>
      <c r="AB2737" s="38" t="s">
        <v>520</v>
      </c>
      <c r="AC2737" s="34" t="s">
        <v>520</v>
      </c>
      <c r="AD2737" s="39" t="s">
        <v>520</v>
      </c>
      <c r="AE2737" s="40" t="s">
        <v>520</v>
      </c>
      <c r="AF2737" s="40" t="s">
        <v>520</v>
      </c>
      <c r="AG2737" s="40" t="s">
        <v>520</v>
      </c>
      <c r="AH2737" s="32"/>
      <c r="AI2737" s="32"/>
      <c r="AJ2737" s="40"/>
      <c r="AK2737" s="29"/>
      <c r="AL2737" s="29"/>
      <c r="AM2737" s="41"/>
      <c r="AN2737" s="38"/>
      <c r="AO2737" s="34"/>
      <c r="AP2737" s="39"/>
      <c r="AQ2737" s="40"/>
      <c r="AR2737" s="40"/>
      <c r="AS2737" s="40"/>
      <c r="AT2737" s="32"/>
      <c r="AU2737" s="32"/>
      <c r="AV2737" s="40"/>
      <c r="AW2737" s="31"/>
      <c r="AX2737" s="29"/>
      <c r="AY2737" s="42"/>
      <c r="AZ2737" s="38"/>
      <c r="BA2737" s="34"/>
      <c r="BB2737" s="39"/>
      <c r="BC2737" s="40"/>
      <c r="BD2737" s="40"/>
      <c r="BE2737" s="40"/>
      <c r="BF2737" s="32"/>
      <c r="BG2737" s="32"/>
      <c r="BH2737" s="40"/>
      <c r="BI2737" s="31"/>
      <c r="BJ2737" s="29"/>
    </row>
    <row r="2738" customFormat="false" ht="15" hidden="false" customHeight="false" outlineLevel="0" collapsed="false">
      <c r="A2738" s="26" t="s">
        <v>647</v>
      </c>
      <c r="B2738" s="27" t="s">
        <v>0</v>
      </c>
      <c r="C2738" s="28" t="s">
        <v>64</v>
      </c>
      <c r="D2738" s="43" t="s">
        <v>644</v>
      </c>
      <c r="E2738" s="30" t="n">
        <v>1419.9</v>
      </c>
      <c r="F2738" s="31" t="n">
        <v>1359.9</v>
      </c>
      <c r="G2738" s="32" t="s">
        <v>424</v>
      </c>
      <c r="H2738" s="32" t="s">
        <v>98</v>
      </c>
      <c r="I2738" s="33" t="n">
        <v>9.99</v>
      </c>
      <c r="J2738" s="34" t="s">
        <v>288</v>
      </c>
      <c r="K2738" s="35" t="s">
        <v>355</v>
      </c>
      <c r="L2738" s="36"/>
      <c r="M2738" s="33" t="n">
        <v>8.99</v>
      </c>
      <c r="N2738" s="33"/>
      <c r="O2738" s="37"/>
      <c r="P2738" s="38" t="n">
        <v>239.99</v>
      </c>
      <c r="Q2738" s="34" t="n">
        <v>28.99</v>
      </c>
      <c r="R2738" s="39" t="n">
        <v>-0.166071038251367</v>
      </c>
      <c r="S2738" s="40" t="n">
        <v>29.1560710382514</v>
      </c>
      <c r="T2738" s="40" t="n">
        <v>29.1560710382514</v>
      </c>
      <c r="U2738" s="40" t="n">
        <v>29.1560710382514</v>
      </c>
      <c r="V2738" s="32" t="n">
        <v>9.82392896174863</v>
      </c>
      <c r="W2738" s="32" t="n">
        <v>9.82392896174863</v>
      </c>
      <c r="X2738" s="40" t="n">
        <v>38.98</v>
      </c>
      <c r="Y2738" s="29" t="n">
        <v>1109.69</v>
      </c>
      <c r="Z2738" s="29" t="n">
        <v>4.98213114754094</v>
      </c>
      <c r="AA2738" s="41"/>
      <c r="AB2738" s="38" t="s">
        <v>520</v>
      </c>
      <c r="AC2738" s="34" t="s">
        <v>520</v>
      </c>
      <c r="AD2738" s="39" t="s">
        <v>520</v>
      </c>
      <c r="AE2738" s="40" t="s">
        <v>520</v>
      </c>
      <c r="AF2738" s="40" t="s">
        <v>520</v>
      </c>
      <c r="AG2738" s="40" t="s">
        <v>520</v>
      </c>
      <c r="AH2738" s="32"/>
      <c r="AI2738" s="32"/>
      <c r="AJ2738" s="40"/>
      <c r="AK2738" s="29"/>
      <c r="AL2738" s="29"/>
      <c r="AM2738" s="41"/>
      <c r="AN2738" s="38"/>
      <c r="AO2738" s="34"/>
      <c r="AP2738" s="39"/>
      <c r="AQ2738" s="40"/>
      <c r="AR2738" s="40"/>
      <c r="AS2738" s="40"/>
      <c r="AT2738" s="32"/>
      <c r="AU2738" s="32"/>
      <c r="AV2738" s="40"/>
      <c r="AW2738" s="31"/>
      <c r="AX2738" s="29"/>
      <c r="AY2738" s="42"/>
      <c r="AZ2738" s="38"/>
      <c r="BA2738" s="34"/>
      <c r="BB2738" s="39"/>
      <c r="BC2738" s="40"/>
      <c r="BD2738" s="40"/>
      <c r="BE2738" s="40"/>
      <c r="BF2738" s="32"/>
      <c r="BG2738" s="32"/>
      <c r="BH2738" s="40"/>
      <c r="BI2738" s="31"/>
      <c r="BJ2738" s="29"/>
    </row>
    <row r="2739" customFormat="false" ht="15" hidden="false" customHeight="false" outlineLevel="0" collapsed="false">
      <c r="A2739" s="26" t="s">
        <v>648</v>
      </c>
      <c r="B2739" s="27" t="s">
        <v>0</v>
      </c>
      <c r="C2739" s="28" t="s">
        <v>64</v>
      </c>
      <c r="D2739" s="43" t="s">
        <v>644</v>
      </c>
      <c r="E2739" s="30" t="n">
        <v>1419.9</v>
      </c>
      <c r="F2739" s="31" t="n">
        <v>1359.9</v>
      </c>
      <c r="G2739" s="32" t="s">
        <v>297</v>
      </c>
      <c r="H2739" s="32" t="s">
        <v>98</v>
      </c>
      <c r="I2739" s="33" t="n">
        <v>0</v>
      </c>
      <c r="J2739" s="34" t="s">
        <v>298</v>
      </c>
      <c r="K2739" s="35" t="s">
        <v>355</v>
      </c>
      <c r="L2739" s="36"/>
      <c r="M2739" s="33" t="n">
        <v>8.99</v>
      </c>
      <c r="N2739" s="33"/>
      <c r="O2739" s="37"/>
      <c r="P2739" s="38" t="n">
        <v>119.99</v>
      </c>
      <c r="Q2739" s="34" t="n">
        <v>31.99</v>
      </c>
      <c r="R2739" s="39" t="n">
        <v>-1.16607103825137</v>
      </c>
      <c r="S2739" s="40" t="n">
        <v>33.1560710382514</v>
      </c>
      <c r="T2739" s="40" t="n">
        <v>33.1560710382514</v>
      </c>
      <c r="U2739" s="40" t="n">
        <v>33.1560710382514</v>
      </c>
      <c r="V2739" s="32" t="n">
        <v>-1.16607103825137</v>
      </c>
      <c r="W2739" s="32" t="n">
        <v>-1.16607103825137</v>
      </c>
      <c r="X2739" s="40" t="n">
        <v>31.99</v>
      </c>
      <c r="Y2739" s="29" t="n">
        <v>1079.69</v>
      </c>
      <c r="Z2739" s="29" t="n">
        <v>34.9821311475412</v>
      </c>
      <c r="AA2739" s="41"/>
      <c r="AB2739" s="38" t="s">
        <v>520</v>
      </c>
      <c r="AC2739" s="34" t="s">
        <v>520</v>
      </c>
      <c r="AD2739" s="39" t="s">
        <v>520</v>
      </c>
      <c r="AE2739" s="40" t="s">
        <v>520</v>
      </c>
      <c r="AF2739" s="40" t="s">
        <v>520</v>
      </c>
      <c r="AG2739" s="40" t="s">
        <v>520</v>
      </c>
      <c r="AH2739" s="32"/>
      <c r="AI2739" s="32"/>
      <c r="AJ2739" s="40"/>
      <c r="AK2739" s="29"/>
      <c r="AL2739" s="29"/>
      <c r="AM2739" s="41"/>
      <c r="AN2739" s="38"/>
      <c r="AO2739" s="34"/>
      <c r="AP2739" s="39"/>
      <c r="AQ2739" s="40"/>
      <c r="AR2739" s="40"/>
      <c r="AS2739" s="40"/>
      <c r="AT2739" s="32"/>
      <c r="AU2739" s="32"/>
      <c r="AV2739" s="40"/>
      <c r="AW2739" s="31"/>
      <c r="AX2739" s="29"/>
      <c r="AY2739" s="42"/>
      <c r="AZ2739" s="38"/>
      <c r="BA2739" s="34"/>
      <c r="BB2739" s="39"/>
      <c r="BC2739" s="40"/>
      <c r="BD2739" s="40"/>
      <c r="BE2739" s="40"/>
      <c r="BF2739" s="32"/>
      <c r="BG2739" s="32"/>
      <c r="BH2739" s="40"/>
      <c r="BI2739" s="31"/>
      <c r="BJ2739" s="29"/>
    </row>
    <row r="2740" customFormat="false" ht="15" hidden="false" customHeight="false" outlineLevel="0" collapsed="false">
      <c r="A2740" s="26" t="s">
        <v>649</v>
      </c>
      <c r="B2740" s="27" t="s">
        <v>0</v>
      </c>
      <c r="C2740" s="28" t="s">
        <v>64</v>
      </c>
      <c r="D2740" s="43" t="s">
        <v>181</v>
      </c>
      <c r="E2740" s="30" t="n">
        <v>829.9</v>
      </c>
      <c r="F2740" s="31" t="n">
        <v>609.9</v>
      </c>
      <c r="G2740" s="32" t="s">
        <v>287</v>
      </c>
      <c r="H2740" s="32" t="s">
        <v>98</v>
      </c>
      <c r="I2740" s="33" t="n">
        <v>24.99</v>
      </c>
      <c r="J2740" s="34" t="s">
        <v>288</v>
      </c>
      <c r="K2740" s="35" t="s">
        <v>355</v>
      </c>
      <c r="L2740" s="36"/>
      <c r="M2740" s="33" t="n">
        <v>6.99</v>
      </c>
      <c r="N2740" s="33"/>
      <c r="O2740" s="37"/>
      <c r="P2740" s="38" t="n">
        <v>59.99</v>
      </c>
      <c r="Q2740" s="34" t="n">
        <v>8.99</v>
      </c>
      <c r="R2740" s="39" t="n">
        <v>-5.67426775956284</v>
      </c>
      <c r="S2740" s="40" t="n">
        <v>14.6642677595628</v>
      </c>
      <c r="T2740" s="40" t="n">
        <v>14.6642677595628</v>
      </c>
      <c r="U2740" s="40" t="n">
        <v>14.6642677595628</v>
      </c>
      <c r="V2740" s="32" t="n">
        <v>19.3157322404372</v>
      </c>
      <c r="W2740" s="32" t="n">
        <v>19.3157322404372</v>
      </c>
      <c r="X2740" s="40" t="n">
        <v>33.98</v>
      </c>
      <c r="Y2740" s="29" t="n">
        <v>329.69</v>
      </c>
      <c r="Z2740" s="29" t="n">
        <v>170.228032786885</v>
      </c>
      <c r="AA2740" s="41"/>
      <c r="AB2740" s="38" t="s">
        <v>520</v>
      </c>
      <c r="AC2740" s="34" t="s">
        <v>520</v>
      </c>
      <c r="AD2740" s="39" t="s">
        <v>520</v>
      </c>
      <c r="AE2740" s="40" t="s">
        <v>520</v>
      </c>
      <c r="AF2740" s="40" t="s">
        <v>520</v>
      </c>
      <c r="AG2740" s="40" t="s">
        <v>520</v>
      </c>
      <c r="AH2740" s="32"/>
      <c r="AI2740" s="32"/>
      <c r="AJ2740" s="40"/>
      <c r="AK2740" s="29"/>
      <c r="AL2740" s="29"/>
      <c r="AM2740" s="41"/>
      <c r="AN2740" s="38"/>
      <c r="AO2740" s="34"/>
      <c r="AP2740" s="39"/>
      <c r="AQ2740" s="40"/>
      <c r="AR2740" s="40"/>
      <c r="AS2740" s="40"/>
      <c r="AT2740" s="32"/>
      <c r="AU2740" s="32"/>
      <c r="AV2740" s="40"/>
      <c r="AW2740" s="31"/>
      <c r="AX2740" s="29"/>
      <c r="AY2740" s="42"/>
      <c r="AZ2740" s="38"/>
      <c r="BA2740" s="34"/>
      <c r="BB2740" s="39"/>
      <c r="BC2740" s="40"/>
      <c r="BD2740" s="40"/>
      <c r="BE2740" s="40"/>
      <c r="BF2740" s="32"/>
      <c r="BG2740" s="32"/>
      <c r="BH2740" s="40"/>
      <c r="BI2740" s="31"/>
      <c r="BJ2740" s="29"/>
    </row>
    <row r="2741" customFormat="false" ht="15" hidden="false" customHeight="false" outlineLevel="0" collapsed="false">
      <c r="A2741" s="26" t="s">
        <v>650</v>
      </c>
      <c r="B2741" s="27" t="s">
        <v>0</v>
      </c>
      <c r="C2741" s="28" t="s">
        <v>64</v>
      </c>
      <c r="D2741" s="43" t="s">
        <v>181</v>
      </c>
      <c r="E2741" s="30" t="n">
        <v>829.9</v>
      </c>
      <c r="F2741" s="31" t="n">
        <v>609.9</v>
      </c>
      <c r="G2741" s="32" t="s">
        <v>291</v>
      </c>
      <c r="H2741" s="32" t="s">
        <v>98</v>
      </c>
      <c r="I2741" s="33" t="n">
        <v>16.99</v>
      </c>
      <c r="J2741" s="34" t="s">
        <v>288</v>
      </c>
      <c r="K2741" s="35" t="s">
        <v>355</v>
      </c>
      <c r="L2741" s="36"/>
      <c r="M2741" s="33" t="n">
        <v>6.99</v>
      </c>
      <c r="N2741" s="33"/>
      <c r="O2741" s="37"/>
      <c r="P2741" s="38" t="n">
        <v>59.99</v>
      </c>
      <c r="Q2741" s="34" t="n">
        <v>11.99</v>
      </c>
      <c r="R2741" s="39" t="n">
        <v>-2.67426775956284</v>
      </c>
      <c r="S2741" s="40" t="n">
        <v>14.6642677595628</v>
      </c>
      <c r="T2741" s="40" t="n">
        <v>14.6642677595628</v>
      </c>
      <c r="U2741" s="40" t="n">
        <v>14.6642677595628</v>
      </c>
      <c r="V2741" s="32" t="n">
        <v>14.3157322404372</v>
      </c>
      <c r="W2741" s="32" t="n">
        <v>14.3157322404372</v>
      </c>
      <c r="X2741" s="40" t="n">
        <v>28.98</v>
      </c>
      <c r="Y2741" s="29" t="n">
        <v>419.69</v>
      </c>
      <c r="Z2741" s="29" t="n">
        <v>80.2280327868853</v>
      </c>
      <c r="AA2741" s="41"/>
      <c r="AB2741" s="38" t="s">
        <v>520</v>
      </c>
      <c r="AC2741" s="34" t="s">
        <v>520</v>
      </c>
      <c r="AD2741" s="39" t="s">
        <v>520</v>
      </c>
      <c r="AE2741" s="40" t="s">
        <v>520</v>
      </c>
      <c r="AF2741" s="40" t="s">
        <v>520</v>
      </c>
      <c r="AG2741" s="40" t="s">
        <v>520</v>
      </c>
      <c r="AH2741" s="32"/>
      <c r="AI2741" s="32"/>
      <c r="AJ2741" s="40"/>
      <c r="AK2741" s="29"/>
      <c r="AL2741" s="29"/>
      <c r="AM2741" s="41"/>
      <c r="AN2741" s="38"/>
      <c r="AO2741" s="34"/>
      <c r="AP2741" s="39"/>
      <c r="AQ2741" s="40"/>
      <c r="AR2741" s="40"/>
      <c r="AS2741" s="40"/>
      <c r="AT2741" s="32"/>
      <c r="AU2741" s="32"/>
      <c r="AV2741" s="40"/>
      <c r="AW2741" s="31"/>
      <c r="AX2741" s="29"/>
      <c r="AY2741" s="42"/>
      <c r="AZ2741" s="38"/>
      <c r="BA2741" s="34"/>
      <c r="BB2741" s="39"/>
      <c r="BC2741" s="40"/>
      <c r="BD2741" s="40"/>
      <c r="BE2741" s="40"/>
      <c r="BF2741" s="32"/>
      <c r="BG2741" s="32"/>
      <c r="BH2741" s="40"/>
      <c r="BI2741" s="31"/>
      <c r="BJ2741" s="29"/>
    </row>
    <row r="2742" customFormat="false" ht="15" hidden="false" customHeight="false" outlineLevel="0" collapsed="false">
      <c r="A2742" s="26" t="s">
        <v>651</v>
      </c>
      <c r="B2742" s="27" t="s">
        <v>0</v>
      </c>
      <c r="C2742" s="28" t="s">
        <v>64</v>
      </c>
      <c r="D2742" s="43" t="s">
        <v>181</v>
      </c>
      <c r="E2742" s="30" t="n">
        <v>829.9</v>
      </c>
      <c r="F2742" s="31" t="n">
        <v>609.9</v>
      </c>
      <c r="G2742" s="32" t="s">
        <v>293</v>
      </c>
      <c r="H2742" s="32" t="s">
        <v>98</v>
      </c>
      <c r="I2742" s="33" t="n">
        <v>12.99</v>
      </c>
      <c r="J2742" s="34" t="s">
        <v>288</v>
      </c>
      <c r="K2742" s="35" t="s">
        <v>355</v>
      </c>
      <c r="L2742" s="36"/>
      <c r="M2742" s="33" t="n">
        <v>6.99</v>
      </c>
      <c r="N2742" s="33"/>
      <c r="O2742" s="37"/>
      <c r="P2742" s="38" t="n">
        <v>59.99</v>
      </c>
      <c r="Q2742" s="34" t="n">
        <v>13.99</v>
      </c>
      <c r="R2742" s="39" t="n">
        <v>-0.674267759562842</v>
      </c>
      <c r="S2742" s="40" t="n">
        <v>14.6642677595628</v>
      </c>
      <c r="T2742" s="40" t="n">
        <v>14.6642677595628</v>
      </c>
      <c r="U2742" s="40" t="n">
        <v>14.6642677595628</v>
      </c>
      <c r="V2742" s="32" t="n">
        <v>12.3157322404372</v>
      </c>
      <c r="W2742" s="32" t="n">
        <v>12.3157322404372</v>
      </c>
      <c r="X2742" s="40" t="n">
        <v>26.98</v>
      </c>
      <c r="Y2742" s="29" t="n">
        <v>479.69</v>
      </c>
      <c r="Z2742" s="29" t="n">
        <v>20.2280327868853</v>
      </c>
      <c r="AA2742" s="41"/>
      <c r="AB2742" s="38" t="s">
        <v>520</v>
      </c>
      <c r="AC2742" s="34" t="s">
        <v>520</v>
      </c>
      <c r="AD2742" s="39" t="s">
        <v>520</v>
      </c>
      <c r="AE2742" s="40" t="s">
        <v>520</v>
      </c>
      <c r="AF2742" s="40" t="s">
        <v>520</v>
      </c>
      <c r="AG2742" s="40" t="s">
        <v>520</v>
      </c>
      <c r="AH2742" s="32"/>
      <c r="AI2742" s="32"/>
      <c r="AJ2742" s="40"/>
      <c r="AK2742" s="29"/>
      <c r="AL2742" s="29"/>
      <c r="AM2742" s="41"/>
      <c r="AN2742" s="38"/>
      <c r="AO2742" s="34"/>
      <c r="AP2742" s="39"/>
      <c r="AQ2742" s="40"/>
      <c r="AR2742" s="40"/>
      <c r="AS2742" s="40"/>
      <c r="AT2742" s="32"/>
      <c r="AU2742" s="32"/>
      <c r="AV2742" s="40"/>
      <c r="AW2742" s="31"/>
      <c r="AX2742" s="29"/>
      <c r="AY2742" s="42"/>
      <c r="AZ2742" s="38"/>
      <c r="BA2742" s="34"/>
      <c r="BB2742" s="39"/>
      <c r="BC2742" s="40"/>
      <c r="BD2742" s="40"/>
      <c r="BE2742" s="40"/>
      <c r="BF2742" s="32"/>
      <c r="BG2742" s="32"/>
      <c r="BH2742" s="40"/>
      <c r="BI2742" s="31"/>
      <c r="BJ2742" s="29"/>
    </row>
    <row r="2743" customFormat="false" ht="15" hidden="false" customHeight="false" outlineLevel="0" collapsed="false">
      <c r="A2743" s="26" t="s">
        <v>652</v>
      </c>
      <c r="B2743" s="27" t="s">
        <v>0</v>
      </c>
      <c r="C2743" s="28" t="s">
        <v>64</v>
      </c>
      <c r="D2743" s="43" t="s">
        <v>181</v>
      </c>
      <c r="E2743" s="30" t="n">
        <v>829.9</v>
      </c>
      <c r="F2743" s="31" t="n">
        <v>609.9</v>
      </c>
      <c r="G2743" s="32" t="s">
        <v>424</v>
      </c>
      <c r="H2743" s="32" t="s">
        <v>98</v>
      </c>
      <c r="I2743" s="33" t="n">
        <v>9.99</v>
      </c>
      <c r="J2743" s="34" t="s">
        <v>288</v>
      </c>
      <c r="K2743" s="35" t="s">
        <v>355</v>
      </c>
      <c r="L2743" s="36"/>
      <c r="M2743" s="33" t="n">
        <v>6.99</v>
      </c>
      <c r="N2743" s="33"/>
      <c r="O2743" s="37"/>
      <c r="P2743" s="38" t="n">
        <v>59.99</v>
      </c>
      <c r="Q2743" s="34" t="n">
        <v>13.99</v>
      </c>
      <c r="R2743" s="39" t="n">
        <v>-0.674267759562842</v>
      </c>
      <c r="S2743" s="40" t="n">
        <v>14.6642677595628</v>
      </c>
      <c r="T2743" s="40" t="n">
        <v>14.6642677595628</v>
      </c>
      <c r="U2743" s="40" t="n">
        <v>14.6642677595628</v>
      </c>
      <c r="V2743" s="32" t="n">
        <v>9.31573224043716</v>
      </c>
      <c r="W2743" s="32" t="n">
        <v>9.31573224043716</v>
      </c>
      <c r="X2743" s="40" t="n">
        <v>23.98</v>
      </c>
      <c r="Y2743" s="29" t="n">
        <v>479.69</v>
      </c>
      <c r="Z2743" s="29" t="n">
        <v>20.2280327868853</v>
      </c>
      <c r="AA2743" s="41"/>
      <c r="AB2743" s="38" t="s">
        <v>520</v>
      </c>
      <c r="AC2743" s="34" t="s">
        <v>520</v>
      </c>
      <c r="AD2743" s="39" t="s">
        <v>520</v>
      </c>
      <c r="AE2743" s="40" t="s">
        <v>520</v>
      </c>
      <c r="AF2743" s="40" t="s">
        <v>520</v>
      </c>
      <c r="AG2743" s="40" t="s">
        <v>520</v>
      </c>
      <c r="AH2743" s="32"/>
      <c r="AI2743" s="32"/>
      <c r="AJ2743" s="40"/>
      <c r="AK2743" s="29"/>
      <c r="AL2743" s="29"/>
      <c r="AM2743" s="41"/>
      <c r="AN2743" s="38"/>
      <c r="AO2743" s="34"/>
      <c r="AP2743" s="39"/>
      <c r="AQ2743" s="40"/>
      <c r="AR2743" s="40"/>
      <c r="AS2743" s="40"/>
      <c r="AT2743" s="32"/>
      <c r="AU2743" s="32"/>
      <c r="AV2743" s="40"/>
      <c r="AW2743" s="31"/>
      <c r="AX2743" s="29"/>
      <c r="AY2743" s="42"/>
      <c r="AZ2743" s="38"/>
      <c r="BA2743" s="34"/>
      <c r="BB2743" s="39"/>
      <c r="BC2743" s="40"/>
      <c r="BD2743" s="40"/>
      <c r="BE2743" s="40"/>
      <c r="BF2743" s="32"/>
      <c r="BG2743" s="32"/>
      <c r="BH2743" s="40"/>
      <c r="BI2743" s="31"/>
      <c r="BJ2743" s="29"/>
    </row>
    <row r="2744" customFormat="false" ht="15" hidden="false" customHeight="false" outlineLevel="0" collapsed="false">
      <c r="A2744" s="26" t="s">
        <v>653</v>
      </c>
      <c r="B2744" s="27" t="s">
        <v>0</v>
      </c>
      <c r="C2744" s="28" t="s">
        <v>64</v>
      </c>
      <c r="D2744" s="43" t="s">
        <v>181</v>
      </c>
      <c r="E2744" s="30" t="n">
        <v>829.9</v>
      </c>
      <c r="F2744" s="31" t="n">
        <v>609.9</v>
      </c>
      <c r="G2744" s="32" t="s">
        <v>297</v>
      </c>
      <c r="H2744" s="32" t="s">
        <v>98</v>
      </c>
      <c r="I2744" s="33" t="n">
        <v>0</v>
      </c>
      <c r="J2744" s="34" t="s">
        <v>298</v>
      </c>
      <c r="K2744" s="35" t="s">
        <v>355</v>
      </c>
      <c r="L2744" s="36"/>
      <c r="M2744" s="33" t="n">
        <v>6.99</v>
      </c>
      <c r="N2744" s="33"/>
      <c r="O2744" s="37"/>
      <c r="P2744" s="38" t="n">
        <v>59.99</v>
      </c>
      <c r="Q2744" s="34" t="n">
        <v>11.99</v>
      </c>
      <c r="R2744" s="39" t="n">
        <v>-2.67426775956284</v>
      </c>
      <c r="S2744" s="40" t="n">
        <v>14.6642677595628</v>
      </c>
      <c r="T2744" s="40" t="n">
        <v>14.6642677595628</v>
      </c>
      <c r="U2744" s="40" t="n">
        <v>14.6642677595628</v>
      </c>
      <c r="V2744" s="32" t="n">
        <v>-2.67426775956284</v>
      </c>
      <c r="W2744" s="32" t="n">
        <v>-2.67426775956284</v>
      </c>
      <c r="X2744" s="40" t="n">
        <v>11.99</v>
      </c>
      <c r="Y2744" s="29" t="n">
        <v>419.69</v>
      </c>
      <c r="Z2744" s="29" t="n">
        <v>80.2280327868853</v>
      </c>
      <c r="AA2744" s="41"/>
      <c r="AB2744" s="38" t="s">
        <v>520</v>
      </c>
      <c r="AC2744" s="34" t="s">
        <v>520</v>
      </c>
      <c r="AD2744" s="39" t="s">
        <v>520</v>
      </c>
      <c r="AE2744" s="40" t="s">
        <v>520</v>
      </c>
      <c r="AF2744" s="40" t="s">
        <v>520</v>
      </c>
      <c r="AG2744" s="40" t="s">
        <v>520</v>
      </c>
      <c r="AH2744" s="32"/>
      <c r="AI2744" s="32"/>
      <c r="AJ2744" s="40"/>
      <c r="AK2744" s="29"/>
      <c r="AL2744" s="29"/>
      <c r="AM2744" s="41"/>
      <c r="AN2744" s="38"/>
      <c r="AO2744" s="34"/>
      <c r="AP2744" s="39"/>
      <c r="AQ2744" s="40"/>
      <c r="AR2744" s="40"/>
      <c r="AS2744" s="40"/>
      <c r="AT2744" s="32"/>
      <c r="AU2744" s="32"/>
      <c r="AV2744" s="40"/>
      <c r="AW2744" s="31"/>
      <c r="AX2744" s="29"/>
      <c r="AY2744" s="42"/>
      <c r="AZ2744" s="38"/>
      <c r="BA2744" s="34"/>
      <c r="BB2744" s="39"/>
      <c r="BC2744" s="40"/>
      <c r="BD2744" s="40"/>
      <c r="BE2744" s="40"/>
      <c r="BF2744" s="32"/>
      <c r="BG2744" s="32"/>
      <c r="BH2744" s="40"/>
      <c r="BI2744" s="31"/>
      <c r="BJ2744" s="29"/>
    </row>
    <row r="2745" customFormat="false" ht="15" hidden="false" customHeight="false" outlineLevel="0" collapsed="false">
      <c r="A2745" s="26" t="s">
        <v>654</v>
      </c>
      <c r="B2745" s="27" t="s">
        <v>0</v>
      </c>
      <c r="C2745" s="28" t="s">
        <v>64</v>
      </c>
      <c r="D2745" s="43" t="s">
        <v>655</v>
      </c>
      <c r="E2745" s="30" t="n">
        <v>929.9</v>
      </c>
      <c r="F2745" s="31" t="n">
        <v>729.9</v>
      </c>
      <c r="G2745" s="32" t="s">
        <v>287</v>
      </c>
      <c r="H2745" s="32" t="s">
        <v>98</v>
      </c>
      <c r="I2745" s="33" t="n">
        <v>24.99</v>
      </c>
      <c r="J2745" s="34" t="s">
        <v>288</v>
      </c>
      <c r="K2745" s="35" t="s">
        <v>355</v>
      </c>
      <c r="L2745" s="36"/>
      <c r="M2745" s="33" t="n">
        <v>6.99</v>
      </c>
      <c r="N2745" s="33"/>
      <c r="O2745" s="37"/>
      <c r="P2745" s="38" t="n">
        <v>59.99</v>
      </c>
      <c r="Q2745" s="34" t="n">
        <v>11.99</v>
      </c>
      <c r="R2745" s="39" t="n">
        <v>-5.95295628415301</v>
      </c>
      <c r="S2745" s="40" t="n">
        <v>17.942956284153</v>
      </c>
      <c r="T2745" s="40" t="n">
        <v>17.942956284153</v>
      </c>
      <c r="U2745" s="40" t="n">
        <v>17.942956284153</v>
      </c>
      <c r="V2745" s="32" t="n">
        <v>19.037043715847</v>
      </c>
      <c r="W2745" s="32" t="n">
        <v>19.037043715847</v>
      </c>
      <c r="X2745" s="40" t="n">
        <v>36.98</v>
      </c>
      <c r="Y2745" s="29" t="n">
        <v>419.69</v>
      </c>
      <c r="Z2745" s="29" t="n">
        <v>178.58868852459</v>
      </c>
      <c r="AA2745" s="41"/>
      <c r="AB2745" s="38" t="s">
        <v>520</v>
      </c>
      <c r="AC2745" s="34" t="s">
        <v>520</v>
      </c>
      <c r="AD2745" s="39" t="s">
        <v>520</v>
      </c>
      <c r="AE2745" s="40" t="s">
        <v>520</v>
      </c>
      <c r="AF2745" s="40" t="s">
        <v>520</v>
      </c>
      <c r="AG2745" s="40" t="s">
        <v>520</v>
      </c>
      <c r="AH2745" s="32"/>
      <c r="AI2745" s="32"/>
      <c r="AJ2745" s="40"/>
      <c r="AK2745" s="29"/>
      <c r="AL2745" s="29"/>
      <c r="AM2745" s="41"/>
      <c r="AN2745" s="38"/>
      <c r="AO2745" s="34"/>
      <c r="AP2745" s="39"/>
      <c r="AQ2745" s="40"/>
      <c r="AR2745" s="40"/>
      <c r="AS2745" s="40"/>
      <c r="AT2745" s="32"/>
      <c r="AU2745" s="32"/>
      <c r="AV2745" s="40"/>
      <c r="AW2745" s="31"/>
      <c r="AX2745" s="29"/>
      <c r="AY2745" s="42"/>
      <c r="AZ2745" s="38"/>
      <c r="BA2745" s="34"/>
      <c r="BB2745" s="39"/>
      <c r="BC2745" s="40"/>
      <c r="BD2745" s="40"/>
      <c r="BE2745" s="40"/>
      <c r="BF2745" s="32"/>
      <c r="BG2745" s="32"/>
      <c r="BH2745" s="40"/>
      <c r="BI2745" s="31"/>
      <c r="BJ2745" s="29"/>
    </row>
    <row r="2746" customFormat="false" ht="15" hidden="false" customHeight="false" outlineLevel="0" collapsed="false">
      <c r="A2746" s="26" t="s">
        <v>656</v>
      </c>
      <c r="B2746" s="27" t="s">
        <v>0</v>
      </c>
      <c r="C2746" s="28" t="s">
        <v>64</v>
      </c>
      <c r="D2746" s="43" t="s">
        <v>655</v>
      </c>
      <c r="E2746" s="30" t="n">
        <v>929.9</v>
      </c>
      <c r="F2746" s="31" t="n">
        <v>729.9</v>
      </c>
      <c r="G2746" s="32" t="s">
        <v>291</v>
      </c>
      <c r="H2746" s="32" t="s">
        <v>98</v>
      </c>
      <c r="I2746" s="33" t="n">
        <v>16.99</v>
      </c>
      <c r="J2746" s="34" t="s">
        <v>288</v>
      </c>
      <c r="K2746" s="35" t="s">
        <v>355</v>
      </c>
      <c r="L2746" s="36"/>
      <c r="M2746" s="33" t="n">
        <v>6.99</v>
      </c>
      <c r="N2746" s="33"/>
      <c r="O2746" s="37"/>
      <c r="P2746" s="38" t="n">
        <v>59.99</v>
      </c>
      <c r="Q2746" s="34" t="n">
        <v>14.99</v>
      </c>
      <c r="R2746" s="39" t="n">
        <v>-2.95295628415301</v>
      </c>
      <c r="S2746" s="40" t="n">
        <v>17.942956284153</v>
      </c>
      <c r="T2746" s="40" t="n">
        <v>17.942956284153</v>
      </c>
      <c r="U2746" s="40" t="n">
        <v>17.942956284153</v>
      </c>
      <c r="V2746" s="32" t="n">
        <v>14.037043715847</v>
      </c>
      <c r="W2746" s="32" t="n">
        <v>14.037043715847</v>
      </c>
      <c r="X2746" s="40" t="n">
        <v>31.98</v>
      </c>
      <c r="Y2746" s="29" t="n">
        <v>509.69</v>
      </c>
      <c r="Z2746" s="29" t="n">
        <v>88.5886885245902</v>
      </c>
      <c r="AA2746" s="41"/>
      <c r="AB2746" s="38" t="s">
        <v>520</v>
      </c>
      <c r="AC2746" s="34" t="s">
        <v>520</v>
      </c>
      <c r="AD2746" s="39" t="s">
        <v>520</v>
      </c>
      <c r="AE2746" s="40" t="s">
        <v>520</v>
      </c>
      <c r="AF2746" s="40" t="s">
        <v>520</v>
      </c>
      <c r="AG2746" s="40" t="s">
        <v>520</v>
      </c>
      <c r="AH2746" s="32"/>
      <c r="AI2746" s="32"/>
      <c r="AJ2746" s="40"/>
      <c r="AK2746" s="29"/>
      <c r="AL2746" s="29"/>
      <c r="AM2746" s="41"/>
      <c r="AN2746" s="38"/>
      <c r="AO2746" s="34"/>
      <c r="AP2746" s="39"/>
      <c r="AQ2746" s="40"/>
      <c r="AR2746" s="40"/>
      <c r="AS2746" s="40"/>
      <c r="AT2746" s="32"/>
      <c r="AU2746" s="32"/>
      <c r="AV2746" s="40"/>
      <c r="AW2746" s="31"/>
      <c r="AX2746" s="29"/>
      <c r="AY2746" s="42"/>
      <c r="AZ2746" s="38"/>
      <c r="BA2746" s="34"/>
      <c r="BB2746" s="39"/>
      <c r="BC2746" s="40"/>
      <c r="BD2746" s="40"/>
      <c r="BE2746" s="40"/>
      <c r="BF2746" s="32"/>
      <c r="BG2746" s="32"/>
      <c r="BH2746" s="40"/>
      <c r="BI2746" s="31"/>
      <c r="BJ2746" s="29"/>
    </row>
    <row r="2747" customFormat="false" ht="15" hidden="false" customHeight="false" outlineLevel="0" collapsed="false">
      <c r="A2747" s="26" t="s">
        <v>657</v>
      </c>
      <c r="B2747" s="27" t="s">
        <v>0</v>
      </c>
      <c r="C2747" s="28" t="s">
        <v>64</v>
      </c>
      <c r="D2747" s="43" t="s">
        <v>655</v>
      </c>
      <c r="E2747" s="30" t="n">
        <v>929.9</v>
      </c>
      <c r="F2747" s="31" t="n">
        <v>729.9</v>
      </c>
      <c r="G2747" s="32" t="s">
        <v>293</v>
      </c>
      <c r="H2747" s="32" t="s">
        <v>98</v>
      </c>
      <c r="I2747" s="33" t="n">
        <v>12.99</v>
      </c>
      <c r="J2747" s="34" t="s">
        <v>288</v>
      </c>
      <c r="K2747" s="35" t="s">
        <v>355</v>
      </c>
      <c r="L2747" s="36"/>
      <c r="M2747" s="33" t="n">
        <v>6.99</v>
      </c>
      <c r="N2747" s="33"/>
      <c r="O2747" s="37"/>
      <c r="P2747" s="38" t="n">
        <v>59.99</v>
      </c>
      <c r="Q2747" s="34" t="n">
        <v>16.99</v>
      </c>
      <c r="R2747" s="39" t="n">
        <v>-0.952956284153007</v>
      </c>
      <c r="S2747" s="40" t="n">
        <v>17.942956284153</v>
      </c>
      <c r="T2747" s="40" t="n">
        <v>17.942956284153</v>
      </c>
      <c r="U2747" s="40" t="n">
        <v>17.942956284153</v>
      </c>
      <c r="V2747" s="32" t="n">
        <v>12.037043715847</v>
      </c>
      <c r="W2747" s="32" t="n">
        <v>12.037043715847</v>
      </c>
      <c r="X2747" s="40" t="n">
        <v>29.98</v>
      </c>
      <c r="Y2747" s="29" t="n">
        <v>569.69</v>
      </c>
      <c r="Z2747" s="29" t="n">
        <v>28.5886885245902</v>
      </c>
      <c r="AA2747" s="41"/>
      <c r="AB2747" s="38" t="s">
        <v>520</v>
      </c>
      <c r="AC2747" s="34" t="s">
        <v>520</v>
      </c>
      <c r="AD2747" s="39" t="s">
        <v>520</v>
      </c>
      <c r="AE2747" s="40" t="s">
        <v>520</v>
      </c>
      <c r="AF2747" s="40" t="s">
        <v>520</v>
      </c>
      <c r="AG2747" s="40" t="s">
        <v>520</v>
      </c>
      <c r="AH2747" s="32"/>
      <c r="AI2747" s="32"/>
      <c r="AJ2747" s="40"/>
      <c r="AK2747" s="29"/>
      <c r="AL2747" s="29"/>
      <c r="AM2747" s="41"/>
      <c r="AN2747" s="38"/>
      <c r="AO2747" s="34"/>
      <c r="AP2747" s="39"/>
      <c r="AQ2747" s="40"/>
      <c r="AR2747" s="40"/>
      <c r="AS2747" s="40"/>
      <c r="AT2747" s="32"/>
      <c r="AU2747" s="32"/>
      <c r="AV2747" s="40"/>
      <c r="AW2747" s="31"/>
      <c r="AX2747" s="29"/>
      <c r="AY2747" s="42"/>
      <c r="AZ2747" s="38"/>
      <c r="BA2747" s="34"/>
      <c r="BB2747" s="39"/>
      <c r="BC2747" s="40"/>
      <c r="BD2747" s="40"/>
      <c r="BE2747" s="40"/>
      <c r="BF2747" s="32"/>
      <c r="BG2747" s="32"/>
      <c r="BH2747" s="40"/>
      <c r="BI2747" s="31"/>
      <c r="BJ2747" s="29"/>
    </row>
    <row r="2748" customFormat="false" ht="15" hidden="false" customHeight="false" outlineLevel="0" collapsed="false">
      <c r="A2748" s="26" t="s">
        <v>658</v>
      </c>
      <c r="B2748" s="27" t="s">
        <v>0</v>
      </c>
      <c r="C2748" s="28" t="s">
        <v>64</v>
      </c>
      <c r="D2748" s="43" t="s">
        <v>655</v>
      </c>
      <c r="E2748" s="30" t="n">
        <v>929.9</v>
      </c>
      <c r="F2748" s="31" t="n">
        <v>729.9</v>
      </c>
      <c r="G2748" s="32" t="s">
        <v>295</v>
      </c>
      <c r="H2748" s="32" t="s">
        <v>98</v>
      </c>
      <c r="I2748" s="33" t="n">
        <v>9.99</v>
      </c>
      <c r="J2748" s="34" t="s">
        <v>288</v>
      </c>
      <c r="K2748" s="35" t="s">
        <v>355</v>
      </c>
      <c r="L2748" s="36"/>
      <c r="M2748" s="33" t="n">
        <v>6.99</v>
      </c>
      <c r="N2748" s="33"/>
      <c r="O2748" s="37"/>
      <c r="P2748" s="38" t="n">
        <v>59.99</v>
      </c>
      <c r="Q2748" s="34" t="n">
        <v>16.99</v>
      </c>
      <c r="R2748" s="39" t="n">
        <v>-0.952956284153007</v>
      </c>
      <c r="S2748" s="40" t="n">
        <v>17.942956284153</v>
      </c>
      <c r="T2748" s="40" t="n">
        <v>17.942956284153</v>
      </c>
      <c r="U2748" s="40" t="n">
        <v>17.942956284153</v>
      </c>
      <c r="V2748" s="32" t="n">
        <v>9.03704371584699</v>
      </c>
      <c r="W2748" s="32" t="n">
        <v>9.03704371584699</v>
      </c>
      <c r="X2748" s="40" t="n">
        <v>26.98</v>
      </c>
      <c r="Y2748" s="29" t="n">
        <v>569.69</v>
      </c>
      <c r="Z2748" s="29" t="n">
        <v>28.5886885245902</v>
      </c>
      <c r="AA2748" s="41"/>
      <c r="AB2748" s="38" t="s">
        <v>520</v>
      </c>
      <c r="AC2748" s="34" t="s">
        <v>520</v>
      </c>
      <c r="AD2748" s="39" t="s">
        <v>520</v>
      </c>
      <c r="AE2748" s="40" t="s">
        <v>520</v>
      </c>
      <c r="AF2748" s="40" t="s">
        <v>520</v>
      </c>
      <c r="AG2748" s="40" t="s">
        <v>520</v>
      </c>
      <c r="AH2748" s="32"/>
      <c r="AI2748" s="32"/>
      <c r="AJ2748" s="40"/>
      <c r="AK2748" s="29"/>
      <c r="AL2748" s="29"/>
      <c r="AM2748" s="41"/>
      <c r="AN2748" s="38"/>
      <c r="AO2748" s="34"/>
      <c r="AP2748" s="39"/>
      <c r="AQ2748" s="40"/>
      <c r="AR2748" s="40"/>
      <c r="AS2748" s="40"/>
      <c r="AT2748" s="32"/>
      <c r="AU2748" s="32"/>
      <c r="AV2748" s="40"/>
      <c r="AW2748" s="31"/>
      <c r="AX2748" s="29"/>
      <c r="AY2748" s="42"/>
      <c r="AZ2748" s="38"/>
      <c r="BA2748" s="34"/>
      <c r="BB2748" s="39"/>
      <c r="BC2748" s="40"/>
      <c r="BD2748" s="40"/>
      <c r="BE2748" s="40"/>
      <c r="BF2748" s="32"/>
      <c r="BG2748" s="32"/>
      <c r="BH2748" s="40"/>
      <c r="BI2748" s="31"/>
      <c r="BJ2748" s="29"/>
    </row>
    <row r="2749" customFormat="false" ht="15" hidden="false" customHeight="false" outlineLevel="0" collapsed="false">
      <c r="A2749" s="26" t="s">
        <v>659</v>
      </c>
      <c r="B2749" s="27" t="s">
        <v>0</v>
      </c>
      <c r="C2749" s="28" t="s">
        <v>64</v>
      </c>
      <c r="D2749" s="43" t="s">
        <v>655</v>
      </c>
      <c r="E2749" s="30" t="n">
        <v>929.9</v>
      </c>
      <c r="F2749" s="31" t="n">
        <v>729.9</v>
      </c>
      <c r="G2749" s="32" t="s">
        <v>297</v>
      </c>
      <c r="H2749" s="32" t="s">
        <v>98</v>
      </c>
      <c r="I2749" s="33" t="n">
        <v>0</v>
      </c>
      <c r="J2749" s="34" t="s">
        <v>298</v>
      </c>
      <c r="K2749" s="35" t="s">
        <v>355</v>
      </c>
      <c r="L2749" s="36"/>
      <c r="M2749" s="33" t="n">
        <v>6.99</v>
      </c>
      <c r="N2749" s="33"/>
      <c r="O2749" s="37"/>
      <c r="P2749" s="38" t="n">
        <v>59.99</v>
      </c>
      <c r="Q2749" s="34" t="n">
        <v>16.99</v>
      </c>
      <c r="R2749" s="39" t="n">
        <v>-0.952956284153007</v>
      </c>
      <c r="S2749" s="40" t="n">
        <v>17.942956284153</v>
      </c>
      <c r="T2749" s="40" t="n">
        <v>17.942956284153</v>
      </c>
      <c r="U2749" s="40" t="n">
        <v>17.942956284153</v>
      </c>
      <c r="V2749" s="32" t="n">
        <v>-0.952956284153007</v>
      </c>
      <c r="W2749" s="32" t="n">
        <v>-0.952956284153007</v>
      </c>
      <c r="X2749" s="40" t="n">
        <v>16.99</v>
      </c>
      <c r="Y2749" s="29" t="n">
        <v>569.69</v>
      </c>
      <c r="Z2749" s="29" t="n">
        <v>28.5886885245902</v>
      </c>
      <c r="AA2749" s="41"/>
      <c r="AB2749" s="38" t="s">
        <v>520</v>
      </c>
      <c r="AC2749" s="34" t="s">
        <v>520</v>
      </c>
      <c r="AD2749" s="39" t="s">
        <v>520</v>
      </c>
      <c r="AE2749" s="40" t="s">
        <v>520</v>
      </c>
      <c r="AF2749" s="40" t="s">
        <v>520</v>
      </c>
      <c r="AG2749" s="40" t="s">
        <v>520</v>
      </c>
      <c r="AH2749" s="32"/>
      <c r="AI2749" s="32"/>
      <c r="AJ2749" s="40"/>
      <c r="AK2749" s="29"/>
      <c r="AL2749" s="29"/>
      <c r="AM2749" s="41"/>
      <c r="AN2749" s="38"/>
      <c r="AO2749" s="34"/>
      <c r="AP2749" s="39"/>
      <c r="AQ2749" s="40"/>
      <c r="AR2749" s="40"/>
      <c r="AS2749" s="40"/>
      <c r="AT2749" s="32"/>
      <c r="AU2749" s="32"/>
      <c r="AV2749" s="40"/>
      <c r="AW2749" s="31"/>
      <c r="AX2749" s="29"/>
      <c r="AY2749" s="42"/>
      <c r="AZ2749" s="38"/>
      <c r="BA2749" s="34"/>
      <c r="BB2749" s="39"/>
      <c r="BC2749" s="40"/>
      <c r="BD2749" s="40"/>
      <c r="BE2749" s="40"/>
      <c r="BF2749" s="32"/>
      <c r="BG2749" s="32"/>
      <c r="BH2749" s="40"/>
      <c r="BI2749" s="31"/>
      <c r="BJ2749" s="29"/>
    </row>
    <row r="2750" customFormat="false" ht="15" hidden="false" customHeight="false" outlineLevel="0" collapsed="false">
      <c r="A2750" s="26" t="s">
        <v>660</v>
      </c>
      <c r="B2750" s="27" t="s">
        <v>0</v>
      </c>
      <c r="C2750" s="28" t="s">
        <v>64</v>
      </c>
      <c r="D2750" s="43" t="s">
        <v>661</v>
      </c>
      <c r="E2750" s="30" t="n">
        <v>989.9</v>
      </c>
      <c r="F2750" s="31" t="n">
        <v>959.9</v>
      </c>
      <c r="G2750" s="32" t="s">
        <v>287</v>
      </c>
      <c r="H2750" s="32" t="s">
        <v>98</v>
      </c>
      <c r="I2750" s="33" t="n">
        <v>24.99</v>
      </c>
      <c r="J2750" s="34" t="s">
        <v>288</v>
      </c>
      <c r="K2750" s="35" t="s">
        <v>355</v>
      </c>
      <c r="L2750" s="36"/>
      <c r="M2750" s="33" t="n">
        <v>6.99</v>
      </c>
      <c r="N2750" s="33"/>
      <c r="O2750" s="37"/>
      <c r="P2750" s="38" t="n">
        <v>89.99</v>
      </c>
      <c r="Q2750" s="34" t="n">
        <v>18.99</v>
      </c>
      <c r="R2750" s="39" t="n">
        <v>-4.23710928961749</v>
      </c>
      <c r="S2750" s="40" t="n">
        <v>23.2271092896175</v>
      </c>
      <c r="T2750" s="40" t="n">
        <v>23.2271092896175</v>
      </c>
      <c r="U2750" s="40" t="n">
        <v>23.2271092896175</v>
      </c>
      <c r="V2750" s="32" t="n">
        <v>20.7528907103825</v>
      </c>
      <c r="W2750" s="32" t="n">
        <v>20.7528907103825</v>
      </c>
      <c r="X2750" s="40" t="n">
        <v>43.98</v>
      </c>
      <c r="Y2750" s="29" t="n">
        <v>659.69</v>
      </c>
      <c r="Z2750" s="29" t="n">
        <v>127.113278688525</v>
      </c>
      <c r="AA2750" s="41"/>
      <c r="AB2750" s="38" t="s">
        <v>520</v>
      </c>
      <c r="AC2750" s="34" t="s">
        <v>520</v>
      </c>
      <c r="AD2750" s="39" t="s">
        <v>520</v>
      </c>
      <c r="AE2750" s="40" t="s">
        <v>520</v>
      </c>
      <c r="AF2750" s="40" t="s">
        <v>520</v>
      </c>
      <c r="AG2750" s="40" t="s">
        <v>520</v>
      </c>
      <c r="AH2750" s="32"/>
      <c r="AI2750" s="32"/>
      <c r="AJ2750" s="40"/>
      <c r="AK2750" s="29"/>
      <c r="AL2750" s="29"/>
      <c r="AM2750" s="41"/>
      <c r="AN2750" s="38"/>
      <c r="AO2750" s="34"/>
      <c r="AP2750" s="39"/>
      <c r="AQ2750" s="40"/>
      <c r="AR2750" s="40"/>
      <c r="AS2750" s="40"/>
      <c r="AT2750" s="32"/>
      <c r="AU2750" s="32"/>
      <c r="AV2750" s="40"/>
      <c r="AW2750" s="31"/>
      <c r="AX2750" s="29"/>
      <c r="AY2750" s="42"/>
      <c r="AZ2750" s="38"/>
      <c r="BA2750" s="34"/>
      <c r="BB2750" s="39"/>
      <c r="BC2750" s="40"/>
      <c r="BD2750" s="40"/>
      <c r="BE2750" s="40"/>
      <c r="BF2750" s="32"/>
      <c r="BG2750" s="32"/>
      <c r="BH2750" s="40"/>
      <c r="BI2750" s="31"/>
      <c r="BJ2750" s="29"/>
    </row>
    <row r="2751" customFormat="false" ht="15" hidden="false" customHeight="false" outlineLevel="0" collapsed="false">
      <c r="A2751" s="26" t="s">
        <v>662</v>
      </c>
      <c r="B2751" s="27" t="s">
        <v>0</v>
      </c>
      <c r="C2751" s="28" t="s">
        <v>64</v>
      </c>
      <c r="D2751" s="43" t="s">
        <v>661</v>
      </c>
      <c r="E2751" s="30" t="n">
        <v>989.9</v>
      </c>
      <c r="F2751" s="31" t="n">
        <v>959.9</v>
      </c>
      <c r="G2751" s="32" t="s">
        <v>291</v>
      </c>
      <c r="H2751" s="32" t="s">
        <v>98</v>
      </c>
      <c r="I2751" s="33" t="n">
        <v>16.99</v>
      </c>
      <c r="J2751" s="34" t="s">
        <v>288</v>
      </c>
      <c r="K2751" s="35" t="s">
        <v>355</v>
      </c>
      <c r="L2751" s="36"/>
      <c r="M2751" s="33" t="n">
        <v>6.99</v>
      </c>
      <c r="N2751" s="33"/>
      <c r="O2751" s="37"/>
      <c r="P2751" s="38" t="n">
        <v>89.99</v>
      </c>
      <c r="Q2751" s="34" t="n">
        <v>19.99</v>
      </c>
      <c r="R2751" s="39" t="n">
        <v>-3.23710928961749</v>
      </c>
      <c r="S2751" s="40" t="n">
        <v>23.2271092896175</v>
      </c>
      <c r="T2751" s="40" t="n">
        <v>23.2271092896175</v>
      </c>
      <c r="U2751" s="40" t="n">
        <v>23.2271092896175</v>
      </c>
      <c r="V2751" s="32" t="n">
        <v>13.7528907103825</v>
      </c>
      <c r="W2751" s="32" t="n">
        <v>13.7528907103825</v>
      </c>
      <c r="X2751" s="40" t="n">
        <v>36.98</v>
      </c>
      <c r="Y2751" s="29" t="n">
        <v>689.69</v>
      </c>
      <c r="Z2751" s="29" t="n">
        <v>97.1132786885247</v>
      </c>
      <c r="AA2751" s="41"/>
      <c r="AB2751" s="38" t="s">
        <v>520</v>
      </c>
      <c r="AC2751" s="34" t="s">
        <v>520</v>
      </c>
      <c r="AD2751" s="39" t="s">
        <v>520</v>
      </c>
      <c r="AE2751" s="40" t="s">
        <v>520</v>
      </c>
      <c r="AF2751" s="40" t="s">
        <v>520</v>
      </c>
      <c r="AG2751" s="40" t="s">
        <v>520</v>
      </c>
      <c r="AH2751" s="32"/>
      <c r="AI2751" s="32"/>
      <c r="AJ2751" s="40"/>
      <c r="AK2751" s="29"/>
      <c r="AL2751" s="29"/>
      <c r="AM2751" s="41"/>
      <c r="AN2751" s="38"/>
      <c r="AO2751" s="34"/>
      <c r="AP2751" s="39"/>
      <c r="AQ2751" s="40"/>
      <c r="AR2751" s="40"/>
      <c r="AS2751" s="40"/>
      <c r="AT2751" s="32"/>
      <c r="AU2751" s="32"/>
      <c r="AV2751" s="40"/>
      <c r="AW2751" s="31"/>
      <c r="AX2751" s="29"/>
      <c r="AY2751" s="42"/>
      <c r="AZ2751" s="38"/>
      <c r="BA2751" s="34"/>
      <c r="BB2751" s="39"/>
      <c r="BC2751" s="40"/>
      <c r="BD2751" s="40"/>
      <c r="BE2751" s="40"/>
      <c r="BF2751" s="32"/>
      <c r="BG2751" s="32"/>
      <c r="BH2751" s="40"/>
      <c r="BI2751" s="31"/>
      <c r="BJ2751" s="29"/>
    </row>
    <row r="2752" customFormat="false" ht="15" hidden="false" customHeight="false" outlineLevel="0" collapsed="false">
      <c r="A2752" s="26" t="s">
        <v>663</v>
      </c>
      <c r="B2752" s="27" t="s">
        <v>0</v>
      </c>
      <c r="C2752" s="28" t="s">
        <v>64</v>
      </c>
      <c r="D2752" s="43" t="s">
        <v>661</v>
      </c>
      <c r="E2752" s="30" t="n">
        <v>989.9</v>
      </c>
      <c r="F2752" s="31" t="n">
        <v>959.9</v>
      </c>
      <c r="G2752" s="32" t="s">
        <v>293</v>
      </c>
      <c r="H2752" s="32" t="s">
        <v>98</v>
      </c>
      <c r="I2752" s="33" t="n">
        <v>12.99</v>
      </c>
      <c r="J2752" s="34" t="s">
        <v>288</v>
      </c>
      <c r="K2752" s="35" t="s">
        <v>355</v>
      </c>
      <c r="L2752" s="36"/>
      <c r="M2752" s="33" t="n">
        <v>6.99</v>
      </c>
      <c r="N2752" s="33"/>
      <c r="O2752" s="37"/>
      <c r="P2752" s="38" t="n">
        <v>149.99</v>
      </c>
      <c r="Q2752" s="34" t="n">
        <v>20.99</v>
      </c>
      <c r="R2752" s="39" t="n">
        <v>-0.237109289617489</v>
      </c>
      <c r="S2752" s="40" t="n">
        <v>21.2271092896175</v>
      </c>
      <c r="T2752" s="40" t="n">
        <v>21.2271092896175</v>
      </c>
      <c r="U2752" s="40" t="n">
        <v>21.2271092896175</v>
      </c>
      <c r="V2752" s="32" t="n">
        <v>12.7528907103825</v>
      </c>
      <c r="W2752" s="32" t="n">
        <v>12.7528907103825</v>
      </c>
      <c r="X2752" s="40" t="n">
        <v>33.98</v>
      </c>
      <c r="Y2752" s="29" t="n">
        <v>779.69</v>
      </c>
      <c r="Z2752" s="29" t="n">
        <v>7.1132786885247</v>
      </c>
      <c r="AA2752" s="41"/>
      <c r="AB2752" s="38" t="s">
        <v>520</v>
      </c>
      <c r="AC2752" s="34" t="s">
        <v>520</v>
      </c>
      <c r="AD2752" s="39" t="s">
        <v>520</v>
      </c>
      <c r="AE2752" s="40" t="s">
        <v>520</v>
      </c>
      <c r="AF2752" s="40" t="s">
        <v>520</v>
      </c>
      <c r="AG2752" s="40" t="s">
        <v>520</v>
      </c>
      <c r="AH2752" s="32"/>
      <c r="AI2752" s="32"/>
      <c r="AJ2752" s="40"/>
      <c r="AK2752" s="29"/>
      <c r="AL2752" s="29"/>
      <c r="AM2752" s="41"/>
      <c r="AN2752" s="38"/>
      <c r="AO2752" s="34"/>
      <c r="AP2752" s="39"/>
      <c r="AQ2752" s="40"/>
      <c r="AR2752" s="40"/>
      <c r="AS2752" s="40"/>
      <c r="AT2752" s="32"/>
      <c r="AU2752" s="32"/>
      <c r="AV2752" s="40"/>
      <c r="AW2752" s="31"/>
      <c r="AX2752" s="29"/>
      <c r="AY2752" s="42"/>
      <c r="AZ2752" s="38"/>
      <c r="BA2752" s="34"/>
      <c r="BB2752" s="39"/>
      <c r="BC2752" s="40"/>
      <c r="BD2752" s="40"/>
      <c r="BE2752" s="40"/>
      <c r="BF2752" s="32"/>
      <c r="BG2752" s="32"/>
      <c r="BH2752" s="40"/>
      <c r="BI2752" s="31"/>
      <c r="BJ2752" s="29"/>
    </row>
    <row r="2753" customFormat="false" ht="15" hidden="false" customHeight="false" outlineLevel="0" collapsed="false">
      <c r="A2753" s="26" t="s">
        <v>664</v>
      </c>
      <c r="B2753" s="27" t="s">
        <v>0</v>
      </c>
      <c r="C2753" s="28" t="s">
        <v>64</v>
      </c>
      <c r="D2753" s="43" t="s">
        <v>661</v>
      </c>
      <c r="E2753" s="30" t="n">
        <v>989.9</v>
      </c>
      <c r="F2753" s="31" t="n">
        <v>959.9</v>
      </c>
      <c r="G2753" s="32" t="s">
        <v>295</v>
      </c>
      <c r="H2753" s="32" t="s">
        <v>98</v>
      </c>
      <c r="I2753" s="33" t="n">
        <v>9.99</v>
      </c>
      <c r="J2753" s="34" t="s">
        <v>288</v>
      </c>
      <c r="K2753" s="35" t="s">
        <v>355</v>
      </c>
      <c r="L2753" s="36"/>
      <c r="M2753" s="33" t="n">
        <v>6.99</v>
      </c>
      <c r="N2753" s="33"/>
      <c r="O2753" s="37"/>
      <c r="P2753" s="38" t="n">
        <v>149.99</v>
      </c>
      <c r="Q2753" s="34" t="n">
        <v>20.99</v>
      </c>
      <c r="R2753" s="39" t="n">
        <v>-0.237109289617489</v>
      </c>
      <c r="S2753" s="40" t="n">
        <v>21.2271092896175</v>
      </c>
      <c r="T2753" s="40" t="n">
        <v>21.2271092896175</v>
      </c>
      <c r="U2753" s="40" t="n">
        <v>21.2271092896175</v>
      </c>
      <c r="V2753" s="32" t="n">
        <v>9.75289071038251</v>
      </c>
      <c r="W2753" s="32" t="n">
        <v>9.75289071038251</v>
      </c>
      <c r="X2753" s="40" t="n">
        <v>30.98</v>
      </c>
      <c r="Y2753" s="29" t="n">
        <v>779.69</v>
      </c>
      <c r="Z2753" s="29" t="n">
        <v>7.1132786885247</v>
      </c>
      <c r="AA2753" s="41"/>
      <c r="AB2753" s="38" t="s">
        <v>520</v>
      </c>
      <c r="AC2753" s="34" t="s">
        <v>520</v>
      </c>
      <c r="AD2753" s="39" t="s">
        <v>520</v>
      </c>
      <c r="AE2753" s="40" t="s">
        <v>520</v>
      </c>
      <c r="AF2753" s="40" t="s">
        <v>520</v>
      </c>
      <c r="AG2753" s="40" t="s">
        <v>520</v>
      </c>
      <c r="AH2753" s="32"/>
      <c r="AI2753" s="32"/>
      <c r="AJ2753" s="40"/>
      <c r="AK2753" s="29"/>
      <c r="AL2753" s="29"/>
      <c r="AM2753" s="41"/>
      <c r="AN2753" s="38"/>
      <c r="AO2753" s="34"/>
      <c r="AP2753" s="39"/>
      <c r="AQ2753" s="40"/>
      <c r="AR2753" s="40"/>
      <c r="AS2753" s="40"/>
      <c r="AT2753" s="32"/>
      <c r="AU2753" s="32"/>
      <c r="AV2753" s="40"/>
      <c r="AW2753" s="31"/>
      <c r="AX2753" s="29"/>
      <c r="AY2753" s="42"/>
      <c r="AZ2753" s="38"/>
      <c r="BA2753" s="34"/>
      <c r="BB2753" s="39"/>
      <c r="BC2753" s="40"/>
      <c r="BD2753" s="40"/>
      <c r="BE2753" s="40"/>
      <c r="BF2753" s="32"/>
      <c r="BG2753" s="32"/>
      <c r="BH2753" s="40"/>
      <c r="BI2753" s="31"/>
      <c r="BJ2753" s="29"/>
    </row>
    <row r="2754" customFormat="false" ht="15" hidden="false" customHeight="false" outlineLevel="0" collapsed="false">
      <c r="A2754" s="26" t="s">
        <v>665</v>
      </c>
      <c r="B2754" s="27" t="s">
        <v>0</v>
      </c>
      <c r="C2754" s="28" t="s">
        <v>64</v>
      </c>
      <c r="D2754" s="43" t="s">
        <v>661</v>
      </c>
      <c r="E2754" s="30" t="n">
        <v>989.9</v>
      </c>
      <c r="F2754" s="31" t="n">
        <v>959.9</v>
      </c>
      <c r="G2754" s="32" t="s">
        <v>297</v>
      </c>
      <c r="H2754" s="32" t="s">
        <v>98</v>
      </c>
      <c r="I2754" s="33" t="n">
        <v>0</v>
      </c>
      <c r="J2754" s="34" t="s">
        <v>298</v>
      </c>
      <c r="K2754" s="35" t="s">
        <v>355</v>
      </c>
      <c r="L2754" s="36"/>
      <c r="M2754" s="33" t="n">
        <v>6.99</v>
      </c>
      <c r="N2754" s="33"/>
      <c r="O2754" s="37"/>
      <c r="P2754" s="38" t="n">
        <v>149.99</v>
      </c>
      <c r="Q2754" s="34" t="n">
        <v>20.99</v>
      </c>
      <c r="R2754" s="39" t="n">
        <v>-0.237109289617489</v>
      </c>
      <c r="S2754" s="40" t="n">
        <v>21.2271092896175</v>
      </c>
      <c r="T2754" s="40" t="n">
        <v>21.2271092896175</v>
      </c>
      <c r="U2754" s="40" t="n">
        <v>21.2271092896175</v>
      </c>
      <c r="V2754" s="32" t="n">
        <v>-0.237109289617489</v>
      </c>
      <c r="W2754" s="32" t="n">
        <v>-0.237109289617489</v>
      </c>
      <c r="X2754" s="40" t="n">
        <v>20.99</v>
      </c>
      <c r="Y2754" s="29" t="n">
        <v>779.69</v>
      </c>
      <c r="Z2754" s="29" t="n">
        <v>7.1132786885247</v>
      </c>
      <c r="AA2754" s="41"/>
      <c r="AB2754" s="38" t="s">
        <v>520</v>
      </c>
      <c r="AC2754" s="34" t="s">
        <v>520</v>
      </c>
      <c r="AD2754" s="39" t="s">
        <v>520</v>
      </c>
      <c r="AE2754" s="40" t="s">
        <v>520</v>
      </c>
      <c r="AF2754" s="40" t="s">
        <v>520</v>
      </c>
      <c r="AG2754" s="40" t="s">
        <v>520</v>
      </c>
      <c r="AH2754" s="32"/>
      <c r="AI2754" s="32"/>
      <c r="AJ2754" s="40"/>
      <c r="AK2754" s="29"/>
      <c r="AL2754" s="29"/>
      <c r="AM2754" s="41"/>
      <c r="AN2754" s="38"/>
      <c r="AO2754" s="34"/>
      <c r="AP2754" s="39"/>
      <c r="AQ2754" s="40"/>
      <c r="AR2754" s="40"/>
      <c r="AS2754" s="40"/>
      <c r="AT2754" s="32"/>
      <c r="AU2754" s="32"/>
      <c r="AV2754" s="40"/>
      <c r="AW2754" s="31"/>
      <c r="AX2754" s="29"/>
      <c r="AY2754" s="42"/>
      <c r="AZ2754" s="38"/>
      <c r="BA2754" s="34"/>
      <c r="BB2754" s="39"/>
      <c r="BC2754" s="40"/>
      <c r="BD2754" s="40"/>
      <c r="BE2754" s="40"/>
      <c r="BF2754" s="32"/>
      <c r="BG2754" s="32"/>
      <c r="BH2754" s="40"/>
      <c r="BI2754" s="31"/>
      <c r="BJ2754" s="29"/>
    </row>
    <row r="2755" customFormat="false" ht="15" hidden="false" customHeight="false" outlineLevel="0" collapsed="false">
      <c r="A2755" s="26" t="s">
        <v>666</v>
      </c>
      <c r="B2755" s="27" t="s">
        <v>0</v>
      </c>
      <c r="C2755" s="28" t="s">
        <v>64</v>
      </c>
      <c r="D2755" s="43" t="s">
        <v>667</v>
      </c>
      <c r="E2755" s="30" t="n">
        <v>1189.9</v>
      </c>
      <c r="F2755" s="31" t="n">
        <v>1149.9</v>
      </c>
      <c r="G2755" s="32" t="s">
        <v>287</v>
      </c>
      <c r="H2755" s="32" t="s">
        <v>98</v>
      </c>
      <c r="I2755" s="33" t="n">
        <v>24.99</v>
      </c>
      <c r="J2755" s="34" t="s">
        <v>288</v>
      </c>
      <c r="K2755" s="35" t="s">
        <v>355</v>
      </c>
      <c r="L2755" s="36"/>
      <c r="M2755" s="33" t="n">
        <v>6.99</v>
      </c>
      <c r="N2755" s="33"/>
      <c r="O2755" s="37"/>
      <c r="P2755" s="38" t="n">
        <v>99.99</v>
      </c>
      <c r="Q2755" s="34" t="n">
        <v>22.99</v>
      </c>
      <c r="R2755" s="39" t="n">
        <v>-5.09503278688525</v>
      </c>
      <c r="S2755" s="40" t="n">
        <v>28.0850327868852</v>
      </c>
      <c r="T2755" s="40" t="n">
        <v>28.0850327868852</v>
      </c>
      <c r="U2755" s="40" t="n">
        <v>28.0850327868852</v>
      </c>
      <c r="V2755" s="32" t="n">
        <v>19.8949672131148</v>
      </c>
      <c r="W2755" s="32" t="n">
        <v>19.8949672131148</v>
      </c>
      <c r="X2755" s="40" t="n">
        <v>47.98</v>
      </c>
      <c r="Y2755" s="29" t="n">
        <v>789.69</v>
      </c>
      <c r="Z2755" s="29" t="n">
        <v>152.850983606558</v>
      </c>
      <c r="AA2755" s="41"/>
      <c r="AB2755" s="38" t="s">
        <v>520</v>
      </c>
      <c r="AC2755" s="34" t="s">
        <v>520</v>
      </c>
      <c r="AD2755" s="39" t="s">
        <v>520</v>
      </c>
      <c r="AE2755" s="40" t="s">
        <v>520</v>
      </c>
      <c r="AF2755" s="40" t="s">
        <v>520</v>
      </c>
      <c r="AG2755" s="40" t="s">
        <v>520</v>
      </c>
      <c r="AH2755" s="32"/>
      <c r="AI2755" s="32"/>
      <c r="AJ2755" s="40"/>
      <c r="AK2755" s="29"/>
      <c r="AL2755" s="29"/>
      <c r="AM2755" s="41"/>
      <c r="AN2755" s="38"/>
      <c r="AO2755" s="34"/>
      <c r="AP2755" s="39"/>
      <c r="AQ2755" s="40"/>
      <c r="AR2755" s="40"/>
      <c r="AS2755" s="40"/>
      <c r="AT2755" s="32"/>
      <c r="AU2755" s="32"/>
      <c r="AV2755" s="40"/>
      <c r="AW2755" s="31"/>
      <c r="AX2755" s="29"/>
      <c r="AY2755" s="42"/>
      <c r="AZ2755" s="38"/>
      <c r="BA2755" s="34"/>
      <c r="BB2755" s="39"/>
      <c r="BC2755" s="40"/>
      <c r="BD2755" s="40"/>
      <c r="BE2755" s="40"/>
      <c r="BF2755" s="32"/>
      <c r="BG2755" s="32"/>
      <c r="BH2755" s="40"/>
      <c r="BI2755" s="31"/>
      <c r="BJ2755" s="29"/>
    </row>
    <row r="2756" customFormat="false" ht="15" hidden="false" customHeight="false" outlineLevel="0" collapsed="false">
      <c r="A2756" s="26" t="s">
        <v>668</v>
      </c>
      <c r="B2756" s="27" t="s">
        <v>0</v>
      </c>
      <c r="C2756" s="28" t="s">
        <v>64</v>
      </c>
      <c r="D2756" s="43" t="s">
        <v>667</v>
      </c>
      <c r="E2756" s="30" t="n">
        <v>1189.9</v>
      </c>
      <c r="F2756" s="31" t="n">
        <v>1149.9</v>
      </c>
      <c r="G2756" s="32" t="s">
        <v>291</v>
      </c>
      <c r="H2756" s="32" t="s">
        <v>98</v>
      </c>
      <c r="I2756" s="33" t="n">
        <v>16.99</v>
      </c>
      <c r="J2756" s="34" t="s">
        <v>288</v>
      </c>
      <c r="K2756" s="35" t="s">
        <v>355</v>
      </c>
      <c r="L2756" s="36"/>
      <c r="M2756" s="33" t="n">
        <v>6.99</v>
      </c>
      <c r="N2756" s="33"/>
      <c r="O2756" s="37"/>
      <c r="P2756" s="38" t="n">
        <v>129.99</v>
      </c>
      <c r="Q2756" s="34" t="n">
        <v>25.99</v>
      </c>
      <c r="R2756" s="39" t="n">
        <v>-1.09503278688525</v>
      </c>
      <c r="S2756" s="40" t="n">
        <v>27.0850327868852</v>
      </c>
      <c r="T2756" s="40" t="n">
        <v>27.0850327868852</v>
      </c>
      <c r="U2756" s="40" t="n">
        <v>27.0850327868852</v>
      </c>
      <c r="V2756" s="32" t="n">
        <v>15.8949672131148</v>
      </c>
      <c r="W2756" s="32" t="n">
        <v>15.8949672131148</v>
      </c>
      <c r="X2756" s="40" t="n">
        <v>42.98</v>
      </c>
      <c r="Y2756" s="29" t="n">
        <v>909.69</v>
      </c>
      <c r="Z2756" s="29" t="n">
        <v>32.8509836065575</v>
      </c>
      <c r="AA2756" s="41"/>
      <c r="AB2756" s="38" t="s">
        <v>520</v>
      </c>
      <c r="AC2756" s="34" t="s">
        <v>520</v>
      </c>
      <c r="AD2756" s="39" t="s">
        <v>520</v>
      </c>
      <c r="AE2756" s="40" t="s">
        <v>520</v>
      </c>
      <c r="AF2756" s="40" t="s">
        <v>520</v>
      </c>
      <c r="AG2756" s="40" t="s">
        <v>520</v>
      </c>
      <c r="AH2756" s="32"/>
      <c r="AI2756" s="32"/>
      <c r="AJ2756" s="40"/>
      <c r="AK2756" s="29"/>
      <c r="AL2756" s="29"/>
      <c r="AM2756" s="41"/>
      <c r="AN2756" s="38"/>
      <c r="AO2756" s="34"/>
      <c r="AP2756" s="39"/>
      <c r="AQ2756" s="40"/>
      <c r="AR2756" s="40"/>
      <c r="AS2756" s="40"/>
      <c r="AT2756" s="32"/>
      <c r="AU2756" s="32"/>
      <c r="AV2756" s="40"/>
      <c r="AW2756" s="31"/>
      <c r="AX2756" s="29"/>
      <c r="AY2756" s="42"/>
      <c r="AZ2756" s="38"/>
      <c r="BA2756" s="34"/>
      <c r="BB2756" s="39"/>
      <c r="BC2756" s="40"/>
      <c r="BD2756" s="40"/>
      <c r="BE2756" s="40"/>
      <c r="BF2756" s="32"/>
      <c r="BG2756" s="32"/>
      <c r="BH2756" s="40"/>
      <c r="BI2756" s="31"/>
      <c r="BJ2756" s="29"/>
    </row>
    <row r="2757" customFormat="false" ht="15" hidden="false" customHeight="false" outlineLevel="0" collapsed="false">
      <c r="A2757" s="26" t="s">
        <v>669</v>
      </c>
      <c r="B2757" s="27" t="s">
        <v>0</v>
      </c>
      <c r="C2757" s="28" t="s">
        <v>64</v>
      </c>
      <c r="D2757" s="43" t="s">
        <v>667</v>
      </c>
      <c r="E2757" s="30" t="n">
        <v>1189.9</v>
      </c>
      <c r="F2757" s="31" t="n">
        <v>1149.9</v>
      </c>
      <c r="G2757" s="32" t="s">
        <v>293</v>
      </c>
      <c r="H2757" s="32" t="s">
        <v>98</v>
      </c>
      <c r="I2757" s="33" t="n">
        <v>12.99</v>
      </c>
      <c r="J2757" s="34" t="s">
        <v>288</v>
      </c>
      <c r="K2757" s="35" t="s">
        <v>355</v>
      </c>
      <c r="L2757" s="36"/>
      <c r="M2757" s="33" t="n">
        <v>6.99</v>
      </c>
      <c r="N2757" s="33"/>
      <c r="O2757" s="37"/>
      <c r="P2757" s="38" t="n">
        <v>129.99</v>
      </c>
      <c r="Q2757" s="34" t="n">
        <v>26.99</v>
      </c>
      <c r="R2757" s="39" t="n">
        <v>-0.0950327868852483</v>
      </c>
      <c r="S2757" s="40" t="n">
        <v>27.0850327868852</v>
      </c>
      <c r="T2757" s="40" t="n">
        <v>27.0850327868852</v>
      </c>
      <c r="U2757" s="40" t="n">
        <v>27.0850327868852</v>
      </c>
      <c r="V2757" s="32" t="n">
        <v>12.8949672131148</v>
      </c>
      <c r="W2757" s="32" t="n">
        <v>12.8949672131148</v>
      </c>
      <c r="X2757" s="40" t="n">
        <v>39.98</v>
      </c>
      <c r="Y2757" s="29" t="n">
        <v>939.69</v>
      </c>
      <c r="Z2757" s="29" t="n">
        <v>2.85098360655752</v>
      </c>
      <c r="AA2757" s="41"/>
      <c r="AB2757" s="38" t="s">
        <v>520</v>
      </c>
      <c r="AC2757" s="34" t="s">
        <v>520</v>
      </c>
      <c r="AD2757" s="39" t="s">
        <v>520</v>
      </c>
      <c r="AE2757" s="40" t="s">
        <v>520</v>
      </c>
      <c r="AF2757" s="40" t="s">
        <v>520</v>
      </c>
      <c r="AG2757" s="40" t="s">
        <v>520</v>
      </c>
      <c r="AH2757" s="32"/>
      <c r="AI2757" s="32"/>
      <c r="AJ2757" s="40"/>
      <c r="AK2757" s="29"/>
      <c r="AL2757" s="29"/>
      <c r="AM2757" s="41"/>
      <c r="AN2757" s="38"/>
      <c r="AO2757" s="34"/>
      <c r="AP2757" s="39"/>
      <c r="AQ2757" s="40"/>
      <c r="AR2757" s="40"/>
      <c r="AS2757" s="40"/>
      <c r="AT2757" s="32"/>
      <c r="AU2757" s="32"/>
      <c r="AV2757" s="40"/>
      <c r="AW2757" s="31"/>
      <c r="AX2757" s="29"/>
      <c r="AY2757" s="42"/>
      <c r="AZ2757" s="38"/>
      <c r="BA2757" s="34"/>
      <c r="BB2757" s="39"/>
      <c r="BC2757" s="40"/>
      <c r="BD2757" s="40"/>
      <c r="BE2757" s="40"/>
      <c r="BF2757" s="32"/>
      <c r="BG2757" s="32"/>
      <c r="BH2757" s="40"/>
      <c r="BI2757" s="31"/>
      <c r="BJ2757" s="29"/>
    </row>
    <row r="2758" customFormat="false" ht="15" hidden="false" customHeight="false" outlineLevel="0" collapsed="false">
      <c r="A2758" s="26" t="s">
        <v>670</v>
      </c>
      <c r="B2758" s="27" t="s">
        <v>0</v>
      </c>
      <c r="C2758" s="28" t="s">
        <v>64</v>
      </c>
      <c r="D2758" s="43" t="s">
        <v>667</v>
      </c>
      <c r="E2758" s="30" t="n">
        <v>1189.9</v>
      </c>
      <c r="F2758" s="31" t="n">
        <v>1149.9</v>
      </c>
      <c r="G2758" s="32" t="s">
        <v>295</v>
      </c>
      <c r="H2758" s="32" t="s">
        <v>98</v>
      </c>
      <c r="I2758" s="33" t="n">
        <v>9.99</v>
      </c>
      <c r="J2758" s="34" t="s">
        <v>288</v>
      </c>
      <c r="K2758" s="35" t="s">
        <v>355</v>
      </c>
      <c r="L2758" s="36"/>
      <c r="M2758" s="33" t="n">
        <v>6.99</v>
      </c>
      <c r="N2758" s="33"/>
      <c r="O2758" s="37"/>
      <c r="P2758" s="38" t="n">
        <v>129.99</v>
      </c>
      <c r="Q2758" s="34" t="n">
        <v>26.99</v>
      </c>
      <c r="R2758" s="39" t="n">
        <v>-0.0950327868852483</v>
      </c>
      <c r="S2758" s="40" t="n">
        <v>27.0850327868852</v>
      </c>
      <c r="T2758" s="40" t="n">
        <v>27.0850327868852</v>
      </c>
      <c r="U2758" s="40" t="n">
        <v>27.0850327868852</v>
      </c>
      <c r="V2758" s="32" t="n">
        <v>9.89496721311475</v>
      </c>
      <c r="W2758" s="32" t="n">
        <v>9.89496721311475</v>
      </c>
      <c r="X2758" s="40" t="n">
        <v>36.98</v>
      </c>
      <c r="Y2758" s="29" t="n">
        <v>939.69</v>
      </c>
      <c r="Z2758" s="29" t="n">
        <v>2.85098360655752</v>
      </c>
      <c r="AA2758" s="41"/>
      <c r="AB2758" s="38" t="s">
        <v>520</v>
      </c>
      <c r="AC2758" s="34" t="s">
        <v>520</v>
      </c>
      <c r="AD2758" s="39" t="s">
        <v>520</v>
      </c>
      <c r="AE2758" s="40" t="s">
        <v>520</v>
      </c>
      <c r="AF2758" s="40" t="s">
        <v>520</v>
      </c>
      <c r="AG2758" s="40" t="s">
        <v>520</v>
      </c>
      <c r="AH2758" s="32"/>
      <c r="AI2758" s="32"/>
      <c r="AJ2758" s="40"/>
      <c r="AK2758" s="29"/>
      <c r="AL2758" s="29"/>
      <c r="AM2758" s="41"/>
      <c r="AN2758" s="38"/>
      <c r="AO2758" s="34"/>
      <c r="AP2758" s="39"/>
      <c r="AQ2758" s="40"/>
      <c r="AR2758" s="40"/>
      <c r="AS2758" s="40"/>
      <c r="AT2758" s="32"/>
      <c r="AU2758" s="32"/>
      <c r="AV2758" s="40"/>
      <c r="AW2758" s="31"/>
      <c r="AX2758" s="29"/>
      <c r="AY2758" s="42"/>
      <c r="AZ2758" s="38"/>
      <c r="BA2758" s="34"/>
      <c r="BB2758" s="39"/>
      <c r="BC2758" s="40"/>
      <c r="BD2758" s="40"/>
      <c r="BE2758" s="40"/>
      <c r="BF2758" s="32"/>
      <c r="BG2758" s="32"/>
      <c r="BH2758" s="40"/>
      <c r="BI2758" s="31"/>
      <c r="BJ2758" s="29"/>
    </row>
    <row r="2759" customFormat="false" ht="15" hidden="false" customHeight="false" outlineLevel="0" collapsed="false">
      <c r="A2759" s="26" t="s">
        <v>671</v>
      </c>
      <c r="B2759" s="27" t="s">
        <v>0</v>
      </c>
      <c r="C2759" s="28" t="s">
        <v>64</v>
      </c>
      <c r="D2759" s="43" t="s">
        <v>667</v>
      </c>
      <c r="E2759" s="30" t="n">
        <v>1189.9</v>
      </c>
      <c r="F2759" s="31" t="n">
        <v>1149.9</v>
      </c>
      <c r="G2759" s="32" t="s">
        <v>297</v>
      </c>
      <c r="H2759" s="32" t="s">
        <v>98</v>
      </c>
      <c r="I2759" s="33" t="n">
        <v>0</v>
      </c>
      <c r="J2759" s="34" t="s">
        <v>298</v>
      </c>
      <c r="K2759" s="35" t="s">
        <v>355</v>
      </c>
      <c r="L2759" s="36"/>
      <c r="M2759" s="33" t="n">
        <v>6.99</v>
      </c>
      <c r="N2759" s="33"/>
      <c r="O2759" s="37"/>
      <c r="P2759" s="38" t="n">
        <v>129.99</v>
      </c>
      <c r="Q2759" s="34" t="n">
        <v>26.99</v>
      </c>
      <c r="R2759" s="39" t="n">
        <v>-0.0950327868852483</v>
      </c>
      <c r="S2759" s="40" t="n">
        <v>27.0850327868852</v>
      </c>
      <c r="T2759" s="40" t="n">
        <v>27.0850327868852</v>
      </c>
      <c r="U2759" s="40" t="n">
        <v>27.0850327868852</v>
      </c>
      <c r="V2759" s="32" t="n">
        <v>-0.0950327868852483</v>
      </c>
      <c r="W2759" s="32" t="n">
        <v>-0.0950327868852483</v>
      </c>
      <c r="X2759" s="40" t="n">
        <v>26.99</v>
      </c>
      <c r="Y2759" s="29" t="n">
        <v>939.69</v>
      </c>
      <c r="Z2759" s="29" t="n">
        <v>2.85098360655752</v>
      </c>
      <c r="AA2759" s="41"/>
      <c r="AB2759" s="38" t="s">
        <v>520</v>
      </c>
      <c r="AC2759" s="34" t="s">
        <v>520</v>
      </c>
      <c r="AD2759" s="39" t="s">
        <v>520</v>
      </c>
      <c r="AE2759" s="40" t="s">
        <v>520</v>
      </c>
      <c r="AF2759" s="40" t="s">
        <v>520</v>
      </c>
      <c r="AG2759" s="40" t="s">
        <v>520</v>
      </c>
      <c r="AH2759" s="32"/>
      <c r="AI2759" s="32"/>
      <c r="AJ2759" s="40"/>
      <c r="AK2759" s="29"/>
      <c r="AL2759" s="29"/>
      <c r="AM2759" s="41"/>
      <c r="AN2759" s="38"/>
      <c r="AO2759" s="34"/>
      <c r="AP2759" s="39"/>
      <c r="AQ2759" s="40"/>
      <c r="AR2759" s="40"/>
      <c r="AS2759" s="40"/>
      <c r="AT2759" s="32"/>
      <c r="AU2759" s="32"/>
      <c r="AV2759" s="40"/>
      <c r="AW2759" s="31"/>
      <c r="AX2759" s="29"/>
      <c r="AY2759" s="42"/>
      <c r="AZ2759" s="38"/>
      <c r="BA2759" s="34"/>
      <c r="BB2759" s="39"/>
      <c r="BC2759" s="40"/>
      <c r="BD2759" s="40"/>
      <c r="BE2759" s="40"/>
      <c r="BF2759" s="32"/>
      <c r="BG2759" s="32"/>
      <c r="BH2759" s="40"/>
      <c r="BI2759" s="31"/>
      <c r="BJ2759" s="29"/>
    </row>
    <row r="2760" customFormat="false" ht="15" hidden="false" customHeight="false" outlineLevel="0" collapsed="false">
      <c r="A2760" s="26" t="s">
        <v>672</v>
      </c>
      <c r="B2760" s="27" t="s">
        <v>0</v>
      </c>
      <c r="C2760" s="28" t="s">
        <v>64</v>
      </c>
      <c r="D2760" s="43" t="s">
        <v>673</v>
      </c>
      <c r="E2760" s="30" t="n">
        <v>1309.9</v>
      </c>
      <c r="F2760" s="31" t="n">
        <v>1269.9</v>
      </c>
      <c r="G2760" s="32" t="s">
        <v>287</v>
      </c>
      <c r="H2760" s="32" t="s">
        <v>98</v>
      </c>
      <c r="I2760" s="33" t="n">
        <v>24.99</v>
      </c>
      <c r="J2760" s="34" t="s">
        <v>288</v>
      </c>
      <c r="K2760" s="35" t="s">
        <v>355</v>
      </c>
      <c r="L2760" s="36"/>
      <c r="M2760" s="33" t="n">
        <v>8.99</v>
      </c>
      <c r="N2760" s="33"/>
      <c r="O2760" s="37"/>
      <c r="P2760" s="38" t="n">
        <v>229.99</v>
      </c>
      <c r="Q2760" s="34" t="n">
        <v>25.99</v>
      </c>
      <c r="R2760" s="39" t="n">
        <v>-1.04038797814208</v>
      </c>
      <c r="S2760" s="40" t="n">
        <v>27.0303879781421</v>
      </c>
      <c r="T2760" s="40" t="n">
        <v>27.0303879781421</v>
      </c>
      <c r="U2760" s="40" t="n">
        <v>27.0303879781421</v>
      </c>
      <c r="V2760" s="32" t="n">
        <v>23.9496120218579</v>
      </c>
      <c r="W2760" s="32" t="n">
        <v>23.9496120218579</v>
      </c>
      <c r="X2760" s="40" t="n">
        <v>50.98</v>
      </c>
      <c r="Y2760" s="29" t="n">
        <v>1009.69</v>
      </c>
      <c r="Z2760" s="29" t="n">
        <v>31.2116393442624</v>
      </c>
      <c r="AA2760" s="41"/>
      <c r="AB2760" s="38" t="s">
        <v>520</v>
      </c>
      <c r="AC2760" s="34" t="s">
        <v>520</v>
      </c>
      <c r="AD2760" s="39" t="s">
        <v>520</v>
      </c>
      <c r="AE2760" s="40" t="s">
        <v>520</v>
      </c>
      <c r="AF2760" s="40" t="s">
        <v>520</v>
      </c>
      <c r="AG2760" s="40" t="s">
        <v>520</v>
      </c>
      <c r="AH2760" s="32"/>
      <c r="AI2760" s="32"/>
      <c r="AJ2760" s="40"/>
      <c r="AK2760" s="29"/>
      <c r="AL2760" s="29"/>
      <c r="AM2760" s="41"/>
      <c r="AN2760" s="38"/>
      <c r="AO2760" s="34"/>
      <c r="AP2760" s="39"/>
      <c r="AQ2760" s="40"/>
      <c r="AR2760" s="40"/>
      <c r="AS2760" s="40"/>
      <c r="AT2760" s="32"/>
      <c r="AU2760" s="32"/>
      <c r="AV2760" s="40"/>
      <c r="AW2760" s="31"/>
      <c r="AX2760" s="29"/>
      <c r="AY2760" s="42"/>
      <c r="AZ2760" s="38"/>
      <c r="BA2760" s="34"/>
      <c r="BB2760" s="39"/>
      <c r="BC2760" s="40"/>
      <c r="BD2760" s="40"/>
      <c r="BE2760" s="40"/>
      <c r="BF2760" s="32"/>
      <c r="BG2760" s="32"/>
      <c r="BH2760" s="40"/>
      <c r="BI2760" s="31"/>
      <c r="BJ2760" s="29"/>
    </row>
    <row r="2761" customFormat="false" ht="15" hidden="false" customHeight="false" outlineLevel="0" collapsed="false">
      <c r="A2761" s="26" t="s">
        <v>674</v>
      </c>
      <c r="B2761" s="27" t="s">
        <v>0</v>
      </c>
      <c r="C2761" s="28" t="s">
        <v>64</v>
      </c>
      <c r="D2761" s="43" t="s">
        <v>673</v>
      </c>
      <c r="E2761" s="30" t="n">
        <v>1309.9</v>
      </c>
      <c r="F2761" s="31" t="n">
        <v>1269.9</v>
      </c>
      <c r="G2761" s="32" t="s">
        <v>291</v>
      </c>
      <c r="H2761" s="32" t="s">
        <v>98</v>
      </c>
      <c r="I2761" s="33" t="n">
        <v>16.99</v>
      </c>
      <c r="J2761" s="34" t="s">
        <v>288</v>
      </c>
      <c r="K2761" s="35" t="s">
        <v>355</v>
      </c>
      <c r="L2761" s="36"/>
      <c r="M2761" s="33" t="n">
        <v>8.99</v>
      </c>
      <c r="N2761" s="33"/>
      <c r="O2761" s="37"/>
      <c r="P2761" s="38" t="n">
        <v>379.99</v>
      </c>
      <c r="Q2761" s="34" t="n">
        <v>21.99</v>
      </c>
      <c r="R2761" s="39" t="n">
        <v>-0.0403879781420784</v>
      </c>
      <c r="S2761" s="40" t="n">
        <v>22.0303879781421</v>
      </c>
      <c r="T2761" s="40" t="n">
        <v>22.0303879781421</v>
      </c>
      <c r="U2761" s="40" t="n">
        <v>22.0303879781421</v>
      </c>
      <c r="V2761" s="32" t="n">
        <v>16.9496120218579</v>
      </c>
      <c r="W2761" s="32" t="n">
        <v>16.9496120218579</v>
      </c>
      <c r="X2761" s="40" t="n">
        <v>38.98</v>
      </c>
      <c r="Y2761" s="29" t="n">
        <v>1039.69</v>
      </c>
      <c r="Z2761" s="29" t="n">
        <v>1.21163934426227</v>
      </c>
      <c r="AA2761" s="41"/>
      <c r="AB2761" s="38" t="s">
        <v>520</v>
      </c>
      <c r="AC2761" s="34" t="s">
        <v>520</v>
      </c>
      <c r="AD2761" s="39" t="s">
        <v>520</v>
      </c>
      <c r="AE2761" s="40" t="s">
        <v>520</v>
      </c>
      <c r="AF2761" s="40" t="s">
        <v>520</v>
      </c>
      <c r="AG2761" s="40" t="s">
        <v>520</v>
      </c>
      <c r="AH2761" s="32"/>
      <c r="AI2761" s="32"/>
      <c r="AJ2761" s="40"/>
      <c r="AK2761" s="29"/>
      <c r="AL2761" s="29"/>
      <c r="AM2761" s="41"/>
      <c r="AN2761" s="38"/>
      <c r="AO2761" s="34"/>
      <c r="AP2761" s="39"/>
      <c r="AQ2761" s="40"/>
      <c r="AR2761" s="40"/>
      <c r="AS2761" s="40"/>
      <c r="AT2761" s="32"/>
      <c r="AU2761" s="32"/>
      <c r="AV2761" s="40"/>
      <c r="AW2761" s="31"/>
      <c r="AX2761" s="29"/>
      <c r="AY2761" s="42"/>
      <c r="AZ2761" s="38"/>
      <c r="BA2761" s="34"/>
      <c r="BB2761" s="39"/>
      <c r="BC2761" s="40"/>
      <c r="BD2761" s="40"/>
      <c r="BE2761" s="40"/>
      <c r="BF2761" s="32"/>
      <c r="BG2761" s="32"/>
      <c r="BH2761" s="40"/>
      <c r="BI2761" s="31"/>
      <c r="BJ2761" s="29"/>
    </row>
    <row r="2762" customFormat="false" ht="15" hidden="false" customHeight="false" outlineLevel="0" collapsed="false">
      <c r="A2762" s="26" t="s">
        <v>675</v>
      </c>
      <c r="B2762" s="27" t="s">
        <v>0</v>
      </c>
      <c r="C2762" s="28" t="s">
        <v>64</v>
      </c>
      <c r="D2762" s="43" t="s">
        <v>673</v>
      </c>
      <c r="E2762" s="30" t="n">
        <v>1309.9</v>
      </c>
      <c r="F2762" s="31" t="n">
        <v>1269.9</v>
      </c>
      <c r="G2762" s="32" t="s">
        <v>293</v>
      </c>
      <c r="H2762" s="32" t="s">
        <v>98</v>
      </c>
      <c r="I2762" s="33" t="n">
        <v>12.99</v>
      </c>
      <c r="J2762" s="34" t="s">
        <v>288</v>
      </c>
      <c r="K2762" s="35" t="s">
        <v>355</v>
      </c>
      <c r="L2762" s="36"/>
      <c r="M2762" s="33" t="n">
        <v>8.99</v>
      </c>
      <c r="N2762" s="33"/>
      <c r="O2762" s="37"/>
      <c r="P2762" s="38" t="n">
        <v>529.99</v>
      </c>
      <c r="Q2762" s="34" t="n">
        <v>16.99</v>
      </c>
      <c r="R2762" s="39" t="n">
        <v>-0.0403879781420784</v>
      </c>
      <c r="S2762" s="40" t="n">
        <v>17.0303879781421</v>
      </c>
      <c r="T2762" s="40" t="n">
        <v>17.0303879781421</v>
      </c>
      <c r="U2762" s="40" t="n">
        <v>17.0303879781421</v>
      </c>
      <c r="V2762" s="32" t="n">
        <v>12.9496120218579</v>
      </c>
      <c r="W2762" s="32" t="n">
        <v>12.9496120218579</v>
      </c>
      <c r="X2762" s="40" t="n">
        <v>29.98</v>
      </c>
      <c r="Y2762" s="29" t="n">
        <v>1039.69</v>
      </c>
      <c r="Z2762" s="29" t="n">
        <v>1.21163934426227</v>
      </c>
      <c r="AA2762" s="41"/>
      <c r="AB2762" s="38" t="s">
        <v>520</v>
      </c>
      <c r="AC2762" s="34" t="s">
        <v>520</v>
      </c>
      <c r="AD2762" s="39" t="s">
        <v>520</v>
      </c>
      <c r="AE2762" s="40" t="s">
        <v>520</v>
      </c>
      <c r="AF2762" s="40" t="s">
        <v>520</v>
      </c>
      <c r="AG2762" s="40" t="s">
        <v>520</v>
      </c>
      <c r="AH2762" s="32"/>
      <c r="AI2762" s="32"/>
      <c r="AJ2762" s="40"/>
      <c r="AK2762" s="29"/>
      <c r="AL2762" s="29"/>
      <c r="AM2762" s="41"/>
      <c r="AN2762" s="38"/>
      <c r="AO2762" s="34"/>
      <c r="AP2762" s="39"/>
      <c r="AQ2762" s="40"/>
      <c r="AR2762" s="40"/>
      <c r="AS2762" s="40"/>
      <c r="AT2762" s="32"/>
      <c r="AU2762" s="32"/>
      <c r="AV2762" s="40"/>
      <c r="AW2762" s="31"/>
      <c r="AX2762" s="29"/>
      <c r="AY2762" s="42"/>
      <c r="AZ2762" s="38"/>
      <c r="BA2762" s="34"/>
      <c r="BB2762" s="39"/>
      <c r="BC2762" s="40"/>
      <c r="BD2762" s="40"/>
      <c r="BE2762" s="40"/>
      <c r="BF2762" s="32"/>
      <c r="BG2762" s="32"/>
      <c r="BH2762" s="40"/>
      <c r="BI2762" s="31"/>
      <c r="BJ2762" s="29"/>
    </row>
    <row r="2763" customFormat="false" ht="15" hidden="false" customHeight="false" outlineLevel="0" collapsed="false">
      <c r="A2763" s="26" t="s">
        <v>676</v>
      </c>
      <c r="B2763" s="27" t="s">
        <v>0</v>
      </c>
      <c r="C2763" s="28" t="s">
        <v>64</v>
      </c>
      <c r="D2763" s="43" t="s">
        <v>673</v>
      </c>
      <c r="E2763" s="30" t="n">
        <v>1309.9</v>
      </c>
      <c r="F2763" s="31" t="n">
        <v>1269.9</v>
      </c>
      <c r="G2763" s="32" t="s">
        <v>295</v>
      </c>
      <c r="H2763" s="32" t="s">
        <v>98</v>
      </c>
      <c r="I2763" s="33" t="n">
        <v>9.99</v>
      </c>
      <c r="J2763" s="34" t="s">
        <v>288</v>
      </c>
      <c r="K2763" s="35" t="s">
        <v>355</v>
      </c>
      <c r="L2763" s="36"/>
      <c r="M2763" s="33" t="n">
        <v>8.99</v>
      </c>
      <c r="N2763" s="33"/>
      <c r="O2763" s="37"/>
      <c r="P2763" s="38" t="n">
        <v>529.99</v>
      </c>
      <c r="Q2763" s="34" t="n">
        <v>16.99</v>
      </c>
      <c r="R2763" s="39" t="n">
        <v>-0.0403879781420784</v>
      </c>
      <c r="S2763" s="40" t="n">
        <v>17.0303879781421</v>
      </c>
      <c r="T2763" s="40" t="n">
        <v>17.0303879781421</v>
      </c>
      <c r="U2763" s="40" t="n">
        <v>17.0303879781421</v>
      </c>
      <c r="V2763" s="32" t="n">
        <v>9.94961202185792</v>
      </c>
      <c r="W2763" s="32" t="n">
        <v>9.94961202185792</v>
      </c>
      <c r="X2763" s="40" t="n">
        <v>26.98</v>
      </c>
      <c r="Y2763" s="29" t="n">
        <v>1039.69</v>
      </c>
      <c r="Z2763" s="29" t="n">
        <v>1.21163934426227</v>
      </c>
      <c r="AA2763" s="41"/>
      <c r="AB2763" s="38" t="s">
        <v>520</v>
      </c>
      <c r="AC2763" s="34" t="s">
        <v>520</v>
      </c>
      <c r="AD2763" s="39" t="s">
        <v>520</v>
      </c>
      <c r="AE2763" s="40" t="s">
        <v>520</v>
      </c>
      <c r="AF2763" s="40" t="s">
        <v>520</v>
      </c>
      <c r="AG2763" s="40" t="s">
        <v>520</v>
      </c>
      <c r="AH2763" s="32"/>
      <c r="AI2763" s="32"/>
      <c r="AJ2763" s="40"/>
      <c r="AK2763" s="29"/>
      <c r="AL2763" s="29"/>
      <c r="AM2763" s="41"/>
      <c r="AN2763" s="38"/>
      <c r="AO2763" s="34"/>
      <c r="AP2763" s="39"/>
      <c r="AQ2763" s="40"/>
      <c r="AR2763" s="40"/>
      <c r="AS2763" s="40"/>
      <c r="AT2763" s="32"/>
      <c r="AU2763" s="32"/>
      <c r="AV2763" s="40"/>
      <c r="AW2763" s="31"/>
      <c r="AX2763" s="29"/>
      <c r="AY2763" s="42"/>
      <c r="AZ2763" s="38"/>
      <c r="BA2763" s="34"/>
      <c r="BB2763" s="39"/>
      <c r="BC2763" s="40"/>
      <c r="BD2763" s="40"/>
      <c r="BE2763" s="40"/>
      <c r="BF2763" s="32"/>
      <c r="BG2763" s="32"/>
      <c r="BH2763" s="40"/>
      <c r="BI2763" s="31"/>
      <c r="BJ2763" s="29"/>
    </row>
    <row r="2764" customFormat="false" ht="15" hidden="false" customHeight="false" outlineLevel="0" collapsed="false">
      <c r="A2764" s="26" t="s">
        <v>677</v>
      </c>
      <c r="B2764" s="27" t="s">
        <v>0</v>
      </c>
      <c r="C2764" s="28" t="s">
        <v>64</v>
      </c>
      <c r="D2764" s="43" t="s">
        <v>673</v>
      </c>
      <c r="E2764" s="30" t="n">
        <v>1309.9</v>
      </c>
      <c r="F2764" s="31" t="n">
        <v>1269.9</v>
      </c>
      <c r="G2764" s="32" t="s">
        <v>297</v>
      </c>
      <c r="H2764" s="32" t="s">
        <v>98</v>
      </c>
      <c r="I2764" s="33" t="n">
        <v>0</v>
      </c>
      <c r="J2764" s="34" t="s">
        <v>298</v>
      </c>
      <c r="K2764" s="35" t="s">
        <v>355</v>
      </c>
      <c r="L2764" s="36"/>
      <c r="M2764" s="33" t="n">
        <v>8.99</v>
      </c>
      <c r="N2764" s="33"/>
      <c r="O2764" s="37"/>
      <c r="P2764" s="38" t="n">
        <v>529.99</v>
      </c>
      <c r="Q2764" s="34" t="n">
        <v>16.99</v>
      </c>
      <c r="R2764" s="39" t="n">
        <v>-0.0403879781420784</v>
      </c>
      <c r="S2764" s="40" t="n">
        <v>17.0303879781421</v>
      </c>
      <c r="T2764" s="40" t="n">
        <v>17.0303879781421</v>
      </c>
      <c r="U2764" s="40" t="n">
        <v>17.0303879781421</v>
      </c>
      <c r="V2764" s="32" t="n">
        <v>-0.0403879781420784</v>
      </c>
      <c r="W2764" s="32" t="n">
        <v>-0.0403879781420784</v>
      </c>
      <c r="X2764" s="40" t="n">
        <v>16.99</v>
      </c>
      <c r="Y2764" s="29" t="n">
        <v>1039.69</v>
      </c>
      <c r="Z2764" s="29" t="n">
        <v>1.21163934426227</v>
      </c>
      <c r="AA2764" s="41"/>
      <c r="AB2764" s="38" t="s">
        <v>520</v>
      </c>
      <c r="AC2764" s="34" t="s">
        <v>520</v>
      </c>
      <c r="AD2764" s="39" t="s">
        <v>520</v>
      </c>
      <c r="AE2764" s="40" t="s">
        <v>520</v>
      </c>
      <c r="AF2764" s="40" t="s">
        <v>520</v>
      </c>
      <c r="AG2764" s="40" t="s">
        <v>520</v>
      </c>
      <c r="AH2764" s="32"/>
      <c r="AI2764" s="32"/>
      <c r="AJ2764" s="40"/>
      <c r="AK2764" s="29"/>
      <c r="AL2764" s="29"/>
      <c r="AM2764" s="41"/>
      <c r="AN2764" s="38"/>
      <c r="AO2764" s="34"/>
      <c r="AP2764" s="39"/>
      <c r="AQ2764" s="40"/>
      <c r="AR2764" s="40"/>
      <c r="AS2764" s="40"/>
      <c r="AT2764" s="32"/>
      <c r="AU2764" s="32"/>
      <c r="AV2764" s="40"/>
      <c r="AW2764" s="31"/>
      <c r="AX2764" s="29"/>
      <c r="AY2764" s="42"/>
      <c r="AZ2764" s="38"/>
      <c r="BA2764" s="34"/>
      <c r="BB2764" s="39"/>
      <c r="BC2764" s="40"/>
      <c r="BD2764" s="40"/>
      <c r="BE2764" s="40"/>
      <c r="BF2764" s="32"/>
      <c r="BG2764" s="32"/>
      <c r="BH2764" s="40"/>
      <c r="BI2764" s="31"/>
      <c r="BJ2764" s="29"/>
    </row>
    <row r="2765" customFormat="false" ht="15" hidden="false" customHeight="false" outlineLevel="0" collapsed="false">
      <c r="A2765" s="26" t="s">
        <v>678</v>
      </c>
      <c r="B2765" s="27" t="s">
        <v>0</v>
      </c>
      <c r="C2765" s="28" t="s">
        <v>64</v>
      </c>
      <c r="D2765" s="43" t="s">
        <v>679</v>
      </c>
      <c r="E2765" s="30" t="n">
        <v>1499.9</v>
      </c>
      <c r="F2765" s="31" t="n">
        <v>1449.9</v>
      </c>
      <c r="G2765" s="32" t="s">
        <v>287</v>
      </c>
      <c r="H2765" s="32" t="s">
        <v>98</v>
      </c>
      <c r="I2765" s="33" t="n">
        <v>24.99</v>
      </c>
      <c r="J2765" s="34" t="s">
        <v>288</v>
      </c>
      <c r="K2765" s="35" t="s">
        <v>355</v>
      </c>
      <c r="L2765" s="36"/>
      <c r="M2765" s="33" t="n">
        <v>8.99</v>
      </c>
      <c r="N2765" s="33"/>
      <c r="O2765" s="37"/>
      <c r="P2765" s="38" t="n">
        <v>129.99</v>
      </c>
      <c r="Q2765" s="34" t="n">
        <v>31.99</v>
      </c>
      <c r="R2765" s="39" t="n">
        <v>-3.29175409836066</v>
      </c>
      <c r="S2765" s="40" t="n">
        <v>35.2817540983607</v>
      </c>
      <c r="T2765" s="40" t="n">
        <v>35.2817540983607</v>
      </c>
      <c r="U2765" s="40" t="n">
        <v>35.2817540983607</v>
      </c>
      <c r="V2765" s="32" t="n">
        <v>21.6982459016393</v>
      </c>
      <c r="W2765" s="32" t="n">
        <v>21.6982459016393</v>
      </c>
      <c r="X2765" s="40" t="n">
        <v>56.98</v>
      </c>
      <c r="Y2765" s="29" t="n">
        <v>1089.69</v>
      </c>
      <c r="Z2765" s="29" t="n">
        <v>98.7526229508196</v>
      </c>
      <c r="AA2765" s="41"/>
      <c r="AB2765" s="38" t="s">
        <v>520</v>
      </c>
      <c r="AC2765" s="34" t="s">
        <v>520</v>
      </c>
      <c r="AD2765" s="39" t="s">
        <v>520</v>
      </c>
      <c r="AE2765" s="40" t="s">
        <v>520</v>
      </c>
      <c r="AF2765" s="40" t="s">
        <v>520</v>
      </c>
      <c r="AG2765" s="40" t="s">
        <v>520</v>
      </c>
      <c r="AH2765" s="32"/>
      <c r="AI2765" s="32"/>
      <c r="AJ2765" s="40"/>
      <c r="AK2765" s="29"/>
      <c r="AL2765" s="29"/>
      <c r="AM2765" s="41"/>
      <c r="AN2765" s="38"/>
      <c r="AO2765" s="34"/>
      <c r="AP2765" s="39"/>
      <c r="AQ2765" s="40"/>
      <c r="AR2765" s="40"/>
      <c r="AS2765" s="40"/>
      <c r="AT2765" s="32"/>
      <c r="AU2765" s="32"/>
      <c r="AV2765" s="40"/>
      <c r="AW2765" s="31"/>
      <c r="AX2765" s="29"/>
      <c r="AY2765" s="42"/>
      <c r="AZ2765" s="38"/>
      <c r="BA2765" s="34"/>
      <c r="BB2765" s="39"/>
      <c r="BC2765" s="40"/>
      <c r="BD2765" s="40"/>
      <c r="BE2765" s="40"/>
      <c r="BF2765" s="32"/>
      <c r="BG2765" s="32"/>
      <c r="BH2765" s="40"/>
      <c r="BI2765" s="31"/>
      <c r="BJ2765" s="29"/>
    </row>
    <row r="2766" customFormat="false" ht="15" hidden="false" customHeight="false" outlineLevel="0" collapsed="false">
      <c r="A2766" s="26" t="s">
        <v>680</v>
      </c>
      <c r="B2766" s="27" t="s">
        <v>0</v>
      </c>
      <c r="C2766" s="28" t="s">
        <v>64</v>
      </c>
      <c r="D2766" s="43" t="s">
        <v>679</v>
      </c>
      <c r="E2766" s="30" t="n">
        <v>1499.9</v>
      </c>
      <c r="F2766" s="31" t="n">
        <v>1449.9</v>
      </c>
      <c r="G2766" s="32" t="s">
        <v>291</v>
      </c>
      <c r="H2766" s="32" t="s">
        <v>98</v>
      </c>
      <c r="I2766" s="33" t="n">
        <v>16.99</v>
      </c>
      <c r="J2766" s="34" t="s">
        <v>288</v>
      </c>
      <c r="K2766" s="35" t="s">
        <v>355</v>
      </c>
      <c r="L2766" s="36"/>
      <c r="M2766" s="33" t="n">
        <v>8.99</v>
      </c>
      <c r="N2766" s="33"/>
      <c r="O2766" s="37"/>
      <c r="P2766" s="38" t="n">
        <v>219.99</v>
      </c>
      <c r="Q2766" s="34" t="n">
        <v>30.99</v>
      </c>
      <c r="R2766" s="39" t="n">
        <v>-1.29175409836066</v>
      </c>
      <c r="S2766" s="40" t="n">
        <v>32.2817540983607</v>
      </c>
      <c r="T2766" s="40" t="n">
        <v>32.2817540983607</v>
      </c>
      <c r="U2766" s="40" t="n">
        <v>32.2817540983607</v>
      </c>
      <c r="V2766" s="32" t="n">
        <v>15.6982459016393</v>
      </c>
      <c r="W2766" s="32" t="n">
        <v>15.6982459016393</v>
      </c>
      <c r="X2766" s="40" t="n">
        <v>47.98</v>
      </c>
      <c r="Y2766" s="29" t="n">
        <v>1149.69</v>
      </c>
      <c r="Z2766" s="29" t="n">
        <v>38.7526229508196</v>
      </c>
      <c r="AA2766" s="41"/>
      <c r="AB2766" s="38" t="s">
        <v>520</v>
      </c>
      <c r="AC2766" s="34" t="s">
        <v>520</v>
      </c>
      <c r="AD2766" s="39" t="s">
        <v>520</v>
      </c>
      <c r="AE2766" s="40" t="s">
        <v>520</v>
      </c>
      <c r="AF2766" s="40" t="s">
        <v>520</v>
      </c>
      <c r="AG2766" s="40" t="s">
        <v>520</v>
      </c>
      <c r="AH2766" s="32"/>
      <c r="AI2766" s="32"/>
      <c r="AJ2766" s="40"/>
      <c r="AK2766" s="29"/>
      <c r="AL2766" s="29"/>
      <c r="AM2766" s="41"/>
      <c r="AN2766" s="38"/>
      <c r="AO2766" s="34"/>
      <c r="AP2766" s="39"/>
      <c r="AQ2766" s="40"/>
      <c r="AR2766" s="40"/>
      <c r="AS2766" s="40"/>
      <c r="AT2766" s="32"/>
      <c r="AU2766" s="32"/>
      <c r="AV2766" s="40"/>
      <c r="AW2766" s="31"/>
      <c r="AX2766" s="29"/>
      <c r="AY2766" s="42"/>
      <c r="AZ2766" s="38"/>
      <c r="BA2766" s="34"/>
      <c r="BB2766" s="39"/>
      <c r="BC2766" s="40"/>
      <c r="BD2766" s="40"/>
      <c r="BE2766" s="40"/>
      <c r="BF2766" s="32"/>
      <c r="BG2766" s="32"/>
      <c r="BH2766" s="40"/>
      <c r="BI2766" s="31"/>
      <c r="BJ2766" s="29"/>
    </row>
    <row r="2767" customFormat="false" ht="15" hidden="false" customHeight="false" outlineLevel="0" collapsed="false">
      <c r="A2767" s="26" t="s">
        <v>681</v>
      </c>
      <c r="B2767" s="27" t="s">
        <v>0</v>
      </c>
      <c r="C2767" s="28" t="s">
        <v>64</v>
      </c>
      <c r="D2767" s="43" t="s">
        <v>679</v>
      </c>
      <c r="E2767" s="30" t="n">
        <v>1499.9</v>
      </c>
      <c r="F2767" s="31" t="n">
        <v>1449.9</v>
      </c>
      <c r="G2767" s="32" t="s">
        <v>293</v>
      </c>
      <c r="H2767" s="32" t="s">
        <v>98</v>
      </c>
      <c r="I2767" s="33" t="n">
        <v>12.99</v>
      </c>
      <c r="J2767" s="34" t="s">
        <v>288</v>
      </c>
      <c r="K2767" s="35" t="s">
        <v>355</v>
      </c>
      <c r="L2767" s="36"/>
      <c r="M2767" s="33" t="n">
        <v>8.99</v>
      </c>
      <c r="N2767" s="33"/>
      <c r="O2767" s="37"/>
      <c r="P2767" s="38" t="n">
        <v>279.99</v>
      </c>
      <c r="Q2767" s="34" t="n">
        <v>29.99</v>
      </c>
      <c r="R2767" s="39" t="n">
        <v>-0.291754098360656</v>
      </c>
      <c r="S2767" s="40" t="n">
        <v>30.2817540983607</v>
      </c>
      <c r="T2767" s="40" t="n">
        <v>30.2817540983607</v>
      </c>
      <c r="U2767" s="40" t="n">
        <v>30.2817540983607</v>
      </c>
      <c r="V2767" s="32" t="n">
        <v>12.6982459016393</v>
      </c>
      <c r="W2767" s="32" t="n">
        <v>12.6982459016393</v>
      </c>
      <c r="X2767" s="40" t="n">
        <v>42.98</v>
      </c>
      <c r="Y2767" s="29" t="n">
        <v>1179.69</v>
      </c>
      <c r="Z2767" s="29" t="n">
        <v>8.75262295081961</v>
      </c>
      <c r="AA2767" s="41"/>
      <c r="AB2767" s="38" t="s">
        <v>520</v>
      </c>
      <c r="AC2767" s="34" t="s">
        <v>520</v>
      </c>
      <c r="AD2767" s="39" t="s">
        <v>520</v>
      </c>
      <c r="AE2767" s="40" t="s">
        <v>520</v>
      </c>
      <c r="AF2767" s="40" t="s">
        <v>520</v>
      </c>
      <c r="AG2767" s="40" t="s">
        <v>520</v>
      </c>
      <c r="AH2767" s="32"/>
      <c r="AI2767" s="32"/>
      <c r="AJ2767" s="40"/>
      <c r="AK2767" s="29"/>
      <c r="AL2767" s="29"/>
      <c r="AM2767" s="41"/>
      <c r="AN2767" s="38"/>
      <c r="AO2767" s="34"/>
      <c r="AP2767" s="39"/>
      <c r="AQ2767" s="40"/>
      <c r="AR2767" s="40"/>
      <c r="AS2767" s="40"/>
      <c r="AT2767" s="32"/>
      <c r="AU2767" s="32"/>
      <c r="AV2767" s="40"/>
      <c r="AW2767" s="31"/>
      <c r="AX2767" s="29"/>
      <c r="AY2767" s="42"/>
      <c r="AZ2767" s="38"/>
      <c r="BA2767" s="34"/>
      <c r="BB2767" s="39"/>
      <c r="BC2767" s="40"/>
      <c r="BD2767" s="40"/>
      <c r="BE2767" s="40"/>
      <c r="BF2767" s="32"/>
      <c r="BG2767" s="32"/>
      <c r="BH2767" s="40"/>
      <c r="BI2767" s="31"/>
      <c r="BJ2767" s="29"/>
    </row>
    <row r="2768" customFormat="false" ht="15" hidden="false" customHeight="false" outlineLevel="0" collapsed="false">
      <c r="A2768" s="26" t="s">
        <v>682</v>
      </c>
      <c r="B2768" s="27" t="s">
        <v>0</v>
      </c>
      <c r="C2768" s="28" t="s">
        <v>64</v>
      </c>
      <c r="D2768" s="43" t="s">
        <v>679</v>
      </c>
      <c r="E2768" s="30" t="n">
        <v>1499.9</v>
      </c>
      <c r="F2768" s="31" t="n">
        <v>1449.9</v>
      </c>
      <c r="G2768" s="32" t="s">
        <v>295</v>
      </c>
      <c r="H2768" s="32" t="s">
        <v>98</v>
      </c>
      <c r="I2768" s="33" t="n">
        <v>9.99</v>
      </c>
      <c r="J2768" s="34" t="s">
        <v>288</v>
      </c>
      <c r="K2768" s="35" t="s">
        <v>355</v>
      </c>
      <c r="L2768" s="36"/>
      <c r="M2768" s="33" t="n">
        <v>8.99</v>
      </c>
      <c r="N2768" s="33"/>
      <c r="O2768" s="37"/>
      <c r="P2768" s="38" t="n">
        <v>279.99</v>
      </c>
      <c r="Q2768" s="34" t="n">
        <v>29.99</v>
      </c>
      <c r="R2768" s="39" t="n">
        <v>-0.291754098360656</v>
      </c>
      <c r="S2768" s="40" t="n">
        <v>30.2817540983607</v>
      </c>
      <c r="T2768" s="40" t="n">
        <v>30.2817540983607</v>
      </c>
      <c r="U2768" s="40" t="n">
        <v>30.2817540983607</v>
      </c>
      <c r="V2768" s="32" t="n">
        <v>9.69824590163935</v>
      </c>
      <c r="W2768" s="32" t="n">
        <v>9.69824590163935</v>
      </c>
      <c r="X2768" s="40" t="n">
        <v>39.98</v>
      </c>
      <c r="Y2768" s="29" t="n">
        <v>1179.69</v>
      </c>
      <c r="Z2768" s="29" t="n">
        <v>8.75262295081961</v>
      </c>
      <c r="AA2768" s="41"/>
      <c r="AB2768" s="38" t="s">
        <v>520</v>
      </c>
      <c r="AC2768" s="34" t="s">
        <v>520</v>
      </c>
      <c r="AD2768" s="39" t="s">
        <v>520</v>
      </c>
      <c r="AE2768" s="40" t="s">
        <v>520</v>
      </c>
      <c r="AF2768" s="40" t="s">
        <v>520</v>
      </c>
      <c r="AG2768" s="40" t="s">
        <v>520</v>
      </c>
      <c r="AH2768" s="32"/>
      <c r="AI2768" s="32"/>
      <c r="AJ2768" s="40"/>
      <c r="AK2768" s="29"/>
      <c r="AL2768" s="29"/>
      <c r="AM2768" s="41"/>
      <c r="AN2768" s="38"/>
      <c r="AO2768" s="34"/>
      <c r="AP2768" s="39"/>
      <c r="AQ2768" s="40"/>
      <c r="AR2768" s="40"/>
      <c r="AS2768" s="40"/>
      <c r="AT2768" s="32"/>
      <c r="AU2768" s="32"/>
      <c r="AV2768" s="40"/>
      <c r="AW2768" s="31"/>
      <c r="AX2768" s="29"/>
      <c r="AY2768" s="42"/>
      <c r="AZ2768" s="38"/>
      <c r="BA2768" s="34"/>
      <c r="BB2768" s="39"/>
      <c r="BC2768" s="40"/>
      <c r="BD2768" s="40"/>
      <c r="BE2768" s="40"/>
      <c r="BF2768" s="32"/>
      <c r="BG2768" s="32"/>
      <c r="BH2768" s="40"/>
      <c r="BI2768" s="31"/>
      <c r="BJ2768" s="29"/>
    </row>
    <row r="2769" customFormat="false" ht="15" hidden="false" customHeight="false" outlineLevel="0" collapsed="false">
      <c r="A2769" s="26" t="s">
        <v>683</v>
      </c>
      <c r="B2769" s="27" t="s">
        <v>0</v>
      </c>
      <c r="C2769" s="28" t="s">
        <v>64</v>
      </c>
      <c r="D2769" s="43" t="s">
        <v>679</v>
      </c>
      <c r="E2769" s="30" t="n">
        <v>1499.9</v>
      </c>
      <c r="F2769" s="31" t="n">
        <v>1449.9</v>
      </c>
      <c r="G2769" s="32" t="s">
        <v>297</v>
      </c>
      <c r="H2769" s="32" t="s">
        <v>98</v>
      </c>
      <c r="I2769" s="33" t="n">
        <v>0</v>
      </c>
      <c r="J2769" s="34" t="s">
        <v>298</v>
      </c>
      <c r="K2769" s="35" t="s">
        <v>355</v>
      </c>
      <c r="L2769" s="36"/>
      <c r="M2769" s="33" t="n">
        <v>8.99</v>
      </c>
      <c r="N2769" s="33"/>
      <c r="O2769" s="37"/>
      <c r="P2769" s="38" t="n">
        <v>219.99</v>
      </c>
      <c r="Q2769" s="34" t="n">
        <v>30.99</v>
      </c>
      <c r="R2769" s="39" t="n">
        <v>-1.29175409836066</v>
      </c>
      <c r="S2769" s="40" t="n">
        <v>32.2817540983607</v>
      </c>
      <c r="T2769" s="40" t="n">
        <v>32.2817540983607</v>
      </c>
      <c r="U2769" s="40" t="n">
        <v>32.2817540983607</v>
      </c>
      <c r="V2769" s="32" t="n">
        <v>-1.29175409836066</v>
      </c>
      <c r="W2769" s="32" t="n">
        <v>-1.29175409836066</v>
      </c>
      <c r="X2769" s="40" t="n">
        <v>30.99</v>
      </c>
      <c r="Y2769" s="29" t="n">
        <v>1149.69</v>
      </c>
      <c r="Z2769" s="29" t="n">
        <v>38.7526229508196</v>
      </c>
      <c r="AA2769" s="41"/>
      <c r="AB2769" s="38" t="s">
        <v>520</v>
      </c>
      <c r="AC2769" s="34" t="s">
        <v>520</v>
      </c>
      <c r="AD2769" s="39" t="s">
        <v>520</v>
      </c>
      <c r="AE2769" s="40" t="s">
        <v>520</v>
      </c>
      <c r="AF2769" s="40" t="s">
        <v>520</v>
      </c>
      <c r="AG2769" s="40" t="s">
        <v>520</v>
      </c>
      <c r="AH2769" s="32"/>
      <c r="AI2769" s="32"/>
      <c r="AJ2769" s="40"/>
      <c r="AK2769" s="29"/>
      <c r="AL2769" s="29"/>
      <c r="AM2769" s="41"/>
      <c r="AN2769" s="38"/>
      <c r="AO2769" s="34"/>
      <c r="AP2769" s="39"/>
      <c r="AQ2769" s="40"/>
      <c r="AR2769" s="40"/>
      <c r="AS2769" s="40"/>
      <c r="AT2769" s="32"/>
      <c r="AU2769" s="32"/>
      <c r="AV2769" s="40"/>
      <c r="AW2769" s="31"/>
      <c r="AX2769" s="29"/>
      <c r="AY2769" s="42"/>
      <c r="AZ2769" s="38"/>
      <c r="BA2769" s="34"/>
      <c r="BB2769" s="39"/>
      <c r="BC2769" s="40"/>
      <c r="BD2769" s="40"/>
      <c r="BE2769" s="40"/>
      <c r="BF2769" s="32"/>
      <c r="BG2769" s="32"/>
      <c r="BH2769" s="40"/>
      <c r="BI2769" s="31"/>
      <c r="BJ2769" s="29"/>
    </row>
    <row r="2770" customFormat="false" ht="15" hidden="false" customHeight="false" outlineLevel="0" collapsed="false">
      <c r="A2770" s="26" t="s">
        <v>684</v>
      </c>
      <c r="B2770" s="27" t="s">
        <v>0</v>
      </c>
      <c r="C2770" s="28" t="s">
        <v>64</v>
      </c>
      <c r="D2770" s="43" t="s">
        <v>685</v>
      </c>
      <c r="E2770" s="30" t="n">
        <v>1619.9</v>
      </c>
      <c r="F2770" s="31" t="n">
        <v>1569.9</v>
      </c>
      <c r="G2770" s="32" t="s">
        <v>287</v>
      </c>
      <c r="H2770" s="32" t="s">
        <v>98</v>
      </c>
      <c r="I2770" s="33" t="n">
        <v>24.99</v>
      </c>
      <c r="J2770" s="34" t="s">
        <v>288</v>
      </c>
      <c r="K2770" s="35" t="s">
        <v>355</v>
      </c>
      <c r="L2770" s="36"/>
      <c r="M2770" s="33" t="n">
        <v>8.99</v>
      </c>
      <c r="N2770" s="33"/>
      <c r="O2770" s="37"/>
      <c r="P2770" s="38" t="n">
        <v>249.99</v>
      </c>
      <c r="Q2770" s="34" t="n">
        <v>32.99</v>
      </c>
      <c r="R2770" s="39" t="n">
        <v>-1.57044262295082</v>
      </c>
      <c r="S2770" s="40" t="n">
        <v>34.5604426229508</v>
      </c>
      <c r="T2770" s="40" t="n">
        <v>34.5604426229508</v>
      </c>
      <c r="U2770" s="40" t="n">
        <v>34.5604426229508</v>
      </c>
      <c r="V2770" s="32" t="n">
        <v>23.4195573770492</v>
      </c>
      <c r="W2770" s="32" t="n">
        <v>23.4195573770492</v>
      </c>
      <c r="X2770" s="40" t="n">
        <v>57.98</v>
      </c>
      <c r="Y2770" s="29" t="n">
        <v>1239.69</v>
      </c>
      <c r="Z2770" s="29" t="n">
        <v>47.1132786885246</v>
      </c>
      <c r="AA2770" s="41"/>
      <c r="AB2770" s="38" t="s">
        <v>520</v>
      </c>
      <c r="AC2770" s="34" t="s">
        <v>520</v>
      </c>
      <c r="AD2770" s="39" t="s">
        <v>520</v>
      </c>
      <c r="AE2770" s="40" t="s">
        <v>520</v>
      </c>
      <c r="AF2770" s="40" t="s">
        <v>520</v>
      </c>
      <c r="AG2770" s="40" t="s">
        <v>520</v>
      </c>
      <c r="AH2770" s="32"/>
      <c r="AI2770" s="32"/>
      <c r="AJ2770" s="40"/>
      <c r="AK2770" s="29"/>
      <c r="AL2770" s="29"/>
      <c r="AM2770" s="41"/>
      <c r="AN2770" s="38"/>
      <c r="AO2770" s="34"/>
      <c r="AP2770" s="39"/>
      <c r="AQ2770" s="40"/>
      <c r="AR2770" s="40"/>
      <c r="AS2770" s="40"/>
      <c r="AT2770" s="32"/>
      <c r="AU2770" s="32"/>
      <c r="AV2770" s="40"/>
      <c r="AW2770" s="31"/>
      <c r="AX2770" s="29"/>
      <c r="AY2770" s="42"/>
      <c r="AZ2770" s="38"/>
      <c r="BA2770" s="34"/>
      <c r="BB2770" s="39"/>
      <c r="BC2770" s="40"/>
      <c r="BD2770" s="40"/>
      <c r="BE2770" s="40"/>
      <c r="BF2770" s="32"/>
      <c r="BG2770" s="32"/>
      <c r="BH2770" s="40"/>
      <c r="BI2770" s="31"/>
      <c r="BJ2770" s="29"/>
    </row>
    <row r="2771" customFormat="false" ht="15" hidden="false" customHeight="false" outlineLevel="0" collapsed="false">
      <c r="A2771" s="26" t="s">
        <v>686</v>
      </c>
      <c r="B2771" s="27" t="s">
        <v>0</v>
      </c>
      <c r="C2771" s="28" t="s">
        <v>64</v>
      </c>
      <c r="D2771" s="43" t="s">
        <v>685</v>
      </c>
      <c r="E2771" s="30" t="n">
        <v>1619.9</v>
      </c>
      <c r="F2771" s="31" t="n">
        <v>1569.9</v>
      </c>
      <c r="G2771" s="32" t="s">
        <v>291</v>
      </c>
      <c r="H2771" s="32" t="s">
        <v>98</v>
      </c>
      <c r="I2771" s="33" t="n">
        <v>16.99</v>
      </c>
      <c r="J2771" s="34" t="s">
        <v>288</v>
      </c>
      <c r="K2771" s="35" t="s">
        <v>355</v>
      </c>
      <c r="L2771" s="36"/>
      <c r="M2771" s="33" t="n">
        <v>8.99</v>
      </c>
      <c r="N2771" s="33"/>
      <c r="O2771" s="37"/>
      <c r="P2771" s="38" t="n">
        <v>379.99</v>
      </c>
      <c r="Q2771" s="34" t="n">
        <v>29.99</v>
      </c>
      <c r="R2771" s="39" t="n">
        <v>-0.237109289617489</v>
      </c>
      <c r="S2771" s="40" t="n">
        <v>30.2271092896175</v>
      </c>
      <c r="T2771" s="40" t="n">
        <v>30.2271092896175</v>
      </c>
      <c r="U2771" s="40" t="n">
        <v>30.2271092896175</v>
      </c>
      <c r="V2771" s="32" t="n">
        <v>16.7528907103825</v>
      </c>
      <c r="W2771" s="32" t="n">
        <v>16.7528907103825</v>
      </c>
      <c r="X2771" s="40" t="n">
        <v>46.98</v>
      </c>
      <c r="Y2771" s="29" t="n">
        <v>1279.69</v>
      </c>
      <c r="Z2771" s="29" t="n">
        <v>7.11327868852459</v>
      </c>
      <c r="AA2771" s="41"/>
      <c r="AB2771" s="38" t="s">
        <v>520</v>
      </c>
      <c r="AC2771" s="34" t="s">
        <v>520</v>
      </c>
      <c r="AD2771" s="39" t="s">
        <v>520</v>
      </c>
      <c r="AE2771" s="40" t="s">
        <v>520</v>
      </c>
      <c r="AF2771" s="40" t="s">
        <v>520</v>
      </c>
      <c r="AG2771" s="40" t="s">
        <v>520</v>
      </c>
      <c r="AH2771" s="32"/>
      <c r="AI2771" s="32"/>
      <c r="AJ2771" s="40"/>
      <c r="AK2771" s="29"/>
      <c r="AL2771" s="29"/>
      <c r="AM2771" s="41"/>
      <c r="AN2771" s="38"/>
      <c r="AO2771" s="34"/>
      <c r="AP2771" s="39"/>
      <c r="AQ2771" s="40"/>
      <c r="AR2771" s="40"/>
      <c r="AS2771" s="40"/>
      <c r="AT2771" s="32"/>
      <c r="AU2771" s="32"/>
      <c r="AV2771" s="40"/>
      <c r="AW2771" s="31"/>
      <c r="AX2771" s="29"/>
      <c r="AY2771" s="42"/>
      <c r="AZ2771" s="38"/>
      <c r="BA2771" s="34"/>
      <c r="BB2771" s="39"/>
      <c r="BC2771" s="40"/>
      <c r="BD2771" s="40"/>
      <c r="BE2771" s="40"/>
      <c r="BF2771" s="32"/>
      <c r="BG2771" s="32"/>
      <c r="BH2771" s="40"/>
      <c r="BI2771" s="31"/>
      <c r="BJ2771" s="29"/>
    </row>
    <row r="2772" customFormat="false" ht="15" hidden="false" customHeight="false" outlineLevel="0" collapsed="false">
      <c r="A2772" s="26" t="s">
        <v>687</v>
      </c>
      <c r="B2772" s="27" t="s">
        <v>0</v>
      </c>
      <c r="C2772" s="28" t="s">
        <v>64</v>
      </c>
      <c r="D2772" s="43" t="s">
        <v>685</v>
      </c>
      <c r="E2772" s="30" t="n">
        <v>1619.9</v>
      </c>
      <c r="F2772" s="31" t="n">
        <v>1569.9</v>
      </c>
      <c r="G2772" s="32" t="s">
        <v>293</v>
      </c>
      <c r="H2772" s="32" t="s">
        <v>98</v>
      </c>
      <c r="I2772" s="33" t="n">
        <v>12.99</v>
      </c>
      <c r="J2772" s="34" t="s">
        <v>288</v>
      </c>
      <c r="K2772" s="35" t="s">
        <v>355</v>
      </c>
      <c r="L2772" s="36"/>
      <c r="M2772" s="33" t="n">
        <v>8.99</v>
      </c>
      <c r="N2772" s="33"/>
      <c r="O2772" s="37"/>
      <c r="P2772" s="38" t="n">
        <v>609.99</v>
      </c>
      <c r="Q2772" s="34" t="n">
        <v>20.99</v>
      </c>
      <c r="R2772" s="39" t="n">
        <v>-1.57044262295082</v>
      </c>
      <c r="S2772" s="40" t="n">
        <v>22.5604426229508</v>
      </c>
      <c r="T2772" s="40" t="n">
        <v>22.5604426229508</v>
      </c>
      <c r="U2772" s="40" t="n">
        <v>22.5604426229508</v>
      </c>
      <c r="V2772" s="32" t="n">
        <v>11.4195573770492</v>
      </c>
      <c r="W2772" s="32" t="n">
        <v>11.4195573770492</v>
      </c>
      <c r="X2772" s="40" t="n">
        <v>33.98</v>
      </c>
      <c r="Y2772" s="29" t="n">
        <v>1239.69</v>
      </c>
      <c r="Z2772" s="29" t="n">
        <v>47.1132786885246</v>
      </c>
      <c r="AA2772" s="41"/>
      <c r="AB2772" s="38" t="s">
        <v>520</v>
      </c>
      <c r="AC2772" s="34" t="s">
        <v>520</v>
      </c>
      <c r="AD2772" s="39" t="s">
        <v>520</v>
      </c>
      <c r="AE2772" s="40" t="s">
        <v>520</v>
      </c>
      <c r="AF2772" s="40" t="s">
        <v>520</v>
      </c>
      <c r="AG2772" s="40" t="s">
        <v>520</v>
      </c>
      <c r="AH2772" s="32"/>
      <c r="AI2772" s="32"/>
      <c r="AJ2772" s="40"/>
      <c r="AK2772" s="29"/>
      <c r="AL2772" s="29"/>
      <c r="AM2772" s="41"/>
      <c r="AN2772" s="38"/>
      <c r="AO2772" s="34"/>
      <c r="AP2772" s="39"/>
      <c r="AQ2772" s="40"/>
      <c r="AR2772" s="40"/>
      <c r="AS2772" s="40"/>
      <c r="AT2772" s="32"/>
      <c r="AU2772" s="32"/>
      <c r="AV2772" s="40"/>
      <c r="AW2772" s="31"/>
      <c r="AX2772" s="29"/>
      <c r="AY2772" s="42"/>
      <c r="AZ2772" s="38"/>
      <c r="BA2772" s="34"/>
      <c r="BB2772" s="39"/>
      <c r="BC2772" s="40"/>
      <c r="BD2772" s="40"/>
      <c r="BE2772" s="40"/>
      <c r="BF2772" s="32"/>
      <c r="BG2772" s="32"/>
      <c r="BH2772" s="40"/>
      <c r="BI2772" s="31"/>
      <c r="BJ2772" s="29"/>
    </row>
    <row r="2773" customFormat="false" ht="15" hidden="false" customHeight="false" outlineLevel="0" collapsed="false">
      <c r="A2773" s="26" t="s">
        <v>688</v>
      </c>
      <c r="B2773" s="27" t="s">
        <v>0</v>
      </c>
      <c r="C2773" s="28" t="s">
        <v>64</v>
      </c>
      <c r="D2773" s="43" t="s">
        <v>685</v>
      </c>
      <c r="E2773" s="30" t="n">
        <v>1619.9</v>
      </c>
      <c r="F2773" s="31" t="n">
        <v>1569.9</v>
      </c>
      <c r="G2773" s="32" t="s">
        <v>295</v>
      </c>
      <c r="H2773" s="32" t="s">
        <v>98</v>
      </c>
      <c r="I2773" s="33" t="n">
        <v>9.99</v>
      </c>
      <c r="J2773" s="34" t="s">
        <v>288</v>
      </c>
      <c r="K2773" s="35" t="s">
        <v>355</v>
      </c>
      <c r="L2773" s="36"/>
      <c r="M2773" s="33" t="n">
        <v>8.99</v>
      </c>
      <c r="N2773" s="33"/>
      <c r="O2773" s="37"/>
      <c r="P2773" s="38" t="n">
        <v>609.99</v>
      </c>
      <c r="Q2773" s="34" t="n">
        <v>20.99</v>
      </c>
      <c r="R2773" s="39" t="n">
        <v>-1.57044262295082</v>
      </c>
      <c r="S2773" s="40" t="n">
        <v>22.5604426229508</v>
      </c>
      <c r="T2773" s="40" t="n">
        <v>22.5604426229508</v>
      </c>
      <c r="U2773" s="40" t="n">
        <v>22.5604426229508</v>
      </c>
      <c r="V2773" s="32" t="n">
        <v>8.41955737704918</v>
      </c>
      <c r="W2773" s="32" t="n">
        <v>8.41955737704918</v>
      </c>
      <c r="X2773" s="40" t="n">
        <v>30.98</v>
      </c>
      <c r="Y2773" s="29" t="n">
        <v>1239.69</v>
      </c>
      <c r="Z2773" s="29" t="n">
        <v>47.1132786885246</v>
      </c>
      <c r="AA2773" s="41"/>
      <c r="AB2773" s="38" t="s">
        <v>520</v>
      </c>
      <c r="AC2773" s="34" t="s">
        <v>520</v>
      </c>
      <c r="AD2773" s="39" t="s">
        <v>520</v>
      </c>
      <c r="AE2773" s="40" t="s">
        <v>520</v>
      </c>
      <c r="AF2773" s="40" t="s">
        <v>520</v>
      </c>
      <c r="AG2773" s="40" t="s">
        <v>520</v>
      </c>
      <c r="AH2773" s="32"/>
      <c r="AI2773" s="32"/>
      <c r="AJ2773" s="40"/>
      <c r="AK2773" s="29"/>
      <c r="AL2773" s="29"/>
      <c r="AM2773" s="41"/>
      <c r="AN2773" s="38"/>
      <c r="AO2773" s="34"/>
      <c r="AP2773" s="39"/>
      <c r="AQ2773" s="40"/>
      <c r="AR2773" s="40"/>
      <c r="AS2773" s="40"/>
      <c r="AT2773" s="32"/>
      <c r="AU2773" s="32"/>
      <c r="AV2773" s="40"/>
      <c r="AW2773" s="31"/>
      <c r="AX2773" s="29"/>
      <c r="AY2773" s="42"/>
      <c r="AZ2773" s="38"/>
      <c r="BA2773" s="34"/>
      <c r="BB2773" s="39"/>
      <c r="BC2773" s="40"/>
      <c r="BD2773" s="40"/>
      <c r="BE2773" s="40"/>
      <c r="BF2773" s="32"/>
      <c r="BG2773" s="32"/>
      <c r="BH2773" s="40"/>
      <c r="BI2773" s="31"/>
      <c r="BJ2773" s="29"/>
    </row>
    <row r="2774" customFormat="false" ht="15" hidden="false" customHeight="false" outlineLevel="0" collapsed="false">
      <c r="A2774" s="26" t="s">
        <v>689</v>
      </c>
      <c r="B2774" s="27" t="s">
        <v>0</v>
      </c>
      <c r="C2774" s="28" t="s">
        <v>64</v>
      </c>
      <c r="D2774" s="43" t="s">
        <v>685</v>
      </c>
      <c r="E2774" s="30" t="n">
        <v>1619.9</v>
      </c>
      <c r="F2774" s="31" t="n">
        <v>1569.9</v>
      </c>
      <c r="G2774" s="32" t="s">
        <v>297</v>
      </c>
      <c r="H2774" s="32" t="s">
        <v>98</v>
      </c>
      <c r="I2774" s="33" t="n">
        <v>0</v>
      </c>
      <c r="J2774" s="34" t="s">
        <v>298</v>
      </c>
      <c r="K2774" s="35" t="s">
        <v>355</v>
      </c>
      <c r="L2774" s="36"/>
      <c r="M2774" s="33" t="n">
        <v>8.99</v>
      </c>
      <c r="N2774" s="33"/>
      <c r="O2774" s="37"/>
      <c r="P2774" s="38" t="n">
        <v>609.99</v>
      </c>
      <c r="Q2774" s="34" t="n">
        <v>20.99</v>
      </c>
      <c r="R2774" s="39" t="n">
        <v>-1.57044262295082</v>
      </c>
      <c r="S2774" s="40" t="n">
        <v>22.5604426229508</v>
      </c>
      <c r="T2774" s="40" t="n">
        <v>22.5604426229508</v>
      </c>
      <c r="U2774" s="40" t="n">
        <v>22.5604426229508</v>
      </c>
      <c r="V2774" s="32" t="n">
        <v>-1.57044262295082</v>
      </c>
      <c r="W2774" s="32" t="n">
        <v>-1.57044262295082</v>
      </c>
      <c r="X2774" s="40" t="n">
        <v>20.99</v>
      </c>
      <c r="Y2774" s="29" t="n">
        <v>1239.69</v>
      </c>
      <c r="Z2774" s="29" t="n">
        <v>47.1132786885246</v>
      </c>
      <c r="AA2774" s="41"/>
      <c r="AB2774" s="38" t="s">
        <v>520</v>
      </c>
      <c r="AC2774" s="34" t="s">
        <v>520</v>
      </c>
      <c r="AD2774" s="39" t="s">
        <v>520</v>
      </c>
      <c r="AE2774" s="40" t="s">
        <v>520</v>
      </c>
      <c r="AF2774" s="40" t="s">
        <v>520</v>
      </c>
      <c r="AG2774" s="40" t="s">
        <v>520</v>
      </c>
      <c r="AH2774" s="32"/>
      <c r="AI2774" s="32"/>
      <c r="AJ2774" s="40"/>
      <c r="AK2774" s="29"/>
      <c r="AL2774" s="29"/>
      <c r="AM2774" s="41"/>
      <c r="AN2774" s="38"/>
      <c r="AO2774" s="34"/>
      <c r="AP2774" s="39"/>
      <c r="AQ2774" s="40"/>
      <c r="AR2774" s="40"/>
      <c r="AS2774" s="40"/>
      <c r="AT2774" s="32"/>
      <c r="AU2774" s="32"/>
      <c r="AV2774" s="40"/>
      <c r="AW2774" s="31"/>
      <c r="AX2774" s="29"/>
      <c r="AY2774" s="42"/>
      <c r="AZ2774" s="38"/>
      <c r="BA2774" s="34"/>
      <c r="BB2774" s="39"/>
      <c r="BC2774" s="40"/>
      <c r="BD2774" s="40"/>
      <c r="BE2774" s="40"/>
      <c r="BF2774" s="32"/>
      <c r="BG2774" s="32"/>
      <c r="BH2774" s="40"/>
      <c r="BI2774" s="31"/>
      <c r="BJ2774" s="29"/>
    </row>
    <row r="2775" customFormat="false" ht="15" hidden="false" customHeight="false" outlineLevel="0" collapsed="false">
      <c r="A2775" s="26" t="s">
        <v>690</v>
      </c>
      <c r="B2775" s="27" t="s">
        <v>0</v>
      </c>
      <c r="C2775" s="28" t="s">
        <v>64</v>
      </c>
      <c r="D2775" s="43" t="s">
        <v>691</v>
      </c>
      <c r="E2775" s="30" t="n">
        <v>769.9</v>
      </c>
      <c r="F2775" s="31" t="n">
        <v>599.9</v>
      </c>
      <c r="G2775" s="32" t="s">
        <v>287</v>
      </c>
      <c r="H2775" s="32" t="s">
        <v>98</v>
      </c>
      <c r="I2775" s="33" t="n">
        <v>24.99</v>
      </c>
      <c r="J2775" s="34" t="s">
        <v>288</v>
      </c>
      <c r="K2775" s="35" t="s">
        <v>355</v>
      </c>
      <c r="L2775" s="36"/>
      <c r="M2775" s="33" t="n">
        <v>6.99</v>
      </c>
      <c r="N2775" s="33"/>
      <c r="O2775" s="37"/>
      <c r="P2775" s="38" t="n">
        <v>59.99</v>
      </c>
      <c r="Q2775" s="34" t="n">
        <v>8.99</v>
      </c>
      <c r="R2775" s="39" t="n">
        <v>-5.40104371584699</v>
      </c>
      <c r="S2775" s="40" t="n">
        <v>14.391043715847</v>
      </c>
      <c r="T2775" s="40" t="n">
        <v>14.391043715847</v>
      </c>
      <c r="U2775" s="40" t="n">
        <v>14.391043715847</v>
      </c>
      <c r="V2775" s="32" t="n">
        <v>19.588956284153</v>
      </c>
      <c r="W2775" s="32" t="n">
        <v>19.588956284153</v>
      </c>
      <c r="X2775" s="40" t="n">
        <v>33.98</v>
      </c>
      <c r="Y2775" s="29" t="n">
        <v>329.69</v>
      </c>
      <c r="Z2775" s="29" t="n">
        <v>162.03131147541</v>
      </c>
      <c r="AA2775" s="41"/>
      <c r="AB2775" s="38" t="s">
        <v>520</v>
      </c>
      <c r="AC2775" s="34" t="s">
        <v>520</v>
      </c>
      <c r="AD2775" s="39" t="s">
        <v>520</v>
      </c>
      <c r="AE2775" s="40" t="s">
        <v>520</v>
      </c>
      <c r="AF2775" s="40" t="s">
        <v>520</v>
      </c>
      <c r="AG2775" s="40" t="s">
        <v>520</v>
      </c>
      <c r="AH2775" s="32"/>
      <c r="AI2775" s="32"/>
      <c r="AJ2775" s="40"/>
      <c r="AK2775" s="29"/>
      <c r="AL2775" s="29"/>
      <c r="AM2775" s="41"/>
      <c r="AN2775" s="38"/>
      <c r="AO2775" s="34"/>
      <c r="AP2775" s="39"/>
      <c r="AQ2775" s="40"/>
      <c r="AR2775" s="40"/>
      <c r="AS2775" s="40"/>
      <c r="AT2775" s="32"/>
      <c r="AU2775" s="32"/>
      <c r="AV2775" s="40"/>
      <c r="AW2775" s="31"/>
      <c r="AX2775" s="29"/>
      <c r="AY2775" s="42"/>
      <c r="AZ2775" s="38"/>
      <c r="BA2775" s="34"/>
      <c r="BB2775" s="39"/>
      <c r="BC2775" s="40"/>
      <c r="BD2775" s="40"/>
      <c r="BE2775" s="40"/>
      <c r="BF2775" s="32"/>
      <c r="BG2775" s="32"/>
      <c r="BH2775" s="40"/>
      <c r="BI2775" s="31"/>
      <c r="BJ2775" s="29"/>
    </row>
    <row r="2776" customFormat="false" ht="15" hidden="false" customHeight="false" outlineLevel="0" collapsed="false">
      <c r="A2776" s="26" t="s">
        <v>692</v>
      </c>
      <c r="B2776" s="27" t="s">
        <v>0</v>
      </c>
      <c r="C2776" s="28" t="s">
        <v>64</v>
      </c>
      <c r="D2776" s="43" t="s">
        <v>691</v>
      </c>
      <c r="E2776" s="30" t="n">
        <v>769.9</v>
      </c>
      <c r="F2776" s="31" t="n">
        <v>599.9</v>
      </c>
      <c r="G2776" s="32" t="s">
        <v>291</v>
      </c>
      <c r="H2776" s="32" t="s">
        <v>98</v>
      </c>
      <c r="I2776" s="33" t="n">
        <v>16.99</v>
      </c>
      <c r="J2776" s="34" t="s">
        <v>288</v>
      </c>
      <c r="K2776" s="35" t="s">
        <v>355</v>
      </c>
      <c r="L2776" s="36"/>
      <c r="M2776" s="33" t="n">
        <v>6.99</v>
      </c>
      <c r="N2776" s="33"/>
      <c r="O2776" s="37"/>
      <c r="P2776" s="38" t="n">
        <v>59.99</v>
      </c>
      <c r="Q2776" s="34" t="n">
        <v>11.99</v>
      </c>
      <c r="R2776" s="39" t="n">
        <v>-2.40104371584699</v>
      </c>
      <c r="S2776" s="40" t="n">
        <v>14.391043715847</v>
      </c>
      <c r="T2776" s="40" t="n">
        <v>14.391043715847</v>
      </c>
      <c r="U2776" s="40" t="n">
        <v>14.391043715847</v>
      </c>
      <c r="V2776" s="32" t="n">
        <v>14.588956284153</v>
      </c>
      <c r="W2776" s="32" t="n">
        <v>14.588956284153</v>
      </c>
      <c r="X2776" s="40" t="n">
        <v>28.98</v>
      </c>
      <c r="Y2776" s="29" t="n">
        <v>419.69</v>
      </c>
      <c r="Z2776" s="29" t="n">
        <v>72.0313114754098</v>
      </c>
      <c r="AA2776" s="41"/>
      <c r="AB2776" s="38" t="s">
        <v>520</v>
      </c>
      <c r="AC2776" s="34" t="s">
        <v>520</v>
      </c>
      <c r="AD2776" s="39" t="s">
        <v>520</v>
      </c>
      <c r="AE2776" s="40" t="s">
        <v>520</v>
      </c>
      <c r="AF2776" s="40" t="s">
        <v>520</v>
      </c>
      <c r="AG2776" s="40" t="s">
        <v>520</v>
      </c>
      <c r="AH2776" s="32"/>
      <c r="AI2776" s="32"/>
      <c r="AJ2776" s="40"/>
      <c r="AK2776" s="29"/>
      <c r="AL2776" s="29"/>
      <c r="AM2776" s="41"/>
      <c r="AN2776" s="38"/>
      <c r="AO2776" s="34"/>
      <c r="AP2776" s="39"/>
      <c r="AQ2776" s="40"/>
      <c r="AR2776" s="40"/>
      <c r="AS2776" s="40"/>
      <c r="AT2776" s="32"/>
      <c r="AU2776" s="32"/>
      <c r="AV2776" s="40"/>
      <c r="AW2776" s="31"/>
      <c r="AX2776" s="29"/>
      <c r="AY2776" s="42"/>
      <c r="AZ2776" s="38"/>
      <c r="BA2776" s="34"/>
      <c r="BB2776" s="39"/>
      <c r="BC2776" s="40"/>
      <c r="BD2776" s="40"/>
      <c r="BE2776" s="40"/>
      <c r="BF2776" s="32"/>
      <c r="BG2776" s="32"/>
      <c r="BH2776" s="40"/>
      <c r="BI2776" s="31"/>
      <c r="BJ2776" s="29"/>
    </row>
    <row r="2777" customFormat="false" ht="15" hidden="false" customHeight="false" outlineLevel="0" collapsed="false">
      <c r="A2777" s="26" t="s">
        <v>693</v>
      </c>
      <c r="B2777" s="27" t="s">
        <v>0</v>
      </c>
      <c r="C2777" s="28" t="s">
        <v>64</v>
      </c>
      <c r="D2777" s="43" t="s">
        <v>691</v>
      </c>
      <c r="E2777" s="30" t="n">
        <v>769.9</v>
      </c>
      <c r="F2777" s="31" t="n">
        <v>599.9</v>
      </c>
      <c r="G2777" s="32" t="s">
        <v>293</v>
      </c>
      <c r="H2777" s="32" t="s">
        <v>98</v>
      </c>
      <c r="I2777" s="33" t="n">
        <v>12.99</v>
      </c>
      <c r="J2777" s="34" t="s">
        <v>288</v>
      </c>
      <c r="K2777" s="35" t="s">
        <v>355</v>
      </c>
      <c r="L2777" s="36"/>
      <c r="M2777" s="33" t="n">
        <v>6.99</v>
      </c>
      <c r="N2777" s="33"/>
      <c r="O2777" s="37"/>
      <c r="P2777" s="38" t="n">
        <v>59.99</v>
      </c>
      <c r="Q2777" s="34" t="n">
        <v>13.99</v>
      </c>
      <c r="R2777" s="39" t="n">
        <v>-0.401043715846994</v>
      </c>
      <c r="S2777" s="40" t="n">
        <v>14.391043715847</v>
      </c>
      <c r="T2777" s="40" t="n">
        <v>14.391043715847</v>
      </c>
      <c r="U2777" s="40" t="n">
        <v>14.391043715847</v>
      </c>
      <c r="V2777" s="32" t="n">
        <v>12.588956284153</v>
      </c>
      <c r="W2777" s="32" t="n">
        <v>12.588956284153</v>
      </c>
      <c r="X2777" s="40" t="n">
        <v>26.98</v>
      </c>
      <c r="Y2777" s="29" t="n">
        <v>479.69</v>
      </c>
      <c r="Z2777" s="29" t="n">
        <v>12.0313114754098</v>
      </c>
      <c r="AA2777" s="41"/>
      <c r="AB2777" s="38" t="s">
        <v>520</v>
      </c>
      <c r="AC2777" s="34" t="s">
        <v>520</v>
      </c>
      <c r="AD2777" s="39" t="s">
        <v>520</v>
      </c>
      <c r="AE2777" s="40" t="s">
        <v>520</v>
      </c>
      <c r="AF2777" s="40" t="s">
        <v>520</v>
      </c>
      <c r="AG2777" s="40" t="s">
        <v>520</v>
      </c>
      <c r="AH2777" s="32"/>
      <c r="AI2777" s="32"/>
      <c r="AJ2777" s="40"/>
      <c r="AK2777" s="29"/>
      <c r="AL2777" s="29"/>
      <c r="AM2777" s="41"/>
      <c r="AN2777" s="38"/>
      <c r="AO2777" s="34"/>
      <c r="AP2777" s="39"/>
      <c r="AQ2777" s="40"/>
      <c r="AR2777" s="40"/>
      <c r="AS2777" s="40"/>
      <c r="AT2777" s="32"/>
      <c r="AU2777" s="32"/>
      <c r="AV2777" s="40"/>
      <c r="AW2777" s="31"/>
      <c r="AX2777" s="29"/>
      <c r="AY2777" s="42"/>
      <c r="AZ2777" s="38"/>
      <c r="BA2777" s="34"/>
      <c r="BB2777" s="39"/>
      <c r="BC2777" s="40"/>
      <c r="BD2777" s="40"/>
      <c r="BE2777" s="40"/>
      <c r="BF2777" s="32"/>
      <c r="BG2777" s="32"/>
      <c r="BH2777" s="40"/>
      <c r="BI2777" s="31"/>
      <c r="BJ2777" s="29"/>
    </row>
    <row r="2778" customFormat="false" ht="15" hidden="false" customHeight="false" outlineLevel="0" collapsed="false">
      <c r="A2778" s="26" t="s">
        <v>694</v>
      </c>
      <c r="B2778" s="27" t="s">
        <v>0</v>
      </c>
      <c r="C2778" s="28" t="s">
        <v>64</v>
      </c>
      <c r="D2778" s="43" t="s">
        <v>691</v>
      </c>
      <c r="E2778" s="30" t="n">
        <v>769.9</v>
      </c>
      <c r="F2778" s="31" t="n">
        <v>599.9</v>
      </c>
      <c r="G2778" s="32" t="s">
        <v>295</v>
      </c>
      <c r="H2778" s="32" t="s">
        <v>98</v>
      </c>
      <c r="I2778" s="33" t="n">
        <v>9.99</v>
      </c>
      <c r="J2778" s="34" t="s">
        <v>288</v>
      </c>
      <c r="K2778" s="35" t="s">
        <v>355</v>
      </c>
      <c r="L2778" s="36"/>
      <c r="M2778" s="33" t="n">
        <v>6.99</v>
      </c>
      <c r="N2778" s="33"/>
      <c r="O2778" s="37"/>
      <c r="P2778" s="38" t="n">
        <v>59.99</v>
      </c>
      <c r="Q2778" s="34" t="n">
        <v>13.99</v>
      </c>
      <c r="R2778" s="39" t="n">
        <v>-0.401043715846994</v>
      </c>
      <c r="S2778" s="40" t="n">
        <v>14.391043715847</v>
      </c>
      <c r="T2778" s="40" t="n">
        <v>14.391043715847</v>
      </c>
      <c r="U2778" s="40" t="n">
        <v>14.391043715847</v>
      </c>
      <c r="V2778" s="32" t="n">
        <v>9.58895628415301</v>
      </c>
      <c r="W2778" s="32" t="n">
        <v>9.58895628415301</v>
      </c>
      <c r="X2778" s="40" t="n">
        <v>23.98</v>
      </c>
      <c r="Y2778" s="29" t="n">
        <v>479.69</v>
      </c>
      <c r="Z2778" s="29" t="n">
        <v>12.0313114754098</v>
      </c>
      <c r="AA2778" s="41"/>
      <c r="AB2778" s="38" t="s">
        <v>520</v>
      </c>
      <c r="AC2778" s="34" t="s">
        <v>520</v>
      </c>
      <c r="AD2778" s="39" t="s">
        <v>520</v>
      </c>
      <c r="AE2778" s="40" t="s">
        <v>520</v>
      </c>
      <c r="AF2778" s="40" t="s">
        <v>520</v>
      </c>
      <c r="AG2778" s="40" t="s">
        <v>520</v>
      </c>
      <c r="AH2778" s="32"/>
      <c r="AI2778" s="32"/>
      <c r="AJ2778" s="40"/>
      <c r="AK2778" s="29"/>
      <c r="AL2778" s="29"/>
      <c r="AM2778" s="41"/>
      <c r="AN2778" s="38"/>
      <c r="AO2778" s="34"/>
      <c r="AP2778" s="39"/>
      <c r="AQ2778" s="40"/>
      <c r="AR2778" s="40"/>
      <c r="AS2778" s="40"/>
      <c r="AT2778" s="32"/>
      <c r="AU2778" s="32"/>
      <c r="AV2778" s="40"/>
      <c r="AW2778" s="31"/>
      <c r="AX2778" s="29"/>
      <c r="AY2778" s="42"/>
      <c r="AZ2778" s="38"/>
      <c r="BA2778" s="34"/>
      <c r="BB2778" s="39"/>
      <c r="BC2778" s="40"/>
      <c r="BD2778" s="40"/>
      <c r="BE2778" s="40"/>
      <c r="BF2778" s="32"/>
      <c r="BG2778" s="32"/>
      <c r="BH2778" s="40"/>
      <c r="BI2778" s="31"/>
      <c r="BJ2778" s="29"/>
    </row>
    <row r="2779" customFormat="false" ht="15" hidden="false" customHeight="false" outlineLevel="0" collapsed="false">
      <c r="A2779" s="26" t="s">
        <v>695</v>
      </c>
      <c r="B2779" s="27" t="s">
        <v>0</v>
      </c>
      <c r="C2779" s="28" t="s">
        <v>64</v>
      </c>
      <c r="D2779" s="43" t="s">
        <v>691</v>
      </c>
      <c r="E2779" s="30" t="n">
        <v>769.9</v>
      </c>
      <c r="F2779" s="31" t="n">
        <v>599.9</v>
      </c>
      <c r="G2779" s="32" t="s">
        <v>297</v>
      </c>
      <c r="H2779" s="32" t="s">
        <v>98</v>
      </c>
      <c r="I2779" s="33" t="n">
        <v>0</v>
      </c>
      <c r="J2779" s="34" t="s">
        <v>298</v>
      </c>
      <c r="K2779" s="35" t="s">
        <v>355</v>
      </c>
      <c r="L2779" s="36"/>
      <c r="M2779" s="33" t="n">
        <v>6.99</v>
      </c>
      <c r="N2779" s="33"/>
      <c r="O2779" s="37"/>
      <c r="P2779" s="38" t="n">
        <v>59.99</v>
      </c>
      <c r="Q2779" s="34" t="n">
        <v>13.99</v>
      </c>
      <c r="R2779" s="39" t="n">
        <v>-0.401043715846994</v>
      </c>
      <c r="S2779" s="40" t="n">
        <v>14.391043715847</v>
      </c>
      <c r="T2779" s="40" t="n">
        <v>14.391043715847</v>
      </c>
      <c r="U2779" s="40" t="n">
        <v>14.391043715847</v>
      </c>
      <c r="V2779" s="32" t="n">
        <v>-0.401043715846994</v>
      </c>
      <c r="W2779" s="32" t="n">
        <v>-0.401043715846994</v>
      </c>
      <c r="X2779" s="40" t="n">
        <v>13.99</v>
      </c>
      <c r="Y2779" s="29" t="n">
        <v>479.69</v>
      </c>
      <c r="Z2779" s="29" t="n">
        <v>12.0313114754098</v>
      </c>
      <c r="AA2779" s="41"/>
      <c r="AB2779" s="38" t="s">
        <v>520</v>
      </c>
      <c r="AC2779" s="34" t="s">
        <v>520</v>
      </c>
      <c r="AD2779" s="39" t="s">
        <v>520</v>
      </c>
      <c r="AE2779" s="40" t="s">
        <v>520</v>
      </c>
      <c r="AF2779" s="40" t="s">
        <v>520</v>
      </c>
      <c r="AG2779" s="40" t="s">
        <v>520</v>
      </c>
      <c r="AH2779" s="32"/>
      <c r="AI2779" s="32"/>
      <c r="AJ2779" s="40"/>
      <c r="AK2779" s="29"/>
      <c r="AL2779" s="29"/>
      <c r="AM2779" s="41"/>
      <c r="AN2779" s="38"/>
      <c r="AO2779" s="34"/>
      <c r="AP2779" s="39"/>
      <c r="AQ2779" s="40"/>
      <c r="AR2779" s="40"/>
      <c r="AS2779" s="40"/>
      <c r="AT2779" s="32"/>
      <c r="AU2779" s="32"/>
      <c r="AV2779" s="40"/>
      <c r="AW2779" s="31"/>
      <c r="AX2779" s="29"/>
      <c r="AY2779" s="42"/>
      <c r="AZ2779" s="38"/>
      <c r="BA2779" s="34"/>
      <c r="BB2779" s="39"/>
      <c r="BC2779" s="40"/>
      <c r="BD2779" s="40"/>
      <c r="BE2779" s="40"/>
      <c r="BF2779" s="32"/>
      <c r="BG2779" s="32"/>
      <c r="BH2779" s="40"/>
      <c r="BI2779" s="31"/>
      <c r="BJ2779" s="29"/>
    </row>
    <row r="2780" customFormat="false" ht="15" hidden="false" customHeight="false" outlineLevel="0" collapsed="false">
      <c r="A2780" s="26" t="s">
        <v>696</v>
      </c>
      <c r="B2780" s="27" t="s">
        <v>0</v>
      </c>
      <c r="C2780" s="28" t="s">
        <v>64</v>
      </c>
      <c r="D2780" s="43" t="s">
        <v>204</v>
      </c>
      <c r="E2780" s="30" t="n">
        <v>1129.9</v>
      </c>
      <c r="F2780" s="31" t="n">
        <v>969.9</v>
      </c>
      <c r="G2780" s="32" t="s">
        <v>287</v>
      </c>
      <c r="H2780" s="32" t="s">
        <v>98</v>
      </c>
      <c r="I2780" s="33" t="n">
        <v>24.99</v>
      </c>
      <c r="J2780" s="34" t="s">
        <v>288</v>
      </c>
      <c r="K2780" s="35" t="s">
        <v>289</v>
      </c>
      <c r="L2780" s="36"/>
      <c r="M2780" s="33" t="n">
        <v>8.99</v>
      </c>
      <c r="N2780" s="33"/>
      <c r="O2780" s="37"/>
      <c r="P2780" s="38" t="n">
        <v>89.99</v>
      </c>
      <c r="Q2780" s="34" t="n">
        <v>15.99</v>
      </c>
      <c r="R2780" s="39" t="n">
        <v>-3.59361111111111</v>
      </c>
      <c r="S2780" s="40" t="n">
        <v>19.5836111111111</v>
      </c>
      <c r="T2780" s="40" t="n">
        <v>19.5836111111111</v>
      </c>
      <c r="U2780" s="40" t="n">
        <v>19.5836111111111</v>
      </c>
      <c r="V2780" s="32" t="n">
        <v>21.3963888888889</v>
      </c>
      <c r="W2780" s="32" t="n">
        <v>21.3963888888889</v>
      </c>
      <c r="X2780" s="40" t="n">
        <v>40.98</v>
      </c>
      <c r="Y2780" s="29" t="n">
        <v>665.63</v>
      </c>
      <c r="Z2780" s="29" t="n">
        <v>129.37</v>
      </c>
      <c r="AA2780" s="41"/>
      <c r="AB2780" s="38" t="s">
        <v>520</v>
      </c>
      <c r="AC2780" s="34" t="s">
        <v>520</v>
      </c>
      <c r="AD2780" s="39" t="s">
        <v>520</v>
      </c>
      <c r="AE2780" s="40" t="s">
        <v>520</v>
      </c>
      <c r="AF2780" s="40" t="s">
        <v>520</v>
      </c>
      <c r="AG2780" s="40" t="s">
        <v>520</v>
      </c>
      <c r="AH2780" s="32"/>
      <c r="AI2780" s="32"/>
      <c r="AJ2780" s="40"/>
      <c r="AK2780" s="29"/>
      <c r="AL2780" s="29"/>
      <c r="AM2780" s="41"/>
      <c r="AN2780" s="38"/>
      <c r="AO2780" s="34"/>
      <c r="AP2780" s="39"/>
      <c r="AQ2780" s="40"/>
      <c r="AR2780" s="40"/>
      <c r="AS2780" s="40"/>
      <c r="AT2780" s="32"/>
      <c r="AU2780" s="32"/>
      <c r="AV2780" s="40"/>
      <c r="AW2780" s="31"/>
      <c r="AX2780" s="29"/>
      <c r="AY2780" s="42"/>
      <c r="AZ2780" s="38"/>
      <c r="BA2780" s="34"/>
      <c r="BB2780" s="39"/>
      <c r="BC2780" s="40"/>
      <c r="BD2780" s="40"/>
      <c r="BE2780" s="40"/>
      <c r="BF2780" s="32"/>
      <c r="BG2780" s="32"/>
      <c r="BH2780" s="40"/>
      <c r="BI2780" s="31"/>
      <c r="BJ2780" s="29"/>
    </row>
    <row r="2781" customFormat="false" ht="15" hidden="false" customHeight="false" outlineLevel="0" collapsed="false">
      <c r="A2781" s="26" t="s">
        <v>697</v>
      </c>
      <c r="B2781" s="27" t="s">
        <v>0</v>
      </c>
      <c r="C2781" s="28" t="s">
        <v>64</v>
      </c>
      <c r="D2781" s="43" t="s">
        <v>204</v>
      </c>
      <c r="E2781" s="30" t="n">
        <v>1129.9</v>
      </c>
      <c r="F2781" s="31" t="n">
        <v>969.9</v>
      </c>
      <c r="G2781" s="32" t="s">
        <v>291</v>
      </c>
      <c r="H2781" s="32" t="s">
        <v>98</v>
      </c>
      <c r="I2781" s="33" t="n">
        <v>16.99</v>
      </c>
      <c r="J2781" s="34" t="s">
        <v>288</v>
      </c>
      <c r="K2781" s="35" t="s">
        <v>289</v>
      </c>
      <c r="L2781" s="36"/>
      <c r="M2781" s="33" t="n">
        <v>8.99</v>
      </c>
      <c r="N2781" s="33"/>
      <c r="O2781" s="37"/>
      <c r="P2781" s="38" t="n">
        <v>89.99</v>
      </c>
      <c r="Q2781" s="34" t="n">
        <v>17.99</v>
      </c>
      <c r="R2781" s="39" t="n">
        <v>-1.59361111111111</v>
      </c>
      <c r="S2781" s="40" t="n">
        <v>19.5836111111111</v>
      </c>
      <c r="T2781" s="40" t="n">
        <v>19.5836111111111</v>
      </c>
      <c r="U2781" s="40" t="n">
        <v>19.5836111111111</v>
      </c>
      <c r="V2781" s="32" t="n">
        <v>15.3963888888889</v>
      </c>
      <c r="W2781" s="32" t="n">
        <v>15.3963888888889</v>
      </c>
      <c r="X2781" s="40" t="n">
        <v>34.98</v>
      </c>
      <c r="Y2781" s="29" t="n">
        <v>737.63</v>
      </c>
      <c r="Z2781" s="29" t="n">
        <v>57.37</v>
      </c>
      <c r="AA2781" s="41"/>
      <c r="AB2781" s="38" t="s">
        <v>520</v>
      </c>
      <c r="AC2781" s="34" t="s">
        <v>520</v>
      </c>
      <c r="AD2781" s="39" t="s">
        <v>520</v>
      </c>
      <c r="AE2781" s="40" t="s">
        <v>520</v>
      </c>
      <c r="AF2781" s="40" t="s">
        <v>520</v>
      </c>
      <c r="AG2781" s="40" t="s">
        <v>520</v>
      </c>
      <c r="AH2781" s="32"/>
      <c r="AI2781" s="32"/>
      <c r="AJ2781" s="40"/>
      <c r="AK2781" s="29"/>
      <c r="AL2781" s="29"/>
      <c r="AM2781" s="41"/>
      <c r="AN2781" s="38"/>
      <c r="AO2781" s="34"/>
      <c r="AP2781" s="39"/>
      <c r="AQ2781" s="40"/>
      <c r="AR2781" s="40"/>
      <c r="AS2781" s="40"/>
      <c r="AT2781" s="32"/>
      <c r="AU2781" s="32"/>
      <c r="AV2781" s="40"/>
      <c r="AW2781" s="31"/>
      <c r="AX2781" s="29"/>
      <c r="AY2781" s="42"/>
      <c r="AZ2781" s="38"/>
      <c r="BA2781" s="34"/>
      <c r="BB2781" s="39"/>
      <c r="BC2781" s="40"/>
      <c r="BD2781" s="40"/>
      <c r="BE2781" s="40"/>
      <c r="BF2781" s="32"/>
      <c r="BG2781" s="32"/>
      <c r="BH2781" s="40"/>
      <c r="BI2781" s="31"/>
      <c r="BJ2781" s="29"/>
    </row>
    <row r="2782" customFormat="false" ht="15" hidden="false" customHeight="false" outlineLevel="0" collapsed="false">
      <c r="A2782" s="26" t="s">
        <v>698</v>
      </c>
      <c r="B2782" s="27" t="s">
        <v>0</v>
      </c>
      <c r="C2782" s="28" t="s">
        <v>64</v>
      </c>
      <c r="D2782" s="43" t="s">
        <v>204</v>
      </c>
      <c r="E2782" s="30" t="n">
        <v>1129.9</v>
      </c>
      <c r="F2782" s="31" t="n">
        <v>969.9</v>
      </c>
      <c r="G2782" s="32" t="s">
        <v>293</v>
      </c>
      <c r="H2782" s="32" t="s">
        <v>98</v>
      </c>
      <c r="I2782" s="33" t="n">
        <v>12.99</v>
      </c>
      <c r="J2782" s="34" t="s">
        <v>288</v>
      </c>
      <c r="K2782" s="35" t="s">
        <v>289</v>
      </c>
      <c r="L2782" s="36"/>
      <c r="M2782" s="33" t="n">
        <v>8.99</v>
      </c>
      <c r="N2782" s="33"/>
      <c r="O2782" s="37"/>
      <c r="P2782" s="38" t="n">
        <v>89.99</v>
      </c>
      <c r="Q2782" s="34" t="n">
        <v>18.99</v>
      </c>
      <c r="R2782" s="39" t="n">
        <v>-0.593611111111112</v>
      </c>
      <c r="S2782" s="40" t="n">
        <v>19.5836111111111</v>
      </c>
      <c r="T2782" s="40" t="n">
        <v>19.5836111111111</v>
      </c>
      <c r="U2782" s="40" t="n">
        <v>19.5836111111111</v>
      </c>
      <c r="V2782" s="32" t="n">
        <v>12.3963888888889</v>
      </c>
      <c r="W2782" s="32" t="n">
        <v>12.3963888888889</v>
      </c>
      <c r="X2782" s="40" t="n">
        <v>31.98</v>
      </c>
      <c r="Y2782" s="29" t="n">
        <v>773.63</v>
      </c>
      <c r="Z2782" s="29" t="n">
        <v>21.37</v>
      </c>
      <c r="AA2782" s="41"/>
      <c r="AB2782" s="38" t="s">
        <v>520</v>
      </c>
      <c r="AC2782" s="34" t="s">
        <v>520</v>
      </c>
      <c r="AD2782" s="39" t="s">
        <v>520</v>
      </c>
      <c r="AE2782" s="40" t="s">
        <v>520</v>
      </c>
      <c r="AF2782" s="40" t="s">
        <v>520</v>
      </c>
      <c r="AG2782" s="40" t="s">
        <v>520</v>
      </c>
      <c r="AH2782" s="32"/>
      <c r="AI2782" s="32"/>
      <c r="AJ2782" s="40"/>
      <c r="AK2782" s="29"/>
      <c r="AL2782" s="29"/>
      <c r="AM2782" s="41"/>
      <c r="AN2782" s="38"/>
      <c r="AO2782" s="34"/>
      <c r="AP2782" s="39"/>
      <c r="AQ2782" s="40"/>
      <c r="AR2782" s="40"/>
      <c r="AS2782" s="40"/>
      <c r="AT2782" s="32"/>
      <c r="AU2782" s="32"/>
      <c r="AV2782" s="40"/>
      <c r="AW2782" s="31"/>
      <c r="AX2782" s="29"/>
      <c r="AY2782" s="42"/>
      <c r="AZ2782" s="38"/>
      <c r="BA2782" s="34"/>
      <c r="BB2782" s="39"/>
      <c r="BC2782" s="40"/>
      <c r="BD2782" s="40"/>
      <c r="BE2782" s="40"/>
      <c r="BF2782" s="32"/>
      <c r="BG2782" s="32"/>
      <c r="BH2782" s="40"/>
      <c r="BI2782" s="31"/>
      <c r="BJ2782" s="29"/>
    </row>
    <row r="2783" customFormat="false" ht="15" hidden="false" customHeight="false" outlineLevel="0" collapsed="false">
      <c r="A2783" s="26" t="s">
        <v>699</v>
      </c>
      <c r="B2783" s="27" t="s">
        <v>0</v>
      </c>
      <c r="C2783" s="28" t="s">
        <v>64</v>
      </c>
      <c r="D2783" s="43" t="s">
        <v>204</v>
      </c>
      <c r="E2783" s="30" t="n">
        <v>1129.9</v>
      </c>
      <c r="F2783" s="31" t="n">
        <v>969.9</v>
      </c>
      <c r="G2783" s="32" t="s">
        <v>424</v>
      </c>
      <c r="H2783" s="32" t="s">
        <v>98</v>
      </c>
      <c r="I2783" s="33" t="n">
        <v>9.99</v>
      </c>
      <c r="J2783" s="34" t="s">
        <v>288</v>
      </c>
      <c r="K2783" s="35" t="s">
        <v>289</v>
      </c>
      <c r="L2783" s="36"/>
      <c r="M2783" s="33" t="n">
        <v>8.99</v>
      </c>
      <c r="N2783" s="33"/>
      <c r="O2783" s="37"/>
      <c r="P2783" s="38" t="n">
        <v>89.99</v>
      </c>
      <c r="Q2783" s="34" t="n">
        <v>18.99</v>
      </c>
      <c r="R2783" s="39" t="n">
        <v>-0.593611111111112</v>
      </c>
      <c r="S2783" s="40" t="n">
        <v>19.5836111111111</v>
      </c>
      <c r="T2783" s="40" t="n">
        <v>19.5836111111111</v>
      </c>
      <c r="U2783" s="40" t="n">
        <v>19.5836111111111</v>
      </c>
      <c r="V2783" s="32" t="n">
        <v>9.39638888888889</v>
      </c>
      <c r="W2783" s="32" t="n">
        <v>9.39638888888889</v>
      </c>
      <c r="X2783" s="40" t="n">
        <v>28.98</v>
      </c>
      <c r="Y2783" s="29" t="n">
        <v>773.63</v>
      </c>
      <c r="Z2783" s="29" t="n">
        <v>21.37</v>
      </c>
      <c r="AA2783" s="41"/>
      <c r="AB2783" s="38" t="s">
        <v>520</v>
      </c>
      <c r="AC2783" s="34" t="s">
        <v>520</v>
      </c>
      <c r="AD2783" s="39" t="s">
        <v>520</v>
      </c>
      <c r="AE2783" s="40" t="s">
        <v>520</v>
      </c>
      <c r="AF2783" s="40" t="s">
        <v>520</v>
      </c>
      <c r="AG2783" s="40" t="s">
        <v>520</v>
      </c>
      <c r="AH2783" s="32"/>
      <c r="AI2783" s="32"/>
      <c r="AJ2783" s="40"/>
      <c r="AK2783" s="29"/>
      <c r="AL2783" s="29"/>
      <c r="AM2783" s="41"/>
      <c r="AN2783" s="38"/>
      <c r="AO2783" s="34"/>
      <c r="AP2783" s="39"/>
      <c r="AQ2783" s="40"/>
      <c r="AR2783" s="40"/>
      <c r="AS2783" s="40"/>
      <c r="AT2783" s="32"/>
      <c r="AU2783" s="32"/>
      <c r="AV2783" s="40"/>
      <c r="AW2783" s="31"/>
      <c r="AX2783" s="29"/>
      <c r="AY2783" s="42"/>
      <c r="AZ2783" s="38"/>
      <c r="BA2783" s="34"/>
      <c r="BB2783" s="39"/>
      <c r="BC2783" s="40"/>
      <c r="BD2783" s="40"/>
      <c r="BE2783" s="40"/>
      <c r="BF2783" s="32"/>
      <c r="BG2783" s="32"/>
      <c r="BH2783" s="40"/>
      <c r="BI2783" s="31"/>
      <c r="BJ2783" s="29"/>
    </row>
    <row r="2784" customFormat="false" ht="15" hidden="false" customHeight="false" outlineLevel="0" collapsed="false">
      <c r="A2784" s="26" t="s">
        <v>700</v>
      </c>
      <c r="B2784" s="27" t="s">
        <v>0</v>
      </c>
      <c r="C2784" s="28" t="s">
        <v>64</v>
      </c>
      <c r="D2784" s="43" t="s">
        <v>204</v>
      </c>
      <c r="E2784" s="30" t="n">
        <v>1129.9</v>
      </c>
      <c r="F2784" s="31" t="n">
        <v>969.9</v>
      </c>
      <c r="G2784" s="32" t="s">
        <v>297</v>
      </c>
      <c r="H2784" s="32" t="s">
        <v>98</v>
      </c>
      <c r="I2784" s="33" t="n">
        <v>0</v>
      </c>
      <c r="J2784" s="34" t="s">
        <v>298</v>
      </c>
      <c r="K2784" s="35" t="s">
        <v>289</v>
      </c>
      <c r="L2784" s="36"/>
      <c r="M2784" s="33" t="n">
        <v>8.99</v>
      </c>
      <c r="N2784" s="33"/>
      <c r="O2784" s="37"/>
      <c r="P2784" s="38" t="n">
        <v>89.99</v>
      </c>
      <c r="Q2784" s="34" t="n">
        <v>17.99</v>
      </c>
      <c r="R2784" s="39" t="n">
        <v>-1.59361111111111</v>
      </c>
      <c r="S2784" s="40" t="n">
        <v>19.5836111111111</v>
      </c>
      <c r="T2784" s="40" t="n">
        <v>19.5836111111111</v>
      </c>
      <c r="U2784" s="40" t="n">
        <v>19.5836111111111</v>
      </c>
      <c r="V2784" s="32" t="n">
        <v>-1.59361111111111</v>
      </c>
      <c r="W2784" s="32" t="n">
        <v>-1.59361111111111</v>
      </c>
      <c r="X2784" s="40" t="n">
        <v>17.99</v>
      </c>
      <c r="Y2784" s="29" t="n">
        <v>737.63</v>
      </c>
      <c r="Z2784" s="29" t="n">
        <v>57.37</v>
      </c>
      <c r="AA2784" s="41"/>
      <c r="AB2784" s="38" t="s">
        <v>520</v>
      </c>
      <c r="AC2784" s="34" t="s">
        <v>520</v>
      </c>
      <c r="AD2784" s="39" t="s">
        <v>520</v>
      </c>
      <c r="AE2784" s="40" t="s">
        <v>520</v>
      </c>
      <c r="AF2784" s="40" t="s">
        <v>520</v>
      </c>
      <c r="AG2784" s="40" t="s">
        <v>520</v>
      </c>
      <c r="AH2784" s="32"/>
      <c r="AI2784" s="32"/>
      <c r="AJ2784" s="40"/>
      <c r="AK2784" s="29"/>
      <c r="AL2784" s="29"/>
      <c r="AM2784" s="41"/>
      <c r="AN2784" s="38"/>
      <c r="AO2784" s="34"/>
      <c r="AP2784" s="39"/>
      <c r="AQ2784" s="40"/>
      <c r="AR2784" s="40"/>
      <c r="AS2784" s="40"/>
      <c r="AT2784" s="32"/>
      <c r="AU2784" s="32"/>
      <c r="AV2784" s="40"/>
      <c r="AW2784" s="31"/>
      <c r="AX2784" s="29"/>
      <c r="AY2784" s="42"/>
      <c r="AZ2784" s="38"/>
      <c r="BA2784" s="34"/>
      <c r="BB2784" s="39"/>
      <c r="BC2784" s="40"/>
      <c r="BD2784" s="40"/>
      <c r="BE2784" s="40"/>
      <c r="BF2784" s="32"/>
      <c r="BG2784" s="32"/>
      <c r="BH2784" s="40"/>
      <c r="BI2784" s="31"/>
      <c r="BJ2784" s="29"/>
    </row>
    <row r="2785" customFormat="false" ht="15" hidden="false" customHeight="false" outlineLevel="0" collapsed="false">
      <c r="A2785" s="26" t="s">
        <v>701</v>
      </c>
      <c r="B2785" s="27" t="s">
        <v>0</v>
      </c>
      <c r="C2785" s="28" t="s">
        <v>64</v>
      </c>
      <c r="D2785" s="43" t="s">
        <v>702</v>
      </c>
      <c r="E2785" s="30" t="n">
        <v>719.9</v>
      </c>
      <c r="F2785" s="31" t="n">
        <v>599.9</v>
      </c>
      <c r="G2785" s="32" t="s">
        <v>287</v>
      </c>
      <c r="H2785" s="32" t="s">
        <v>98</v>
      </c>
      <c r="I2785" s="33" t="n">
        <v>24.99</v>
      </c>
      <c r="J2785" s="34" t="s">
        <v>288</v>
      </c>
      <c r="K2785" s="35" t="s">
        <v>355</v>
      </c>
      <c r="L2785" s="36"/>
      <c r="M2785" s="33" t="n">
        <v>6.99</v>
      </c>
      <c r="N2785" s="33"/>
      <c r="O2785" s="37"/>
      <c r="P2785" s="38" t="n">
        <v>49.99</v>
      </c>
      <c r="Q2785" s="34" t="n">
        <v>6.99</v>
      </c>
      <c r="R2785" s="39" t="n">
        <v>-7.73437704918033</v>
      </c>
      <c r="S2785" s="40" t="n">
        <v>14.7243770491803</v>
      </c>
      <c r="T2785" s="40" t="n">
        <v>14.7243770491803</v>
      </c>
      <c r="U2785" s="40" t="n">
        <v>14.7243770491803</v>
      </c>
      <c r="V2785" s="32" t="n">
        <v>17.2556229508197</v>
      </c>
      <c r="W2785" s="32" t="n">
        <v>17.2556229508197</v>
      </c>
      <c r="X2785" s="40" t="n">
        <v>31.98</v>
      </c>
      <c r="Y2785" s="29" t="n">
        <v>259.69</v>
      </c>
      <c r="Z2785" s="29" t="n">
        <v>232.03131147541</v>
      </c>
      <c r="AA2785" s="41"/>
      <c r="AB2785" s="38" t="s">
        <v>520</v>
      </c>
      <c r="AC2785" s="34" t="s">
        <v>520</v>
      </c>
      <c r="AD2785" s="39" t="s">
        <v>520</v>
      </c>
      <c r="AE2785" s="40" t="s">
        <v>520</v>
      </c>
      <c r="AF2785" s="40" t="s">
        <v>520</v>
      </c>
      <c r="AG2785" s="40" t="s">
        <v>520</v>
      </c>
      <c r="AH2785" s="32"/>
      <c r="AI2785" s="32"/>
      <c r="AJ2785" s="40"/>
      <c r="AK2785" s="29"/>
      <c r="AL2785" s="29"/>
      <c r="AM2785" s="41"/>
      <c r="AN2785" s="38"/>
      <c r="AO2785" s="34"/>
      <c r="AP2785" s="39"/>
      <c r="AQ2785" s="40"/>
      <c r="AR2785" s="40"/>
      <c r="AS2785" s="40"/>
      <c r="AT2785" s="32"/>
      <c r="AU2785" s="32"/>
      <c r="AV2785" s="40"/>
      <c r="AW2785" s="31"/>
      <c r="AX2785" s="29"/>
      <c r="AY2785" s="42"/>
      <c r="AZ2785" s="38"/>
      <c r="BA2785" s="34"/>
      <c r="BB2785" s="39"/>
      <c r="BC2785" s="40"/>
      <c r="BD2785" s="40"/>
      <c r="BE2785" s="40"/>
      <c r="BF2785" s="32"/>
      <c r="BG2785" s="32"/>
      <c r="BH2785" s="40"/>
      <c r="BI2785" s="31"/>
      <c r="BJ2785" s="29"/>
    </row>
    <row r="2786" customFormat="false" ht="15" hidden="false" customHeight="false" outlineLevel="0" collapsed="false">
      <c r="A2786" s="26" t="s">
        <v>703</v>
      </c>
      <c r="B2786" s="27" t="s">
        <v>0</v>
      </c>
      <c r="C2786" s="28" t="s">
        <v>64</v>
      </c>
      <c r="D2786" s="43" t="s">
        <v>702</v>
      </c>
      <c r="E2786" s="30" t="n">
        <v>719.9</v>
      </c>
      <c r="F2786" s="31" t="n">
        <v>599.9</v>
      </c>
      <c r="G2786" s="32" t="s">
        <v>291</v>
      </c>
      <c r="H2786" s="32" t="s">
        <v>98</v>
      </c>
      <c r="I2786" s="33" t="n">
        <v>16.99</v>
      </c>
      <c r="J2786" s="34" t="s">
        <v>288</v>
      </c>
      <c r="K2786" s="35" t="s">
        <v>355</v>
      </c>
      <c r="L2786" s="36"/>
      <c r="M2786" s="33" t="n">
        <v>6.99</v>
      </c>
      <c r="N2786" s="33"/>
      <c r="O2786" s="37"/>
      <c r="P2786" s="38" t="n">
        <v>49.99</v>
      </c>
      <c r="Q2786" s="34" t="n">
        <v>10.99</v>
      </c>
      <c r="R2786" s="39" t="n">
        <v>-3.73437704918033</v>
      </c>
      <c r="S2786" s="40" t="n">
        <v>14.7243770491803</v>
      </c>
      <c r="T2786" s="40" t="n">
        <v>14.7243770491803</v>
      </c>
      <c r="U2786" s="40" t="n">
        <v>14.7243770491803</v>
      </c>
      <c r="V2786" s="32" t="n">
        <v>13.2556229508197</v>
      </c>
      <c r="W2786" s="32" t="n">
        <v>13.2556229508197</v>
      </c>
      <c r="X2786" s="40" t="n">
        <v>27.98</v>
      </c>
      <c r="Y2786" s="29" t="n">
        <v>379.69</v>
      </c>
      <c r="Z2786" s="29" t="n">
        <v>112.03131147541</v>
      </c>
      <c r="AA2786" s="41"/>
      <c r="AB2786" s="38" t="s">
        <v>520</v>
      </c>
      <c r="AC2786" s="34" t="s">
        <v>520</v>
      </c>
      <c r="AD2786" s="39" t="s">
        <v>520</v>
      </c>
      <c r="AE2786" s="40" t="s">
        <v>520</v>
      </c>
      <c r="AF2786" s="40" t="s">
        <v>520</v>
      </c>
      <c r="AG2786" s="40" t="s">
        <v>520</v>
      </c>
      <c r="AH2786" s="32"/>
      <c r="AI2786" s="32"/>
      <c r="AJ2786" s="40"/>
      <c r="AK2786" s="29"/>
      <c r="AL2786" s="29"/>
      <c r="AM2786" s="41"/>
      <c r="AN2786" s="38"/>
      <c r="AO2786" s="34"/>
      <c r="AP2786" s="39"/>
      <c r="AQ2786" s="40"/>
      <c r="AR2786" s="40"/>
      <c r="AS2786" s="40"/>
      <c r="AT2786" s="32"/>
      <c r="AU2786" s="32"/>
      <c r="AV2786" s="40"/>
      <c r="AW2786" s="31"/>
      <c r="AX2786" s="29"/>
      <c r="AY2786" s="42"/>
      <c r="AZ2786" s="38"/>
      <c r="BA2786" s="34"/>
      <c r="BB2786" s="39"/>
      <c r="BC2786" s="40"/>
      <c r="BD2786" s="40"/>
      <c r="BE2786" s="40"/>
      <c r="BF2786" s="32"/>
      <c r="BG2786" s="32"/>
      <c r="BH2786" s="40"/>
      <c r="BI2786" s="31"/>
      <c r="BJ2786" s="29"/>
    </row>
    <row r="2787" customFormat="false" ht="15" hidden="false" customHeight="false" outlineLevel="0" collapsed="false">
      <c r="A2787" s="26" t="s">
        <v>704</v>
      </c>
      <c r="B2787" s="27" t="s">
        <v>0</v>
      </c>
      <c r="C2787" s="28" t="s">
        <v>64</v>
      </c>
      <c r="D2787" s="43" t="s">
        <v>702</v>
      </c>
      <c r="E2787" s="30" t="n">
        <v>719.9</v>
      </c>
      <c r="F2787" s="31" t="n">
        <v>599.9</v>
      </c>
      <c r="G2787" s="32" t="s">
        <v>293</v>
      </c>
      <c r="H2787" s="32" t="s">
        <v>98</v>
      </c>
      <c r="I2787" s="33" t="n">
        <v>12.99</v>
      </c>
      <c r="J2787" s="34" t="s">
        <v>288</v>
      </c>
      <c r="K2787" s="35" t="s">
        <v>355</v>
      </c>
      <c r="L2787" s="36"/>
      <c r="M2787" s="33" t="n">
        <v>6.99</v>
      </c>
      <c r="N2787" s="33"/>
      <c r="O2787" s="37"/>
      <c r="P2787" s="38" t="n">
        <v>59.99</v>
      </c>
      <c r="Q2787" s="34" t="n">
        <v>13.99</v>
      </c>
      <c r="R2787" s="39" t="n">
        <v>-0.401043715846994</v>
      </c>
      <c r="S2787" s="40" t="n">
        <v>14.391043715847</v>
      </c>
      <c r="T2787" s="40" t="n">
        <v>14.391043715847</v>
      </c>
      <c r="U2787" s="40" t="n">
        <v>14.391043715847</v>
      </c>
      <c r="V2787" s="32" t="n">
        <v>12.588956284153</v>
      </c>
      <c r="W2787" s="32" t="n">
        <v>12.588956284153</v>
      </c>
      <c r="X2787" s="40" t="n">
        <v>26.98</v>
      </c>
      <c r="Y2787" s="29" t="n">
        <v>479.69</v>
      </c>
      <c r="Z2787" s="29" t="n">
        <v>12.0313114754098</v>
      </c>
      <c r="AA2787" s="41"/>
      <c r="AB2787" s="38" t="s">
        <v>520</v>
      </c>
      <c r="AC2787" s="34" t="s">
        <v>520</v>
      </c>
      <c r="AD2787" s="39" t="s">
        <v>520</v>
      </c>
      <c r="AE2787" s="40" t="s">
        <v>520</v>
      </c>
      <c r="AF2787" s="40" t="s">
        <v>520</v>
      </c>
      <c r="AG2787" s="40" t="s">
        <v>520</v>
      </c>
      <c r="AH2787" s="32"/>
      <c r="AI2787" s="32"/>
      <c r="AJ2787" s="40"/>
      <c r="AK2787" s="29"/>
      <c r="AL2787" s="29"/>
      <c r="AM2787" s="41"/>
      <c r="AN2787" s="38"/>
      <c r="AO2787" s="34"/>
      <c r="AP2787" s="39"/>
      <c r="AQ2787" s="40"/>
      <c r="AR2787" s="40"/>
      <c r="AS2787" s="40"/>
      <c r="AT2787" s="32"/>
      <c r="AU2787" s="32"/>
      <c r="AV2787" s="40"/>
      <c r="AW2787" s="31"/>
      <c r="AX2787" s="29"/>
      <c r="AY2787" s="42"/>
      <c r="AZ2787" s="38"/>
      <c r="BA2787" s="34"/>
      <c r="BB2787" s="39"/>
      <c r="BC2787" s="40"/>
      <c r="BD2787" s="40"/>
      <c r="BE2787" s="40"/>
      <c r="BF2787" s="32"/>
      <c r="BG2787" s="32"/>
      <c r="BH2787" s="40"/>
      <c r="BI2787" s="31"/>
      <c r="BJ2787" s="29"/>
    </row>
    <row r="2788" customFormat="false" ht="15" hidden="false" customHeight="false" outlineLevel="0" collapsed="false">
      <c r="A2788" s="26" t="s">
        <v>705</v>
      </c>
      <c r="B2788" s="27" t="s">
        <v>0</v>
      </c>
      <c r="C2788" s="28" t="s">
        <v>64</v>
      </c>
      <c r="D2788" s="43" t="s">
        <v>702</v>
      </c>
      <c r="E2788" s="30" t="n">
        <v>719.9</v>
      </c>
      <c r="F2788" s="31" t="n">
        <v>599.9</v>
      </c>
      <c r="G2788" s="32" t="s">
        <v>295</v>
      </c>
      <c r="H2788" s="32" t="s">
        <v>98</v>
      </c>
      <c r="I2788" s="33" t="n">
        <v>9.99</v>
      </c>
      <c r="J2788" s="34" t="s">
        <v>288</v>
      </c>
      <c r="K2788" s="35" t="s">
        <v>355</v>
      </c>
      <c r="L2788" s="36"/>
      <c r="M2788" s="33" t="n">
        <v>6.99</v>
      </c>
      <c r="N2788" s="33"/>
      <c r="O2788" s="37"/>
      <c r="P2788" s="38" t="n">
        <v>59.99</v>
      </c>
      <c r="Q2788" s="34" t="n">
        <v>13.99</v>
      </c>
      <c r="R2788" s="39" t="n">
        <v>-0.401043715846994</v>
      </c>
      <c r="S2788" s="40" t="n">
        <v>14.391043715847</v>
      </c>
      <c r="T2788" s="40" t="n">
        <v>14.391043715847</v>
      </c>
      <c r="U2788" s="40" t="n">
        <v>14.391043715847</v>
      </c>
      <c r="V2788" s="32" t="n">
        <v>9.58895628415301</v>
      </c>
      <c r="W2788" s="32" t="n">
        <v>9.58895628415301</v>
      </c>
      <c r="X2788" s="40" t="n">
        <v>23.98</v>
      </c>
      <c r="Y2788" s="29" t="n">
        <v>479.69</v>
      </c>
      <c r="Z2788" s="29" t="n">
        <v>12.0313114754098</v>
      </c>
      <c r="AA2788" s="41"/>
      <c r="AB2788" s="38" t="s">
        <v>520</v>
      </c>
      <c r="AC2788" s="34" t="s">
        <v>520</v>
      </c>
      <c r="AD2788" s="39" t="s">
        <v>520</v>
      </c>
      <c r="AE2788" s="40" t="s">
        <v>520</v>
      </c>
      <c r="AF2788" s="40" t="s">
        <v>520</v>
      </c>
      <c r="AG2788" s="40" t="s">
        <v>520</v>
      </c>
      <c r="AH2788" s="32"/>
      <c r="AI2788" s="32"/>
      <c r="AJ2788" s="40"/>
      <c r="AK2788" s="29"/>
      <c r="AL2788" s="29"/>
      <c r="AM2788" s="41"/>
      <c r="AN2788" s="38"/>
      <c r="AO2788" s="34"/>
      <c r="AP2788" s="39"/>
      <c r="AQ2788" s="40"/>
      <c r="AR2788" s="40"/>
      <c r="AS2788" s="40"/>
      <c r="AT2788" s="32"/>
      <c r="AU2788" s="32"/>
      <c r="AV2788" s="40"/>
      <c r="AW2788" s="31"/>
      <c r="AX2788" s="29"/>
      <c r="AY2788" s="42"/>
      <c r="AZ2788" s="38"/>
      <c r="BA2788" s="34"/>
      <c r="BB2788" s="39"/>
      <c r="BC2788" s="40"/>
      <c r="BD2788" s="40"/>
      <c r="BE2788" s="40"/>
      <c r="BF2788" s="32"/>
      <c r="BG2788" s="32"/>
      <c r="BH2788" s="40"/>
      <c r="BI2788" s="31"/>
      <c r="BJ2788" s="29"/>
    </row>
    <row r="2789" customFormat="false" ht="15" hidden="false" customHeight="false" outlineLevel="0" collapsed="false">
      <c r="A2789" s="26" t="s">
        <v>706</v>
      </c>
      <c r="B2789" s="27" t="s">
        <v>0</v>
      </c>
      <c r="C2789" s="28" t="s">
        <v>64</v>
      </c>
      <c r="D2789" s="43" t="s">
        <v>702</v>
      </c>
      <c r="E2789" s="30" t="n">
        <v>719.9</v>
      </c>
      <c r="F2789" s="31" t="n">
        <v>599.9</v>
      </c>
      <c r="G2789" s="32" t="s">
        <v>297</v>
      </c>
      <c r="H2789" s="32" t="s">
        <v>98</v>
      </c>
      <c r="I2789" s="33" t="n">
        <v>0</v>
      </c>
      <c r="J2789" s="34" t="s">
        <v>298</v>
      </c>
      <c r="K2789" s="35" t="s">
        <v>355</v>
      </c>
      <c r="L2789" s="36"/>
      <c r="M2789" s="33" t="n">
        <v>6.99</v>
      </c>
      <c r="N2789" s="33"/>
      <c r="O2789" s="37"/>
      <c r="P2789" s="38" t="n">
        <v>59.99</v>
      </c>
      <c r="Q2789" s="34" t="n">
        <v>13.99</v>
      </c>
      <c r="R2789" s="39" t="n">
        <v>-0.401043715846994</v>
      </c>
      <c r="S2789" s="40" t="n">
        <v>14.391043715847</v>
      </c>
      <c r="T2789" s="40" t="n">
        <v>14.391043715847</v>
      </c>
      <c r="U2789" s="40" t="n">
        <v>14.391043715847</v>
      </c>
      <c r="V2789" s="32" t="n">
        <v>-0.401043715846994</v>
      </c>
      <c r="W2789" s="32" t="n">
        <v>-0.401043715846994</v>
      </c>
      <c r="X2789" s="40" t="n">
        <v>13.99</v>
      </c>
      <c r="Y2789" s="29" t="n">
        <v>479.69</v>
      </c>
      <c r="Z2789" s="29" t="n">
        <v>12.0313114754098</v>
      </c>
      <c r="AA2789" s="41"/>
      <c r="AB2789" s="38" t="s">
        <v>520</v>
      </c>
      <c r="AC2789" s="34" t="s">
        <v>520</v>
      </c>
      <c r="AD2789" s="39" t="s">
        <v>520</v>
      </c>
      <c r="AE2789" s="40" t="s">
        <v>520</v>
      </c>
      <c r="AF2789" s="40" t="s">
        <v>520</v>
      </c>
      <c r="AG2789" s="40" t="s">
        <v>520</v>
      </c>
      <c r="AH2789" s="32"/>
      <c r="AI2789" s="32"/>
      <c r="AJ2789" s="40"/>
      <c r="AK2789" s="29"/>
      <c r="AL2789" s="29"/>
      <c r="AM2789" s="41"/>
      <c r="AN2789" s="38"/>
      <c r="AO2789" s="34"/>
      <c r="AP2789" s="39"/>
      <c r="AQ2789" s="40"/>
      <c r="AR2789" s="40"/>
      <c r="AS2789" s="40"/>
      <c r="AT2789" s="32"/>
      <c r="AU2789" s="32"/>
      <c r="AV2789" s="40"/>
      <c r="AW2789" s="31"/>
      <c r="AX2789" s="29"/>
      <c r="AY2789" s="42"/>
      <c r="AZ2789" s="38"/>
      <c r="BA2789" s="34"/>
      <c r="BB2789" s="39"/>
      <c r="BC2789" s="40"/>
      <c r="BD2789" s="40"/>
      <c r="BE2789" s="40"/>
      <c r="BF2789" s="32"/>
      <c r="BG2789" s="32"/>
      <c r="BH2789" s="40"/>
      <c r="BI2789" s="31"/>
      <c r="BJ2789" s="29"/>
    </row>
    <row r="2790" customFormat="false" ht="15" hidden="false" customHeight="false" outlineLevel="0" collapsed="false">
      <c r="A2790" s="26" t="s">
        <v>707</v>
      </c>
      <c r="B2790" s="27" t="s">
        <v>0</v>
      </c>
      <c r="C2790" s="28" t="s">
        <v>64</v>
      </c>
      <c r="D2790" s="43" t="s">
        <v>708</v>
      </c>
      <c r="E2790" s="30" t="n">
        <v>399.9</v>
      </c>
      <c r="F2790" s="31" t="n">
        <v>399.9</v>
      </c>
      <c r="G2790" s="32" t="s">
        <v>287</v>
      </c>
      <c r="H2790" s="32" t="s">
        <v>98</v>
      </c>
      <c r="I2790" s="33" t="n">
        <v>24.99</v>
      </c>
      <c r="J2790" s="34" t="s">
        <v>288</v>
      </c>
      <c r="K2790" s="35" t="s">
        <v>355</v>
      </c>
      <c r="L2790" s="36"/>
      <c r="M2790" s="33" t="n">
        <v>4.99</v>
      </c>
      <c r="N2790" s="33"/>
      <c r="O2790" s="37"/>
      <c r="P2790" s="38" t="n">
        <v>39.99</v>
      </c>
      <c r="Q2790" s="34" t="n">
        <v>3.99</v>
      </c>
      <c r="R2790" s="39" t="n">
        <v>-5.60322950819672</v>
      </c>
      <c r="S2790" s="40" t="n">
        <v>9.59322950819672</v>
      </c>
      <c r="T2790" s="40" t="n">
        <v>9.59322950819672</v>
      </c>
      <c r="U2790" s="40" t="n">
        <v>9.59322950819672</v>
      </c>
      <c r="V2790" s="32" t="n">
        <v>19.3867704918033</v>
      </c>
      <c r="W2790" s="32" t="n">
        <v>19.3867704918033</v>
      </c>
      <c r="X2790" s="40" t="n">
        <v>28.98</v>
      </c>
      <c r="Y2790" s="29" t="n">
        <v>159.69</v>
      </c>
      <c r="Z2790" s="29" t="n">
        <v>168.096885245902</v>
      </c>
      <c r="AA2790" s="41"/>
      <c r="AB2790" s="38"/>
      <c r="AC2790" s="34" t="s">
        <v>520</v>
      </c>
      <c r="AD2790" s="39" t="s">
        <v>520</v>
      </c>
      <c r="AE2790" s="40" t="s">
        <v>520</v>
      </c>
      <c r="AF2790" s="40" t="s">
        <v>520</v>
      </c>
      <c r="AG2790" s="40" t="s">
        <v>520</v>
      </c>
      <c r="AH2790" s="32"/>
      <c r="AI2790" s="32"/>
      <c r="AJ2790" s="40"/>
      <c r="AK2790" s="29"/>
      <c r="AL2790" s="29"/>
      <c r="AM2790" s="41"/>
      <c r="AN2790" s="38"/>
      <c r="AO2790" s="34"/>
      <c r="AP2790" s="39"/>
      <c r="AQ2790" s="40"/>
      <c r="AR2790" s="40"/>
      <c r="AS2790" s="40"/>
      <c r="AT2790" s="32"/>
      <c r="AU2790" s="32"/>
      <c r="AV2790" s="40"/>
      <c r="AW2790" s="31"/>
      <c r="AX2790" s="29"/>
      <c r="AY2790" s="42"/>
      <c r="AZ2790" s="38"/>
      <c r="BA2790" s="34"/>
      <c r="BB2790" s="39"/>
      <c r="BC2790" s="40"/>
      <c r="BD2790" s="40"/>
      <c r="BE2790" s="40"/>
      <c r="BF2790" s="32"/>
      <c r="BG2790" s="32"/>
      <c r="BH2790" s="40"/>
      <c r="BI2790" s="31"/>
      <c r="BJ2790" s="29"/>
    </row>
    <row r="2791" customFormat="false" ht="15" hidden="false" customHeight="false" outlineLevel="0" collapsed="false">
      <c r="A2791" s="26" t="s">
        <v>709</v>
      </c>
      <c r="B2791" s="27" t="s">
        <v>0</v>
      </c>
      <c r="C2791" s="28" t="s">
        <v>64</v>
      </c>
      <c r="D2791" s="43" t="s">
        <v>708</v>
      </c>
      <c r="E2791" s="30" t="n">
        <v>399.9</v>
      </c>
      <c r="F2791" s="31" t="n">
        <v>399.9</v>
      </c>
      <c r="G2791" s="32" t="s">
        <v>291</v>
      </c>
      <c r="H2791" s="32" t="s">
        <v>98</v>
      </c>
      <c r="I2791" s="33" t="n">
        <v>16.99</v>
      </c>
      <c r="J2791" s="34" t="s">
        <v>288</v>
      </c>
      <c r="K2791" s="35" t="s">
        <v>355</v>
      </c>
      <c r="L2791" s="36"/>
      <c r="M2791" s="33" t="n">
        <v>4.99</v>
      </c>
      <c r="N2791" s="33"/>
      <c r="O2791" s="37"/>
      <c r="P2791" s="38" t="n">
        <v>39.99</v>
      </c>
      <c r="Q2791" s="34" t="n">
        <v>6.99</v>
      </c>
      <c r="R2791" s="39" t="n">
        <v>-2.60322950819672</v>
      </c>
      <c r="S2791" s="40" t="n">
        <v>9.59322950819672</v>
      </c>
      <c r="T2791" s="40" t="n">
        <v>9.59322950819672</v>
      </c>
      <c r="U2791" s="40" t="n">
        <v>9.59322950819672</v>
      </c>
      <c r="V2791" s="32" t="n">
        <v>14.3867704918033</v>
      </c>
      <c r="W2791" s="32" t="n">
        <v>14.3867704918033</v>
      </c>
      <c r="X2791" s="40" t="n">
        <v>23.98</v>
      </c>
      <c r="Y2791" s="29" t="n">
        <v>249.69</v>
      </c>
      <c r="Z2791" s="29" t="n">
        <v>78.0968852459016</v>
      </c>
      <c r="AA2791" s="41"/>
      <c r="AB2791" s="38"/>
      <c r="AC2791" s="34" t="s">
        <v>520</v>
      </c>
      <c r="AD2791" s="39" t="s">
        <v>520</v>
      </c>
      <c r="AE2791" s="40" t="s">
        <v>520</v>
      </c>
      <c r="AF2791" s="40" t="s">
        <v>520</v>
      </c>
      <c r="AG2791" s="40" t="s">
        <v>520</v>
      </c>
      <c r="AH2791" s="32"/>
      <c r="AI2791" s="32"/>
      <c r="AJ2791" s="40"/>
      <c r="AK2791" s="29"/>
      <c r="AL2791" s="29"/>
      <c r="AM2791" s="41"/>
      <c r="AN2791" s="38"/>
      <c r="AO2791" s="34"/>
      <c r="AP2791" s="39"/>
      <c r="AQ2791" s="40"/>
      <c r="AR2791" s="40"/>
      <c r="AS2791" s="40"/>
      <c r="AT2791" s="32"/>
      <c r="AU2791" s="32"/>
      <c r="AV2791" s="40"/>
      <c r="AW2791" s="31"/>
      <c r="AX2791" s="29"/>
      <c r="AY2791" s="42"/>
      <c r="AZ2791" s="38"/>
      <c r="BA2791" s="34"/>
      <c r="BB2791" s="39"/>
      <c r="BC2791" s="40"/>
      <c r="BD2791" s="40"/>
      <c r="BE2791" s="40"/>
      <c r="BF2791" s="32"/>
      <c r="BG2791" s="32"/>
      <c r="BH2791" s="40"/>
      <c r="BI2791" s="31"/>
      <c r="BJ2791" s="29"/>
    </row>
    <row r="2792" customFormat="false" ht="15" hidden="false" customHeight="false" outlineLevel="0" collapsed="false">
      <c r="A2792" s="26" t="s">
        <v>710</v>
      </c>
      <c r="B2792" s="27" t="s">
        <v>0</v>
      </c>
      <c r="C2792" s="28" t="s">
        <v>64</v>
      </c>
      <c r="D2792" s="43" t="s">
        <v>708</v>
      </c>
      <c r="E2792" s="30" t="n">
        <v>399.9</v>
      </c>
      <c r="F2792" s="31" t="n">
        <v>399.9</v>
      </c>
      <c r="G2792" s="32" t="s">
        <v>293</v>
      </c>
      <c r="H2792" s="32" t="s">
        <v>98</v>
      </c>
      <c r="I2792" s="33" t="n">
        <v>12.99</v>
      </c>
      <c r="J2792" s="34" t="s">
        <v>288</v>
      </c>
      <c r="K2792" s="35" t="s">
        <v>355</v>
      </c>
      <c r="L2792" s="36"/>
      <c r="M2792" s="33" t="n">
        <v>4.99</v>
      </c>
      <c r="N2792" s="33"/>
      <c r="O2792" s="37"/>
      <c r="P2792" s="38" t="n">
        <v>39.99</v>
      </c>
      <c r="Q2792" s="34" t="n">
        <v>8.99</v>
      </c>
      <c r="R2792" s="39" t="n">
        <v>-0.603229508196719</v>
      </c>
      <c r="S2792" s="40" t="n">
        <v>9.59322950819672</v>
      </c>
      <c r="T2792" s="40" t="n">
        <v>9.59322950819672</v>
      </c>
      <c r="U2792" s="40" t="n">
        <v>9.59322950819672</v>
      </c>
      <c r="V2792" s="32" t="n">
        <v>12.3867704918033</v>
      </c>
      <c r="W2792" s="32" t="n">
        <v>12.3867704918033</v>
      </c>
      <c r="X2792" s="40" t="n">
        <v>21.98</v>
      </c>
      <c r="Y2792" s="29" t="n">
        <v>309.69</v>
      </c>
      <c r="Z2792" s="29" t="n">
        <v>18.0968852459016</v>
      </c>
      <c r="AA2792" s="41"/>
      <c r="AB2792" s="38"/>
      <c r="AC2792" s="34" t="s">
        <v>520</v>
      </c>
      <c r="AD2792" s="39" t="s">
        <v>520</v>
      </c>
      <c r="AE2792" s="40" t="s">
        <v>520</v>
      </c>
      <c r="AF2792" s="40" t="s">
        <v>520</v>
      </c>
      <c r="AG2792" s="40" t="s">
        <v>520</v>
      </c>
      <c r="AH2792" s="32"/>
      <c r="AI2792" s="32"/>
      <c r="AJ2792" s="40"/>
      <c r="AK2792" s="29"/>
      <c r="AL2792" s="29"/>
      <c r="AM2792" s="41"/>
      <c r="AN2792" s="38"/>
      <c r="AO2792" s="34"/>
      <c r="AP2792" s="39"/>
      <c r="AQ2792" s="40"/>
      <c r="AR2792" s="40"/>
      <c r="AS2792" s="40"/>
      <c r="AT2792" s="32"/>
      <c r="AU2792" s="32"/>
      <c r="AV2792" s="40"/>
      <c r="AW2792" s="31"/>
      <c r="AX2792" s="29"/>
      <c r="AY2792" s="42"/>
      <c r="AZ2792" s="38"/>
      <c r="BA2792" s="34"/>
      <c r="BB2792" s="39"/>
      <c r="BC2792" s="40"/>
      <c r="BD2792" s="40"/>
      <c r="BE2792" s="40"/>
      <c r="BF2792" s="32"/>
      <c r="BG2792" s="32"/>
      <c r="BH2792" s="40"/>
      <c r="BI2792" s="31"/>
      <c r="BJ2792" s="29"/>
    </row>
    <row r="2793" customFormat="false" ht="15" hidden="false" customHeight="false" outlineLevel="0" collapsed="false">
      <c r="A2793" s="26" t="s">
        <v>711</v>
      </c>
      <c r="B2793" s="27" t="s">
        <v>0</v>
      </c>
      <c r="C2793" s="28" t="s">
        <v>64</v>
      </c>
      <c r="D2793" s="43" t="s">
        <v>708</v>
      </c>
      <c r="E2793" s="30" t="n">
        <v>399.9</v>
      </c>
      <c r="F2793" s="31" t="n">
        <v>399.9</v>
      </c>
      <c r="G2793" s="32" t="s">
        <v>295</v>
      </c>
      <c r="H2793" s="32" t="s">
        <v>98</v>
      </c>
      <c r="I2793" s="33" t="n">
        <v>9.99</v>
      </c>
      <c r="J2793" s="34" t="s">
        <v>288</v>
      </c>
      <c r="K2793" s="35" t="s">
        <v>355</v>
      </c>
      <c r="L2793" s="36"/>
      <c r="M2793" s="33" t="n">
        <v>4.99</v>
      </c>
      <c r="N2793" s="33"/>
      <c r="O2793" s="37"/>
      <c r="P2793" s="38" t="n">
        <v>39.99</v>
      </c>
      <c r="Q2793" s="34" t="n">
        <v>8.99</v>
      </c>
      <c r="R2793" s="39" t="n">
        <v>-0.603229508196719</v>
      </c>
      <c r="S2793" s="40" t="n">
        <v>9.59322950819672</v>
      </c>
      <c r="T2793" s="40" t="n">
        <v>9.59322950819672</v>
      </c>
      <c r="U2793" s="40" t="n">
        <v>9.59322950819672</v>
      </c>
      <c r="V2793" s="32" t="n">
        <v>9.38677049180328</v>
      </c>
      <c r="W2793" s="32" t="n">
        <v>9.38677049180328</v>
      </c>
      <c r="X2793" s="40" t="n">
        <v>18.98</v>
      </c>
      <c r="Y2793" s="29" t="n">
        <v>309.69</v>
      </c>
      <c r="Z2793" s="29" t="n">
        <v>18.0968852459016</v>
      </c>
      <c r="AA2793" s="41"/>
      <c r="AB2793" s="38"/>
      <c r="AC2793" s="34" t="s">
        <v>520</v>
      </c>
      <c r="AD2793" s="39" t="s">
        <v>520</v>
      </c>
      <c r="AE2793" s="40" t="s">
        <v>520</v>
      </c>
      <c r="AF2793" s="40" t="s">
        <v>520</v>
      </c>
      <c r="AG2793" s="40" t="s">
        <v>520</v>
      </c>
      <c r="AH2793" s="32"/>
      <c r="AI2793" s="32"/>
      <c r="AJ2793" s="40"/>
      <c r="AK2793" s="29"/>
      <c r="AL2793" s="29"/>
      <c r="AM2793" s="41"/>
      <c r="AN2793" s="38"/>
      <c r="AO2793" s="34"/>
      <c r="AP2793" s="39"/>
      <c r="AQ2793" s="40"/>
      <c r="AR2793" s="40"/>
      <c r="AS2793" s="40"/>
      <c r="AT2793" s="32"/>
      <c r="AU2793" s="32"/>
      <c r="AV2793" s="40"/>
      <c r="AW2793" s="31"/>
      <c r="AX2793" s="29"/>
      <c r="AY2793" s="42"/>
      <c r="AZ2793" s="38"/>
      <c r="BA2793" s="34"/>
      <c r="BB2793" s="39"/>
      <c r="BC2793" s="40"/>
      <c r="BD2793" s="40"/>
      <c r="BE2793" s="40"/>
      <c r="BF2793" s="32"/>
      <c r="BG2793" s="32"/>
      <c r="BH2793" s="40"/>
      <c r="BI2793" s="31"/>
      <c r="BJ2793" s="29"/>
    </row>
    <row r="2794" customFormat="false" ht="15" hidden="false" customHeight="false" outlineLevel="0" collapsed="false">
      <c r="A2794" s="26" t="s">
        <v>712</v>
      </c>
      <c r="B2794" s="27" t="s">
        <v>0</v>
      </c>
      <c r="C2794" s="28" t="s">
        <v>64</v>
      </c>
      <c r="D2794" s="43" t="s">
        <v>708</v>
      </c>
      <c r="E2794" s="30" t="n">
        <v>399.9</v>
      </c>
      <c r="F2794" s="31" t="n">
        <v>399.9</v>
      </c>
      <c r="G2794" s="32" t="s">
        <v>297</v>
      </c>
      <c r="H2794" s="32" t="s">
        <v>98</v>
      </c>
      <c r="I2794" s="33" t="n">
        <v>0</v>
      </c>
      <c r="J2794" s="34" t="s">
        <v>298</v>
      </c>
      <c r="K2794" s="35" t="s">
        <v>355</v>
      </c>
      <c r="L2794" s="36"/>
      <c r="M2794" s="33" t="n">
        <v>4.99</v>
      </c>
      <c r="N2794" s="33"/>
      <c r="O2794" s="37"/>
      <c r="P2794" s="38" t="n">
        <v>39.99</v>
      </c>
      <c r="Q2794" s="34" t="n">
        <v>8.99</v>
      </c>
      <c r="R2794" s="39" t="n">
        <v>-0.603229508196719</v>
      </c>
      <c r="S2794" s="40" t="n">
        <v>9.59322950819672</v>
      </c>
      <c r="T2794" s="40" t="n">
        <v>9.59322950819672</v>
      </c>
      <c r="U2794" s="40" t="n">
        <v>9.59322950819672</v>
      </c>
      <c r="V2794" s="32" t="n">
        <v>-0.603229508196719</v>
      </c>
      <c r="W2794" s="32" t="n">
        <v>-0.603229508196719</v>
      </c>
      <c r="X2794" s="40" t="n">
        <v>8.99</v>
      </c>
      <c r="Y2794" s="29" t="n">
        <v>309.69</v>
      </c>
      <c r="Z2794" s="29" t="n">
        <v>18.0968852459016</v>
      </c>
      <c r="AA2794" s="41"/>
      <c r="AB2794" s="38"/>
      <c r="AC2794" s="34" t="s">
        <v>520</v>
      </c>
      <c r="AD2794" s="39" t="s">
        <v>520</v>
      </c>
      <c r="AE2794" s="40" t="s">
        <v>520</v>
      </c>
      <c r="AF2794" s="40" t="s">
        <v>520</v>
      </c>
      <c r="AG2794" s="40" t="s">
        <v>520</v>
      </c>
      <c r="AH2794" s="32"/>
      <c r="AI2794" s="32"/>
      <c r="AJ2794" s="40"/>
      <c r="AK2794" s="29"/>
      <c r="AL2794" s="29"/>
      <c r="AM2794" s="41"/>
      <c r="AN2794" s="38"/>
      <c r="AO2794" s="34"/>
      <c r="AP2794" s="39"/>
      <c r="AQ2794" s="40"/>
      <c r="AR2794" s="40"/>
      <c r="AS2794" s="40"/>
      <c r="AT2794" s="32"/>
      <c r="AU2794" s="32"/>
      <c r="AV2794" s="40"/>
      <c r="AW2794" s="31"/>
      <c r="AX2794" s="29"/>
      <c r="AY2794" s="42"/>
      <c r="AZ2794" s="38"/>
      <c r="BA2794" s="34"/>
      <c r="BB2794" s="39"/>
      <c r="BC2794" s="40"/>
      <c r="BD2794" s="40"/>
      <c r="BE2794" s="40"/>
      <c r="BF2794" s="32"/>
      <c r="BG2794" s="32"/>
      <c r="BH2794" s="40"/>
      <c r="BI2794" s="31"/>
      <c r="BJ2794" s="29"/>
    </row>
    <row r="2795" customFormat="false" ht="15" hidden="false" customHeight="false" outlineLevel="0" collapsed="false">
      <c r="A2795" s="26" t="s">
        <v>713</v>
      </c>
      <c r="B2795" s="27" t="s">
        <v>0</v>
      </c>
      <c r="C2795" s="28" t="s">
        <v>64</v>
      </c>
      <c r="D2795" s="43" t="s">
        <v>714</v>
      </c>
      <c r="E2795" s="30" t="n">
        <v>469.9</v>
      </c>
      <c r="F2795" s="31" t="n">
        <v>469.9</v>
      </c>
      <c r="G2795" s="32" t="s">
        <v>287</v>
      </c>
      <c r="H2795" s="32" t="s">
        <v>98</v>
      </c>
      <c r="I2795" s="33" t="n">
        <v>24.99</v>
      </c>
      <c r="J2795" s="34" t="s">
        <v>288</v>
      </c>
      <c r="K2795" s="35" t="s">
        <v>355</v>
      </c>
      <c r="L2795" s="36"/>
      <c r="M2795" s="33" t="n">
        <v>4.99</v>
      </c>
      <c r="N2795" s="33"/>
      <c r="O2795" s="37"/>
      <c r="P2795" s="38" t="n">
        <v>49.99</v>
      </c>
      <c r="Q2795" s="34" t="n">
        <v>4.99</v>
      </c>
      <c r="R2795" s="39" t="n">
        <v>-6.18246448087432</v>
      </c>
      <c r="S2795" s="40" t="n">
        <v>11.1724644808743</v>
      </c>
      <c r="T2795" s="40" t="n">
        <v>11.1724644808743</v>
      </c>
      <c r="U2795" s="40" t="n">
        <v>11.1724644808743</v>
      </c>
      <c r="V2795" s="32" t="n">
        <v>18.8075355191257</v>
      </c>
      <c r="W2795" s="32" t="n">
        <v>18.8075355191257</v>
      </c>
      <c r="X2795" s="40" t="n">
        <v>29.98</v>
      </c>
      <c r="Y2795" s="29" t="n">
        <v>199.69</v>
      </c>
      <c r="Z2795" s="29" t="n">
        <v>185.473934426229</v>
      </c>
      <c r="AA2795" s="41"/>
      <c r="AB2795" s="38"/>
      <c r="AC2795" s="34" t="s">
        <v>520</v>
      </c>
      <c r="AD2795" s="39" t="s">
        <v>520</v>
      </c>
      <c r="AE2795" s="40" t="s">
        <v>520</v>
      </c>
      <c r="AF2795" s="40" t="s">
        <v>520</v>
      </c>
      <c r="AG2795" s="40" t="s">
        <v>520</v>
      </c>
      <c r="AH2795" s="32"/>
      <c r="AI2795" s="32"/>
      <c r="AJ2795" s="40"/>
      <c r="AK2795" s="29"/>
      <c r="AL2795" s="29"/>
      <c r="AM2795" s="41"/>
      <c r="AN2795" s="38"/>
      <c r="AO2795" s="34"/>
      <c r="AP2795" s="39"/>
      <c r="AQ2795" s="40"/>
      <c r="AR2795" s="40"/>
      <c r="AS2795" s="40"/>
      <c r="AT2795" s="32"/>
      <c r="AU2795" s="32"/>
      <c r="AV2795" s="40"/>
      <c r="AW2795" s="31"/>
      <c r="AX2795" s="29"/>
      <c r="AY2795" s="42"/>
      <c r="AZ2795" s="38"/>
      <c r="BA2795" s="34"/>
      <c r="BB2795" s="39"/>
      <c r="BC2795" s="40"/>
      <c r="BD2795" s="40"/>
      <c r="BE2795" s="40"/>
      <c r="BF2795" s="32"/>
      <c r="BG2795" s="32"/>
      <c r="BH2795" s="40"/>
      <c r="BI2795" s="31"/>
      <c r="BJ2795" s="29"/>
    </row>
    <row r="2796" customFormat="false" ht="15" hidden="false" customHeight="false" outlineLevel="0" collapsed="false">
      <c r="A2796" s="26" t="s">
        <v>715</v>
      </c>
      <c r="B2796" s="27" t="s">
        <v>0</v>
      </c>
      <c r="C2796" s="28" t="s">
        <v>64</v>
      </c>
      <c r="D2796" s="43" t="s">
        <v>714</v>
      </c>
      <c r="E2796" s="30" t="n">
        <v>469.9</v>
      </c>
      <c r="F2796" s="31" t="n">
        <v>469.9</v>
      </c>
      <c r="G2796" s="32" t="s">
        <v>291</v>
      </c>
      <c r="H2796" s="32" t="s">
        <v>98</v>
      </c>
      <c r="I2796" s="33" t="n">
        <v>16.99</v>
      </c>
      <c r="J2796" s="34" t="s">
        <v>288</v>
      </c>
      <c r="K2796" s="35" t="s">
        <v>355</v>
      </c>
      <c r="L2796" s="36"/>
      <c r="M2796" s="33" t="n">
        <v>4.99</v>
      </c>
      <c r="N2796" s="33"/>
      <c r="O2796" s="37"/>
      <c r="P2796" s="38" t="n">
        <v>49.99</v>
      </c>
      <c r="Q2796" s="34" t="n">
        <v>7.99</v>
      </c>
      <c r="R2796" s="39" t="n">
        <v>-3.18246448087432</v>
      </c>
      <c r="S2796" s="40" t="n">
        <v>11.1724644808743</v>
      </c>
      <c r="T2796" s="40" t="n">
        <v>11.1724644808743</v>
      </c>
      <c r="U2796" s="40" t="n">
        <v>11.1724644808743</v>
      </c>
      <c r="V2796" s="32" t="n">
        <v>13.8075355191257</v>
      </c>
      <c r="W2796" s="32" t="n">
        <v>13.8075355191257</v>
      </c>
      <c r="X2796" s="40" t="n">
        <v>24.98</v>
      </c>
      <c r="Y2796" s="29" t="n">
        <v>289.69</v>
      </c>
      <c r="Z2796" s="29" t="n">
        <v>95.4739344262295</v>
      </c>
      <c r="AA2796" s="41"/>
      <c r="AB2796" s="38"/>
      <c r="AC2796" s="34" t="s">
        <v>520</v>
      </c>
      <c r="AD2796" s="39" t="s">
        <v>520</v>
      </c>
      <c r="AE2796" s="40" t="s">
        <v>520</v>
      </c>
      <c r="AF2796" s="40" t="s">
        <v>520</v>
      </c>
      <c r="AG2796" s="40" t="s">
        <v>520</v>
      </c>
      <c r="AH2796" s="32"/>
      <c r="AI2796" s="32"/>
      <c r="AJ2796" s="40"/>
      <c r="AK2796" s="29"/>
      <c r="AL2796" s="29"/>
      <c r="AM2796" s="41"/>
      <c r="AN2796" s="38"/>
      <c r="AO2796" s="34"/>
      <c r="AP2796" s="39"/>
      <c r="AQ2796" s="40"/>
      <c r="AR2796" s="40"/>
      <c r="AS2796" s="40"/>
      <c r="AT2796" s="32"/>
      <c r="AU2796" s="32"/>
      <c r="AV2796" s="40"/>
      <c r="AW2796" s="31"/>
      <c r="AX2796" s="29"/>
      <c r="AY2796" s="42"/>
      <c r="AZ2796" s="38"/>
      <c r="BA2796" s="34"/>
      <c r="BB2796" s="39"/>
      <c r="BC2796" s="40"/>
      <c r="BD2796" s="40"/>
      <c r="BE2796" s="40"/>
      <c r="BF2796" s="32"/>
      <c r="BG2796" s="32"/>
      <c r="BH2796" s="40"/>
      <c r="BI2796" s="31"/>
      <c r="BJ2796" s="29"/>
    </row>
    <row r="2797" customFormat="false" ht="15" hidden="false" customHeight="false" outlineLevel="0" collapsed="false">
      <c r="A2797" s="26" t="s">
        <v>716</v>
      </c>
      <c r="B2797" s="27" t="s">
        <v>0</v>
      </c>
      <c r="C2797" s="28" t="s">
        <v>64</v>
      </c>
      <c r="D2797" s="43" t="s">
        <v>714</v>
      </c>
      <c r="E2797" s="30" t="n">
        <v>469.9</v>
      </c>
      <c r="F2797" s="31" t="n">
        <v>469.9</v>
      </c>
      <c r="G2797" s="32" t="s">
        <v>293</v>
      </c>
      <c r="H2797" s="32" t="s">
        <v>98</v>
      </c>
      <c r="I2797" s="33" t="n">
        <v>12.99</v>
      </c>
      <c r="J2797" s="34" t="s">
        <v>288</v>
      </c>
      <c r="K2797" s="35" t="s">
        <v>355</v>
      </c>
      <c r="L2797" s="36"/>
      <c r="M2797" s="33" t="n">
        <v>4.99</v>
      </c>
      <c r="N2797" s="33"/>
      <c r="O2797" s="37"/>
      <c r="P2797" s="38" t="n">
        <v>49.99</v>
      </c>
      <c r="Q2797" s="34" t="n">
        <v>9.99</v>
      </c>
      <c r="R2797" s="39" t="n">
        <v>-1.18246448087432</v>
      </c>
      <c r="S2797" s="40" t="n">
        <v>11.1724644808743</v>
      </c>
      <c r="T2797" s="40" t="n">
        <v>11.1724644808743</v>
      </c>
      <c r="U2797" s="40" t="n">
        <v>11.1724644808743</v>
      </c>
      <c r="V2797" s="32" t="n">
        <v>11.8075355191257</v>
      </c>
      <c r="W2797" s="32" t="n">
        <v>11.8075355191257</v>
      </c>
      <c r="X2797" s="40" t="n">
        <v>22.98</v>
      </c>
      <c r="Y2797" s="29" t="n">
        <v>349.69</v>
      </c>
      <c r="Z2797" s="29" t="n">
        <v>35.4739344262295</v>
      </c>
      <c r="AA2797" s="41"/>
      <c r="AB2797" s="38"/>
      <c r="AC2797" s="34" t="s">
        <v>520</v>
      </c>
      <c r="AD2797" s="39" t="s">
        <v>520</v>
      </c>
      <c r="AE2797" s="40" t="s">
        <v>520</v>
      </c>
      <c r="AF2797" s="40" t="s">
        <v>520</v>
      </c>
      <c r="AG2797" s="40" t="s">
        <v>520</v>
      </c>
      <c r="AH2797" s="32"/>
      <c r="AI2797" s="32"/>
      <c r="AJ2797" s="40"/>
      <c r="AK2797" s="29"/>
      <c r="AL2797" s="29"/>
      <c r="AM2797" s="41"/>
      <c r="AN2797" s="38"/>
      <c r="AO2797" s="34"/>
      <c r="AP2797" s="39"/>
      <c r="AQ2797" s="40"/>
      <c r="AR2797" s="40"/>
      <c r="AS2797" s="40"/>
      <c r="AT2797" s="32"/>
      <c r="AU2797" s="32"/>
      <c r="AV2797" s="40"/>
      <c r="AW2797" s="31"/>
      <c r="AX2797" s="29"/>
      <c r="AY2797" s="42"/>
      <c r="AZ2797" s="38"/>
      <c r="BA2797" s="34"/>
      <c r="BB2797" s="39"/>
      <c r="BC2797" s="40"/>
      <c r="BD2797" s="40"/>
      <c r="BE2797" s="40"/>
      <c r="BF2797" s="32"/>
      <c r="BG2797" s="32"/>
      <c r="BH2797" s="40"/>
      <c r="BI2797" s="31"/>
      <c r="BJ2797" s="29"/>
    </row>
    <row r="2798" customFormat="false" ht="15" hidden="false" customHeight="false" outlineLevel="0" collapsed="false">
      <c r="A2798" s="26" t="s">
        <v>717</v>
      </c>
      <c r="B2798" s="27" t="s">
        <v>0</v>
      </c>
      <c r="C2798" s="28" t="s">
        <v>64</v>
      </c>
      <c r="D2798" s="43" t="s">
        <v>714</v>
      </c>
      <c r="E2798" s="30" t="n">
        <v>469.9</v>
      </c>
      <c r="F2798" s="31" t="n">
        <v>469.9</v>
      </c>
      <c r="G2798" s="32" t="s">
        <v>295</v>
      </c>
      <c r="H2798" s="32" t="s">
        <v>98</v>
      </c>
      <c r="I2798" s="33" t="n">
        <v>9.99</v>
      </c>
      <c r="J2798" s="34" t="s">
        <v>288</v>
      </c>
      <c r="K2798" s="35" t="s">
        <v>355</v>
      </c>
      <c r="L2798" s="36"/>
      <c r="M2798" s="33" t="n">
        <v>4.99</v>
      </c>
      <c r="N2798" s="33"/>
      <c r="O2798" s="37"/>
      <c r="P2798" s="38" t="n">
        <v>49.99</v>
      </c>
      <c r="Q2798" s="34" t="n">
        <v>9.99</v>
      </c>
      <c r="R2798" s="39" t="n">
        <v>-1.18246448087432</v>
      </c>
      <c r="S2798" s="40" t="n">
        <v>11.1724644808743</v>
      </c>
      <c r="T2798" s="40" t="n">
        <v>11.1724644808743</v>
      </c>
      <c r="U2798" s="40" t="n">
        <v>11.1724644808743</v>
      </c>
      <c r="V2798" s="32" t="n">
        <v>8.80753551912568</v>
      </c>
      <c r="W2798" s="32" t="n">
        <v>8.80753551912568</v>
      </c>
      <c r="X2798" s="40" t="n">
        <v>19.98</v>
      </c>
      <c r="Y2798" s="29" t="n">
        <v>349.69</v>
      </c>
      <c r="Z2798" s="29" t="n">
        <v>35.4739344262295</v>
      </c>
      <c r="AA2798" s="41"/>
      <c r="AB2798" s="38"/>
      <c r="AC2798" s="34" t="s">
        <v>520</v>
      </c>
      <c r="AD2798" s="39" t="s">
        <v>520</v>
      </c>
      <c r="AE2798" s="40" t="s">
        <v>520</v>
      </c>
      <c r="AF2798" s="40" t="s">
        <v>520</v>
      </c>
      <c r="AG2798" s="40" t="s">
        <v>520</v>
      </c>
      <c r="AH2798" s="32"/>
      <c r="AI2798" s="32"/>
      <c r="AJ2798" s="40"/>
      <c r="AK2798" s="29"/>
      <c r="AL2798" s="29"/>
      <c r="AM2798" s="41"/>
      <c r="AN2798" s="38"/>
      <c r="AO2798" s="34"/>
      <c r="AP2798" s="39"/>
      <c r="AQ2798" s="40"/>
      <c r="AR2798" s="40"/>
      <c r="AS2798" s="40"/>
      <c r="AT2798" s="32"/>
      <c r="AU2798" s="32"/>
      <c r="AV2798" s="40"/>
      <c r="AW2798" s="31"/>
      <c r="AX2798" s="29"/>
      <c r="AY2798" s="42"/>
      <c r="AZ2798" s="38"/>
      <c r="BA2798" s="34"/>
      <c r="BB2798" s="39"/>
      <c r="BC2798" s="40"/>
      <c r="BD2798" s="40"/>
      <c r="BE2798" s="40"/>
      <c r="BF2798" s="32"/>
      <c r="BG2798" s="32"/>
      <c r="BH2798" s="40"/>
      <c r="BI2798" s="31"/>
      <c r="BJ2798" s="29"/>
    </row>
    <row r="2799" customFormat="false" ht="15" hidden="false" customHeight="false" outlineLevel="0" collapsed="false">
      <c r="A2799" s="26" t="s">
        <v>718</v>
      </c>
      <c r="B2799" s="27" t="s">
        <v>0</v>
      </c>
      <c r="C2799" s="28" t="s">
        <v>64</v>
      </c>
      <c r="D2799" s="43" t="s">
        <v>714</v>
      </c>
      <c r="E2799" s="30" t="n">
        <v>469.9</v>
      </c>
      <c r="F2799" s="31" t="n">
        <v>469.9</v>
      </c>
      <c r="G2799" s="32" t="s">
        <v>297</v>
      </c>
      <c r="H2799" s="32" t="s">
        <v>98</v>
      </c>
      <c r="I2799" s="33" t="n">
        <v>0</v>
      </c>
      <c r="J2799" s="34" t="s">
        <v>298</v>
      </c>
      <c r="K2799" s="35" t="s">
        <v>355</v>
      </c>
      <c r="L2799" s="36"/>
      <c r="M2799" s="33" t="n">
        <v>4.99</v>
      </c>
      <c r="N2799" s="33"/>
      <c r="O2799" s="37"/>
      <c r="P2799" s="38" t="n">
        <v>49.99</v>
      </c>
      <c r="Q2799" s="34" t="n">
        <v>9.99</v>
      </c>
      <c r="R2799" s="39" t="n">
        <v>-1.18246448087432</v>
      </c>
      <c r="S2799" s="40" t="n">
        <v>11.1724644808743</v>
      </c>
      <c r="T2799" s="40" t="n">
        <v>11.1724644808743</v>
      </c>
      <c r="U2799" s="40" t="n">
        <v>11.1724644808743</v>
      </c>
      <c r="V2799" s="32" t="n">
        <v>-1.18246448087432</v>
      </c>
      <c r="W2799" s="32" t="n">
        <v>-1.18246448087432</v>
      </c>
      <c r="X2799" s="40" t="n">
        <v>9.99</v>
      </c>
      <c r="Y2799" s="29" t="n">
        <v>349.69</v>
      </c>
      <c r="Z2799" s="29" t="n">
        <v>35.4739344262295</v>
      </c>
      <c r="AA2799" s="41"/>
      <c r="AB2799" s="38"/>
      <c r="AC2799" s="34" t="s">
        <v>520</v>
      </c>
      <c r="AD2799" s="39" t="s">
        <v>520</v>
      </c>
      <c r="AE2799" s="40" t="s">
        <v>520</v>
      </c>
      <c r="AF2799" s="40" t="s">
        <v>520</v>
      </c>
      <c r="AG2799" s="40" t="s">
        <v>520</v>
      </c>
      <c r="AH2799" s="32"/>
      <c r="AI2799" s="32"/>
      <c r="AJ2799" s="40"/>
      <c r="AK2799" s="29"/>
      <c r="AL2799" s="29"/>
      <c r="AM2799" s="41"/>
      <c r="AN2799" s="38"/>
      <c r="AO2799" s="34"/>
      <c r="AP2799" s="39"/>
      <c r="AQ2799" s="40"/>
      <c r="AR2799" s="40"/>
      <c r="AS2799" s="40"/>
      <c r="AT2799" s="32"/>
      <c r="AU2799" s="32"/>
      <c r="AV2799" s="40"/>
      <c r="AW2799" s="31"/>
      <c r="AX2799" s="29"/>
      <c r="AY2799" s="42"/>
      <c r="AZ2799" s="38"/>
      <c r="BA2799" s="34"/>
      <c r="BB2799" s="39"/>
      <c r="BC2799" s="40"/>
      <c r="BD2799" s="40"/>
      <c r="BE2799" s="40"/>
      <c r="BF2799" s="32"/>
      <c r="BG2799" s="32"/>
      <c r="BH2799" s="40"/>
      <c r="BI2799" s="31"/>
      <c r="BJ2799" s="29"/>
    </row>
    <row r="2800" customFormat="false" ht="15" hidden="false" customHeight="false" outlineLevel="0" collapsed="false">
      <c r="A2800" s="26" t="s">
        <v>719</v>
      </c>
      <c r="B2800" s="27" t="s">
        <v>0</v>
      </c>
      <c r="C2800" s="28" t="s">
        <v>64</v>
      </c>
      <c r="D2800" s="43" t="s">
        <v>720</v>
      </c>
      <c r="E2800" s="30" t="n">
        <v>399.9</v>
      </c>
      <c r="F2800" s="31" t="n">
        <v>339.9</v>
      </c>
      <c r="G2800" s="32" t="s">
        <v>287</v>
      </c>
      <c r="H2800" s="32" t="s">
        <v>98</v>
      </c>
      <c r="I2800" s="33" t="n">
        <v>24.99</v>
      </c>
      <c r="J2800" s="34" t="s">
        <v>288</v>
      </c>
      <c r="K2800" s="35" t="s">
        <v>355</v>
      </c>
      <c r="L2800" s="36"/>
      <c r="M2800" s="33" t="n">
        <v>4.99</v>
      </c>
      <c r="N2800" s="33"/>
      <c r="O2800" s="37"/>
      <c r="P2800" s="38" t="n">
        <v>29.99</v>
      </c>
      <c r="Q2800" s="34" t="n">
        <v>2.99</v>
      </c>
      <c r="R2800" s="39" t="n">
        <v>-5.29721857923497</v>
      </c>
      <c r="S2800" s="40" t="n">
        <v>8.28721857923497</v>
      </c>
      <c r="T2800" s="40" t="n">
        <v>8.28721857923497</v>
      </c>
      <c r="U2800" s="40" t="n">
        <v>8.28721857923497</v>
      </c>
      <c r="V2800" s="32" t="n">
        <v>19.692781420765</v>
      </c>
      <c r="W2800" s="32" t="n">
        <v>19.692781420765</v>
      </c>
      <c r="X2800" s="40" t="n">
        <v>27.98</v>
      </c>
      <c r="Y2800" s="29" t="n">
        <v>119.69</v>
      </c>
      <c r="Z2800" s="29" t="n">
        <v>158.916557377049</v>
      </c>
      <c r="AA2800" s="41"/>
      <c r="AB2800" s="38"/>
      <c r="AC2800" s="34" t="s">
        <v>520</v>
      </c>
      <c r="AD2800" s="39" t="s">
        <v>520</v>
      </c>
      <c r="AE2800" s="40" t="s">
        <v>520</v>
      </c>
      <c r="AF2800" s="40" t="s">
        <v>520</v>
      </c>
      <c r="AG2800" s="40" t="s">
        <v>520</v>
      </c>
      <c r="AH2800" s="32"/>
      <c r="AI2800" s="32"/>
      <c r="AJ2800" s="40"/>
      <c r="AK2800" s="29"/>
      <c r="AL2800" s="29"/>
      <c r="AM2800" s="41"/>
      <c r="AN2800" s="38"/>
      <c r="AO2800" s="34"/>
      <c r="AP2800" s="39"/>
      <c r="AQ2800" s="40"/>
      <c r="AR2800" s="40"/>
      <c r="AS2800" s="40"/>
      <c r="AT2800" s="32"/>
      <c r="AU2800" s="32"/>
      <c r="AV2800" s="40"/>
      <c r="AW2800" s="31"/>
      <c r="AX2800" s="29"/>
      <c r="AY2800" s="42"/>
      <c r="AZ2800" s="38"/>
      <c r="BA2800" s="34"/>
      <c r="BB2800" s="39"/>
      <c r="BC2800" s="40"/>
      <c r="BD2800" s="40"/>
      <c r="BE2800" s="40"/>
      <c r="BF2800" s="32"/>
      <c r="BG2800" s="32"/>
      <c r="BH2800" s="40"/>
      <c r="BI2800" s="31"/>
      <c r="BJ2800" s="29"/>
    </row>
    <row r="2801" customFormat="false" ht="15" hidden="false" customHeight="false" outlineLevel="0" collapsed="false">
      <c r="A2801" s="26" t="s">
        <v>721</v>
      </c>
      <c r="B2801" s="27" t="s">
        <v>0</v>
      </c>
      <c r="C2801" s="28" t="s">
        <v>64</v>
      </c>
      <c r="D2801" s="43" t="s">
        <v>720</v>
      </c>
      <c r="E2801" s="30" t="n">
        <v>399.9</v>
      </c>
      <c r="F2801" s="31" t="n">
        <v>339.9</v>
      </c>
      <c r="G2801" s="32" t="s">
        <v>291</v>
      </c>
      <c r="H2801" s="32" t="s">
        <v>98</v>
      </c>
      <c r="I2801" s="33" t="n">
        <v>16.99</v>
      </c>
      <c r="J2801" s="34" t="s">
        <v>288</v>
      </c>
      <c r="K2801" s="35" t="s">
        <v>355</v>
      </c>
      <c r="L2801" s="36"/>
      <c r="M2801" s="33" t="n">
        <v>4.99</v>
      </c>
      <c r="N2801" s="33"/>
      <c r="O2801" s="37"/>
      <c r="P2801" s="38" t="n">
        <v>29.99</v>
      </c>
      <c r="Q2801" s="34" t="n">
        <v>5.99</v>
      </c>
      <c r="R2801" s="39" t="n">
        <v>-2.29721857923497</v>
      </c>
      <c r="S2801" s="40" t="n">
        <v>8.28721857923497</v>
      </c>
      <c r="T2801" s="40" t="n">
        <v>8.28721857923497</v>
      </c>
      <c r="U2801" s="40" t="n">
        <v>8.28721857923497</v>
      </c>
      <c r="V2801" s="32" t="n">
        <v>14.692781420765</v>
      </c>
      <c r="W2801" s="32" t="n">
        <v>14.692781420765</v>
      </c>
      <c r="X2801" s="40" t="n">
        <v>22.98</v>
      </c>
      <c r="Y2801" s="29" t="n">
        <v>209.69</v>
      </c>
      <c r="Z2801" s="29" t="n">
        <v>68.9165573770491</v>
      </c>
      <c r="AA2801" s="41"/>
      <c r="AB2801" s="38"/>
      <c r="AC2801" s="34" t="s">
        <v>520</v>
      </c>
      <c r="AD2801" s="39" t="s">
        <v>520</v>
      </c>
      <c r="AE2801" s="40" t="s">
        <v>520</v>
      </c>
      <c r="AF2801" s="40" t="s">
        <v>520</v>
      </c>
      <c r="AG2801" s="40" t="s">
        <v>520</v>
      </c>
      <c r="AH2801" s="32"/>
      <c r="AI2801" s="32"/>
      <c r="AJ2801" s="40"/>
      <c r="AK2801" s="29"/>
      <c r="AL2801" s="29"/>
      <c r="AM2801" s="41"/>
      <c r="AN2801" s="38"/>
      <c r="AO2801" s="34"/>
      <c r="AP2801" s="39"/>
      <c r="AQ2801" s="40"/>
      <c r="AR2801" s="40"/>
      <c r="AS2801" s="40"/>
      <c r="AT2801" s="32"/>
      <c r="AU2801" s="32"/>
      <c r="AV2801" s="40"/>
      <c r="AW2801" s="31"/>
      <c r="AX2801" s="29"/>
      <c r="AY2801" s="42"/>
      <c r="AZ2801" s="38"/>
      <c r="BA2801" s="34"/>
      <c r="BB2801" s="39"/>
      <c r="BC2801" s="40"/>
      <c r="BD2801" s="40"/>
      <c r="BE2801" s="40"/>
      <c r="BF2801" s="32"/>
      <c r="BG2801" s="32"/>
      <c r="BH2801" s="40"/>
      <c r="BI2801" s="31"/>
      <c r="BJ2801" s="29"/>
    </row>
    <row r="2802" customFormat="false" ht="15" hidden="false" customHeight="false" outlineLevel="0" collapsed="false">
      <c r="A2802" s="26" t="s">
        <v>722</v>
      </c>
      <c r="B2802" s="27" t="s">
        <v>0</v>
      </c>
      <c r="C2802" s="28" t="s">
        <v>64</v>
      </c>
      <c r="D2802" s="43" t="s">
        <v>720</v>
      </c>
      <c r="E2802" s="30" t="n">
        <v>399.9</v>
      </c>
      <c r="F2802" s="31" t="n">
        <v>339.9</v>
      </c>
      <c r="G2802" s="32" t="s">
        <v>293</v>
      </c>
      <c r="H2802" s="32" t="s">
        <v>98</v>
      </c>
      <c r="I2802" s="33" t="n">
        <v>12.99</v>
      </c>
      <c r="J2802" s="34" t="s">
        <v>288</v>
      </c>
      <c r="K2802" s="35" t="s">
        <v>355</v>
      </c>
      <c r="L2802" s="36"/>
      <c r="M2802" s="33" t="n">
        <v>4.99</v>
      </c>
      <c r="N2802" s="33"/>
      <c r="O2802" s="37"/>
      <c r="P2802" s="38" t="n">
        <v>39.99</v>
      </c>
      <c r="Q2802" s="34" t="n">
        <v>6.99</v>
      </c>
      <c r="R2802" s="39" t="n">
        <v>-0.963885245901639</v>
      </c>
      <c r="S2802" s="40" t="n">
        <v>7.95388524590164</v>
      </c>
      <c r="T2802" s="40" t="n">
        <v>7.95388524590164</v>
      </c>
      <c r="U2802" s="40" t="n">
        <v>7.95388524590164</v>
      </c>
      <c r="V2802" s="32" t="n">
        <v>12.0261147540984</v>
      </c>
      <c r="W2802" s="32" t="n">
        <v>12.0261147540984</v>
      </c>
      <c r="X2802" s="40" t="n">
        <v>19.98</v>
      </c>
      <c r="Y2802" s="29" t="n">
        <v>249.69</v>
      </c>
      <c r="Z2802" s="29" t="n">
        <v>28.9165573770491</v>
      </c>
      <c r="AA2802" s="41"/>
      <c r="AB2802" s="38"/>
      <c r="AC2802" s="34" t="s">
        <v>520</v>
      </c>
      <c r="AD2802" s="39" t="s">
        <v>520</v>
      </c>
      <c r="AE2802" s="40" t="s">
        <v>520</v>
      </c>
      <c r="AF2802" s="40" t="s">
        <v>520</v>
      </c>
      <c r="AG2802" s="40" t="s">
        <v>520</v>
      </c>
      <c r="AH2802" s="32"/>
      <c r="AI2802" s="32"/>
      <c r="AJ2802" s="40"/>
      <c r="AK2802" s="29"/>
      <c r="AL2802" s="29"/>
      <c r="AM2802" s="41"/>
      <c r="AN2802" s="38"/>
      <c r="AO2802" s="34"/>
      <c r="AP2802" s="39"/>
      <c r="AQ2802" s="40"/>
      <c r="AR2802" s="40"/>
      <c r="AS2802" s="40"/>
      <c r="AT2802" s="32"/>
      <c r="AU2802" s="32"/>
      <c r="AV2802" s="40"/>
      <c r="AW2802" s="31"/>
      <c r="AX2802" s="29"/>
      <c r="AY2802" s="42"/>
      <c r="AZ2802" s="38"/>
      <c r="BA2802" s="34"/>
      <c r="BB2802" s="39"/>
      <c r="BC2802" s="40"/>
      <c r="BD2802" s="40"/>
      <c r="BE2802" s="40"/>
      <c r="BF2802" s="32"/>
      <c r="BG2802" s="32"/>
      <c r="BH2802" s="40"/>
      <c r="BI2802" s="31"/>
      <c r="BJ2802" s="29"/>
    </row>
    <row r="2803" customFormat="false" ht="15" hidden="false" customHeight="false" outlineLevel="0" collapsed="false">
      <c r="A2803" s="26" t="s">
        <v>723</v>
      </c>
      <c r="B2803" s="27" t="s">
        <v>0</v>
      </c>
      <c r="C2803" s="28" t="s">
        <v>64</v>
      </c>
      <c r="D2803" s="43" t="s">
        <v>720</v>
      </c>
      <c r="E2803" s="30" t="n">
        <v>399.9</v>
      </c>
      <c r="F2803" s="31" t="n">
        <v>339.9</v>
      </c>
      <c r="G2803" s="32" t="s">
        <v>295</v>
      </c>
      <c r="H2803" s="32" t="s">
        <v>98</v>
      </c>
      <c r="I2803" s="33" t="n">
        <v>9.99</v>
      </c>
      <c r="J2803" s="34" t="s">
        <v>288</v>
      </c>
      <c r="K2803" s="35" t="s">
        <v>355</v>
      </c>
      <c r="L2803" s="36"/>
      <c r="M2803" s="33" t="n">
        <v>4.99</v>
      </c>
      <c r="N2803" s="33"/>
      <c r="O2803" s="37"/>
      <c r="P2803" s="38" t="n">
        <v>39.99</v>
      </c>
      <c r="Q2803" s="34" t="n">
        <v>6.99</v>
      </c>
      <c r="R2803" s="39" t="n">
        <v>-0.963885245901639</v>
      </c>
      <c r="S2803" s="40" t="n">
        <v>7.95388524590164</v>
      </c>
      <c r="T2803" s="40" t="n">
        <v>7.95388524590164</v>
      </c>
      <c r="U2803" s="40" t="n">
        <v>7.95388524590164</v>
      </c>
      <c r="V2803" s="32" t="n">
        <v>9.02611475409836</v>
      </c>
      <c r="W2803" s="32" t="n">
        <v>9.02611475409836</v>
      </c>
      <c r="X2803" s="40" t="n">
        <v>16.98</v>
      </c>
      <c r="Y2803" s="29" t="n">
        <v>249.69</v>
      </c>
      <c r="Z2803" s="29" t="n">
        <v>28.9165573770491</v>
      </c>
      <c r="AA2803" s="41"/>
      <c r="AB2803" s="38"/>
      <c r="AC2803" s="34" t="s">
        <v>520</v>
      </c>
      <c r="AD2803" s="39" t="s">
        <v>520</v>
      </c>
      <c r="AE2803" s="40" t="s">
        <v>520</v>
      </c>
      <c r="AF2803" s="40" t="s">
        <v>520</v>
      </c>
      <c r="AG2803" s="40" t="s">
        <v>520</v>
      </c>
      <c r="AH2803" s="32"/>
      <c r="AI2803" s="32"/>
      <c r="AJ2803" s="40"/>
      <c r="AK2803" s="29"/>
      <c r="AL2803" s="29"/>
      <c r="AM2803" s="41"/>
      <c r="AN2803" s="38"/>
      <c r="AO2803" s="34"/>
      <c r="AP2803" s="39"/>
      <c r="AQ2803" s="40"/>
      <c r="AR2803" s="40"/>
      <c r="AS2803" s="40"/>
      <c r="AT2803" s="32"/>
      <c r="AU2803" s="32"/>
      <c r="AV2803" s="40"/>
      <c r="AW2803" s="31"/>
      <c r="AX2803" s="29"/>
      <c r="AY2803" s="42"/>
      <c r="AZ2803" s="38"/>
      <c r="BA2803" s="34"/>
      <c r="BB2803" s="39"/>
      <c r="BC2803" s="40"/>
      <c r="BD2803" s="40"/>
      <c r="BE2803" s="40"/>
      <c r="BF2803" s="32"/>
      <c r="BG2803" s="32"/>
      <c r="BH2803" s="40"/>
      <c r="BI2803" s="31"/>
      <c r="BJ2803" s="29"/>
    </row>
    <row r="2804" customFormat="false" ht="15" hidden="false" customHeight="false" outlineLevel="0" collapsed="false">
      <c r="A2804" s="26" t="s">
        <v>724</v>
      </c>
      <c r="B2804" s="27" t="s">
        <v>0</v>
      </c>
      <c r="C2804" s="28" t="s">
        <v>64</v>
      </c>
      <c r="D2804" s="43" t="s">
        <v>720</v>
      </c>
      <c r="E2804" s="30" t="n">
        <v>399.9</v>
      </c>
      <c r="F2804" s="31" t="n">
        <v>339.9</v>
      </c>
      <c r="G2804" s="32" t="s">
        <v>297</v>
      </c>
      <c r="H2804" s="32" t="s">
        <v>98</v>
      </c>
      <c r="I2804" s="33" t="n">
        <v>0</v>
      </c>
      <c r="J2804" s="34" t="s">
        <v>298</v>
      </c>
      <c r="K2804" s="35" t="s">
        <v>355</v>
      </c>
      <c r="L2804" s="36"/>
      <c r="M2804" s="33" t="n">
        <v>4.99</v>
      </c>
      <c r="N2804" s="33"/>
      <c r="O2804" s="37"/>
      <c r="P2804" s="38" t="n">
        <v>39.99</v>
      </c>
      <c r="Q2804" s="34" t="n">
        <v>6.99</v>
      </c>
      <c r="R2804" s="39" t="n">
        <v>-0.963885245901639</v>
      </c>
      <c r="S2804" s="40" t="n">
        <v>7.95388524590164</v>
      </c>
      <c r="T2804" s="40" t="n">
        <v>7.95388524590164</v>
      </c>
      <c r="U2804" s="40" t="n">
        <v>7.95388524590164</v>
      </c>
      <c r="V2804" s="32" t="n">
        <v>-0.963885245901639</v>
      </c>
      <c r="W2804" s="32" t="n">
        <v>-0.963885245901639</v>
      </c>
      <c r="X2804" s="40" t="n">
        <v>6.99</v>
      </c>
      <c r="Y2804" s="29" t="n">
        <v>249.69</v>
      </c>
      <c r="Z2804" s="29" t="n">
        <v>28.9165573770491</v>
      </c>
      <c r="AA2804" s="41"/>
      <c r="AB2804" s="38"/>
      <c r="AC2804" s="34" t="s">
        <v>520</v>
      </c>
      <c r="AD2804" s="39" t="s">
        <v>520</v>
      </c>
      <c r="AE2804" s="40" t="s">
        <v>520</v>
      </c>
      <c r="AF2804" s="40" t="s">
        <v>520</v>
      </c>
      <c r="AG2804" s="40" t="s">
        <v>520</v>
      </c>
      <c r="AH2804" s="32"/>
      <c r="AI2804" s="32"/>
      <c r="AJ2804" s="40"/>
      <c r="AK2804" s="29"/>
      <c r="AL2804" s="29"/>
      <c r="AM2804" s="41"/>
      <c r="AN2804" s="38"/>
      <c r="AO2804" s="34"/>
      <c r="AP2804" s="39"/>
      <c r="AQ2804" s="40"/>
      <c r="AR2804" s="40"/>
      <c r="AS2804" s="40"/>
      <c r="AT2804" s="32"/>
      <c r="AU2804" s="32"/>
      <c r="AV2804" s="40"/>
      <c r="AW2804" s="31"/>
      <c r="AX2804" s="29"/>
      <c r="AY2804" s="42"/>
      <c r="AZ2804" s="38"/>
      <c r="BA2804" s="34"/>
      <c r="BB2804" s="39"/>
      <c r="BC2804" s="40"/>
      <c r="BD2804" s="40"/>
      <c r="BE2804" s="40"/>
      <c r="BF2804" s="32"/>
      <c r="BG2804" s="32"/>
      <c r="BH2804" s="40"/>
      <c r="BI2804" s="31"/>
      <c r="BJ2804" s="29"/>
    </row>
    <row r="2805" customFormat="false" ht="15" hidden="false" customHeight="false" outlineLevel="0" collapsed="false">
      <c r="A2805" s="26" t="s">
        <v>725</v>
      </c>
      <c r="B2805" s="27" t="s">
        <v>0</v>
      </c>
      <c r="C2805" s="28" t="s">
        <v>64</v>
      </c>
      <c r="D2805" s="43" t="s">
        <v>726</v>
      </c>
      <c r="E2805" s="30" t="n">
        <v>459.9</v>
      </c>
      <c r="F2805" s="31" t="n">
        <v>389.9</v>
      </c>
      <c r="G2805" s="32" t="s">
        <v>287</v>
      </c>
      <c r="H2805" s="32" t="s">
        <v>98</v>
      </c>
      <c r="I2805" s="33" t="n">
        <v>24.99</v>
      </c>
      <c r="J2805" s="34" t="s">
        <v>288</v>
      </c>
      <c r="K2805" s="35" t="s">
        <v>355</v>
      </c>
      <c r="L2805" s="36"/>
      <c r="M2805" s="33" t="n">
        <v>4.99</v>
      </c>
      <c r="N2805" s="33"/>
      <c r="O2805" s="37"/>
      <c r="P2805" s="38" t="n">
        <v>39.99</v>
      </c>
      <c r="Q2805" s="34" t="n">
        <v>3.99</v>
      </c>
      <c r="R2805" s="39" t="n">
        <v>-5.33000546448088</v>
      </c>
      <c r="S2805" s="40" t="n">
        <v>9.32000546448088</v>
      </c>
      <c r="T2805" s="40" t="n">
        <v>9.32000546448088</v>
      </c>
      <c r="U2805" s="40" t="n">
        <v>9.32000546448088</v>
      </c>
      <c r="V2805" s="32" t="n">
        <v>19.6599945355191</v>
      </c>
      <c r="W2805" s="32" t="n">
        <v>19.6599945355191</v>
      </c>
      <c r="X2805" s="40" t="n">
        <v>28.98</v>
      </c>
      <c r="Y2805" s="29" t="n">
        <v>159.69</v>
      </c>
      <c r="Z2805" s="29" t="n">
        <v>159.900163934426</v>
      </c>
      <c r="AA2805" s="41"/>
      <c r="AB2805" s="38"/>
      <c r="AC2805" s="34" t="s">
        <v>520</v>
      </c>
      <c r="AD2805" s="39" t="s">
        <v>520</v>
      </c>
      <c r="AE2805" s="40" t="s">
        <v>520</v>
      </c>
      <c r="AF2805" s="40" t="s">
        <v>520</v>
      </c>
      <c r="AG2805" s="40" t="s">
        <v>520</v>
      </c>
      <c r="AH2805" s="32"/>
      <c r="AI2805" s="32"/>
      <c r="AJ2805" s="40"/>
      <c r="AK2805" s="29"/>
      <c r="AL2805" s="29"/>
      <c r="AM2805" s="41"/>
      <c r="AN2805" s="38"/>
      <c r="AO2805" s="34"/>
      <c r="AP2805" s="39"/>
      <c r="AQ2805" s="40"/>
      <c r="AR2805" s="40"/>
      <c r="AS2805" s="40"/>
      <c r="AT2805" s="32"/>
      <c r="AU2805" s="32"/>
      <c r="AV2805" s="40"/>
      <c r="AW2805" s="31"/>
      <c r="AX2805" s="29"/>
      <c r="AY2805" s="42"/>
      <c r="AZ2805" s="38"/>
      <c r="BA2805" s="34"/>
      <c r="BB2805" s="39"/>
      <c r="BC2805" s="40"/>
      <c r="BD2805" s="40"/>
      <c r="BE2805" s="40"/>
      <c r="BF2805" s="32"/>
      <c r="BG2805" s="32"/>
      <c r="BH2805" s="40"/>
      <c r="BI2805" s="31"/>
      <c r="BJ2805" s="29"/>
    </row>
    <row r="2806" customFormat="false" ht="15" hidden="false" customHeight="false" outlineLevel="0" collapsed="false">
      <c r="A2806" s="26" t="s">
        <v>727</v>
      </c>
      <c r="B2806" s="27" t="s">
        <v>0</v>
      </c>
      <c r="C2806" s="28" t="s">
        <v>64</v>
      </c>
      <c r="D2806" s="43" t="s">
        <v>726</v>
      </c>
      <c r="E2806" s="30" t="n">
        <v>459.9</v>
      </c>
      <c r="F2806" s="31" t="n">
        <v>389.9</v>
      </c>
      <c r="G2806" s="32" t="s">
        <v>291</v>
      </c>
      <c r="H2806" s="32" t="s">
        <v>98</v>
      </c>
      <c r="I2806" s="33" t="n">
        <v>16.99</v>
      </c>
      <c r="J2806" s="34" t="s">
        <v>288</v>
      </c>
      <c r="K2806" s="35" t="s">
        <v>355</v>
      </c>
      <c r="L2806" s="36"/>
      <c r="M2806" s="33" t="n">
        <v>4.99</v>
      </c>
      <c r="N2806" s="33"/>
      <c r="O2806" s="37"/>
      <c r="P2806" s="38" t="n">
        <v>39.99</v>
      </c>
      <c r="Q2806" s="34" t="n">
        <v>6.99</v>
      </c>
      <c r="R2806" s="39" t="n">
        <v>-2.33000546448088</v>
      </c>
      <c r="S2806" s="40" t="n">
        <v>9.32000546448088</v>
      </c>
      <c r="T2806" s="40" t="n">
        <v>9.32000546448088</v>
      </c>
      <c r="U2806" s="40" t="n">
        <v>9.32000546448088</v>
      </c>
      <c r="V2806" s="32" t="n">
        <v>14.6599945355191</v>
      </c>
      <c r="W2806" s="32" t="n">
        <v>14.6599945355191</v>
      </c>
      <c r="X2806" s="40" t="n">
        <v>23.98</v>
      </c>
      <c r="Y2806" s="29" t="n">
        <v>249.69</v>
      </c>
      <c r="Z2806" s="29" t="n">
        <v>69.9001639344262</v>
      </c>
      <c r="AA2806" s="41"/>
      <c r="AB2806" s="38"/>
      <c r="AC2806" s="34" t="s">
        <v>520</v>
      </c>
      <c r="AD2806" s="39" t="s">
        <v>520</v>
      </c>
      <c r="AE2806" s="40" t="s">
        <v>520</v>
      </c>
      <c r="AF2806" s="40" t="s">
        <v>520</v>
      </c>
      <c r="AG2806" s="40" t="s">
        <v>520</v>
      </c>
      <c r="AH2806" s="32"/>
      <c r="AI2806" s="32"/>
      <c r="AJ2806" s="40"/>
      <c r="AK2806" s="29"/>
      <c r="AL2806" s="29"/>
      <c r="AM2806" s="41"/>
      <c r="AN2806" s="38"/>
      <c r="AO2806" s="34"/>
      <c r="AP2806" s="39"/>
      <c r="AQ2806" s="40"/>
      <c r="AR2806" s="40"/>
      <c r="AS2806" s="40"/>
      <c r="AT2806" s="32"/>
      <c r="AU2806" s="32"/>
      <c r="AV2806" s="40"/>
      <c r="AW2806" s="31"/>
      <c r="AX2806" s="29"/>
      <c r="AY2806" s="42"/>
      <c r="AZ2806" s="38"/>
      <c r="BA2806" s="34"/>
      <c r="BB2806" s="39"/>
      <c r="BC2806" s="40"/>
      <c r="BD2806" s="40"/>
      <c r="BE2806" s="40"/>
      <c r="BF2806" s="32"/>
      <c r="BG2806" s="32"/>
      <c r="BH2806" s="40"/>
      <c r="BI2806" s="31"/>
      <c r="BJ2806" s="29"/>
    </row>
    <row r="2807" customFormat="false" ht="15" hidden="false" customHeight="false" outlineLevel="0" collapsed="false">
      <c r="A2807" s="26" t="s">
        <v>728</v>
      </c>
      <c r="B2807" s="27" t="s">
        <v>0</v>
      </c>
      <c r="C2807" s="28" t="s">
        <v>64</v>
      </c>
      <c r="D2807" s="43" t="s">
        <v>726</v>
      </c>
      <c r="E2807" s="30" t="n">
        <v>459.9</v>
      </c>
      <c r="F2807" s="31" t="n">
        <v>389.9</v>
      </c>
      <c r="G2807" s="32" t="s">
        <v>293</v>
      </c>
      <c r="H2807" s="32" t="s">
        <v>98</v>
      </c>
      <c r="I2807" s="33" t="n">
        <v>12.99</v>
      </c>
      <c r="J2807" s="34" t="s">
        <v>288</v>
      </c>
      <c r="K2807" s="35" t="s">
        <v>355</v>
      </c>
      <c r="L2807" s="36"/>
      <c r="M2807" s="33" t="n">
        <v>4.99</v>
      </c>
      <c r="N2807" s="33"/>
      <c r="O2807" s="37"/>
      <c r="P2807" s="38" t="n">
        <v>39.99</v>
      </c>
      <c r="Q2807" s="34" t="n">
        <v>8.99</v>
      </c>
      <c r="R2807" s="39" t="n">
        <v>-0.330005464480875</v>
      </c>
      <c r="S2807" s="40" t="n">
        <v>9.32000546448088</v>
      </c>
      <c r="T2807" s="40" t="n">
        <v>9.32000546448088</v>
      </c>
      <c r="U2807" s="40" t="n">
        <v>9.32000546448088</v>
      </c>
      <c r="V2807" s="32" t="n">
        <v>12.6599945355191</v>
      </c>
      <c r="W2807" s="32" t="n">
        <v>12.6599945355191</v>
      </c>
      <c r="X2807" s="40" t="n">
        <v>21.98</v>
      </c>
      <c r="Y2807" s="29" t="n">
        <v>309.69</v>
      </c>
      <c r="Z2807" s="29" t="n">
        <v>9.90016393442625</v>
      </c>
      <c r="AA2807" s="41"/>
      <c r="AB2807" s="38"/>
      <c r="AC2807" s="34" t="s">
        <v>520</v>
      </c>
      <c r="AD2807" s="39" t="s">
        <v>520</v>
      </c>
      <c r="AE2807" s="40" t="s">
        <v>520</v>
      </c>
      <c r="AF2807" s="40" t="s">
        <v>520</v>
      </c>
      <c r="AG2807" s="40" t="s">
        <v>520</v>
      </c>
      <c r="AH2807" s="32"/>
      <c r="AI2807" s="32"/>
      <c r="AJ2807" s="40"/>
      <c r="AK2807" s="29"/>
      <c r="AL2807" s="29"/>
      <c r="AM2807" s="41"/>
      <c r="AN2807" s="38"/>
      <c r="AO2807" s="34"/>
      <c r="AP2807" s="39"/>
      <c r="AQ2807" s="40"/>
      <c r="AR2807" s="40"/>
      <c r="AS2807" s="40"/>
      <c r="AT2807" s="32"/>
      <c r="AU2807" s="32"/>
      <c r="AV2807" s="40"/>
      <c r="AW2807" s="31"/>
      <c r="AX2807" s="29"/>
      <c r="AY2807" s="42"/>
      <c r="AZ2807" s="38"/>
      <c r="BA2807" s="34"/>
      <c r="BB2807" s="39"/>
      <c r="BC2807" s="40"/>
      <c r="BD2807" s="40"/>
      <c r="BE2807" s="40"/>
      <c r="BF2807" s="32"/>
      <c r="BG2807" s="32"/>
      <c r="BH2807" s="40"/>
      <c r="BI2807" s="31"/>
      <c r="BJ2807" s="29"/>
    </row>
    <row r="2808" customFormat="false" ht="15" hidden="false" customHeight="false" outlineLevel="0" collapsed="false">
      <c r="A2808" s="26" t="s">
        <v>729</v>
      </c>
      <c r="B2808" s="27" t="s">
        <v>0</v>
      </c>
      <c r="C2808" s="28" t="s">
        <v>64</v>
      </c>
      <c r="D2808" s="43" t="s">
        <v>726</v>
      </c>
      <c r="E2808" s="30" t="n">
        <v>459.9</v>
      </c>
      <c r="F2808" s="31" t="n">
        <v>389.9</v>
      </c>
      <c r="G2808" s="32" t="s">
        <v>295</v>
      </c>
      <c r="H2808" s="32" t="s">
        <v>98</v>
      </c>
      <c r="I2808" s="33" t="n">
        <v>9.99</v>
      </c>
      <c r="J2808" s="34" t="s">
        <v>288</v>
      </c>
      <c r="K2808" s="35" t="s">
        <v>355</v>
      </c>
      <c r="L2808" s="36"/>
      <c r="M2808" s="33" t="n">
        <v>4.99</v>
      </c>
      <c r="N2808" s="33"/>
      <c r="O2808" s="37"/>
      <c r="P2808" s="38" t="n">
        <v>39.99</v>
      </c>
      <c r="Q2808" s="34" t="n">
        <v>8.99</v>
      </c>
      <c r="R2808" s="39" t="n">
        <v>-0.330005464480875</v>
      </c>
      <c r="S2808" s="40" t="n">
        <v>9.32000546448088</v>
      </c>
      <c r="T2808" s="40" t="n">
        <v>9.32000546448088</v>
      </c>
      <c r="U2808" s="40" t="n">
        <v>9.32000546448088</v>
      </c>
      <c r="V2808" s="32" t="n">
        <v>9.65999453551913</v>
      </c>
      <c r="W2808" s="32" t="n">
        <v>9.65999453551913</v>
      </c>
      <c r="X2808" s="40" t="n">
        <v>18.98</v>
      </c>
      <c r="Y2808" s="29" t="n">
        <v>309.69</v>
      </c>
      <c r="Z2808" s="29" t="n">
        <v>9.90016393442625</v>
      </c>
      <c r="AA2808" s="41"/>
      <c r="AB2808" s="38"/>
      <c r="AC2808" s="34" t="s">
        <v>520</v>
      </c>
      <c r="AD2808" s="39" t="s">
        <v>520</v>
      </c>
      <c r="AE2808" s="40" t="s">
        <v>520</v>
      </c>
      <c r="AF2808" s="40" t="s">
        <v>520</v>
      </c>
      <c r="AG2808" s="40" t="s">
        <v>520</v>
      </c>
      <c r="AH2808" s="32"/>
      <c r="AI2808" s="32"/>
      <c r="AJ2808" s="40"/>
      <c r="AK2808" s="29"/>
      <c r="AL2808" s="29"/>
      <c r="AM2808" s="41"/>
      <c r="AN2808" s="38"/>
      <c r="AO2808" s="34"/>
      <c r="AP2808" s="39"/>
      <c r="AQ2808" s="40"/>
      <c r="AR2808" s="40"/>
      <c r="AS2808" s="40"/>
      <c r="AT2808" s="32"/>
      <c r="AU2808" s="32"/>
      <c r="AV2808" s="40"/>
      <c r="AW2808" s="31"/>
      <c r="AX2808" s="29"/>
      <c r="AY2808" s="42"/>
      <c r="AZ2808" s="38"/>
      <c r="BA2808" s="34"/>
      <c r="BB2808" s="39"/>
      <c r="BC2808" s="40"/>
      <c r="BD2808" s="40"/>
      <c r="BE2808" s="40"/>
      <c r="BF2808" s="32"/>
      <c r="BG2808" s="32"/>
      <c r="BH2808" s="40"/>
      <c r="BI2808" s="31"/>
      <c r="BJ2808" s="29"/>
    </row>
    <row r="2809" customFormat="false" ht="15" hidden="false" customHeight="false" outlineLevel="0" collapsed="false">
      <c r="A2809" s="26" t="s">
        <v>730</v>
      </c>
      <c r="B2809" s="27" t="s">
        <v>0</v>
      </c>
      <c r="C2809" s="28" t="s">
        <v>64</v>
      </c>
      <c r="D2809" s="43" t="s">
        <v>726</v>
      </c>
      <c r="E2809" s="30" t="n">
        <v>459.9</v>
      </c>
      <c r="F2809" s="31" t="n">
        <v>389.9</v>
      </c>
      <c r="G2809" s="32" t="s">
        <v>297</v>
      </c>
      <c r="H2809" s="32" t="s">
        <v>98</v>
      </c>
      <c r="I2809" s="33" t="n">
        <v>0</v>
      </c>
      <c r="J2809" s="34" t="s">
        <v>298</v>
      </c>
      <c r="K2809" s="35" t="s">
        <v>355</v>
      </c>
      <c r="L2809" s="36"/>
      <c r="M2809" s="33" t="n">
        <v>4.99</v>
      </c>
      <c r="N2809" s="33"/>
      <c r="O2809" s="37"/>
      <c r="P2809" s="38" t="n">
        <v>39.99</v>
      </c>
      <c r="Q2809" s="34" t="n">
        <v>8.99</v>
      </c>
      <c r="R2809" s="39" t="n">
        <v>-0.330005464480875</v>
      </c>
      <c r="S2809" s="40" t="n">
        <v>9.32000546448088</v>
      </c>
      <c r="T2809" s="40" t="n">
        <v>9.32000546448088</v>
      </c>
      <c r="U2809" s="40" t="n">
        <v>9.32000546448088</v>
      </c>
      <c r="V2809" s="32" t="n">
        <v>-0.330005464480875</v>
      </c>
      <c r="W2809" s="32" t="n">
        <v>-0.330005464480875</v>
      </c>
      <c r="X2809" s="40" t="n">
        <v>8.99</v>
      </c>
      <c r="Y2809" s="29" t="n">
        <v>309.69</v>
      </c>
      <c r="Z2809" s="29" t="n">
        <v>9.90016393442625</v>
      </c>
      <c r="AA2809" s="41"/>
      <c r="AB2809" s="38"/>
      <c r="AC2809" s="34" t="s">
        <v>520</v>
      </c>
      <c r="AD2809" s="39" t="s">
        <v>520</v>
      </c>
      <c r="AE2809" s="40" t="s">
        <v>520</v>
      </c>
      <c r="AF2809" s="40" t="s">
        <v>520</v>
      </c>
      <c r="AG2809" s="40" t="s">
        <v>520</v>
      </c>
      <c r="AH2809" s="32"/>
      <c r="AI2809" s="32"/>
      <c r="AJ2809" s="40"/>
      <c r="AK2809" s="29"/>
      <c r="AL2809" s="29"/>
      <c r="AM2809" s="41"/>
      <c r="AN2809" s="38"/>
      <c r="AO2809" s="34"/>
      <c r="AP2809" s="39"/>
      <c r="AQ2809" s="40"/>
      <c r="AR2809" s="40"/>
      <c r="AS2809" s="40"/>
      <c r="AT2809" s="32"/>
      <c r="AU2809" s="32"/>
      <c r="AV2809" s="40"/>
      <c r="AW2809" s="31"/>
      <c r="AX2809" s="29"/>
      <c r="AY2809" s="42"/>
      <c r="AZ2809" s="38"/>
      <c r="BA2809" s="34"/>
      <c r="BB2809" s="39"/>
      <c r="BC2809" s="40"/>
      <c r="BD2809" s="40"/>
      <c r="BE2809" s="40"/>
      <c r="BF2809" s="32"/>
      <c r="BG2809" s="32"/>
      <c r="BH2809" s="40"/>
      <c r="BI2809" s="31"/>
      <c r="BJ2809" s="29"/>
    </row>
    <row r="2810" customFormat="false" ht="15" hidden="false" customHeight="false" outlineLevel="0" collapsed="false">
      <c r="A2810" s="26" t="s">
        <v>731</v>
      </c>
      <c r="B2810" s="27" t="s">
        <v>0</v>
      </c>
      <c r="C2810" s="28" t="s">
        <v>64</v>
      </c>
      <c r="D2810" s="43" t="s">
        <v>732</v>
      </c>
      <c r="E2810" s="30" t="n">
        <v>499.9</v>
      </c>
      <c r="F2810" s="31" t="n">
        <v>469.9</v>
      </c>
      <c r="G2810" s="32" t="s">
        <v>287</v>
      </c>
      <c r="H2810" s="32" t="s">
        <v>98</v>
      </c>
      <c r="I2810" s="33" t="n">
        <v>24.99</v>
      </c>
      <c r="J2810" s="34" t="s">
        <v>288</v>
      </c>
      <c r="K2810" s="35" t="s">
        <v>355</v>
      </c>
      <c r="L2810" s="36"/>
      <c r="M2810" s="33" t="n">
        <v>4.99</v>
      </c>
      <c r="N2810" s="33"/>
      <c r="O2810" s="37"/>
      <c r="P2810" s="38" t="n">
        <v>39.99</v>
      </c>
      <c r="Q2810" s="34" t="n">
        <v>3.99</v>
      </c>
      <c r="R2810" s="39" t="n">
        <v>-7.51579781420765</v>
      </c>
      <c r="S2810" s="40" t="n">
        <v>11.5057978142077</v>
      </c>
      <c r="T2810" s="40" t="n">
        <v>11.5057978142077</v>
      </c>
      <c r="U2810" s="40" t="n">
        <v>11.5057978142077</v>
      </c>
      <c r="V2810" s="32" t="n">
        <v>17.4742021857924</v>
      </c>
      <c r="W2810" s="32" t="n">
        <v>17.4742021857924</v>
      </c>
      <c r="X2810" s="40" t="n">
        <v>28.98</v>
      </c>
      <c r="Y2810" s="29" t="n">
        <v>159.69</v>
      </c>
      <c r="Z2810" s="29" t="n">
        <v>225.47393442623</v>
      </c>
      <c r="AA2810" s="41"/>
      <c r="AB2810" s="38" t="s">
        <v>520</v>
      </c>
      <c r="AC2810" s="34" t="s">
        <v>520</v>
      </c>
      <c r="AD2810" s="39" t="s">
        <v>520</v>
      </c>
      <c r="AE2810" s="40" t="s">
        <v>520</v>
      </c>
      <c r="AF2810" s="40" t="s">
        <v>520</v>
      </c>
      <c r="AG2810" s="40" t="s">
        <v>520</v>
      </c>
      <c r="AH2810" s="32"/>
      <c r="AI2810" s="32"/>
      <c r="AJ2810" s="40"/>
      <c r="AK2810" s="29"/>
      <c r="AL2810" s="29"/>
      <c r="AM2810" s="41"/>
      <c r="AN2810" s="38"/>
      <c r="AO2810" s="34"/>
      <c r="AP2810" s="39"/>
      <c r="AQ2810" s="40"/>
      <c r="AR2810" s="40"/>
      <c r="AS2810" s="40"/>
      <c r="AT2810" s="32"/>
      <c r="AU2810" s="32"/>
      <c r="AV2810" s="40"/>
      <c r="AW2810" s="31"/>
      <c r="AX2810" s="29"/>
      <c r="AY2810" s="42"/>
      <c r="AZ2810" s="38"/>
      <c r="BA2810" s="34"/>
      <c r="BB2810" s="39"/>
      <c r="BC2810" s="40"/>
      <c r="BD2810" s="40"/>
      <c r="BE2810" s="40"/>
      <c r="BF2810" s="32"/>
      <c r="BG2810" s="32"/>
      <c r="BH2810" s="40"/>
      <c r="BI2810" s="31"/>
      <c r="BJ2810" s="29"/>
    </row>
    <row r="2811" customFormat="false" ht="15" hidden="false" customHeight="false" outlineLevel="0" collapsed="false">
      <c r="A2811" s="26" t="s">
        <v>733</v>
      </c>
      <c r="B2811" s="27" t="s">
        <v>0</v>
      </c>
      <c r="C2811" s="28" t="s">
        <v>64</v>
      </c>
      <c r="D2811" s="43" t="s">
        <v>732</v>
      </c>
      <c r="E2811" s="30" t="n">
        <v>499.9</v>
      </c>
      <c r="F2811" s="31" t="n">
        <v>469.9</v>
      </c>
      <c r="G2811" s="32" t="s">
        <v>291</v>
      </c>
      <c r="H2811" s="32" t="s">
        <v>98</v>
      </c>
      <c r="I2811" s="33" t="n">
        <v>16.99</v>
      </c>
      <c r="J2811" s="34" t="s">
        <v>288</v>
      </c>
      <c r="K2811" s="35" t="s">
        <v>355</v>
      </c>
      <c r="L2811" s="36"/>
      <c r="M2811" s="33" t="n">
        <v>4.99</v>
      </c>
      <c r="N2811" s="33"/>
      <c r="O2811" s="37"/>
      <c r="P2811" s="38" t="n">
        <v>39.99</v>
      </c>
      <c r="Q2811" s="34" t="n">
        <v>7.99</v>
      </c>
      <c r="R2811" s="39" t="n">
        <v>-3.51579781420765</v>
      </c>
      <c r="S2811" s="40" t="n">
        <v>11.5057978142077</v>
      </c>
      <c r="T2811" s="40" t="n">
        <v>11.5057978142077</v>
      </c>
      <c r="U2811" s="40" t="n">
        <v>11.5057978142077</v>
      </c>
      <c r="V2811" s="32" t="n">
        <v>13.4742021857923</v>
      </c>
      <c r="W2811" s="32" t="n">
        <v>13.4742021857923</v>
      </c>
      <c r="X2811" s="40" t="n">
        <v>24.98</v>
      </c>
      <c r="Y2811" s="29" t="n">
        <v>279.69</v>
      </c>
      <c r="Z2811" s="29" t="n">
        <v>105.47393442623</v>
      </c>
      <c r="AA2811" s="41"/>
      <c r="AB2811" s="38" t="s">
        <v>520</v>
      </c>
      <c r="AC2811" s="34" t="s">
        <v>520</v>
      </c>
      <c r="AD2811" s="39" t="s">
        <v>520</v>
      </c>
      <c r="AE2811" s="40" t="s">
        <v>520</v>
      </c>
      <c r="AF2811" s="40" t="s">
        <v>520</v>
      </c>
      <c r="AG2811" s="40" t="s">
        <v>520</v>
      </c>
      <c r="AH2811" s="32"/>
      <c r="AI2811" s="32"/>
      <c r="AJ2811" s="40"/>
      <c r="AK2811" s="29"/>
      <c r="AL2811" s="29"/>
      <c r="AM2811" s="41"/>
      <c r="AN2811" s="38"/>
      <c r="AO2811" s="34"/>
      <c r="AP2811" s="39"/>
      <c r="AQ2811" s="40"/>
      <c r="AR2811" s="40"/>
      <c r="AS2811" s="40"/>
      <c r="AT2811" s="32"/>
      <c r="AU2811" s="32"/>
      <c r="AV2811" s="40"/>
      <c r="AW2811" s="31"/>
      <c r="AX2811" s="29"/>
      <c r="AY2811" s="42"/>
      <c r="AZ2811" s="38"/>
      <c r="BA2811" s="34"/>
      <c r="BB2811" s="39"/>
      <c r="BC2811" s="40"/>
      <c r="BD2811" s="40"/>
      <c r="BE2811" s="40"/>
      <c r="BF2811" s="32"/>
      <c r="BG2811" s="32"/>
      <c r="BH2811" s="40"/>
      <c r="BI2811" s="31"/>
      <c r="BJ2811" s="29"/>
    </row>
    <row r="2812" customFormat="false" ht="15" hidden="false" customHeight="false" outlineLevel="0" collapsed="false">
      <c r="A2812" s="26" t="s">
        <v>734</v>
      </c>
      <c r="B2812" s="27" t="s">
        <v>0</v>
      </c>
      <c r="C2812" s="28" t="s">
        <v>64</v>
      </c>
      <c r="D2812" s="43" t="s">
        <v>732</v>
      </c>
      <c r="E2812" s="30" t="n">
        <v>499.9</v>
      </c>
      <c r="F2812" s="31" t="n">
        <v>469.9</v>
      </c>
      <c r="G2812" s="32" t="s">
        <v>293</v>
      </c>
      <c r="H2812" s="32" t="s">
        <v>98</v>
      </c>
      <c r="I2812" s="33" t="n">
        <v>12.99</v>
      </c>
      <c r="J2812" s="34" t="s">
        <v>288</v>
      </c>
      <c r="K2812" s="35" t="s">
        <v>355</v>
      </c>
      <c r="L2812" s="36"/>
      <c r="M2812" s="33" t="n">
        <v>4.99</v>
      </c>
      <c r="N2812" s="33"/>
      <c r="O2812" s="37"/>
      <c r="P2812" s="38" t="n">
        <v>39.99</v>
      </c>
      <c r="Q2812" s="34" t="n">
        <v>10.99</v>
      </c>
      <c r="R2812" s="39" t="n">
        <v>-0.51579781420765</v>
      </c>
      <c r="S2812" s="40" t="n">
        <v>11.5057978142077</v>
      </c>
      <c r="T2812" s="40" t="n">
        <v>11.5057978142077</v>
      </c>
      <c r="U2812" s="40" t="n">
        <v>11.5057978142077</v>
      </c>
      <c r="V2812" s="32" t="n">
        <v>12.4742021857924</v>
      </c>
      <c r="W2812" s="32" t="n">
        <v>12.4742021857924</v>
      </c>
      <c r="X2812" s="40" t="n">
        <v>23.98</v>
      </c>
      <c r="Y2812" s="29" t="n">
        <v>369.69</v>
      </c>
      <c r="Z2812" s="29" t="n">
        <v>15.4739344262295</v>
      </c>
      <c r="AA2812" s="41"/>
      <c r="AB2812" s="38" t="s">
        <v>520</v>
      </c>
      <c r="AC2812" s="34" t="s">
        <v>520</v>
      </c>
      <c r="AD2812" s="39" t="s">
        <v>520</v>
      </c>
      <c r="AE2812" s="40" t="s">
        <v>520</v>
      </c>
      <c r="AF2812" s="40" t="s">
        <v>520</v>
      </c>
      <c r="AG2812" s="40" t="s">
        <v>520</v>
      </c>
      <c r="AH2812" s="32"/>
      <c r="AI2812" s="32"/>
      <c r="AJ2812" s="40"/>
      <c r="AK2812" s="29"/>
      <c r="AL2812" s="29"/>
      <c r="AM2812" s="41"/>
      <c r="AN2812" s="38"/>
      <c r="AO2812" s="34"/>
      <c r="AP2812" s="39"/>
      <c r="AQ2812" s="40"/>
      <c r="AR2812" s="40"/>
      <c r="AS2812" s="40"/>
      <c r="AT2812" s="32"/>
      <c r="AU2812" s="32"/>
      <c r="AV2812" s="40"/>
      <c r="AW2812" s="31"/>
      <c r="AX2812" s="29"/>
      <c r="AY2812" s="42"/>
      <c r="AZ2812" s="38"/>
      <c r="BA2812" s="34"/>
      <c r="BB2812" s="39"/>
      <c r="BC2812" s="40"/>
      <c r="BD2812" s="40"/>
      <c r="BE2812" s="40"/>
      <c r="BF2812" s="32"/>
      <c r="BG2812" s="32"/>
      <c r="BH2812" s="40"/>
      <c r="BI2812" s="31"/>
      <c r="BJ2812" s="29"/>
    </row>
    <row r="2813" customFormat="false" ht="15" hidden="false" customHeight="false" outlineLevel="0" collapsed="false">
      <c r="A2813" s="26" t="s">
        <v>735</v>
      </c>
      <c r="B2813" s="27" t="s">
        <v>0</v>
      </c>
      <c r="C2813" s="28" t="s">
        <v>64</v>
      </c>
      <c r="D2813" s="43" t="s">
        <v>732</v>
      </c>
      <c r="E2813" s="30" t="n">
        <v>499.9</v>
      </c>
      <c r="F2813" s="31" t="n">
        <v>469.9</v>
      </c>
      <c r="G2813" s="32" t="s">
        <v>295</v>
      </c>
      <c r="H2813" s="32" t="s">
        <v>98</v>
      </c>
      <c r="I2813" s="33" t="n">
        <v>9.99</v>
      </c>
      <c r="J2813" s="34" t="s">
        <v>288</v>
      </c>
      <c r="K2813" s="35" t="s">
        <v>355</v>
      </c>
      <c r="L2813" s="36"/>
      <c r="M2813" s="33" t="n">
        <v>4.99</v>
      </c>
      <c r="N2813" s="33"/>
      <c r="O2813" s="37"/>
      <c r="P2813" s="38" t="n">
        <v>39.99</v>
      </c>
      <c r="Q2813" s="34" t="n">
        <v>10.99</v>
      </c>
      <c r="R2813" s="39" t="n">
        <v>-0.51579781420765</v>
      </c>
      <c r="S2813" s="40" t="n">
        <v>11.5057978142077</v>
      </c>
      <c r="T2813" s="40" t="n">
        <v>11.5057978142077</v>
      </c>
      <c r="U2813" s="40" t="n">
        <v>11.5057978142077</v>
      </c>
      <c r="V2813" s="32" t="n">
        <v>9.47420218579235</v>
      </c>
      <c r="W2813" s="32" t="n">
        <v>9.47420218579235</v>
      </c>
      <c r="X2813" s="40" t="n">
        <v>20.98</v>
      </c>
      <c r="Y2813" s="29" t="n">
        <v>369.69</v>
      </c>
      <c r="Z2813" s="29" t="n">
        <v>15.4739344262295</v>
      </c>
      <c r="AA2813" s="41"/>
      <c r="AB2813" s="38" t="s">
        <v>520</v>
      </c>
      <c r="AC2813" s="34" t="s">
        <v>520</v>
      </c>
      <c r="AD2813" s="39" t="s">
        <v>520</v>
      </c>
      <c r="AE2813" s="40" t="s">
        <v>520</v>
      </c>
      <c r="AF2813" s="40" t="s">
        <v>520</v>
      </c>
      <c r="AG2813" s="40" t="s">
        <v>520</v>
      </c>
      <c r="AH2813" s="32"/>
      <c r="AI2813" s="32"/>
      <c r="AJ2813" s="40"/>
      <c r="AK2813" s="29"/>
      <c r="AL2813" s="29"/>
      <c r="AM2813" s="41"/>
      <c r="AN2813" s="38"/>
      <c r="AO2813" s="34"/>
      <c r="AP2813" s="39"/>
      <c r="AQ2813" s="40"/>
      <c r="AR2813" s="40"/>
      <c r="AS2813" s="40"/>
      <c r="AT2813" s="32"/>
      <c r="AU2813" s="32"/>
      <c r="AV2813" s="40"/>
      <c r="AW2813" s="31"/>
      <c r="AX2813" s="29"/>
      <c r="AY2813" s="42"/>
      <c r="AZ2813" s="38"/>
      <c r="BA2813" s="34"/>
      <c r="BB2813" s="39"/>
      <c r="BC2813" s="40"/>
      <c r="BD2813" s="40"/>
      <c r="BE2813" s="40"/>
      <c r="BF2813" s="32"/>
      <c r="BG2813" s="32"/>
      <c r="BH2813" s="40"/>
      <c r="BI2813" s="31"/>
      <c r="BJ2813" s="29"/>
    </row>
    <row r="2814" customFormat="false" ht="15" hidden="false" customHeight="false" outlineLevel="0" collapsed="false">
      <c r="A2814" s="26" t="s">
        <v>736</v>
      </c>
      <c r="B2814" s="27" t="s">
        <v>0</v>
      </c>
      <c r="C2814" s="28" t="s">
        <v>64</v>
      </c>
      <c r="D2814" s="43" t="s">
        <v>732</v>
      </c>
      <c r="E2814" s="30" t="n">
        <v>499.9</v>
      </c>
      <c r="F2814" s="31" t="n">
        <v>469.9</v>
      </c>
      <c r="G2814" s="32" t="s">
        <v>297</v>
      </c>
      <c r="H2814" s="32" t="s">
        <v>98</v>
      </c>
      <c r="I2814" s="33" t="n">
        <v>0</v>
      </c>
      <c r="J2814" s="34" t="s">
        <v>298</v>
      </c>
      <c r="K2814" s="35" t="s">
        <v>355</v>
      </c>
      <c r="L2814" s="36"/>
      <c r="M2814" s="33" t="n">
        <v>4.99</v>
      </c>
      <c r="N2814" s="33"/>
      <c r="O2814" s="37"/>
      <c r="P2814" s="38" t="n">
        <v>39.99</v>
      </c>
      <c r="Q2814" s="34" t="n">
        <v>10.99</v>
      </c>
      <c r="R2814" s="39" t="n">
        <v>-0.51579781420765</v>
      </c>
      <c r="S2814" s="40" t="n">
        <v>11.5057978142077</v>
      </c>
      <c r="T2814" s="40" t="n">
        <v>11.5057978142077</v>
      </c>
      <c r="U2814" s="40" t="n">
        <v>11.5057978142077</v>
      </c>
      <c r="V2814" s="32" t="n">
        <v>-0.51579781420765</v>
      </c>
      <c r="W2814" s="32" t="n">
        <v>-0.51579781420765</v>
      </c>
      <c r="X2814" s="40" t="n">
        <v>10.99</v>
      </c>
      <c r="Y2814" s="29" t="n">
        <v>369.69</v>
      </c>
      <c r="Z2814" s="29" t="n">
        <v>15.4739344262295</v>
      </c>
      <c r="AA2814" s="41"/>
      <c r="AB2814" s="38" t="s">
        <v>520</v>
      </c>
      <c r="AC2814" s="34" t="s">
        <v>520</v>
      </c>
      <c r="AD2814" s="39" t="s">
        <v>520</v>
      </c>
      <c r="AE2814" s="40" t="s">
        <v>520</v>
      </c>
      <c r="AF2814" s="40" t="s">
        <v>520</v>
      </c>
      <c r="AG2814" s="40" t="s">
        <v>520</v>
      </c>
      <c r="AH2814" s="32"/>
      <c r="AI2814" s="32"/>
      <c r="AJ2814" s="40"/>
      <c r="AK2814" s="29"/>
      <c r="AL2814" s="29"/>
      <c r="AM2814" s="41"/>
      <c r="AN2814" s="38"/>
      <c r="AO2814" s="34"/>
      <c r="AP2814" s="39"/>
      <c r="AQ2814" s="40"/>
      <c r="AR2814" s="40"/>
      <c r="AS2814" s="40"/>
      <c r="AT2814" s="32"/>
      <c r="AU2814" s="32"/>
      <c r="AV2814" s="40"/>
      <c r="AW2814" s="31"/>
      <c r="AX2814" s="29"/>
      <c r="AY2814" s="42"/>
      <c r="AZ2814" s="38"/>
      <c r="BA2814" s="34"/>
      <c r="BB2814" s="39"/>
      <c r="BC2814" s="40"/>
      <c r="BD2814" s="40"/>
      <c r="BE2814" s="40"/>
      <c r="BF2814" s="32"/>
      <c r="BG2814" s="32"/>
      <c r="BH2814" s="40"/>
      <c r="BI2814" s="31"/>
      <c r="BJ2814" s="29"/>
    </row>
    <row r="2815" customFormat="false" ht="15" hidden="false" customHeight="false" outlineLevel="0" collapsed="false">
      <c r="A2815" s="26" t="s">
        <v>737</v>
      </c>
      <c r="B2815" s="27" t="s">
        <v>0</v>
      </c>
      <c r="C2815" s="28" t="s">
        <v>64</v>
      </c>
      <c r="D2815" s="43" t="s">
        <v>738</v>
      </c>
      <c r="E2815" s="30" t="n">
        <v>569.9</v>
      </c>
      <c r="F2815" s="31" t="n">
        <v>499.9</v>
      </c>
      <c r="G2815" s="32" t="s">
        <v>287</v>
      </c>
      <c r="H2815" s="32" t="s">
        <v>98</v>
      </c>
      <c r="I2815" s="33" t="n">
        <v>24.99</v>
      </c>
      <c r="J2815" s="34" t="s">
        <v>288</v>
      </c>
      <c r="K2815" s="35" t="s">
        <v>355</v>
      </c>
      <c r="L2815" s="36"/>
      <c r="M2815" s="33" t="n">
        <v>4.99</v>
      </c>
      <c r="N2815" s="33"/>
      <c r="O2815" s="37"/>
      <c r="P2815" s="38" t="n">
        <v>49.99</v>
      </c>
      <c r="Q2815" s="34" t="n">
        <v>6.99</v>
      </c>
      <c r="R2815" s="39" t="n">
        <v>-5.00213661202186</v>
      </c>
      <c r="S2815" s="40" t="n">
        <v>11.9921366120219</v>
      </c>
      <c r="T2815" s="40" t="n">
        <v>11.9921366120219</v>
      </c>
      <c r="U2815" s="40" t="n">
        <v>11.9921366120219</v>
      </c>
      <c r="V2815" s="32" t="n">
        <v>19.9878633879781</v>
      </c>
      <c r="W2815" s="32" t="n">
        <v>19.9878633879781</v>
      </c>
      <c r="X2815" s="40" t="n">
        <v>31.98</v>
      </c>
      <c r="Y2815" s="29" t="n">
        <v>259.69</v>
      </c>
      <c r="Z2815" s="29" t="n">
        <v>150.064098360656</v>
      </c>
      <c r="AA2815" s="41"/>
      <c r="AB2815" s="38" t="s">
        <v>520</v>
      </c>
      <c r="AC2815" s="34" t="s">
        <v>520</v>
      </c>
      <c r="AD2815" s="39" t="s">
        <v>520</v>
      </c>
      <c r="AE2815" s="40" t="s">
        <v>520</v>
      </c>
      <c r="AF2815" s="40" t="s">
        <v>520</v>
      </c>
      <c r="AG2815" s="40" t="s">
        <v>520</v>
      </c>
      <c r="AH2815" s="32"/>
      <c r="AI2815" s="32"/>
      <c r="AJ2815" s="40"/>
      <c r="AK2815" s="29"/>
      <c r="AL2815" s="29"/>
      <c r="AM2815" s="41"/>
      <c r="AN2815" s="38"/>
      <c r="AO2815" s="34"/>
      <c r="AP2815" s="39"/>
      <c r="AQ2815" s="40"/>
      <c r="AR2815" s="40"/>
      <c r="AS2815" s="40"/>
      <c r="AT2815" s="32"/>
      <c r="AU2815" s="32"/>
      <c r="AV2815" s="40"/>
      <c r="AW2815" s="31"/>
      <c r="AX2815" s="29"/>
      <c r="AY2815" s="42"/>
      <c r="AZ2815" s="38"/>
      <c r="BA2815" s="34"/>
      <c r="BB2815" s="39"/>
      <c r="BC2815" s="40"/>
      <c r="BD2815" s="40"/>
      <c r="BE2815" s="40"/>
      <c r="BF2815" s="32"/>
      <c r="BG2815" s="32"/>
      <c r="BH2815" s="40"/>
      <c r="BI2815" s="31"/>
      <c r="BJ2815" s="29"/>
    </row>
    <row r="2816" customFormat="false" ht="15" hidden="false" customHeight="false" outlineLevel="0" collapsed="false">
      <c r="A2816" s="26" t="s">
        <v>739</v>
      </c>
      <c r="B2816" s="27" t="s">
        <v>0</v>
      </c>
      <c r="C2816" s="28" t="s">
        <v>64</v>
      </c>
      <c r="D2816" s="43" t="s">
        <v>738</v>
      </c>
      <c r="E2816" s="30" t="n">
        <v>569.9</v>
      </c>
      <c r="F2816" s="31" t="n">
        <v>499.9</v>
      </c>
      <c r="G2816" s="32" t="s">
        <v>291</v>
      </c>
      <c r="H2816" s="32" t="s">
        <v>98</v>
      </c>
      <c r="I2816" s="33" t="n">
        <v>16.99</v>
      </c>
      <c r="J2816" s="34" t="s">
        <v>288</v>
      </c>
      <c r="K2816" s="35" t="s">
        <v>355</v>
      </c>
      <c r="L2816" s="36"/>
      <c r="M2816" s="33" t="n">
        <v>4.99</v>
      </c>
      <c r="N2816" s="33"/>
      <c r="O2816" s="37"/>
      <c r="P2816" s="38" t="n">
        <v>49.99</v>
      </c>
      <c r="Q2816" s="34" t="n">
        <v>9.99</v>
      </c>
      <c r="R2816" s="39" t="n">
        <v>-2.00213661202186</v>
      </c>
      <c r="S2816" s="40" t="n">
        <v>11.9921366120219</v>
      </c>
      <c r="T2816" s="40" t="n">
        <v>11.9921366120219</v>
      </c>
      <c r="U2816" s="40" t="n">
        <v>11.9921366120219</v>
      </c>
      <c r="V2816" s="32" t="n">
        <v>14.9878633879781</v>
      </c>
      <c r="W2816" s="32" t="n">
        <v>14.9878633879781</v>
      </c>
      <c r="X2816" s="40" t="n">
        <v>26.98</v>
      </c>
      <c r="Y2816" s="29" t="n">
        <v>349.69</v>
      </c>
      <c r="Z2816" s="29" t="n">
        <v>60.0640983606558</v>
      </c>
      <c r="AA2816" s="41"/>
      <c r="AB2816" s="38" t="s">
        <v>520</v>
      </c>
      <c r="AC2816" s="34" t="s">
        <v>520</v>
      </c>
      <c r="AD2816" s="39" t="s">
        <v>520</v>
      </c>
      <c r="AE2816" s="40" t="s">
        <v>520</v>
      </c>
      <c r="AF2816" s="40" t="s">
        <v>520</v>
      </c>
      <c r="AG2816" s="40" t="s">
        <v>520</v>
      </c>
      <c r="AH2816" s="32"/>
      <c r="AI2816" s="32"/>
      <c r="AJ2816" s="40"/>
      <c r="AK2816" s="29"/>
      <c r="AL2816" s="29"/>
      <c r="AM2816" s="41"/>
      <c r="AN2816" s="38"/>
      <c r="AO2816" s="34"/>
      <c r="AP2816" s="39"/>
      <c r="AQ2816" s="40"/>
      <c r="AR2816" s="40"/>
      <c r="AS2816" s="40"/>
      <c r="AT2816" s="32"/>
      <c r="AU2816" s="32"/>
      <c r="AV2816" s="40"/>
      <c r="AW2816" s="31"/>
      <c r="AX2816" s="29"/>
      <c r="AY2816" s="42"/>
      <c r="AZ2816" s="38"/>
      <c r="BA2816" s="34"/>
      <c r="BB2816" s="39"/>
      <c r="BC2816" s="40"/>
      <c r="BD2816" s="40"/>
      <c r="BE2816" s="40"/>
      <c r="BF2816" s="32"/>
      <c r="BG2816" s="32"/>
      <c r="BH2816" s="40"/>
      <c r="BI2816" s="31"/>
      <c r="BJ2816" s="29"/>
    </row>
    <row r="2817" customFormat="false" ht="15" hidden="false" customHeight="false" outlineLevel="0" collapsed="false">
      <c r="A2817" s="26" t="s">
        <v>740</v>
      </c>
      <c r="B2817" s="27" t="s">
        <v>0</v>
      </c>
      <c r="C2817" s="28" t="s">
        <v>64</v>
      </c>
      <c r="D2817" s="43" t="s">
        <v>738</v>
      </c>
      <c r="E2817" s="30" t="n">
        <v>569.9</v>
      </c>
      <c r="F2817" s="31" t="n">
        <v>499.9</v>
      </c>
      <c r="G2817" s="32" t="s">
        <v>293</v>
      </c>
      <c r="H2817" s="32" t="s">
        <v>98</v>
      </c>
      <c r="I2817" s="33" t="n">
        <v>12.99</v>
      </c>
      <c r="J2817" s="34" t="s">
        <v>288</v>
      </c>
      <c r="K2817" s="35" t="s">
        <v>355</v>
      </c>
      <c r="L2817" s="36"/>
      <c r="M2817" s="33" t="n">
        <v>4.99</v>
      </c>
      <c r="N2817" s="33"/>
      <c r="O2817" s="37"/>
      <c r="P2817" s="38" t="n">
        <v>49.99</v>
      </c>
      <c r="Q2817" s="34" t="n">
        <v>11.99</v>
      </c>
      <c r="R2817" s="39" t="n">
        <v>-0.00213661202185733</v>
      </c>
      <c r="S2817" s="40" t="n">
        <v>11.9921366120219</v>
      </c>
      <c r="T2817" s="40" t="n">
        <v>11.9921366120219</v>
      </c>
      <c r="U2817" s="40" t="n">
        <v>11.9921366120219</v>
      </c>
      <c r="V2817" s="32" t="n">
        <v>12.9878633879781</v>
      </c>
      <c r="W2817" s="32" t="n">
        <v>12.9878633879781</v>
      </c>
      <c r="X2817" s="40" t="n">
        <v>24.98</v>
      </c>
      <c r="Y2817" s="29" t="n">
        <v>409.69</v>
      </c>
      <c r="Z2817" s="29" t="n">
        <v>0.0640983606557484</v>
      </c>
      <c r="AA2817" s="41"/>
      <c r="AB2817" s="38" t="s">
        <v>520</v>
      </c>
      <c r="AC2817" s="34" t="s">
        <v>520</v>
      </c>
      <c r="AD2817" s="39" t="s">
        <v>520</v>
      </c>
      <c r="AE2817" s="40" t="s">
        <v>520</v>
      </c>
      <c r="AF2817" s="40" t="s">
        <v>520</v>
      </c>
      <c r="AG2817" s="40" t="s">
        <v>520</v>
      </c>
      <c r="AH2817" s="32"/>
      <c r="AI2817" s="32"/>
      <c r="AJ2817" s="40"/>
      <c r="AK2817" s="29"/>
      <c r="AL2817" s="29"/>
      <c r="AM2817" s="41"/>
      <c r="AN2817" s="38"/>
      <c r="AO2817" s="34"/>
      <c r="AP2817" s="39"/>
      <c r="AQ2817" s="40"/>
      <c r="AR2817" s="40"/>
      <c r="AS2817" s="40"/>
      <c r="AT2817" s="32"/>
      <c r="AU2817" s="32"/>
      <c r="AV2817" s="40"/>
      <c r="AW2817" s="31"/>
      <c r="AX2817" s="29"/>
      <c r="AY2817" s="42"/>
      <c r="AZ2817" s="38"/>
      <c r="BA2817" s="34"/>
      <c r="BB2817" s="39"/>
      <c r="BC2817" s="40"/>
      <c r="BD2817" s="40"/>
      <c r="BE2817" s="40"/>
      <c r="BF2817" s="32"/>
      <c r="BG2817" s="32"/>
      <c r="BH2817" s="40"/>
      <c r="BI2817" s="31"/>
      <c r="BJ2817" s="29"/>
    </row>
    <row r="2818" customFormat="false" ht="15" hidden="false" customHeight="false" outlineLevel="0" collapsed="false">
      <c r="A2818" s="26" t="s">
        <v>741</v>
      </c>
      <c r="B2818" s="27" t="s">
        <v>0</v>
      </c>
      <c r="C2818" s="28" t="s">
        <v>64</v>
      </c>
      <c r="D2818" s="43" t="s">
        <v>738</v>
      </c>
      <c r="E2818" s="30" t="n">
        <v>569.9</v>
      </c>
      <c r="F2818" s="31" t="n">
        <v>499.9</v>
      </c>
      <c r="G2818" s="32" t="s">
        <v>295</v>
      </c>
      <c r="H2818" s="32" t="s">
        <v>98</v>
      </c>
      <c r="I2818" s="33" t="n">
        <v>9.99</v>
      </c>
      <c r="J2818" s="34" t="s">
        <v>288</v>
      </c>
      <c r="K2818" s="35" t="s">
        <v>355</v>
      </c>
      <c r="L2818" s="36"/>
      <c r="M2818" s="33" t="n">
        <v>4.99</v>
      </c>
      <c r="N2818" s="33"/>
      <c r="O2818" s="37"/>
      <c r="P2818" s="38" t="n">
        <v>49.99</v>
      </c>
      <c r="Q2818" s="34" t="n">
        <v>11.99</v>
      </c>
      <c r="R2818" s="39" t="n">
        <v>-0.00213661202185733</v>
      </c>
      <c r="S2818" s="40" t="n">
        <v>11.9921366120219</v>
      </c>
      <c r="T2818" s="40" t="n">
        <v>11.9921366120219</v>
      </c>
      <c r="U2818" s="40" t="n">
        <v>11.9921366120219</v>
      </c>
      <c r="V2818" s="32" t="n">
        <v>9.98786338797814</v>
      </c>
      <c r="W2818" s="32" t="n">
        <v>9.98786338797814</v>
      </c>
      <c r="X2818" s="40" t="n">
        <v>21.98</v>
      </c>
      <c r="Y2818" s="29" t="n">
        <v>409.69</v>
      </c>
      <c r="Z2818" s="29" t="n">
        <v>0.0640983606557484</v>
      </c>
      <c r="AA2818" s="41"/>
      <c r="AB2818" s="38" t="s">
        <v>520</v>
      </c>
      <c r="AC2818" s="34" t="s">
        <v>520</v>
      </c>
      <c r="AD2818" s="39" t="s">
        <v>520</v>
      </c>
      <c r="AE2818" s="40" t="s">
        <v>520</v>
      </c>
      <c r="AF2818" s="40" t="s">
        <v>520</v>
      </c>
      <c r="AG2818" s="40" t="s">
        <v>520</v>
      </c>
      <c r="AH2818" s="32"/>
      <c r="AI2818" s="32"/>
      <c r="AJ2818" s="40"/>
      <c r="AK2818" s="29"/>
      <c r="AL2818" s="29"/>
      <c r="AM2818" s="41"/>
      <c r="AN2818" s="38"/>
      <c r="AO2818" s="34"/>
      <c r="AP2818" s="39"/>
      <c r="AQ2818" s="40"/>
      <c r="AR2818" s="40"/>
      <c r="AS2818" s="40"/>
      <c r="AT2818" s="32"/>
      <c r="AU2818" s="32"/>
      <c r="AV2818" s="40"/>
      <c r="AW2818" s="31"/>
      <c r="AX2818" s="29"/>
      <c r="AY2818" s="42"/>
      <c r="AZ2818" s="38"/>
      <c r="BA2818" s="34"/>
      <c r="BB2818" s="39"/>
      <c r="BC2818" s="40"/>
      <c r="BD2818" s="40"/>
      <c r="BE2818" s="40"/>
      <c r="BF2818" s="32"/>
      <c r="BG2818" s="32"/>
      <c r="BH2818" s="40"/>
      <c r="BI2818" s="31"/>
      <c r="BJ2818" s="29"/>
    </row>
    <row r="2819" customFormat="false" ht="15" hidden="false" customHeight="false" outlineLevel="0" collapsed="false">
      <c r="A2819" s="26" t="s">
        <v>742</v>
      </c>
      <c r="B2819" s="27" t="s">
        <v>0</v>
      </c>
      <c r="C2819" s="28" t="s">
        <v>64</v>
      </c>
      <c r="D2819" s="43" t="s">
        <v>738</v>
      </c>
      <c r="E2819" s="30" t="n">
        <v>569.9</v>
      </c>
      <c r="F2819" s="31" t="n">
        <v>499.9</v>
      </c>
      <c r="G2819" s="32" t="s">
        <v>297</v>
      </c>
      <c r="H2819" s="32" t="s">
        <v>98</v>
      </c>
      <c r="I2819" s="33" t="n">
        <v>0</v>
      </c>
      <c r="J2819" s="34" t="s">
        <v>298</v>
      </c>
      <c r="K2819" s="35" t="s">
        <v>355</v>
      </c>
      <c r="L2819" s="36"/>
      <c r="M2819" s="33" t="n">
        <v>4.99</v>
      </c>
      <c r="N2819" s="33"/>
      <c r="O2819" s="37"/>
      <c r="P2819" s="38" t="n">
        <v>49.99</v>
      </c>
      <c r="Q2819" s="34" t="n">
        <v>11.99</v>
      </c>
      <c r="R2819" s="39" t="n">
        <v>-0.00213661202185733</v>
      </c>
      <c r="S2819" s="40" t="n">
        <v>11.9921366120219</v>
      </c>
      <c r="T2819" s="40" t="n">
        <v>11.9921366120219</v>
      </c>
      <c r="U2819" s="40" t="n">
        <v>11.9921366120219</v>
      </c>
      <c r="V2819" s="32" t="n">
        <v>-0.00213661202185733</v>
      </c>
      <c r="W2819" s="32" t="n">
        <v>-0.00213661202185733</v>
      </c>
      <c r="X2819" s="40" t="n">
        <v>11.99</v>
      </c>
      <c r="Y2819" s="29" t="n">
        <v>409.69</v>
      </c>
      <c r="Z2819" s="29" t="n">
        <v>0.0640983606557484</v>
      </c>
      <c r="AA2819" s="41"/>
      <c r="AB2819" s="38" t="s">
        <v>520</v>
      </c>
      <c r="AC2819" s="34" t="s">
        <v>520</v>
      </c>
      <c r="AD2819" s="39" t="s">
        <v>520</v>
      </c>
      <c r="AE2819" s="40" t="s">
        <v>520</v>
      </c>
      <c r="AF2819" s="40" t="s">
        <v>520</v>
      </c>
      <c r="AG2819" s="40" t="s">
        <v>520</v>
      </c>
      <c r="AH2819" s="32"/>
      <c r="AI2819" s="32"/>
      <c r="AJ2819" s="40"/>
      <c r="AK2819" s="29"/>
      <c r="AL2819" s="29"/>
      <c r="AM2819" s="41"/>
      <c r="AN2819" s="38"/>
      <c r="AO2819" s="34"/>
      <c r="AP2819" s="39"/>
      <c r="AQ2819" s="40"/>
      <c r="AR2819" s="40"/>
      <c r="AS2819" s="40"/>
      <c r="AT2819" s="32"/>
      <c r="AU2819" s="32"/>
      <c r="AV2819" s="40"/>
      <c r="AW2819" s="31"/>
      <c r="AX2819" s="29"/>
      <c r="AY2819" s="42"/>
      <c r="AZ2819" s="38"/>
      <c r="BA2819" s="34"/>
      <c r="BB2819" s="39"/>
      <c r="BC2819" s="40"/>
      <c r="BD2819" s="40"/>
      <c r="BE2819" s="40"/>
      <c r="BF2819" s="32"/>
      <c r="BG2819" s="32"/>
      <c r="BH2819" s="40"/>
      <c r="BI2819" s="31"/>
      <c r="BJ2819" s="29"/>
    </row>
    <row r="2820" customFormat="false" ht="15" hidden="false" customHeight="false" outlineLevel="0" collapsed="false">
      <c r="A2820" s="26" t="s">
        <v>743</v>
      </c>
      <c r="B2820" s="27" t="s">
        <v>0</v>
      </c>
      <c r="C2820" s="28" t="s">
        <v>64</v>
      </c>
      <c r="D2820" s="43" t="s">
        <v>744</v>
      </c>
      <c r="E2820" s="30" t="n">
        <v>549.9</v>
      </c>
      <c r="F2820" s="31" t="n">
        <v>549.9</v>
      </c>
      <c r="G2820" s="32" t="s">
        <v>287</v>
      </c>
      <c r="H2820" s="32" t="s">
        <v>98</v>
      </c>
      <c r="I2820" s="33" t="n">
        <v>24.99</v>
      </c>
      <c r="J2820" s="34" t="s">
        <v>288</v>
      </c>
      <c r="K2820" s="35" t="s">
        <v>355</v>
      </c>
      <c r="L2820" s="36"/>
      <c r="M2820" s="33" t="n">
        <v>4.99</v>
      </c>
      <c r="N2820" s="33"/>
      <c r="O2820" s="37"/>
      <c r="P2820" s="38" t="n">
        <v>49.99</v>
      </c>
      <c r="Q2820" s="34" t="n">
        <v>5.99</v>
      </c>
      <c r="R2820" s="39" t="n">
        <v>-7.36825683060109</v>
      </c>
      <c r="S2820" s="40" t="n">
        <v>13.3582568306011</v>
      </c>
      <c r="T2820" s="40" t="n">
        <v>13.3582568306011</v>
      </c>
      <c r="U2820" s="40" t="n">
        <v>13.3582568306011</v>
      </c>
      <c r="V2820" s="32" t="n">
        <v>17.6217431693989</v>
      </c>
      <c r="W2820" s="32" t="n">
        <v>17.6217431693989</v>
      </c>
      <c r="X2820" s="40" t="n">
        <v>30.98</v>
      </c>
      <c r="Y2820" s="29" t="n">
        <v>229.69</v>
      </c>
      <c r="Z2820" s="29" t="n">
        <v>221.047704918033</v>
      </c>
      <c r="AA2820" s="41"/>
      <c r="AB2820" s="38" t="s">
        <v>520</v>
      </c>
      <c r="AC2820" s="34" t="s">
        <v>520</v>
      </c>
      <c r="AD2820" s="39" t="s">
        <v>520</v>
      </c>
      <c r="AE2820" s="40" t="s">
        <v>520</v>
      </c>
      <c r="AF2820" s="40" t="s">
        <v>520</v>
      </c>
      <c r="AG2820" s="40" t="s">
        <v>520</v>
      </c>
      <c r="AH2820" s="32"/>
      <c r="AI2820" s="32"/>
      <c r="AJ2820" s="40"/>
      <c r="AK2820" s="29"/>
      <c r="AL2820" s="29"/>
      <c r="AM2820" s="41"/>
      <c r="AN2820" s="38"/>
      <c r="AO2820" s="34"/>
      <c r="AP2820" s="39"/>
      <c r="AQ2820" s="40"/>
      <c r="AR2820" s="40"/>
      <c r="AS2820" s="40"/>
      <c r="AT2820" s="32"/>
      <c r="AU2820" s="32"/>
      <c r="AV2820" s="40"/>
      <c r="AW2820" s="31"/>
      <c r="AX2820" s="29"/>
      <c r="AY2820" s="42"/>
      <c r="AZ2820" s="38"/>
      <c r="BA2820" s="34"/>
      <c r="BB2820" s="39"/>
      <c r="BC2820" s="40"/>
      <c r="BD2820" s="40"/>
      <c r="BE2820" s="40"/>
      <c r="BF2820" s="32"/>
      <c r="BG2820" s="32"/>
      <c r="BH2820" s="40"/>
      <c r="BI2820" s="31"/>
      <c r="BJ2820" s="29"/>
    </row>
    <row r="2821" customFormat="false" ht="15" hidden="false" customHeight="false" outlineLevel="0" collapsed="false">
      <c r="A2821" s="26" t="s">
        <v>745</v>
      </c>
      <c r="B2821" s="27" t="s">
        <v>0</v>
      </c>
      <c r="C2821" s="28" t="s">
        <v>64</v>
      </c>
      <c r="D2821" s="43" t="s">
        <v>744</v>
      </c>
      <c r="E2821" s="30" t="n">
        <v>549.9</v>
      </c>
      <c r="F2821" s="31" t="n">
        <v>549.9</v>
      </c>
      <c r="G2821" s="32" t="s">
        <v>291</v>
      </c>
      <c r="H2821" s="32" t="s">
        <v>98</v>
      </c>
      <c r="I2821" s="33" t="n">
        <v>16.99</v>
      </c>
      <c r="J2821" s="34" t="s">
        <v>288</v>
      </c>
      <c r="K2821" s="35" t="s">
        <v>355</v>
      </c>
      <c r="L2821" s="36"/>
      <c r="M2821" s="33" t="n">
        <v>4.99</v>
      </c>
      <c r="N2821" s="33"/>
      <c r="O2821" s="37"/>
      <c r="P2821" s="38" t="n">
        <v>49.99</v>
      </c>
      <c r="Q2821" s="34" t="n">
        <v>9.99</v>
      </c>
      <c r="R2821" s="39" t="n">
        <v>-3.36825683060109</v>
      </c>
      <c r="S2821" s="40" t="n">
        <v>13.3582568306011</v>
      </c>
      <c r="T2821" s="40" t="n">
        <v>13.3582568306011</v>
      </c>
      <c r="U2821" s="40" t="n">
        <v>13.3582568306011</v>
      </c>
      <c r="V2821" s="32" t="n">
        <v>13.6217431693989</v>
      </c>
      <c r="W2821" s="32" t="n">
        <v>13.6217431693989</v>
      </c>
      <c r="X2821" s="40" t="n">
        <v>26.98</v>
      </c>
      <c r="Y2821" s="29" t="n">
        <v>349.69</v>
      </c>
      <c r="Z2821" s="29" t="n">
        <v>101.047704918033</v>
      </c>
      <c r="AA2821" s="41"/>
      <c r="AB2821" s="38" t="s">
        <v>520</v>
      </c>
      <c r="AC2821" s="34" t="s">
        <v>520</v>
      </c>
      <c r="AD2821" s="39" t="s">
        <v>520</v>
      </c>
      <c r="AE2821" s="40" t="s">
        <v>520</v>
      </c>
      <c r="AF2821" s="40" t="s">
        <v>520</v>
      </c>
      <c r="AG2821" s="40" t="s">
        <v>520</v>
      </c>
      <c r="AH2821" s="32"/>
      <c r="AI2821" s="32"/>
      <c r="AJ2821" s="40"/>
      <c r="AK2821" s="29"/>
      <c r="AL2821" s="29"/>
      <c r="AM2821" s="41"/>
      <c r="AN2821" s="38"/>
      <c r="AO2821" s="34"/>
      <c r="AP2821" s="39"/>
      <c r="AQ2821" s="40"/>
      <c r="AR2821" s="40"/>
      <c r="AS2821" s="40"/>
      <c r="AT2821" s="32"/>
      <c r="AU2821" s="32"/>
      <c r="AV2821" s="40"/>
      <c r="AW2821" s="31"/>
      <c r="AX2821" s="29"/>
      <c r="AY2821" s="42"/>
      <c r="AZ2821" s="38"/>
      <c r="BA2821" s="34"/>
      <c r="BB2821" s="39"/>
      <c r="BC2821" s="40"/>
      <c r="BD2821" s="40"/>
      <c r="BE2821" s="40"/>
      <c r="BF2821" s="32"/>
      <c r="BG2821" s="32"/>
      <c r="BH2821" s="40"/>
      <c r="BI2821" s="31"/>
      <c r="BJ2821" s="29"/>
    </row>
    <row r="2822" customFormat="false" ht="15" hidden="false" customHeight="false" outlineLevel="0" collapsed="false">
      <c r="A2822" s="26" t="s">
        <v>746</v>
      </c>
      <c r="B2822" s="27" t="s">
        <v>0</v>
      </c>
      <c r="C2822" s="28" t="s">
        <v>64</v>
      </c>
      <c r="D2822" s="43" t="s">
        <v>744</v>
      </c>
      <c r="E2822" s="30" t="n">
        <v>549.9</v>
      </c>
      <c r="F2822" s="31" t="n">
        <v>549.9</v>
      </c>
      <c r="G2822" s="32" t="s">
        <v>293</v>
      </c>
      <c r="H2822" s="32" t="s">
        <v>98</v>
      </c>
      <c r="I2822" s="33" t="n">
        <v>12.99</v>
      </c>
      <c r="J2822" s="34" t="s">
        <v>288</v>
      </c>
      <c r="K2822" s="35" t="s">
        <v>355</v>
      </c>
      <c r="L2822" s="36"/>
      <c r="M2822" s="33" t="n">
        <v>4.99</v>
      </c>
      <c r="N2822" s="33"/>
      <c r="O2822" s="37"/>
      <c r="P2822" s="38" t="n">
        <v>49.99</v>
      </c>
      <c r="Q2822" s="34" t="n">
        <v>11.99</v>
      </c>
      <c r="R2822" s="39" t="n">
        <v>-1.36825683060109</v>
      </c>
      <c r="S2822" s="40" t="n">
        <v>13.3582568306011</v>
      </c>
      <c r="T2822" s="40" t="n">
        <v>13.3582568306011</v>
      </c>
      <c r="U2822" s="40" t="n">
        <v>13.3582568306011</v>
      </c>
      <c r="V2822" s="32" t="n">
        <v>11.6217431693989</v>
      </c>
      <c r="W2822" s="32" t="n">
        <v>11.6217431693989</v>
      </c>
      <c r="X2822" s="40" t="n">
        <v>24.98</v>
      </c>
      <c r="Y2822" s="29" t="n">
        <v>409.69</v>
      </c>
      <c r="Z2822" s="29" t="n">
        <v>41.0477049180328</v>
      </c>
      <c r="AA2822" s="41"/>
      <c r="AB2822" s="38" t="s">
        <v>520</v>
      </c>
      <c r="AC2822" s="34" t="s">
        <v>520</v>
      </c>
      <c r="AD2822" s="39" t="s">
        <v>520</v>
      </c>
      <c r="AE2822" s="40" t="s">
        <v>520</v>
      </c>
      <c r="AF2822" s="40" t="s">
        <v>520</v>
      </c>
      <c r="AG2822" s="40" t="s">
        <v>520</v>
      </c>
      <c r="AH2822" s="32"/>
      <c r="AI2822" s="32"/>
      <c r="AJ2822" s="40"/>
      <c r="AK2822" s="29"/>
      <c r="AL2822" s="29"/>
      <c r="AM2822" s="41"/>
      <c r="AN2822" s="38"/>
      <c r="AO2822" s="34"/>
      <c r="AP2822" s="39"/>
      <c r="AQ2822" s="40"/>
      <c r="AR2822" s="40"/>
      <c r="AS2822" s="40"/>
      <c r="AT2822" s="32"/>
      <c r="AU2822" s="32"/>
      <c r="AV2822" s="40"/>
      <c r="AW2822" s="31"/>
      <c r="AX2822" s="29"/>
      <c r="AY2822" s="42"/>
      <c r="AZ2822" s="38"/>
      <c r="BA2822" s="34"/>
      <c r="BB2822" s="39"/>
      <c r="BC2822" s="40"/>
      <c r="BD2822" s="40"/>
      <c r="BE2822" s="40"/>
      <c r="BF2822" s="32"/>
      <c r="BG2822" s="32"/>
      <c r="BH2822" s="40"/>
      <c r="BI2822" s="31"/>
      <c r="BJ2822" s="29"/>
    </row>
    <row r="2823" customFormat="false" ht="15" hidden="false" customHeight="false" outlineLevel="0" collapsed="false">
      <c r="A2823" s="26" t="s">
        <v>747</v>
      </c>
      <c r="B2823" s="27" t="s">
        <v>0</v>
      </c>
      <c r="C2823" s="28" t="s">
        <v>64</v>
      </c>
      <c r="D2823" s="43" t="s">
        <v>744</v>
      </c>
      <c r="E2823" s="30" t="n">
        <v>549.9</v>
      </c>
      <c r="F2823" s="31" t="n">
        <v>549.9</v>
      </c>
      <c r="G2823" s="32" t="s">
        <v>295</v>
      </c>
      <c r="H2823" s="32" t="s">
        <v>98</v>
      </c>
      <c r="I2823" s="33" t="n">
        <v>9.99</v>
      </c>
      <c r="J2823" s="34" t="s">
        <v>288</v>
      </c>
      <c r="K2823" s="35" t="s">
        <v>355</v>
      </c>
      <c r="L2823" s="36"/>
      <c r="M2823" s="33" t="n">
        <v>4.99</v>
      </c>
      <c r="N2823" s="33"/>
      <c r="O2823" s="37"/>
      <c r="P2823" s="38" t="n">
        <v>49.99</v>
      </c>
      <c r="Q2823" s="34" t="n">
        <v>11.99</v>
      </c>
      <c r="R2823" s="39" t="n">
        <v>-1.36825683060109</v>
      </c>
      <c r="S2823" s="40" t="n">
        <v>13.3582568306011</v>
      </c>
      <c r="T2823" s="40" t="n">
        <v>13.3582568306011</v>
      </c>
      <c r="U2823" s="40" t="n">
        <v>13.3582568306011</v>
      </c>
      <c r="V2823" s="32" t="n">
        <v>8.62174316939891</v>
      </c>
      <c r="W2823" s="32" t="n">
        <v>8.62174316939891</v>
      </c>
      <c r="X2823" s="40" t="n">
        <v>21.98</v>
      </c>
      <c r="Y2823" s="29" t="n">
        <v>409.69</v>
      </c>
      <c r="Z2823" s="29" t="n">
        <v>41.0477049180328</v>
      </c>
      <c r="AA2823" s="41"/>
      <c r="AB2823" s="38" t="s">
        <v>520</v>
      </c>
      <c r="AC2823" s="34" t="s">
        <v>520</v>
      </c>
      <c r="AD2823" s="39" t="s">
        <v>520</v>
      </c>
      <c r="AE2823" s="40" t="s">
        <v>520</v>
      </c>
      <c r="AF2823" s="40" t="s">
        <v>520</v>
      </c>
      <c r="AG2823" s="40" t="s">
        <v>520</v>
      </c>
      <c r="AH2823" s="32"/>
      <c r="AI2823" s="32"/>
      <c r="AJ2823" s="40"/>
      <c r="AK2823" s="29"/>
      <c r="AL2823" s="29"/>
      <c r="AM2823" s="41"/>
      <c r="AN2823" s="38"/>
      <c r="AO2823" s="34"/>
      <c r="AP2823" s="39"/>
      <c r="AQ2823" s="40"/>
      <c r="AR2823" s="40"/>
      <c r="AS2823" s="40"/>
      <c r="AT2823" s="32"/>
      <c r="AU2823" s="32"/>
      <c r="AV2823" s="40"/>
      <c r="AW2823" s="31"/>
      <c r="AX2823" s="29"/>
      <c r="AY2823" s="42"/>
      <c r="AZ2823" s="38"/>
      <c r="BA2823" s="34"/>
      <c r="BB2823" s="39"/>
      <c r="BC2823" s="40"/>
      <c r="BD2823" s="40"/>
      <c r="BE2823" s="40"/>
      <c r="BF2823" s="32"/>
      <c r="BG2823" s="32"/>
      <c r="BH2823" s="40"/>
      <c r="BI2823" s="31"/>
      <c r="BJ2823" s="29"/>
    </row>
    <row r="2824" customFormat="false" ht="15" hidden="false" customHeight="false" outlineLevel="0" collapsed="false">
      <c r="A2824" s="26" t="s">
        <v>748</v>
      </c>
      <c r="B2824" s="27" t="s">
        <v>0</v>
      </c>
      <c r="C2824" s="28" t="s">
        <v>64</v>
      </c>
      <c r="D2824" s="43" t="s">
        <v>744</v>
      </c>
      <c r="E2824" s="30" t="n">
        <v>549.9</v>
      </c>
      <c r="F2824" s="31" t="n">
        <v>549.9</v>
      </c>
      <c r="G2824" s="32" t="s">
        <v>297</v>
      </c>
      <c r="H2824" s="32" t="s">
        <v>98</v>
      </c>
      <c r="I2824" s="33" t="n">
        <v>0</v>
      </c>
      <c r="J2824" s="34" t="s">
        <v>298</v>
      </c>
      <c r="K2824" s="35" t="s">
        <v>355</v>
      </c>
      <c r="L2824" s="36"/>
      <c r="M2824" s="33" t="n">
        <v>4.99</v>
      </c>
      <c r="N2824" s="33"/>
      <c r="O2824" s="37"/>
      <c r="P2824" s="38" t="n">
        <v>49.99</v>
      </c>
      <c r="Q2824" s="34" t="n">
        <v>9.99</v>
      </c>
      <c r="R2824" s="39" t="n">
        <v>-3.36825683060109</v>
      </c>
      <c r="S2824" s="40" t="n">
        <v>13.3582568306011</v>
      </c>
      <c r="T2824" s="40" t="n">
        <v>13.3582568306011</v>
      </c>
      <c r="U2824" s="40" t="n">
        <v>13.3582568306011</v>
      </c>
      <c r="V2824" s="32" t="n">
        <v>-3.36825683060109</v>
      </c>
      <c r="W2824" s="32" t="n">
        <v>-3.36825683060109</v>
      </c>
      <c r="X2824" s="40" t="n">
        <v>9.99</v>
      </c>
      <c r="Y2824" s="29" t="n">
        <v>349.69</v>
      </c>
      <c r="Z2824" s="29" t="n">
        <v>101.047704918033</v>
      </c>
      <c r="AA2824" s="41"/>
      <c r="AB2824" s="38" t="s">
        <v>520</v>
      </c>
      <c r="AC2824" s="34" t="s">
        <v>520</v>
      </c>
      <c r="AD2824" s="39" t="s">
        <v>520</v>
      </c>
      <c r="AE2824" s="40" t="s">
        <v>520</v>
      </c>
      <c r="AF2824" s="40" t="s">
        <v>520</v>
      </c>
      <c r="AG2824" s="40" t="s">
        <v>520</v>
      </c>
      <c r="AH2824" s="32"/>
      <c r="AI2824" s="32"/>
      <c r="AJ2824" s="40"/>
      <c r="AK2824" s="29"/>
      <c r="AL2824" s="29"/>
      <c r="AM2824" s="41"/>
      <c r="AN2824" s="38"/>
      <c r="AO2824" s="34"/>
      <c r="AP2824" s="39"/>
      <c r="AQ2824" s="40"/>
      <c r="AR2824" s="40"/>
      <c r="AS2824" s="40"/>
      <c r="AT2824" s="32"/>
      <c r="AU2824" s="32"/>
      <c r="AV2824" s="40"/>
      <c r="AW2824" s="31"/>
      <c r="AX2824" s="29"/>
      <c r="AY2824" s="42"/>
      <c r="AZ2824" s="38"/>
      <c r="BA2824" s="34"/>
      <c r="BB2824" s="39"/>
      <c r="BC2824" s="40"/>
      <c r="BD2824" s="40"/>
      <c r="BE2824" s="40"/>
      <c r="BF2824" s="32"/>
      <c r="BG2824" s="32"/>
      <c r="BH2824" s="40"/>
      <c r="BI2824" s="31"/>
      <c r="BJ2824" s="29"/>
    </row>
    <row r="2825" customFormat="false" ht="15" hidden="false" customHeight="false" outlineLevel="0" collapsed="false">
      <c r="A2825" s="26" t="s">
        <v>749</v>
      </c>
      <c r="B2825" s="27" t="s">
        <v>0</v>
      </c>
      <c r="C2825" s="28" t="s">
        <v>64</v>
      </c>
      <c r="D2825" s="43" t="s">
        <v>750</v>
      </c>
      <c r="E2825" s="30" t="n">
        <v>319.9</v>
      </c>
      <c r="F2825" s="31" t="n">
        <v>309.9</v>
      </c>
      <c r="G2825" s="32" t="s">
        <v>287</v>
      </c>
      <c r="H2825" s="32" t="s">
        <v>98</v>
      </c>
      <c r="I2825" s="33" t="n">
        <v>24.99</v>
      </c>
      <c r="J2825" s="34" t="s">
        <v>288</v>
      </c>
      <c r="K2825" s="35" t="s">
        <v>532</v>
      </c>
      <c r="L2825" s="36"/>
      <c r="M2825" s="33" t="n">
        <v>4.99</v>
      </c>
      <c r="N2825" s="33"/>
      <c r="O2825" s="37"/>
      <c r="P2825" s="38" t="n">
        <v>29.99</v>
      </c>
      <c r="Q2825" s="34" t="n">
        <v>0</v>
      </c>
      <c r="R2825" s="39" t="n">
        <v>-9.33443306010929</v>
      </c>
      <c r="S2825" s="40" t="n">
        <v>9.33443306010929</v>
      </c>
      <c r="T2825" s="40" t="n">
        <v>0</v>
      </c>
      <c r="U2825" s="40" t="n">
        <v>0</v>
      </c>
      <c r="V2825" s="32" t="n">
        <v>15.6555669398907</v>
      </c>
      <c r="W2825" s="32" t="n">
        <v>24.99</v>
      </c>
      <c r="X2825" s="40" t="n">
        <v>24.99</v>
      </c>
      <c r="Y2825" s="29" t="n">
        <v>29.99</v>
      </c>
      <c r="Z2825" s="29" t="n">
        <v>224.026393442623</v>
      </c>
      <c r="AA2825" s="41"/>
      <c r="AB2825" s="38" t="n">
        <v>99.99</v>
      </c>
      <c r="AC2825" s="34" t="n">
        <v>0</v>
      </c>
      <c r="AD2825" s="39" t="n">
        <v>-6.41776639344262</v>
      </c>
      <c r="AE2825" s="40" t="n">
        <v>6.41776639344262</v>
      </c>
      <c r="AF2825" s="40" t="n">
        <v>0</v>
      </c>
      <c r="AG2825" s="40" t="n">
        <v>0</v>
      </c>
      <c r="AH2825" s="32" t="n">
        <v>18.5722336065574</v>
      </c>
      <c r="AI2825" s="32" t="n">
        <v>24.99</v>
      </c>
      <c r="AJ2825" s="40" t="n">
        <v>24.99</v>
      </c>
      <c r="AK2825" s="29" t="n">
        <v>99.99</v>
      </c>
      <c r="AL2825" s="29" t="n">
        <v>154.026393442623</v>
      </c>
      <c r="AM2825" s="41"/>
      <c r="AN2825" s="38"/>
      <c r="AO2825" s="34"/>
      <c r="AP2825" s="39"/>
      <c r="AQ2825" s="40"/>
      <c r="AR2825" s="40"/>
      <c r="AS2825" s="40"/>
      <c r="AT2825" s="32"/>
      <c r="AU2825" s="32"/>
      <c r="AV2825" s="40"/>
      <c r="AW2825" s="31"/>
      <c r="AX2825" s="29"/>
      <c r="AY2825" s="42"/>
      <c r="AZ2825" s="38"/>
      <c r="BA2825" s="34"/>
      <c r="BB2825" s="39"/>
      <c r="BC2825" s="40"/>
      <c r="BD2825" s="40"/>
      <c r="BE2825" s="40"/>
      <c r="BF2825" s="32"/>
      <c r="BG2825" s="32"/>
      <c r="BH2825" s="40"/>
      <c r="BI2825" s="31"/>
      <c r="BJ2825" s="29"/>
    </row>
    <row r="2826" customFormat="false" ht="15" hidden="false" customHeight="false" outlineLevel="0" collapsed="false">
      <c r="A2826" s="26" t="s">
        <v>751</v>
      </c>
      <c r="B2826" s="27" t="s">
        <v>0</v>
      </c>
      <c r="C2826" s="28" t="s">
        <v>64</v>
      </c>
      <c r="D2826" s="43" t="s">
        <v>750</v>
      </c>
      <c r="E2826" s="30" t="n">
        <v>319.9</v>
      </c>
      <c r="F2826" s="31" t="n">
        <v>309.9</v>
      </c>
      <c r="G2826" s="32" t="s">
        <v>291</v>
      </c>
      <c r="H2826" s="32" t="s">
        <v>98</v>
      </c>
      <c r="I2826" s="33" t="n">
        <v>16.99</v>
      </c>
      <c r="J2826" s="34" t="s">
        <v>288</v>
      </c>
      <c r="K2826" s="35" t="s">
        <v>355</v>
      </c>
      <c r="L2826" s="36"/>
      <c r="M2826" s="33" t="n">
        <v>4.99</v>
      </c>
      <c r="N2826" s="33"/>
      <c r="O2826" s="37"/>
      <c r="P2826" s="38" t="n">
        <v>29.99</v>
      </c>
      <c r="Q2826" s="34" t="n">
        <v>3.99</v>
      </c>
      <c r="R2826" s="39" t="n">
        <v>-3.47754644808743</v>
      </c>
      <c r="S2826" s="40" t="n">
        <v>7.46754644808743</v>
      </c>
      <c r="T2826" s="40" t="n">
        <v>7.46754644808743</v>
      </c>
      <c r="U2826" s="40" t="n">
        <v>7.46754644808743</v>
      </c>
      <c r="V2826" s="32" t="n">
        <v>13.5124535519126</v>
      </c>
      <c r="W2826" s="32" t="n">
        <v>13.5124535519126</v>
      </c>
      <c r="X2826" s="40" t="n">
        <v>20.98</v>
      </c>
      <c r="Y2826" s="29" t="n">
        <v>149.69</v>
      </c>
      <c r="Z2826" s="29" t="n">
        <v>104.326393442623</v>
      </c>
      <c r="AA2826" s="41"/>
      <c r="AB2826" s="38" t="n">
        <v>99.99</v>
      </c>
      <c r="AC2826" s="34" t="n">
        <v>3.99</v>
      </c>
      <c r="AD2826" s="39" t="n">
        <v>-1.1442131147541</v>
      </c>
      <c r="AE2826" s="40" t="n">
        <v>5.1342131147541</v>
      </c>
      <c r="AF2826" s="40" t="n">
        <v>5.1342131147541</v>
      </c>
      <c r="AG2826" s="40" t="n">
        <v>5.1342131147541</v>
      </c>
      <c r="AH2826" s="32" t="n">
        <v>15.8457868852459</v>
      </c>
      <c r="AI2826" s="32" t="n">
        <v>16.99</v>
      </c>
      <c r="AJ2826" s="40" t="n">
        <v>20.98</v>
      </c>
      <c r="AK2826" s="29" t="n">
        <v>219.69</v>
      </c>
      <c r="AL2826" s="29" t="n">
        <v>34.3263934426229</v>
      </c>
      <c r="AM2826" s="41"/>
      <c r="AN2826" s="38"/>
      <c r="AO2826" s="34"/>
      <c r="AP2826" s="39"/>
      <c r="AQ2826" s="40"/>
      <c r="AR2826" s="40"/>
      <c r="AS2826" s="40"/>
      <c r="AT2826" s="32"/>
      <c r="AU2826" s="32"/>
      <c r="AV2826" s="40"/>
      <c r="AW2826" s="31"/>
      <c r="AX2826" s="29"/>
      <c r="AY2826" s="42"/>
      <c r="AZ2826" s="38"/>
      <c r="BA2826" s="34"/>
      <c r="BB2826" s="39"/>
      <c r="BC2826" s="40"/>
      <c r="BD2826" s="40"/>
      <c r="BE2826" s="40"/>
      <c r="BF2826" s="32"/>
      <c r="BG2826" s="32"/>
      <c r="BH2826" s="40"/>
      <c r="BI2826" s="31"/>
      <c r="BJ2826" s="29"/>
    </row>
    <row r="2827" customFormat="false" ht="15" hidden="false" customHeight="false" outlineLevel="0" collapsed="false">
      <c r="A2827" s="26" t="s">
        <v>752</v>
      </c>
      <c r="B2827" s="27" t="s">
        <v>0</v>
      </c>
      <c r="C2827" s="28" t="s">
        <v>64</v>
      </c>
      <c r="D2827" s="43" t="s">
        <v>750</v>
      </c>
      <c r="E2827" s="30" t="n">
        <v>319.9</v>
      </c>
      <c r="F2827" s="31" t="n">
        <v>309.9</v>
      </c>
      <c r="G2827" s="32" t="s">
        <v>293</v>
      </c>
      <c r="H2827" s="32" t="s">
        <v>98</v>
      </c>
      <c r="I2827" s="33" t="n">
        <v>12.99</v>
      </c>
      <c r="J2827" s="34" t="s">
        <v>288</v>
      </c>
      <c r="K2827" s="35" t="s">
        <v>355</v>
      </c>
      <c r="L2827" s="36"/>
      <c r="M2827" s="33" t="n">
        <v>4.99</v>
      </c>
      <c r="N2827" s="33"/>
      <c r="O2827" s="37"/>
      <c r="P2827" s="38" t="n">
        <v>29.99</v>
      </c>
      <c r="Q2827" s="34" t="n">
        <v>6.99</v>
      </c>
      <c r="R2827" s="39" t="n">
        <v>-0.477546448087431</v>
      </c>
      <c r="S2827" s="40" t="n">
        <v>7.46754644808743</v>
      </c>
      <c r="T2827" s="40" t="n">
        <v>7.46754644808743</v>
      </c>
      <c r="U2827" s="40" t="n">
        <v>7.46754644808743</v>
      </c>
      <c r="V2827" s="32" t="n">
        <v>12.5124535519126</v>
      </c>
      <c r="W2827" s="32" t="n">
        <v>12.5124535519126</v>
      </c>
      <c r="X2827" s="40" t="n">
        <v>19.98</v>
      </c>
      <c r="Y2827" s="29" t="n">
        <v>239.69</v>
      </c>
      <c r="Z2827" s="29" t="n">
        <v>14.3263934426229</v>
      </c>
      <c r="AA2827" s="41"/>
      <c r="AB2827" s="38" t="n">
        <v>99.99</v>
      </c>
      <c r="AC2827" s="34" t="n">
        <v>4.99</v>
      </c>
      <c r="AD2827" s="39" t="n">
        <v>-0.144213114754097</v>
      </c>
      <c r="AE2827" s="40" t="n">
        <v>5.1342131147541</v>
      </c>
      <c r="AF2827" s="40" t="n">
        <v>5.1342131147541</v>
      </c>
      <c r="AG2827" s="40" t="n">
        <v>5.1342131147541</v>
      </c>
      <c r="AH2827" s="32" t="n">
        <v>12.8457868852459</v>
      </c>
      <c r="AI2827" s="32" t="n">
        <v>12.99</v>
      </c>
      <c r="AJ2827" s="40" t="n">
        <v>17.98</v>
      </c>
      <c r="AK2827" s="29" t="n">
        <v>249.69</v>
      </c>
      <c r="AL2827" s="29" t="n">
        <v>4.32639344262293</v>
      </c>
      <c r="AM2827" s="41"/>
      <c r="AN2827" s="38"/>
      <c r="AO2827" s="34"/>
      <c r="AP2827" s="39"/>
      <c r="AQ2827" s="40"/>
      <c r="AR2827" s="40"/>
      <c r="AS2827" s="40"/>
      <c r="AT2827" s="32"/>
      <c r="AU2827" s="32"/>
      <c r="AV2827" s="40"/>
      <c r="AW2827" s="31"/>
      <c r="AX2827" s="29"/>
      <c r="AY2827" s="42"/>
      <c r="AZ2827" s="38"/>
      <c r="BA2827" s="34"/>
      <c r="BB2827" s="39"/>
      <c r="BC2827" s="40"/>
      <c r="BD2827" s="40"/>
      <c r="BE2827" s="40"/>
      <c r="BF2827" s="32"/>
      <c r="BG2827" s="32"/>
      <c r="BH2827" s="40"/>
      <c r="BI2827" s="31"/>
      <c r="BJ2827" s="29"/>
    </row>
    <row r="2828" customFormat="false" ht="15" hidden="false" customHeight="false" outlineLevel="0" collapsed="false">
      <c r="A2828" s="26" t="s">
        <v>753</v>
      </c>
      <c r="B2828" s="27" t="s">
        <v>0</v>
      </c>
      <c r="C2828" s="28" t="s">
        <v>64</v>
      </c>
      <c r="D2828" s="43" t="s">
        <v>750</v>
      </c>
      <c r="E2828" s="30" t="n">
        <v>319.9</v>
      </c>
      <c r="F2828" s="31" t="n">
        <v>309.9</v>
      </c>
      <c r="G2828" s="32" t="s">
        <v>295</v>
      </c>
      <c r="H2828" s="32" t="s">
        <v>98</v>
      </c>
      <c r="I2828" s="33" t="n">
        <v>9.99</v>
      </c>
      <c r="J2828" s="34" t="s">
        <v>288</v>
      </c>
      <c r="K2828" s="35" t="s">
        <v>355</v>
      </c>
      <c r="L2828" s="36"/>
      <c r="M2828" s="33" t="n">
        <v>4.99</v>
      </c>
      <c r="N2828" s="33"/>
      <c r="O2828" s="37"/>
      <c r="P2828" s="38" t="n">
        <v>29.99</v>
      </c>
      <c r="Q2828" s="34" t="n">
        <v>6.99</v>
      </c>
      <c r="R2828" s="39" t="n">
        <v>-0.477546448087431</v>
      </c>
      <c r="S2828" s="40" t="n">
        <v>7.46754644808743</v>
      </c>
      <c r="T2828" s="40" t="n">
        <v>7.46754644808743</v>
      </c>
      <c r="U2828" s="40" t="n">
        <v>7.46754644808743</v>
      </c>
      <c r="V2828" s="32" t="n">
        <v>9.51245355191257</v>
      </c>
      <c r="W2828" s="32" t="n">
        <v>9.51245355191257</v>
      </c>
      <c r="X2828" s="40" t="n">
        <v>16.98</v>
      </c>
      <c r="Y2828" s="29" t="n">
        <v>239.69</v>
      </c>
      <c r="Z2828" s="29" t="n">
        <v>14.3263934426229</v>
      </c>
      <c r="AA2828" s="41"/>
      <c r="AB2828" s="38" t="n">
        <v>99.99</v>
      </c>
      <c r="AC2828" s="34" t="n">
        <v>4.99</v>
      </c>
      <c r="AD2828" s="39" t="n">
        <v>-0.144213114754097</v>
      </c>
      <c r="AE2828" s="40" t="n">
        <v>5.1342131147541</v>
      </c>
      <c r="AF2828" s="40" t="n">
        <v>5.1342131147541</v>
      </c>
      <c r="AG2828" s="40" t="n">
        <v>5.1342131147541</v>
      </c>
      <c r="AH2828" s="32" t="n">
        <v>9.8457868852459</v>
      </c>
      <c r="AI2828" s="32" t="n">
        <v>9.99</v>
      </c>
      <c r="AJ2828" s="40" t="n">
        <v>14.98</v>
      </c>
      <c r="AK2828" s="29" t="n">
        <v>249.69</v>
      </c>
      <c r="AL2828" s="29" t="n">
        <v>4.32639344262293</v>
      </c>
      <c r="AM2828" s="41"/>
      <c r="AN2828" s="38"/>
      <c r="AO2828" s="34"/>
      <c r="AP2828" s="39"/>
      <c r="AQ2828" s="40"/>
      <c r="AR2828" s="40"/>
      <c r="AS2828" s="40"/>
      <c r="AT2828" s="32"/>
      <c r="AU2828" s="32"/>
      <c r="AV2828" s="40"/>
      <c r="AW2828" s="31"/>
      <c r="AX2828" s="29"/>
      <c r="AY2828" s="42"/>
      <c r="AZ2828" s="38"/>
      <c r="BA2828" s="34"/>
      <c r="BB2828" s="39"/>
      <c r="BC2828" s="40"/>
      <c r="BD2828" s="40"/>
      <c r="BE2828" s="40"/>
      <c r="BF2828" s="32"/>
      <c r="BG2828" s="32"/>
      <c r="BH2828" s="40"/>
      <c r="BI2828" s="31"/>
      <c r="BJ2828" s="29"/>
    </row>
    <row r="2829" customFormat="false" ht="15" hidden="false" customHeight="false" outlineLevel="0" collapsed="false">
      <c r="A2829" s="26" t="s">
        <v>754</v>
      </c>
      <c r="B2829" s="27" t="s">
        <v>0</v>
      </c>
      <c r="C2829" s="28" t="s">
        <v>64</v>
      </c>
      <c r="D2829" s="43" t="s">
        <v>750</v>
      </c>
      <c r="E2829" s="30" t="n">
        <v>319.9</v>
      </c>
      <c r="F2829" s="31" t="n">
        <v>309.9</v>
      </c>
      <c r="G2829" s="32" t="s">
        <v>297</v>
      </c>
      <c r="H2829" s="32" t="s">
        <v>98</v>
      </c>
      <c r="I2829" s="33" t="n">
        <v>0</v>
      </c>
      <c r="J2829" s="34" t="s">
        <v>298</v>
      </c>
      <c r="K2829" s="35" t="s">
        <v>355</v>
      </c>
      <c r="L2829" s="36"/>
      <c r="M2829" s="33" t="n">
        <v>4.99</v>
      </c>
      <c r="N2829" s="33"/>
      <c r="O2829" s="37"/>
      <c r="P2829" s="38" t="n">
        <v>29.99</v>
      </c>
      <c r="Q2829" s="34" t="n">
        <v>6.99</v>
      </c>
      <c r="R2829" s="39" t="n">
        <v>-0.477546448087431</v>
      </c>
      <c r="S2829" s="40" t="n">
        <v>7.46754644808743</v>
      </c>
      <c r="T2829" s="40" t="n">
        <v>7.46754644808743</v>
      </c>
      <c r="U2829" s="40" t="n">
        <v>7.46754644808743</v>
      </c>
      <c r="V2829" s="32" t="n">
        <v>-0.477546448087431</v>
      </c>
      <c r="W2829" s="32" t="n">
        <v>-0.477546448087431</v>
      </c>
      <c r="X2829" s="40" t="n">
        <v>6.99</v>
      </c>
      <c r="Y2829" s="29" t="n">
        <v>239.69</v>
      </c>
      <c r="Z2829" s="29" t="n">
        <v>14.3263934426229</v>
      </c>
      <c r="AA2829" s="41"/>
      <c r="AB2829" s="38" t="n">
        <v>99.99</v>
      </c>
      <c r="AC2829" s="34" t="n">
        <v>4.99</v>
      </c>
      <c r="AD2829" s="39" t="n">
        <v>-0.144213114754097</v>
      </c>
      <c r="AE2829" s="40" t="n">
        <v>5.1342131147541</v>
      </c>
      <c r="AF2829" s="40" t="n">
        <v>5.1342131147541</v>
      </c>
      <c r="AG2829" s="40" t="n">
        <v>5.1342131147541</v>
      </c>
      <c r="AH2829" s="32" t="n">
        <v>-0.144213114754097</v>
      </c>
      <c r="AI2829" s="32" t="n">
        <v>0</v>
      </c>
      <c r="AJ2829" s="40" t="n">
        <v>4.99</v>
      </c>
      <c r="AK2829" s="29" t="n">
        <v>249.69</v>
      </c>
      <c r="AL2829" s="29" t="n">
        <v>4.32639344262293</v>
      </c>
      <c r="AM2829" s="41"/>
      <c r="AN2829" s="38"/>
      <c r="AO2829" s="34"/>
      <c r="AP2829" s="39"/>
      <c r="AQ2829" s="40"/>
      <c r="AR2829" s="40"/>
      <c r="AS2829" s="40"/>
      <c r="AT2829" s="32"/>
      <c r="AU2829" s="32"/>
      <c r="AV2829" s="40"/>
      <c r="AW2829" s="31"/>
      <c r="AX2829" s="29"/>
      <c r="AY2829" s="42"/>
      <c r="AZ2829" s="38"/>
      <c r="BA2829" s="34"/>
      <c r="BB2829" s="39"/>
      <c r="BC2829" s="40"/>
      <c r="BD2829" s="40"/>
      <c r="BE2829" s="40"/>
      <c r="BF2829" s="32"/>
      <c r="BG2829" s="32"/>
      <c r="BH2829" s="40"/>
      <c r="BI2829" s="31"/>
      <c r="BJ2829" s="29"/>
    </row>
    <row r="2830" customFormat="false" ht="15" hidden="false" customHeight="false" outlineLevel="0" collapsed="false">
      <c r="A2830" s="26" t="s">
        <v>755</v>
      </c>
      <c r="B2830" s="27" t="s">
        <v>0</v>
      </c>
      <c r="C2830" s="28" t="s">
        <v>64</v>
      </c>
      <c r="D2830" s="43" t="s">
        <v>209</v>
      </c>
      <c r="E2830" s="30" t="n">
        <v>319.9</v>
      </c>
      <c r="F2830" s="31" t="n">
        <v>259.9</v>
      </c>
      <c r="G2830" s="32" t="s">
        <v>287</v>
      </c>
      <c r="H2830" s="32" t="s">
        <v>98</v>
      </c>
      <c r="I2830" s="33" t="n">
        <v>24.99</v>
      </c>
      <c r="J2830" s="34" t="s">
        <v>288</v>
      </c>
      <c r="K2830" s="35" t="s">
        <v>289</v>
      </c>
      <c r="L2830" s="36"/>
      <c r="M2830" s="33" t="n">
        <v>4.99</v>
      </c>
      <c r="N2830" s="33"/>
      <c r="O2830" s="37"/>
      <c r="P2830" s="38" t="n">
        <v>29.99</v>
      </c>
      <c r="Q2830" s="34" t="n">
        <v>0.99</v>
      </c>
      <c r="R2830" s="39" t="n">
        <v>-4.0945218579235</v>
      </c>
      <c r="S2830" s="40" t="n">
        <v>5.0845218579235</v>
      </c>
      <c r="T2830" s="40" t="n">
        <v>5.0845218579235</v>
      </c>
      <c r="U2830" s="40" t="n">
        <v>5.0845218579235</v>
      </c>
      <c r="V2830" s="32" t="n">
        <v>20.8954781420765</v>
      </c>
      <c r="W2830" s="32" t="n">
        <v>20.8954781420765</v>
      </c>
      <c r="X2830" s="40" t="n">
        <v>25.98</v>
      </c>
      <c r="Y2830" s="29" t="n">
        <v>65.63</v>
      </c>
      <c r="Z2830" s="29" t="n">
        <v>147.402786885246</v>
      </c>
      <c r="AA2830" s="41"/>
      <c r="AB2830" s="38"/>
      <c r="AC2830" s="34" t="s">
        <v>520</v>
      </c>
      <c r="AD2830" s="39" t="s">
        <v>520</v>
      </c>
      <c r="AE2830" s="40" t="s">
        <v>520</v>
      </c>
      <c r="AF2830" s="40" t="s">
        <v>520</v>
      </c>
      <c r="AG2830" s="40" t="s">
        <v>520</v>
      </c>
      <c r="AH2830" s="32"/>
      <c r="AI2830" s="32"/>
      <c r="AJ2830" s="40"/>
      <c r="AK2830" s="29"/>
      <c r="AL2830" s="29"/>
      <c r="AM2830" s="41"/>
      <c r="AN2830" s="38"/>
      <c r="AO2830" s="34"/>
      <c r="AP2830" s="39"/>
      <c r="AQ2830" s="40"/>
      <c r="AR2830" s="40"/>
      <c r="AS2830" s="40"/>
      <c r="AT2830" s="32"/>
      <c r="AU2830" s="32"/>
      <c r="AV2830" s="40"/>
      <c r="AW2830" s="31"/>
      <c r="AX2830" s="29"/>
      <c r="AY2830" s="42"/>
      <c r="AZ2830" s="38"/>
      <c r="BA2830" s="34"/>
      <c r="BB2830" s="39"/>
      <c r="BC2830" s="40"/>
      <c r="BD2830" s="40"/>
      <c r="BE2830" s="40"/>
      <c r="BF2830" s="32"/>
      <c r="BG2830" s="32"/>
      <c r="BH2830" s="40"/>
      <c r="BI2830" s="31"/>
      <c r="BJ2830" s="29"/>
    </row>
    <row r="2831" customFormat="false" ht="15" hidden="false" customHeight="false" outlineLevel="0" collapsed="false">
      <c r="A2831" s="26" t="s">
        <v>756</v>
      </c>
      <c r="B2831" s="27" t="s">
        <v>0</v>
      </c>
      <c r="C2831" s="28" t="s">
        <v>64</v>
      </c>
      <c r="D2831" s="43" t="s">
        <v>209</v>
      </c>
      <c r="E2831" s="30" t="n">
        <v>319.9</v>
      </c>
      <c r="F2831" s="31" t="n">
        <v>259.9</v>
      </c>
      <c r="G2831" s="32" t="s">
        <v>291</v>
      </c>
      <c r="H2831" s="32" t="s">
        <v>98</v>
      </c>
      <c r="I2831" s="33" t="n">
        <v>16.99</v>
      </c>
      <c r="J2831" s="34" t="s">
        <v>288</v>
      </c>
      <c r="K2831" s="35" t="s">
        <v>289</v>
      </c>
      <c r="L2831" s="36"/>
      <c r="M2831" s="33" t="n">
        <v>4.99</v>
      </c>
      <c r="N2831" s="33"/>
      <c r="O2831" s="37"/>
      <c r="P2831" s="38" t="n">
        <v>29.99</v>
      </c>
      <c r="Q2831" s="34" t="n">
        <v>2.99</v>
      </c>
      <c r="R2831" s="39" t="n">
        <v>-2.0945218579235</v>
      </c>
      <c r="S2831" s="40" t="n">
        <v>5.0845218579235</v>
      </c>
      <c r="T2831" s="40" t="n">
        <v>5.0845218579235</v>
      </c>
      <c r="U2831" s="40" t="n">
        <v>5.0845218579235</v>
      </c>
      <c r="V2831" s="32" t="n">
        <v>14.8954781420765</v>
      </c>
      <c r="W2831" s="32" t="n">
        <v>14.8954781420765</v>
      </c>
      <c r="X2831" s="40" t="n">
        <v>19.98</v>
      </c>
      <c r="Y2831" s="29" t="n">
        <v>137.63</v>
      </c>
      <c r="Z2831" s="29" t="n">
        <v>75.4027868852459</v>
      </c>
      <c r="AA2831" s="41"/>
      <c r="AB2831" s="38"/>
      <c r="AC2831" s="34" t="s">
        <v>520</v>
      </c>
      <c r="AD2831" s="39" t="s">
        <v>520</v>
      </c>
      <c r="AE2831" s="40" t="s">
        <v>520</v>
      </c>
      <c r="AF2831" s="40" t="s">
        <v>520</v>
      </c>
      <c r="AG2831" s="40" t="s">
        <v>520</v>
      </c>
      <c r="AH2831" s="32"/>
      <c r="AI2831" s="32"/>
      <c r="AJ2831" s="40"/>
      <c r="AK2831" s="29"/>
      <c r="AL2831" s="29"/>
      <c r="AM2831" s="41"/>
      <c r="AN2831" s="38"/>
      <c r="AO2831" s="34"/>
      <c r="AP2831" s="39"/>
      <c r="AQ2831" s="40"/>
      <c r="AR2831" s="40"/>
      <c r="AS2831" s="40"/>
      <c r="AT2831" s="32"/>
      <c r="AU2831" s="32"/>
      <c r="AV2831" s="40"/>
      <c r="AW2831" s="31"/>
      <c r="AX2831" s="29"/>
      <c r="AY2831" s="42"/>
      <c r="AZ2831" s="38"/>
      <c r="BA2831" s="34"/>
      <c r="BB2831" s="39"/>
      <c r="BC2831" s="40"/>
      <c r="BD2831" s="40"/>
      <c r="BE2831" s="40"/>
      <c r="BF2831" s="32"/>
      <c r="BG2831" s="32"/>
      <c r="BH2831" s="40"/>
      <c r="BI2831" s="31"/>
      <c r="BJ2831" s="29"/>
    </row>
    <row r="2832" customFormat="false" ht="15" hidden="false" customHeight="false" outlineLevel="0" collapsed="false">
      <c r="A2832" s="26" t="s">
        <v>757</v>
      </c>
      <c r="B2832" s="27" t="s">
        <v>0</v>
      </c>
      <c r="C2832" s="28" t="s">
        <v>64</v>
      </c>
      <c r="D2832" s="43" t="s">
        <v>209</v>
      </c>
      <c r="E2832" s="30" t="n">
        <v>319.9</v>
      </c>
      <c r="F2832" s="31" t="n">
        <v>259.9</v>
      </c>
      <c r="G2832" s="32" t="s">
        <v>293</v>
      </c>
      <c r="H2832" s="32" t="s">
        <v>98</v>
      </c>
      <c r="I2832" s="33" t="n">
        <v>12.99</v>
      </c>
      <c r="J2832" s="34" t="s">
        <v>288</v>
      </c>
      <c r="K2832" s="35" t="s">
        <v>289</v>
      </c>
      <c r="L2832" s="36"/>
      <c r="M2832" s="33" t="n">
        <v>4.99</v>
      </c>
      <c r="N2832" s="33"/>
      <c r="O2832" s="37"/>
      <c r="P2832" s="38" t="n">
        <v>29.99</v>
      </c>
      <c r="Q2832" s="34" t="n">
        <v>3.99</v>
      </c>
      <c r="R2832" s="39" t="n">
        <v>-1.0945218579235</v>
      </c>
      <c r="S2832" s="40" t="n">
        <v>5.0845218579235</v>
      </c>
      <c r="T2832" s="40" t="n">
        <v>5.0845218579235</v>
      </c>
      <c r="U2832" s="40" t="n">
        <v>5.0845218579235</v>
      </c>
      <c r="V2832" s="32" t="n">
        <v>11.8954781420765</v>
      </c>
      <c r="W2832" s="32" t="n">
        <v>11.8954781420765</v>
      </c>
      <c r="X2832" s="40" t="n">
        <v>16.98</v>
      </c>
      <c r="Y2832" s="29" t="n">
        <v>173.63</v>
      </c>
      <c r="Z2832" s="29" t="n">
        <v>39.4027868852459</v>
      </c>
      <c r="AA2832" s="41"/>
      <c r="AB2832" s="38"/>
      <c r="AC2832" s="34" t="s">
        <v>520</v>
      </c>
      <c r="AD2832" s="39" t="s">
        <v>520</v>
      </c>
      <c r="AE2832" s="40" t="s">
        <v>520</v>
      </c>
      <c r="AF2832" s="40" t="s">
        <v>520</v>
      </c>
      <c r="AG2832" s="40" t="s">
        <v>520</v>
      </c>
      <c r="AH2832" s="32"/>
      <c r="AI2832" s="32"/>
      <c r="AJ2832" s="40"/>
      <c r="AK2832" s="29"/>
      <c r="AL2832" s="29"/>
      <c r="AM2832" s="41"/>
      <c r="AN2832" s="38"/>
      <c r="AO2832" s="34"/>
      <c r="AP2832" s="39"/>
      <c r="AQ2832" s="40"/>
      <c r="AR2832" s="40"/>
      <c r="AS2832" s="40"/>
      <c r="AT2832" s="32"/>
      <c r="AU2832" s="32"/>
      <c r="AV2832" s="40"/>
      <c r="AW2832" s="31"/>
      <c r="AX2832" s="29"/>
      <c r="AY2832" s="42"/>
      <c r="AZ2832" s="38"/>
      <c r="BA2832" s="34"/>
      <c r="BB2832" s="39"/>
      <c r="BC2832" s="40"/>
      <c r="BD2832" s="40"/>
      <c r="BE2832" s="40"/>
      <c r="BF2832" s="32"/>
      <c r="BG2832" s="32"/>
      <c r="BH2832" s="40"/>
      <c r="BI2832" s="31"/>
      <c r="BJ2832" s="29"/>
    </row>
    <row r="2833" customFormat="false" ht="15" hidden="false" customHeight="false" outlineLevel="0" collapsed="false">
      <c r="A2833" s="26" t="s">
        <v>758</v>
      </c>
      <c r="B2833" s="27" t="s">
        <v>0</v>
      </c>
      <c r="C2833" s="28" t="s">
        <v>64</v>
      </c>
      <c r="D2833" s="43" t="s">
        <v>209</v>
      </c>
      <c r="E2833" s="30" t="n">
        <v>319.9</v>
      </c>
      <c r="F2833" s="31" t="n">
        <v>259.9</v>
      </c>
      <c r="G2833" s="32" t="s">
        <v>424</v>
      </c>
      <c r="H2833" s="32" t="s">
        <v>98</v>
      </c>
      <c r="I2833" s="33" t="n">
        <v>9.99</v>
      </c>
      <c r="J2833" s="34" t="s">
        <v>288</v>
      </c>
      <c r="K2833" s="35" t="s">
        <v>289</v>
      </c>
      <c r="L2833" s="36"/>
      <c r="M2833" s="33" t="n">
        <v>4.99</v>
      </c>
      <c r="N2833" s="33"/>
      <c r="O2833" s="37"/>
      <c r="P2833" s="38" t="n">
        <v>29.99</v>
      </c>
      <c r="Q2833" s="34" t="n">
        <v>3.99</v>
      </c>
      <c r="R2833" s="39" t="n">
        <v>-1.0945218579235</v>
      </c>
      <c r="S2833" s="40" t="n">
        <v>5.0845218579235</v>
      </c>
      <c r="T2833" s="40" t="n">
        <v>5.0845218579235</v>
      </c>
      <c r="U2833" s="40" t="n">
        <v>5.0845218579235</v>
      </c>
      <c r="V2833" s="32" t="n">
        <v>8.8954781420765</v>
      </c>
      <c r="W2833" s="32" t="n">
        <v>8.8954781420765</v>
      </c>
      <c r="X2833" s="40" t="n">
        <v>13.98</v>
      </c>
      <c r="Y2833" s="29" t="n">
        <v>173.63</v>
      </c>
      <c r="Z2833" s="29" t="n">
        <v>39.4027868852459</v>
      </c>
      <c r="AA2833" s="41"/>
      <c r="AB2833" s="38"/>
      <c r="AC2833" s="34" t="s">
        <v>520</v>
      </c>
      <c r="AD2833" s="39" t="s">
        <v>520</v>
      </c>
      <c r="AE2833" s="40" t="s">
        <v>520</v>
      </c>
      <c r="AF2833" s="40" t="s">
        <v>520</v>
      </c>
      <c r="AG2833" s="40" t="s">
        <v>520</v>
      </c>
      <c r="AH2833" s="32"/>
      <c r="AI2833" s="32"/>
      <c r="AJ2833" s="40"/>
      <c r="AK2833" s="29"/>
      <c r="AL2833" s="29"/>
      <c r="AM2833" s="41"/>
      <c r="AN2833" s="38"/>
      <c r="AO2833" s="34"/>
      <c r="AP2833" s="39"/>
      <c r="AQ2833" s="40"/>
      <c r="AR2833" s="40"/>
      <c r="AS2833" s="40"/>
      <c r="AT2833" s="32"/>
      <c r="AU2833" s="32"/>
      <c r="AV2833" s="40"/>
      <c r="AW2833" s="31"/>
      <c r="AX2833" s="29"/>
      <c r="AY2833" s="42"/>
      <c r="AZ2833" s="38"/>
      <c r="BA2833" s="34"/>
      <c r="BB2833" s="39"/>
      <c r="BC2833" s="40"/>
      <c r="BD2833" s="40"/>
      <c r="BE2833" s="40"/>
      <c r="BF2833" s="32"/>
      <c r="BG2833" s="32"/>
      <c r="BH2833" s="40"/>
      <c r="BI2833" s="31"/>
      <c r="BJ2833" s="29"/>
    </row>
    <row r="2834" customFormat="false" ht="15" hidden="false" customHeight="false" outlineLevel="0" collapsed="false">
      <c r="A2834" s="26" t="s">
        <v>759</v>
      </c>
      <c r="B2834" s="27" t="s">
        <v>0</v>
      </c>
      <c r="C2834" s="28" t="s">
        <v>64</v>
      </c>
      <c r="D2834" s="43" t="s">
        <v>209</v>
      </c>
      <c r="E2834" s="30" t="n">
        <v>319.9</v>
      </c>
      <c r="F2834" s="31" t="n">
        <v>259.9</v>
      </c>
      <c r="G2834" s="32" t="s">
        <v>297</v>
      </c>
      <c r="H2834" s="32" t="s">
        <v>98</v>
      </c>
      <c r="I2834" s="33" t="n">
        <v>0</v>
      </c>
      <c r="J2834" s="34" t="s">
        <v>298</v>
      </c>
      <c r="K2834" s="35" t="s">
        <v>289</v>
      </c>
      <c r="L2834" s="36"/>
      <c r="M2834" s="33" t="n">
        <v>4.99</v>
      </c>
      <c r="N2834" s="33"/>
      <c r="O2834" s="37"/>
      <c r="P2834" s="38" t="n">
        <v>29.99</v>
      </c>
      <c r="Q2834" s="34" t="n">
        <v>2.99</v>
      </c>
      <c r="R2834" s="39" t="n">
        <v>-2.0945218579235</v>
      </c>
      <c r="S2834" s="40" t="n">
        <v>5.0845218579235</v>
      </c>
      <c r="T2834" s="40" t="n">
        <v>5.0845218579235</v>
      </c>
      <c r="U2834" s="40" t="n">
        <v>5.0845218579235</v>
      </c>
      <c r="V2834" s="32" t="n">
        <v>-2.0945218579235</v>
      </c>
      <c r="W2834" s="32" t="n">
        <v>-2.0945218579235</v>
      </c>
      <c r="X2834" s="40" t="n">
        <v>2.99</v>
      </c>
      <c r="Y2834" s="29" t="n">
        <v>137.63</v>
      </c>
      <c r="Z2834" s="29" t="n">
        <v>75.4027868852459</v>
      </c>
      <c r="AA2834" s="41"/>
      <c r="AB2834" s="38"/>
      <c r="AC2834" s="34" t="s">
        <v>520</v>
      </c>
      <c r="AD2834" s="39" t="s">
        <v>520</v>
      </c>
      <c r="AE2834" s="40" t="s">
        <v>520</v>
      </c>
      <c r="AF2834" s="40" t="s">
        <v>520</v>
      </c>
      <c r="AG2834" s="40" t="s">
        <v>520</v>
      </c>
      <c r="AH2834" s="32"/>
      <c r="AI2834" s="32"/>
      <c r="AJ2834" s="40"/>
      <c r="AK2834" s="29"/>
      <c r="AL2834" s="29"/>
      <c r="AM2834" s="41"/>
      <c r="AN2834" s="38"/>
      <c r="AO2834" s="34"/>
      <c r="AP2834" s="39"/>
      <c r="AQ2834" s="40"/>
      <c r="AR2834" s="40"/>
      <c r="AS2834" s="40"/>
      <c r="AT2834" s="32"/>
      <c r="AU2834" s="32"/>
      <c r="AV2834" s="40"/>
      <c r="AW2834" s="31"/>
      <c r="AX2834" s="29"/>
      <c r="AY2834" s="42"/>
      <c r="AZ2834" s="38"/>
      <c r="BA2834" s="34"/>
      <c r="BB2834" s="39"/>
      <c r="BC2834" s="40"/>
      <c r="BD2834" s="40"/>
      <c r="BE2834" s="40"/>
      <c r="BF2834" s="32"/>
      <c r="BG2834" s="32"/>
      <c r="BH2834" s="40"/>
      <c r="BI2834" s="31"/>
      <c r="BJ2834" s="29"/>
    </row>
    <row r="2835" customFormat="false" ht="15" hidden="false" customHeight="false" outlineLevel="0" collapsed="false">
      <c r="A2835" s="26" t="s">
        <v>760</v>
      </c>
      <c r="B2835" s="27" t="s">
        <v>0</v>
      </c>
      <c r="C2835" s="28" t="s">
        <v>64</v>
      </c>
      <c r="D2835" s="43" t="s">
        <v>146</v>
      </c>
      <c r="E2835" s="30" t="n">
        <v>369.9</v>
      </c>
      <c r="F2835" s="31" t="n">
        <v>349.9</v>
      </c>
      <c r="G2835" s="32" t="s">
        <v>287</v>
      </c>
      <c r="H2835" s="32" t="s">
        <v>98</v>
      </c>
      <c r="I2835" s="33" t="n">
        <v>24.99</v>
      </c>
      <c r="J2835" s="34" t="s">
        <v>288</v>
      </c>
      <c r="K2835" s="35" t="s">
        <v>355</v>
      </c>
      <c r="L2835" s="36"/>
      <c r="M2835" s="33" t="n">
        <v>4.99</v>
      </c>
      <c r="N2835" s="33"/>
      <c r="O2835" s="37"/>
      <c r="P2835" s="38" t="n">
        <v>29.99</v>
      </c>
      <c r="Q2835" s="34" t="n">
        <v>1.99</v>
      </c>
      <c r="R2835" s="39" t="n">
        <v>-6.57044262295082</v>
      </c>
      <c r="S2835" s="40" t="n">
        <v>8.56044262295082</v>
      </c>
      <c r="T2835" s="40" t="n">
        <v>8.56044262295082</v>
      </c>
      <c r="U2835" s="40" t="n">
        <v>8.56044262295082</v>
      </c>
      <c r="V2835" s="32" t="n">
        <v>18.4195573770492</v>
      </c>
      <c r="W2835" s="32" t="n">
        <v>18.4195573770492</v>
      </c>
      <c r="X2835" s="40" t="n">
        <v>26.98</v>
      </c>
      <c r="Y2835" s="29" t="n">
        <v>89.69</v>
      </c>
      <c r="Z2835" s="29" t="n">
        <v>197.113278688525</v>
      </c>
      <c r="AA2835" s="41"/>
      <c r="AB2835" s="38"/>
      <c r="AC2835" s="34" t="s">
        <v>520</v>
      </c>
      <c r="AD2835" s="39" t="s">
        <v>520</v>
      </c>
      <c r="AE2835" s="40" t="s">
        <v>520</v>
      </c>
      <c r="AF2835" s="40" t="s">
        <v>520</v>
      </c>
      <c r="AG2835" s="40" t="s">
        <v>520</v>
      </c>
      <c r="AH2835" s="32"/>
      <c r="AI2835" s="32"/>
      <c r="AJ2835" s="40"/>
      <c r="AK2835" s="29"/>
      <c r="AL2835" s="29"/>
      <c r="AM2835" s="41"/>
      <c r="AN2835" s="38"/>
      <c r="AO2835" s="34"/>
      <c r="AP2835" s="39"/>
      <c r="AQ2835" s="40"/>
      <c r="AR2835" s="40"/>
      <c r="AS2835" s="40"/>
      <c r="AT2835" s="32"/>
      <c r="AU2835" s="32"/>
      <c r="AV2835" s="40"/>
      <c r="AW2835" s="31"/>
      <c r="AX2835" s="29"/>
      <c r="AY2835" s="42"/>
      <c r="AZ2835" s="38"/>
      <c r="BA2835" s="34"/>
      <c r="BB2835" s="39"/>
      <c r="BC2835" s="40"/>
      <c r="BD2835" s="40"/>
      <c r="BE2835" s="40"/>
      <c r="BF2835" s="32"/>
      <c r="BG2835" s="32"/>
      <c r="BH2835" s="40"/>
      <c r="BI2835" s="31"/>
      <c r="BJ2835" s="29"/>
    </row>
    <row r="2836" customFormat="false" ht="15" hidden="false" customHeight="false" outlineLevel="0" collapsed="false">
      <c r="A2836" s="26" t="s">
        <v>761</v>
      </c>
      <c r="B2836" s="27" t="s">
        <v>0</v>
      </c>
      <c r="C2836" s="28" t="s">
        <v>64</v>
      </c>
      <c r="D2836" s="43" t="s">
        <v>146</v>
      </c>
      <c r="E2836" s="30" t="n">
        <v>369.9</v>
      </c>
      <c r="F2836" s="31" t="n">
        <v>349.9</v>
      </c>
      <c r="G2836" s="32" t="s">
        <v>291</v>
      </c>
      <c r="H2836" s="32" t="s">
        <v>98</v>
      </c>
      <c r="I2836" s="33" t="n">
        <v>16.99</v>
      </c>
      <c r="J2836" s="34" t="s">
        <v>288</v>
      </c>
      <c r="K2836" s="35" t="s">
        <v>355</v>
      </c>
      <c r="L2836" s="36"/>
      <c r="M2836" s="33" t="n">
        <v>4.99</v>
      </c>
      <c r="N2836" s="33"/>
      <c r="O2836" s="37"/>
      <c r="P2836" s="38" t="n">
        <v>29.99</v>
      </c>
      <c r="Q2836" s="34" t="n">
        <v>5.99</v>
      </c>
      <c r="R2836" s="39" t="n">
        <v>-2.57044262295082</v>
      </c>
      <c r="S2836" s="40" t="n">
        <v>8.56044262295082</v>
      </c>
      <c r="T2836" s="40" t="n">
        <v>8.56044262295082</v>
      </c>
      <c r="U2836" s="40" t="n">
        <v>8.56044262295082</v>
      </c>
      <c r="V2836" s="32" t="n">
        <v>14.4195573770492</v>
      </c>
      <c r="W2836" s="32" t="n">
        <v>14.4195573770492</v>
      </c>
      <c r="X2836" s="40" t="n">
        <v>22.98</v>
      </c>
      <c r="Y2836" s="29" t="n">
        <v>209.69</v>
      </c>
      <c r="Z2836" s="29" t="n">
        <v>77.1132786885246</v>
      </c>
      <c r="AA2836" s="41"/>
      <c r="AB2836" s="38"/>
      <c r="AC2836" s="34" t="s">
        <v>520</v>
      </c>
      <c r="AD2836" s="39" t="s">
        <v>520</v>
      </c>
      <c r="AE2836" s="40" t="s">
        <v>520</v>
      </c>
      <c r="AF2836" s="40" t="s">
        <v>520</v>
      </c>
      <c r="AG2836" s="40" t="s">
        <v>520</v>
      </c>
      <c r="AH2836" s="32"/>
      <c r="AI2836" s="32"/>
      <c r="AJ2836" s="40"/>
      <c r="AK2836" s="29"/>
      <c r="AL2836" s="29"/>
      <c r="AM2836" s="41"/>
      <c r="AN2836" s="38"/>
      <c r="AO2836" s="34"/>
      <c r="AP2836" s="39"/>
      <c r="AQ2836" s="40"/>
      <c r="AR2836" s="40"/>
      <c r="AS2836" s="40"/>
      <c r="AT2836" s="32"/>
      <c r="AU2836" s="32"/>
      <c r="AV2836" s="40"/>
      <c r="AW2836" s="31"/>
      <c r="AX2836" s="29"/>
      <c r="AY2836" s="42"/>
      <c r="AZ2836" s="38"/>
      <c r="BA2836" s="34"/>
      <c r="BB2836" s="39"/>
      <c r="BC2836" s="40"/>
      <c r="BD2836" s="40"/>
      <c r="BE2836" s="40"/>
      <c r="BF2836" s="32"/>
      <c r="BG2836" s="32"/>
      <c r="BH2836" s="40"/>
      <c r="BI2836" s="31"/>
      <c r="BJ2836" s="29"/>
    </row>
    <row r="2837" customFormat="false" ht="15" hidden="false" customHeight="false" outlineLevel="0" collapsed="false">
      <c r="A2837" s="26" t="s">
        <v>762</v>
      </c>
      <c r="B2837" s="27" t="s">
        <v>0</v>
      </c>
      <c r="C2837" s="28" t="s">
        <v>64</v>
      </c>
      <c r="D2837" s="43" t="s">
        <v>146</v>
      </c>
      <c r="E2837" s="30" t="n">
        <v>369.9</v>
      </c>
      <c r="F2837" s="31" t="n">
        <v>349.9</v>
      </c>
      <c r="G2837" s="32" t="s">
        <v>293</v>
      </c>
      <c r="H2837" s="32" t="s">
        <v>98</v>
      </c>
      <c r="I2837" s="33" t="n">
        <v>12.99</v>
      </c>
      <c r="J2837" s="34" t="s">
        <v>288</v>
      </c>
      <c r="K2837" s="35" t="s">
        <v>355</v>
      </c>
      <c r="L2837" s="36"/>
      <c r="M2837" s="33" t="n">
        <v>4.99</v>
      </c>
      <c r="N2837" s="33"/>
      <c r="O2837" s="37"/>
      <c r="P2837" s="38" t="n">
        <v>29.99</v>
      </c>
      <c r="Q2837" s="34" t="n">
        <v>7.99</v>
      </c>
      <c r="R2837" s="39" t="n">
        <v>-0.57044262295082</v>
      </c>
      <c r="S2837" s="40" t="n">
        <v>8.56044262295082</v>
      </c>
      <c r="T2837" s="40" t="n">
        <v>8.56044262295082</v>
      </c>
      <c r="U2837" s="40" t="n">
        <v>8.56044262295082</v>
      </c>
      <c r="V2837" s="32" t="n">
        <v>12.4195573770492</v>
      </c>
      <c r="W2837" s="32" t="n">
        <v>12.4195573770492</v>
      </c>
      <c r="X2837" s="40" t="n">
        <v>20.98</v>
      </c>
      <c r="Y2837" s="29" t="n">
        <v>269.69</v>
      </c>
      <c r="Z2837" s="29" t="n">
        <v>17.1132786885246</v>
      </c>
      <c r="AA2837" s="41"/>
      <c r="AB2837" s="38"/>
      <c r="AC2837" s="34" t="s">
        <v>520</v>
      </c>
      <c r="AD2837" s="39" t="s">
        <v>520</v>
      </c>
      <c r="AE2837" s="40" t="s">
        <v>520</v>
      </c>
      <c r="AF2837" s="40" t="s">
        <v>520</v>
      </c>
      <c r="AG2837" s="40" t="s">
        <v>520</v>
      </c>
      <c r="AH2837" s="32"/>
      <c r="AI2837" s="32"/>
      <c r="AJ2837" s="40"/>
      <c r="AK2837" s="29"/>
      <c r="AL2837" s="29"/>
      <c r="AM2837" s="41"/>
      <c r="AN2837" s="38"/>
      <c r="AO2837" s="34"/>
      <c r="AP2837" s="39"/>
      <c r="AQ2837" s="40"/>
      <c r="AR2837" s="40"/>
      <c r="AS2837" s="40"/>
      <c r="AT2837" s="32"/>
      <c r="AU2837" s="32"/>
      <c r="AV2837" s="40"/>
      <c r="AW2837" s="31"/>
      <c r="AX2837" s="29"/>
      <c r="AY2837" s="42"/>
      <c r="AZ2837" s="38"/>
      <c r="BA2837" s="34"/>
      <c r="BB2837" s="39"/>
      <c r="BC2837" s="40"/>
      <c r="BD2837" s="40"/>
      <c r="BE2837" s="40"/>
      <c r="BF2837" s="32"/>
      <c r="BG2837" s="32"/>
      <c r="BH2837" s="40"/>
      <c r="BI2837" s="31"/>
      <c r="BJ2837" s="29"/>
    </row>
    <row r="2838" customFormat="false" ht="15" hidden="false" customHeight="false" outlineLevel="0" collapsed="false">
      <c r="A2838" s="26" t="s">
        <v>763</v>
      </c>
      <c r="B2838" s="27" t="s">
        <v>0</v>
      </c>
      <c r="C2838" s="28" t="s">
        <v>64</v>
      </c>
      <c r="D2838" s="43" t="s">
        <v>146</v>
      </c>
      <c r="E2838" s="30" t="n">
        <v>369.9</v>
      </c>
      <c r="F2838" s="31" t="n">
        <v>349.9</v>
      </c>
      <c r="G2838" s="32" t="s">
        <v>295</v>
      </c>
      <c r="H2838" s="32" t="s">
        <v>98</v>
      </c>
      <c r="I2838" s="33" t="n">
        <v>9.99</v>
      </c>
      <c r="J2838" s="34" t="s">
        <v>288</v>
      </c>
      <c r="K2838" s="35" t="s">
        <v>355</v>
      </c>
      <c r="L2838" s="36"/>
      <c r="M2838" s="33" t="n">
        <v>4.99</v>
      </c>
      <c r="N2838" s="33"/>
      <c r="O2838" s="37"/>
      <c r="P2838" s="38" t="n">
        <v>29.99</v>
      </c>
      <c r="Q2838" s="34" t="n">
        <v>7.99</v>
      </c>
      <c r="R2838" s="39" t="n">
        <v>-0.57044262295082</v>
      </c>
      <c r="S2838" s="40" t="n">
        <v>8.56044262295082</v>
      </c>
      <c r="T2838" s="40" t="n">
        <v>8.56044262295082</v>
      </c>
      <c r="U2838" s="40" t="n">
        <v>8.56044262295082</v>
      </c>
      <c r="V2838" s="32" t="n">
        <v>9.41955737704918</v>
      </c>
      <c r="W2838" s="32" t="n">
        <v>9.41955737704918</v>
      </c>
      <c r="X2838" s="40" t="n">
        <v>17.98</v>
      </c>
      <c r="Y2838" s="29" t="n">
        <v>269.69</v>
      </c>
      <c r="Z2838" s="29" t="n">
        <v>17.1132786885246</v>
      </c>
      <c r="AA2838" s="41"/>
      <c r="AB2838" s="38"/>
      <c r="AC2838" s="34" t="s">
        <v>520</v>
      </c>
      <c r="AD2838" s="39" t="s">
        <v>520</v>
      </c>
      <c r="AE2838" s="40" t="s">
        <v>520</v>
      </c>
      <c r="AF2838" s="40" t="s">
        <v>520</v>
      </c>
      <c r="AG2838" s="40" t="s">
        <v>520</v>
      </c>
      <c r="AH2838" s="32"/>
      <c r="AI2838" s="32"/>
      <c r="AJ2838" s="40"/>
      <c r="AK2838" s="29"/>
      <c r="AL2838" s="29"/>
      <c r="AM2838" s="41"/>
      <c r="AN2838" s="38"/>
      <c r="AO2838" s="34"/>
      <c r="AP2838" s="39"/>
      <c r="AQ2838" s="40"/>
      <c r="AR2838" s="40"/>
      <c r="AS2838" s="40"/>
      <c r="AT2838" s="32"/>
      <c r="AU2838" s="32"/>
      <c r="AV2838" s="40"/>
      <c r="AW2838" s="31"/>
      <c r="AX2838" s="29"/>
      <c r="AY2838" s="42"/>
      <c r="AZ2838" s="38"/>
      <c r="BA2838" s="34"/>
      <c r="BB2838" s="39"/>
      <c r="BC2838" s="40"/>
      <c r="BD2838" s="40"/>
      <c r="BE2838" s="40"/>
      <c r="BF2838" s="32"/>
      <c r="BG2838" s="32"/>
      <c r="BH2838" s="40"/>
      <c r="BI2838" s="31"/>
      <c r="BJ2838" s="29"/>
    </row>
    <row r="2839" customFormat="false" ht="15" hidden="false" customHeight="false" outlineLevel="0" collapsed="false">
      <c r="A2839" s="26" t="s">
        <v>764</v>
      </c>
      <c r="B2839" s="27" t="s">
        <v>0</v>
      </c>
      <c r="C2839" s="28" t="s">
        <v>64</v>
      </c>
      <c r="D2839" s="43" t="s">
        <v>146</v>
      </c>
      <c r="E2839" s="30" t="n">
        <v>369.9</v>
      </c>
      <c r="F2839" s="31" t="n">
        <v>349.9</v>
      </c>
      <c r="G2839" s="32" t="s">
        <v>297</v>
      </c>
      <c r="H2839" s="32" t="s">
        <v>98</v>
      </c>
      <c r="I2839" s="33" t="n">
        <v>0</v>
      </c>
      <c r="J2839" s="34" t="s">
        <v>298</v>
      </c>
      <c r="K2839" s="35" t="s">
        <v>355</v>
      </c>
      <c r="L2839" s="36"/>
      <c r="M2839" s="33" t="n">
        <v>4.99</v>
      </c>
      <c r="N2839" s="33"/>
      <c r="O2839" s="37"/>
      <c r="P2839" s="38" t="n">
        <v>29.99</v>
      </c>
      <c r="Q2839" s="34" t="n">
        <v>5.99</v>
      </c>
      <c r="R2839" s="39" t="n">
        <v>-2.57044262295082</v>
      </c>
      <c r="S2839" s="40" t="n">
        <v>8.56044262295082</v>
      </c>
      <c r="T2839" s="40" t="n">
        <v>8.56044262295082</v>
      </c>
      <c r="U2839" s="40" t="n">
        <v>8.56044262295082</v>
      </c>
      <c r="V2839" s="32" t="n">
        <v>-2.57044262295082</v>
      </c>
      <c r="W2839" s="32" t="n">
        <v>-2.57044262295082</v>
      </c>
      <c r="X2839" s="40" t="n">
        <v>5.99</v>
      </c>
      <c r="Y2839" s="29" t="n">
        <v>209.69</v>
      </c>
      <c r="Z2839" s="29" t="n">
        <v>77.1132786885246</v>
      </c>
      <c r="AA2839" s="41"/>
      <c r="AB2839" s="38"/>
      <c r="AC2839" s="34" t="s">
        <v>520</v>
      </c>
      <c r="AD2839" s="39" t="s">
        <v>520</v>
      </c>
      <c r="AE2839" s="40" t="s">
        <v>520</v>
      </c>
      <c r="AF2839" s="40" t="s">
        <v>520</v>
      </c>
      <c r="AG2839" s="40" t="s">
        <v>520</v>
      </c>
      <c r="AH2839" s="32"/>
      <c r="AI2839" s="32"/>
      <c r="AJ2839" s="40"/>
      <c r="AK2839" s="29"/>
      <c r="AL2839" s="29"/>
      <c r="AM2839" s="41"/>
      <c r="AN2839" s="38"/>
      <c r="AO2839" s="34"/>
      <c r="AP2839" s="39"/>
      <c r="AQ2839" s="40"/>
      <c r="AR2839" s="40"/>
      <c r="AS2839" s="40"/>
      <c r="AT2839" s="32"/>
      <c r="AU2839" s="32"/>
      <c r="AV2839" s="40"/>
      <c r="AW2839" s="31"/>
      <c r="AX2839" s="29"/>
      <c r="AY2839" s="42"/>
      <c r="AZ2839" s="38"/>
      <c r="BA2839" s="34"/>
      <c r="BB2839" s="39"/>
      <c r="BC2839" s="40"/>
      <c r="BD2839" s="40"/>
      <c r="BE2839" s="40"/>
      <c r="BF2839" s="32"/>
      <c r="BG2839" s="32"/>
      <c r="BH2839" s="40"/>
      <c r="BI2839" s="31"/>
      <c r="BJ2839" s="29"/>
    </row>
    <row r="2840" customFormat="false" ht="15" hidden="false" customHeight="false" outlineLevel="0" collapsed="false">
      <c r="A2840" s="26" t="s">
        <v>765</v>
      </c>
      <c r="B2840" s="27" t="s">
        <v>0</v>
      </c>
      <c r="C2840" s="28" t="s">
        <v>64</v>
      </c>
      <c r="D2840" s="43" t="s">
        <v>210</v>
      </c>
      <c r="E2840" s="30" t="n">
        <v>399.9</v>
      </c>
      <c r="F2840" s="31" t="n">
        <v>319.9</v>
      </c>
      <c r="G2840" s="32" t="s">
        <v>287</v>
      </c>
      <c r="H2840" s="32" t="s">
        <v>98</v>
      </c>
      <c r="I2840" s="33" t="n">
        <v>24.99</v>
      </c>
      <c r="J2840" s="34" t="s">
        <v>288</v>
      </c>
      <c r="K2840" s="35" t="s">
        <v>289</v>
      </c>
      <c r="L2840" s="36"/>
      <c r="M2840" s="33" t="n">
        <v>4.99</v>
      </c>
      <c r="N2840" s="33"/>
      <c r="O2840" s="37"/>
      <c r="P2840" s="38" t="n">
        <v>29.99</v>
      </c>
      <c r="Q2840" s="34" t="n">
        <v>2.99</v>
      </c>
      <c r="R2840" s="39" t="n">
        <v>-3.46064207650273</v>
      </c>
      <c r="S2840" s="40" t="n">
        <v>6.45064207650273</v>
      </c>
      <c r="T2840" s="40" t="n">
        <v>6.45064207650273</v>
      </c>
      <c r="U2840" s="40" t="n">
        <v>6.45064207650273</v>
      </c>
      <c r="V2840" s="32" t="n">
        <v>21.5293579234973</v>
      </c>
      <c r="W2840" s="32" t="n">
        <v>21.5293579234973</v>
      </c>
      <c r="X2840" s="40" t="n">
        <v>27.98</v>
      </c>
      <c r="Y2840" s="29" t="n">
        <v>137.63</v>
      </c>
      <c r="Z2840" s="29" t="n">
        <v>124.583114754098</v>
      </c>
      <c r="AA2840" s="41"/>
      <c r="AB2840" s="38"/>
      <c r="AC2840" s="34" t="s">
        <v>520</v>
      </c>
      <c r="AD2840" s="39" t="s">
        <v>520</v>
      </c>
      <c r="AE2840" s="40" t="s">
        <v>520</v>
      </c>
      <c r="AF2840" s="40" t="s">
        <v>520</v>
      </c>
      <c r="AG2840" s="40" t="s">
        <v>520</v>
      </c>
      <c r="AH2840" s="32"/>
      <c r="AI2840" s="32"/>
      <c r="AJ2840" s="40"/>
      <c r="AK2840" s="29"/>
      <c r="AL2840" s="29"/>
      <c r="AM2840" s="41"/>
      <c r="AN2840" s="38"/>
      <c r="AO2840" s="34"/>
      <c r="AP2840" s="39"/>
      <c r="AQ2840" s="40"/>
      <c r="AR2840" s="40"/>
      <c r="AS2840" s="40"/>
      <c r="AT2840" s="32"/>
      <c r="AU2840" s="32"/>
      <c r="AV2840" s="40"/>
      <c r="AW2840" s="31"/>
      <c r="AX2840" s="29"/>
      <c r="AY2840" s="42"/>
      <c r="AZ2840" s="38"/>
      <c r="BA2840" s="34"/>
      <c r="BB2840" s="39"/>
      <c r="BC2840" s="40"/>
      <c r="BD2840" s="40"/>
      <c r="BE2840" s="40"/>
      <c r="BF2840" s="32"/>
      <c r="BG2840" s="32"/>
      <c r="BH2840" s="40"/>
      <c r="BI2840" s="31"/>
      <c r="BJ2840" s="29"/>
    </row>
    <row r="2841" customFormat="false" ht="15" hidden="false" customHeight="false" outlineLevel="0" collapsed="false">
      <c r="A2841" s="26" t="s">
        <v>766</v>
      </c>
      <c r="B2841" s="27" t="s">
        <v>0</v>
      </c>
      <c r="C2841" s="28" t="s">
        <v>64</v>
      </c>
      <c r="D2841" s="43" t="s">
        <v>210</v>
      </c>
      <c r="E2841" s="30" t="n">
        <v>399.9</v>
      </c>
      <c r="F2841" s="31" t="n">
        <v>319.9</v>
      </c>
      <c r="G2841" s="32" t="s">
        <v>291</v>
      </c>
      <c r="H2841" s="32" t="s">
        <v>98</v>
      </c>
      <c r="I2841" s="33" t="n">
        <v>16.99</v>
      </c>
      <c r="J2841" s="34" t="s">
        <v>288</v>
      </c>
      <c r="K2841" s="35" t="s">
        <v>289</v>
      </c>
      <c r="L2841" s="36"/>
      <c r="M2841" s="33" t="n">
        <v>4.99</v>
      </c>
      <c r="N2841" s="33"/>
      <c r="O2841" s="37"/>
      <c r="P2841" s="38" t="n">
        <v>29.99</v>
      </c>
      <c r="Q2841" s="34" t="n">
        <v>4.99</v>
      </c>
      <c r="R2841" s="39" t="n">
        <v>-1.46064207650273</v>
      </c>
      <c r="S2841" s="40" t="n">
        <v>6.45064207650273</v>
      </c>
      <c r="T2841" s="40" t="n">
        <v>6.45064207650273</v>
      </c>
      <c r="U2841" s="40" t="n">
        <v>6.45064207650273</v>
      </c>
      <c r="V2841" s="32" t="n">
        <v>15.5293579234973</v>
      </c>
      <c r="W2841" s="32" t="n">
        <v>15.5293579234973</v>
      </c>
      <c r="X2841" s="40" t="n">
        <v>21.98</v>
      </c>
      <c r="Y2841" s="29" t="n">
        <v>209.63</v>
      </c>
      <c r="Z2841" s="29" t="n">
        <v>52.5831147540983</v>
      </c>
      <c r="AA2841" s="41"/>
      <c r="AB2841" s="38"/>
      <c r="AC2841" s="34" t="s">
        <v>520</v>
      </c>
      <c r="AD2841" s="39" t="s">
        <v>520</v>
      </c>
      <c r="AE2841" s="40" t="s">
        <v>520</v>
      </c>
      <c r="AF2841" s="40" t="s">
        <v>520</v>
      </c>
      <c r="AG2841" s="40" t="s">
        <v>520</v>
      </c>
      <c r="AH2841" s="32"/>
      <c r="AI2841" s="32"/>
      <c r="AJ2841" s="40"/>
      <c r="AK2841" s="29"/>
      <c r="AL2841" s="29"/>
      <c r="AM2841" s="41"/>
      <c r="AN2841" s="38"/>
      <c r="AO2841" s="34"/>
      <c r="AP2841" s="39"/>
      <c r="AQ2841" s="40"/>
      <c r="AR2841" s="40"/>
      <c r="AS2841" s="40"/>
      <c r="AT2841" s="32"/>
      <c r="AU2841" s="32"/>
      <c r="AV2841" s="40"/>
      <c r="AW2841" s="31"/>
      <c r="AX2841" s="29"/>
      <c r="AY2841" s="42"/>
      <c r="AZ2841" s="38"/>
      <c r="BA2841" s="34"/>
      <c r="BB2841" s="39"/>
      <c r="BC2841" s="40"/>
      <c r="BD2841" s="40"/>
      <c r="BE2841" s="40"/>
      <c r="BF2841" s="32"/>
      <c r="BG2841" s="32"/>
      <c r="BH2841" s="40"/>
      <c r="BI2841" s="31"/>
      <c r="BJ2841" s="29"/>
    </row>
    <row r="2842" customFormat="false" ht="15" hidden="false" customHeight="false" outlineLevel="0" collapsed="false">
      <c r="A2842" s="26" t="s">
        <v>767</v>
      </c>
      <c r="B2842" s="27" t="s">
        <v>0</v>
      </c>
      <c r="C2842" s="28" t="s">
        <v>64</v>
      </c>
      <c r="D2842" s="43" t="s">
        <v>210</v>
      </c>
      <c r="E2842" s="30" t="n">
        <v>399.9</v>
      </c>
      <c r="F2842" s="31" t="n">
        <v>319.9</v>
      </c>
      <c r="G2842" s="32" t="s">
        <v>293</v>
      </c>
      <c r="H2842" s="32" t="s">
        <v>98</v>
      </c>
      <c r="I2842" s="33" t="n">
        <v>12.99</v>
      </c>
      <c r="J2842" s="34" t="s">
        <v>288</v>
      </c>
      <c r="K2842" s="35" t="s">
        <v>289</v>
      </c>
      <c r="L2842" s="36"/>
      <c r="M2842" s="33" t="n">
        <v>4.99</v>
      </c>
      <c r="N2842" s="33"/>
      <c r="O2842" s="37"/>
      <c r="P2842" s="38" t="n">
        <v>39.99</v>
      </c>
      <c r="Q2842" s="34" t="n">
        <v>5.99</v>
      </c>
      <c r="R2842" s="39" t="n">
        <v>-0.182864298724954</v>
      </c>
      <c r="S2842" s="40" t="n">
        <v>6.17286429872495</v>
      </c>
      <c r="T2842" s="40" t="n">
        <v>6.17286429872495</v>
      </c>
      <c r="U2842" s="40" t="n">
        <v>6.17286429872495</v>
      </c>
      <c r="V2842" s="32" t="n">
        <v>12.807135701275</v>
      </c>
      <c r="W2842" s="32" t="n">
        <v>12.807135701275</v>
      </c>
      <c r="X2842" s="40" t="n">
        <v>18.98</v>
      </c>
      <c r="Y2842" s="29" t="n">
        <v>255.63</v>
      </c>
      <c r="Z2842" s="29" t="n">
        <v>6.58311475409832</v>
      </c>
      <c r="AA2842" s="41"/>
      <c r="AB2842" s="38"/>
      <c r="AC2842" s="34" t="s">
        <v>520</v>
      </c>
      <c r="AD2842" s="39" t="s">
        <v>520</v>
      </c>
      <c r="AE2842" s="40" t="s">
        <v>520</v>
      </c>
      <c r="AF2842" s="40" t="s">
        <v>520</v>
      </c>
      <c r="AG2842" s="40" t="s">
        <v>520</v>
      </c>
      <c r="AH2842" s="32"/>
      <c r="AI2842" s="32"/>
      <c r="AJ2842" s="40"/>
      <c r="AK2842" s="29"/>
      <c r="AL2842" s="29"/>
      <c r="AM2842" s="41"/>
      <c r="AN2842" s="38"/>
      <c r="AO2842" s="34"/>
      <c r="AP2842" s="39"/>
      <c r="AQ2842" s="40"/>
      <c r="AR2842" s="40"/>
      <c r="AS2842" s="40"/>
      <c r="AT2842" s="32"/>
      <c r="AU2842" s="32"/>
      <c r="AV2842" s="40"/>
      <c r="AW2842" s="31"/>
      <c r="AX2842" s="29"/>
      <c r="AY2842" s="42"/>
      <c r="AZ2842" s="38"/>
      <c r="BA2842" s="34"/>
      <c r="BB2842" s="39"/>
      <c r="BC2842" s="40"/>
      <c r="BD2842" s="40"/>
      <c r="BE2842" s="40"/>
      <c r="BF2842" s="32"/>
      <c r="BG2842" s="32"/>
      <c r="BH2842" s="40"/>
      <c r="BI2842" s="31"/>
      <c r="BJ2842" s="29"/>
    </row>
    <row r="2843" customFormat="false" ht="15" hidden="false" customHeight="false" outlineLevel="0" collapsed="false">
      <c r="A2843" s="26" t="s">
        <v>768</v>
      </c>
      <c r="B2843" s="27" t="s">
        <v>0</v>
      </c>
      <c r="C2843" s="28" t="s">
        <v>64</v>
      </c>
      <c r="D2843" s="43" t="s">
        <v>210</v>
      </c>
      <c r="E2843" s="30" t="n">
        <v>399.9</v>
      </c>
      <c r="F2843" s="31" t="n">
        <v>319.9</v>
      </c>
      <c r="G2843" s="32" t="s">
        <v>424</v>
      </c>
      <c r="H2843" s="32" t="s">
        <v>98</v>
      </c>
      <c r="I2843" s="33" t="n">
        <v>9.99</v>
      </c>
      <c r="J2843" s="34" t="s">
        <v>288</v>
      </c>
      <c r="K2843" s="35" t="s">
        <v>289</v>
      </c>
      <c r="L2843" s="36"/>
      <c r="M2843" s="33" t="n">
        <v>4.99</v>
      </c>
      <c r="N2843" s="33"/>
      <c r="O2843" s="37"/>
      <c r="P2843" s="38" t="n">
        <v>39.99</v>
      </c>
      <c r="Q2843" s="34" t="n">
        <v>5.99</v>
      </c>
      <c r="R2843" s="39" t="n">
        <v>-0.182864298724954</v>
      </c>
      <c r="S2843" s="40" t="n">
        <v>6.17286429872495</v>
      </c>
      <c r="T2843" s="40" t="n">
        <v>6.17286429872495</v>
      </c>
      <c r="U2843" s="40" t="n">
        <v>6.17286429872495</v>
      </c>
      <c r="V2843" s="32" t="n">
        <v>9.80713570127505</v>
      </c>
      <c r="W2843" s="32" t="n">
        <v>9.80713570127505</v>
      </c>
      <c r="X2843" s="40" t="n">
        <v>15.98</v>
      </c>
      <c r="Y2843" s="29" t="n">
        <v>255.63</v>
      </c>
      <c r="Z2843" s="29" t="n">
        <v>6.58311475409832</v>
      </c>
      <c r="AA2843" s="41"/>
      <c r="AB2843" s="38"/>
      <c r="AC2843" s="34" t="s">
        <v>520</v>
      </c>
      <c r="AD2843" s="39" t="s">
        <v>520</v>
      </c>
      <c r="AE2843" s="40" t="s">
        <v>520</v>
      </c>
      <c r="AF2843" s="40" t="s">
        <v>520</v>
      </c>
      <c r="AG2843" s="40" t="s">
        <v>520</v>
      </c>
      <c r="AH2843" s="32"/>
      <c r="AI2843" s="32"/>
      <c r="AJ2843" s="40"/>
      <c r="AK2843" s="29"/>
      <c r="AL2843" s="29"/>
      <c r="AM2843" s="41"/>
      <c r="AN2843" s="38"/>
      <c r="AO2843" s="34"/>
      <c r="AP2843" s="39"/>
      <c r="AQ2843" s="40"/>
      <c r="AR2843" s="40"/>
      <c r="AS2843" s="40"/>
      <c r="AT2843" s="32"/>
      <c r="AU2843" s="32"/>
      <c r="AV2843" s="40"/>
      <c r="AW2843" s="31"/>
      <c r="AX2843" s="29"/>
      <c r="AY2843" s="42"/>
      <c r="AZ2843" s="38"/>
      <c r="BA2843" s="34"/>
      <c r="BB2843" s="39"/>
      <c r="BC2843" s="40"/>
      <c r="BD2843" s="40"/>
      <c r="BE2843" s="40"/>
      <c r="BF2843" s="32"/>
      <c r="BG2843" s="32"/>
      <c r="BH2843" s="40"/>
      <c r="BI2843" s="31"/>
      <c r="BJ2843" s="29"/>
    </row>
    <row r="2844" customFormat="false" ht="15" hidden="false" customHeight="false" outlineLevel="0" collapsed="false">
      <c r="A2844" s="26" t="s">
        <v>769</v>
      </c>
      <c r="B2844" s="27" t="s">
        <v>0</v>
      </c>
      <c r="C2844" s="28" t="s">
        <v>64</v>
      </c>
      <c r="D2844" s="43" t="s">
        <v>210</v>
      </c>
      <c r="E2844" s="30" t="n">
        <v>399.9</v>
      </c>
      <c r="F2844" s="31" t="n">
        <v>319.9</v>
      </c>
      <c r="G2844" s="32" t="s">
        <v>297</v>
      </c>
      <c r="H2844" s="32" t="s">
        <v>98</v>
      </c>
      <c r="I2844" s="33" t="n">
        <v>0</v>
      </c>
      <c r="J2844" s="34" t="s">
        <v>298</v>
      </c>
      <c r="K2844" s="35" t="s">
        <v>289</v>
      </c>
      <c r="L2844" s="36"/>
      <c r="M2844" s="33" t="n">
        <v>4.99</v>
      </c>
      <c r="N2844" s="33"/>
      <c r="O2844" s="37"/>
      <c r="P2844" s="38" t="n">
        <v>29.99</v>
      </c>
      <c r="Q2844" s="34" t="n">
        <v>4.99</v>
      </c>
      <c r="R2844" s="39" t="n">
        <v>-1.46064207650273</v>
      </c>
      <c r="S2844" s="40" t="n">
        <v>6.45064207650273</v>
      </c>
      <c r="T2844" s="40" t="n">
        <v>6.45064207650273</v>
      </c>
      <c r="U2844" s="40" t="n">
        <v>6.45064207650273</v>
      </c>
      <c r="V2844" s="32" t="n">
        <v>-1.46064207650273</v>
      </c>
      <c r="W2844" s="32" t="n">
        <v>-1.46064207650273</v>
      </c>
      <c r="X2844" s="40" t="n">
        <v>4.99</v>
      </c>
      <c r="Y2844" s="29" t="n">
        <v>209.63</v>
      </c>
      <c r="Z2844" s="29" t="n">
        <v>52.5831147540983</v>
      </c>
      <c r="AA2844" s="41"/>
      <c r="AB2844" s="38"/>
      <c r="AC2844" s="34" t="s">
        <v>520</v>
      </c>
      <c r="AD2844" s="39" t="s">
        <v>520</v>
      </c>
      <c r="AE2844" s="40" t="s">
        <v>520</v>
      </c>
      <c r="AF2844" s="40" t="s">
        <v>520</v>
      </c>
      <c r="AG2844" s="40" t="s">
        <v>520</v>
      </c>
      <c r="AH2844" s="32"/>
      <c r="AI2844" s="32"/>
      <c r="AJ2844" s="40"/>
      <c r="AK2844" s="29"/>
      <c r="AL2844" s="29"/>
      <c r="AM2844" s="41"/>
      <c r="AN2844" s="38"/>
      <c r="AO2844" s="34"/>
      <c r="AP2844" s="39"/>
      <c r="AQ2844" s="40"/>
      <c r="AR2844" s="40"/>
      <c r="AS2844" s="40"/>
      <c r="AT2844" s="32"/>
      <c r="AU2844" s="32"/>
      <c r="AV2844" s="40"/>
      <c r="AW2844" s="31"/>
      <c r="AX2844" s="29"/>
      <c r="AY2844" s="42"/>
      <c r="AZ2844" s="38"/>
      <c r="BA2844" s="34"/>
      <c r="BB2844" s="39"/>
      <c r="BC2844" s="40"/>
      <c r="BD2844" s="40"/>
      <c r="BE2844" s="40"/>
      <c r="BF2844" s="32"/>
      <c r="BG2844" s="32"/>
      <c r="BH2844" s="40"/>
      <c r="BI2844" s="31"/>
      <c r="BJ2844" s="29"/>
    </row>
    <row r="2845" customFormat="false" ht="15" hidden="false" customHeight="false" outlineLevel="0" collapsed="false">
      <c r="A2845" s="26" t="s">
        <v>770</v>
      </c>
      <c r="B2845" s="27" t="s">
        <v>0</v>
      </c>
      <c r="C2845" s="28" t="s">
        <v>64</v>
      </c>
      <c r="D2845" s="43" t="s">
        <v>147</v>
      </c>
      <c r="E2845" s="30" t="n">
        <v>459.9</v>
      </c>
      <c r="F2845" s="31" t="n">
        <v>419.9</v>
      </c>
      <c r="G2845" s="32" t="s">
        <v>287</v>
      </c>
      <c r="H2845" s="32" t="s">
        <v>98</v>
      </c>
      <c r="I2845" s="33" t="n">
        <v>24.99</v>
      </c>
      <c r="J2845" s="34" t="s">
        <v>288</v>
      </c>
      <c r="K2845" s="35" t="s">
        <v>355</v>
      </c>
      <c r="L2845" s="36"/>
      <c r="M2845" s="33" t="n">
        <v>4.99</v>
      </c>
      <c r="N2845" s="33"/>
      <c r="O2845" s="37"/>
      <c r="P2845" s="38" t="n">
        <v>39.99</v>
      </c>
      <c r="Q2845" s="34" t="n">
        <v>3.99</v>
      </c>
      <c r="R2845" s="39" t="n">
        <v>-6.14967759562842</v>
      </c>
      <c r="S2845" s="40" t="n">
        <v>10.1396775956284</v>
      </c>
      <c r="T2845" s="40" t="n">
        <v>10.1396775956284</v>
      </c>
      <c r="U2845" s="40" t="n">
        <v>10.1396775956284</v>
      </c>
      <c r="V2845" s="32" t="n">
        <v>18.8403224043716</v>
      </c>
      <c r="W2845" s="32" t="n">
        <v>18.8403224043716</v>
      </c>
      <c r="X2845" s="40" t="n">
        <v>28.98</v>
      </c>
      <c r="Y2845" s="29" t="n">
        <v>159.69</v>
      </c>
      <c r="Z2845" s="29" t="n">
        <v>184.490327868852</v>
      </c>
      <c r="AA2845" s="41"/>
      <c r="AB2845" s="38"/>
      <c r="AC2845" s="34" t="s">
        <v>520</v>
      </c>
      <c r="AD2845" s="39" t="s">
        <v>520</v>
      </c>
      <c r="AE2845" s="40" t="s">
        <v>520</v>
      </c>
      <c r="AF2845" s="40" t="s">
        <v>520</v>
      </c>
      <c r="AG2845" s="40" t="s">
        <v>520</v>
      </c>
      <c r="AH2845" s="32"/>
      <c r="AI2845" s="32"/>
      <c r="AJ2845" s="40"/>
      <c r="AK2845" s="29"/>
      <c r="AL2845" s="29"/>
      <c r="AM2845" s="41"/>
      <c r="AN2845" s="38"/>
      <c r="AO2845" s="34"/>
      <c r="AP2845" s="39"/>
      <c r="AQ2845" s="40"/>
      <c r="AR2845" s="40"/>
      <c r="AS2845" s="40"/>
      <c r="AT2845" s="32"/>
      <c r="AU2845" s="32"/>
      <c r="AV2845" s="40"/>
      <c r="AW2845" s="31"/>
      <c r="AX2845" s="29"/>
      <c r="AY2845" s="42"/>
      <c r="AZ2845" s="38"/>
      <c r="BA2845" s="34"/>
      <c r="BB2845" s="39"/>
      <c r="BC2845" s="40"/>
      <c r="BD2845" s="40"/>
      <c r="BE2845" s="40"/>
      <c r="BF2845" s="32"/>
      <c r="BG2845" s="32"/>
      <c r="BH2845" s="40"/>
      <c r="BI2845" s="31"/>
      <c r="BJ2845" s="29"/>
    </row>
    <row r="2846" customFormat="false" ht="15" hidden="false" customHeight="false" outlineLevel="0" collapsed="false">
      <c r="A2846" s="26" t="s">
        <v>771</v>
      </c>
      <c r="B2846" s="27" t="s">
        <v>0</v>
      </c>
      <c r="C2846" s="28" t="s">
        <v>64</v>
      </c>
      <c r="D2846" s="43" t="s">
        <v>147</v>
      </c>
      <c r="E2846" s="30" t="n">
        <v>459.9</v>
      </c>
      <c r="F2846" s="31" t="n">
        <v>419.9</v>
      </c>
      <c r="G2846" s="32" t="s">
        <v>291</v>
      </c>
      <c r="H2846" s="32" t="s">
        <v>98</v>
      </c>
      <c r="I2846" s="33" t="n">
        <v>16.99</v>
      </c>
      <c r="J2846" s="34" t="s">
        <v>288</v>
      </c>
      <c r="K2846" s="35" t="s">
        <v>355</v>
      </c>
      <c r="L2846" s="36"/>
      <c r="M2846" s="33" t="n">
        <v>4.99</v>
      </c>
      <c r="N2846" s="33"/>
      <c r="O2846" s="37"/>
      <c r="P2846" s="38" t="n">
        <v>39.99</v>
      </c>
      <c r="Q2846" s="34" t="n">
        <v>7.99</v>
      </c>
      <c r="R2846" s="39" t="n">
        <v>-2.14967759562841</v>
      </c>
      <c r="S2846" s="40" t="n">
        <v>10.1396775956284</v>
      </c>
      <c r="T2846" s="40" t="n">
        <v>10.1396775956284</v>
      </c>
      <c r="U2846" s="40" t="n">
        <v>10.1396775956284</v>
      </c>
      <c r="V2846" s="32" t="n">
        <v>14.8403224043716</v>
      </c>
      <c r="W2846" s="32" t="n">
        <v>14.8403224043716</v>
      </c>
      <c r="X2846" s="40" t="n">
        <v>24.98</v>
      </c>
      <c r="Y2846" s="29" t="n">
        <v>279.69</v>
      </c>
      <c r="Z2846" s="29" t="n">
        <v>64.4903278688524</v>
      </c>
      <c r="AA2846" s="41"/>
      <c r="AB2846" s="38"/>
      <c r="AC2846" s="34" t="s">
        <v>520</v>
      </c>
      <c r="AD2846" s="39" t="s">
        <v>520</v>
      </c>
      <c r="AE2846" s="40" t="s">
        <v>520</v>
      </c>
      <c r="AF2846" s="40" t="s">
        <v>520</v>
      </c>
      <c r="AG2846" s="40" t="s">
        <v>520</v>
      </c>
      <c r="AH2846" s="32"/>
      <c r="AI2846" s="32"/>
      <c r="AJ2846" s="40"/>
      <c r="AK2846" s="29"/>
      <c r="AL2846" s="29"/>
      <c r="AM2846" s="41"/>
      <c r="AN2846" s="38"/>
      <c r="AO2846" s="34"/>
      <c r="AP2846" s="39"/>
      <c r="AQ2846" s="40"/>
      <c r="AR2846" s="40"/>
      <c r="AS2846" s="40"/>
      <c r="AT2846" s="32"/>
      <c r="AU2846" s="32"/>
      <c r="AV2846" s="40"/>
      <c r="AW2846" s="31"/>
      <c r="AX2846" s="29"/>
      <c r="AY2846" s="42"/>
      <c r="AZ2846" s="38"/>
      <c r="BA2846" s="34"/>
      <c r="BB2846" s="39"/>
      <c r="BC2846" s="40"/>
      <c r="BD2846" s="40"/>
      <c r="BE2846" s="40"/>
      <c r="BF2846" s="32"/>
      <c r="BG2846" s="32"/>
      <c r="BH2846" s="40"/>
      <c r="BI2846" s="31"/>
      <c r="BJ2846" s="29"/>
    </row>
    <row r="2847" customFormat="false" ht="15" hidden="false" customHeight="false" outlineLevel="0" collapsed="false">
      <c r="A2847" s="26" t="s">
        <v>772</v>
      </c>
      <c r="B2847" s="27" t="s">
        <v>0</v>
      </c>
      <c r="C2847" s="28" t="s">
        <v>64</v>
      </c>
      <c r="D2847" s="43" t="s">
        <v>147</v>
      </c>
      <c r="E2847" s="30" t="n">
        <v>459.9</v>
      </c>
      <c r="F2847" s="31" t="n">
        <v>419.9</v>
      </c>
      <c r="G2847" s="32" t="s">
        <v>293</v>
      </c>
      <c r="H2847" s="32" t="s">
        <v>98</v>
      </c>
      <c r="I2847" s="33" t="n">
        <v>12.99</v>
      </c>
      <c r="J2847" s="34" t="s">
        <v>288</v>
      </c>
      <c r="K2847" s="35" t="s">
        <v>355</v>
      </c>
      <c r="L2847" s="36"/>
      <c r="M2847" s="33" t="n">
        <v>4.99</v>
      </c>
      <c r="N2847" s="33"/>
      <c r="O2847" s="37"/>
      <c r="P2847" s="38" t="n">
        <v>39.99</v>
      </c>
      <c r="Q2847" s="34" t="n">
        <v>8.99</v>
      </c>
      <c r="R2847" s="39" t="n">
        <v>-1.14967759562841</v>
      </c>
      <c r="S2847" s="40" t="n">
        <v>10.1396775956284</v>
      </c>
      <c r="T2847" s="40" t="n">
        <v>10.1396775956284</v>
      </c>
      <c r="U2847" s="40" t="n">
        <v>10.1396775956284</v>
      </c>
      <c r="V2847" s="32" t="n">
        <v>11.8403224043716</v>
      </c>
      <c r="W2847" s="32" t="n">
        <v>11.8403224043716</v>
      </c>
      <c r="X2847" s="40" t="n">
        <v>21.98</v>
      </c>
      <c r="Y2847" s="29" t="n">
        <v>309.69</v>
      </c>
      <c r="Z2847" s="29" t="n">
        <v>34.4903278688524</v>
      </c>
      <c r="AA2847" s="41"/>
      <c r="AB2847" s="38"/>
      <c r="AC2847" s="34" t="s">
        <v>520</v>
      </c>
      <c r="AD2847" s="39" t="s">
        <v>520</v>
      </c>
      <c r="AE2847" s="40" t="s">
        <v>520</v>
      </c>
      <c r="AF2847" s="40" t="s">
        <v>520</v>
      </c>
      <c r="AG2847" s="40" t="s">
        <v>520</v>
      </c>
      <c r="AH2847" s="32"/>
      <c r="AI2847" s="32"/>
      <c r="AJ2847" s="40"/>
      <c r="AK2847" s="29"/>
      <c r="AL2847" s="29"/>
      <c r="AM2847" s="41"/>
      <c r="AN2847" s="38"/>
      <c r="AO2847" s="34"/>
      <c r="AP2847" s="39"/>
      <c r="AQ2847" s="40"/>
      <c r="AR2847" s="40"/>
      <c r="AS2847" s="40"/>
      <c r="AT2847" s="32"/>
      <c r="AU2847" s="32"/>
      <c r="AV2847" s="40"/>
      <c r="AW2847" s="31"/>
      <c r="AX2847" s="29"/>
      <c r="AY2847" s="42"/>
      <c r="AZ2847" s="38"/>
      <c r="BA2847" s="34"/>
      <c r="BB2847" s="39"/>
      <c r="BC2847" s="40"/>
      <c r="BD2847" s="40"/>
      <c r="BE2847" s="40"/>
      <c r="BF2847" s="32"/>
      <c r="BG2847" s="32"/>
      <c r="BH2847" s="40"/>
      <c r="BI2847" s="31"/>
      <c r="BJ2847" s="29"/>
    </row>
    <row r="2848" customFormat="false" ht="15" hidden="false" customHeight="false" outlineLevel="0" collapsed="false">
      <c r="A2848" s="26" t="s">
        <v>773</v>
      </c>
      <c r="B2848" s="27" t="s">
        <v>0</v>
      </c>
      <c r="C2848" s="28" t="s">
        <v>64</v>
      </c>
      <c r="D2848" s="43" t="s">
        <v>147</v>
      </c>
      <c r="E2848" s="30" t="n">
        <v>459.9</v>
      </c>
      <c r="F2848" s="31" t="n">
        <v>419.9</v>
      </c>
      <c r="G2848" s="32" t="s">
        <v>295</v>
      </c>
      <c r="H2848" s="32" t="s">
        <v>98</v>
      </c>
      <c r="I2848" s="33" t="n">
        <v>9.99</v>
      </c>
      <c r="J2848" s="34" t="s">
        <v>288</v>
      </c>
      <c r="K2848" s="35" t="s">
        <v>355</v>
      </c>
      <c r="L2848" s="36"/>
      <c r="M2848" s="33" t="n">
        <v>4.99</v>
      </c>
      <c r="N2848" s="33"/>
      <c r="O2848" s="37"/>
      <c r="P2848" s="38" t="n">
        <v>39.99</v>
      </c>
      <c r="Q2848" s="34" t="n">
        <v>8.99</v>
      </c>
      <c r="R2848" s="39" t="n">
        <v>-1.14967759562841</v>
      </c>
      <c r="S2848" s="40" t="n">
        <v>10.1396775956284</v>
      </c>
      <c r="T2848" s="40" t="n">
        <v>10.1396775956284</v>
      </c>
      <c r="U2848" s="40" t="n">
        <v>10.1396775956284</v>
      </c>
      <c r="V2848" s="32" t="n">
        <v>8.84032240437159</v>
      </c>
      <c r="W2848" s="32" t="n">
        <v>8.84032240437159</v>
      </c>
      <c r="X2848" s="40" t="n">
        <v>18.98</v>
      </c>
      <c r="Y2848" s="29" t="n">
        <v>309.69</v>
      </c>
      <c r="Z2848" s="29" t="n">
        <v>34.4903278688524</v>
      </c>
      <c r="AA2848" s="41"/>
      <c r="AB2848" s="38"/>
      <c r="AC2848" s="34" t="s">
        <v>520</v>
      </c>
      <c r="AD2848" s="39" t="s">
        <v>520</v>
      </c>
      <c r="AE2848" s="40" t="s">
        <v>520</v>
      </c>
      <c r="AF2848" s="40" t="s">
        <v>520</v>
      </c>
      <c r="AG2848" s="40" t="s">
        <v>520</v>
      </c>
      <c r="AH2848" s="32"/>
      <c r="AI2848" s="32"/>
      <c r="AJ2848" s="40"/>
      <c r="AK2848" s="29"/>
      <c r="AL2848" s="29"/>
      <c r="AM2848" s="41"/>
      <c r="AN2848" s="38"/>
      <c r="AO2848" s="34"/>
      <c r="AP2848" s="39"/>
      <c r="AQ2848" s="40"/>
      <c r="AR2848" s="40"/>
      <c r="AS2848" s="40"/>
      <c r="AT2848" s="32"/>
      <c r="AU2848" s="32"/>
      <c r="AV2848" s="40"/>
      <c r="AW2848" s="31"/>
      <c r="AX2848" s="29"/>
      <c r="AY2848" s="42"/>
      <c r="AZ2848" s="38"/>
      <c r="BA2848" s="34"/>
      <c r="BB2848" s="39"/>
      <c r="BC2848" s="40"/>
      <c r="BD2848" s="40"/>
      <c r="BE2848" s="40"/>
      <c r="BF2848" s="32"/>
      <c r="BG2848" s="32"/>
      <c r="BH2848" s="40"/>
      <c r="BI2848" s="31"/>
      <c r="BJ2848" s="29"/>
    </row>
    <row r="2849" customFormat="false" ht="15" hidden="false" customHeight="false" outlineLevel="0" collapsed="false">
      <c r="A2849" s="26" t="s">
        <v>774</v>
      </c>
      <c r="B2849" s="27" t="s">
        <v>0</v>
      </c>
      <c r="C2849" s="28" t="s">
        <v>64</v>
      </c>
      <c r="D2849" s="43" t="s">
        <v>147</v>
      </c>
      <c r="E2849" s="30" t="n">
        <v>459.9</v>
      </c>
      <c r="F2849" s="31" t="n">
        <v>419.9</v>
      </c>
      <c r="G2849" s="32" t="s">
        <v>297</v>
      </c>
      <c r="H2849" s="32" t="s">
        <v>98</v>
      </c>
      <c r="I2849" s="33" t="n">
        <v>0</v>
      </c>
      <c r="J2849" s="34" t="s">
        <v>298</v>
      </c>
      <c r="K2849" s="35" t="s">
        <v>355</v>
      </c>
      <c r="L2849" s="36"/>
      <c r="M2849" s="33" t="n">
        <v>4.99</v>
      </c>
      <c r="N2849" s="33"/>
      <c r="O2849" s="37"/>
      <c r="P2849" s="38" t="n">
        <v>39.99</v>
      </c>
      <c r="Q2849" s="34" t="n">
        <v>7.99</v>
      </c>
      <c r="R2849" s="39" t="n">
        <v>-2.14967759562841</v>
      </c>
      <c r="S2849" s="40" t="n">
        <v>10.1396775956284</v>
      </c>
      <c r="T2849" s="40" t="n">
        <v>10.1396775956284</v>
      </c>
      <c r="U2849" s="40" t="n">
        <v>10.1396775956284</v>
      </c>
      <c r="V2849" s="32" t="n">
        <v>-2.14967759562841</v>
      </c>
      <c r="W2849" s="32" t="n">
        <v>-2.14967759562841</v>
      </c>
      <c r="X2849" s="40" t="n">
        <v>7.99</v>
      </c>
      <c r="Y2849" s="29" t="n">
        <v>279.69</v>
      </c>
      <c r="Z2849" s="29" t="n">
        <v>64.4903278688524</v>
      </c>
      <c r="AA2849" s="41"/>
      <c r="AB2849" s="38"/>
      <c r="AC2849" s="34" t="s">
        <v>520</v>
      </c>
      <c r="AD2849" s="39" t="s">
        <v>520</v>
      </c>
      <c r="AE2849" s="40" t="s">
        <v>520</v>
      </c>
      <c r="AF2849" s="40" t="s">
        <v>520</v>
      </c>
      <c r="AG2849" s="40" t="s">
        <v>520</v>
      </c>
      <c r="AH2849" s="32"/>
      <c r="AI2849" s="32"/>
      <c r="AJ2849" s="40"/>
      <c r="AK2849" s="29"/>
      <c r="AL2849" s="29"/>
      <c r="AM2849" s="41"/>
      <c r="AN2849" s="38"/>
      <c r="AO2849" s="34"/>
      <c r="AP2849" s="39"/>
      <c r="AQ2849" s="40"/>
      <c r="AR2849" s="40"/>
      <c r="AS2849" s="40"/>
      <c r="AT2849" s="32"/>
      <c r="AU2849" s="32"/>
      <c r="AV2849" s="40"/>
      <c r="AW2849" s="31"/>
      <c r="AX2849" s="29"/>
      <c r="AY2849" s="42"/>
      <c r="AZ2849" s="38"/>
      <c r="BA2849" s="34"/>
      <c r="BB2849" s="39"/>
      <c r="BC2849" s="40"/>
      <c r="BD2849" s="40"/>
      <c r="BE2849" s="40"/>
      <c r="BF2849" s="32"/>
      <c r="BG2849" s="32"/>
      <c r="BH2849" s="40"/>
      <c r="BI2849" s="31"/>
      <c r="BJ2849" s="29"/>
    </row>
    <row r="2850" customFormat="false" ht="15" hidden="false" customHeight="false" outlineLevel="0" collapsed="false">
      <c r="A2850" s="26" t="s">
        <v>775</v>
      </c>
      <c r="B2850" s="27" t="s">
        <v>0</v>
      </c>
      <c r="C2850" s="28" t="s">
        <v>64</v>
      </c>
      <c r="D2850" s="43" t="s">
        <v>148</v>
      </c>
      <c r="E2850" s="30" t="n">
        <v>549.9</v>
      </c>
      <c r="F2850" s="31" t="n">
        <v>499.9</v>
      </c>
      <c r="G2850" s="32" t="s">
        <v>287</v>
      </c>
      <c r="H2850" s="32" t="s">
        <v>98</v>
      </c>
      <c r="I2850" s="33" t="n">
        <v>24.99</v>
      </c>
      <c r="J2850" s="34" t="s">
        <v>288</v>
      </c>
      <c r="K2850" s="35" t="s">
        <v>355</v>
      </c>
      <c r="L2850" s="36"/>
      <c r="M2850" s="33" t="n">
        <v>4.99</v>
      </c>
      <c r="N2850" s="33"/>
      <c r="O2850" s="37"/>
      <c r="P2850" s="38" t="n">
        <v>49.99</v>
      </c>
      <c r="Q2850" s="34" t="n">
        <v>5.99</v>
      </c>
      <c r="R2850" s="39" t="n">
        <v>-6.00213661202186</v>
      </c>
      <c r="S2850" s="40" t="n">
        <v>11.9921366120219</v>
      </c>
      <c r="T2850" s="40" t="n">
        <v>11.9921366120219</v>
      </c>
      <c r="U2850" s="40" t="n">
        <v>11.9921366120219</v>
      </c>
      <c r="V2850" s="32" t="n">
        <v>18.9878633879781</v>
      </c>
      <c r="W2850" s="32" t="n">
        <v>18.9878633879781</v>
      </c>
      <c r="X2850" s="40" t="n">
        <v>30.98</v>
      </c>
      <c r="Y2850" s="29" t="n">
        <v>229.69</v>
      </c>
      <c r="Z2850" s="29" t="n">
        <v>180.064098360656</v>
      </c>
      <c r="AA2850" s="41"/>
      <c r="AB2850" s="38"/>
      <c r="AC2850" s="34" t="s">
        <v>520</v>
      </c>
      <c r="AD2850" s="39" t="s">
        <v>520</v>
      </c>
      <c r="AE2850" s="40" t="s">
        <v>520</v>
      </c>
      <c r="AF2850" s="40" t="s">
        <v>520</v>
      </c>
      <c r="AG2850" s="40" t="s">
        <v>520</v>
      </c>
      <c r="AH2850" s="32"/>
      <c r="AI2850" s="32"/>
      <c r="AJ2850" s="40"/>
      <c r="AK2850" s="29"/>
      <c r="AL2850" s="29"/>
      <c r="AM2850" s="41"/>
      <c r="AN2850" s="38"/>
      <c r="AO2850" s="34"/>
      <c r="AP2850" s="39"/>
      <c r="AQ2850" s="40"/>
      <c r="AR2850" s="40"/>
      <c r="AS2850" s="40"/>
      <c r="AT2850" s="32"/>
      <c r="AU2850" s="32"/>
      <c r="AV2850" s="40"/>
      <c r="AW2850" s="31"/>
      <c r="AX2850" s="29"/>
      <c r="AY2850" s="42"/>
      <c r="AZ2850" s="38"/>
      <c r="BA2850" s="34"/>
      <c r="BB2850" s="39"/>
      <c r="BC2850" s="40"/>
      <c r="BD2850" s="40"/>
      <c r="BE2850" s="40"/>
      <c r="BF2850" s="32"/>
      <c r="BG2850" s="32"/>
      <c r="BH2850" s="40"/>
      <c r="BI2850" s="31"/>
      <c r="BJ2850" s="29"/>
    </row>
    <row r="2851" customFormat="false" ht="15" hidden="false" customHeight="false" outlineLevel="0" collapsed="false">
      <c r="A2851" s="26" t="s">
        <v>776</v>
      </c>
      <c r="B2851" s="27" t="s">
        <v>0</v>
      </c>
      <c r="C2851" s="28" t="s">
        <v>64</v>
      </c>
      <c r="D2851" s="43" t="s">
        <v>148</v>
      </c>
      <c r="E2851" s="30" t="n">
        <v>549.9</v>
      </c>
      <c r="F2851" s="31" t="n">
        <v>499.9</v>
      </c>
      <c r="G2851" s="32" t="s">
        <v>291</v>
      </c>
      <c r="H2851" s="32" t="s">
        <v>98</v>
      </c>
      <c r="I2851" s="33" t="n">
        <v>16.99</v>
      </c>
      <c r="J2851" s="34" t="s">
        <v>288</v>
      </c>
      <c r="K2851" s="35" t="s">
        <v>355</v>
      </c>
      <c r="L2851" s="36"/>
      <c r="M2851" s="33" t="n">
        <v>4.99</v>
      </c>
      <c r="N2851" s="33"/>
      <c r="O2851" s="37"/>
      <c r="P2851" s="38" t="n">
        <v>49.99</v>
      </c>
      <c r="Q2851" s="34" t="n">
        <v>8.99</v>
      </c>
      <c r="R2851" s="39" t="n">
        <v>-3.00213661202186</v>
      </c>
      <c r="S2851" s="40" t="n">
        <v>11.9921366120219</v>
      </c>
      <c r="T2851" s="40" t="n">
        <v>11.9921366120219</v>
      </c>
      <c r="U2851" s="40" t="n">
        <v>11.9921366120219</v>
      </c>
      <c r="V2851" s="32" t="n">
        <v>13.9878633879781</v>
      </c>
      <c r="W2851" s="32" t="n">
        <v>13.9878633879781</v>
      </c>
      <c r="X2851" s="40" t="n">
        <v>25.98</v>
      </c>
      <c r="Y2851" s="29" t="n">
        <v>319.69</v>
      </c>
      <c r="Z2851" s="29" t="n">
        <v>90.0640983606558</v>
      </c>
      <c r="AA2851" s="41"/>
      <c r="AB2851" s="38"/>
      <c r="AC2851" s="34" t="s">
        <v>520</v>
      </c>
      <c r="AD2851" s="39" t="s">
        <v>520</v>
      </c>
      <c r="AE2851" s="40" t="s">
        <v>520</v>
      </c>
      <c r="AF2851" s="40" t="s">
        <v>520</v>
      </c>
      <c r="AG2851" s="40" t="s">
        <v>520</v>
      </c>
      <c r="AH2851" s="32"/>
      <c r="AI2851" s="32"/>
      <c r="AJ2851" s="40"/>
      <c r="AK2851" s="29"/>
      <c r="AL2851" s="29"/>
      <c r="AM2851" s="41"/>
      <c r="AN2851" s="38"/>
      <c r="AO2851" s="34"/>
      <c r="AP2851" s="39"/>
      <c r="AQ2851" s="40"/>
      <c r="AR2851" s="40"/>
      <c r="AS2851" s="40"/>
      <c r="AT2851" s="32"/>
      <c r="AU2851" s="32"/>
      <c r="AV2851" s="40"/>
      <c r="AW2851" s="31"/>
      <c r="AX2851" s="29"/>
      <c r="AY2851" s="42"/>
      <c r="AZ2851" s="38"/>
      <c r="BA2851" s="34"/>
      <c r="BB2851" s="39"/>
      <c r="BC2851" s="40"/>
      <c r="BD2851" s="40"/>
      <c r="BE2851" s="40"/>
      <c r="BF2851" s="32"/>
      <c r="BG2851" s="32"/>
      <c r="BH2851" s="40"/>
      <c r="BI2851" s="31"/>
      <c r="BJ2851" s="29"/>
    </row>
    <row r="2852" customFormat="false" ht="15" hidden="false" customHeight="false" outlineLevel="0" collapsed="false">
      <c r="A2852" s="26" t="s">
        <v>777</v>
      </c>
      <c r="B2852" s="27" t="s">
        <v>0</v>
      </c>
      <c r="C2852" s="28" t="s">
        <v>64</v>
      </c>
      <c r="D2852" s="43" t="s">
        <v>148</v>
      </c>
      <c r="E2852" s="30" t="n">
        <v>549.9</v>
      </c>
      <c r="F2852" s="31" t="n">
        <v>499.9</v>
      </c>
      <c r="G2852" s="32" t="s">
        <v>293</v>
      </c>
      <c r="H2852" s="32" t="s">
        <v>98</v>
      </c>
      <c r="I2852" s="33" t="n">
        <v>12.99</v>
      </c>
      <c r="J2852" s="34" t="s">
        <v>288</v>
      </c>
      <c r="K2852" s="35" t="s">
        <v>355</v>
      </c>
      <c r="L2852" s="36"/>
      <c r="M2852" s="33" t="n">
        <v>4.99</v>
      </c>
      <c r="N2852" s="33"/>
      <c r="O2852" s="37"/>
      <c r="P2852" s="38" t="n">
        <v>49.99</v>
      </c>
      <c r="Q2852" s="34" t="n">
        <v>11.99</v>
      </c>
      <c r="R2852" s="39" t="n">
        <v>-0.00213661202185733</v>
      </c>
      <c r="S2852" s="40" t="n">
        <v>11.9921366120219</v>
      </c>
      <c r="T2852" s="40" t="n">
        <v>11.9921366120219</v>
      </c>
      <c r="U2852" s="40" t="n">
        <v>11.9921366120219</v>
      </c>
      <c r="V2852" s="32" t="n">
        <v>12.9878633879781</v>
      </c>
      <c r="W2852" s="32" t="n">
        <v>12.9878633879781</v>
      </c>
      <c r="X2852" s="40" t="n">
        <v>24.98</v>
      </c>
      <c r="Y2852" s="29" t="n">
        <v>409.69</v>
      </c>
      <c r="Z2852" s="29" t="n">
        <v>0.0640983606557484</v>
      </c>
      <c r="AA2852" s="41"/>
      <c r="AB2852" s="38"/>
      <c r="AC2852" s="34" t="s">
        <v>520</v>
      </c>
      <c r="AD2852" s="39" t="s">
        <v>520</v>
      </c>
      <c r="AE2852" s="40" t="s">
        <v>520</v>
      </c>
      <c r="AF2852" s="40" t="s">
        <v>520</v>
      </c>
      <c r="AG2852" s="40" t="s">
        <v>520</v>
      </c>
      <c r="AH2852" s="32"/>
      <c r="AI2852" s="32"/>
      <c r="AJ2852" s="40"/>
      <c r="AK2852" s="29"/>
      <c r="AL2852" s="29"/>
      <c r="AM2852" s="41"/>
      <c r="AN2852" s="38"/>
      <c r="AO2852" s="34"/>
      <c r="AP2852" s="39"/>
      <c r="AQ2852" s="40"/>
      <c r="AR2852" s="40"/>
      <c r="AS2852" s="40"/>
      <c r="AT2852" s="32"/>
      <c r="AU2852" s="32"/>
      <c r="AV2852" s="40"/>
      <c r="AW2852" s="31"/>
      <c r="AX2852" s="29"/>
      <c r="AY2852" s="42"/>
      <c r="AZ2852" s="38"/>
      <c r="BA2852" s="34"/>
      <c r="BB2852" s="39"/>
      <c r="BC2852" s="40"/>
      <c r="BD2852" s="40"/>
      <c r="BE2852" s="40"/>
      <c r="BF2852" s="32"/>
      <c r="BG2852" s="32"/>
      <c r="BH2852" s="40"/>
      <c r="BI2852" s="31"/>
      <c r="BJ2852" s="29"/>
    </row>
    <row r="2853" customFormat="false" ht="15" hidden="false" customHeight="false" outlineLevel="0" collapsed="false">
      <c r="A2853" s="26" t="s">
        <v>778</v>
      </c>
      <c r="B2853" s="27" t="s">
        <v>0</v>
      </c>
      <c r="C2853" s="28" t="s">
        <v>64</v>
      </c>
      <c r="D2853" s="43" t="s">
        <v>148</v>
      </c>
      <c r="E2853" s="30" t="n">
        <v>549.9</v>
      </c>
      <c r="F2853" s="31" t="n">
        <v>499.9</v>
      </c>
      <c r="G2853" s="32" t="s">
        <v>295</v>
      </c>
      <c r="H2853" s="32" t="s">
        <v>98</v>
      </c>
      <c r="I2853" s="33" t="n">
        <v>9.99</v>
      </c>
      <c r="J2853" s="34" t="s">
        <v>288</v>
      </c>
      <c r="K2853" s="35" t="s">
        <v>355</v>
      </c>
      <c r="L2853" s="36"/>
      <c r="M2853" s="33" t="n">
        <v>4.99</v>
      </c>
      <c r="N2853" s="33"/>
      <c r="O2853" s="37"/>
      <c r="P2853" s="38" t="n">
        <v>49.99</v>
      </c>
      <c r="Q2853" s="34" t="n">
        <v>11.99</v>
      </c>
      <c r="R2853" s="39" t="n">
        <v>-0.00213661202185733</v>
      </c>
      <c r="S2853" s="40" t="n">
        <v>11.9921366120219</v>
      </c>
      <c r="T2853" s="40" t="n">
        <v>11.9921366120219</v>
      </c>
      <c r="U2853" s="40" t="n">
        <v>11.9921366120219</v>
      </c>
      <c r="V2853" s="32" t="n">
        <v>9.98786338797814</v>
      </c>
      <c r="W2853" s="32" t="n">
        <v>9.98786338797814</v>
      </c>
      <c r="X2853" s="40" t="n">
        <v>21.98</v>
      </c>
      <c r="Y2853" s="29" t="n">
        <v>409.69</v>
      </c>
      <c r="Z2853" s="29" t="n">
        <v>0.0640983606557484</v>
      </c>
      <c r="AA2853" s="41"/>
      <c r="AB2853" s="38"/>
      <c r="AC2853" s="34" t="s">
        <v>520</v>
      </c>
      <c r="AD2853" s="39" t="s">
        <v>520</v>
      </c>
      <c r="AE2853" s="40" t="s">
        <v>520</v>
      </c>
      <c r="AF2853" s="40" t="s">
        <v>520</v>
      </c>
      <c r="AG2853" s="40" t="s">
        <v>520</v>
      </c>
      <c r="AH2853" s="32"/>
      <c r="AI2853" s="32"/>
      <c r="AJ2853" s="40"/>
      <c r="AK2853" s="29"/>
      <c r="AL2853" s="29"/>
      <c r="AM2853" s="41"/>
      <c r="AN2853" s="38"/>
      <c r="AO2853" s="34"/>
      <c r="AP2853" s="39"/>
      <c r="AQ2853" s="40"/>
      <c r="AR2853" s="40"/>
      <c r="AS2853" s="40"/>
      <c r="AT2853" s="32"/>
      <c r="AU2853" s="32"/>
      <c r="AV2853" s="40"/>
      <c r="AW2853" s="31"/>
      <c r="AX2853" s="29"/>
      <c r="AY2853" s="42"/>
      <c r="AZ2853" s="38"/>
      <c r="BA2853" s="34"/>
      <c r="BB2853" s="39"/>
      <c r="BC2853" s="40"/>
      <c r="BD2853" s="40"/>
      <c r="BE2853" s="40"/>
      <c r="BF2853" s="32"/>
      <c r="BG2853" s="32"/>
      <c r="BH2853" s="40"/>
      <c r="BI2853" s="31"/>
      <c r="BJ2853" s="29"/>
    </row>
    <row r="2854" customFormat="false" ht="15" hidden="false" customHeight="false" outlineLevel="0" collapsed="false">
      <c r="A2854" s="26" t="s">
        <v>779</v>
      </c>
      <c r="B2854" s="27" t="s">
        <v>0</v>
      </c>
      <c r="C2854" s="28" t="s">
        <v>64</v>
      </c>
      <c r="D2854" s="43" t="s">
        <v>148</v>
      </c>
      <c r="E2854" s="30" t="n">
        <v>549.9</v>
      </c>
      <c r="F2854" s="31" t="n">
        <v>499.9</v>
      </c>
      <c r="G2854" s="32" t="s">
        <v>297</v>
      </c>
      <c r="H2854" s="32" t="s">
        <v>98</v>
      </c>
      <c r="I2854" s="33" t="n">
        <v>0</v>
      </c>
      <c r="J2854" s="34" t="s">
        <v>298</v>
      </c>
      <c r="K2854" s="35" t="s">
        <v>355</v>
      </c>
      <c r="L2854" s="36"/>
      <c r="M2854" s="33" t="n">
        <v>4.99</v>
      </c>
      <c r="N2854" s="33"/>
      <c r="O2854" s="37"/>
      <c r="P2854" s="38" t="n">
        <v>49.99</v>
      </c>
      <c r="Q2854" s="34" t="n">
        <v>8.99</v>
      </c>
      <c r="R2854" s="39" t="n">
        <v>-3.00213661202186</v>
      </c>
      <c r="S2854" s="40" t="n">
        <v>11.9921366120219</v>
      </c>
      <c r="T2854" s="40" t="n">
        <v>11.9921366120219</v>
      </c>
      <c r="U2854" s="40" t="n">
        <v>11.9921366120219</v>
      </c>
      <c r="V2854" s="32" t="n">
        <v>-3.00213661202186</v>
      </c>
      <c r="W2854" s="32" t="n">
        <v>-3.00213661202186</v>
      </c>
      <c r="X2854" s="40" t="n">
        <v>8.99</v>
      </c>
      <c r="Y2854" s="29" t="n">
        <v>319.69</v>
      </c>
      <c r="Z2854" s="29" t="n">
        <v>90.0640983606558</v>
      </c>
      <c r="AA2854" s="41"/>
      <c r="AB2854" s="38"/>
      <c r="AC2854" s="34" t="s">
        <v>520</v>
      </c>
      <c r="AD2854" s="39" t="s">
        <v>520</v>
      </c>
      <c r="AE2854" s="40" t="s">
        <v>520</v>
      </c>
      <c r="AF2854" s="40" t="s">
        <v>520</v>
      </c>
      <c r="AG2854" s="40" t="s">
        <v>520</v>
      </c>
      <c r="AH2854" s="32"/>
      <c r="AI2854" s="32"/>
      <c r="AJ2854" s="40"/>
      <c r="AK2854" s="29"/>
      <c r="AL2854" s="29"/>
      <c r="AM2854" s="41"/>
      <c r="AN2854" s="38"/>
      <c r="AO2854" s="34"/>
      <c r="AP2854" s="39"/>
      <c r="AQ2854" s="40"/>
      <c r="AR2854" s="40"/>
      <c r="AS2854" s="40"/>
      <c r="AT2854" s="32"/>
      <c r="AU2854" s="32"/>
      <c r="AV2854" s="40"/>
      <c r="AW2854" s="31"/>
      <c r="AX2854" s="29"/>
      <c r="AY2854" s="42"/>
      <c r="AZ2854" s="38"/>
      <c r="BA2854" s="34"/>
      <c r="BB2854" s="39"/>
      <c r="BC2854" s="40"/>
      <c r="BD2854" s="40"/>
      <c r="BE2854" s="40"/>
      <c r="BF2854" s="32"/>
      <c r="BG2854" s="32"/>
      <c r="BH2854" s="40"/>
      <c r="BI2854" s="31"/>
      <c r="BJ2854" s="29"/>
    </row>
    <row r="2855" customFormat="false" ht="15" hidden="false" customHeight="false" outlineLevel="0" collapsed="false">
      <c r="A2855" s="26" t="s">
        <v>780</v>
      </c>
      <c r="B2855" s="27" t="s">
        <v>0</v>
      </c>
      <c r="C2855" s="28" t="s">
        <v>64</v>
      </c>
      <c r="D2855" s="43" t="s">
        <v>250</v>
      </c>
      <c r="E2855" s="30" t="n">
        <v>179.9</v>
      </c>
      <c r="F2855" s="31" t="n">
        <v>179.9</v>
      </c>
      <c r="G2855" s="32" t="s">
        <v>287</v>
      </c>
      <c r="H2855" s="32"/>
      <c r="I2855" s="33" t="n">
        <v>24.99</v>
      </c>
      <c r="J2855" s="34" t="s">
        <v>288</v>
      </c>
      <c r="K2855" s="35" t="s">
        <v>532</v>
      </c>
      <c r="L2855" s="36"/>
      <c r="M2855" s="33"/>
      <c r="N2855" s="33"/>
      <c r="O2855" s="37"/>
      <c r="P2855" s="38" t="n">
        <v>29.99</v>
      </c>
      <c r="Q2855" s="34" t="n">
        <v>0</v>
      </c>
      <c r="R2855" s="39" t="n">
        <v>-4.89454234972678</v>
      </c>
      <c r="S2855" s="40" t="n">
        <v>4.89454234972678</v>
      </c>
      <c r="T2855" s="40" t="n">
        <v>0</v>
      </c>
      <c r="U2855" s="40" t="n">
        <v>0</v>
      </c>
      <c r="V2855" s="32" t="n">
        <v>20.0954576502732</v>
      </c>
      <c r="W2855" s="32" t="n">
        <v>24.99</v>
      </c>
      <c r="X2855" s="40" t="n">
        <v>24.99</v>
      </c>
      <c r="Y2855" s="29" t="n">
        <v>29.99</v>
      </c>
      <c r="Z2855" s="29" t="n">
        <v>117.469016393443</v>
      </c>
      <c r="AA2855" s="41"/>
      <c r="AB2855" s="38" t="n">
        <v>39.99</v>
      </c>
      <c r="AC2855" s="34" t="n">
        <v>0</v>
      </c>
      <c r="AD2855" s="39" t="n">
        <v>-4.47787568306011</v>
      </c>
      <c r="AE2855" s="40" t="n">
        <v>4.47787568306011</v>
      </c>
      <c r="AF2855" s="40" t="n">
        <v>0</v>
      </c>
      <c r="AG2855" s="40" t="n">
        <v>0</v>
      </c>
      <c r="AH2855" s="32" t="n">
        <v>20.5121243169399</v>
      </c>
      <c r="AI2855" s="32" t="n">
        <v>24.99</v>
      </c>
      <c r="AJ2855" s="40" t="n">
        <v>24.99</v>
      </c>
      <c r="AK2855" s="29" t="n">
        <v>39.99</v>
      </c>
      <c r="AL2855" s="29" t="n">
        <v>107.469016393443</v>
      </c>
      <c r="AM2855" s="41"/>
      <c r="AN2855" s="38"/>
      <c r="AO2855" s="34"/>
      <c r="AP2855" s="39"/>
      <c r="AQ2855" s="40"/>
      <c r="AR2855" s="40"/>
      <c r="AS2855" s="40"/>
      <c r="AT2855" s="32"/>
      <c r="AU2855" s="32"/>
      <c r="AV2855" s="40"/>
      <c r="AW2855" s="31"/>
      <c r="AX2855" s="29"/>
      <c r="AY2855" s="42"/>
      <c r="AZ2855" s="38"/>
      <c r="BA2855" s="34"/>
      <c r="BB2855" s="39"/>
      <c r="BC2855" s="40"/>
      <c r="BD2855" s="40"/>
      <c r="BE2855" s="40"/>
      <c r="BF2855" s="32"/>
      <c r="BG2855" s="32"/>
      <c r="BH2855" s="40"/>
      <c r="BI2855" s="31"/>
      <c r="BJ2855" s="29"/>
    </row>
    <row r="2856" customFormat="false" ht="15" hidden="false" customHeight="false" outlineLevel="0" collapsed="false">
      <c r="A2856" s="26" t="s">
        <v>781</v>
      </c>
      <c r="B2856" s="27" t="s">
        <v>0</v>
      </c>
      <c r="C2856" s="28" t="s">
        <v>64</v>
      </c>
      <c r="D2856" s="43" t="s">
        <v>250</v>
      </c>
      <c r="E2856" s="30" t="n">
        <v>179.9</v>
      </c>
      <c r="F2856" s="31" t="n">
        <v>179.9</v>
      </c>
      <c r="G2856" s="32" t="s">
        <v>291</v>
      </c>
      <c r="H2856" s="32"/>
      <c r="I2856" s="33" t="n">
        <v>16.99</v>
      </c>
      <c r="J2856" s="34" t="s">
        <v>288</v>
      </c>
      <c r="K2856" s="35" t="s">
        <v>355</v>
      </c>
      <c r="L2856" s="36"/>
      <c r="M2856" s="33"/>
      <c r="N2856" s="33"/>
      <c r="O2856" s="37"/>
      <c r="P2856" s="38" t="n">
        <v>29.99</v>
      </c>
      <c r="Q2856" s="34" t="n">
        <v>1.99</v>
      </c>
      <c r="R2856" s="39" t="n">
        <v>-1.92563387978142</v>
      </c>
      <c r="S2856" s="40" t="n">
        <v>3.91563387978142</v>
      </c>
      <c r="T2856" s="40" t="n">
        <v>3.91563387978142</v>
      </c>
      <c r="U2856" s="40" t="n">
        <v>3.91563387978142</v>
      </c>
      <c r="V2856" s="32" t="n">
        <v>15.0643661202186</v>
      </c>
      <c r="W2856" s="32" t="n">
        <v>15.0643661202186</v>
      </c>
      <c r="X2856" s="40" t="n">
        <v>18.98</v>
      </c>
      <c r="Y2856" s="29" t="n">
        <v>89.69</v>
      </c>
      <c r="Z2856" s="29" t="n">
        <v>57.7690163934426</v>
      </c>
      <c r="AA2856" s="41"/>
      <c r="AB2856" s="38" t="n">
        <v>39.99</v>
      </c>
      <c r="AC2856" s="34" t="n">
        <v>1.99</v>
      </c>
      <c r="AD2856" s="39" t="n">
        <v>-1.59230054644809</v>
      </c>
      <c r="AE2856" s="40" t="n">
        <v>3.58230054644809</v>
      </c>
      <c r="AF2856" s="40" t="n">
        <v>3.58230054644809</v>
      </c>
      <c r="AG2856" s="40" t="n">
        <v>3.58230054644809</v>
      </c>
      <c r="AH2856" s="32" t="n">
        <v>15.3976994535519</v>
      </c>
      <c r="AI2856" s="32" t="n">
        <v>16.99</v>
      </c>
      <c r="AJ2856" s="40" t="n">
        <v>18.98</v>
      </c>
      <c r="AK2856" s="29" t="n">
        <v>99.69</v>
      </c>
      <c r="AL2856" s="29" t="n">
        <v>47.7690163934426</v>
      </c>
      <c r="AM2856" s="41"/>
      <c r="AN2856" s="38"/>
      <c r="AO2856" s="34"/>
      <c r="AP2856" s="39"/>
      <c r="AQ2856" s="40"/>
      <c r="AR2856" s="40"/>
      <c r="AS2856" s="40"/>
      <c r="AT2856" s="32"/>
      <c r="AU2856" s="32"/>
      <c r="AV2856" s="40"/>
      <c r="AW2856" s="31"/>
      <c r="AX2856" s="29"/>
      <c r="AY2856" s="42"/>
      <c r="AZ2856" s="38"/>
      <c r="BA2856" s="34"/>
      <c r="BB2856" s="39"/>
      <c r="BC2856" s="40"/>
      <c r="BD2856" s="40"/>
      <c r="BE2856" s="40"/>
      <c r="BF2856" s="32"/>
      <c r="BG2856" s="32"/>
      <c r="BH2856" s="40"/>
      <c r="BI2856" s="31"/>
      <c r="BJ2856" s="29"/>
    </row>
    <row r="2857" customFormat="false" ht="15" hidden="false" customHeight="false" outlineLevel="0" collapsed="false">
      <c r="A2857" s="26" t="s">
        <v>782</v>
      </c>
      <c r="B2857" s="27" t="s">
        <v>0</v>
      </c>
      <c r="C2857" s="28" t="s">
        <v>64</v>
      </c>
      <c r="D2857" s="43" t="s">
        <v>250</v>
      </c>
      <c r="E2857" s="30" t="n">
        <v>179.9</v>
      </c>
      <c r="F2857" s="31" t="n">
        <v>179.9</v>
      </c>
      <c r="G2857" s="32" t="s">
        <v>293</v>
      </c>
      <c r="H2857" s="32"/>
      <c r="I2857" s="33" t="n">
        <v>12.99</v>
      </c>
      <c r="J2857" s="34" t="s">
        <v>288</v>
      </c>
      <c r="K2857" s="35" t="s">
        <v>355</v>
      </c>
      <c r="L2857" s="36"/>
      <c r="M2857" s="33"/>
      <c r="N2857" s="33"/>
      <c r="O2857" s="37"/>
      <c r="P2857" s="38" t="n">
        <v>39.99</v>
      </c>
      <c r="Q2857" s="34" t="n">
        <v>2.99</v>
      </c>
      <c r="R2857" s="39" t="n">
        <v>-0.592300546448087</v>
      </c>
      <c r="S2857" s="40" t="n">
        <v>3.58230054644809</v>
      </c>
      <c r="T2857" s="40" t="n">
        <v>3.58230054644809</v>
      </c>
      <c r="U2857" s="40" t="n">
        <v>3.58230054644809</v>
      </c>
      <c r="V2857" s="32" t="n">
        <v>12.3976994535519</v>
      </c>
      <c r="W2857" s="32" t="n">
        <v>12.3976994535519</v>
      </c>
      <c r="X2857" s="40" t="n">
        <v>15.98</v>
      </c>
      <c r="Y2857" s="29" t="n">
        <v>129.69</v>
      </c>
      <c r="Z2857" s="29" t="n">
        <v>17.7690163934426</v>
      </c>
      <c r="AA2857" s="41"/>
      <c r="AB2857" s="38" t="n">
        <v>49.99</v>
      </c>
      <c r="AC2857" s="34" t="n">
        <v>2.99</v>
      </c>
      <c r="AD2857" s="39" t="n">
        <v>-0.258967213114754</v>
      </c>
      <c r="AE2857" s="40" t="n">
        <v>3.24896721311475</v>
      </c>
      <c r="AF2857" s="40" t="n">
        <v>3.24896721311475</v>
      </c>
      <c r="AG2857" s="40" t="n">
        <v>3.24896721311475</v>
      </c>
      <c r="AH2857" s="32" t="n">
        <v>12.7310327868852</v>
      </c>
      <c r="AI2857" s="32" t="n">
        <v>12.99</v>
      </c>
      <c r="AJ2857" s="40" t="n">
        <v>15.98</v>
      </c>
      <c r="AK2857" s="29" t="n">
        <v>139.69</v>
      </c>
      <c r="AL2857" s="29" t="n">
        <v>7.76901639344263</v>
      </c>
      <c r="AM2857" s="41"/>
      <c r="AN2857" s="38"/>
      <c r="AO2857" s="34"/>
      <c r="AP2857" s="39"/>
      <c r="AQ2857" s="40"/>
      <c r="AR2857" s="40"/>
      <c r="AS2857" s="40"/>
      <c r="AT2857" s="32"/>
      <c r="AU2857" s="32"/>
      <c r="AV2857" s="40"/>
      <c r="AW2857" s="31"/>
      <c r="AX2857" s="29"/>
      <c r="AY2857" s="42"/>
      <c r="AZ2857" s="38"/>
      <c r="BA2857" s="34"/>
      <c r="BB2857" s="39"/>
      <c r="BC2857" s="40"/>
      <c r="BD2857" s="40"/>
      <c r="BE2857" s="40"/>
      <c r="BF2857" s="32"/>
      <c r="BG2857" s="32"/>
      <c r="BH2857" s="40"/>
      <c r="BI2857" s="31"/>
      <c r="BJ2857" s="29"/>
    </row>
    <row r="2858" customFormat="false" ht="15" hidden="false" customHeight="false" outlineLevel="0" collapsed="false">
      <c r="A2858" s="26" t="s">
        <v>783</v>
      </c>
      <c r="B2858" s="27" t="s">
        <v>0</v>
      </c>
      <c r="C2858" s="28" t="s">
        <v>64</v>
      </c>
      <c r="D2858" s="43" t="s">
        <v>250</v>
      </c>
      <c r="E2858" s="30" t="n">
        <v>179.9</v>
      </c>
      <c r="F2858" s="31" t="n">
        <v>179.9</v>
      </c>
      <c r="G2858" s="32" t="s">
        <v>295</v>
      </c>
      <c r="H2858" s="32"/>
      <c r="I2858" s="33" t="n">
        <v>9.99</v>
      </c>
      <c r="J2858" s="34" t="s">
        <v>288</v>
      </c>
      <c r="K2858" s="35" t="s">
        <v>355</v>
      </c>
      <c r="L2858" s="36"/>
      <c r="M2858" s="33"/>
      <c r="N2858" s="33"/>
      <c r="O2858" s="37"/>
      <c r="P2858" s="38" t="n">
        <v>39.99</v>
      </c>
      <c r="Q2858" s="34" t="n">
        <v>2.99</v>
      </c>
      <c r="R2858" s="39" t="n">
        <v>-0.592300546448087</v>
      </c>
      <c r="S2858" s="40" t="n">
        <v>3.58230054644809</v>
      </c>
      <c r="T2858" s="40" t="n">
        <v>3.58230054644809</v>
      </c>
      <c r="U2858" s="40" t="n">
        <v>3.58230054644809</v>
      </c>
      <c r="V2858" s="32" t="n">
        <v>9.39769945355191</v>
      </c>
      <c r="W2858" s="32" t="n">
        <v>9.39769945355191</v>
      </c>
      <c r="X2858" s="40" t="n">
        <v>12.98</v>
      </c>
      <c r="Y2858" s="29" t="n">
        <v>129.69</v>
      </c>
      <c r="Z2858" s="29" t="n">
        <v>17.7690163934426</v>
      </c>
      <c r="AA2858" s="41"/>
      <c r="AB2858" s="38" t="n">
        <v>49.99</v>
      </c>
      <c r="AC2858" s="34" t="n">
        <v>2.99</v>
      </c>
      <c r="AD2858" s="39" t="n">
        <v>-0.258967213114754</v>
      </c>
      <c r="AE2858" s="40" t="n">
        <v>3.24896721311475</v>
      </c>
      <c r="AF2858" s="40" t="n">
        <v>3.24896721311475</v>
      </c>
      <c r="AG2858" s="40" t="n">
        <v>3.24896721311475</v>
      </c>
      <c r="AH2858" s="32" t="n">
        <v>9.73103278688525</v>
      </c>
      <c r="AI2858" s="32" t="n">
        <v>9.99</v>
      </c>
      <c r="AJ2858" s="40" t="n">
        <v>12.98</v>
      </c>
      <c r="AK2858" s="29" t="n">
        <v>139.69</v>
      </c>
      <c r="AL2858" s="29" t="n">
        <v>7.76901639344263</v>
      </c>
      <c r="AM2858" s="41"/>
      <c r="AN2858" s="38"/>
      <c r="AO2858" s="34"/>
      <c r="AP2858" s="39"/>
      <c r="AQ2858" s="40"/>
      <c r="AR2858" s="40"/>
      <c r="AS2858" s="40"/>
      <c r="AT2858" s="32"/>
      <c r="AU2858" s="32"/>
      <c r="AV2858" s="40"/>
      <c r="AW2858" s="31"/>
      <c r="AX2858" s="29"/>
      <c r="AY2858" s="42"/>
      <c r="AZ2858" s="38"/>
      <c r="BA2858" s="34"/>
      <c r="BB2858" s="39"/>
      <c r="BC2858" s="40"/>
      <c r="BD2858" s="40"/>
      <c r="BE2858" s="40"/>
      <c r="BF2858" s="32"/>
      <c r="BG2858" s="32"/>
      <c r="BH2858" s="40"/>
      <c r="BI2858" s="31"/>
      <c r="BJ2858" s="29"/>
    </row>
    <row r="2859" customFormat="false" ht="15" hidden="false" customHeight="false" outlineLevel="0" collapsed="false">
      <c r="A2859" s="26" t="s">
        <v>784</v>
      </c>
      <c r="B2859" s="27" t="s">
        <v>0</v>
      </c>
      <c r="C2859" s="28" t="s">
        <v>64</v>
      </c>
      <c r="D2859" s="43" t="s">
        <v>250</v>
      </c>
      <c r="E2859" s="30" t="n">
        <v>179.9</v>
      </c>
      <c r="F2859" s="31" t="n">
        <v>179.9</v>
      </c>
      <c r="G2859" s="32" t="s">
        <v>297</v>
      </c>
      <c r="H2859" s="32"/>
      <c r="I2859" s="33" t="n">
        <v>0</v>
      </c>
      <c r="J2859" s="34" t="s">
        <v>298</v>
      </c>
      <c r="K2859" s="35" t="s">
        <v>355</v>
      </c>
      <c r="L2859" s="36"/>
      <c r="M2859" s="33"/>
      <c r="N2859" s="33"/>
      <c r="O2859" s="37"/>
      <c r="P2859" s="38" t="n">
        <v>39.99</v>
      </c>
      <c r="Q2859" s="34" t="n">
        <v>2.99</v>
      </c>
      <c r="R2859" s="39" t="n">
        <v>-0.592300546448087</v>
      </c>
      <c r="S2859" s="40" t="n">
        <v>3.58230054644809</v>
      </c>
      <c r="T2859" s="40" t="n">
        <v>3.58230054644809</v>
      </c>
      <c r="U2859" s="40" t="n">
        <v>3.58230054644809</v>
      </c>
      <c r="V2859" s="32" t="n">
        <v>-0.592300546448087</v>
      </c>
      <c r="W2859" s="32" t="n">
        <v>-0.592300546448087</v>
      </c>
      <c r="X2859" s="40" t="n">
        <v>2.99</v>
      </c>
      <c r="Y2859" s="29" t="n">
        <v>129.69</v>
      </c>
      <c r="Z2859" s="29" t="n">
        <v>17.7690163934426</v>
      </c>
      <c r="AA2859" s="41"/>
      <c r="AB2859" s="38" t="n">
        <v>49.99</v>
      </c>
      <c r="AC2859" s="34" t="n">
        <v>2.99</v>
      </c>
      <c r="AD2859" s="39" t="n">
        <v>-0.258967213114754</v>
      </c>
      <c r="AE2859" s="40" t="n">
        <v>3.24896721311475</v>
      </c>
      <c r="AF2859" s="40" t="n">
        <v>3.24896721311475</v>
      </c>
      <c r="AG2859" s="40" t="n">
        <v>3.24896721311475</v>
      </c>
      <c r="AH2859" s="32" t="n">
        <v>-0.258967213114754</v>
      </c>
      <c r="AI2859" s="32" t="n">
        <v>0</v>
      </c>
      <c r="AJ2859" s="40" t="n">
        <v>2.99</v>
      </c>
      <c r="AK2859" s="29" t="n">
        <v>139.69</v>
      </c>
      <c r="AL2859" s="29" t="n">
        <v>7.76901639344263</v>
      </c>
      <c r="AM2859" s="41"/>
      <c r="AN2859" s="38"/>
      <c r="AO2859" s="34"/>
      <c r="AP2859" s="39"/>
      <c r="AQ2859" s="40"/>
      <c r="AR2859" s="40"/>
      <c r="AS2859" s="40"/>
      <c r="AT2859" s="32"/>
      <c r="AU2859" s="32"/>
      <c r="AV2859" s="40"/>
      <c r="AW2859" s="31"/>
      <c r="AX2859" s="29"/>
      <c r="AY2859" s="42"/>
      <c r="AZ2859" s="38"/>
      <c r="BA2859" s="34"/>
      <c r="BB2859" s="39"/>
      <c r="BC2859" s="40"/>
      <c r="BD2859" s="40"/>
      <c r="BE2859" s="40"/>
      <c r="BF2859" s="32"/>
      <c r="BG2859" s="32"/>
      <c r="BH2859" s="40"/>
      <c r="BI2859" s="31"/>
      <c r="BJ2859" s="29"/>
    </row>
    <row r="2860" customFormat="false" ht="15" hidden="false" customHeight="false" outlineLevel="0" collapsed="false">
      <c r="A2860" s="26" t="s">
        <v>785</v>
      </c>
      <c r="B2860" s="27" t="s">
        <v>0</v>
      </c>
      <c r="C2860" s="28" t="s">
        <v>64</v>
      </c>
      <c r="D2860" s="43" t="s">
        <v>786</v>
      </c>
      <c r="E2860" s="30" t="n">
        <v>239.9</v>
      </c>
      <c r="F2860" s="31" t="n">
        <v>229.9</v>
      </c>
      <c r="G2860" s="32" t="s">
        <v>287</v>
      </c>
      <c r="H2860" s="32" t="s">
        <v>98</v>
      </c>
      <c r="I2860" s="33" t="n">
        <v>24.99</v>
      </c>
      <c r="J2860" s="34" t="s">
        <v>288</v>
      </c>
      <c r="K2860" s="35" t="s">
        <v>532</v>
      </c>
      <c r="L2860" s="36"/>
      <c r="M2860" s="33" t="n">
        <v>2.99</v>
      </c>
      <c r="N2860" s="33"/>
      <c r="O2860" s="37"/>
      <c r="P2860" s="38" t="n">
        <v>49.99</v>
      </c>
      <c r="Q2860" s="34" t="n">
        <v>0</v>
      </c>
      <c r="R2860" s="39" t="n">
        <v>-5.76885928961749</v>
      </c>
      <c r="S2860" s="40" t="n">
        <v>5.76885928961749</v>
      </c>
      <c r="T2860" s="40" t="n">
        <v>0</v>
      </c>
      <c r="U2860" s="40" t="n">
        <v>0</v>
      </c>
      <c r="V2860" s="32" t="n">
        <v>19.2211407103825</v>
      </c>
      <c r="W2860" s="32" t="n">
        <v>24.99</v>
      </c>
      <c r="X2860" s="40" t="n">
        <v>24.99</v>
      </c>
      <c r="Y2860" s="29" t="n">
        <v>49.99</v>
      </c>
      <c r="Z2860" s="29" t="n">
        <v>138.45262295082</v>
      </c>
      <c r="AA2860" s="41"/>
      <c r="AB2860" s="38" t="n">
        <v>49.99</v>
      </c>
      <c r="AC2860" s="34" t="n">
        <v>0</v>
      </c>
      <c r="AD2860" s="39" t="n">
        <v>-5.76885928961749</v>
      </c>
      <c r="AE2860" s="40" t="n">
        <v>5.76885928961749</v>
      </c>
      <c r="AF2860" s="40" t="n">
        <v>0</v>
      </c>
      <c r="AG2860" s="40" t="n">
        <v>0</v>
      </c>
      <c r="AH2860" s="32" t="n">
        <v>19.2211407103825</v>
      </c>
      <c r="AI2860" s="32" t="n">
        <v>24.99</v>
      </c>
      <c r="AJ2860" s="40" t="n">
        <v>24.99</v>
      </c>
      <c r="AK2860" s="29" t="n">
        <v>49.99</v>
      </c>
      <c r="AL2860" s="29" t="n">
        <v>138.45262295082</v>
      </c>
      <c r="AM2860" s="41"/>
      <c r="AN2860" s="38"/>
      <c r="AO2860" s="34"/>
      <c r="AP2860" s="39"/>
      <c r="AQ2860" s="40"/>
      <c r="AR2860" s="40"/>
      <c r="AS2860" s="40"/>
      <c r="AT2860" s="32"/>
      <c r="AU2860" s="32"/>
      <c r="AV2860" s="40"/>
      <c r="AW2860" s="31"/>
      <c r="AX2860" s="29"/>
      <c r="AY2860" s="42"/>
      <c r="AZ2860" s="38"/>
      <c r="BA2860" s="34"/>
      <c r="BB2860" s="39"/>
      <c r="BC2860" s="40"/>
      <c r="BD2860" s="40"/>
      <c r="BE2860" s="40"/>
      <c r="BF2860" s="32"/>
      <c r="BG2860" s="32"/>
      <c r="BH2860" s="40"/>
      <c r="BI2860" s="31"/>
      <c r="BJ2860" s="29"/>
    </row>
    <row r="2861" customFormat="false" ht="15" hidden="false" customHeight="false" outlineLevel="0" collapsed="false">
      <c r="A2861" s="26" t="s">
        <v>787</v>
      </c>
      <c r="B2861" s="27" t="s">
        <v>0</v>
      </c>
      <c r="C2861" s="28" t="s">
        <v>64</v>
      </c>
      <c r="D2861" s="43" t="s">
        <v>786</v>
      </c>
      <c r="E2861" s="30" t="n">
        <v>239.9</v>
      </c>
      <c r="F2861" s="31" t="n">
        <v>229.9</v>
      </c>
      <c r="G2861" s="32" t="s">
        <v>291</v>
      </c>
      <c r="H2861" s="32" t="s">
        <v>98</v>
      </c>
      <c r="I2861" s="33" t="n">
        <v>16.99</v>
      </c>
      <c r="J2861" s="34" t="s">
        <v>288</v>
      </c>
      <c r="K2861" s="35" t="s">
        <v>532</v>
      </c>
      <c r="L2861" s="36"/>
      <c r="M2861" s="33" t="n">
        <v>2.99</v>
      </c>
      <c r="N2861" s="33"/>
      <c r="O2861" s="37"/>
      <c r="P2861" s="38" t="n">
        <v>49.99</v>
      </c>
      <c r="Q2861" s="34" t="n">
        <v>0</v>
      </c>
      <c r="R2861" s="39" t="n">
        <v>-5.76885928961749</v>
      </c>
      <c r="S2861" s="40" t="n">
        <v>5.76885928961749</v>
      </c>
      <c r="T2861" s="40" t="n">
        <v>0</v>
      </c>
      <c r="U2861" s="40" t="n">
        <v>0</v>
      </c>
      <c r="V2861" s="32" t="n">
        <v>11.2211407103825</v>
      </c>
      <c r="W2861" s="32" t="n">
        <v>16.99</v>
      </c>
      <c r="X2861" s="40" t="n">
        <v>16.99</v>
      </c>
      <c r="Y2861" s="29" t="n">
        <v>49.99</v>
      </c>
      <c r="Z2861" s="29" t="n">
        <v>138.45262295082</v>
      </c>
      <c r="AA2861" s="41"/>
      <c r="AB2861" s="38" t="n">
        <v>49.99</v>
      </c>
      <c r="AC2861" s="34" t="n">
        <v>0</v>
      </c>
      <c r="AD2861" s="39" t="n">
        <v>-5.76885928961749</v>
      </c>
      <c r="AE2861" s="40" t="n">
        <v>5.76885928961749</v>
      </c>
      <c r="AF2861" s="40" t="n">
        <v>0</v>
      </c>
      <c r="AG2861" s="40" t="n">
        <v>0</v>
      </c>
      <c r="AH2861" s="32" t="n">
        <v>11.2211407103825</v>
      </c>
      <c r="AI2861" s="32" t="n">
        <v>16.99</v>
      </c>
      <c r="AJ2861" s="40" t="n">
        <v>16.99</v>
      </c>
      <c r="AK2861" s="29" t="n">
        <v>49.99</v>
      </c>
      <c r="AL2861" s="29" t="n">
        <v>138.45262295082</v>
      </c>
      <c r="AM2861" s="41"/>
      <c r="AN2861" s="38"/>
      <c r="AO2861" s="34"/>
      <c r="AP2861" s="39"/>
      <c r="AQ2861" s="40"/>
      <c r="AR2861" s="40"/>
      <c r="AS2861" s="40"/>
      <c r="AT2861" s="32"/>
      <c r="AU2861" s="32"/>
      <c r="AV2861" s="40"/>
      <c r="AW2861" s="31"/>
      <c r="AX2861" s="29"/>
      <c r="AY2861" s="42"/>
      <c r="AZ2861" s="38"/>
      <c r="BA2861" s="34"/>
      <c r="BB2861" s="39"/>
      <c r="BC2861" s="40"/>
      <c r="BD2861" s="40"/>
      <c r="BE2861" s="40"/>
      <c r="BF2861" s="32"/>
      <c r="BG2861" s="32"/>
      <c r="BH2861" s="40"/>
      <c r="BI2861" s="31"/>
      <c r="BJ2861" s="29"/>
    </row>
    <row r="2862" customFormat="false" ht="15" hidden="false" customHeight="false" outlineLevel="0" collapsed="false">
      <c r="A2862" s="26" t="s">
        <v>788</v>
      </c>
      <c r="B2862" s="27" t="s">
        <v>0</v>
      </c>
      <c r="C2862" s="28" t="s">
        <v>64</v>
      </c>
      <c r="D2862" s="43" t="s">
        <v>786</v>
      </c>
      <c r="E2862" s="30" t="n">
        <v>239.9</v>
      </c>
      <c r="F2862" s="31" t="n">
        <v>229.9</v>
      </c>
      <c r="G2862" s="32" t="s">
        <v>293</v>
      </c>
      <c r="H2862" s="32" t="s">
        <v>98</v>
      </c>
      <c r="I2862" s="33" t="n">
        <v>12.99</v>
      </c>
      <c r="J2862" s="34" t="s">
        <v>288</v>
      </c>
      <c r="K2862" s="35" t="s">
        <v>355</v>
      </c>
      <c r="L2862" s="36"/>
      <c r="M2862" s="33" t="n">
        <v>2.99</v>
      </c>
      <c r="N2862" s="33"/>
      <c r="O2862" s="37"/>
      <c r="P2862" s="38" t="n">
        <v>49.99</v>
      </c>
      <c r="Q2862" s="34" t="n">
        <v>2.99</v>
      </c>
      <c r="R2862" s="39" t="n">
        <v>-1.62508743169399</v>
      </c>
      <c r="S2862" s="40" t="n">
        <v>4.61508743169399</v>
      </c>
      <c r="T2862" s="40" t="n">
        <v>4.61508743169399</v>
      </c>
      <c r="U2862" s="40" t="n">
        <v>4.61508743169399</v>
      </c>
      <c r="V2862" s="32" t="n">
        <v>11.364912568306</v>
      </c>
      <c r="W2862" s="32" t="n">
        <v>11.364912568306</v>
      </c>
      <c r="X2862" s="40" t="n">
        <v>15.98</v>
      </c>
      <c r="Y2862" s="29" t="n">
        <v>139.69</v>
      </c>
      <c r="Z2862" s="29" t="n">
        <v>48.7526229508197</v>
      </c>
      <c r="AA2862" s="41"/>
      <c r="AB2862" s="38" t="n">
        <v>49.99</v>
      </c>
      <c r="AC2862" s="34" t="n">
        <v>2.99</v>
      </c>
      <c r="AD2862" s="39" t="n">
        <v>-1.62508743169399</v>
      </c>
      <c r="AE2862" s="40" t="n">
        <v>4.61508743169399</v>
      </c>
      <c r="AF2862" s="40" t="n">
        <v>4.61508743169399</v>
      </c>
      <c r="AG2862" s="40" t="n">
        <v>4.61508743169399</v>
      </c>
      <c r="AH2862" s="32" t="n">
        <v>11.364912568306</v>
      </c>
      <c r="AI2862" s="32" t="n">
        <v>12.99</v>
      </c>
      <c r="AJ2862" s="40" t="n">
        <v>15.98</v>
      </c>
      <c r="AK2862" s="29" t="n">
        <v>139.69</v>
      </c>
      <c r="AL2862" s="29" t="n">
        <v>48.7526229508197</v>
      </c>
      <c r="AM2862" s="41"/>
      <c r="AN2862" s="38"/>
      <c r="AO2862" s="34"/>
      <c r="AP2862" s="39"/>
      <c r="AQ2862" s="40"/>
      <c r="AR2862" s="40"/>
      <c r="AS2862" s="40"/>
      <c r="AT2862" s="32"/>
      <c r="AU2862" s="32"/>
      <c r="AV2862" s="40"/>
      <c r="AW2862" s="31"/>
      <c r="AX2862" s="29"/>
      <c r="AY2862" s="42"/>
      <c r="AZ2862" s="38"/>
      <c r="BA2862" s="34"/>
      <c r="BB2862" s="39"/>
      <c r="BC2862" s="40"/>
      <c r="BD2862" s="40"/>
      <c r="BE2862" s="40"/>
      <c r="BF2862" s="32"/>
      <c r="BG2862" s="32"/>
      <c r="BH2862" s="40"/>
      <c r="BI2862" s="31"/>
      <c r="BJ2862" s="29"/>
    </row>
    <row r="2863" customFormat="false" ht="15" hidden="false" customHeight="false" outlineLevel="0" collapsed="false">
      <c r="A2863" s="26" t="s">
        <v>789</v>
      </c>
      <c r="B2863" s="27" t="s">
        <v>0</v>
      </c>
      <c r="C2863" s="28" t="s">
        <v>64</v>
      </c>
      <c r="D2863" s="43" t="s">
        <v>786</v>
      </c>
      <c r="E2863" s="30" t="n">
        <v>239.9</v>
      </c>
      <c r="F2863" s="31" t="n">
        <v>229.9</v>
      </c>
      <c r="G2863" s="32" t="s">
        <v>295</v>
      </c>
      <c r="H2863" s="32" t="s">
        <v>98</v>
      </c>
      <c r="I2863" s="33" t="n">
        <v>9.99</v>
      </c>
      <c r="J2863" s="34" t="s">
        <v>288</v>
      </c>
      <c r="K2863" s="35" t="s">
        <v>355</v>
      </c>
      <c r="L2863" s="36"/>
      <c r="M2863" s="33" t="n">
        <v>2.99</v>
      </c>
      <c r="N2863" s="33"/>
      <c r="O2863" s="37"/>
      <c r="P2863" s="38" t="n">
        <v>49.99</v>
      </c>
      <c r="Q2863" s="34" t="n">
        <v>2.99</v>
      </c>
      <c r="R2863" s="39" t="n">
        <v>-1.62508743169399</v>
      </c>
      <c r="S2863" s="40" t="n">
        <v>4.61508743169399</v>
      </c>
      <c r="T2863" s="40" t="n">
        <v>4.61508743169399</v>
      </c>
      <c r="U2863" s="40" t="n">
        <v>4.61508743169399</v>
      </c>
      <c r="V2863" s="32" t="n">
        <v>8.36491256830601</v>
      </c>
      <c r="W2863" s="32" t="n">
        <v>8.36491256830601</v>
      </c>
      <c r="X2863" s="40" t="n">
        <v>12.98</v>
      </c>
      <c r="Y2863" s="29" t="n">
        <v>139.69</v>
      </c>
      <c r="Z2863" s="29" t="n">
        <v>48.7526229508197</v>
      </c>
      <c r="AA2863" s="41"/>
      <c r="AB2863" s="38" t="n">
        <v>49.99</v>
      </c>
      <c r="AC2863" s="34" t="n">
        <v>2.99</v>
      </c>
      <c r="AD2863" s="39" t="n">
        <v>-1.62508743169399</v>
      </c>
      <c r="AE2863" s="40" t="n">
        <v>4.61508743169399</v>
      </c>
      <c r="AF2863" s="40" t="n">
        <v>4.61508743169399</v>
      </c>
      <c r="AG2863" s="40" t="n">
        <v>4.61508743169399</v>
      </c>
      <c r="AH2863" s="32" t="n">
        <v>8.36491256830601</v>
      </c>
      <c r="AI2863" s="32" t="n">
        <v>9.99</v>
      </c>
      <c r="AJ2863" s="40" t="n">
        <v>12.98</v>
      </c>
      <c r="AK2863" s="29" t="n">
        <v>139.69</v>
      </c>
      <c r="AL2863" s="29" t="n">
        <v>48.7526229508197</v>
      </c>
      <c r="AM2863" s="41"/>
      <c r="AN2863" s="38"/>
      <c r="AO2863" s="34"/>
      <c r="AP2863" s="39"/>
      <c r="AQ2863" s="40"/>
      <c r="AR2863" s="40"/>
      <c r="AS2863" s="40"/>
      <c r="AT2863" s="32"/>
      <c r="AU2863" s="32"/>
      <c r="AV2863" s="40"/>
      <c r="AW2863" s="31"/>
      <c r="AX2863" s="29"/>
      <c r="AY2863" s="42"/>
      <c r="AZ2863" s="38"/>
      <c r="BA2863" s="34"/>
      <c r="BB2863" s="39"/>
      <c r="BC2863" s="40"/>
      <c r="BD2863" s="40"/>
      <c r="BE2863" s="40"/>
      <c r="BF2863" s="32"/>
      <c r="BG2863" s="32"/>
      <c r="BH2863" s="40"/>
      <c r="BI2863" s="31"/>
      <c r="BJ2863" s="29"/>
    </row>
    <row r="2864" customFormat="false" ht="15" hidden="false" customHeight="false" outlineLevel="0" collapsed="false">
      <c r="A2864" s="26" t="s">
        <v>790</v>
      </c>
      <c r="B2864" s="27" t="s">
        <v>0</v>
      </c>
      <c r="C2864" s="28" t="s">
        <v>64</v>
      </c>
      <c r="D2864" s="43" t="s">
        <v>786</v>
      </c>
      <c r="E2864" s="30" t="n">
        <v>239.9</v>
      </c>
      <c r="F2864" s="31" t="n">
        <v>229.9</v>
      </c>
      <c r="G2864" s="32" t="s">
        <v>297</v>
      </c>
      <c r="H2864" s="32" t="s">
        <v>98</v>
      </c>
      <c r="I2864" s="33" t="n">
        <v>0</v>
      </c>
      <c r="J2864" s="34" t="s">
        <v>298</v>
      </c>
      <c r="K2864" s="35" t="s">
        <v>532</v>
      </c>
      <c r="L2864" s="36"/>
      <c r="M2864" s="33" t="n">
        <v>2.99</v>
      </c>
      <c r="N2864" s="33"/>
      <c r="O2864" s="37"/>
      <c r="P2864" s="38" t="n">
        <v>49.99</v>
      </c>
      <c r="Q2864" s="34" t="n">
        <v>0</v>
      </c>
      <c r="R2864" s="39" t="n">
        <v>-5.76885928961749</v>
      </c>
      <c r="S2864" s="40" t="n">
        <v>5.76885928961749</v>
      </c>
      <c r="T2864" s="40" t="n">
        <v>0</v>
      </c>
      <c r="U2864" s="40" t="n">
        <v>0</v>
      </c>
      <c r="V2864" s="32" t="n">
        <v>-5.76885928961749</v>
      </c>
      <c r="W2864" s="32" t="n">
        <v>0</v>
      </c>
      <c r="X2864" s="40" t="n">
        <v>0</v>
      </c>
      <c r="Y2864" s="29" t="n">
        <v>49.99</v>
      </c>
      <c r="Z2864" s="29" t="n">
        <v>138.45262295082</v>
      </c>
      <c r="AA2864" s="41"/>
      <c r="AB2864" s="38" t="n">
        <v>49.99</v>
      </c>
      <c r="AC2864" s="34" t="n">
        <v>0</v>
      </c>
      <c r="AD2864" s="39" t="n">
        <v>-5.76885928961749</v>
      </c>
      <c r="AE2864" s="40" t="n">
        <v>5.76885928961749</v>
      </c>
      <c r="AF2864" s="40" t="n">
        <v>0</v>
      </c>
      <c r="AG2864" s="40" t="n">
        <v>0</v>
      </c>
      <c r="AH2864" s="32" t="n">
        <v>-5.76885928961749</v>
      </c>
      <c r="AI2864" s="32" t="n">
        <v>0</v>
      </c>
      <c r="AJ2864" s="40" t="n">
        <v>0</v>
      </c>
      <c r="AK2864" s="29" t="n">
        <v>49.99</v>
      </c>
      <c r="AL2864" s="29" t="n">
        <v>138.45262295082</v>
      </c>
      <c r="AM2864" s="41"/>
      <c r="AN2864" s="38"/>
      <c r="AO2864" s="34"/>
      <c r="AP2864" s="39"/>
      <c r="AQ2864" s="40"/>
      <c r="AR2864" s="40"/>
      <c r="AS2864" s="40"/>
      <c r="AT2864" s="32"/>
      <c r="AU2864" s="32"/>
      <c r="AV2864" s="40"/>
      <c r="AW2864" s="31"/>
      <c r="AX2864" s="29"/>
      <c r="AY2864" s="42"/>
      <c r="AZ2864" s="38"/>
      <c r="BA2864" s="34"/>
      <c r="BB2864" s="39"/>
      <c r="BC2864" s="40"/>
      <c r="BD2864" s="40"/>
      <c r="BE2864" s="40"/>
      <c r="BF2864" s="32"/>
      <c r="BG2864" s="32"/>
      <c r="BH2864" s="40"/>
      <c r="BI2864" s="31"/>
      <c r="BJ2864" s="29"/>
    </row>
    <row r="2865" customFormat="false" ht="15" hidden="false" customHeight="false" outlineLevel="0" collapsed="false">
      <c r="A2865" s="26" t="s">
        <v>791</v>
      </c>
      <c r="B2865" s="27" t="s">
        <v>0</v>
      </c>
      <c r="C2865" s="28" t="s">
        <v>64</v>
      </c>
      <c r="D2865" s="43" t="s">
        <v>792</v>
      </c>
      <c r="E2865" s="30" t="n">
        <v>209.9</v>
      </c>
      <c r="F2865" s="31" t="n">
        <v>209.9</v>
      </c>
      <c r="G2865" s="32" t="s">
        <v>287</v>
      </c>
      <c r="H2865" s="32" t="s">
        <v>98</v>
      </c>
      <c r="I2865" s="33" t="n">
        <v>24.99</v>
      </c>
      <c r="J2865" s="34" t="s">
        <v>288</v>
      </c>
      <c r="K2865" s="35" t="s">
        <v>532</v>
      </c>
      <c r="L2865" s="36"/>
      <c r="M2865" s="33" t="n">
        <v>2.99</v>
      </c>
      <c r="N2865" s="33"/>
      <c r="O2865" s="37"/>
      <c r="P2865" s="38" t="n">
        <v>49.99</v>
      </c>
      <c r="Q2865" s="34" t="n">
        <v>0</v>
      </c>
      <c r="R2865" s="39" t="n">
        <v>-5.08579918032787</v>
      </c>
      <c r="S2865" s="40" t="n">
        <v>5.08579918032787</v>
      </c>
      <c r="T2865" s="40" t="n">
        <v>0</v>
      </c>
      <c r="U2865" s="40" t="n">
        <v>0</v>
      </c>
      <c r="V2865" s="32" t="n">
        <v>19.9042008196721</v>
      </c>
      <c r="W2865" s="32" t="n">
        <v>24.99</v>
      </c>
      <c r="X2865" s="40" t="n">
        <v>24.99</v>
      </c>
      <c r="Y2865" s="29" t="n">
        <v>49.99</v>
      </c>
      <c r="Z2865" s="29" t="n">
        <v>122.059180327869</v>
      </c>
      <c r="AA2865" s="41"/>
      <c r="AB2865" s="38" t="n">
        <v>49.99</v>
      </c>
      <c r="AC2865" s="34" t="n">
        <v>0</v>
      </c>
      <c r="AD2865" s="39" t="n">
        <v>-5.08579918032787</v>
      </c>
      <c r="AE2865" s="40" t="n">
        <v>5.08579918032787</v>
      </c>
      <c r="AF2865" s="40" t="n">
        <v>0</v>
      </c>
      <c r="AG2865" s="40" t="n">
        <v>0</v>
      </c>
      <c r="AH2865" s="32" t="n">
        <v>19.9042008196721</v>
      </c>
      <c r="AI2865" s="32" t="n">
        <v>24.99</v>
      </c>
      <c r="AJ2865" s="40" t="n">
        <v>24.99</v>
      </c>
      <c r="AK2865" s="29" t="n">
        <v>49.99</v>
      </c>
      <c r="AL2865" s="29" t="n">
        <v>122.059180327869</v>
      </c>
      <c r="AM2865" s="41"/>
      <c r="AN2865" s="38"/>
      <c r="AO2865" s="34"/>
      <c r="AP2865" s="39"/>
      <c r="AQ2865" s="40"/>
      <c r="AR2865" s="40"/>
      <c r="AS2865" s="40"/>
      <c r="AT2865" s="32"/>
      <c r="AU2865" s="32"/>
      <c r="AV2865" s="40"/>
      <c r="AW2865" s="31"/>
      <c r="AX2865" s="29"/>
      <c r="AY2865" s="42"/>
      <c r="AZ2865" s="38"/>
      <c r="BA2865" s="34"/>
      <c r="BB2865" s="39"/>
      <c r="BC2865" s="40"/>
      <c r="BD2865" s="40"/>
      <c r="BE2865" s="40"/>
      <c r="BF2865" s="32"/>
      <c r="BG2865" s="32"/>
      <c r="BH2865" s="40"/>
      <c r="BI2865" s="31"/>
      <c r="BJ2865" s="29"/>
    </row>
    <row r="2866" customFormat="false" ht="15" hidden="false" customHeight="false" outlineLevel="0" collapsed="false">
      <c r="A2866" s="26" t="s">
        <v>793</v>
      </c>
      <c r="B2866" s="27" t="s">
        <v>0</v>
      </c>
      <c r="C2866" s="28" t="s">
        <v>64</v>
      </c>
      <c r="D2866" s="43" t="s">
        <v>792</v>
      </c>
      <c r="E2866" s="30" t="n">
        <v>209.9</v>
      </c>
      <c r="F2866" s="31" t="n">
        <v>209.9</v>
      </c>
      <c r="G2866" s="32" t="s">
        <v>291</v>
      </c>
      <c r="H2866" s="32" t="s">
        <v>98</v>
      </c>
      <c r="I2866" s="33" t="n">
        <v>16.99</v>
      </c>
      <c r="J2866" s="34" t="s">
        <v>288</v>
      </c>
      <c r="K2866" s="35" t="s">
        <v>355</v>
      </c>
      <c r="L2866" s="36"/>
      <c r="M2866" s="33" t="n">
        <v>2.99</v>
      </c>
      <c r="N2866" s="33"/>
      <c r="O2866" s="37"/>
      <c r="P2866" s="38" t="n">
        <v>49.99</v>
      </c>
      <c r="Q2866" s="34" t="n">
        <v>1.99</v>
      </c>
      <c r="R2866" s="39" t="n">
        <v>-2.0786393442623</v>
      </c>
      <c r="S2866" s="40" t="n">
        <v>4.0686393442623</v>
      </c>
      <c r="T2866" s="40" t="n">
        <v>4.0686393442623</v>
      </c>
      <c r="U2866" s="40" t="n">
        <v>4.0686393442623</v>
      </c>
      <c r="V2866" s="32" t="n">
        <v>14.9113606557377</v>
      </c>
      <c r="W2866" s="32" t="n">
        <v>14.9113606557377</v>
      </c>
      <c r="X2866" s="40" t="n">
        <v>18.98</v>
      </c>
      <c r="Y2866" s="29" t="n">
        <v>109.69</v>
      </c>
      <c r="Z2866" s="29" t="n">
        <v>62.3591803278689</v>
      </c>
      <c r="AA2866" s="41"/>
      <c r="AB2866" s="38" t="n">
        <v>49.99</v>
      </c>
      <c r="AC2866" s="34" t="n">
        <v>1.99</v>
      </c>
      <c r="AD2866" s="39" t="n">
        <v>-2.0786393442623</v>
      </c>
      <c r="AE2866" s="40" t="n">
        <v>4.0686393442623</v>
      </c>
      <c r="AF2866" s="40" t="n">
        <v>4.0686393442623</v>
      </c>
      <c r="AG2866" s="40" t="n">
        <v>4.0686393442623</v>
      </c>
      <c r="AH2866" s="32" t="n">
        <v>14.9113606557377</v>
      </c>
      <c r="AI2866" s="32" t="n">
        <v>16.99</v>
      </c>
      <c r="AJ2866" s="40" t="n">
        <v>18.98</v>
      </c>
      <c r="AK2866" s="29" t="n">
        <v>109.69</v>
      </c>
      <c r="AL2866" s="29" t="n">
        <v>62.3591803278689</v>
      </c>
      <c r="AM2866" s="41"/>
      <c r="AN2866" s="38"/>
      <c r="AO2866" s="34"/>
      <c r="AP2866" s="39"/>
      <c r="AQ2866" s="40"/>
      <c r="AR2866" s="40"/>
      <c r="AS2866" s="40"/>
      <c r="AT2866" s="32"/>
      <c r="AU2866" s="32"/>
      <c r="AV2866" s="40"/>
      <c r="AW2866" s="31"/>
      <c r="AX2866" s="29"/>
      <c r="AY2866" s="42"/>
      <c r="AZ2866" s="38"/>
      <c r="BA2866" s="34"/>
      <c r="BB2866" s="39"/>
      <c r="BC2866" s="40"/>
      <c r="BD2866" s="40"/>
      <c r="BE2866" s="40"/>
      <c r="BF2866" s="32"/>
      <c r="BG2866" s="32"/>
      <c r="BH2866" s="40"/>
      <c r="BI2866" s="31"/>
      <c r="BJ2866" s="29"/>
    </row>
    <row r="2867" customFormat="false" ht="15" hidden="false" customHeight="false" outlineLevel="0" collapsed="false">
      <c r="A2867" s="26" t="s">
        <v>794</v>
      </c>
      <c r="B2867" s="27" t="s">
        <v>0</v>
      </c>
      <c r="C2867" s="28" t="s">
        <v>64</v>
      </c>
      <c r="D2867" s="43" t="s">
        <v>792</v>
      </c>
      <c r="E2867" s="30" t="n">
        <v>209.9</v>
      </c>
      <c r="F2867" s="31" t="n">
        <v>209.9</v>
      </c>
      <c r="G2867" s="32" t="s">
        <v>293</v>
      </c>
      <c r="H2867" s="32" t="s">
        <v>98</v>
      </c>
      <c r="I2867" s="33" t="n">
        <v>12.99</v>
      </c>
      <c r="J2867" s="34" t="s">
        <v>288</v>
      </c>
      <c r="K2867" s="35" t="s">
        <v>355</v>
      </c>
      <c r="L2867" s="36"/>
      <c r="M2867" s="33" t="n">
        <v>2.99</v>
      </c>
      <c r="N2867" s="33"/>
      <c r="O2867" s="37"/>
      <c r="P2867" s="38" t="n">
        <v>49.99</v>
      </c>
      <c r="Q2867" s="34" t="n">
        <v>3.99</v>
      </c>
      <c r="R2867" s="39" t="n">
        <v>-0.078639344262295</v>
      </c>
      <c r="S2867" s="40" t="n">
        <v>4.0686393442623</v>
      </c>
      <c r="T2867" s="40" t="n">
        <v>4.0686393442623</v>
      </c>
      <c r="U2867" s="40" t="n">
        <v>4.0686393442623</v>
      </c>
      <c r="V2867" s="32" t="n">
        <v>12.9113606557377</v>
      </c>
      <c r="W2867" s="32" t="n">
        <v>12.9113606557377</v>
      </c>
      <c r="X2867" s="40" t="n">
        <v>16.98</v>
      </c>
      <c r="Y2867" s="29" t="n">
        <v>169.69</v>
      </c>
      <c r="Z2867" s="29" t="n">
        <v>2.35918032786887</v>
      </c>
      <c r="AA2867" s="41"/>
      <c r="AB2867" s="38" t="n">
        <v>49.99</v>
      </c>
      <c r="AC2867" s="34" t="n">
        <v>3.99</v>
      </c>
      <c r="AD2867" s="39" t="n">
        <v>-0.078639344262295</v>
      </c>
      <c r="AE2867" s="40" t="n">
        <v>4.0686393442623</v>
      </c>
      <c r="AF2867" s="40" t="n">
        <v>4.0686393442623</v>
      </c>
      <c r="AG2867" s="40" t="n">
        <v>4.0686393442623</v>
      </c>
      <c r="AH2867" s="32" t="n">
        <v>12.9113606557377</v>
      </c>
      <c r="AI2867" s="32" t="n">
        <v>12.99</v>
      </c>
      <c r="AJ2867" s="40" t="n">
        <v>16.98</v>
      </c>
      <c r="AK2867" s="29" t="n">
        <v>169.69</v>
      </c>
      <c r="AL2867" s="29" t="n">
        <v>2.35918032786887</v>
      </c>
      <c r="AM2867" s="41"/>
      <c r="AN2867" s="38"/>
      <c r="AO2867" s="34"/>
      <c r="AP2867" s="39"/>
      <c r="AQ2867" s="40"/>
      <c r="AR2867" s="40"/>
      <c r="AS2867" s="40"/>
      <c r="AT2867" s="32"/>
      <c r="AU2867" s="32"/>
      <c r="AV2867" s="40"/>
      <c r="AW2867" s="31"/>
      <c r="AX2867" s="29"/>
      <c r="AY2867" s="42"/>
      <c r="AZ2867" s="38"/>
      <c r="BA2867" s="34"/>
      <c r="BB2867" s="39"/>
      <c r="BC2867" s="40"/>
      <c r="BD2867" s="40"/>
      <c r="BE2867" s="40"/>
      <c r="BF2867" s="32"/>
      <c r="BG2867" s="32"/>
      <c r="BH2867" s="40"/>
      <c r="BI2867" s="31"/>
      <c r="BJ2867" s="29"/>
    </row>
    <row r="2868" customFormat="false" ht="15" hidden="false" customHeight="false" outlineLevel="0" collapsed="false">
      <c r="A2868" s="26" t="s">
        <v>795</v>
      </c>
      <c r="B2868" s="27" t="s">
        <v>0</v>
      </c>
      <c r="C2868" s="28" t="s">
        <v>64</v>
      </c>
      <c r="D2868" s="43" t="s">
        <v>792</v>
      </c>
      <c r="E2868" s="30" t="n">
        <v>209.9</v>
      </c>
      <c r="F2868" s="31" t="n">
        <v>209.9</v>
      </c>
      <c r="G2868" s="32" t="s">
        <v>295</v>
      </c>
      <c r="H2868" s="32" t="s">
        <v>98</v>
      </c>
      <c r="I2868" s="33" t="n">
        <v>9.99</v>
      </c>
      <c r="J2868" s="34" t="s">
        <v>288</v>
      </c>
      <c r="K2868" s="35" t="s">
        <v>355</v>
      </c>
      <c r="L2868" s="36"/>
      <c r="M2868" s="33" t="n">
        <v>2.99</v>
      </c>
      <c r="N2868" s="33"/>
      <c r="O2868" s="37"/>
      <c r="P2868" s="38" t="n">
        <v>49.99</v>
      </c>
      <c r="Q2868" s="34" t="n">
        <v>3.99</v>
      </c>
      <c r="R2868" s="39" t="n">
        <v>-0.078639344262295</v>
      </c>
      <c r="S2868" s="40" t="n">
        <v>4.0686393442623</v>
      </c>
      <c r="T2868" s="40" t="n">
        <v>4.0686393442623</v>
      </c>
      <c r="U2868" s="40" t="n">
        <v>4.0686393442623</v>
      </c>
      <c r="V2868" s="32" t="n">
        <v>9.91136065573771</v>
      </c>
      <c r="W2868" s="32" t="n">
        <v>9.91136065573771</v>
      </c>
      <c r="X2868" s="40" t="n">
        <v>13.98</v>
      </c>
      <c r="Y2868" s="29" t="n">
        <v>169.69</v>
      </c>
      <c r="Z2868" s="29" t="n">
        <v>2.35918032786887</v>
      </c>
      <c r="AA2868" s="41"/>
      <c r="AB2868" s="38" t="n">
        <v>49.99</v>
      </c>
      <c r="AC2868" s="34" t="n">
        <v>3.99</v>
      </c>
      <c r="AD2868" s="39" t="n">
        <v>-0.078639344262295</v>
      </c>
      <c r="AE2868" s="40" t="n">
        <v>4.0686393442623</v>
      </c>
      <c r="AF2868" s="40" t="n">
        <v>4.0686393442623</v>
      </c>
      <c r="AG2868" s="40" t="n">
        <v>4.0686393442623</v>
      </c>
      <c r="AH2868" s="32" t="n">
        <v>9.91136065573771</v>
      </c>
      <c r="AI2868" s="32" t="n">
        <v>9.99</v>
      </c>
      <c r="AJ2868" s="40" t="n">
        <v>13.98</v>
      </c>
      <c r="AK2868" s="29" t="n">
        <v>169.69</v>
      </c>
      <c r="AL2868" s="29" t="n">
        <v>2.35918032786887</v>
      </c>
      <c r="AM2868" s="41"/>
      <c r="AN2868" s="38"/>
      <c r="AO2868" s="34"/>
      <c r="AP2868" s="39"/>
      <c r="AQ2868" s="40"/>
      <c r="AR2868" s="40"/>
      <c r="AS2868" s="40"/>
      <c r="AT2868" s="32"/>
      <c r="AU2868" s="32"/>
      <c r="AV2868" s="40"/>
      <c r="AW2868" s="31"/>
      <c r="AX2868" s="29"/>
      <c r="AY2868" s="42"/>
      <c r="AZ2868" s="38"/>
      <c r="BA2868" s="34"/>
      <c r="BB2868" s="39"/>
      <c r="BC2868" s="40"/>
      <c r="BD2868" s="40"/>
      <c r="BE2868" s="40"/>
      <c r="BF2868" s="32"/>
      <c r="BG2868" s="32"/>
      <c r="BH2868" s="40"/>
      <c r="BI2868" s="31"/>
      <c r="BJ2868" s="29"/>
    </row>
    <row r="2869" customFormat="false" ht="15" hidden="false" customHeight="false" outlineLevel="0" collapsed="false">
      <c r="A2869" s="26" t="s">
        <v>796</v>
      </c>
      <c r="B2869" s="27" t="s">
        <v>0</v>
      </c>
      <c r="C2869" s="28" t="s">
        <v>64</v>
      </c>
      <c r="D2869" s="43" t="s">
        <v>792</v>
      </c>
      <c r="E2869" s="30" t="n">
        <v>209.9</v>
      </c>
      <c r="F2869" s="31" t="n">
        <v>209.9</v>
      </c>
      <c r="G2869" s="32" t="s">
        <v>297</v>
      </c>
      <c r="H2869" s="32" t="s">
        <v>98</v>
      </c>
      <c r="I2869" s="33" t="n">
        <v>0</v>
      </c>
      <c r="J2869" s="34" t="s">
        <v>298</v>
      </c>
      <c r="K2869" s="35" t="s">
        <v>355</v>
      </c>
      <c r="L2869" s="36"/>
      <c r="M2869" s="33" t="n">
        <v>2.99</v>
      </c>
      <c r="N2869" s="33"/>
      <c r="O2869" s="37"/>
      <c r="P2869" s="38" t="n">
        <v>49.99</v>
      </c>
      <c r="Q2869" s="34" t="n">
        <v>1.99</v>
      </c>
      <c r="R2869" s="39" t="n">
        <v>-2.0786393442623</v>
      </c>
      <c r="S2869" s="40" t="n">
        <v>4.0686393442623</v>
      </c>
      <c r="T2869" s="40" t="n">
        <v>4.0686393442623</v>
      </c>
      <c r="U2869" s="40" t="n">
        <v>4.0686393442623</v>
      </c>
      <c r="V2869" s="32" t="n">
        <v>-2.0786393442623</v>
      </c>
      <c r="W2869" s="32" t="n">
        <v>-2.0786393442623</v>
      </c>
      <c r="X2869" s="40" t="n">
        <v>1.99</v>
      </c>
      <c r="Y2869" s="29" t="n">
        <v>109.69</v>
      </c>
      <c r="Z2869" s="29" t="n">
        <v>62.3591803278689</v>
      </c>
      <c r="AA2869" s="41"/>
      <c r="AB2869" s="38" t="n">
        <v>49.99</v>
      </c>
      <c r="AC2869" s="34" t="n">
        <v>1.99</v>
      </c>
      <c r="AD2869" s="39" t="n">
        <v>-2.0786393442623</v>
      </c>
      <c r="AE2869" s="40" t="n">
        <v>4.0686393442623</v>
      </c>
      <c r="AF2869" s="40" t="n">
        <v>4.0686393442623</v>
      </c>
      <c r="AG2869" s="40" t="n">
        <v>4.0686393442623</v>
      </c>
      <c r="AH2869" s="32" t="n">
        <v>-2.0786393442623</v>
      </c>
      <c r="AI2869" s="32" t="n">
        <v>0</v>
      </c>
      <c r="AJ2869" s="40" t="n">
        <v>1.99</v>
      </c>
      <c r="AK2869" s="29" t="n">
        <v>109.69</v>
      </c>
      <c r="AL2869" s="29" t="n">
        <v>62.3591803278689</v>
      </c>
      <c r="AM2869" s="41"/>
      <c r="AN2869" s="38"/>
      <c r="AO2869" s="34"/>
      <c r="AP2869" s="39"/>
      <c r="AQ2869" s="40"/>
      <c r="AR2869" s="40"/>
      <c r="AS2869" s="40"/>
      <c r="AT2869" s="32"/>
      <c r="AU2869" s="32"/>
      <c r="AV2869" s="40"/>
      <c r="AW2869" s="31"/>
      <c r="AX2869" s="29"/>
      <c r="AY2869" s="42"/>
      <c r="AZ2869" s="38"/>
      <c r="BA2869" s="34"/>
      <c r="BB2869" s="39"/>
      <c r="BC2869" s="40"/>
      <c r="BD2869" s="40"/>
      <c r="BE2869" s="40"/>
      <c r="BF2869" s="32"/>
      <c r="BG2869" s="32"/>
      <c r="BH2869" s="40"/>
      <c r="BI2869" s="31"/>
      <c r="BJ2869" s="29"/>
    </row>
    <row r="2870" customFormat="false" ht="15" hidden="false" customHeight="false" outlineLevel="0" collapsed="false">
      <c r="A2870" s="26" t="s">
        <v>797</v>
      </c>
      <c r="B2870" s="27" t="s">
        <v>0</v>
      </c>
      <c r="C2870" s="28" t="s">
        <v>64</v>
      </c>
      <c r="D2870" s="43" t="s">
        <v>136</v>
      </c>
      <c r="E2870" s="30" t="n">
        <v>239.9</v>
      </c>
      <c r="F2870" s="31" t="n">
        <v>209.9</v>
      </c>
      <c r="G2870" s="32" t="s">
        <v>287</v>
      </c>
      <c r="H2870" s="32" t="s">
        <v>98</v>
      </c>
      <c r="I2870" s="33" t="n">
        <v>24.99</v>
      </c>
      <c r="J2870" s="34" t="s">
        <v>288</v>
      </c>
      <c r="K2870" s="35" t="s">
        <v>532</v>
      </c>
      <c r="L2870" s="36"/>
      <c r="M2870" s="33" t="n">
        <v>2.99</v>
      </c>
      <c r="N2870" s="33"/>
      <c r="O2870" s="37"/>
      <c r="P2870" s="38" t="n">
        <v>49.99</v>
      </c>
      <c r="Q2870" s="34" t="n">
        <v>0</v>
      </c>
      <c r="R2870" s="39" t="n">
        <v>-5.08579918032787</v>
      </c>
      <c r="S2870" s="40" t="n">
        <v>5.08579918032787</v>
      </c>
      <c r="T2870" s="40" t="n">
        <v>0</v>
      </c>
      <c r="U2870" s="40" t="n">
        <v>0</v>
      </c>
      <c r="V2870" s="32" t="n">
        <v>19.9042008196721</v>
      </c>
      <c r="W2870" s="32" t="n">
        <v>24.99</v>
      </c>
      <c r="X2870" s="40" t="n">
        <v>24.99</v>
      </c>
      <c r="Y2870" s="29" t="n">
        <v>49.99</v>
      </c>
      <c r="Z2870" s="29" t="n">
        <v>122.059180327869</v>
      </c>
      <c r="AA2870" s="41"/>
      <c r="AB2870" s="38" t="n">
        <v>49.99</v>
      </c>
      <c r="AC2870" s="34" t="n">
        <v>0</v>
      </c>
      <c r="AD2870" s="39" t="n">
        <v>-5.08579918032787</v>
      </c>
      <c r="AE2870" s="40" t="n">
        <v>5.08579918032787</v>
      </c>
      <c r="AF2870" s="40" t="n">
        <v>0</v>
      </c>
      <c r="AG2870" s="40" t="n">
        <v>0</v>
      </c>
      <c r="AH2870" s="32" t="n">
        <v>19.9042008196721</v>
      </c>
      <c r="AI2870" s="32" t="n">
        <v>24.99</v>
      </c>
      <c r="AJ2870" s="40" t="n">
        <v>24.99</v>
      </c>
      <c r="AK2870" s="29" t="n">
        <v>49.99</v>
      </c>
      <c r="AL2870" s="29" t="n">
        <v>122.059180327869</v>
      </c>
      <c r="AM2870" s="41"/>
      <c r="AN2870" s="38"/>
      <c r="AO2870" s="34"/>
      <c r="AP2870" s="39"/>
      <c r="AQ2870" s="40"/>
      <c r="AR2870" s="40"/>
      <c r="AS2870" s="40"/>
      <c r="AT2870" s="32"/>
      <c r="AU2870" s="32"/>
      <c r="AV2870" s="40"/>
      <c r="AW2870" s="31"/>
      <c r="AX2870" s="29"/>
      <c r="AY2870" s="42"/>
      <c r="AZ2870" s="38"/>
      <c r="BA2870" s="34"/>
      <c r="BB2870" s="39"/>
      <c r="BC2870" s="40"/>
      <c r="BD2870" s="40"/>
      <c r="BE2870" s="40"/>
      <c r="BF2870" s="32"/>
      <c r="BG2870" s="32"/>
      <c r="BH2870" s="40"/>
      <c r="BI2870" s="31"/>
      <c r="BJ2870" s="29"/>
    </row>
    <row r="2871" customFormat="false" ht="15" hidden="false" customHeight="false" outlineLevel="0" collapsed="false">
      <c r="A2871" s="26" t="s">
        <v>798</v>
      </c>
      <c r="B2871" s="27" t="s">
        <v>0</v>
      </c>
      <c r="C2871" s="28" t="s">
        <v>64</v>
      </c>
      <c r="D2871" s="43" t="s">
        <v>136</v>
      </c>
      <c r="E2871" s="30" t="n">
        <v>239.9</v>
      </c>
      <c r="F2871" s="31" t="n">
        <v>209.9</v>
      </c>
      <c r="G2871" s="32" t="s">
        <v>291</v>
      </c>
      <c r="H2871" s="32" t="s">
        <v>98</v>
      </c>
      <c r="I2871" s="33" t="n">
        <v>16.99</v>
      </c>
      <c r="J2871" s="34" t="s">
        <v>288</v>
      </c>
      <c r="K2871" s="35" t="s">
        <v>355</v>
      </c>
      <c r="L2871" s="36"/>
      <c r="M2871" s="33" t="n">
        <v>2.99</v>
      </c>
      <c r="N2871" s="33"/>
      <c r="O2871" s="37"/>
      <c r="P2871" s="38" t="n">
        <v>49.99</v>
      </c>
      <c r="Q2871" s="34" t="n">
        <v>1.99</v>
      </c>
      <c r="R2871" s="39" t="n">
        <v>-2.0786393442623</v>
      </c>
      <c r="S2871" s="40" t="n">
        <v>4.0686393442623</v>
      </c>
      <c r="T2871" s="40" t="n">
        <v>4.0686393442623</v>
      </c>
      <c r="U2871" s="40" t="n">
        <v>4.0686393442623</v>
      </c>
      <c r="V2871" s="32" t="n">
        <v>14.9113606557377</v>
      </c>
      <c r="W2871" s="32" t="n">
        <v>14.9113606557377</v>
      </c>
      <c r="X2871" s="40" t="n">
        <v>18.98</v>
      </c>
      <c r="Y2871" s="29" t="n">
        <v>109.69</v>
      </c>
      <c r="Z2871" s="29" t="n">
        <v>62.3591803278689</v>
      </c>
      <c r="AA2871" s="41"/>
      <c r="AB2871" s="38" t="n">
        <v>49.99</v>
      </c>
      <c r="AC2871" s="34" t="n">
        <v>1.99</v>
      </c>
      <c r="AD2871" s="39" t="n">
        <v>-2.0786393442623</v>
      </c>
      <c r="AE2871" s="40" t="n">
        <v>4.0686393442623</v>
      </c>
      <c r="AF2871" s="40" t="n">
        <v>4.0686393442623</v>
      </c>
      <c r="AG2871" s="40" t="n">
        <v>4.0686393442623</v>
      </c>
      <c r="AH2871" s="32" t="n">
        <v>14.9113606557377</v>
      </c>
      <c r="AI2871" s="32" t="n">
        <v>16.99</v>
      </c>
      <c r="AJ2871" s="40" t="n">
        <v>18.98</v>
      </c>
      <c r="AK2871" s="29" t="n">
        <v>109.69</v>
      </c>
      <c r="AL2871" s="29" t="n">
        <v>62.3591803278689</v>
      </c>
      <c r="AM2871" s="41"/>
      <c r="AN2871" s="38"/>
      <c r="AO2871" s="34"/>
      <c r="AP2871" s="39"/>
      <c r="AQ2871" s="40"/>
      <c r="AR2871" s="40"/>
      <c r="AS2871" s="40"/>
      <c r="AT2871" s="32"/>
      <c r="AU2871" s="32"/>
      <c r="AV2871" s="40"/>
      <c r="AW2871" s="31"/>
      <c r="AX2871" s="29"/>
      <c r="AY2871" s="42"/>
      <c r="AZ2871" s="38"/>
      <c r="BA2871" s="34"/>
      <c r="BB2871" s="39"/>
      <c r="BC2871" s="40"/>
      <c r="BD2871" s="40"/>
      <c r="BE2871" s="40"/>
      <c r="BF2871" s="32"/>
      <c r="BG2871" s="32"/>
      <c r="BH2871" s="40"/>
      <c r="BI2871" s="31"/>
      <c r="BJ2871" s="29"/>
    </row>
    <row r="2872" customFormat="false" ht="15" hidden="false" customHeight="false" outlineLevel="0" collapsed="false">
      <c r="A2872" s="26" t="s">
        <v>799</v>
      </c>
      <c r="B2872" s="27" t="s">
        <v>0</v>
      </c>
      <c r="C2872" s="28" t="s">
        <v>64</v>
      </c>
      <c r="D2872" s="43" t="s">
        <v>136</v>
      </c>
      <c r="E2872" s="30" t="n">
        <v>239.9</v>
      </c>
      <c r="F2872" s="31" t="n">
        <v>209.9</v>
      </c>
      <c r="G2872" s="32" t="s">
        <v>293</v>
      </c>
      <c r="H2872" s="32" t="s">
        <v>98</v>
      </c>
      <c r="I2872" s="33" t="n">
        <v>12.99</v>
      </c>
      <c r="J2872" s="34" t="s">
        <v>288</v>
      </c>
      <c r="K2872" s="35" t="s">
        <v>355</v>
      </c>
      <c r="L2872" s="36"/>
      <c r="M2872" s="33" t="n">
        <v>2.99</v>
      </c>
      <c r="N2872" s="33"/>
      <c r="O2872" s="37"/>
      <c r="P2872" s="38" t="n">
        <v>49.99</v>
      </c>
      <c r="Q2872" s="34" t="n">
        <v>3.99</v>
      </c>
      <c r="R2872" s="39" t="n">
        <v>-0.078639344262295</v>
      </c>
      <c r="S2872" s="40" t="n">
        <v>4.0686393442623</v>
      </c>
      <c r="T2872" s="40" t="n">
        <v>4.0686393442623</v>
      </c>
      <c r="U2872" s="40" t="n">
        <v>4.0686393442623</v>
      </c>
      <c r="V2872" s="32" t="n">
        <v>12.9113606557377</v>
      </c>
      <c r="W2872" s="32" t="n">
        <v>12.9113606557377</v>
      </c>
      <c r="X2872" s="40" t="n">
        <v>16.98</v>
      </c>
      <c r="Y2872" s="29" t="n">
        <v>169.69</v>
      </c>
      <c r="Z2872" s="29" t="n">
        <v>2.35918032786887</v>
      </c>
      <c r="AA2872" s="41"/>
      <c r="AB2872" s="38" t="n">
        <v>49.99</v>
      </c>
      <c r="AC2872" s="34" t="n">
        <v>3.99</v>
      </c>
      <c r="AD2872" s="39" t="n">
        <v>-0.078639344262295</v>
      </c>
      <c r="AE2872" s="40" t="n">
        <v>4.0686393442623</v>
      </c>
      <c r="AF2872" s="40" t="n">
        <v>4.0686393442623</v>
      </c>
      <c r="AG2872" s="40" t="n">
        <v>4.0686393442623</v>
      </c>
      <c r="AH2872" s="32" t="n">
        <v>12.9113606557377</v>
      </c>
      <c r="AI2872" s="32" t="n">
        <v>12.99</v>
      </c>
      <c r="AJ2872" s="40" t="n">
        <v>16.98</v>
      </c>
      <c r="AK2872" s="29" t="n">
        <v>169.69</v>
      </c>
      <c r="AL2872" s="29" t="n">
        <v>2.35918032786887</v>
      </c>
      <c r="AM2872" s="41"/>
      <c r="AN2872" s="38"/>
      <c r="AO2872" s="34"/>
      <c r="AP2872" s="39"/>
      <c r="AQ2872" s="40"/>
      <c r="AR2872" s="40"/>
      <c r="AS2872" s="40"/>
      <c r="AT2872" s="32"/>
      <c r="AU2872" s="32"/>
      <c r="AV2872" s="40"/>
      <c r="AW2872" s="31"/>
      <c r="AX2872" s="29"/>
      <c r="AY2872" s="42"/>
      <c r="AZ2872" s="38"/>
      <c r="BA2872" s="34"/>
      <c r="BB2872" s="39"/>
      <c r="BC2872" s="40"/>
      <c r="BD2872" s="40"/>
      <c r="BE2872" s="40"/>
      <c r="BF2872" s="32"/>
      <c r="BG2872" s="32"/>
      <c r="BH2872" s="40"/>
      <c r="BI2872" s="31"/>
      <c r="BJ2872" s="29"/>
    </row>
    <row r="2873" customFormat="false" ht="15" hidden="false" customHeight="false" outlineLevel="0" collapsed="false">
      <c r="A2873" s="26" t="s">
        <v>800</v>
      </c>
      <c r="B2873" s="27" t="s">
        <v>0</v>
      </c>
      <c r="C2873" s="28" t="s">
        <v>64</v>
      </c>
      <c r="D2873" s="43" t="s">
        <v>136</v>
      </c>
      <c r="E2873" s="30" t="n">
        <v>239.9</v>
      </c>
      <c r="F2873" s="31" t="n">
        <v>209.9</v>
      </c>
      <c r="G2873" s="32" t="s">
        <v>295</v>
      </c>
      <c r="H2873" s="32" t="s">
        <v>98</v>
      </c>
      <c r="I2873" s="33" t="n">
        <v>9.99</v>
      </c>
      <c r="J2873" s="34" t="s">
        <v>288</v>
      </c>
      <c r="K2873" s="35" t="s">
        <v>355</v>
      </c>
      <c r="L2873" s="36"/>
      <c r="M2873" s="33" t="n">
        <v>2.99</v>
      </c>
      <c r="N2873" s="33"/>
      <c r="O2873" s="37"/>
      <c r="P2873" s="38" t="n">
        <v>49.99</v>
      </c>
      <c r="Q2873" s="34" t="n">
        <v>3.99</v>
      </c>
      <c r="R2873" s="39" t="n">
        <v>-0.078639344262295</v>
      </c>
      <c r="S2873" s="40" t="n">
        <v>4.0686393442623</v>
      </c>
      <c r="T2873" s="40" t="n">
        <v>4.0686393442623</v>
      </c>
      <c r="U2873" s="40" t="n">
        <v>4.0686393442623</v>
      </c>
      <c r="V2873" s="32" t="n">
        <v>9.91136065573771</v>
      </c>
      <c r="W2873" s="32" t="n">
        <v>9.91136065573771</v>
      </c>
      <c r="X2873" s="40" t="n">
        <v>13.98</v>
      </c>
      <c r="Y2873" s="29" t="n">
        <v>169.69</v>
      </c>
      <c r="Z2873" s="29" t="n">
        <v>2.35918032786887</v>
      </c>
      <c r="AA2873" s="41"/>
      <c r="AB2873" s="38" t="n">
        <v>49.99</v>
      </c>
      <c r="AC2873" s="34" t="n">
        <v>3.99</v>
      </c>
      <c r="AD2873" s="39" t="n">
        <v>-0.078639344262295</v>
      </c>
      <c r="AE2873" s="40" t="n">
        <v>4.0686393442623</v>
      </c>
      <c r="AF2873" s="40" t="n">
        <v>4.0686393442623</v>
      </c>
      <c r="AG2873" s="40" t="n">
        <v>4.0686393442623</v>
      </c>
      <c r="AH2873" s="32" t="n">
        <v>9.91136065573771</v>
      </c>
      <c r="AI2873" s="32" t="n">
        <v>9.99</v>
      </c>
      <c r="AJ2873" s="40" t="n">
        <v>13.98</v>
      </c>
      <c r="AK2873" s="29" t="n">
        <v>169.69</v>
      </c>
      <c r="AL2873" s="29" t="n">
        <v>2.35918032786887</v>
      </c>
      <c r="AM2873" s="41"/>
      <c r="AN2873" s="38"/>
      <c r="AO2873" s="34"/>
      <c r="AP2873" s="39"/>
      <c r="AQ2873" s="40"/>
      <c r="AR2873" s="40"/>
      <c r="AS2873" s="40"/>
      <c r="AT2873" s="32"/>
      <c r="AU2873" s="32"/>
      <c r="AV2873" s="40"/>
      <c r="AW2873" s="31"/>
      <c r="AX2873" s="29"/>
      <c r="AY2873" s="42"/>
      <c r="AZ2873" s="38"/>
      <c r="BA2873" s="34"/>
      <c r="BB2873" s="39"/>
      <c r="BC2873" s="40"/>
      <c r="BD2873" s="40"/>
      <c r="BE2873" s="40"/>
      <c r="BF2873" s="32"/>
      <c r="BG2873" s="32"/>
      <c r="BH2873" s="40"/>
      <c r="BI2873" s="31"/>
      <c r="BJ2873" s="29"/>
    </row>
    <row r="2874" customFormat="false" ht="15" hidden="false" customHeight="false" outlineLevel="0" collapsed="false">
      <c r="A2874" s="26" t="s">
        <v>801</v>
      </c>
      <c r="B2874" s="27" t="s">
        <v>0</v>
      </c>
      <c r="C2874" s="28" t="s">
        <v>64</v>
      </c>
      <c r="D2874" s="43" t="s">
        <v>136</v>
      </c>
      <c r="E2874" s="30" t="n">
        <v>239.9</v>
      </c>
      <c r="F2874" s="31" t="n">
        <v>209.9</v>
      </c>
      <c r="G2874" s="32" t="s">
        <v>297</v>
      </c>
      <c r="H2874" s="32" t="s">
        <v>98</v>
      </c>
      <c r="I2874" s="33" t="n">
        <v>0</v>
      </c>
      <c r="J2874" s="34" t="s">
        <v>298</v>
      </c>
      <c r="K2874" s="35" t="s">
        <v>355</v>
      </c>
      <c r="L2874" s="36"/>
      <c r="M2874" s="33" t="n">
        <v>2.99</v>
      </c>
      <c r="N2874" s="33"/>
      <c r="O2874" s="37"/>
      <c r="P2874" s="38" t="n">
        <v>49.99</v>
      </c>
      <c r="Q2874" s="34" t="n">
        <v>1.99</v>
      </c>
      <c r="R2874" s="39" t="n">
        <v>-2.0786393442623</v>
      </c>
      <c r="S2874" s="40" t="n">
        <v>4.0686393442623</v>
      </c>
      <c r="T2874" s="40" t="n">
        <v>4.0686393442623</v>
      </c>
      <c r="U2874" s="40" t="n">
        <v>4.0686393442623</v>
      </c>
      <c r="V2874" s="32" t="n">
        <v>-2.0786393442623</v>
      </c>
      <c r="W2874" s="32" t="n">
        <v>-2.0786393442623</v>
      </c>
      <c r="X2874" s="40" t="n">
        <v>1.99</v>
      </c>
      <c r="Y2874" s="29" t="n">
        <v>109.69</v>
      </c>
      <c r="Z2874" s="29" t="n">
        <v>62.3591803278689</v>
      </c>
      <c r="AA2874" s="41"/>
      <c r="AB2874" s="38" t="n">
        <v>49.99</v>
      </c>
      <c r="AC2874" s="34" t="n">
        <v>1.99</v>
      </c>
      <c r="AD2874" s="39" t="n">
        <v>-2.0786393442623</v>
      </c>
      <c r="AE2874" s="40" t="n">
        <v>4.0686393442623</v>
      </c>
      <c r="AF2874" s="40" t="n">
        <v>4.0686393442623</v>
      </c>
      <c r="AG2874" s="40" t="n">
        <v>4.0686393442623</v>
      </c>
      <c r="AH2874" s="32" t="n">
        <v>-2.0786393442623</v>
      </c>
      <c r="AI2874" s="32" t="n">
        <v>0</v>
      </c>
      <c r="AJ2874" s="40" t="n">
        <v>1.99</v>
      </c>
      <c r="AK2874" s="29" t="n">
        <v>109.69</v>
      </c>
      <c r="AL2874" s="29" t="n">
        <v>62.3591803278689</v>
      </c>
      <c r="AM2874" s="41"/>
      <c r="AN2874" s="38"/>
      <c r="AO2874" s="34"/>
      <c r="AP2874" s="39"/>
      <c r="AQ2874" s="40"/>
      <c r="AR2874" s="40"/>
      <c r="AS2874" s="40"/>
      <c r="AT2874" s="32"/>
      <c r="AU2874" s="32"/>
      <c r="AV2874" s="40"/>
      <c r="AW2874" s="31"/>
      <c r="AX2874" s="29"/>
      <c r="AY2874" s="42"/>
      <c r="AZ2874" s="38"/>
      <c r="BA2874" s="34"/>
      <c r="BB2874" s="39"/>
      <c r="BC2874" s="40"/>
      <c r="BD2874" s="40"/>
      <c r="BE2874" s="40"/>
      <c r="BF2874" s="32"/>
      <c r="BG2874" s="32"/>
      <c r="BH2874" s="40"/>
      <c r="BI2874" s="31"/>
      <c r="BJ2874" s="29"/>
    </row>
    <row r="2875" customFormat="false" ht="15" hidden="false" customHeight="false" outlineLevel="0" collapsed="false">
      <c r="A2875" s="26" t="s">
        <v>802</v>
      </c>
      <c r="B2875" s="27" t="s">
        <v>0</v>
      </c>
      <c r="C2875" s="28" t="s">
        <v>64</v>
      </c>
      <c r="D2875" s="43" t="s">
        <v>191</v>
      </c>
      <c r="E2875" s="30" t="n">
        <v>209.9</v>
      </c>
      <c r="F2875" s="31" t="n">
        <v>209.9</v>
      </c>
      <c r="G2875" s="32" t="s">
        <v>287</v>
      </c>
      <c r="H2875" s="32"/>
      <c r="I2875" s="33" t="n">
        <v>24.99</v>
      </c>
      <c r="J2875" s="34" t="s">
        <v>288</v>
      </c>
      <c r="K2875" s="35" t="s">
        <v>532</v>
      </c>
      <c r="L2875" s="36"/>
      <c r="M2875" s="33" t="n">
        <v>2.99</v>
      </c>
      <c r="N2875" s="33"/>
      <c r="O2875" s="37"/>
      <c r="P2875" s="38" t="n">
        <v>39.99</v>
      </c>
      <c r="Q2875" s="34" t="n">
        <v>0</v>
      </c>
      <c r="R2875" s="39" t="n">
        <v>-5.50246584699454</v>
      </c>
      <c r="S2875" s="40" t="n">
        <v>5.50246584699454</v>
      </c>
      <c r="T2875" s="40" t="n">
        <v>0</v>
      </c>
      <c r="U2875" s="40" t="n">
        <v>0</v>
      </c>
      <c r="V2875" s="32" t="n">
        <v>19.4875341530055</v>
      </c>
      <c r="W2875" s="32" t="n">
        <v>24.99</v>
      </c>
      <c r="X2875" s="40" t="n">
        <v>24.99</v>
      </c>
      <c r="Y2875" s="29" t="n">
        <v>39.99</v>
      </c>
      <c r="Z2875" s="29" t="n">
        <v>132.059180327869</v>
      </c>
      <c r="AA2875" s="41"/>
      <c r="AB2875" s="38" t="n">
        <v>49.99</v>
      </c>
      <c r="AC2875" s="34" t="n">
        <v>0</v>
      </c>
      <c r="AD2875" s="39" t="n">
        <v>-5.08579918032787</v>
      </c>
      <c r="AE2875" s="40" t="n">
        <v>5.08579918032787</v>
      </c>
      <c r="AF2875" s="40" t="n">
        <v>0</v>
      </c>
      <c r="AG2875" s="40" t="n">
        <v>0</v>
      </c>
      <c r="AH2875" s="32" t="n">
        <v>19.9042008196721</v>
      </c>
      <c r="AI2875" s="32" t="n">
        <v>24.99</v>
      </c>
      <c r="AJ2875" s="40" t="n">
        <v>24.99</v>
      </c>
      <c r="AK2875" s="29" t="n">
        <v>49.99</v>
      </c>
      <c r="AL2875" s="29" t="n">
        <v>122.059180327869</v>
      </c>
      <c r="AM2875" s="41"/>
      <c r="AN2875" s="38"/>
      <c r="AO2875" s="34"/>
      <c r="AP2875" s="39"/>
      <c r="AQ2875" s="40"/>
      <c r="AR2875" s="40"/>
      <c r="AS2875" s="40"/>
      <c r="AT2875" s="32"/>
      <c r="AU2875" s="32"/>
      <c r="AV2875" s="40"/>
      <c r="AW2875" s="31"/>
      <c r="AX2875" s="29"/>
      <c r="AY2875" s="42"/>
      <c r="AZ2875" s="38"/>
      <c r="BA2875" s="34"/>
      <c r="BB2875" s="39"/>
      <c r="BC2875" s="40"/>
      <c r="BD2875" s="40"/>
      <c r="BE2875" s="40"/>
      <c r="BF2875" s="32"/>
      <c r="BG2875" s="32"/>
      <c r="BH2875" s="40"/>
      <c r="BI2875" s="31"/>
      <c r="BJ2875" s="29"/>
    </row>
    <row r="2876" customFormat="false" ht="15" hidden="false" customHeight="false" outlineLevel="0" collapsed="false">
      <c r="A2876" s="26" t="s">
        <v>803</v>
      </c>
      <c r="B2876" s="27" t="s">
        <v>0</v>
      </c>
      <c r="C2876" s="28" t="s">
        <v>64</v>
      </c>
      <c r="D2876" s="43" t="s">
        <v>191</v>
      </c>
      <c r="E2876" s="30" t="n">
        <v>209.9</v>
      </c>
      <c r="F2876" s="31" t="n">
        <v>209.9</v>
      </c>
      <c r="G2876" s="32" t="s">
        <v>291</v>
      </c>
      <c r="H2876" s="32"/>
      <c r="I2876" s="33" t="n">
        <v>16.99</v>
      </c>
      <c r="J2876" s="34" t="s">
        <v>288</v>
      </c>
      <c r="K2876" s="35" t="s">
        <v>355</v>
      </c>
      <c r="L2876" s="36"/>
      <c r="M2876" s="33" t="n">
        <v>2.99</v>
      </c>
      <c r="N2876" s="33"/>
      <c r="O2876" s="37"/>
      <c r="P2876" s="38" t="n">
        <v>39.99</v>
      </c>
      <c r="Q2876" s="34" t="n">
        <v>1.99</v>
      </c>
      <c r="R2876" s="39" t="n">
        <v>-2.41197267759563</v>
      </c>
      <c r="S2876" s="40" t="n">
        <v>4.40197267759563</v>
      </c>
      <c r="T2876" s="40" t="n">
        <v>4.40197267759563</v>
      </c>
      <c r="U2876" s="40" t="n">
        <v>4.40197267759563</v>
      </c>
      <c r="V2876" s="32" t="n">
        <v>14.5780273224044</v>
      </c>
      <c r="W2876" s="32" t="n">
        <v>14.5780273224044</v>
      </c>
      <c r="X2876" s="40" t="n">
        <v>18.98</v>
      </c>
      <c r="Y2876" s="29" t="n">
        <v>99.69</v>
      </c>
      <c r="Z2876" s="29" t="n">
        <v>72.3591803278689</v>
      </c>
      <c r="AA2876" s="41"/>
      <c r="AB2876" s="38" t="n">
        <v>49.99</v>
      </c>
      <c r="AC2876" s="34" t="n">
        <v>1.99</v>
      </c>
      <c r="AD2876" s="39" t="n">
        <v>-2.0786393442623</v>
      </c>
      <c r="AE2876" s="40" t="n">
        <v>4.0686393442623</v>
      </c>
      <c r="AF2876" s="40" t="n">
        <v>4.0686393442623</v>
      </c>
      <c r="AG2876" s="40" t="n">
        <v>4.0686393442623</v>
      </c>
      <c r="AH2876" s="32" t="n">
        <v>14.9113606557377</v>
      </c>
      <c r="AI2876" s="32" t="n">
        <v>16.99</v>
      </c>
      <c r="AJ2876" s="40" t="n">
        <v>18.98</v>
      </c>
      <c r="AK2876" s="29" t="n">
        <v>109.69</v>
      </c>
      <c r="AL2876" s="29" t="n">
        <v>62.3591803278689</v>
      </c>
      <c r="AM2876" s="41"/>
      <c r="AN2876" s="38"/>
      <c r="AO2876" s="34"/>
      <c r="AP2876" s="39"/>
      <c r="AQ2876" s="40"/>
      <c r="AR2876" s="40"/>
      <c r="AS2876" s="40"/>
      <c r="AT2876" s="32"/>
      <c r="AU2876" s="32"/>
      <c r="AV2876" s="40"/>
      <c r="AW2876" s="31"/>
      <c r="AX2876" s="29"/>
      <c r="AY2876" s="42"/>
      <c r="AZ2876" s="38"/>
      <c r="BA2876" s="34"/>
      <c r="BB2876" s="39"/>
      <c r="BC2876" s="40"/>
      <c r="BD2876" s="40"/>
      <c r="BE2876" s="40"/>
      <c r="BF2876" s="32"/>
      <c r="BG2876" s="32"/>
      <c r="BH2876" s="40"/>
      <c r="BI2876" s="31"/>
      <c r="BJ2876" s="29"/>
    </row>
    <row r="2877" customFormat="false" ht="15" hidden="false" customHeight="false" outlineLevel="0" collapsed="false">
      <c r="A2877" s="26" t="s">
        <v>804</v>
      </c>
      <c r="B2877" s="27" t="s">
        <v>0</v>
      </c>
      <c r="C2877" s="28" t="s">
        <v>64</v>
      </c>
      <c r="D2877" s="43" t="s">
        <v>191</v>
      </c>
      <c r="E2877" s="30" t="n">
        <v>209.9</v>
      </c>
      <c r="F2877" s="31" t="n">
        <v>209.9</v>
      </c>
      <c r="G2877" s="32" t="s">
        <v>293</v>
      </c>
      <c r="H2877" s="32"/>
      <c r="I2877" s="33" t="n">
        <v>12.99</v>
      </c>
      <c r="J2877" s="34" t="s">
        <v>288</v>
      </c>
      <c r="K2877" s="35" t="s">
        <v>355</v>
      </c>
      <c r="L2877" s="36"/>
      <c r="M2877" s="33" t="n">
        <v>2.99</v>
      </c>
      <c r="N2877" s="33"/>
      <c r="O2877" s="37"/>
      <c r="P2877" s="38" t="n">
        <v>39.99</v>
      </c>
      <c r="Q2877" s="34" t="n">
        <v>3.99</v>
      </c>
      <c r="R2877" s="39" t="n">
        <v>-0.411972677595628</v>
      </c>
      <c r="S2877" s="40" t="n">
        <v>4.40197267759563</v>
      </c>
      <c r="T2877" s="40" t="n">
        <v>4.40197267759563</v>
      </c>
      <c r="U2877" s="40" t="n">
        <v>4.40197267759563</v>
      </c>
      <c r="V2877" s="32" t="n">
        <v>12.5780273224044</v>
      </c>
      <c r="W2877" s="32" t="n">
        <v>12.5780273224044</v>
      </c>
      <c r="X2877" s="40" t="n">
        <v>16.98</v>
      </c>
      <c r="Y2877" s="29" t="n">
        <v>159.69</v>
      </c>
      <c r="Z2877" s="29" t="n">
        <v>12.3591803278689</v>
      </c>
      <c r="AA2877" s="41"/>
      <c r="AB2877" s="38" t="n">
        <v>49.99</v>
      </c>
      <c r="AC2877" s="34" t="n">
        <v>3.99</v>
      </c>
      <c r="AD2877" s="39" t="n">
        <v>-0.078639344262295</v>
      </c>
      <c r="AE2877" s="40" t="n">
        <v>4.0686393442623</v>
      </c>
      <c r="AF2877" s="40" t="n">
        <v>4.0686393442623</v>
      </c>
      <c r="AG2877" s="40" t="n">
        <v>4.0686393442623</v>
      </c>
      <c r="AH2877" s="32" t="n">
        <v>12.9113606557377</v>
      </c>
      <c r="AI2877" s="32" t="n">
        <v>12.99</v>
      </c>
      <c r="AJ2877" s="40" t="n">
        <v>16.98</v>
      </c>
      <c r="AK2877" s="29" t="n">
        <v>169.69</v>
      </c>
      <c r="AL2877" s="29" t="n">
        <v>2.35918032786887</v>
      </c>
      <c r="AM2877" s="41"/>
      <c r="AN2877" s="38"/>
      <c r="AO2877" s="34"/>
      <c r="AP2877" s="39"/>
      <c r="AQ2877" s="40"/>
      <c r="AR2877" s="40"/>
      <c r="AS2877" s="40"/>
      <c r="AT2877" s="32"/>
      <c r="AU2877" s="32"/>
      <c r="AV2877" s="40"/>
      <c r="AW2877" s="31"/>
      <c r="AX2877" s="29"/>
      <c r="AY2877" s="42"/>
      <c r="AZ2877" s="38"/>
      <c r="BA2877" s="34"/>
      <c r="BB2877" s="39"/>
      <c r="BC2877" s="40"/>
      <c r="BD2877" s="40"/>
      <c r="BE2877" s="40"/>
      <c r="BF2877" s="32"/>
      <c r="BG2877" s="32"/>
      <c r="BH2877" s="40"/>
      <c r="BI2877" s="31"/>
      <c r="BJ2877" s="29"/>
    </row>
    <row r="2878" customFormat="false" ht="15" hidden="false" customHeight="false" outlineLevel="0" collapsed="false">
      <c r="A2878" s="26" t="s">
        <v>805</v>
      </c>
      <c r="B2878" s="27" t="s">
        <v>0</v>
      </c>
      <c r="C2878" s="28" t="s">
        <v>64</v>
      </c>
      <c r="D2878" s="43" t="s">
        <v>191</v>
      </c>
      <c r="E2878" s="30" t="n">
        <v>209.9</v>
      </c>
      <c r="F2878" s="31" t="n">
        <v>209.9</v>
      </c>
      <c r="G2878" s="32" t="s">
        <v>424</v>
      </c>
      <c r="H2878" s="32"/>
      <c r="I2878" s="33" t="n">
        <v>9.99</v>
      </c>
      <c r="J2878" s="34" t="s">
        <v>288</v>
      </c>
      <c r="K2878" s="35" t="s">
        <v>355</v>
      </c>
      <c r="L2878" s="36"/>
      <c r="M2878" s="33" t="n">
        <v>2.99</v>
      </c>
      <c r="N2878" s="33"/>
      <c r="O2878" s="37"/>
      <c r="P2878" s="38" t="n">
        <v>39.99</v>
      </c>
      <c r="Q2878" s="34" t="n">
        <v>3.99</v>
      </c>
      <c r="R2878" s="39" t="n">
        <v>-0.411972677595628</v>
      </c>
      <c r="S2878" s="40" t="n">
        <v>4.40197267759563</v>
      </c>
      <c r="T2878" s="40" t="n">
        <v>4.40197267759563</v>
      </c>
      <c r="U2878" s="40" t="n">
        <v>4.40197267759563</v>
      </c>
      <c r="V2878" s="32" t="n">
        <v>9.57802732240437</v>
      </c>
      <c r="W2878" s="32" t="n">
        <v>9.57802732240437</v>
      </c>
      <c r="X2878" s="40" t="n">
        <v>13.98</v>
      </c>
      <c r="Y2878" s="29" t="n">
        <v>159.69</v>
      </c>
      <c r="Z2878" s="29" t="n">
        <v>12.3591803278689</v>
      </c>
      <c r="AA2878" s="41"/>
      <c r="AB2878" s="38" t="n">
        <v>49.99</v>
      </c>
      <c r="AC2878" s="34" t="n">
        <v>3.99</v>
      </c>
      <c r="AD2878" s="39" t="n">
        <v>-0.078639344262295</v>
      </c>
      <c r="AE2878" s="40" t="n">
        <v>4.0686393442623</v>
      </c>
      <c r="AF2878" s="40" t="n">
        <v>4.0686393442623</v>
      </c>
      <c r="AG2878" s="40" t="n">
        <v>4.0686393442623</v>
      </c>
      <c r="AH2878" s="32" t="n">
        <v>9.91136065573771</v>
      </c>
      <c r="AI2878" s="32" t="n">
        <v>9.99</v>
      </c>
      <c r="AJ2878" s="40" t="n">
        <v>13.98</v>
      </c>
      <c r="AK2878" s="29" t="n">
        <v>169.69</v>
      </c>
      <c r="AL2878" s="29" t="n">
        <v>2.35918032786887</v>
      </c>
      <c r="AM2878" s="41"/>
      <c r="AN2878" s="38"/>
      <c r="AO2878" s="34"/>
      <c r="AP2878" s="39"/>
      <c r="AQ2878" s="40"/>
      <c r="AR2878" s="40"/>
      <c r="AS2878" s="40"/>
      <c r="AT2878" s="32"/>
      <c r="AU2878" s="32"/>
      <c r="AV2878" s="40"/>
      <c r="AW2878" s="31"/>
      <c r="AX2878" s="29"/>
      <c r="AY2878" s="42"/>
      <c r="AZ2878" s="38"/>
      <c r="BA2878" s="34"/>
      <c r="BB2878" s="39"/>
      <c r="BC2878" s="40"/>
      <c r="BD2878" s="40"/>
      <c r="BE2878" s="40"/>
      <c r="BF2878" s="32"/>
      <c r="BG2878" s="32"/>
      <c r="BH2878" s="40"/>
      <c r="BI2878" s="31"/>
      <c r="BJ2878" s="29"/>
    </row>
    <row r="2879" customFormat="false" ht="15" hidden="false" customHeight="false" outlineLevel="0" collapsed="false">
      <c r="A2879" s="26" t="s">
        <v>806</v>
      </c>
      <c r="B2879" s="27" t="s">
        <v>0</v>
      </c>
      <c r="C2879" s="28" t="s">
        <v>64</v>
      </c>
      <c r="D2879" s="43" t="s">
        <v>191</v>
      </c>
      <c r="E2879" s="30" t="n">
        <v>209.9</v>
      </c>
      <c r="F2879" s="31" t="n">
        <v>209.9</v>
      </c>
      <c r="G2879" s="32" t="s">
        <v>297</v>
      </c>
      <c r="H2879" s="32"/>
      <c r="I2879" s="33" t="n">
        <v>0</v>
      </c>
      <c r="J2879" s="34" t="s">
        <v>298</v>
      </c>
      <c r="K2879" s="35" t="s">
        <v>355</v>
      </c>
      <c r="L2879" s="36"/>
      <c r="M2879" s="33" t="n">
        <v>2.99</v>
      </c>
      <c r="N2879" s="33"/>
      <c r="O2879" s="37"/>
      <c r="P2879" s="38" t="n">
        <v>39.99</v>
      </c>
      <c r="Q2879" s="34" t="n">
        <v>1.99</v>
      </c>
      <c r="R2879" s="39" t="n">
        <v>-2.41197267759563</v>
      </c>
      <c r="S2879" s="40" t="n">
        <v>4.40197267759563</v>
      </c>
      <c r="T2879" s="40" t="n">
        <v>4.40197267759563</v>
      </c>
      <c r="U2879" s="40" t="n">
        <v>4.40197267759563</v>
      </c>
      <c r="V2879" s="32" t="n">
        <v>-2.41197267759563</v>
      </c>
      <c r="W2879" s="32" t="n">
        <v>-2.41197267759563</v>
      </c>
      <c r="X2879" s="40" t="n">
        <v>1.99</v>
      </c>
      <c r="Y2879" s="29" t="n">
        <v>99.69</v>
      </c>
      <c r="Z2879" s="29" t="n">
        <v>72.3591803278689</v>
      </c>
      <c r="AA2879" s="41"/>
      <c r="AB2879" s="38" t="n">
        <v>49.99</v>
      </c>
      <c r="AC2879" s="34" t="n">
        <v>1.99</v>
      </c>
      <c r="AD2879" s="39" t="n">
        <v>-2.0786393442623</v>
      </c>
      <c r="AE2879" s="40" t="n">
        <v>4.0686393442623</v>
      </c>
      <c r="AF2879" s="40" t="n">
        <v>4.0686393442623</v>
      </c>
      <c r="AG2879" s="40" t="n">
        <v>4.0686393442623</v>
      </c>
      <c r="AH2879" s="32" t="n">
        <v>-2.0786393442623</v>
      </c>
      <c r="AI2879" s="32" t="n">
        <v>0</v>
      </c>
      <c r="AJ2879" s="40" t="n">
        <v>1.99</v>
      </c>
      <c r="AK2879" s="29" t="n">
        <v>109.69</v>
      </c>
      <c r="AL2879" s="29" t="n">
        <v>62.3591803278689</v>
      </c>
      <c r="AM2879" s="41"/>
      <c r="AN2879" s="38"/>
      <c r="AO2879" s="34"/>
      <c r="AP2879" s="39"/>
      <c r="AQ2879" s="40"/>
      <c r="AR2879" s="40"/>
      <c r="AS2879" s="40"/>
      <c r="AT2879" s="32"/>
      <c r="AU2879" s="32"/>
      <c r="AV2879" s="40"/>
      <c r="AW2879" s="31"/>
      <c r="AX2879" s="29"/>
      <c r="AY2879" s="42"/>
      <c r="AZ2879" s="38"/>
      <c r="BA2879" s="34"/>
      <c r="BB2879" s="39"/>
      <c r="BC2879" s="40"/>
      <c r="BD2879" s="40"/>
      <c r="BE2879" s="40"/>
      <c r="BF2879" s="32"/>
      <c r="BG2879" s="32"/>
      <c r="BH2879" s="40"/>
      <c r="BI2879" s="31"/>
      <c r="BJ2879" s="29"/>
    </row>
    <row r="2880" customFormat="false" ht="15" hidden="false" customHeight="false" outlineLevel="0" collapsed="false">
      <c r="A2880" s="26" t="s">
        <v>807</v>
      </c>
      <c r="B2880" s="27" t="s">
        <v>0</v>
      </c>
      <c r="C2880" s="28" t="s">
        <v>64</v>
      </c>
      <c r="D2880" s="43" t="s">
        <v>808</v>
      </c>
      <c r="E2880" s="30" t="n">
        <v>239.9</v>
      </c>
      <c r="F2880" s="31" t="n">
        <v>209.9</v>
      </c>
      <c r="G2880" s="32" t="s">
        <v>287</v>
      </c>
      <c r="H2880" s="32" t="s">
        <v>98</v>
      </c>
      <c r="I2880" s="33" t="n">
        <v>24.99</v>
      </c>
      <c r="J2880" s="34" t="s">
        <v>288</v>
      </c>
      <c r="K2880" s="35" t="s">
        <v>355</v>
      </c>
      <c r="L2880" s="36"/>
      <c r="M2880" s="33" t="n">
        <v>2.99</v>
      </c>
      <c r="N2880" s="33"/>
      <c r="O2880" s="37"/>
      <c r="P2880" s="38" t="n">
        <v>29.99</v>
      </c>
      <c r="Q2880" s="34" t="n">
        <v>0</v>
      </c>
      <c r="R2880" s="39" t="n">
        <v>-4.73530601092896</v>
      </c>
      <c r="S2880" s="40" t="n">
        <v>4.73530601092896</v>
      </c>
      <c r="T2880" s="40" t="n">
        <v>4.73530601092896</v>
      </c>
      <c r="U2880" s="40" t="n">
        <v>4.73530601092896</v>
      </c>
      <c r="V2880" s="32" t="n">
        <v>20.254693989071</v>
      </c>
      <c r="W2880" s="32" t="n">
        <v>20.254693989071</v>
      </c>
      <c r="X2880" s="40" t="n">
        <v>24.99</v>
      </c>
      <c r="Y2880" s="29" t="n">
        <v>29.99</v>
      </c>
      <c r="Z2880" s="29" t="n">
        <v>142.059180327869</v>
      </c>
      <c r="AA2880" s="41"/>
      <c r="AB2880" s="38" t="n">
        <v>49.99</v>
      </c>
      <c r="AC2880" s="34" t="n">
        <v>0</v>
      </c>
      <c r="AD2880" s="39" t="n">
        <v>-4.0686393442623</v>
      </c>
      <c r="AE2880" s="40" t="n">
        <v>4.0686393442623</v>
      </c>
      <c r="AF2880" s="40" t="n">
        <v>4.0686393442623</v>
      </c>
      <c r="AG2880" s="40" t="n">
        <v>4.0686393442623</v>
      </c>
      <c r="AH2880" s="32" t="n">
        <v>20.9213606557377</v>
      </c>
      <c r="AI2880" s="32" t="n">
        <v>24.99</v>
      </c>
      <c r="AJ2880" s="40" t="n">
        <v>24.99</v>
      </c>
      <c r="AK2880" s="29" t="n">
        <v>49.99</v>
      </c>
      <c r="AL2880" s="29" t="n">
        <v>122.059180327869</v>
      </c>
      <c r="AM2880" s="41"/>
      <c r="AN2880" s="38"/>
      <c r="AO2880" s="34"/>
      <c r="AP2880" s="39"/>
      <c r="AQ2880" s="40"/>
      <c r="AR2880" s="40"/>
      <c r="AS2880" s="40"/>
      <c r="AT2880" s="32"/>
      <c r="AU2880" s="32"/>
      <c r="AV2880" s="40"/>
      <c r="AW2880" s="31"/>
      <c r="AX2880" s="29"/>
      <c r="AY2880" s="42"/>
      <c r="AZ2880" s="38"/>
      <c r="BA2880" s="34"/>
      <c r="BB2880" s="39"/>
      <c r="BC2880" s="40"/>
      <c r="BD2880" s="40"/>
      <c r="BE2880" s="40"/>
      <c r="BF2880" s="32"/>
      <c r="BG2880" s="32"/>
      <c r="BH2880" s="40"/>
      <c r="BI2880" s="31"/>
      <c r="BJ2880" s="29"/>
    </row>
    <row r="2881" customFormat="false" ht="15" hidden="false" customHeight="false" outlineLevel="0" collapsed="false">
      <c r="A2881" s="26" t="s">
        <v>809</v>
      </c>
      <c r="B2881" s="27" t="s">
        <v>0</v>
      </c>
      <c r="C2881" s="28" t="s">
        <v>64</v>
      </c>
      <c r="D2881" s="43" t="s">
        <v>808</v>
      </c>
      <c r="E2881" s="30" t="n">
        <v>239.9</v>
      </c>
      <c r="F2881" s="31" t="n">
        <v>209.9</v>
      </c>
      <c r="G2881" s="32" t="s">
        <v>291</v>
      </c>
      <c r="H2881" s="32" t="s">
        <v>98</v>
      </c>
      <c r="I2881" s="33" t="n">
        <v>16.99</v>
      </c>
      <c r="J2881" s="34" t="s">
        <v>288</v>
      </c>
      <c r="K2881" s="35" t="s">
        <v>289</v>
      </c>
      <c r="L2881" s="36"/>
      <c r="M2881" s="33" t="n">
        <v>2.99</v>
      </c>
      <c r="N2881" s="33"/>
      <c r="O2881" s="37"/>
      <c r="P2881" s="38" t="n">
        <v>29.99</v>
      </c>
      <c r="Q2881" s="34" t="n">
        <v>1.99</v>
      </c>
      <c r="R2881" s="39" t="n">
        <v>-1.9560883424408</v>
      </c>
      <c r="S2881" s="40" t="n">
        <v>3.9460883424408</v>
      </c>
      <c r="T2881" s="40" t="n">
        <v>3.9460883424408</v>
      </c>
      <c r="U2881" s="40" t="n">
        <v>3.9460883424408</v>
      </c>
      <c r="V2881" s="32" t="n">
        <v>15.0339116575592</v>
      </c>
      <c r="W2881" s="32" t="n">
        <v>15.0339116575592</v>
      </c>
      <c r="X2881" s="40" t="n">
        <v>18.98</v>
      </c>
      <c r="Y2881" s="29" t="n">
        <v>101.63</v>
      </c>
      <c r="Z2881" s="29" t="n">
        <v>70.4191803278689</v>
      </c>
      <c r="AA2881" s="41"/>
      <c r="AB2881" s="38" t="n">
        <v>49.99</v>
      </c>
      <c r="AC2881" s="34" t="n">
        <v>1.99</v>
      </c>
      <c r="AD2881" s="39" t="n">
        <v>-1.40053278688525</v>
      </c>
      <c r="AE2881" s="40" t="n">
        <v>3.39053278688525</v>
      </c>
      <c r="AF2881" s="40" t="n">
        <v>3.39053278688525</v>
      </c>
      <c r="AG2881" s="40" t="n">
        <v>3.39053278688525</v>
      </c>
      <c r="AH2881" s="32" t="n">
        <v>15.5894672131148</v>
      </c>
      <c r="AI2881" s="32" t="n">
        <v>16.99</v>
      </c>
      <c r="AJ2881" s="40" t="n">
        <v>18.98</v>
      </c>
      <c r="AK2881" s="29" t="n">
        <v>121.63</v>
      </c>
      <c r="AL2881" s="29" t="n">
        <v>50.4191803278689</v>
      </c>
      <c r="AM2881" s="41"/>
      <c r="AN2881" s="38"/>
      <c r="AO2881" s="34"/>
      <c r="AP2881" s="39"/>
      <c r="AQ2881" s="40"/>
      <c r="AR2881" s="40"/>
      <c r="AS2881" s="40"/>
      <c r="AT2881" s="32"/>
      <c r="AU2881" s="32"/>
      <c r="AV2881" s="40"/>
      <c r="AW2881" s="31"/>
      <c r="AX2881" s="29"/>
      <c r="AY2881" s="42"/>
      <c r="AZ2881" s="38"/>
      <c r="BA2881" s="34"/>
      <c r="BB2881" s="39"/>
      <c r="BC2881" s="40"/>
      <c r="BD2881" s="40"/>
      <c r="BE2881" s="40"/>
      <c r="BF2881" s="32"/>
      <c r="BG2881" s="32"/>
      <c r="BH2881" s="40"/>
      <c r="BI2881" s="31"/>
      <c r="BJ2881" s="29"/>
    </row>
    <row r="2882" customFormat="false" ht="15" hidden="false" customHeight="false" outlineLevel="0" collapsed="false">
      <c r="A2882" s="26" t="s">
        <v>810</v>
      </c>
      <c r="B2882" s="27" t="s">
        <v>0</v>
      </c>
      <c r="C2882" s="28" t="s">
        <v>64</v>
      </c>
      <c r="D2882" s="43" t="s">
        <v>808</v>
      </c>
      <c r="E2882" s="30" t="n">
        <v>239.9</v>
      </c>
      <c r="F2882" s="31" t="n">
        <v>209.9</v>
      </c>
      <c r="G2882" s="32" t="s">
        <v>293</v>
      </c>
      <c r="H2882" s="32" t="s">
        <v>98</v>
      </c>
      <c r="I2882" s="33" t="n">
        <v>12.99</v>
      </c>
      <c r="J2882" s="34" t="s">
        <v>288</v>
      </c>
      <c r="K2882" s="35" t="s">
        <v>289</v>
      </c>
      <c r="L2882" s="36"/>
      <c r="M2882" s="33" t="n">
        <v>2.99</v>
      </c>
      <c r="N2882" s="33"/>
      <c r="O2882" s="37"/>
      <c r="P2882" s="38" t="n">
        <v>29.99</v>
      </c>
      <c r="Q2882" s="34" t="n">
        <v>2.99</v>
      </c>
      <c r="R2882" s="39" t="n">
        <v>-0.956088342440801</v>
      </c>
      <c r="S2882" s="40" t="n">
        <v>3.9460883424408</v>
      </c>
      <c r="T2882" s="40" t="n">
        <v>3.9460883424408</v>
      </c>
      <c r="U2882" s="40" t="n">
        <v>3.9460883424408</v>
      </c>
      <c r="V2882" s="32" t="n">
        <v>12.0339116575592</v>
      </c>
      <c r="W2882" s="32" t="n">
        <v>12.0339116575592</v>
      </c>
      <c r="X2882" s="40" t="n">
        <v>15.98</v>
      </c>
      <c r="Y2882" s="29" t="n">
        <v>137.63</v>
      </c>
      <c r="Z2882" s="29" t="n">
        <v>34.4191803278688</v>
      </c>
      <c r="AA2882" s="41"/>
      <c r="AB2882" s="38" t="n">
        <v>49.99</v>
      </c>
      <c r="AC2882" s="34" t="n">
        <v>2.99</v>
      </c>
      <c r="AD2882" s="39" t="n">
        <v>-0.400532786885246</v>
      </c>
      <c r="AE2882" s="40" t="n">
        <v>3.39053278688525</v>
      </c>
      <c r="AF2882" s="40" t="n">
        <v>3.39053278688525</v>
      </c>
      <c r="AG2882" s="40" t="n">
        <v>3.39053278688525</v>
      </c>
      <c r="AH2882" s="32" t="n">
        <v>12.5894672131148</v>
      </c>
      <c r="AI2882" s="32" t="n">
        <v>12.99</v>
      </c>
      <c r="AJ2882" s="40" t="n">
        <v>15.98</v>
      </c>
      <c r="AK2882" s="29" t="n">
        <v>157.63</v>
      </c>
      <c r="AL2882" s="29" t="n">
        <v>14.4191803278688</v>
      </c>
      <c r="AM2882" s="41"/>
      <c r="AN2882" s="38"/>
      <c r="AO2882" s="34"/>
      <c r="AP2882" s="39"/>
      <c r="AQ2882" s="40"/>
      <c r="AR2882" s="40"/>
      <c r="AS2882" s="40"/>
      <c r="AT2882" s="32"/>
      <c r="AU2882" s="32"/>
      <c r="AV2882" s="40"/>
      <c r="AW2882" s="31"/>
      <c r="AX2882" s="29"/>
      <c r="AY2882" s="42"/>
      <c r="AZ2882" s="38"/>
      <c r="BA2882" s="34"/>
      <c r="BB2882" s="39"/>
      <c r="BC2882" s="40"/>
      <c r="BD2882" s="40"/>
      <c r="BE2882" s="40"/>
      <c r="BF2882" s="32"/>
      <c r="BG2882" s="32"/>
      <c r="BH2882" s="40"/>
      <c r="BI2882" s="31"/>
      <c r="BJ2882" s="29"/>
    </row>
    <row r="2883" customFormat="false" ht="15" hidden="false" customHeight="false" outlineLevel="0" collapsed="false">
      <c r="A2883" s="26" t="s">
        <v>811</v>
      </c>
      <c r="B2883" s="27" t="s">
        <v>0</v>
      </c>
      <c r="C2883" s="28" t="s">
        <v>64</v>
      </c>
      <c r="D2883" s="43" t="s">
        <v>808</v>
      </c>
      <c r="E2883" s="30" t="n">
        <v>239.9</v>
      </c>
      <c r="F2883" s="31" t="n">
        <v>209.9</v>
      </c>
      <c r="G2883" s="32" t="s">
        <v>424</v>
      </c>
      <c r="H2883" s="32" t="s">
        <v>98</v>
      </c>
      <c r="I2883" s="33" t="n">
        <v>9.99</v>
      </c>
      <c r="J2883" s="34" t="s">
        <v>288</v>
      </c>
      <c r="K2883" s="35" t="s">
        <v>289</v>
      </c>
      <c r="L2883" s="36"/>
      <c r="M2883" s="33" t="n">
        <v>2.99</v>
      </c>
      <c r="N2883" s="33"/>
      <c r="O2883" s="37"/>
      <c r="P2883" s="38" t="n">
        <v>29.99</v>
      </c>
      <c r="Q2883" s="34" t="n">
        <v>2.99</v>
      </c>
      <c r="R2883" s="39" t="n">
        <v>-0.956088342440801</v>
      </c>
      <c r="S2883" s="40" t="n">
        <v>3.9460883424408</v>
      </c>
      <c r="T2883" s="40" t="n">
        <v>3.9460883424408</v>
      </c>
      <c r="U2883" s="40" t="n">
        <v>3.9460883424408</v>
      </c>
      <c r="V2883" s="32" t="n">
        <v>9.0339116575592</v>
      </c>
      <c r="W2883" s="32" t="n">
        <v>9.0339116575592</v>
      </c>
      <c r="X2883" s="40" t="n">
        <v>12.98</v>
      </c>
      <c r="Y2883" s="29" t="n">
        <v>137.63</v>
      </c>
      <c r="Z2883" s="29" t="n">
        <v>34.4191803278688</v>
      </c>
      <c r="AA2883" s="41"/>
      <c r="AB2883" s="38" t="n">
        <v>49.99</v>
      </c>
      <c r="AC2883" s="34" t="n">
        <v>2.99</v>
      </c>
      <c r="AD2883" s="39" t="n">
        <v>-0.400532786885246</v>
      </c>
      <c r="AE2883" s="40" t="n">
        <v>3.39053278688525</v>
      </c>
      <c r="AF2883" s="40" t="n">
        <v>3.39053278688525</v>
      </c>
      <c r="AG2883" s="40" t="n">
        <v>3.39053278688525</v>
      </c>
      <c r="AH2883" s="32" t="n">
        <v>9.58946721311476</v>
      </c>
      <c r="AI2883" s="32" t="n">
        <v>9.99</v>
      </c>
      <c r="AJ2883" s="40" t="n">
        <v>12.98</v>
      </c>
      <c r="AK2883" s="29" t="n">
        <v>157.63</v>
      </c>
      <c r="AL2883" s="29" t="n">
        <v>14.4191803278688</v>
      </c>
      <c r="AM2883" s="41"/>
      <c r="AN2883" s="38"/>
      <c r="AO2883" s="34"/>
      <c r="AP2883" s="39"/>
      <c r="AQ2883" s="40"/>
      <c r="AR2883" s="40"/>
      <c r="AS2883" s="40"/>
      <c r="AT2883" s="32"/>
      <c r="AU2883" s="32"/>
      <c r="AV2883" s="40"/>
      <c r="AW2883" s="31"/>
      <c r="AX2883" s="29"/>
      <c r="AY2883" s="42"/>
      <c r="AZ2883" s="38"/>
      <c r="BA2883" s="34"/>
      <c r="BB2883" s="39"/>
      <c r="BC2883" s="40"/>
      <c r="BD2883" s="40"/>
      <c r="BE2883" s="40"/>
      <c r="BF2883" s="32"/>
      <c r="BG2883" s="32"/>
      <c r="BH2883" s="40"/>
      <c r="BI2883" s="31"/>
      <c r="BJ2883" s="29"/>
    </row>
    <row r="2884" customFormat="false" ht="15" hidden="false" customHeight="false" outlineLevel="0" collapsed="false">
      <c r="A2884" s="26" t="s">
        <v>812</v>
      </c>
      <c r="B2884" s="27" t="s">
        <v>0</v>
      </c>
      <c r="C2884" s="28" t="s">
        <v>64</v>
      </c>
      <c r="D2884" s="43" t="s">
        <v>808</v>
      </c>
      <c r="E2884" s="30" t="n">
        <v>239.9</v>
      </c>
      <c r="F2884" s="31" t="n">
        <v>209.9</v>
      </c>
      <c r="G2884" s="32" t="s">
        <v>297</v>
      </c>
      <c r="H2884" s="32" t="s">
        <v>98</v>
      </c>
      <c r="I2884" s="33" t="n">
        <v>0</v>
      </c>
      <c r="J2884" s="34" t="s">
        <v>298</v>
      </c>
      <c r="K2884" s="35" t="s">
        <v>289</v>
      </c>
      <c r="L2884" s="36"/>
      <c r="M2884" s="33" t="n">
        <v>2.99</v>
      </c>
      <c r="N2884" s="33"/>
      <c r="O2884" s="37"/>
      <c r="P2884" s="38" t="n">
        <v>29.99</v>
      </c>
      <c r="Q2884" s="34" t="n">
        <v>1.99</v>
      </c>
      <c r="R2884" s="39" t="n">
        <v>-1.9560883424408</v>
      </c>
      <c r="S2884" s="40" t="n">
        <v>3.9460883424408</v>
      </c>
      <c r="T2884" s="40" t="n">
        <v>3.9460883424408</v>
      </c>
      <c r="U2884" s="40" t="n">
        <v>3.9460883424408</v>
      </c>
      <c r="V2884" s="32" t="n">
        <v>-1.9560883424408</v>
      </c>
      <c r="W2884" s="32" t="n">
        <v>-1.9560883424408</v>
      </c>
      <c r="X2884" s="40" t="n">
        <v>1.99</v>
      </c>
      <c r="Y2884" s="29" t="n">
        <v>101.63</v>
      </c>
      <c r="Z2884" s="29" t="n">
        <v>70.4191803278689</v>
      </c>
      <c r="AA2884" s="41"/>
      <c r="AB2884" s="38" t="n">
        <v>49.99</v>
      </c>
      <c r="AC2884" s="34" t="n">
        <v>1.99</v>
      </c>
      <c r="AD2884" s="39" t="n">
        <v>-1.40053278688525</v>
      </c>
      <c r="AE2884" s="40" t="n">
        <v>3.39053278688525</v>
      </c>
      <c r="AF2884" s="40" t="n">
        <v>3.39053278688525</v>
      </c>
      <c r="AG2884" s="40" t="n">
        <v>3.39053278688525</v>
      </c>
      <c r="AH2884" s="32" t="n">
        <v>-1.40053278688525</v>
      </c>
      <c r="AI2884" s="32" t="n">
        <v>0</v>
      </c>
      <c r="AJ2884" s="40" t="n">
        <v>1.99</v>
      </c>
      <c r="AK2884" s="29" t="n">
        <v>121.63</v>
      </c>
      <c r="AL2884" s="29" t="n">
        <v>50.4191803278689</v>
      </c>
      <c r="AM2884" s="41"/>
      <c r="AN2884" s="38"/>
      <c r="AO2884" s="34"/>
      <c r="AP2884" s="39"/>
      <c r="AQ2884" s="40"/>
      <c r="AR2884" s="40"/>
      <c r="AS2884" s="40"/>
      <c r="AT2884" s="32"/>
      <c r="AU2884" s="32"/>
      <c r="AV2884" s="40"/>
      <c r="AW2884" s="31"/>
      <c r="AX2884" s="29"/>
      <c r="AY2884" s="42"/>
      <c r="AZ2884" s="38"/>
      <c r="BA2884" s="34"/>
      <c r="BB2884" s="39"/>
      <c r="BC2884" s="40"/>
      <c r="BD2884" s="40"/>
      <c r="BE2884" s="40"/>
      <c r="BF2884" s="32"/>
      <c r="BG2884" s="32"/>
      <c r="BH2884" s="40"/>
      <c r="BI2884" s="31"/>
      <c r="BJ2884" s="29"/>
    </row>
    <row r="2885" customFormat="false" ht="15" hidden="false" customHeight="false" outlineLevel="0" collapsed="false">
      <c r="A2885" s="26" t="s">
        <v>813</v>
      </c>
      <c r="B2885" s="27" t="s">
        <v>0</v>
      </c>
      <c r="C2885" s="28" t="s">
        <v>64</v>
      </c>
      <c r="D2885" s="43" t="s">
        <v>178</v>
      </c>
      <c r="E2885" s="30" t="n">
        <v>319.9</v>
      </c>
      <c r="F2885" s="31" t="n">
        <v>239.9</v>
      </c>
      <c r="G2885" s="32" t="s">
        <v>287</v>
      </c>
      <c r="H2885" s="32" t="s">
        <v>98</v>
      </c>
      <c r="I2885" s="33" t="n">
        <v>24.99</v>
      </c>
      <c r="J2885" s="34" t="s">
        <v>288</v>
      </c>
      <c r="K2885" s="35" t="s">
        <v>355</v>
      </c>
      <c r="L2885" s="36"/>
      <c r="M2885" s="33" t="n">
        <v>4.99</v>
      </c>
      <c r="N2885" s="33"/>
      <c r="O2885" s="37"/>
      <c r="P2885" s="38" t="n">
        <v>39.99</v>
      </c>
      <c r="Q2885" s="34" t="n">
        <v>0.99</v>
      </c>
      <c r="R2885" s="39" t="n">
        <v>-4.23164480874317</v>
      </c>
      <c r="S2885" s="40" t="n">
        <v>5.22164480874317</v>
      </c>
      <c r="T2885" s="40" t="n">
        <v>5.22164480874317</v>
      </c>
      <c r="U2885" s="40" t="n">
        <v>5.22164480874317</v>
      </c>
      <c r="V2885" s="32" t="n">
        <v>20.7583551912568</v>
      </c>
      <c r="W2885" s="32" t="n">
        <v>20.7583551912568</v>
      </c>
      <c r="X2885" s="40" t="n">
        <v>25.98</v>
      </c>
      <c r="Y2885" s="29" t="n">
        <v>69.69</v>
      </c>
      <c r="Z2885" s="29" t="n">
        <v>126.949344262295</v>
      </c>
      <c r="AA2885" s="41"/>
      <c r="AB2885" s="38" t="n">
        <v>49.99</v>
      </c>
      <c r="AC2885" s="34" t="n">
        <v>0.99</v>
      </c>
      <c r="AD2885" s="39" t="n">
        <v>-3.89831147540984</v>
      </c>
      <c r="AE2885" s="40" t="n">
        <v>4.88831147540984</v>
      </c>
      <c r="AF2885" s="40" t="n">
        <v>4.88831147540984</v>
      </c>
      <c r="AG2885" s="40" t="n">
        <v>4.88831147540984</v>
      </c>
      <c r="AH2885" s="32" t="n">
        <v>21.0916885245902</v>
      </c>
      <c r="AI2885" s="32" t="n">
        <v>24.99</v>
      </c>
      <c r="AJ2885" s="40" t="n">
        <v>25.98</v>
      </c>
      <c r="AK2885" s="29" t="n">
        <v>79.69</v>
      </c>
      <c r="AL2885" s="29" t="n">
        <v>116.949344262295</v>
      </c>
      <c r="AM2885" s="41"/>
      <c r="AN2885" s="38"/>
      <c r="AO2885" s="34"/>
      <c r="AP2885" s="39"/>
      <c r="AQ2885" s="40"/>
      <c r="AR2885" s="40"/>
      <c r="AS2885" s="40"/>
      <c r="AT2885" s="32"/>
      <c r="AU2885" s="32"/>
      <c r="AV2885" s="40"/>
      <c r="AW2885" s="31"/>
      <c r="AX2885" s="29"/>
      <c r="AY2885" s="42"/>
      <c r="AZ2885" s="38"/>
      <c r="BA2885" s="34"/>
      <c r="BB2885" s="39"/>
      <c r="BC2885" s="40"/>
      <c r="BD2885" s="40"/>
      <c r="BE2885" s="40"/>
      <c r="BF2885" s="32"/>
      <c r="BG2885" s="32"/>
      <c r="BH2885" s="40"/>
      <c r="BI2885" s="31"/>
      <c r="BJ2885" s="29"/>
    </row>
    <row r="2886" customFormat="false" ht="15" hidden="false" customHeight="false" outlineLevel="0" collapsed="false">
      <c r="A2886" s="26" t="s">
        <v>814</v>
      </c>
      <c r="B2886" s="27" t="s">
        <v>0</v>
      </c>
      <c r="C2886" s="28" t="s">
        <v>64</v>
      </c>
      <c r="D2886" s="43" t="s">
        <v>178</v>
      </c>
      <c r="E2886" s="30" t="n">
        <v>319.9</v>
      </c>
      <c r="F2886" s="31" t="n">
        <v>239.9</v>
      </c>
      <c r="G2886" s="32" t="s">
        <v>291</v>
      </c>
      <c r="H2886" s="32" t="s">
        <v>98</v>
      </c>
      <c r="I2886" s="33" t="n">
        <v>16.99</v>
      </c>
      <c r="J2886" s="34" t="s">
        <v>288</v>
      </c>
      <c r="K2886" s="35" t="s">
        <v>355</v>
      </c>
      <c r="L2886" s="36"/>
      <c r="M2886" s="33" t="n">
        <v>4.99</v>
      </c>
      <c r="N2886" s="33"/>
      <c r="O2886" s="37"/>
      <c r="P2886" s="38" t="n">
        <v>39.99</v>
      </c>
      <c r="Q2886" s="34" t="n">
        <v>2.99</v>
      </c>
      <c r="R2886" s="39" t="n">
        <v>-2.23164480874317</v>
      </c>
      <c r="S2886" s="40" t="n">
        <v>5.22164480874317</v>
      </c>
      <c r="T2886" s="40" t="n">
        <v>5.22164480874317</v>
      </c>
      <c r="U2886" s="40" t="n">
        <v>5.22164480874317</v>
      </c>
      <c r="V2886" s="32" t="n">
        <v>14.7583551912568</v>
      </c>
      <c r="W2886" s="32" t="n">
        <v>14.7583551912568</v>
      </c>
      <c r="X2886" s="40" t="n">
        <v>19.98</v>
      </c>
      <c r="Y2886" s="29" t="n">
        <v>129.69</v>
      </c>
      <c r="Z2886" s="29" t="n">
        <v>66.9493442622951</v>
      </c>
      <c r="AA2886" s="41"/>
      <c r="AB2886" s="38" t="n">
        <v>49.99</v>
      </c>
      <c r="AC2886" s="34" t="n">
        <v>2.99</v>
      </c>
      <c r="AD2886" s="39" t="n">
        <v>-1.89831147540984</v>
      </c>
      <c r="AE2886" s="40" t="n">
        <v>4.88831147540984</v>
      </c>
      <c r="AF2886" s="40" t="n">
        <v>4.88831147540984</v>
      </c>
      <c r="AG2886" s="40" t="n">
        <v>4.88831147540984</v>
      </c>
      <c r="AH2886" s="32" t="n">
        <v>15.0916885245902</v>
      </c>
      <c r="AI2886" s="32" t="n">
        <v>16.99</v>
      </c>
      <c r="AJ2886" s="40" t="n">
        <v>19.98</v>
      </c>
      <c r="AK2886" s="29" t="n">
        <v>139.69</v>
      </c>
      <c r="AL2886" s="29" t="n">
        <v>56.9493442622951</v>
      </c>
      <c r="AM2886" s="41"/>
      <c r="AN2886" s="38"/>
      <c r="AO2886" s="34"/>
      <c r="AP2886" s="39"/>
      <c r="AQ2886" s="40"/>
      <c r="AR2886" s="40"/>
      <c r="AS2886" s="40"/>
      <c r="AT2886" s="32"/>
      <c r="AU2886" s="32"/>
      <c r="AV2886" s="40"/>
      <c r="AW2886" s="31"/>
      <c r="AX2886" s="29"/>
      <c r="AY2886" s="42"/>
      <c r="AZ2886" s="38"/>
      <c r="BA2886" s="34"/>
      <c r="BB2886" s="39"/>
      <c r="BC2886" s="40"/>
      <c r="BD2886" s="40"/>
      <c r="BE2886" s="40"/>
      <c r="BF2886" s="32"/>
      <c r="BG2886" s="32"/>
      <c r="BH2886" s="40"/>
      <c r="BI2886" s="31"/>
      <c r="BJ2886" s="29"/>
    </row>
    <row r="2887" customFormat="false" ht="15" hidden="false" customHeight="false" outlineLevel="0" collapsed="false">
      <c r="A2887" s="26" t="s">
        <v>815</v>
      </c>
      <c r="B2887" s="27" t="s">
        <v>0</v>
      </c>
      <c r="C2887" s="28" t="s">
        <v>64</v>
      </c>
      <c r="D2887" s="43" t="s">
        <v>178</v>
      </c>
      <c r="E2887" s="30" t="n">
        <v>319.9</v>
      </c>
      <c r="F2887" s="31" t="n">
        <v>239.9</v>
      </c>
      <c r="G2887" s="32" t="s">
        <v>293</v>
      </c>
      <c r="H2887" s="32" t="s">
        <v>98</v>
      </c>
      <c r="I2887" s="33" t="n">
        <v>12.99</v>
      </c>
      <c r="J2887" s="34" t="s">
        <v>288</v>
      </c>
      <c r="K2887" s="35" t="s">
        <v>355</v>
      </c>
      <c r="L2887" s="36"/>
      <c r="M2887" s="33" t="n">
        <v>4.99</v>
      </c>
      <c r="N2887" s="33"/>
      <c r="O2887" s="37"/>
      <c r="P2887" s="38" t="n">
        <v>39.99</v>
      </c>
      <c r="Q2887" s="34" t="n">
        <v>4.99</v>
      </c>
      <c r="R2887" s="39" t="n">
        <v>-0.231644808743169</v>
      </c>
      <c r="S2887" s="40" t="n">
        <v>5.22164480874317</v>
      </c>
      <c r="T2887" s="40" t="n">
        <v>5.22164480874317</v>
      </c>
      <c r="U2887" s="40" t="n">
        <v>5.22164480874317</v>
      </c>
      <c r="V2887" s="32" t="n">
        <v>12.7583551912568</v>
      </c>
      <c r="W2887" s="32" t="n">
        <v>12.7583551912568</v>
      </c>
      <c r="X2887" s="40" t="n">
        <v>17.98</v>
      </c>
      <c r="Y2887" s="29" t="n">
        <v>189.69</v>
      </c>
      <c r="Z2887" s="29" t="n">
        <v>6.94934426229506</v>
      </c>
      <c r="AA2887" s="41"/>
      <c r="AB2887" s="38" t="n">
        <v>59.99</v>
      </c>
      <c r="AC2887" s="34" t="n">
        <v>3.99</v>
      </c>
      <c r="AD2887" s="39" t="n">
        <v>-0.564978142076503</v>
      </c>
      <c r="AE2887" s="40" t="n">
        <v>4.5549781420765</v>
      </c>
      <c r="AF2887" s="40" t="n">
        <v>4.5549781420765</v>
      </c>
      <c r="AG2887" s="40" t="n">
        <v>4.5549781420765</v>
      </c>
      <c r="AH2887" s="32" t="n">
        <v>12.4250218579235</v>
      </c>
      <c r="AI2887" s="32" t="n">
        <v>12.99</v>
      </c>
      <c r="AJ2887" s="40" t="n">
        <v>16.98</v>
      </c>
      <c r="AK2887" s="29" t="n">
        <v>179.69</v>
      </c>
      <c r="AL2887" s="29" t="n">
        <v>16.9493442622951</v>
      </c>
      <c r="AM2887" s="41"/>
      <c r="AN2887" s="38"/>
      <c r="AO2887" s="34"/>
      <c r="AP2887" s="39"/>
      <c r="AQ2887" s="40"/>
      <c r="AR2887" s="40"/>
      <c r="AS2887" s="40"/>
      <c r="AT2887" s="32"/>
      <c r="AU2887" s="32"/>
      <c r="AV2887" s="40"/>
      <c r="AW2887" s="31"/>
      <c r="AX2887" s="29"/>
      <c r="AY2887" s="42"/>
      <c r="AZ2887" s="38"/>
      <c r="BA2887" s="34"/>
      <c r="BB2887" s="39"/>
      <c r="BC2887" s="40"/>
      <c r="BD2887" s="40"/>
      <c r="BE2887" s="40"/>
      <c r="BF2887" s="32"/>
      <c r="BG2887" s="32"/>
      <c r="BH2887" s="40"/>
      <c r="BI2887" s="31"/>
      <c r="BJ2887" s="29"/>
    </row>
    <row r="2888" customFormat="false" ht="15" hidden="false" customHeight="false" outlineLevel="0" collapsed="false">
      <c r="A2888" s="26" t="s">
        <v>816</v>
      </c>
      <c r="B2888" s="27" t="s">
        <v>0</v>
      </c>
      <c r="C2888" s="28" t="s">
        <v>64</v>
      </c>
      <c r="D2888" s="43" t="s">
        <v>178</v>
      </c>
      <c r="E2888" s="30" t="n">
        <v>319.9</v>
      </c>
      <c r="F2888" s="31" t="n">
        <v>239.9</v>
      </c>
      <c r="G2888" s="32" t="s">
        <v>424</v>
      </c>
      <c r="H2888" s="32" t="s">
        <v>98</v>
      </c>
      <c r="I2888" s="33" t="n">
        <v>9.99</v>
      </c>
      <c r="J2888" s="34" t="s">
        <v>288</v>
      </c>
      <c r="K2888" s="35" t="s">
        <v>355</v>
      </c>
      <c r="L2888" s="36"/>
      <c r="M2888" s="33" t="n">
        <v>4.99</v>
      </c>
      <c r="N2888" s="33"/>
      <c r="O2888" s="37"/>
      <c r="P2888" s="38" t="n">
        <v>39.99</v>
      </c>
      <c r="Q2888" s="34" t="n">
        <v>4.99</v>
      </c>
      <c r="R2888" s="39" t="n">
        <v>-0.231644808743169</v>
      </c>
      <c r="S2888" s="40" t="n">
        <v>5.22164480874317</v>
      </c>
      <c r="T2888" s="40" t="n">
        <v>5.22164480874317</v>
      </c>
      <c r="U2888" s="40" t="n">
        <v>5.22164480874317</v>
      </c>
      <c r="V2888" s="32" t="n">
        <v>9.75835519125683</v>
      </c>
      <c r="W2888" s="32" t="n">
        <v>9.75835519125683</v>
      </c>
      <c r="X2888" s="40" t="n">
        <v>14.98</v>
      </c>
      <c r="Y2888" s="29" t="n">
        <v>189.69</v>
      </c>
      <c r="Z2888" s="29" t="n">
        <v>6.94934426229506</v>
      </c>
      <c r="AA2888" s="41"/>
      <c r="AB2888" s="38" t="n">
        <v>59.99</v>
      </c>
      <c r="AC2888" s="34" t="n">
        <v>3.99</v>
      </c>
      <c r="AD2888" s="39" t="n">
        <v>-0.564978142076503</v>
      </c>
      <c r="AE2888" s="40" t="n">
        <v>4.5549781420765</v>
      </c>
      <c r="AF2888" s="40" t="n">
        <v>4.5549781420765</v>
      </c>
      <c r="AG2888" s="40" t="n">
        <v>4.5549781420765</v>
      </c>
      <c r="AH2888" s="32" t="n">
        <v>9.4250218579235</v>
      </c>
      <c r="AI2888" s="32" t="n">
        <v>9.99</v>
      </c>
      <c r="AJ2888" s="40" t="n">
        <v>13.98</v>
      </c>
      <c r="AK2888" s="29" t="n">
        <v>179.69</v>
      </c>
      <c r="AL2888" s="29" t="n">
        <v>16.9493442622951</v>
      </c>
      <c r="AM2888" s="41"/>
      <c r="AN2888" s="38"/>
      <c r="AO2888" s="34"/>
      <c r="AP2888" s="39"/>
      <c r="AQ2888" s="40"/>
      <c r="AR2888" s="40"/>
      <c r="AS2888" s="40"/>
      <c r="AT2888" s="32"/>
      <c r="AU2888" s="32"/>
      <c r="AV2888" s="40"/>
      <c r="AW2888" s="31"/>
      <c r="AX2888" s="29"/>
      <c r="AY2888" s="42"/>
      <c r="AZ2888" s="38"/>
      <c r="BA2888" s="34"/>
      <c r="BB2888" s="39"/>
      <c r="BC2888" s="40"/>
      <c r="BD2888" s="40"/>
      <c r="BE2888" s="40"/>
      <c r="BF2888" s="32"/>
      <c r="BG2888" s="32"/>
      <c r="BH2888" s="40"/>
      <c r="BI2888" s="31"/>
      <c r="BJ2888" s="29"/>
    </row>
    <row r="2889" customFormat="false" ht="15" hidden="false" customHeight="false" outlineLevel="0" collapsed="false">
      <c r="A2889" s="26" t="s">
        <v>817</v>
      </c>
      <c r="B2889" s="27" t="s">
        <v>0</v>
      </c>
      <c r="C2889" s="28" t="s">
        <v>64</v>
      </c>
      <c r="D2889" s="43" t="s">
        <v>254</v>
      </c>
      <c r="E2889" s="30" t="n">
        <v>239.9</v>
      </c>
      <c r="F2889" s="31" t="n">
        <v>219.9</v>
      </c>
      <c r="G2889" s="32" t="s">
        <v>287</v>
      </c>
      <c r="H2889" s="32" t="s">
        <v>98</v>
      </c>
      <c r="I2889" s="33" t="n">
        <v>24.99</v>
      </c>
      <c r="J2889" s="34" t="s">
        <v>288</v>
      </c>
      <c r="K2889" s="35" t="s">
        <v>289</v>
      </c>
      <c r="L2889" s="36"/>
      <c r="M2889" s="33" t="n">
        <v>2.99</v>
      </c>
      <c r="N2889" s="33"/>
      <c r="O2889" s="37"/>
      <c r="P2889" s="38" t="n">
        <v>29.99</v>
      </c>
      <c r="Q2889" s="34" t="n">
        <v>0.99</v>
      </c>
      <c r="R2889" s="39" t="n">
        <v>-3.18377504553734</v>
      </c>
      <c r="S2889" s="40" t="n">
        <v>4.17377504553734</v>
      </c>
      <c r="T2889" s="40" t="n">
        <v>4.17377504553734</v>
      </c>
      <c r="U2889" s="40" t="n">
        <v>4.17377504553734</v>
      </c>
      <c r="V2889" s="32" t="n">
        <v>21.8062249544627</v>
      </c>
      <c r="W2889" s="32" t="n">
        <v>21.8062249544627</v>
      </c>
      <c r="X2889" s="40" t="n">
        <v>25.98</v>
      </c>
      <c r="Y2889" s="29" t="n">
        <v>65.63</v>
      </c>
      <c r="Z2889" s="29" t="n">
        <v>114.615901639344</v>
      </c>
      <c r="AA2889" s="41"/>
      <c r="AB2889" s="38" t="n">
        <v>49.99</v>
      </c>
      <c r="AC2889" s="34" t="n">
        <v>0.99</v>
      </c>
      <c r="AD2889" s="39" t="n">
        <v>-2.62821948998179</v>
      </c>
      <c r="AE2889" s="40" t="n">
        <v>3.61821948998179</v>
      </c>
      <c r="AF2889" s="40" t="n">
        <v>3.61821948998179</v>
      </c>
      <c r="AG2889" s="40" t="n">
        <v>3.61821948998179</v>
      </c>
      <c r="AH2889" s="32" t="n">
        <v>22.3617805100182</v>
      </c>
      <c r="AI2889" s="32" t="n">
        <v>24.99</v>
      </c>
      <c r="AJ2889" s="40" t="n">
        <v>25.98</v>
      </c>
      <c r="AK2889" s="29" t="n">
        <v>85.63</v>
      </c>
      <c r="AL2889" s="29" t="n">
        <v>94.6159016393443</v>
      </c>
      <c r="AM2889" s="41"/>
      <c r="AN2889" s="38"/>
      <c r="AO2889" s="34"/>
      <c r="AP2889" s="39"/>
      <c r="AQ2889" s="40"/>
      <c r="AR2889" s="40"/>
      <c r="AS2889" s="40"/>
      <c r="AT2889" s="32"/>
      <c r="AU2889" s="32"/>
      <c r="AV2889" s="40"/>
      <c r="AW2889" s="31"/>
      <c r="AX2889" s="29"/>
      <c r="AY2889" s="42"/>
      <c r="AZ2889" s="38"/>
      <c r="BA2889" s="34"/>
      <c r="BB2889" s="39"/>
      <c r="BC2889" s="40"/>
      <c r="BD2889" s="40"/>
      <c r="BE2889" s="40"/>
      <c r="BF2889" s="32"/>
      <c r="BG2889" s="32"/>
      <c r="BH2889" s="40"/>
      <c r="BI2889" s="31"/>
      <c r="BJ2889" s="29"/>
    </row>
    <row r="2890" customFormat="false" ht="15" hidden="false" customHeight="false" outlineLevel="0" collapsed="false">
      <c r="A2890" s="26" t="s">
        <v>818</v>
      </c>
      <c r="B2890" s="27" t="s">
        <v>0</v>
      </c>
      <c r="C2890" s="28" t="s">
        <v>64</v>
      </c>
      <c r="D2890" s="43" t="s">
        <v>254</v>
      </c>
      <c r="E2890" s="30" t="n">
        <v>239.9</v>
      </c>
      <c r="F2890" s="31" t="n">
        <v>219.9</v>
      </c>
      <c r="G2890" s="32" t="s">
        <v>291</v>
      </c>
      <c r="H2890" s="32" t="s">
        <v>98</v>
      </c>
      <c r="I2890" s="33" t="n">
        <v>16.99</v>
      </c>
      <c r="J2890" s="34" t="s">
        <v>288</v>
      </c>
      <c r="K2890" s="35" t="s">
        <v>289</v>
      </c>
      <c r="L2890" s="36"/>
      <c r="M2890" s="33" t="n">
        <v>2.99</v>
      </c>
      <c r="N2890" s="33"/>
      <c r="O2890" s="37"/>
      <c r="P2890" s="38" t="n">
        <v>29.99</v>
      </c>
      <c r="Q2890" s="34" t="n">
        <v>1.99</v>
      </c>
      <c r="R2890" s="39" t="n">
        <v>-2.18377504553734</v>
      </c>
      <c r="S2890" s="40" t="n">
        <v>4.17377504553734</v>
      </c>
      <c r="T2890" s="40" t="n">
        <v>4.17377504553734</v>
      </c>
      <c r="U2890" s="40" t="n">
        <v>4.17377504553734</v>
      </c>
      <c r="V2890" s="32" t="n">
        <v>14.8062249544627</v>
      </c>
      <c r="W2890" s="32" t="n">
        <v>14.8062249544627</v>
      </c>
      <c r="X2890" s="40" t="n">
        <v>18.98</v>
      </c>
      <c r="Y2890" s="29" t="n">
        <v>101.63</v>
      </c>
      <c r="Z2890" s="29" t="n">
        <v>78.6159016393443</v>
      </c>
      <c r="AA2890" s="41"/>
      <c r="AB2890" s="38" t="n">
        <v>49.99</v>
      </c>
      <c r="AC2890" s="34" t="n">
        <v>1.99</v>
      </c>
      <c r="AD2890" s="39" t="n">
        <v>-1.62821948998179</v>
      </c>
      <c r="AE2890" s="40" t="n">
        <v>3.61821948998179</v>
      </c>
      <c r="AF2890" s="40" t="n">
        <v>3.61821948998179</v>
      </c>
      <c r="AG2890" s="40" t="n">
        <v>3.61821948998179</v>
      </c>
      <c r="AH2890" s="32" t="n">
        <v>15.3617805100182</v>
      </c>
      <c r="AI2890" s="32" t="n">
        <v>16.99</v>
      </c>
      <c r="AJ2890" s="40" t="n">
        <v>18.98</v>
      </c>
      <c r="AK2890" s="29" t="n">
        <v>121.63</v>
      </c>
      <c r="AL2890" s="29" t="n">
        <v>58.6159016393443</v>
      </c>
      <c r="AM2890" s="41"/>
      <c r="AN2890" s="38"/>
      <c r="AO2890" s="34"/>
      <c r="AP2890" s="39"/>
      <c r="AQ2890" s="40"/>
      <c r="AR2890" s="40"/>
      <c r="AS2890" s="40"/>
      <c r="AT2890" s="32"/>
      <c r="AU2890" s="32"/>
      <c r="AV2890" s="40"/>
      <c r="AW2890" s="31"/>
      <c r="AX2890" s="29"/>
      <c r="AY2890" s="42"/>
      <c r="AZ2890" s="38"/>
      <c r="BA2890" s="34"/>
      <c r="BB2890" s="39"/>
      <c r="BC2890" s="40"/>
      <c r="BD2890" s="40"/>
      <c r="BE2890" s="40"/>
      <c r="BF2890" s="32"/>
      <c r="BG2890" s="32"/>
      <c r="BH2890" s="40"/>
      <c r="BI2890" s="31"/>
      <c r="BJ2890" s="29"/>
    </row>
    <row r="2891" customFormat="false" ht="15" hidden="false" customHeight="false" outlineLevel="0" collapsed="false">
      <c r="A2891" s="26" t="s">
        <v>819</v>
      </c>
      <c r="B2891" s="27" t="s">
        <v>0</v>
      </c>
      <c r="C2891" s="28" t="s">
        <v>64</v>
      </c>
      <c r="D2891" s="43" t="s">
        <v>254</v>
      </c>
      <c r="E2891" s="30" t="n">
        <v>239.9</v>
      </c>
      <c r="F2891" s="31" t="n">
        <v>219.9</v>
      </c>
      <c r="G2891" s="32" t="s">
        <v>293</v>
      </c>
      <c r="H2891" s="32" t="s">
        <v>98</v>
      </c>
      <c r="I2891" s="33" t="n">
        <v>12.99</v>
      </c>
      <c r="J2891" s="34" t="s">
        <v>288</v>
      </c>
      <c r="K2891" s="35" t="s">
        <v>289</v>
      </c>
      <c r="L2891" s="36"/>
      <c r="M2891" s="33" t="n">
        <v>2.99</v>
      </c>
      <c r="N2891" s="33"/>
      <c r="O2891" s="37"/>
      <c r="P2891" s="38" t="n">
        <v>29.99</v>
      </c>
      <c r="Q2891" s="34" t="n">
        <v>3.99</v>
      </c>
      <c r="R2891" s="39" t="n">
        <v>-0.183775045537341</v>
      </c>
      <c r="S2891" s="40" t="n">
        <v>4.17377504553734</v>
      </c>
      <c r="T2891" s="40" t="n">
        <v>4.17377504553734</v>
      </c>
      <c r="U2891" s="40" t="n">
        <v>4.17377504553734</v>
      </c>
      <c r="V2891" s="32" t="n">
        <v>12.8062249544627</v>
      </c>
      <c r="W2891" s="32" t="n">
        <v>12.8062249544627</v>
      </c>
      <c r="X2891" s="40" t="n">
        <v>16.98</v>
      </c>
      <c r="Y2891" s="29" t="n">
        <v>173.63</v>
      </c>
      <c r="Z2891" s="29" t="n">
        <v>6.61590163934426</v>
      </c>
      <c r="AA2891" s="41"/>
      <c r="AB2891" s="38" t="n">
        <v>59.99</v>
      </c>
      <c r="AC2891" s="34" t="n">
        <v>2.99</v>
      </c>
      <c r="AD2891" s="39" t="n">
        <v>-0.350441712204007</v>
      </c>
      <c r="AE2891" s="40" t="n">
        <v>3.34044171220401</v>
      </c>
      <c r="AF2891" s="40" t="n">
        <v>3.34044171220401</v>
      </c>
      <c r="AG2891" s="40" t="n">
        <v>3.34044171220401</v>
      </c>
      <c r="AH2891" s="32" t="n">
        <v>12.639558287796</v>
      </c>
      <c r="AI2891" s="32" t="n">
        <v>12.99</v>
      </c>
      <c r="AJ2891" s="40" t="n">
        <v>15.98</v>
      </c>
      <c r="AK2891" s="29" t="n">
        <v>167.63</v>
      </c>
      <c r="AL2891" s="29" t="n">
        <v>12.6159016393443</v>
      </c>
      <c r="AM2891" s="41"/>
      <c r="AN2891" s="38"/>
      <c r="AO2891" s="34"/>
      <c r="AP2891" s="39"/>
      <c r="AQ2891" s="40"/>
      <c r="AR2891" s="40"/>
      <c r="AS2891" s="40"/>
      <c r="AT2891" s="32"/>
      <c r="AU2891" s="32"/>
      <c r="AV2891" s="40"/>
      <c r="AW2891" s="31"/>
      <c r="AX2891" s="29"/>
      <c r="AY2891" s="42"/>
      <c r="AZ2891" s="38"/>
      <c r="BA2891" s="34"/>
      <c r="BB2891" s="39"/>
      <c r="BC2891" s="40"/>
      <c r="BD2891" s="40"/>
      <c r="BE2891" s="40"/>
      <c r="BF2891" s="32"/>
      <c r="BG2891" s="32"/>
      <c r="BH2891" s="40"/>
      <c r="BI2891" s="31"/>
      <c r="BJ2891" s="29"/>
    </row>
    <row r="2892" customFormat="false" ht="15" hidden="false" customHeight="false" outlineLevel="0" collapsed="false">
      <c r="A2892" s="26" t="s">
        <v>820</v>
      </c>
      <c r="B2892" s="27" t="s">
        <v>0</v>
      </c>
      <c r="C2892" s="28" t="s">
        <v>64</v>
      </c>
      <c r="D2892" s="43" t="s">
        <v>254</v>
      </c>
      <c r="E2892" s="30" t="n">
        <v>239.9</v>
      </c>
      <c r="F2892" s="31" t="n">
        <v>219.9</v>
      </c>
      <c r="G2892" s="32" t="s">
        <v>424</v>
      </c>
      <c r="H2892" s="32" t="s">
        <v>98</v>
      </c>
      <c r="I2892" s="33" t="n">
        <v>9.99</v>
      </c>
      <c r="J2892" s="34" t="s">
        <v>288</v>
      </c>
      <c r="K2892" s="35" t="s">
        <v>289</v>
      </c>
      <c r="L2892" s="36"/>
      <c r="M2892" s="33" t="n">
        <v>2.99</v>
      </c>
      <c r="N2892" s="33"/>
      <c r="O2892" s="37"/>
      <c r="P2892" s="38" t="n">
        <v>29.99</v>
      </c>
      <c r="Q2892" s="34" t="n">
        <v>3.99</v>
      </c>
      <c r="R2892" s="39" t="n">
        <v>-0.183775045537341</v>
      </c>
      <c r="S2892" s="40" t="n">
        <v>4.17377504553734</v>
      </c>
      <c r="T2892" s="40" t="n">
        <v>4.17377504553734</v>
      </c>
      <c r="U2892" s="40" t="n">
        <v>4.17377504553734</v>
      </c>
      <c r="V2892" s="32" t="n">
        <v>9.80622495446266</v>
      </c>
      <c r="W2892" s="32" t="n">
        <v>9.80622495446266</v>
      </c>
      <c r="X2892" s="40" t="n">
        <v>13.98</v>
      </c>
      <c r="Y2892" s="29" t="n">
        <v>173.63</v>
      </c>
      <c r="Z2892" s="29" t="n">
        <v>6.61590163934426</v>
      </c>
      <c r="AA2892" s="41"/>
      <c r="AB2892" s="38" t="n">
        <v>59.99</v>
      </c>
      <c r="AC2892" s="34" t="n">
        <v>2.99</v>
      </c>
      <c r="AD2892" s="39" t="n">
        <v>-0.350441712204007</v>
      </c>
      <c r="AE2892" s="40" t="n">
        <v>3.34044171220401</v>
      </c>
      <c r="AF2892" s="40" t="n">
        <v>3.34044171220401</v>
      </c>
      <c r="AG2892" s="40" t="n">
        <v>3.34044171220401</v>
      </c>
      <c r="AH2892" s="32" t="n">
        <v>9.63955828779599</v>
      </c>
      <c r="AI2892" s="32" t="n">
        <v>9.99</v>
      </c>
      <c r="AJ2892" s="40" t="n">
        <v>12.98</v>
      </c>
      <c r="AK2892" s="29" t="n">
        <v>167.63</v>
      </c>
      <c r="AL2892" s="29" t="n">
        <v>12.6159016393443</v>
      </c>
      <c r="AM2892" s="41"/>
      <c r="AN2892" s="38"/>
      <c r="AO2892" s="34"/>
      <c r="AP2892" s="39"/>
      <c r="AQ2892" s="40"/>
      <c r="AR2892" s="40"/>
      <c r="AS2892" s="40"/>
      <c r="AT2892" s="32"/>
      <c r="AU2892" s="32"/>
      <c r="AV2892" s="40"/>
      <c r="AW2892" s="31"/>
      <c r="AX2892" s="29"/>
      <c r="AY2892" s="42"/>
      <c r="AZ2892" s="38"/>
      <c r="BA2892" s="34"/>
      <c r="BB2892" s="39"/>
      <c r="BC2892" s="40"/>
      <c r="BD2892" s="40"/>
      <c r="BE2892" s="40"/>
      <c r="BF2892" s="32"/>
      <c r="BG2892" s="32"/>
      <c r="BH2892" s="40"/>
      <c r="BI2892" s="31"/>
      <c r="BJ2892" s="29"/>
    </row>
    <row r="2893" customFormat="false" ht="15" hidden="false" customHeight="false" outlineLevel="0" collapsed="false">
      <c r="A2893" s="26" t="s">
        <v>821</v>
      </c>
      <c r="B2893" s="27" t="s">
        <v>0</v>
      </c>
      <c r="C2893" s="28" t="s">
        <v>64</v>
      </c>
      <c r="D2893" s="43" t="s">
        <v>254</v>
      </c>
      <c r="E2893" s="30" t="n">
        <v>239.9</v>
      </c>
      <c r="F2893" s="31" t="n">
        <v>219.9</v>
      </c>
      <c r="G2893" s="32" t="s">
        <v>297</v>
      </c>
      <c r="H2893" s="32" t="s">
        <v>98</v>
      </c>
      <c r="I2893" s="33" t="n">
        <v>0</v>
      </c>
      <c r="J2893" s="34" t="s">
        <v>298</v>
      </c>
      <c r="K2893" s="35" t="s">
        <v>289</v>
      </c>
      <c r="L2893" s="36"/>
      <c r="M2893" s="33" t="n">
        <v>2.99</v>
      </c>
      <c r="N2893" s="33"/>
      <c r="O2893" s="37"/>
      <c r="P2893" s="38" t="n">
        <v>29.99</v>
      </c>
      <c r="Q2893" s="34" t="n">
        <v>1.99</v>
      </c>
      <c r="R2893" s="39" t="n">
        <v>-2.18377504553734</v>
      </c>
      <c r="S2893" s="40" t="n">
        <v>4.17377504553734</v>
      </c>
      <c r="T2893" s="40" t="n">
        <v>4.17377504553734</v>
      </c>
      <c r="U2893" s="40" t="n">
        <v>4.17377504553734</v>
      </c>
      <c r="V2893" s="32" t="n">
        <v>-2.18377504553734</v>
      </c>
      <c r="W2893" s="32" t="n">
        <v>-2.18377504553734</v>
      </c>
      <c r="X2893" s="40" t="n">
        <v>1.99</v>
      </c>
      <c r="Y2893" s="29" t="n">
        <v>101.63</v>
      </c>
      <c r="Z2893" s="29" t="n">
        <v>78.6159016393443</v>
      </c>
      <c r="AA2893" s="41"/>
      <c r="AB2893" s="38" t="n">
        <v>49.99</v>
      </c>
      <c r="AC2893" s="34" t="n">
        <v>1.99</v>
      </c>
      <c r="AD2893" s="39" t="n">
        <v>-1.62821948998179</v>
      </c>
      <c r="AE2893" s="40" t="n">
        <v>3.61821948998179</v>
      </c>
      <c r="AF2893" s="40" t="n">
        <v>3.61821948998179</v>
      </c>
      <c r="AG2893" s="40" t="n">
        <v>3.61821948998179</v>
      </c>
      <c r="AH2893" s="32" t="n">
        <v>-1.62821948998179</v>
      </c>
      <c r="AI2893" s="32" t="n">
        <v>0</v>
      </c>
      <c r="AJ2893" s="40" t="n">
        <v>1.99</v>
      </c>
      <c r="AK2893" s="29" t="n">
        <v>121.63</v>
      </c>
      <c r="AL2893" s="29" t="n">
        <v>58.6159016393443</v>
      </c>
      <c r="AM2893" s="41"/>
      <c r="AN2893" s="38"/>
      <c r="AO2893" s="34"/>
      <c r="AP2893" s="39"/>
      <c r="AQ2893" s="40"/>
      <c r="AR2893" s="40"/>
      <c r="AS2893" s="40"/>
      <c r="AT2893" s="32"/>
      <c r="AU2893" s="32"/>
      <c r="AV2893" s="40"/>
      <c r="AW2893" s="31"/>
      <c r="AX2893" s="29"/>
      <c r="AY2893" s="42"/>
      <c r="AZ2893" s="38"/>
      <c r="BA2893" s="34"/>
      <c r="BB2893" s="39"/>
      <c r="BC2893" s="40"/>
      <c r="BD2893" s="40"/>
      <c r="BE2893" s="40"/>
      <c r="BF2893" s="32"/>
      <c r="BG2893" s="32"/>
      <c r="BH2893" s="40"/>
      <c r="BI2893" s="31"/>
      <c r="BJ2893" s="29"/>
    </row>
    <row r="2894" customFormat="false" ht="15" hidden="false" customHeight="false" outlineLevel="0" collapsed="false">
      <c r="A2894" s="26" t="s">
        <v>822</v>
      </c>
      <c r="B2894" s="27" t="s">
        <v>0</v>
      </c>
      <c r="C2894" s="28" t="s">
        <v>64</v>
      </c>
      <c r="D2894" s="43" t="s">
        <v>178</v>
      </c>
      <c r="E2894" s="30" t="n">
        <v>319.9</v>
      </c>
      <c r="F2894" s="31" t="n">
        <v>239.9</v>
      </c>
      <c r="G2894" s="32" t="s">
        <v>297</v>
      </c>
      <c r="H2894" s="32" t="s">
        <v>98</v>
      </c>
      <c r="I2894" s="33" t="n">
        <v>0</v>
      </c>
      <c r="J2894" s="34" t="s">
        <v>298</v>
      </c>
      <c r="K2894" s="35" t="s">
        <v>355</v>
      </c>
      <c r="L2894" s="36"/>
      <c r="M2894" s="33" t="n">
        <v>4.99</v>
      </c>
      <c r="N2894" s="33"/>
      <c r="O2894" s="37"/>
      <c r="P2894" s="38" t="n">
        <v>39.99</v>
      </c>
      <c r="Q2894" s="34" t="n">
        <v>2.99</v>
      </c>
      <c r="R2894" s="39" t="n">
        <v>-2.23164480874317</v>
      </c>
      <c r="S2894" s="40" t="n">
        <v>5.22164480874317</v>
      </c>
      <c r="T2894" s="40" t="n">
        <v>5.22164480874317</v>
      </c>
      <c r="U2894" s="40" t="n">
        <v>5.22164480874317</v>
      </c>
      <c r="V2894" s="32" t="n">
        <v>-2.23164480874317</v>
      </c>
      <c r="W2894" s="32" t="n">
        <v>-2.23164480874317</v>
      </c>
      <c r="X2894" s="40" t="n">
        <v>2.99</v>
      </c>
      <c r="Y2894" s="29" t="n">
        <v>129.69</v>
      </c>
      <c r="Z2894" s="29" t="n">
        <v>66.9493442622951</v>
      </c>
      <c r="AA2894" s="41"/>
      <c r="AB2894" s="38" t="n">
        <v>49.99</v>
      </c>
      <c r="AC2894" s="34" t="n">
        <v>2.99</v>
      </c>
      <c r="AD2894" s="39" t="n">
        <v>-1.89831147540984</v>
      </c>
      <c r="AE2894" s="40" t="n">
        <v>4.88831147540984</v>
      </c>
      <c r="AF2894" s="40" t="n">
        <v>4.88831147540984</v>
      </c>
      <c r="AG2894" s="40" t="n">
        <v>4.88831147540984</v>
      </c>
      <c r="AH2894" s="32" t="n">
        <v>-1.89831147540984</v>
      </c>
      <c r="AI2894" s="32" t="n">
        <v>0</v>
      </c>
      <c r="AJ2894" s="40" t="n">
        <v>2.99</v>
      </c>
      <c r="AK2894" s="29" t="n">
        <v>139.69</v>
      </c>
      <c r="AL2894" s="29" t="n">
        <v>56.9493442622951</v>
      </c>
      <c r="AM2894" s="41"/>
      <c r="AN2894" s="38"/>
      <c r="AO2894" s="34"/>
      <c r="AP2894" s="39"/>
      <c r="AQ2894" s="40"/>
      <c r="AR2894" s="40"/>
      <c r="AS2894" s="40"/>
      <c r="AT2894" s="32"/>
      <c r="AU2894" s="32"/>
      <c r="AV2894" s="40"/>
      <c r="AW2894" s="31"/>
      <c r="AX2894" s="29"/>
      <c r="AY2894" s="42"/>
      <c r="AZ2894" s="38"/>
      <c r="BA2894" s="34"/>
      <c r="BB2894" s="39"/>
      <c r="BC2894" s="40"/>
      <c r="BD2894" s="40"/>
      <c r="BE2894" s="40"/>
      <c r="BF2894" s="32"/>
      <c r="BG2894" s="32"/>
      <c r="BH2894" s="40"/>
      <c r="BI2894" s="31"/>
      <c r="BJ2894" s="29"/>
    </row>
    <row r="2895" customFormat="false" ht="15" hidden="false" customHeight="false" outlineLevel="0" collapsed="false">
      <c r="A2895" s="26" t="s">
        <v>823</v>
      </c>
      <c r="B2895" s="27" t="s">
        <v>0</v>
      </c>
      <c r="C2895" s="28" t="s">
        <v>64</v>
      </c>
      <c r="D2895" s="43" t="s">
        <v>824</v>
      </c>
      <c r="E2895" s="30" t="n">
        <v>199.9</v>
      </c>
      <c r="F2895" s="31" t="n">
        <v>199.9</v>
      </c>
      <c r="G2895" s="32" t="s">
        <v>287</v>
      </c>
      <c r="H2895" s="32" t="s">
        <v>98</v>
      </c>
      <c r="I2895" s="33" t="n">
        <v>24.99</v>
      </c>
      <c r="J2895" s="34" t="s">
        <v>288</v>
      </c>
      <c r="K2895" s="35" t="s">
        <v>532</v>
      </c>
      <c r="L2895" s="36"/>
      <c r="M2895" s="33" t="n">
        <v>2.99</v>
      </c>
      <c r="N2895" s="33"/>
      <c r="O2895" s="37"/>
      <c r="P2895" s="38" t="n">
        <v>29.99</v>
      </c>
      <c r="Q2895" s="34" t="n">
        <v>0</v>
      </c>
      <c r="R2895" s="39" t="n">
        <v>-5.57760245901639</v>
      </c>
      <c r="S2895" s="40" t="n">
        <v>5.57760245901639</v>
      </c>
      <c r="T2895" s="40" t="n">
        <v>0</v>
      </c>
      <c r="U2895" s="40" t="n">
        <v>0</v>
      </c>
      <c r="V2895" s="32" t="n">
        <v>19.4123975409836</v>
      </c>
      <c r="W2895" s="32" t="n">
        <v>24.99</v>
      </c>
      <c r="X2895" s="40" t="n">
        <v>24.99</v>
      </c>
      <c r="Y2895" s="29" t="n">
        <v>29.99</v>
      </c>
      <c r="Z2895" s="29" t="n">
        <v>133.862459016393</v>
      </c>
      <c r="AA2895" s="41"/>
      <c r="AB2895" s="38" t="n">
        <v>49.99</v>
      </c>
      <c r="AC2895" s="34" t="n">
        <v>0</v>
      </c>
      <c r="AD2895" s="39" t="n">
        <v>-4.74426912568306</v>
      </c>
      <c r="AE2895" s="40" t="n">
        <v>4.74426912568306</v>
      </c>
      <c r="AF2895" s="40" t="n">
        <v>0</v>
      </c>
      <c r="AG2895" s="40" t="n">
        <v>0</v>
      </c>
      <c r="AH2895" s="32" t="n">
        <v>20.2457308743169</v>
      </c>
      <c r="AI2895" s="32" t="n">
        <v>24.99</v>
      </c>
      <c r="AJ2895" s="40" t="n">
        <v>24.99</v>
      </c>
      <c r="AK2895" s="29" t="n">
        <v>49.99</v>
      </c>
      <c r="AL2895" s="29" t="n">
        <v>113.862459016393</v>
      </c>
      <c r="AM2895" s="41"/>
      <c r="AN2895" s="38"/>
      <c r="AO2895" s="34"/>
      <c r="AP2895" s="39"/>
      <c r="AQ2895" s="40"/>
      <c r="AR2895" s="40"/>
      <c r="AS2895" s="40"/>
      <c r="AT2895" s="32"/>
      <c r="AU2895" s="32"/>
      <c r="AV2895" s="40"/>
      <c r="AW2895" s="31"/>
      <c r="AX2895" s="29"/>
      <c r="AY2895" s="42"/>
      <c r="AZ2895" s="38"/>
      <c r="BA2895" s="34"/>
      <c r="BB2895" s="39"/>
      <c r="BC2895" s="40"/>
      <c r="BD2895" s="40"/>
      <c r="BE2895" s="40"/>
      <c r="BF2895" s="32"/>
      <c r="BG2895" s="32"/>
      <c r="BH2895" s="40"/>
      <c r="BI2895" s="31"/>
      <c r="BJ2895" s="29"/>
    </row>
    <row r="2896" customFormat="false" ht="15" hidden="false" customHeight="false" outlineLevel="0" collapsed="false">
      <c r="A2896" s="26" t="s">
        <v>825</v>
      </c>
      <c r="B2896" s="27" t="s">
        <v>0</v>
      </c>
      <c r="C2896" s="28" t="s">
        <v>64</v>
      </c>
      <c r="D2896" s="43" t="s">
        <v>824</v>
      </c>
      <c r="E2896" s="30" t="n">
        <v>199.9</v>
      </c>
      <c r="F2896" s="31" t="n">
        <v>199.9</v>
      </c>
      <c r="G2896" s="32" t="s">
        <v>291</v>
      </c>
      <c r="H2896" s="32" t="s">
        <v>98</v>
      </c>
      <c r="I2896" s="33" t="n">
        <v>16.99</v>
      </c>
      <c r="J2896" s="34" t="s">
        <v>288</v>
      </c>
      <c r="K2896" s="35" t="s">
        <v>355</v>
      </c>
      <c r="L2896" s="36"/>
      <c r="M2896" s="33" t="n">
        <v>2.99</v>
      </c>
      <c r="N2896" s="33"/>
      <c r="O2896" s="37"/>
      <c r="P2896" s="38" t="n">
        <v>29.99</v>
      </c>
      <c r="Q2896" s="34" t="n">
        <v>0.99</v>
      </c>
      <c r="R2896" s="39" t="n">
        <v>-3.47208196721311</v>
      </c>
      <c r="S2896" s="40" t="n">
        <v>4.46208196721311</v>
      </c>
      <c r="T2896" s="40" t="n">
        <v>4.46208196721311</v>
      </c>
      <c r="U2896" s="40" t="n">
        <v>4.46208196721311</v>
      </c>
      <c r="V2896" s="32" t="n">
        <v>13.5179180327869</v>
      </c>
      <c r="W2896" s="32" t="n">
        <v>13.5179180327869</v>
      </c>
      <c r="X2896" s="40" t="n">
        <v>17.98</v>
      </c>
      <c r="Y2896" s="29" t="n">
        <v>59.69</v>
      </c>
      <c r="Z2896" s="29" t="n">
        <v>104.162459016393</v>
      </c>
      <c r="AA2896" s="41"/>
      <c r="AB2896" s="38" t="n">
        <v>49.99</v>
      </c>
      <c r="AC2896" s="34" t="n">
        <v>0.99</v>
      </c>
      <c r="AD2896" s="39" t="n">
        <v>-2.80541530054645</v>
      </c>
      <c r="AE2896" s="40" t="n">
        <v>3.79541530054645</v>
      </c>
      <c r="AF2896" s="40" t="n">
        <v>3.79541530054645</v>
      </c>
      <c r="AG2896" s="40" t="n">
        <v>3.79541530054645</v>
      </c>
      <c r="AH2896" s="32" t="n">
        <v>14.1845846994536</v>
      </c>
      <c r="AI2896" s="32" t="n">
        <v>16.99</v>
      </c>
      <c r="AJ2896" s="40" t="n">
        <v>17.98</v>
      </c>
      <c r="AK2896" s="29" t="n">
        <v>79.69</v>
      </c>
      <c r="AL2896" s="29" t="n">
        <v>84.1624590163935</v>
      </c>
      <c r="AM2896" s="41"/>
      <c r="AN2896" s="38"/>
      <c r="AO2896" s="34"/>
      <c r="AP2896" s="39"/>
      <c r="AQ2896" s="40"/>
      <c r="AR2896" s="40"/>
      <c r="AS2896" s="40"/>
      <c r="AT2896" s="32"/>
      <c r="AU2896" s="32"/>
      <c r="AV2896" s="40"/>
      <c r="AW2896" s="31"/>
      <c r="AX2896" s="29"/>
      <c r="AY2896" s="42"/>
      <c r="AZ2896" s="38"/>
      <c r="BA2896" s="34"/>
      <c r="BB2896" s="39"/>
      <c r="BC2896" s="40"/>
      <c r="BD2896" s="40"/>
      <c r="BE2896" s="40"/>
      <c r="BF2896" s="32"/>
      <c r="BG2896" s="32"/>
      <c r="BH2896" s="40"/>
      <c r="BI2896" s="31"/>
      <c r="BJ2896" s="29"/>
    </row>
    <row r="2897" customFormat="false" ht="15" hidden="false" customHeight="false" outlineLevel="0" collapsed="false">
      <c r="A2897" s="26" t="s">
        <v>826</v>
      </c>
      <c r="B2897" s="27" t="s">
        <v>0</v>
      </c>
      <c r="C2897" s="28" t="s">
        <v>64</v>
      </c>
      <c r="D2897" s="43" t="s">
        <v>824</v>
      </c>
      <c r="E2897" s="30" t="n">
        <v>199.9</v>
      </c>
      <c r="F2897" s="31" t="n">
        <v>199.9</v>
      </c>
      <c r="G2897" s="32" t="s">
        <v>293</v>
      </c>
      <c r="H2897" s="32" t="s">
        <v>98</v>
      </c>
      <c r="I2897" s="33" t="n">
        <v>12.99</v>
      </c>
      <c r="J2897" s="34" t="s">
        <v>288</v>
      </c>
      <c r="K2897" s="35" t="s">
        <v>355</v>
      </c>
      <c r="L2897" s="36"/>
      <c r="M2897" s="33" t="n">
        <v>2.99</v>
      </c>
      <c r="N2897" s="33"/>
      <c r="O2897" s="37"/>
      <c r="P2897" s="38" t="n">
        <v>29.99</v>
      </c>
      <c r="Q2897" s="34" t="n">
        <v>2.99</v>
      </c>
      <c r="R2897" s="39" t="n">
        <v>-1.47208196721311</v>
      </c>
      <c r="S2897" s="40" t="n">
        <v>4.46208196721311</v>
      </c>
      <c r="T2897" s="40" t="n">
        <v>4.46208196721311</v>
      </c>
      <c r="U2897" s="40" t="n">
        <v>4.46208196721311</v>
      </c>
      <c r="V2897" s="32" t="n">
        <v>11.5179180327869</v>
      </c>
      <c r="W2897" s="32" t="n">
        <v>11.5179180327869</v>
      </c>
      <c r="X2897" s="40" t="n">
        <v>15.98</v>
      </c>
      <c r="Y2897" s="29" t="n">
        <v>119.69</v>
      </c>
      <c r="Z2897" s="29" t="n">
        <v>44.1624590163935</v>
      </c>
      <c r="AA2897" s="41"/>
      <c r="AB2897" s="38" t="n">
        <v>49.99</v>
      </c>
      <c r="AC2897" s="34" t="n">
        <v>2.99</v>
      </c>
      <c r="AD2897" s="39" t="n">
        <v>-0.805415300546448</v>
      </c>
      <c r="AE2897" s="40" t="n">
        <v>3.79541530054645</v>
      </c>
      <c r="AF2897" s="40" t="n">
        <v>3.79541530054645</v>
      </c>
      <c r="AG2897" s="40" t="n">
        <v>3.79541530054645</v>
      </c>
      <c r="AH2897" s="32" t="n">
        <v>12.1845846994536</v>
      </c>
      <c r="AI2897" s="32" t="n">
        <v>12.99</v>
      </c>
      <c r="AJ2897" s="40" t="n">
        <v>15.98</v>
      </c>
      <c r="AK2897" s="29" t="n">
        <v>139.69</v>
      </c>
      <c r="AL2897" s="29" t="n">
        <v>24.1624590163935</v>
      </c>
      <c r="AM2897" s="41"/>
      <c r="AN2897" s="38"/>
      <c r="AO2897" s="34"/>
      <c r="AP2897" s="39"/>
      <c r="AQ2897" s="40"/>
      <c r="AR2897" s="40"/>
      <c r="AS2897" s="40"/>
      <c r="AT2897" s="32"/>
      <c r="AU2897" s="32"/>
      <c r="AV2897" s="40"/>
      <c r="AW2897" s="31"/>
      <c r="AX2897" s="29"/>
      <c r="AY2897" s="42"/>
      <c r="AZ2897" s="38"/>
      <c r="BA2897" s="34"/>
      <c r="BB2897" s="39"/>
      <c r="BC2897" s="40"/>
      <c r="BD2897" s="40"/>
      <c r="BE2897" s="40"/>
      <c r="BF2897" s="32"/>
      <c r="BG2897" s="32"/>
      <c r="BH2897" s="40"/>
      <c r="BI2897" s="31"/>
      <c r="BJ2897" s="29"/>
    </row>
    <row r="2898" customFormat="false" ht="15" hidden="false" customHeight="false" outlineLevel="0" collapsed="false">
      <c r="A2898" s="26" t="s">
        <v>827</v>
      </c>
      <c r="B2898" s="27" t="s">
        <v>0</v>
      </c>
      <c r="C2898" s="28" t="s">
        <v>64</v>
      </c>
      <c r="D2898" s="43" t="s">
        <v>824</v>
      </c>
      <c r="E2898" s="30" t="n">
        <v>199.9</v>
      </c>
      <c r="F2898" s="31" t="n">
        <v>199.9</v>
      </c>
      <c r="G2898" s="32" t="s">
        <v>295</v>
      </c>
      <c r="H2898" s="32" t="s">
        <v>98</v>
      </c>
      <c r="I2898" s="33" t="n">
        <v>9.99</v>
      </c>
      <c r="J2898" s="34" t="s">
        <v>288</v>
      </c>
      <c r="K2898" s="35" t="s">
        <v>355</v>
      </c>
      <c r="L2898" s="36"/>
      <c r="M2898" s="33" t="n">
        <v>2.99</v>
      </c>
      <c r="N2898" s="33"/>
      <c r="O2898" s="37"/>
      <c r="P2898" s="38" t="n">
        <v>29.99</v>
      </c>
      <c r="Q2898" s="34" t="n">
        <v>2.99</v>
      </c>
      <c r="R2898" s="39" t="n">
        <v>-1.47208196721311</v>
      </c>
      <c r="S2898" s="40" t="n">
        <v>4.46208196721311</v>
      </c>
      <c r="T2898" s="40" t="n">
        <v>4.46208196721311</v>
      </c>
      <c r="U2898" s="40" t="n">
        <v>4.46208196721311</v>
      </c>
      <c r="V2898" s="32" t="n">
        <v>8.51791803278689</v>
      </c>
      <c r="W2898" s="32" t="n">
        <v>8.51791803278689</v>
      </c>
      <c r="X2898" s="40" t="n">
        <v>12.98</v>
      </c>
      <c r="Y2898" s="29" t="n">
        <v>119.69</v>
      </c>
      <c r="Z2898" s="29" t="n">
        <v>44.1624590163935</v>
      </c>
      <c r="AA2898" s="41"/>
      <c r="AB2898" s="38" t="n">
        <v>49.99</v>
      </c>
      <c r="AC2898" s="34" t="n">
        <v>2.99</v>
      </c>
      <c r="AD2898" s="39" t="n">
        <v>-0.805415300546448</v>
      </c>
      <c r="AE2898" s="40" t="n">
        <v>3.79541530054645</v>
      </c>
      <c r="AF2898" s="40" t="n">
        <v>3.79541530054645</v>
      </c>
      <c r="AG2898" s="40" t="n">
        <v>3.79541530054645</v>
      </c>
      <c r="AH2898" s="32" t="n">
        <v>9.18458469945355</v>
      </c>
      <c r="AI2898" s="32" t="n">
        <v>9.99</v>
      </c>
      <c r="AJ2898" s="40" t="n">
        <v>12.98</v>
      </c>
      <c r="AK2898" s="29" t="n">
        <v>139.69</v>
      </c>
      <c r="AL2898" s="29" t="n">
        <v>24.1624590163935</v>
      </c>
      <c r="AM2898" s="41"/>
      <c r="AN2898" s="38"/>
      <c r="AO2898" s="34"/>
      <c r="AP2898" s="39"/>
      <c r="AQ2898" s="40"/>
      <c r="AR2898" s="40"/>
      <c r="AS2898" s="40"/>
      <c r="AT2898" s="32"/>
      <c r="AU2898" s="32"/>
      <c r="AV2898" s="40"/>
      <c r="AW2898" s="31"/>
      <c r="AX2898" s="29"/>
      <c r="AY2898" s="42"/>
      <c r="AZ2898" s="38"/>
      <c r="BA2898" s="34"/>
      <c r="BB2898" s="39"/>
      <c r="BC2898" s="40"/>
      <c r="BD2898" s="40"/>
      <c r="BE2898" s="40"/>
      <c r="BF2898" s="32"/>
      <c r="BG2898" s="32"/>
      <c r="BH2898" s="40"/>
      <c r="BI2898" s="31"/>
      <c r="BJ2898" s="29"/>
    </row>
    <row r="2899" customFormat="false" ht="15" hidden="false" customHeight="false" outlineLevel="0" collapsed="false">
      <c r="A2899" s="26" t="s">
        <v>828</v>
      </c>
      <c r="B2899" s="27" t="s">
        <v>0</v>
      </c>
      <c r="C2899" s="28" t="s">
        <v>64</v>
      </c>
      <c r="D2899" s="43" t="s">
        <v>824</v>
      </c>
      <c r="E2899" s="30" t="n">
        <v>199.9</v>
      </c>
      <c r="F2899" s="31" t="n">
        <v>199.9</v>
      </c>
      <c r="G2899" s="32" t="s">
        <v>297</v>
      </c>
      <c r="H2899" s="32" t="s">
        <v>98</v>
      </c>
      <c r="I2899" s="33" t="n">
        <v>0</v>
      </c>
      <c r="J2899" s="34" t="s">
        <v>298</v>
      </c>
      <c r="K2899" s="35" t="s">
        <v>355</v>
      </c>
      <c r="L2899" s="36"/>
      <c r="M2899" s="33" t="n">
        <v>2.99</v>
      </c>
      <c r="N2899" s="33"/>
      <c r="O2899" s="37"/>
      <c r="P2899" s="38" t="n">
        <v>29.99</v>
      </c>
      <c r="Q2899" s="34" t="n">
        <v>2.99</v>
      </c>
      <c r="R2899" s="39" t="n">
        <v>-1.47208196721311</v>
      </c>
      <c r="S2899" s="40" t="n">
        <v>4.46208196721311</v>
      </c>
      <c r="T2899" s="40" t="n">
        <v>4.46208196721311</v>
      </c>
      <c r="U2899" s="40" t="n">
        <v>4.46208196721311</v>
      </c>
      <c r="V2899" s="32" t="n">
        <v>-1.47208196721311</v>
      </c>
      <c r="W2899" s="32" t="n">
        <v>-1.47208196721311</v>
      </c>
      <c r="X2899" s="40" t="n">
        <v>2.99</v>
      </c>
      <c r="Y2899" s="29" t="n">
        <v>119.69</v>
      </c>
      <c r="Z2899" s="29" t="n">
        <v>44.1624590163935</v>
      </c>
      <c r="AA2899" s="41"/>
      <c r="AB2899" s="38" t="n">
        <v>49.99</v>
      </c>
      <c r="AC2899" s="34" t="n">
        <v>2.99</v>
      </c>
      <c r="AD2899" s="39" t="n">
        <v>-0.805415300546448</v>
      </c>
      <c r="AE2899" s="40" t="n">
        <v>3.79541530054645</v>
      </c>
      <c r="AF2899" s="40" t="n">
        <v>3.79541530054645</v>
      </c>
      <c r="AG2899" s="40" t="n">
        <v>3.79541530054645</v>
      </c>
      <c r="AH2899" s="32" t="n">
        <v>-0.805415300546448</v>
      </c>
      <c r="AI2899" s="32" t="n">
        <v>0</v>
      </c>
      <c r="AJ2899" s="40" t="n">
        <v>2.99</v>
      </c>
      <c r="AK2899" s="29" t="n">
        <v>139.69</v>
      </c>
      <c r="AL2899" s="29" t="n">
        <v>24.1624590163935</v>
      </c>
      <c r="AM2899" s="41"/>
      <c r="AN2899" s="38"/>
      <c r="AO2899" s="34"/>
      <c r="AP2899" s="39"/>
      <c r="AQ2899" s="40"/>
      <c r="AR2899" s="40"/>
      <c r="AS2899" s="40"/>
      <c r="AT2899" s="32"/>
      <c r="AU2899" s="32"/>
      <c r="AV2899" s="40"/>
      <c r="AW2899" s="31"/>
      <c r="AX2899" s="29"/>
      <c r="AY2899" s="42"/>
      <c r="AZ2899" s="38"/>
      <c r="BA2899" s="34"/>
      <c r="BB2899" s="39"/>
      <c r="BC2899" s="40"/>
      <c r="BD2899" s="40"/>
      <c r="BE2899" s="40"/>
      <c r="BF2899" s="32"/>
      <c r="BG2899" s="32"/>
      <c r="BH2899" s="40"/>
      <c r="BI2899" s="31"/>
      <c r="BJ2899" s="29"/>
    </row>
    <row r="2900" customFormat="false" ht="15" hidden="false" customHeight="false" outlineLevel="0" collapsed="false">
      <c r="A2900" s="26" t="s">
        <v>829</v>
      </c>
      <c r="B2900" s="27" t="s">
        <v>0</v>
      </c>
      <c r="C2900" s="28" t="s">
        <v>64</v>
      </c>
      <c r="D2900" s="43" t="s">
        <v>830</v>
      </c>
      <c r="E2900" s="30" t="n">
        <v>209.9</v>
      </c>
      <c r="F2900" s="31" t="n">
        <v>179.9</v>
      </c>
      <c r="G2900" s="32" t="s">
        <v>287</v>
      </c>
      <c r="H2900" s="32" t="s">
        <v>98</v>
      </c>
      <c r="I2900" s="33" t="n">
        <v>24.99</v>
      </c>
      <c r="J2900" s="34" t="s">
        <v>288</v>
      </c>
      <c r="K2900" s="35" t="s">
        <v>532</v>
      </c>
      <c r="L2900" s="36"/>
      <c r="M2900" s="33" t="n">
        <v>2.99</v>
      </c>
      <c r="N2900" s="33"/>
      <c r="O2900" s="37"/>
      <c r="P2900" s="38" t="n">
        <v>29.99</v>
      </c>
      <c r="Q2900" s="34" t="n">
        <v>0</v>
      </c>
      <c r="R2900" s="39" t="n">
        <v>-4.89454234972678</v>
      </c>
      <c r="S2900" s="40" t="n">
        <v>4.89454234972678</v>
      </c>
      <c r="T2900" s="40" t="n">
        <v>0</v>
      </c>
      <c r="U2900" s="40" t="n">
        <v>0</v>
      </c>
      <c r="V2900" s="32" t="n">
        <v>20.0954576502732</v>
      </c>
      <c r="W2900" s="32" t="n">
        <v>24.99</v>
      </c>
      <c r="X2900" s="40" t="n">
        <v>24.99</v>
      </c>
      <c r="Y2900" s="29" t="n">
        <v>29.99</v>
      </c>
      <c r="Z2900" s="29" t="n">
        <v>117.469016393443</v>
      </c>
      <c r="AA2900" s="41"/>
      <c r="AB2900" s="38" t="n">
        <v>59.99</v>
      </c>
      <c r="AC2900" s="34" t="n">
        <v>0</v>
      </c>
      <c r="AD2900" s="39" t="n">
        <v>-3.64454234972678</v>
      </c>
      <c r="AE2900" s="40" t="n">
        <v>3.64454234972678</v>
      </c>
      <c r="AF2900" s="40" t="n">
        <v>0</v>
      </c>
      <c r="AG2900" s="40" t="n">
        <v>0</v>
      </c>
      <c r="AH2900" s="32" t="n">
        <v>21.3454576502732</v>
      </c>
      <c r="AI2900" s="32" t="n">
        <v>24.99</v>
      </c>
      <c r="AJ2900" s="40" t="n">
        <v>24.99</v>
      </c>
      <c r="AK2900" s="29" t="n">
        <v>59.99</v>
      </c>
      <c r="AL2900" s="29" t="n">
        <v>87.4690163934426</v>
      </c>
      <c r="AM2900" s="41"/>
      <c r="AN2900" s="38"/>
      <c r="AO2900" s="34"/>
      <c r="AP2900" s="39"/>
      <c r="AQ2900" s="40"/>
      <c r="AR2900" s="40"/>
      <c r="AS2900" s="40"/>
      <c r="AT2900" s="32"/>
      <c r="AU2900" s="32"/>
      <c r="AV2900" s="40"/>
      <c r="AW2900" s="31"/>
      <c r="AX2900" s="29"/>
      <c r="AY2900" s="42"/>
      <c r="AZ2900" s="38"/>
      <c r="BA2900" s="34"/>
      <c r="BB2900" s="39"/>
      <c r="BC2900" s="40"/>
      <c r="BD2900" s="40"/>
      <c r="BE2900" s="40"/>
      <c r="BF2900" s="32"/>
      <c r="BG2900" s="32"/>
      <c r="BH2900" s="40"/>
      <c r="BI2900" s="31"/>
      <c r="BJ2900" s="29"/>
    </row>
    <row r="2901" customFormat="false" ht="15" hidden="false" customHeight="false" outlineLevel="0" collapsed="false">
      <c r="A2901" s="26" t="s">
        <v>831</v>
      </c>
      <c r="B2901" s="27" t="s">
        <v>832</v>
      </c>
      <c r="C2901" s="28" t="s">
        <v>64</v>
      </c>
      <c r="D2901" s="43" t="s">
        <v>830</v>
      </c>
      <c r="E2901" s="30" t="n">
        <v>209.9</v>
      </c>
      <c r="F2901" s="31" t="n">
        <v>179.9</v>
      </c>
      <c r="G2901" s="32" t="s">
        <v>291</v>
      </c>
      <c r="H2901" s="32" t="s">
        <v>98</v>
      </c>
      <c r="I2901" s="33" t="n">
        <v>16.99</v>
      </c>
      <c r="J2901" s="34" t="s">
        <v>288</v>
      </c>
      <c r="K2901" s="35" t="s">
        <v>532</v>
      </c>
      <c r="L2901" s="36"/>
      <c r="M2901" s="33" t="n">
        <v>2.99</v>
      </c>
      <c r="N2901" s="33"/>
      <c r="O2901" s="37"/>
      <c r="P2901" s="38" t="n">
        <v>29.99</v>
      </c>
      <c r="Q2901" s="34" t="n">
        <v>0</v>
      </c>
      <c r="R2901" s="39" t="n">
        <v>-4.89454234972678</v>
      </c>
      <c r="S2901" s="40" t="n">
        <v>4.89454234972678</v>
      </c>
      <c r="T2901" s="40" t="n">
        <v>0</v>
      </c>
      <c r="U2901" s="40" t="n">
        <v>0</v>
      </c>
      <c r="V2901" s="32" t="n">
        <v>12.0954576502732</v>
      </c>
      <c r="W2901" s="32" t="n">
        <v>16.99</v>
      </c>
      <c r="X2901" s="40" t="n">
        <v>16.99</v>
      </c>
      <c r="Y2901" s="29" t="n">
        <v>29.99</v>
      </c>
      <c r="Z2901" s="29" t="n">
        <v>117.469016393443</v>
      </c>
      <c r="AA2901" s="41"/>
      <c r="AB2901" s="38" t="n">
        <v>59.99</v>
      </c>
      <c r="AC2901" s="34" t="n">
        <v>0</v>
      </c>
      <c r="AD2901" s="39" t="n">
        <v>-3.64454234972678</v>
      </c>
      <c r="AE2901" s="40" t="n">
        <v>3.64454234972678</v>
      </c>
      <c r="AF2901" s="40" t="n">
        <v>0</v>
      </c>
      <c r="AG2901" s="40" t="n">
        <v>0</v>
      </c>
      <c r="AH2901" s="32" t="n">
        <v>13.3454576502732</v>
      </c>
      <c r="AI2901" s="32" t="n">
        <v>16.99</v>
      </c>
      <c r="AJ2901" s="40" t="n">
        <v>16.99</v>
      </c>
      <c r="AK2901" s="29" t="n">
        <v>59.99</v>
      </c>
      <c r="AL2901" s="29" t="n">
        <v>87.4690163934426</v>
      </c>
      <c r="AM2901" s="41"/>
      <c r="AN2901" s="38"/>
      <c r="AO2901" s="34"/>
      <c r="AP2901" s="39"/>
      <c r="AQ2901" s="40"/>
      <c r="AR2901" s="40"/>
      <c r="AS2901" s="40"/>
      <c r="AT2901" s="32"/>
      <c r="AU2901" s="32"/>
      <c r="AV2901" s="40"/>
      <c r="AW2901" s="31"/>
      <c r="AX2901" s="29"/>
      <c r="AY2901" s="42"/>
      <c r="AZ2901" s="38"/>
      <c r="BA2901" s="34"/>
      <c r="BB2901" s="39"/>
      <c r="BC2901" s="40"/>
      <c r="BD2901" s="40"/>
      <c r="BE2901" s="40"/>
      <c r="BF2901" s="32"/>
      <c r="BG2901" s="32"/>
      <c r="BH2901" s="40"/>
      <c r="BI2901" s="31"/>
      <c r="BJ2901" s="29"/>
    </row>
    <row r="2902" customFormat="false" ht="15" hidden="false" customHeight="false" outlineLevel="0" collapsed="false">
      <c r="A2902" s="26" t="s">
        <v>833</v>
      </c>
      <c r="B2902" s="27" t="s">
        <v>832</v>
      </c>
      <c r="C2902" s="28" t="s">
        <v>64</v>
      </c>
      <c r="D2902" s="43" t="s">
        <v>830</v>
      </c>
      <c r="E2902" s="30" t="n">
        <v>209.9</v>
      </c>
      <c r="F2902" s="31" t="n">
        <v>179.9</v>
      </c>
      <c r="G2902" s="32" t="s">
        <v>293</v>
      </c>
      <c r="H2902" s="32" t="s">
        <v>98</v>
      </c>
      <c r="I2902" s="33" t="n">
        <v>12.99</v>
      </c>
      <c r="J2902" s="34" t="s">
        <v>288</v>
      </c>
      <c r="K2902" s="35" t="s">
        <v>355</v>
      </c>
      <c r="L2902" s="36"/>
      <c r="M2902" s="33" t="n">
        <v>2.99</v>
      </c>
      <c r="N2902" s="33"/>
      <c r="O2902" s="37"/>
      <c r="P2902" s="38" t="n">
        <v>29.99</v>
      </c>
      <c r="Q2902" s="34" t="n">
        <v>0.99</v>
      </c>
      <c r="R2902" s="39" t="n">
        <v>-2.92563387978142</v>
      </c>
      <c r="S2902" s="40" t="n">
        <v>3.91563387978142</v>
      </c>
      <c r="T2902" s="40" t="n">
        <v>3.91563387978142</v>
      </c>
      <c r="U2902" s="40" t="n">
        <v>3.91563387978142</v>
      </c>
      <c r="V2902" s="32" t="n">
        <v>10.0643661202186</v>
      </c>
      <c r="W2902" s="32" t="n">
        <v>10.0643661202186</v>
      </c>
      <c r="X2902" s="40" t="n">
        <v>13.98</v>
      </c>
      <c r="Y2902" s="29" t="n">
        <v>59.69</v>
      </c>
      <c r="Z2902" s="29" t="n">
        <v>87.7690163934426</v>
      </c>
      <c r="AA2902" s="41"/>
      <c r="AB2902" s="38" t="n">
        <v>59.99</v>
      </c>
      <c r="AC2902" s="34" t="n">
        <v>0.99</v>
      </c>
      <c r="AD2902" s="39" t="n">
        <v>-1.92563387978142</v>
      </c>
      <c r="AE2902" s="40" t="n">
        <v>2.91563387978142</v>
      </c>
      <c r="AF2902" s="40" t="n">
        <v>2.91563387978142</v>
      </c>
      <c r="AG2902" s="40" t="n">
        <v>2.91563387978142</v>
      </c>
      <c r="AH2902" s="32" t="n">
        <v>11.0643661202186</v>
      </c>
      <c r="AI2902" s="32" t="n">
        <v>12.99</v>
      </c>
      <c r="AJ2902" s="40" t="n">
        <v>13.98</v>
      </c>
      <c r="AK2902" s="29" t="n">
        <v>89.69</v>
      </c>
      <c r="AL2902" s="29" t="n">
        <v>57.7690163934426</v>
      </c>
      <c r="AM2902" s="41"/>
      <c r="AN2902" s="38"/>
      <c r="AO2902" s="34"/>
      <c r="AP2902" s="39"/>
      <c r="AQ2902" s="40"/>
      <c r="AR2902" s="40"/>
      <c r="AS2902" s="40"/>
      <c r="AT2902" s="32"/>
      <c r="AU2902" s="32"/>
      <c r="AV2902" s="40"/>
      <c r="AW2902" s="31"/>
      <c r="AX2902" s="29"/>
      <c r="AY2902" s="42"/>
      <c r="AZ2902" s="38"/>
      <c r="BA2902" s="34"/>
      <c r="BB2902" s="39"/>
      <c r="BC2902" s="40"/>
      <c r="BD2902" s="40"/>
      <c r="BE2902" s="40"/>
      <c r="BF2902" s="32"/>
      <c r="BG2902" s="32"/>
      <c r="BH2902" s="40"/>
      <c r="BI2902" s="31"/>
      <c r="BJ2902" s="29"/>
    </row>
    <row r="2903" customFormat="false" ht="15" hidden="false" customHeight="false" outlineLevel="0" collapsed="false">
      <c r="A2903" s="26" t="s">
        <v>834</v>
      </c>
      <c r="B2903" s="27" t="s">
        <v>832</v>
      </c>
      <c r="C2903" s="28" t="s">
        <v>64</v>
      </c>
      <c r="D2903" s="43" t="s">
        <v>830</v>
      </c>
      <c r="E2903" s="30" t="n">
        <v>209.9</v>
      </c>
      <c r="F2903" s="31" t="n">
        <v>179.9</v>
      </c>
      <c r="G2903" s="32" t="s">
        <v>295</v>
      </c>
      <c r="H2903" s="32" t="s">
        <v>98</v>
      </c>
      <c r="I2903" s="33" t="n">
        <v>9.99</v>
      </c>
      <c r="J2903" s="34" t="s">
        <v>288</v>
      </c>
      <c r="K2903" s="35" t="s">
        <v>355</v>
      </c>
      <c r="L2903" s="36"/>
      <c r="M2903" s="33" t="n">
        <v>2.99</v>
      </c>
      <c r="N2903" s="33"/>
      <c r="O2903" s="37"/>
      <c r="P2903" s="38" t="n">
        <v>29.99</v>
      </c>
      <c r="Q2903" s="34" t="n">
        <v>0.99</v>
      </c>
      <c r="R2903" s="39" t="n">
        <v>-2.92563387978142</v>
      </c>
      <c r="S2903" s="40" t="n">
        <v>3.91563387978142</v>
      </c>
      <c r="T2903" s="40" t="n">
        <v>3.91563387978142</v>
      </c>
      <c r="U2903" s="40" t="n">
        <v>3.91563387978142</v>
      </c>
      <c r="V2903" s="32" t="n">
        <v>7.06436612021858</v>
      </c>
      <c r="W2903" s="32" t="n">
        <v>7.06436612021858</v>
      </c>
      <c r="X2903" s="40" t="n">
        <v>10.98</v>
      </c>
      <c r="Y2903" s="29" t="n">
        <v>59.69</v>
      </c>
      <c r="Z2903" s="29" t="n">
        <v>87.7690163934426</v>
      </c>
      <c r="AA2903" s="41"/>
      <c r="AB2903" s="38" t="n">
        <v>59.99</v>
      </c>
      <c r="AC2903" s="34" t="n">
        <v>0.99</v>
      </c>
      <c r="AD2903" s="39" t="n">
        <v>-1.92563387978142</v>
      </c>
      <c r="AE2903" s="40" t="n">
        <v>2.91563387978142</v>
      </c>
      <c r="AF2903" s="40" t="n">
        <v>2.91563387978142</v>
      </c>
      <c r="AG2903" s="40" t="n">
        <v>2.91563387978142</v>
      </c>
      <c r="AH2903" s="32" t="n">
        <v>8.06436612021858</v>
      </c>
      <c r="AI2903" s="32" t="n">
        <v>9.99</v>
      </c>
      <c r="AJ2903" s="40" t="n">
        <v>10.98</v>
      </c>
      <c r="AK2903" s="29" t="n">
        <v>89.69</v>
      </c>
      <c r="AL2903" s="29" t="n">
        <v>57.7690163934426</v>
      </c>
      <c r="AM2903" s="41"/>
      <c r="AN2903" s="38"/>
      <c r="AO2903" s="34"/>
      <c r="AP2903" s="39"/>
      <c r="AQ2903" s="40"/>
      <c r="AR2903" s="40"/>
      <c r="AS2903" s="40"/>
      <c r="AT2903" s="32"/>
      <c r="AU2903" s="32"/>
      <c r="AV2903" s="40"/>
      <c r="AW2903" s="31"/>
      <c r="AX2903" s="29"/>
      <c r="AY2903" s="42"/>
      <c r="AZ2903" s="38"/>
      <c r="BA2903" s="34"/>
      <c r="BB2903" s="39"/>
      <c r="BC2903" s="40"/>
      <c r="BD2903" s="40"/>
      <c r="BE2903" s="40"/>
      <c r="BF2903" s="32"/>
      <c r="BG2903" s="32"/>
      <c r="BH2903" s="40"/>
      <c r="BI2903" s="31"/>
      <c r="BJ2903" s="29"/>
    </row>
    <row r="2904" customFormat="false" ht="15" hidden="false" customHeight="false" outlineLevel="0" collapsed="false">
      <c r="A2904" s="26" t="s">
        <v>835</v>
      </c>
      <c r="B2904" s="27" t="s">
        <v>832</v>
      </c>
      <c r="C2904" s="28" t="s">
        <v>64</v>
      </c>
      <c r="D2904" s="43" t="s">
        <v>830</v>
      </c>
      <c r="E2904" s="30" t="n">
        <v>209.9</v>
      </c>
      <c r="F2904" s="31" t="n">
        <v>179.9</v>
      </c>
      <c r="G2904" s="32" t="s">
        <v>297</v>
      </c>
      <c r="H2904" s="32" t="s">
        <v>98</v>
      </c>
      <c r="I2904" s="33" t="n">
        <v>0</v>
      </c>
      <c r="J2904" s="34" t="s">
        <v>298</v>
      </c>
      <c r="K2904" s="35" t="s">
        <v>355</v>
      </c>
      <c r="L2904" s="36"/>
      <c r="M2904" s="33" t="n">
        <v>2.99</v>
      </c>
      <c r="N2904" s="33"/>
      <c r="O2904" s="37"/>
      <c r="P2904" s="38" t="n">
        <v>29.99</v>
      </c>
      <c r="Q2904" s="34" t="n">
        <v>0.99</v>
      </c>
      <c r="R2904" s="39" t="n">
        <v>-2.92563387978142</v>
      </c>
      <c r="S2904" s="40" t="n">
        <v>3.91563387978142</v>
      </c>
      <c r="T2904" s="40" t="n">
        <v>3.91563387978142</v>
      </c>
      <c r="U2904" s="40" t="n">
        <v>3.91563387978142</v>
      </c>
      <c r="V2904" s="32" t="n">
        <v>-2.92563387978142</v>
      </c>
      <c r="W2904" s="32" t="n">
        <v>-2.92563387978142</v>
      </c>
      <c r="X2904" s="40" t="n">
        <v>0.99</v>
      </c>
      <c r="Y2904" s="29" t="n">
        <v>59.69</v>
      </c>
      <c r="Z2904" s="29" t="n">
        <v>87.7690163934426</v>
      </c>
      <c r="AA2904" s="41"/>
      <c r="AB2904" s="38" t="n">
        <v>59.99</v>
      </c>
      <c r="AC2904" s="34" t="n">
        <v>0.99</v>
      </c>
      <c r="AD2904" s="39" t="n">
        <v>-1.92563387978142</v>
      </c>
      <c r="AE2904" s="40" t="n">
        <v>2.91563387978142</v>
      </c>
      <c r="AF2904" s="40" t="n">
        <v>2.91563387978142</v>
      </c>
      <c r="AG2904" s="40" t="n">
        <v>2.91563387978142</v>
      </c>
      <c r="AH2904" s="32" t="n">
        <v>-1.92563387978142</v>
      </c>
      <c r="AI2904" s="32" t="n">
        <v>0</v>
      </c>
      <c r="AJ2904" s="40" t="n">
        <v>0.99</v>
      </c>
      <c r="AK2904" s="29" t="n">
        <v>89.69</v>
      </c>
      <c r="AL2904" s="29" t="n">
        <v>57.7690163934426</v>
      </c>
      <c r="AM2904" s="41"/>
      <c r="AN2904" s="38"/>
      <c r="AO2904" s="34"/>
      <c r="AP2904" s="39"/>
      <c r="AQ2904" s="40"/>
      <c r="AR2904" s="40"/>
      <c r="AS2904" s="40"/>
      <c r="AT2904" s="32"/>
      <c r="AU2904" s="32"/>
      <c r="AV2904" s="40"/>
      <c r="AW2904" s="31"/>
      <c r="AX2904" s="29"/>
      <c r="AY2904" s="42"/>
      <c r="AZ2904" s="38"/>
      <c r="BA2904" s="34"/>
      <c r="BB2904" s="39"/>
      <c r="BC2904" s="40"/>
      <c r="BD2904" s="40"/>
      <c r="BE2904" s="40"/>
      <c r="BF2904" s="32"/>
      <c r="BG2904" s="32"/>
      <c r="BH2904" s="40"/>
      <c r="BI2904" s="31"/>
      <c r="BJ2904" s="29"/>
    </row>
    <row r="2905" customFormat="false" ht="15" hidden="false" customHeight="false" outlineLevel="0" collapsed="false">
      <c r="A2905" s="26" t="s">
        <v>836</v>
      </c>
      <c r="B2905" s="27" t="s">
        <v>0</v>
      </c>
      <c r="C2905" s="28" t="s">
        <v>64</v>
      </c>
      <c r="D2905" s="43" t="s">
        <v>837</v>
      </c>
      <c r="E2905" s="30" t="n">
        <v>269.9</v>
      </c>
      <c r="F2905" s="31" t="n">
        <v>229.9</v>
      </c>
      <c r="G2905" s="32" t="s">
        <v>287</v>
      </c>
      <c r="H2905" s="32" t="s">
        <v>98</v>
      </c>
      <c r="I2905" s="33" t="n">
        <v>24.99</v>
      </c>
      <c r="J2905" s="34" t="s">
        <v>288</v>
      </c>
      <c r="K2905" s="35" t="s">
        <v>532</v>
      </c>
      <c r="L2905" s="36"/>
      <c r="M2905" s="33" t="n">
        <v>2.99</v>
      </c>
      <c r="N2905" s="33"/>
      <c r="O2905" s="37"/>
      <c r="P2905" s="38" t="n">
        <v>49.99</v>
      </c>
      <c r="Q2905" s="34" t="n">
        <v>0</v>
      </c>
      <c r="R2905" s="39" t="n">
        <v>-5.76885928961749</v>
      </c>
      <c r="S2905" s="40" t="n">
        <v>5.76885928961749</v>
      </c>
      <c r="T2905" s="40" t="n">
        <v>0</v>
      </c>
      <c r="U2905" s="40" t="n">
        <v>0</v>
      </c>
      <c r="V2905" s="32" t="n">
        <v>19.2211407103825</v>
      </c>
      <c r="W2905" s="32" t="n">
        <v>24.99</v>
      </c>
      <c r="X2905" s="40" t="n">
        <v>24.99</v>
      </c>
      <c r="Y2905" s="29" t="n">
        <v>49.99</v>
      </c>
      <c r="Z2905" s="29" t="n">
        <v>138.45262295082</v>
      </c>
      <c r="AA2905" s="41"/>
      <c r="AB2905" s="38" t="n">
        <v>49.99</v>
      </c>
      <c r="AC2905" s="34" t="n">
        <v>0</v>
      </c>
      <c r="AD2905" s="39" t="n">
        <v>-5.76885928961749</v>
      </c>
      <c r="AE2905" s="40" t="n">
        <v>5.76885928961749</v>
      </c>
      <c r="AF2905" s="40" t="n">
        <v>0</v>
      </c>
      <c r="AG2905" s="40" t="n">
        <v>0</v>
      </c>
      <c r="AH2905" s="32" t="n">
        <v>19.2211407103825</v>
      </c>
      <c r="AI2905" s="32" t="n">
        <v>24.99</v>
      </c>
      <c r="AJ2905" s="40" t="n">
        <v>24.99</v>
      </c>
      <c r="AK2905" s="29" t="n">
        <v>49.99</v>
      </c>
      <c r="AL2905" s="29" t="n">
        <v>138.45262295082</v>
      </c>
      <c r="AM2905" s="41"/>
      <c r="AN2905" s="38"/>
      <c r="AO2905" s="34"/>
      <c r="AP2905" s="39"/>
      <c r="AQ2905" s="40"/>
      <c r="AR2905" s="40"/>
      <c r="AS2905" s="40"/>
      <c r="AT2905" s="32"/>
      <c r="AU2905" s="32"/>
      <c r="AV2905" s="40"/>
      <c r="AW2905" s="31"/>
      <c r="AX2905" s="29"/>
      <c r="AY2905" s="42"/>
      <c r="AZ2905" s="38"/>
      <c r="BA2905" s="34"/>
      <c r="BB2905" s="39"/>
      <c r="BC2905" s="40"/>
      <c r="BD2905" s="40"/>
      <c r="BE2905" s="40"/>
      <c r="BF2905" s="32"/>
      <c r="BG2905" s="32"/>
      <c r="BH2905" s="40"/>
      <c r="BI2905" s="31"/>
      <c r="BJ2905" s="29"/>
    </row>
    <row r="2906" customFormat="false" ht="15" hidden="false" customHeight="false" outlineLevel="0" collapsed="false">
      <c r="A2906" s="26" t="s">
        <v>838</v>
      </c>
      <c r="B2906" s="27" t="s">
        <v>0</v>
      </c>
      <c r="C2906" s="28" t="s">
        <v>64</v>
      </c>
      <c r="D2906" s="43" t="s">
        <v>837</v>
      </c>
      <c r="E2906" s="30" t="n">
        <v>269.9</v>
      </c>
      <c r="F2906" s="31" t="n">
        <v>229.9</v>
      </c>
      <c r="G2906" s="32" t="s">
        <v>291</v>
      </c>
      <c r="H2906" s="32" t="s">
        <v>98</v>
      </c>
      <c r="I2906" s="33" t="n">
        <v>16.99</v>
      </c>
      <c r="J2906" s="34" t="s">
        <v>288</v>
      </c>
      <c r="K2906" s="35" t="s">
        <v>532</v>
      </c>
      <c r="L2906" s="36"/>
      <c r="M2906" s="33" t="n">
        <v>2.99</v>
      </c>
      <c r="N2906" s="33"/>
      <c r="O2906" s="37"/>
      <c r="P2906" s="38" t="n">
        <v>49.99</v>
      </c>
      <c r="Q2906" s="34" t="n">
        <v>0</v>
      </c>
      <c r="R2906" s="39" t="n">
        <v>-5.76885928961749</v>
      </c>
      <c r="S2906" s="40" t="n">
        <v>5.76885928961749</v>
      </c>
      <c r="T2906" s="40" t="n">
        <v>0</v>
      </c>
      <c r="U2906" s="40" t="n">
        <v>0</v>
      </c>
      <c r="V2906" s="32" t="n">
        <v>11.2211407103825</v>
      </c>
      <c r="W2906" s="32" t="n">
        <v>16.99</v>
      </c>
      <c r="X2906" s="40" t="n">
        <v>16.99</v>
      </c>
      <c r="Y2906" s="29" t="n">
        <v>49.99</v>
      </c>
      <c r="Z2906" s="29" t="n">
        <v>138.45262295082</v>
      </c>
      <c r="AA2906" s="41"/>
      <c r="AB2906" s="38" t="n">
        <v>49.99</v>
      </c>
      <c r="AC2906" s="34" t="n">
        <v>0</v>
      </c>
      <c r="AD2906" s="39" t="n">
        <v>-5.76885928961749</v>
      </c>
      <c r="AE2906" s="40" t="n">
        <v>5.76885928961749</v>
      </c>
      <c r="AF2906" s="40" t="n">
        <v>0</v>
      </c>
      <c r="AG2906" s="40" t="n">
        <v>0</v>
      </c>
      <c r="AH2906" s="32" t="n">
        <v>11.2211407103825</v>
      </c>
      <c r="AI2906" s="32" t="n">
        <v>16.99</v>
      </c>
      <c r="AJ2906" s="40" t="n">
        <v>16.99</v>
      </c>
      <c r="AK2906" s="29" t="n">
        <v>49.99</v>
      </c>
      <c r="AL2906" s="29" t="n">
        <v>138.45262295082</v>
      </c>
      <c r="AM2906" s="41"/>
      <c r="AN2906" s="38"/>
      <c r="AO2906" s="34"/>
      <c r="AP2906" s="39"/>
      <c r="AQ2906" s="40"/>
      <c r="AR2906" s="40"/>
      <c r="AS2906" s="40"/>
      <c r="AT2906" s="32"/>
      <c r="AU2906" s="32"/>
      <c r="AV2906" s="40"/>
      <c r="AW2906" s="31"/>
      <c r="AX2906" s="29"/>
      <c r="AY2906" s="42"/>
      <c r="AZ2906" s="38"/>
      <c r="BA2906" s="34"/>
      <c r="BB2906" s="39"/>
      <c r="BC2906" s="40"/>
      <c r="BD2906" s="40"/>
      <c r="BE2906" s="40"/>
      <c r="BF2906" s="32"/>
      <c r="BG2906" s="32"/>
      <c r="BH2906" s="40"/>
      <c r="BI2906" s="31"/>
      <c r="BJ2906" s="29"/>
    </row>
    <row r="2907" customFormat="false" ht="15" hidden="false" customHeight="false" outlineLevel="0" collapsed="false">
      <c r="A2907" s="26" t="s">
        <v>839</v>
      </c>
      <c r="B2907" s="27" t="s">
        <v>0</v>
      </c>
      <c r="C2907" s="28" t="s">
        <v>64</v>
      </c>
      <c r="D2907" s="43" t="s">
        <v>837</v>
      </c>
      <c r="E2907" s="30" t="n">
        <v>269.9</v>
      </c>
      <c r="F2907" s="31" t="n">
        <v>229.9</v>
      </c>
      <c r="G2907" s="32" t="s">
        <v>293</v>
      </c>
      <c r="H2907" s="32" t="s">
        <v>98</v>
      </c>
      <c r="I2907" s="33" t="n">
        <v>12.99</v>
      </c>
      <c r="J2907" s="34" t="s">
        <v>288</v>
      </c>
      <c r="K2907" s="35" t="s">
        <v>355</v>
      </c>
      <c r="L2907" s="36"/>
      <c r="M2907" s="33" t="n">
        <v>2.99</v>
      </c>
      <c r="N2907" s="33"/>
      <c r="O2907" s="37"/>
      <c r="P2907" s="38" t="n">
        <v>49.99</v>
      </c>
      <c r="Q2907" s="34" t="n">
        <v>2.99</v>
      </c>
      <c r="R2907" s="39" t="n">
        <v>-1.62508743169399</v>
      </c>
      <c r="S2907" s="40" t="n">
        <v>4.61508743169399</v>
      </c>
      <c r="T2907" s="40" t="n">
        <v>4.61508743169399</v>
      </c>
      <c r="U2907" s="40" t="n">
        <v>4.61508743169399</v>
      </c>
      <c r="V2907" s="32" t="n">
        <v>11.364912568306</v>
      </c>
      <c r="W2907" s="32" t="n">
        <v>11.364912568306</v>
      </c>
      <c r="X2907" s="40" t="n">
        <v>15.98</v>
      </c>
      <c r="Y2907" s="29" t="n">
        <v>139.69</v>
      </c>
      <c r="Z2907" s="29" t="n">
        <v>48.7526229508197</v>
      </c>
      <c r="AA2907" s="41"/>
      <c r="AB2907" s="38" t="n">
        <v>49.99</v>
      </c>
      <c r="AC2907" s="34" t="n">
        <v>2.99</v>
      </c>
      <c r="AD2907" s="39" t="n">
        <v>-1.62508743169399</v>
      </c>
      <c r="AE2907" s="40" t="n">
        <v>4.61508743169399</v>
      </c>
      <c r="AF2907" s="40" t="n">
        <v>4.61508743169399</v>
      </c>
      <c r="AG2907" s="40" t="n">
        <v>4.61508743169399</v>
      </c>
      <c r="AH2907" s="32" t="n">
        <v>11.364912568306</v>
      </c>
      <c r="AI2907" s="32" t="n">
        <v>12.99</v>
      </c>
      <c r="AJ2907" s="40" t="n">
        <v>15.98</v>
      </c>
      <c r="AK2907" s="29" t="n">
        <v>139.69</v>
      </c>
      <c r="AL2907" s="29" t="n">
        <v>48.7526229508197</v>
      </c>
      <c r="AM2907" s="41"/>
      <c r="AN2907" s="38"/>
      <c r="AO2907" s="34"/>
      <c r="AP2907" s="39"/>
      <c r="AQ2907" s="40"/>
      <c r="AR2907" s="40"/>
      <c r="AS2907" s="40"/>
      <c r="AT2907" s="32"/>
      <c r="AU2907" s="32"/>
      <c r="AV2907" s="40"/>
      <c r="AW2907" s="31"/>
      <c r="AX2907" s="29"/>
      <c r="AY2907" s="42"/>
      <c r="AZ2907" s="38"/>
      <c r="BA2907" s="34"/>
      <c r="BB2907" s="39"/>
      <c r="BC2907" s="40"/>
      <c r="BD2907" s="40"/>
      <c r="BE2907" s="40"/>
      <c r="BF2907" s="32"/>
      <c r="BG2907" s="32"/>
      <c r="BH2907" s="40"/>
      <c r="BI2907" s="31"/>
      <c r="BJ2907" s="29"/>
    </row>
    <row r="2908" customFormat="false" ht="15" hidden="false" customHeight="false" outlineLevel="0" collapsed="false">
      <c r="A2908" s="26" t="s">
        <v>840</v>
      </c>
      <c r="B2908" s="27" t="s">
        <v>0</v>
      </c>
      <c r="C2908" s="28" t="s">
        <v>64</v>
      </c>
      <c r="D2908" s="43" t="s">
        <v>837</v>
      </c>
      <c r="E2908" s="30" t="n">
        <v>269.9</v>
      </c>
      <c r="F2908" s="31" t="n">
        <v>229.9</v>
      </c>
      <c r="G2908" s="32" t="s">
        <v>295</v>
      </c>
      <c r="H2908" s="32" t="s">
        <v>98</v>
      </c>
      <c r="I2908" s="33" t="n">
        <v>9.99</v>
      </c>
      <c r="J2908" s="34" t="s">
        <v>288</v>
      </c>
      <c r="K2908" s="35" t="s">
        <v>355</v>
      </c>
      <c r="L2908" s="36"/>
      <c r="M2908" s="33" t="n">
        <v>2.99</v>
      </c>
      <c r="N2908" s="33"/>
      <c r="O2908" s="37"/>
      <c r="P2908" s="38" t="n">
        <v>49.99</v>
      </c>
      <c r="Q2908" s="34" t="n">
        <v>2.99</v>
      </c>
      <c r="R2908" s="39" t="n">
        <v>-1.62508743169399</v>
      </c>
      <c r="S2908" s="40" t="n">
        <v>4.61508743169399</v>
      </c>
      <c r="T2908" s="40" t="n">
        <v>4.61508743169399</v>
      </c>
      <c r="U2908" s="40" t="n">
        <v>4.61508743169399</v>
      </c>
      <c r="V2908" s="32" t="n">
        <v>8.36491256830601</v>
      </c>
      <c r="W2908" s="32" t="n">
        <v>8.36491256830601</v>
      </c>
      <c r="X2908" s="40" t="n">
        <v>12.98</v>
      </c>
      <c r="Y2908" s="29" t="n">
        <v>139.69</v>
      </c>
      <c r="Z2908" s="29" t="n">
        <v>48.7526229508197</v>
      </c>
      <c r="AA2908" s="41"/>
      <c r="AB2908" s="38" t="n">
        <v>49.99</v>
      </c>
      <c r="AC2908" s="34" t="n">
        <v>2.99</v>
      </c>
      <c r="AD2908" s="39" t="n">
        <v>-1.62508743169399</v>
      </c>
      <c r="AE2908" s="40" t="n">
        <v>4.61508743169399</v>
      </c>
      <c r="AF2908" s="40" t="n">
        <v>4.61508743169399</v>
      </c>
      <c r="AG2908" s="40" t="n">
        <v>4.61508743169399</v>
      </c>
      <c r="AH2908" s="32" t="n">
        <v>8.36491256830601</v>
      </c>
      <c r="AI2908" s="32" t="n">
        <v>9.99</v>
      </c>
      <c r="AJ2908" s="40" t="n">
        <v>12.98</v>
      </c>
      <c r="AK2908" s="29" t="n">
        <v>139.69</v>
      </c>
      <c r="AL2908" s="29" t="n">
        <v>48.7526229508197</v>
      </c>
      <c r="AM2908" s="41"/>
      <c r="AN2908" s="38"/>
      <c r="AO2908" s="34"/>
      <c r="AP2908" s="39"/>
      <c r="AQ2908" s="40"/>
      <c r="AR2908" s="40"/>
      <c r="AS2908" s="40"/>
      <c r="AT2908" s="32"/>
      <c r="AU2908" s="32"/>
      <c r="AV2908" s="40"/>
      <c r="AW2908" s="31"/>
      <c r="AX2908" s="29"/>
      <c r="AY2908" s="42"/>
      <c r="AZ2908" s="38"/>
      <c r="BA2908" s="34"/>
      <c r="BB2908" s="39"/>
      <c r="BC2908" s="40"/>
      <c r="BD2908" s="40"/>
      <c r="BE2908" s="40"/>
      <c r="BF2908" s="32"/>
      <c r="BG2908" s="32"/>
      <c r="BH2908" s="40"/>
      <c r="BI2908" s="31"/>
      <c r="BJ2908" s="29"/>
    </row>
    <row r="2909" customFormat="false" ht="15" hidden="false" customHeight="false" outlineLevel="0" collapsed="false">
      <c r="A2909" s="26" t="s">
        <v>841</v>
      </c>
      <c r="B2909" s="27" t="s">
        <v>0</v>
      </c>
      <c r="C2909" s="28" t="s">
        <v>64</v>
      </c>
      <c r="D2909" s="43" t="s">
        <v>837</v>
      </c>
      <c r="E2909" s="30" t="n">
        <v>269.9</v>
      </c>
      <c r="F2909" s="31" t="n">
        <v>229.9</v>
      </c>
      <c r="G2909" s="32" t="s">
        <v>297</v>
      </c>
      <c r="H2909" s="32" t="s">
        <v>98</v>
      </c>
      <c r="I2909" s="33" t="n">
        <v>0</v>
      </c>
      <c r="J2909" s="34" t="s">
        <v>298</v>
      </c>
      <c r="K2909" s="35" t="s">
        <v>532</v>
      </c>
      <c r="L2909" s="36"/>
      <c r="M2909" s="33" t="n">
        <v>2.99</v>
      </c>
      <c r="N2909" s="33"/>
      <c r="O2909" s="37"/>
      <c r="P2909" s="38" t="n">
        <v>49.99</v>
      </c>
      <c r="Q2909" s="34" t="n">
        <v>0</v>
      </c>
      <c r="R2909" s="39" t="n">
        <v>-5.76885928961749</v>
      </c>
      <c r="S2909" s="40" t="n">
        <v>5.76885928961749</v>
      </c>
      <c r="T2909" s="40" t="n">
        <v>0</v>
      </c>
      <c r="U2909" s="40" t="n">
        <v>0</v>
      </c>
      <c r="V2909" s="32" t="n">
        <v>-5.76885928961749</v>
      </c>
      <c r="W2909" s="32" t="n">
        <v>0</v>
      </c>
      <c r="X2909" s="40" t="n">
        <v>0</v>
      </c>
      <c r="Y2909" s="29" t="n">
        <v>49.99</v>
      </c>
      <c r="Z2909" s="29" t="n">
        <v>138.45262295082</v>
      </c>
      <c r="AA2909" s="41"/>
      <c r="AB2909" s="38" t="n">
        <v>49.99</v>
      </c>
      <c r="AC2909" s="34" t="n">
        <v>0</v>
      </c>
      <c r="AD2909" s="39" t="n">
        <v>-5.76885928961749</v>
      </c>
      <c r="AE2909" s="40" t="n">
        <v>5.76885928961749</v>
      </c>
      <c r="AF2909" s="40" t="n">
        <v>0</v>
      </c>
      <c r="AG2909" s="40" t="n">
        <v>0</v>
      </c>
      <c r="AH2909" s="32" t="n">
        <v>-5.76885928961749</v>
      </c>
      <c r="AI2909" s="32" t="n">
        <v>0</v>
      </c>
      <c r="AJ2909" s="40" t="n">
        <v>0</v>
      </c>
      <c r="AK2909" s="29" t="n">
        <v>49.99</v>
      </c>
      <c r="AL2909" s="29" t="n">
        <v>138.45262295082</v>
      </c>
      <c r="AM2909" s="41"/>
      <c r="AN2909" s="38"/>
      <c r="AO2909" s="34"/>
      <c r="AP2909" s="39"/>
      <c r="AQ2909" s="40"/>
      <c r="AR2909" s="40"/>
      <c r="AS2909" s="40"/>
      <c r="AT2909" s="32"/>
      <c r="AU2909" s="32"/>
      <c r="AV2909" s="40"/>
      <c r="AW2909" s="31"/>
      <c r="AX2909" s="29"/>
      <c r="AY2909" s="42"/>
      <c r="AZ2909" s="38"/>
      <c r="BA2909" s="34"/>
      <c r="BB2909" s="39"/>
      <c r="BC2909" s="40"/>
      <c r="BD2909" s="40"/>
      <c r="BE2909" s="40"/>
      <c r="BF2909" s="32"/>
      <c r="BG2909" s="32"/>
      <c r="BH2909" s="40"/>
      <c r="BI2909" s="31"/>
      <c r="BJ2909" s="29"/>
    </row>
    <row r="2910" customFormat="false" ht="15" hidden="false" customHeight="false" outlineLevel="0" collapsed="false">
      <c r="A2910" s="26" t="s">
        <v>842</v>
      </c>
      <c r="B2910" s="27" t="s">
        <v>0</v>
      </c>
      <c r="C2910" s="28" t="s">
        <v>64</v>
      </c>
      <c r="D2910" s="43" t="s">
        <v>843</v>
      </c>
      <c r="E2910" s="30" t="n">
        <v>159.9</v>
      </c>
      <c r="F2910" s="31" t="n">
        <v>159.9</v>
      </c>
      <c r="G2910" s="32" t="s">
        <v>287</v>
      </c>
      <c r="H2910" s="32" t="s">
        <v>98</v>
      </c>
      <c r="I2910" s="33" t="n">
        <v>24.99</v>
      </c>
      <c r="J2910" s="34" t="s">
        <v>288</v>
      </c>
      <c r="K2910" s="35" t="s">
        <v>532</v>
      </c>
      <c r="L2910" s="36"/>
      <c r="M2910" s="33" t="n">
        <v>2.99</v>
      </c>
      <c r="N2910" s="33"/>
      <c r="O2910" s="37"/>
      <c r="P2910" s="38" t="n">
        <v>29.99</v>
      </c>
      <c r="Q2910" s="34" t="n">
        <v>0</v>
      </c>
      <c r="R2910" s="39" t="n">
        <v>-4.21148224043716</v>
      </c>
      <c r="S2910" s="40" t="n">
        <v>4.21148224043716</v>
      </c>
      <c r="T2910" s="40" t="n">
        <v>0</v>
      </c>
      <c r="U2910" s="40" t="n">
        <v>0</v>
      </c>
      <c r="V2910" s="32" t="n">
        <v>20.7785177595628</v>
      </c>
      <c r="W2910" s="32" t="n">
        <v>24.99</v>
      </c>
      <c r="X2910" s="40" t="n">
        <v>24.99</v>
      </c>
      <c r="Y2910" s="29" t="n">
        <v>29.99</v>
      </c>
      <c r="Z2910" s="29" t="n">
        <v>101.075573770492</v>
      </c>
      <c r="AA2910" s="41"/>
      <c r="AB2910" s="38" t="n">
        <v>59.99</v>
      </c>
      <c r="AC2910" s="34" t="n">
        <v>0</v>
      </c>
      <c r="AD2910" s="39" t="n">
        <v>-2.96148224043716</v>
      </c>
      <c r="AE2910" s="40" t="n">
        <v>2.96148224043716</v>
      </c>
      <c r="AF2910" s="40" t="n">
        <v>0</v>
      </c>
      <c r="AG2910" s="40" t="n">
        <v>0</v>
      </c>
      <c r="AH2910" s="32" t="n">
        <v>22.0285177595628</v>
      </c>
      <c r="AI2910" s="32" t="n">
        <v>24.99</v>
      </c>
      <c r="AJ2910" s="40" t="n">
        <v>24.99</v>
      </c>
      <c r="AK2910" s="29" t="n">
        <v>59.99</v>
      </c>
      <c r="AL2910" s="29" t="n">
        <v>71.0755737704918</v>
      </c>
      <c r="AM2910" s="41"/>
      <c r="AN2910" s="38"/>
      <c r="AO2910" s="34"/>
      <c r="AP2910" s="39"/>
      <c r="AQ2910" s="40"/>
      <c r="AR2910" s="40"/>
      <c r="AS2910" s="40"/>
      <c r="AT2910" s="32"/>
      <c r="AU2910" s="32"/>
      <c r="AV2910" s="40"/>
      <c r="AW2910" s="31"/>
      <c r="AX2910" s="29"/>
      <c r="AY2910" s="42"/>
      <c r="AZ2910" s="38"/>
      <c r="BA2910" s="34"/>
      <c r="BB2910" s="39"/>
      <c r="BC2910" s="40"/>
      <c r="BD2910" s="40"/>
      <c r="BE2910" s="40"/>
      <c r="BF2910" s="32"/>
      <c r="BG2910" s="32"/>
      <c r="BH2910" s="40"/>
      <c r="BI2910" s="31"/>
      <c r="BJ2910" s="29"/>
    </row>
    <row r="2911" customFormat="false" ht="15" hidden="false" customHeight="false" outlineLevel="0" collapsed="false">
      <c r="A2911" s="26" t="s">
        <v>844</v>
      </c>
      <c r="B2911" s="27" t="s">
        <v>0</v>
      </c>
      <c r="C2911" s="28" t="s">
        <v>64</v>
      </c>
      <c r="D2911" s="43" t="s">
        <v>843</v>
      </c>
      <c r="E2911" s="30" t="n">
        <v>159.9</v>
      </c>
      <c r="F2911" s="31" t="n">
        <v>159.9</v>
      </c>
      <c r="G2911" s="32" t="s">
        <v>291</v>
      </c>
      <c r="H2911" s="32" t="s">
        <v>98</v>
      </c>
      <c r="I2911" s="33" t="n">
        <v>16.99</v>
      </c>
      <c r="J2911" s="34" t="s">
        <v>288</v>
      </c>
      <c r="K2911" s="35" t="s">
        <v>532</v>
      </c>
      <c r="L2911" s="36"/>
      <c r="M2911" s="33" t="n">
        <v>2.99</v>
      </c>
      <c r="N2911" s="33"/>
      <c r="O2911" s="37"/>
      <c r="P2911" s="38" t="n">
        <v>29.99</v>
      </c>
      <c r="Q2911" s="34" t="n">
        <v>0</v>
      </c>
      <c r="R2911" s="39" t="n">
        <v>-4.21148224043716</v>
      </c>
      <c r="S2911" s="40" t="n">
        <v>4.21148224043716</v>
      </c>
      <c r="T2911" s="40" t="n">
        <v>0</v>
      </c>
      <c r="U2911" s="40" t="n">
        <v>0</v>
      </c>
      <c r="V2911" s="32" t="n">
        <v>12.7785177595628</v>
      </c>
      <c r="W2911" s="32" t="n">
        <v>16.99</v>
      </c>
      <c r="X2911" s="40" t="n">
        <v>16.99</v>
      </c>
      <c r="Y2911" s="29" t="n">
        <v>29.99</v>
      </c>
      <c r="Z2911" s="29" t="n">
        <v>101.075573770492</v>
      </c>
      <c r="AA2911" s="41"/>
      <c r="AB2911" s="38" t="n">
        <v>59.99</v>
      </c>
      <c r="AC2911" s="34" t="n">
        <v>0</v>
      </c>
      <c r="AD2911" s="39" t="n">
        <v>-2.96148224043716</v>
      </c>
      <c r="AE2911" s="40" t="n">
        <v>2.96148224043716</v>
      </c>
      <c r="AF2911" s="40" t="n">
        <v>0</v>
      </c>
      <c r="AG2911" s="40" t="n">
        <v>0</v>
      </c>
      <c r="AH2911" s="32" t="n">
        <v>14.0285177595628</v>
      </c>
      <c r="AI2911" s="32" t="n">
        <v>16.99</v>
      </c>
      <c r="AJ2911" s="40" t="n">
        <v>16.99</v>
      </c>
      <c r="AK2911" s="29" t="n">
        <v>59.99</v>
      </c>
      <c r="AL2911" s="29" t="n">
        <v>71.0755737704918</v>
      </c>
      <c r="AM2911" s="41"/>
      <c r="AN2911" s="38"/>
      <c r="AO2911" s="34"/>
      <c r="AP2911" s="39"/>
      <c r="AQ2911" s="40"/>
      <c r="AR2911" s="40"/>
      <c r="AS2911" s="40"/>
      <c r="AT2911" s="32"/>
      <c r="AU2911" s="32"/>
      <c r="AV2911" s="40"/>
      <c r="AW2911" s="31"/>
      <c r="AX2911" s="29"/>
      <c r="AY2911" s="42"/>
      <c r="AZ2911" s="38"/>
      <c r="BA2911" s="34"/>
      <c r="BB2911" s="39"/>
      <c r="BC2911" s="40"/>
      <c r="BD2911" s="40"/>
      <c r="BE2911" s="40"/>
      <c r="BF2911" s="32"/>
      <c r="BG2911" s="32"/>
      <c r="BH2911" s="40"/>
      <c r="BI2911" s="31"/>
      <c r="BJ2911" s="29"/>
    </row>
    <row r="2912" customFormat="false" ht="15" hidden="false" customHeight="false" outlineLevel="0" collapsed="false">
      <c r="A2912" s="26" t="s">
        <v>845</v>
      </c>
      <c r="B2912" s="27" t="s">
        <v>0</v>
      </c>
      <c r="C2912" s="28" t="s">
        <v>64</v>
      </c>
      <c r="D2912" s="43" t="s">
        <v>843</v>
      </c>
      <c r="E2912" s="30" t="n">
        <v>159.9</v>
      </c>
      <c r="F2912" s="31" t="n">
        <v>159.9</v>
      </c>
      <c r="G2912" s="32" t="s">
        <v>293</v>
      </c>
      <c r="H2912" s="32" t="s">
        <v>98</v>
      </c>
      <c r="I2912" s="33" t="n">
        <v>12.99</v>
      </c>
      <c r="J2912" s="34" t="s">
        <v>288</v>
      </c>
      <c r="K2912" s="35" t="s">
        <v>355</v>
      </c>
      <c r="L2912" s="36"/>
      <c r="M2912" s="33" t="n">
        <v>2.99</v>
      </c>
      <c r="N2912" s="33"/>
      <c r="O2912" s="37"/>
      <c r="P2912" s="38" t="n">
        <v>29.99</v>
      </c>
      <c r="Q2912" s="34" t="n">
        <v>0.99</v>
      </c>
      <c r="R2912" s="39" t="n">
        <v>-2.37918579234973</v>
      </c>
      <c r="S2912" s="40" t="n">
        <v>3.36918579234973</v>
      </c>
      <c r="T2912" s="40" t="n">
        <v>3.36918579234973</v>
      </c>
      <c r="U2912" s="40" t="n">
        <v>3.36918579234973</v>
      </c>
      <c r="V2912" s="32" t="n">
        <v>10.6108142076503</v>
      </c>
      <c r="W2912" s="32" t="n">
        <v>10.6108142076503</v>
      </c>
      <c r="X2912" s="40" t="n">
        <v>13.98</v>
      </c>
      <c r="Y2912" s="29" t="n">
        <v>59.69</v>
      </c>
      <c r="Z2912" s="29" t="n">
        <v>71.3755737704918</v>
      </c>
      <c r="AA2912" s="41"/>
      <c r="AB2912" s="38" t="n">
        <v>59.99</v>
      </c>
      <c r="AC2912" s="34" t="n">
        <v>0.99</v>
      </c>
      <c r="AD2912" s="39" t="n">
        <v>-1.37918579234973</v>
      </c>
      <c r="AE2912" s="40" t="n">
        <v>2.36918579234973</v>
      </c>
      <c r="AF2912" s="40" t="n">
        <v>2.36918579234973</v>
      </c>
      <c r="AG2912" s="40" t="n">
        <v>2.36918579234973</v>
      </c>
      <c r="AH2912" s="32" t="n">
        <v>11.6108142076503</v>
      </c>
      <c r="AI2912" s="32" t="n">
        <v>12.99</v>
      </c>
      <c r="AJ2912" s="40" t="n">
        <v>13.98</v>
      </c>
      <c r="AK2912" s="29" t="n">
        <v>89.69</v>
      </c>
      <c r="AL2912" s="29" t="n">
        <v>41.3755737704918</v>
      </c>
      <c r="AM2912" s="41"/>
      <c r="AN2912" s="38"/>
      <c r="AO2912" s="34"/>
      <c r="AP2912" s="39"/>
      <c r="AQ2912" s="40"/>
      <c r="AR2912" s="40"/>
      <c r="AS2912" s="40"/>
      <c r="AT2912" s="32"/>
      <c r="AU2912" s="32"/>
      <c r="AV2912" s="40"/>
      <c r="AW2912" s="31"/>
      <c r="AX2912" s="29"/>
      <c r="AY2912" s="42"/>
      <c r="AZ2912" s="38"/>
      <c r="BA2912" s="34"/>
      <c r="BB2912" s="39"/>
      <c r="BC2912" s="40"/>
      <c r="BD2912" s="40"/>
      <c r="BE2912" s="40"/>
      <c r="BF2912" s="32"/>
      <c r="BG2912" s="32"/>
      <c r="BH2912" s="40"/>
      <c r="BI2912" s="31"/>
      <c r="BJ2912" s="29"/>
    </row>
    <row r="2913" customFormat="false" ht="15" hidden="false" customHeight="false" outlineLevel="0" collapsed="false">
      <c r="A2913" s="26" t="s">
        <v>846</v>
      </c>
      <c r="B2913" s="27" t="s">
        <v>0</v>
      </c>
      <c r="C2913" s="28" t="s">
        <v>64</v>
      </c>
      <c r="D2913" s="43" t="s">
        <v>843</v>
      </c>
      <c r="E2913" s="30" t="n">
        <v>159.9</v>
      </c>
      <c r="F2913" s="31" t="n">
        <v>159.9</v>
      </c>
      <c r="G2913" s="32" t="s">
        <v>295</v>
      </c>
      <c r="H2913" s="32" t="s">
        <v>98</v>
      </c>
      <c r="I2913" s="33" t="n">
        <v>9.99</v>
      </c>
      <c r="J2913" s="34" t="s">
        <v>288</v>
      </c>
      <c r="K2913" s="35" t="s">
        <v>355</v>
      </c>
      <c r="L2913" s="36"/>
      <c r="M2913" s="33" t="n">
        <v>2.99</v>
      </c>
      <c r="N2913" s="33"/>
      <c r="O2913" s="37"/>
      <c r="P2913" s="38" t="n">
        <v>29.99</v>
      </c>
      <c r="Q2913" s="34" t="n">
        <v>2.99</v>
      </c>
      <c r="R2913" s="39" t="n">
        <v>-0.379185792349727</v>
      </c>
      <c r="S2913" s="40" t="n">
        <v>3.36918579234973</v>
      </c>
      <c r="T2913" s="40" t="n">
        <v>3.36918579234973</v>
      </c>
      <c r="U2913" s="40" t="n">
        <v>3.36918579234973</v>
      </c>
      <c r="V2913" s="32" t="n">
        <v>9.61081420765027</v>
      </c>
      <c r="W2913" s="32" t="n">
        <v>9.61081420765027</v>
      </c>
      <c r="X2913" s="40" t="n">
        <v>12.98</v>
      </c>
      <c r="Y2913" s="29" t="n">
        <v>119.69</v>
      </c>
      <c r="Z2913" s="29" t="n">
        <v>11.3755737704918</v>
      </c>
      <c r="AA2913" s="41"/>
      <c r="AB2913" s="38" t="n">
        <v>59.99</v>
      </c>
      <c r="AC2913" s="34" t="n">
        <v>1.99</v>
      </c>
      <c r="AD2913" s="39" t="n">
        <v>-0.379185792349727</v>
      </c>
      <c r="AE2913" s="40" t="n">
        <v>2.36918579234973</v>
      </c>
      <c r="AF2913" s="40" t="n">
        <v>2.36918579234973</v>
      </c>
      <c r="AG2913" s="40" t="n">
        <v>2.36918579234973</v>
      </c>
      <c r="AH2913" s="32" t="n">
        <v>9.61081420765027</v>
      </c>
      <c r="AI2913" s="32" t="n">
        <v>9.99</v>
      </c>
      <c r="AJ2913" s="40" t="n">
        <v>11.98</v>
      </c>
      <c r="AK2913" s="29" t="n">
        <v>119.69</v>
      </c>
      <c r="AL2913" s="29" t="n">
        <v>11.3755737704918</v>
      </c>
      <c r="AM2913" s="41"/>
      <c r="AN2913" s="38"/>
      <c r="AO2913" s="34"/>
      <c r="AP2913" s="39"/>
      <c r="AQ2913" s="40"/>
      <c r="AR2913" s="40"/>
      <c r="AS2913" s="40"/>
      <c r="AT2913" s="32"/>
      <c r="AU2913" s="32"/>
      <c r="AV2913" s="40"/>
      <c r="AW2913" s="31"/>
      <c r="AX2913" s="29"/>
      <c r="AY2913" s="42"/>
      <c r="AZ2913" s="38"/>
      <c r="BA2913" s="34"/>
      <c r="BB2913" s="39"/>
      <c r="BC2913" s="40"/>
      <c r="BD2913" s="40"/>
      <c r="BE2913" s="40"/>
      <c r="BF2913" s="32"/>
      <c r="BG2913" s="32"/>
      <c r="BH2913" s="40"/>
      <c r="BI2913" s="31"/>
      <c r="BJ2913" s="29"/>
    </row>
    <row r="2914" customFormat="false" ht="15" hidden="false" customHeight="false" outlineLevel="0" collapsed="false">
      <c r="A2914" s="26" t="s">
        <v>847</v>
      </c>
      <c r="B2914" s="27" t="s">
        <v>0</v>
      </c>
      <c r="C2914" s="28" t="s">
        <v>64</v>
      </c>
      <c r="D2914" s="43" t="s">
        <v>843</v>
      </c>
      <c r="E2914" s="30" t="n">
        <v>159.9</v>
      </c>
      <c r="F2914" s="31" t="n">
        <v>159.9</v>
      </c>
      <c r="G2914" s="32" t="s">
        <v>297</v>
      </c>
      <c r="H2914" s="32" t="s">
        <v>98</v>
      </c>
      <c r="I2914" s="33" t="n">
        <v>0</v>
      </c>
      <c r="J2914" s="34" t="s">
        <v>298</v>
      </c>
      <c r="K2914" s="35" t="s">
        <v>355</v>
      </c>
      <c r="L2914" s="36"/>
      <c r="M2914" s="33" t="n">
        <v>2.99</v>
      </c>
      <c r="N2914" s="33"/>
      <c r="O2914" s="37"/>
      <c r="P2914" s="38" t="n">
        <v>29.99</v>
      </c>
      <c r="Q2914" s="34" t="n">
        <v>2.99</v>
      </c>
      <c r="R2914" s="39" t="n">
        <v>-0.379185792349727</v>
      </c>
      <c r="S2914" s="40" t="n">
        <v>3.36918579234973</v>
      </c>
      <c r="T2914" s="40" t="n">
        <v>3.36918579234973</v>
      </c>
      <c r="U2914" s="40" t="n">
        <v>3.36918579234973</v>
      </c>
      <c r="V2914" s="32" t="n">
        <v>-0.379185792349727</v>
      </c>
      <c r="W2914" s="32" t="n">
        <v>-0.379185792349727</v>
      </c>
      <c r="X2914" s="40" t="n">
        <v>2.99</v>
      </c>
      <c r="Y2914" s="29" t="n">
        <v>119.69</v>
      </c>
      <c r="Z2914" s="29" t="n">
        <v>11.3755737704918</v>
      </c>
      <c r="AA2914" s="41"/>
      <c r="AB2914" s="38" t="n">
        <v>59.99</v>
      </c>
      <c r="AC2914" s="34" t="n">
        <v>1.99</v>
      </c>
      <c r="AD2914" s="39" t="n">
        <v>-0.379185792349727</v>
      </c>
      <c r="AE2914" s="40" t="n">
        <v>2.36918579234973</v>
      </c>
      <c r="AF2914" s="40" t="n">
        <v>2.36918579234973</v>
      </c>
      <c r="AG2914" s="40" t="n">
        <v>2.36918579234973</v>
      </c>
      <c r="AH2914" s="32" t="n">
        <v>-0.379185792349727</v>
      </c>
      <c r="AI2914" s="32" t="n">
        <v>0</v>
      </c>
      <c r="AJ2914" s="40" t="n">
        <v>1.99</v>
      </c>
      <c r="AK2914" s="29" t="n">
        <v>119.69</v>
      </c>
      <c r="AL2914" s="29" t="n">
        <v>11.3755737704918</v>
      </c>
      <c r="AM2914" s="41"/>
      <c r="AN2914" s="38"/>
      <c r="AO2914" s="34"/>
      <c r="AP2914" s="39"/>
      <c r="AQ2914" s="40"/>
      <c r="AR2914" s="40"/>
      <c r="AS2914" s="40"/>
      <c r="AT2914" s="32"/>
      <c r="AU2914" s="32"/>
      <c r="AV2914" s="40"/>
      <c r="AW2914" s="31"/>
      <c r="AX2914" s="29"/>
      <c r="AY2914" s="42"/>
      <c r="AZ2914" s="38"/>
      <c r="BA2914" s="34"/>
      <c r="BB2914" s="39"/>
      <c r="BC2914" s="40"/>
      <c r="BD2914" s="40"/>
      <c r="BE2914" s="40"/>
      <c r="BF2914" s="32"/>
      <c r="BG2914" s="32"/>
      <c r="BH2914" s="40"/>
      <c r="BI2914" s="31"/>
      <c r="BJ2914" s="29"/>
    </row>
    <row r="2915" customFormat="false" ht="15" hidden="false" customHeight="false" outlineLevel="0" collapsed="false">
      <c r="A2915" s="26" t="s">
        <v>848</v>
      </c>
      <c r="B2915" s="27" t="s">
        <v>0</v>
      </c>
      <c r="C2915" s="28" t="s">
        <v>64</v>
      </c>
      <c r="D2915" s="43" t="s">
        <v>90</v>
      </c>
      <c r="E2915" s="30" t="n">
        <v>349.9</v>
      </c>
      <c r="F2915" s="31" t="n">
        <v>349.9</v>
      </c>
      <c r="G2915" s="32" t="s">
        <v>287</v>
      </c>
      <c r="H2915" s="32"/>
      <c r="I2915" s="33" t="n">
        <v>24.99</v>
      </c>
      <c r="J2915" s="34" t="s">
        <v>288</v>
      </c>
      <c r="K2915" s="35" t="s">
        <v>355</v>
      </c>
      <c r="L2915" s="36"/>
      <c r="M2915" s="33"/>
      <c r="N2915" s="33"/>
      <c r="O2915" s="37"/>
      <c r="P2915" s="38" t="n">
        <v>39.99</v>
      </c>
      <c r="Q2915" s="34" t="n">
        <v>3.99</v>
      </c>
      <c r="R2915" s="39" t="n">
        <v>-4.23710928961749</v>
      </c>
      <c r="S2915" s="40" t="n">
        <v>8.22710928961749</v>
      </c>
      <c r="T2915" s="40" t="n">
        <v>8.22710928961749</v>
      </c>
      <c r="U2915" s="40" t="n">
        <v>8.22710928961749</v>
      </c>
      <c r="V2915" s="32" t="n">
        <v>20.7528907103825</v>
      </c>
      <c r="W2915" s="32" t="n">
        <v>20.7528907103825</v>
      </c>
      <c r="X2915" s="40" t="n">
        <v>28.98</v>
      </c>
      <c r="Y2915" s="29" t="n">
        <v>159.69</v>
      </c>
      <c r="Z2915" s="29" t="n">
        <v>127.113278688525</v>
      </c>
      <c r="AA2915" s="41"/>
      <c r="AB2915" s="38"/>
      <c r="AC2915" s="34" t="s">
        <v>520</v>
      </c>
      <c r="AD2915" s="39" t="s">
        <v>520</v>
      </c>
      <c r="AE2915" s="40" t="s">
        <v>520</v>
      </c>
      <c r="AF2915" s="40" t="s">
        <v>520</v>
      </c>
      <c r="AG2915" s="40" t="s">
        <v>520</v>
      </c>
      <c r="AH2915" s="32"/>
      <c r="AI2915" s="32"/>
      <c r="AJ2915" s="40"/>
      <c r="AK2915" s="29"/>
      <c r="AL2915" s="29"/>
      <c r="AM2915" s="41"/>
      <c r="AN2915" s="38"/>
      <c r="AO2915" s="34"/>
      <c r="AP2915" s="39"/>
      <c r="AQ2915" s="40"/>
      <c r="AR2915" s="40"/>
      <c r="AS2915" s="40"/>
      <c r="AT2915" s="32"/>
      <c r="AU2915" s="32"/>
      <c r="AV2915" s="40"/>
      <c r="AW2915" s="31"/>
      <c r="AX2915" s="29"/>
      <c r="AY2915" s="42"/>
      <c r="AZ2915" s="38"/>
      <c r="BA2915" s="34"/>
      <c r="BB2915" s="39"/>
      <c r="BC2915" s="40"/>
      <c r="BD2915" s="40"/>
      <c r="BE2915" s="40"/>
      <c r="BF2915" s="32"/>
      <c r="BG2915" s="32"/>
      <c r="BH2915" s="40"/>
      <c r="BI2915" s="31"/>
      <c r="BJ2915" s="29"/>
    </row>
    <row r="2916" customFormat="false" ht="15" hidden="false" customHeight="false" outlineLevel="0" collapsed="false">
      <c r="A2916" s="26" t="s">
        <v>849</v>
      </c>
      <c r="B2916" s="27" t="s">
        <v>0</v>
      </c>
      <c r="C2916" s="28" t="s">
        <v>64</v>
      </c>
      <c r="D2916" s="43" t="s">
        <v>90</v>
      </c>
      <c r="E2916" s="30" t="n">
        <v>349.9</v>
      </c>
      <c r="F2916" s="31" t="n">
        <v>349.9</v>
      </c>
      <c r="G2916" s="32" t="s">
        <v>291</v>
      </c>
      <c r="H2916" s="32"/>
      <c r="I2916" s="33" t="n">
        <v>16.99</v>
      </c>
      <c r="J2916" s="34" t="s">
        <v>288</v>
      </c>
      <c r="K2916" s="35" t="s">
        <v>355</v>
      </c>
      <c r="L2916" s="36"/>
      <c r="M2916" s="33"/>
      <c r="N2916" s="33"/>
      <c r="O2916" s="37"/>
      <c r="P2916" s="38" t="n">
        <v>39.99</v>
      </c>
      <c r="Q2916" s="34" t="n">
        <v>5.99</v>
      </c>
      <c r="R2916" s="39" t="n">
        <v>-2.23710928961749</v>
      </c>
      <c r="S2916" s="40" t="n">
        <v>8.22710928961749</v>
      </c>
      <c r="T2916" s="40" t="n">
        <v>8.22710928961749</v>
      </c>
      <c r="U2916" s="40" t="n">
        <v>8.22710928961749</v>
      </c>
      <c r="V2916" s="32" t="n">
        <v>14.7528907103825</v>
      </c>
      <c r="W2916" s="32" t="n">
        <v>14.7528907103825</v>
      </c>
      <c r="X2916" s="40" t="n">
        <v>22.98</v>
      </c>
      <c r="Y2916" s="29" t="n">
        <v>219.69</v>
      </c>
      <c r="Z2916" s="29" t="n">
        <v>67.1132786885246</v>
      </c>
      <c r="AA2916" s="41"/>
      <c r="AB2916" s="38"/>
      <c r="AC2916" s="34" t="s">
        <v>520</v>
      </c>
      <c r="AD2916" s="39" t="s">
        <v>520</v>
      </c>
      <c r="AE2916" s="40" t="s">
        <v>520</v>
      </c>
      <c r="AF2916" s="40" t="s">
        <v>520</v>
      </c>
      <c r="AG2916" s="40" t="s">
        <v>520</v>
      </c>
      <c r="AH2916" s="32"/>
      <c r="AI2916" s="32"/>
      <c r="AJ2916" s="40"/>
      <c r="AK2916" s="29"/>
      <c r="AL2916" s="29"/>
      <c r="AM2916" s="41"/>
      <c r="AN2916" s="38"/>
      <c r="AO2916" s="34"/>
      <c r="AP2916" s="39"/>
      <c r="AQ2916" s="40"/>
      <c r="AR2916" s="40"/>
      <c r="AS2916" s="40"/>
      <c r="AT2916" s="32"/>
      <c r="AU2916" s="32"/>
      <c r="AV2916" s="40"/>
      <c r="AW2916" s="31"/>
      <c r="AX2916" s="29"/>
      <c r="AY2916" s="42"/>
      <c r="AZ2916" s="38"/>
      <c r="BA2916" s="34"/>
      <c r="BB2916" s="39"/>
      <c r="BC2916" s="40"/>
      <c r="BD2916" s="40"/>
      <c r="BE2916" s="40"/>
      <c r="BF2916" s="32"/>
      <c r="BG2916" s="32"/>
      <c r="BH2916" s="40"/>
      <c r="BI2916" s="31"/>
      <c r="BJ2916" s="29"/>
    </row>
    <row r="2917" customFormat="false" ht="15" hidden="false" customHeight="false" outlineLevel="0" collapsed="false">
      <c r="A2917" s="26" t="s">
        <v>850</v>
      </c>
      <c r="B2917" s="27" t="s">
        <v>0</v>
      </c>
      <c r="C2917" s="28" t="s">
        <v>64</v>
      </c>
      <c r="D2917" s="43" t="s">
        <v>90</v>
      </c>
      <c r="E2917" s="30" t="n">
        <v>349.9</v>
      </c>
      <c r="F2917" s="31" t="n">
        <v>349.9</v>
      </c>
      <c r="G2917" s="32" t="s">
        <v>293</v>
      </c>
      <c r="H2917" s="32"/>
      <c r="I2917" s="33" t="n">
        <v>12.99</v>
      </c>
      <c r="J2917" s="34" t="s">
        <v>288</v>
      </c>
      <c r="K2917" s="35" t="s">
        <v>355</v>
      </c>
      <c r="L2917" s="36"/>
      <c r="M2917" s="33"/>
      <c r="N2917" s="33"/>
      <c r="O2917" s="37"/>
      <c r="P2917" s="38" t="n">
        <v>39.99</v>
      </c>
      <c r="Q2917" s="34" t="n">
        <v>7.99</v>
      </c>
      <c r="R2917" s="39" t="n">
        <v>-0.237109289617486</v>
      </c>
      <c r="S2917" s="40" t="n">
        <v>8.22710928961749</v>
      </c>
      <c r="T2917" s="40" t="n">
        <v>8.22710928961749</v>
      </c>
      <c r="U2917" s="40" t="n">
        <v>8.22710928961749</v>
      </c>
      <c r="V2917" s="32" t="n">
        <v>12.7528907103825</v>
      </c>
      <c r="W2917" s="32" t="n">
        <v>12.7528907103825</v>
      </c>
      <c r="X2917" s="40" t="n">
        <v>20.98</v>
      </c>
      <c r="Y2917" s="29" t="n">
        <v>279.69</v>
      </c>
      <c r="Z2917" s="29" t="n">
        <v>7.11327868852459</v>
      </c>
      <c r="AA2917" s="41"/>
      <c r="AB2917" s="38"/>
      <c r="AC2917" s="34" t="s">
        <v>520</v>
      </c>
      <c r="AD2917" s="39" t="s">
        <v>520</v>
      </c>
      <c r="AE2917" s="40" t="s">
        <v>520</v>
      </c>
      <c r="AF2917" s="40" t="s">
        <v>520</v>
      </c>
      <c r="AG2917" s="40" t="s">
        <v>520</v>
      </c>
      <c r="AH2917" s="32"/>
      <c r="AI2917" s="32"/>
      <c r="AJ2917" s="40"/>
      <c r="AK2917" s="29"/>
      <c r="AL2917" s="29"/>
      <c r="AM2917" s="41"/>
      <c r="AN2917" s="38"/>
      <c r="AO2917" s="34"/>
      <c r="AP2917" s="39"/>
      <c r="AQ2917" s="40"/>
      <c r="AR2917" s="40"/>
      <c r="AS2917" s="40"/>
      <c r="AT2917" s="32"/>
      <c r="AU2917" s="32"/>
      <c r="AV2917" s="40"/>
      <c r="AW2917" s="31"/>
      <c r="AX2917" s="29"/>
      <c r="AY2917" s="42"/>
      <c r="AZ2917" s="38"/>
      <c r="BA2917" s="34"/>
      <c r="BB2917" s="39"/>
      <c r="BC2917" s="40"/>
      <c r="BD2917" s="40"/>
      <c r="BE2917" s="40"/>
      <c r="BF2917" s="32"/>
      <c r="BG2917" s="32"/>
      <c r="BH2917" s="40"/>
      <c r="BI2917" s="31"/>
      <c r="BJ2917" s="29"/>
    </row>
    <row r="2918" customFormat="false" ht="15" hidden="false" customHeight="false" outlineLevel="0" collapsed="false">
      <c r="A2918" s="26" t="s">
        <v>851</v>
      </c>
      <c r="B2918" s="27" t="s">
        <v>0</v>
      </c>
      <c r="C2918" s="28" t="s">
        <v>64</v>
      </c>
      <c r="D2918" s="43" t="s">
        <v>90</v>
      </c>
      <c r="E2918" s="30" t="n">
        <v>349.9</v>
      </c>
      <c r="F2918" s="31" t="n">
        <v>349.9</v>
      </c>
      <c r="G2918" s="32" t="s">
        <v>295</v>
      </c>
      <c r="H2918" s="32"/>
      <c r="I2918" s="33" t="n">
        <v>9.99</v>
      </c>
      <c r="J2918" s="34" t="s">
        <v>288</v>
      </c>
      <c r="K2918" s="35" t="s">
        <v>355</v>
      </c>
      <c r="L2918" s="36"/>
      <c r="M2918" s="33"/>
      <c r="N2918" s="33"/>
      <c r="O2918" s="37"/>
      <c r="P2918" s="38" t="n">
        <v>39.99</v>
      </c>
      <c r="Q2918" s="34" t="n">
        <v>7.99</v>
      </c>
      <c r="R2918" s="39" t="n">
        <v>-0.237109289617486</v>
      </c>
      <c r="S2918" s="40" t="n">
        <v>8.22710928961749</v>
      </c>
      <c r="T2918" s="40" t="n">
        <v>8.22710928961749</v>
      </c>
      <c r="U2918" s="40" t="n">
        <v>8.22710928961749</v>
      </c>
      <c r="V2918" s="32" t="n">
        <v>9.75289071038251</v>
      </c>
      <c r="W2918" s="32" t="n">
        <v>9.75289071038251</v>
      </c>
      <c r="X2918" s="40" t="n">
        <v>17.98</v>
      </c>
      <c r="Y2918" s="29" t="n">
        <v>279.69</v>
      </c>
      <c r="Z2918" s="29" t="n">
        <v>7.11327868852459</v>
      </c>
      <c r="AA2918" s="41"/>
      <c r="AB2918" s="38"/>
      <c r="AC2918" s="34" t="s">
        <v>520</v>
      </c>
      <c r="AD2918" s="39" t="s">
        <v>520</v>
      </c>
      <c r="AE2918" s="40" t="s">
        <v>520</v>
      </c>
      <c r="AF2918" s="40" t="s">
        <v>520</v>
      </c>
      <c r="AG2918" s="40" t="s">
        <v>520</v>
      </c>
      <c r="AH2918" s="32"/>
      <c r="AI2918" s="32"/>
      <c r="AJ2918" s="40"/>
      <c r="AK2918" s="29"/>
      <c r="AL2918" s="29"/>
      <c r="AM2918" s="41"/>
      <c r="AN2918" s="38"/>
      <c r="AO2918" s="34"/>
      <c r="AP2918" s="39"/>
      <c r="AQ2918" s="40"/>
      <c r="AR2918" s="40"/>
      <c r="AS2918" s="40"/>
      <c r="AT2918" s="32"/>
      <c r="AU2918" s="32"/>
      <c r="AV2918" s="40"/>
      <c r="AW2918" s="31"/>
      <c r="AX2918" s="29"/>
      <c r="AY2918" s="42"/>
      <c r="AZ2918" s="38"/>
      <c r="BA2918" s="34"/>
      <c r="BB2918" s="39"/>
      <c r="BC2918" s="40"/>
      <c r="BD2918" s="40"/>
      <c r="BE2918" s="40"/>
      <c r="BF2918" s="32"/>
      <c r="BG2918" s="32"/>
      <c r="BH2918" s="40"/>
      <c r="BI2918" s="31"/>
      <c r="BJ2918" s="29"/>
    </row>
    <row r="2919" customFormat="false" ht="15" hidden="false" customHeight="false" outlineLevel="0" collapsed="false">
      <c r="A2919" s="26" t="s">
        <v>852</v>
      </c>
      <c r="B2919" s="27" t="s">
        <v>0</v>
      </c>
      <c r="C2919" s="28" t="s">
        <v>64</v>
      </c>
      <c r="D2919" s="43" t="s">
        <v>90</v>
      </c>
      <c r="E2919" s="30" t="n">
        <v>349.9</v>
      </c>
      <c r="F2919" s="31" t="n">
        <v>349.9</v>
      </c>
      <c r="G2919" s="32" t="s">
        <v>297</v>
      </c>
      <c r="H2919" s="32"/>
      <c r="I2919" s="33" t="n">
        <v>0</v>
      </c>
      <c r="J2919" s="34" t="s">
        <v>298</v>
      </c>
      <c r="K2919" s="35" t="s">
        <v>355</v>
      </c>
      <c r="L2919" s="36"/>
      <c r="M2919" s="33"/>
      <c r="N2919" s="33"/>
      <c r="O2919" s="37"/>
      <c r="P2919" s="38" t="n">
        <v>39.99</v>
      </c>
      <c r="Q2919" s="34" t="n">
        <v>7.99</v>
      </c>
      <c r="R2919" s="39" t="n">
        <v>-0.237109289617486</v>
      </c>
      <c r="S2919" s="40" t="n">
        <v>8.22710928961749</v>
      </c>
      <c r="T2919" s="40" t="n">
        <v>8.22710928961749</v>
      </c>
      <c r="U2919" s="40" t="n">
        <v>8.22710928961749</v>
      </c>
      <c r="V2919" s="32" t="n">
        <v>-0.237109289617486</v>
      </c>
      <c r="W2919" s="32" t="n">
        <v>-0.237109289617486</v>
      </c>
      <c r="X2919" s="40" t="n">
        <v>7.99</v>
      </c>
      <c r="Y2919" s="29" t="n">
        <v>279.69</v>
      </c>
      <c r="Z2919" s="29" t="n">
        <v>7.11327868852459</v>
      </c>
      <c r="AA2919" s="41"/>
      <c r="AB2919" s="38"/>
      <c r="AC2919" s="34" t="s">
        <v>520</v>
      </c>
      <c r="AD2919" s="39" t="s">
        <v>520</v>
      </c>
      <c r="AE2919" s="40" t="s">
        <v>520</v>
      </c>
      <c r="AF2919" s="40" t="s">
        <v>520</v>
      </c>
      <c r="AG2919" s="40" t="s">
        <v>520</v>
      </c>
      <c r="AH2919" s="32"/>
      <c r="AI2919" s="32"/>
      <c r="AJ2919" s="40"/>
      <c r="AK2919" s="29"/>
      <c r="AL2919" s="29"/>
      <c r="AM2919" s="41"/>
      <c r="AN2919" s="38"/>
      <c r="AO2919" s="34"/>
      <c r="AP2919" s="39"/>
      <c r="AQ2919" s="40"/>
      <c r="AR2919" s="40"/>
      <c r="AS2919" s="40"/>
      <c r="AT2919" s="32"/>
      <c r="AU2919" s="32"/>
      <c r="AV2919" s="40"/>
      <c r="AW2919" s="31"/>
      <c r="AX2919" s="29"/>
      <c r="AY2919" s="42"/>
      <c r="AZ2919" s="38"/>
      <c r="BA2919" s="34"/>
      <c r="BB2919" s="39"/>
      <c r="BC2919" s="40"/>
      <c r="BD2919" s="40"/>
      <c r="BE2919" s="40"/>
      <c r="BF2919" s="32"/>
      <c r="BG2919" s="32"/>
      <c r="BH2919" s="40"/>
      <c r="BI2919" s="31"/>
      <c r="BJ2919" s="29"/>
    </row>
    <row r="2920" customFormat="false" ht="15" hidden="false" customHeight="false" outlineLevel="0" collapsed="false">
      <c r="A2920" s="26" t="s">
        <v>853</v>
      </c>
      <c r="B2920" s="27" t="s">
        <v>0</v>
      </c>
      <c r="C2920" s="28" t="s">
        <v>64</v>
      </c>
      <c r="D2920" s="43" t="s">
        <v>854</v>
      </c>
      <c r="E2920" s="30" t="n">
        <v>529.9</v>
      </c>
      <c r="F2920" s="31" t="n">
        <v>519.9</v>
      </c>
      <c r="G2920" s="32" t="s">
        <v>287</v>
      </c>
      <c r="H2920" s="32"/>
      <c r="I2920" s="33" t="n">
        <v>24.99</v>
      </c>
      <c r="J2920" s="34" t="s">
        <v>288</v>
      </c>
      <c r="K2920" s="35" t="s">
        <v>355</v>
      </c>
      <c r="L2920" s="36"/>
      <c r="M2920" s="33"/>
      <c r="N2920" s="33"/>
      <c r="O2920" s="37"/>
      <c r="P2920" s="38" t="n">
        <v>49.99</v>
      </c>
      <c r="Q2920" s="34" t="n">
        <v>7.99</v>
      </c>
      <c r="R2920" s="39" t="n">
        <v>-4.54858469945355</v>
      </c>
      <c r="S2920" s="40" t="n">
        <v>12.5385846994536</v>
      </c>
      <c r="T2920" s="40" t="n">
        <v>12.5385846994536</v>
      </c>
      <c r="U2920" s="40" t="n">
        <v>12.5385846994536</v>
      </c>
      <c r="V2920" s="32" t="n">
        <v>20.4414153005464</v>
      </c>
      <c r="W2920" s="32" t="n">
        <v>20.4414153005464</v>
      </c>
      <c r="X2920" s="40" t="n">
        <v>32.98</v>
      </c>
      <c r="Y2920" s="29" t="n">
        <v>289.69</v>
      </c>
      <c r="Z2920" s="29" t="n">
        <v>136.457540983607</v>
      </c>
      <c r="AA2920" s="41"/>
      <c r="AB2920" s="38"/>
      <c r="AC2920" s="34" t="s">
        <v>520</v>
      </c>
      <c r="AD2920" s="39" t="s">
        <v>520</v>
      </c>
      <c r="AE2920" s="40" t="s">
        <v>520</v>
      </c>
      <c r="AF2920" s="40" t="s">
        <v>520</v>
      </c>
      <c r="AG2920" s="40" t="s">
        <v>520</v>
      </c>
      <c r="AH2920" s="32"/>
      <c r="AI2920" s="32"/>
      <c r="AJ2920" s="40"/>
      <c r="AK2920" s="29"/>
      <c r="AL2920" s="29"/>
      <c r="AM2920" s="41"/>
      <c r="AN2920" s="38"/>
      <c r="AO2920" s="34"/>
      <c r="AP2920" s="39"/>
      <c r="AQ2920" s="40"/>
      <c r="AR2920" s="40"/>
      <c r="AS2920" s="40"/>
      <c r="AT2920" s="32"/>
      <c r="AU2920" s="32"/>
      <c r="AV2920" s="40"/>
      <c r="AW2920" s="31"/>
      <c r="AX2920" s="29"/>
      <c r="AY2920" s="42"/>
      <c r="AZ2920" s="38"/>
      <c r="BA2920" s="34"/>
      <c r="BB2920" s="39"/>
      <c r="BC2920" s="40"/>
      <c r="BD2920" s="40"/>
      <c r="BE2920" s="40"/>
      <c r="BF2920" s="32"/>
      <c r="BG2920" s="32"/>
      <c r="BH2920" s="40"/>
      <c r="BI2920" s="31"/>
      <c r="BJ2920" s="29"/>
    </row>
    <row r="2921" customFormat="false" ht="15" hidden="false" customHeight="false" outlineLevel="0" collapsed="false">
      <c r="A2921" s="26" t="s">
        <v>855</v>
      </c>
      <c r="B2921" s="27" t="s">
        <v>0</v>
      </c>
      <c r="C2921" s="28" t="s">
        <v>64</v>
      </c>
      <c r="D2921" s="43" t="s">
        <v>854</v>
      </c>
      <c r="E2921" s="30" t="n">
        <v>529.9</v>
      </c>
      <c r="F2921" s="31" t="n">
        <v>519.9</v>
      </c>
      <c r="G2921" s="32" t="s">
        <v>291</v>
      </c>
      <c r="H2921" s="32"/>
      <c r="I2921" s="33" t="n">
        <v>16.99</v>
      </c>
      <c r="J2921" s="34" t="s">
        <v>288</v>
      </c>
      <c r="K2921" s="35" t="s">
        <v>355</v>
      </c>
      <c r="L2921" s="36"/>
      <c r="M2921" s="33"/>
      <c r="N2921" s="33"/>
      <c r="O2921" s="37"/>
      <c r="P2921" s="38" t="n">
        <v>49.99</v>
      </c>
      <c r="Q2921" s="34" t="n">
        <v>9.99</v>
      </c>
      <c r="R2921" s="39" t="n">
        <v>-2.54858469945355</v>
      </c>
      <c r="S2921" s="40" t="n">
        <v>12.5385846994536</v>
      </c>
      <c r="T2921" s="40" t="n">
        <v>12.5385846994536</v>
      </c>
      <c r="U2921" s="40" t="n">
        <v>12.5385846994536</v>
      </c>
      <c r="V2921" s="32" t="n">
        <v>14.4414153005464</v>
      </c>
      <c r="W2921" s="32" t="n">
        <v>14.4414153005464</v>
      </c>
      <c r="X2921" s="40" t="n">
        <v>26.98</v>
      </c>
      <c r="Y2921" s="29" t="n">
        <v>349.69</v>
      </c>
      <c r="Z2921" s="29" t="n">
        <v>76.4575409836066</v>
      </c>
      <c r="AA2921" s="41"/>
      <c r="AB2921" s="38"/>
      <c r="AC2921" s="34" t="s">
        <v>520</v>
      </c>
      <c r="AD2921" s="39" t="s">
        <v>520</v>
      </c>
      <c r="AE2921" s="40" t="s">
        <v>520</v>
      </c>
      <c r="AF2921" s="40" t="s">
        <v>520</v>
      </c>
      <c r="AG2921" s="40" t="s">
        <v>520</v>
      </c>
      <c r="AH2921" s="32"/>
      <c r="AI2921" s="32"/>
      <c r="AJ2921" s="40"/>
      <c r="AK2921" s="29"/>
      <c r="AL2921" s="29"/>
      <c r="AM2921" s="41"/>
      <c r="AN2921" s="38"/>
      <c r="AO2921" s="34"/>
      <c r="AP2921" s="39"/>
      <c r="AQ2921" s="40"/>
      <c r="AR2921" s="40"/>
      <c r="AS2921" s="40"/>
      <c r="AT2921" s="32"/>
      <c r="AU2921" s="32"/>
      <c r="AV2921" s="40"/>
      <c r="AW2921" s="31"/>
      <c r="AX2921" s="29"/>
      <c r="AY2921" s="42"/>
      <c r="AZ2921" s="38"/>
      <c r="BA2921" s="34"/>
      <c r="BB2921" s="39"/>
      <c r="BC2921" s="40"/>
      <c r="BD2921" s="40"/>
      <c r="BE2921" s="40"/>
      <c r="BF2921" s="32"/>
      <c r="BG2921" s="32"/>
      <c r="BH2921" s="40"/>
      <c r="BI2921" s="31"/>
      <c r="BJ2921" s="29"/>
    </row>
    <row r="2922" customFormat="false" ht="15" hidden="false" customHeight="false" outlineLevel="0" collapsed="false">
      <c r="A2922" s="26" t="s">
        <v>856</v>
      </c>
      <c r="B2922" s="27" t="s">
        <v>0</v>
      </c>
      <c r="C2922" s="28" t="s">
        <v>64</v>
      </c>
      <c r="D2922" s="43" t="s">
        <v>854</v>
      </c>
      <c r="E2922" s="30" t="n">
        <v>529.9</v>
      </c>
      <c r="F2922" s="31" t="n">
        <v>519.9</v>
      </c>
      <c r="G2922" s="32" t="s">
        <v>293</v>
      </c>
      <c r="H2922" s="32"/>
      <c r="I2922" s="33" t="n">
        <v>12.99</v>
      </c>
      <c r="J2922" s="34" t="s">
        <v>288</v>
      </c>
      <c r="K2922" s="35" t="s">
        <v>355</v>
      </c>
      <c r="L2922" s="36"/>
      <c r="M2922" s="33"/>
      <c r="N2922" s="33"/>
      <c r="O2922" s="37"/>
      <c r="P2922" s="38" t="n">
        <v>49.99</v>
      </c>
      <c r="Q2922" s="34" t="n">
        <v>11.99</v>
      </c>
      <c r="R2922" s="39" t="n">
        <v>-0.548584699453553</v>
      </c>
      <c r="S2922" s="40" t="n">
        <v>12.5385846994536</v>
      </c>
      <c r="T2922" s="40" t="n">
        <v>12.5385846994536</v>
      </c>
      <c r="U2922" s="40" t="n">
        <v>12.5385846994536</v>
      </c>
      <c r="V2922" s="32" t="n">
        <v>12.4414153005464</v>
      </c>
      <c r="W2922" s="32" t="n">
        <v>12.4414153005464</v>
      </c>
      <c r="X2922" s="40" t="n">
        <v>24.98</v>
      </c>
      <c r="Y2922" s="29" t="n">
        <v>409.69</v>
      </c>
      <c r="Z2922" s="29" t="n">
        <v>16.4575409836066</v>
      </c>
      <c r="AA2922" s="41"/>
      <c r="AB2922" s="38"/>
      <c r="AC2922" s="34" t="s">
        <v>520</v>
      </c>
      <c r="AD2922" s="39" t="s">
        <v>520</v>
      </c>
      <c r="AE2922" s="40" t="s">
        <v>520</v>
      </c>
      <c r="AF2922" s="40" t="s">
        <v>520</v>
      </c>
      <c r="AG2922" s="40" t="s">
        <v>520</v>
      </c>
      <c r="AH2922" s="32"/>
      <c r="AI2922" s="32"/>
      <c r="AJ2922" s="40"/>
      <c r="AK2922" s="29"/>
      <c r="AL2922" s="29"/>
      <c r="AM2922" s="41"/>
      <c r="AN2922" s="38"/>
      <c r="AO2922" s="34"/>
      <c r="AP2922" s="39"/>
      <c r="AQ2922" s="40"/>
      <c r="AR2922" s="40"/>
      <c r="AS2922" s="40"/>
      <c r="AT2922" s="32"/>
      <c r="AU2922" s="32"/>
      <c r="AV2922" s="40"/>
      <c r="AW2922" s="31"/>
      <c r="AX2922" s="29"/>
      <c r="AY2922" s="42"/>
      <c r="AZ2922" s="38"/>
      <c r="BA2922" s="34"/>
      <c r="BB2922" s="39"/>
      <c r="BC2922" s="40"/>
      <c r="BD2922" s="40"/>
      <c r="BE2922" s="40"/>
      <c r="BF2922" s="32"/>
      <c r="BG2922" s="32"/>
      <c r="BH2922" s="40"/>
      <c r="BI2922" s="31"/>
      <c r="BJ2922" s="29"/>
    </row>
    <row r="2923" customFormat="false" ht="15" hidden="false" customHeight="false" outlineLevel="0" collapsed="false">
      <c r="A2923" s="26" t="s">
        <v>857</v>
      </c>
      <c r="B2923" s="27" t="s">
        <v>0</v>
      </c>
      <c r="C2923" s="28" t="s">
        <v>64</v>
      </c>
      <c r="D2923" s="43" t="s">
        <v>854</v>
      </c>
      <c r="E2923" s="30" t="n">
        <v>529.9</v>
      </c>
      <c r="F2923" s="31" t="n">
        <v>519.9</v>
      </c>
      <c r="G2923" s="32" t="s">
        <v>424</v>
      </c>
      <c r="H2923" s="32"/>
      <c r="I2923" s="33" t="n">
        <v>9.99</v>
      </c>
      <c r="J2923" s="34" t="s">
        <v>288</v>
      </c>
      <c r="K2923" s="35" t="s">
        <v>355</v>
      </c>
      <c r="L2923" s="36"/>
      <c r="M2923" s="33"/>
      <c r="N2923" s="33"/>
      <c r="O2923" s="37"/>
      <c r="P2923" s="38" t="n">
        <v>49.99</v>
      </c>
      <c r="Q2923" s="34" t="n">
        <v>11.99</v>
      </c>
      <c r="R2923" s="39" t="n">
        <v>-0.548584699453553</v>
      </c>
      <c r="S2923" s="40" t="n">
        <v>12.5385846994536</v>
      </c>
      <c r="T2923" s="40" t="n">
        <v>12.5385846994536</v>
      </c>
      <c r="U2923" s="40" t="n">
        <v>12.5385846994536</v>
      </c>
      <c r="V2923" s="32" t="n">
        <v>9.44141530054645</v>
      </c>
      <c r="W2923" s="32" t="n">
        <v>9.44141530054645</v>
      </c>
      <c r="X2923" s="40" t="n">
        <v>21.98</v>
      </c>
      <c r="Y2923" s="29" t="n">
        <v>409.69</v>
      </c>
      <c r="Z2923" s="29" t="n">
        <v>16.4575409836066</v>
      </c>
      <c r="AA2923" s="41"/>
      <c r="AB2923" s="38"/>
      <c r="AC2923" s="34" t="s">
        <v>520</v>
      </c>
      <c r="AD2923" s="39" t="s">
        <v>520</v>
      </c>
      <c r="AE2923" s="40" t="s">
        <v>520</v>
      </c>
      <c r="AF2923" s="40" t="s">
        <v>520</v>
      </c>
      <c r="AG2923" s="40" t="s">
        <v>520</v>
      </c>
      <c r="AH2923" s="32"/>
      <c r="AI2923" s="32"/>
      <c r="AJ2923" s="40"/>
      <c r="AK2923" s="29"/>
      <c r="AL2923" s="29"/>
      <c r="AM2923" s="41"/>
      <c r="AN2923" s="38"/>
      <c r="AO2923" s="34"/>
      <c r="AP2923" s="39"/>
      <c r="AQ2923" s="40"/>
      <c r="AR2923" s="40"/>
      <c r="AS2923" s="40"/>
      <c r="AT2923" s="32"/>
      <c r="AU2923" s="32"/>
      <c r="AV2923" s="40"/>
      <c r="AW2923" s="31"/>
      <c r="AX2923" s="29"/>
      <c r="AY2923" s="42"/>
      <c r="AZ2923" s="38"/>
      <c r="BA2923" s="34"/>
      <c r="BB2923" s="39"/>
      <c r="BC2923" s="40"/>
      <c r="BD2923" s="40"/>
      <c r="BE2923" s="40"/>
      <c r="BF2923" s="32"/>
      <c r="BG2923" s="32"/>
      <c r="BH2923" s="40"/>
      <c r="BI2923" s="31"/>
      <c r="BJ2923" s="29"/>
    </row>
    <row r="2924" customFormat="false" ht="15" hidden="false" customHeight="false" outlineLevel="0" collapsed="false">
      <c r="A2924" s="26" t="s">
        <v>858</v>
      </c>
      <c r="B2924" s="27" t="s">
        <v>0</v>
      </c>
      <c r="C2924" s="28" t="s">
        <v>64</v>
      </c>
      <c r="D2924" s="43" t="s">
        <v>854</v>
      </c>
      <c r="E2924" s="30" t="n">
        <v>529.9</v>
      </c>
      <c r="F2924" s="31" t="n">
        <v>519.9</v>
      </c>
      <c r="G2924" s="32" t="s">
        <v>297</v>
      </c>
      <c r="H2924" s="32"/>
      <c r="I2924" s="33" t="n">
        <v>0</v>
      </c>
      <c r="J2924" s="34" t="s">
        <v>298</v>
      </c>
      <c r="K2924" s="35" t="s">
        <v>355</v>
      </c>
      <c r="L2924" s="36"/>
      <c r="M2924" s="33"/>
      <c r="N2924" s="33"/>
      <c r="O2924" s="37"/>
      <c r="P2924" s="38" t="n">
        <v>49.99</v>
      </c>
      <c r="Q2924" s="34" t="n">
        <v>9.99</v>
      </c>
      <c r="R2924" s="39" t="n">
        <v>-2.54858469945355</v>
      </c>
      <c r="S2924" s="40" t="n">
        <v>12.5385846994536</v>
      </c>
      <c r="T2924" s="40" t="n">
        <v>12.5385846994536</v>
      </c>
      <c r="U2924" s="40" t="n">
        <v>12.5385846994536</v>
      </c>
      <c r="V2924" s="32" t="n">
        <v>-2.54858469945355</v>
      </c>
      <c r="W2924" s="32" t="n">
        <v>-2.54858469945355</v>
      </c>
      <c r="X2924" s="40" t="n">
        <v>9.99</v>
      </c>
      <c r="Y2924" s="29" t="n">
        <v>349.69</v>
      </c>
      <c r="Z2924" s="29" t="n">
        <v>76.4575409836066</v>
      </c>
      <c r="AA2924" s="41"/>
      <c r="AB2924" s="38"/>
      <c r="AC2924" s="34" t="s">
        <v>520</v>
      </c>
      <c r="AD2924" s="39" t="s">
        <v>520</v>
      </c>
      <c r="AE2924" s="40" t="s">
        <v>520</v>
      </c>
      <c r="AF2924" s="40" t="s">
        <v>520</v>
      </c>
      <c r="AG2924" s="40" t="s">
        <v>520</v>
      </c>
      <c r="AH2924" s="32"/>
      <c r="AI2924" s="32"/>
      <c r="AJ2924" s="40"/>
      <c r="AK2924" s="29"/>
      <c r="AL2924" s="29"/>
      <c r="AM2924" s="41"/>
      <c r="AN2924" s="38"/>
      <c r="AO2924" s="34"/>
      <c r="AP2924" s="39"/>
      <c r="AQ2924" s="40"/>
      <c r="AR2924" s="40"/>
      <c r="AS2924" s="40"/>
      <c r="AT2924" s="32"/>
      <c r="AU2924" s="32"/>
      <c r="AV2924" s="40"/>
      <c r="AW2924" s="31"/>
      <c r="AX2924" s="29"/>
      <c r="AY2924" s="42"/>
      <c r="AZ2924" s="38"/>
      <c r="BA2924" s="34"/>
      <c r="BB2924" s="39"/>
      <c r="BC2924" s="40"/>
      <c r="BD2924" s="40"/>
      <c r="BE2924" s="40"/>
      <c r="BF2924" s="32"/>
      <c r="BG2924" s="32"/>
      <c r="BH2924" s="40"/>
      <c r="BI2924" s="31"/>
      <c r="BJ2924" s="29"/>
    </row>
    <row r="2925" customFormat="false" ht="15" hidden="false" customHeight="false" outlineLevel="0" collapsed="false">
      <c r="A2925" s="26" t="s">
        <v>859</v>
      </c>
      <c r="B2925" s="27" t="s">
        <v>0</v>
      </c>
      <c r="C2925" s="28" t="s">
        <v>64</v>
      </c>
      <c r="D2925" s="43" t="s">
        <v>860</v>
      </c>
      <c r="E2925" s="30" t="n">
        <v>129.9</v>
      </c>
      <c r="F2925" s="31" t="n">
        <v>129.9</v>
      </c>
      <c r="G2925" s="32" t="s">
        <v>287</v>
      </c>
      <c r="H2925" s="32"/>
      <c r="I2925" s="33" t="n">
        <v>24.99</v>
      </c>
      <c r="J2925" s="34" t="s">
        <v>288</v>
      </c>
      <c r="K2925" s="35" t="s">
        <v>355</v>
      </c>
      <c r="L2925" s="36"/>
      <c r="M2925" s="33" t="n">
        <v>4.99</v>
      </c>
      <c r="N2925" s="33"/>
      <c r="O2925" s="37"/>
      <c r="P2925" s="38" t="n">
        <v>29.99</v>
      </c>
      <c r="Q2925" s="34" t="n">
        <v>0</v>
      </c>
      <c r="R2925" s="39" t="n">
        <v>-2.54951366120219</v>
      </c>
      <c r="S2925" s="40" t="n">
        <v>2.54951366120219</v>
      </c>
      <c r="T2925" s="40" t="n">
        <v>2.54951366120219</v>
      </c>
      <c r="U2925" s="40" t="n">
        <v>2.54951366120219</v>
      </c>
      <c r="V2925" s="32" t="n">
        <v>22.4404863387978</v>
      </c>
      <c r="W2925" s="32" t="n">
        <v>22.4404863387978</v>
      </c>
      <c r="X2925" s="40" t="n">
        <v>24.99</v>
      </c>
      <c r="Y2925" s="29" t="n">
        <v>29.99</v>
      </c>
      <c r="Z2925" s="29" t="n">
        <v>76.4854098360656</v>
      </c>
      <c r="AA2925" s="41"/>
      <c r="AB2925" s="38" t="n">
        <v>29.99</v>
      </c>
      <c r="AC2925" s="34" t="n">
        <v>0</v>
      </c>
      <c r="AD2925" s="39" t="n">
        <v>-2.54951366120219</v>
      </c>
      <c r="AE2925" s="40" t="n">
        <v>2.54951366120219</v>
      </c>
      <c r="AF2925" s="40" t="n">
        <v>2.54951366120219</v>
      </c>
      <c r="AG2925" s="40" t="n">
        <v>2.54951366120219</v>
      </c>
      <c r="AH2925" s="32" t="n">
        <v>22.4404863387978</v>
      </c>
      <c r="AI2925" s="32" t="n">
        <v>24.99</v>
      </c>
      <c r="AJ2925" s="40" t="n">
        <v>24.99</v>
      </c>
      <c r="AK2925" s="29" t="n">
        <v>29.99</v>
      </c>
      <c r="AL2925" s="29" t="n">
        <v>76.4854098360656</v>
      </c>
      <c r="AM2925" s="41"/>
      <c r="AN2925" s="38"/>
      <c r="AO2925" s="34"/>
      <c r="AP2925" s="39"/>
      <c r="AQ2925" s="40"/>
      <c r="AR2925" s="40"/>
      <c r="AS2925" s="40"/>
      <c r="AT2925" s="32"/>
      <c r="AU2925" s="32"/>
      <c r="AV2925" s="40"/>
      <c r="AW2925" s="31"/>
      <c r="AX2925" s="29"/>
      <c r="AY2925" s="42"/>
      <c r="AZ2925" s="38"/>
      <c r="BA2925" s="34"/>
      <c r="BB2925" s="39"/>
      <c r="BC2925" s="40"/>
      <c r="BD2925" s="40"/>
      <c r="BE2925" s="40"/>
      <c r="BF2925" s="32"/>
      <c r="BG2925" s="32"/>
      <c r="BH2925" s="40"/>
      <c r="BI2925" s="31"/>
      <c r="BJ2925" s="29"/>
    </row>
    <row r="2926" customFormat="false" ht="15" hidden="false" customHeight="false" outlineLevel="0" collapsed="false">
      <c r="A2926" s="26" t="s">
        <v>861</v>
      </c>
      <c r="B2926" s="27" t="s">
        <v>0</v>
      </c>
      <c r="C2926" s="28" t="s">
        <v>64</v>
      </c>
      <c r="D2926" s="43" t="s">
        <v>860</v>
      </c>
      <c r="E2926" s="30" t="n">
        <v>129.9</v>
      </c>
      <c r="F2926" s="31" t="n">
        <v>129.9</v>
      </c>
      <c r="G2926" s="32" t="s">
        <v>291</v>
      </c>
      <c r="H2926" s="32"/>
      <c r="I2926" s="33" t="n">
        <v>16.99</v>
      </c>
      <c r="J2926" s="34" t="s">
        <v>288</v>
      </c>
      <c r="K2926" s="35" t="s">
        <v>289</v>
      </c>
      <c r="L2926" s="36"/>
      <c r="M2926" s="33" t="n">
        <v>4.99</v>
      </c>
      <c r="N2926" s="33"/>
      <c r="O2926" s="37"/>
      <c r="P2926" s="38" t="n">
        <v>29.99</v>
      </c>
      <c r="Q2926" s="34" t="n">
        <v>0.99</v>
      </c>
      <c r="R2926" s="39" t="n">
        <v>-1.13459471766849</v>
      </c>
      <c r="S2926" s="40" t="n">
        <v>2.12459471766849</v>
      </c>
      <c r="T2926" s="40" t="n">
        <v>2.12459471766849</v>
      </c>
      <c r="U2926" s="40" t="n">
        <v>2.12459471766849</v>
      </c>
      <c r="V2926" s="32" t="n">
        <v>15.8554052823315</v>
      </c>
      <c r="W2926" s="32" t="n">
        <v>15.8554052823315</v>
      </c>
      <c r="X2926" s="40" t="n">
        <v>17.98</v>
      </c>
      <c r="Y2926" s="29" t="n">
        <v>65.63</v>
      </c>
      <c r="Z2926" s="29" t="n">
        <v>40.8454098360656</v>
      </c>
      <c r="AA2926" s="41"/>
      <c r="AB2926" s="38" t="n">
        <v>29.99</v>
      </c>
      <c r="AC2926" s="34" t="n">
        <v>0.99</v>
      </c>
      <c r="AD2926" s="39" t="n">
        <v>-1.13459471766849</v>
      </c>
      <c r="AE2926" s="40" t="n">
        <v>2.12459471766849</v>
      </c>
      <c r="AF2926" s="40" t="n">
        <v>2.12459471766849</v>
      </c>
      <c r="AG2926" s="40" t="n">
        <v>2.12459471766849</v>
      </c>
      <c r="AH2926" s="32" t="n">
        <v>15.8554052823315</v>
      </c>
      <c r="AI2926" s="32" t="n">
        <v>16.99</v>
      </c>
      <c r="AJ2926" s="40" t="n">
        <v>17.98</v>
      </c>
      <c r="AK2926" s="29" t="n">
        <v>65.63</v>
      </c>
      <c r="AL2926" s="29" t="n">
        <v>40.8454098360656</v>
      </c>
      <c r="AM2926" s="41"/>
      <c r="AN2926" s="38"/>
      <c r="AO2926" s="34"/>
      <c r="AP2926" s="39"/>
      <c r="AQ2926" s="40"/>
      <c r="AR2926" s="40"/>
      <c r="AS2926" s="40"/>
      <c r="AT2926" s="32"/>
      <c r="AU2926" s="32"/>
      <c r="AV2926" s="40"/>
      <c r="AW2926" s="31"/>
      <c r="AX2926" s="29"/>
      <c r="AY2926" s="42"/>
      <c r="AZ2926" s="38"/>
      <c r="BA2926" s="34"/>
      <c r="BB2926" s="39"/>
      <c r="BC2926" s="40"/>
      <c r="BD2926" s="40"/>
      <c r="BE2926" s="40"/>
      <c r="BF2926" s="32"/>
      <c r="BG2926" s="32"/>
      <c r="BH2926" s="40"/>
      <c r="BI2926" s="31"/>
      <c r="BJ2926" s="29"/>
    </row>
    <row r="2927" customFormat="false" ht="15" hidden="false" customHeight="false" outlineLevel="0" collapsed="false">
      <c r="A2927" s="26" t="s">
        <v>862</v>
      </c>
      <c r="B2927" s="27" t="s">
        <v>0</v>
      </c>
      <c r="C2927" s="28" t="s">
        <v>64</v>
      </c>
      <c r="D2927" s="43" t="s">
        <v>860</v>
      </c>
      <c r="E2927" s="30" t="n">
        <v>129.9</v>
      </c>
      <c r="F2927" s="31" t="n">
        <v>129.9</v>
      </c>
      <c r="G2927" s="32" t="s">
        <v>293</v>
      </c>
      <c r="H2927" s="32"/>
      <c r="I2927" s="33" t="n">
        <v>12.99</v>
      </c>
      <c r="J2927" s="34" t="s">
        <v>288</v>
      </c>
      <c r="K2927" s="35" t="s">
        <v>289</v>
      </c>
      <c r="L2927" s="36"/>
      <c r="M2927" s="33" t="n">
        <v>4.99</v>
      </c>
      <c r="N2927" s="33"/>
      <c r="O2927" s="37"/>
      <c r="P2927" s="38" t="n">
        <v>29.99</v>
      </c>
      <c r="Q2927" s="34" t="n">
        <v>1.99</v>
      </c>
      <c r="R2927" s="39" t="n">
        <v>-0.134594717668488</v>
      </c>
      <c r="S2927" s="40" t="n">
        <v>2.12459471766849</v>
      </c>
      <c r="T2927" s="40" t="n">
        <v>2.12459471766849</v>
      </c>
      <c r="U2927" s="40" t="n">
        <v>2.12459471766849</v>
      </c>
      <c r="V2927" s="32" t="n">
        <v>12.8554052823315</v>
      </c>
      <c r="W2927" s="32" t="n">
        <v>12.8554052823315</v>
      </c>
      <c r="X2927" s="40" t="n">
        <v>14.98</v>
      </c>
      <c r="Y2927" s="29" t="n">
        <v>101.63</v>
      </c>
      <c r="Z2927" s="29" t="n">
        <v>4.84540983606559</v>
      </c>
      <c r="AA2927" s="41"/>
      <c r="AB2927" s="38" t="n">
        <v>29.99</v>
      </c>
      <c r="AC2927" s="34" t="n">
        <v>1.99</v>
      </c>
      <c r="AD2927" s="39" t="n">
        <v>-0.134594717668488</v>
      </c>
      <c r="AE2927" s="40" t="n">
        <v>2.12459471766849</v>
      </c>
      <c r="AF2927" s="40" t="n">
        <v>2.12459471766849</v>
      </c>
      <c r="AG2927" s="40" t="n">
        <v>2.12459471766849</v>
      </c>
      <c r="AH2927" s="32" t="n">
        <v>12.8554052823315</v>
      </c>
      <c r="AI2927" s="32" t="n">
        <v>12.99</v>
      </c>
      <c r="AJ2927" s="40" t="n">
        <v>14.98</v>
      </c>
      <c r="AK2927" s="29" t="n">
        <v>101.63</v>
      </c>
      <c r="AL2927" s="29" t="n">
        <v>4.84540983606559</v>
      </c>
      <c r="AM2927" s="41"/>
      <c r="AN2927" s="38"/>
      <c r="AO2927" s="34"/>
      <c r="AP2927" s="39"/>
      <c r="AQ2927" s="40"/>
      <c r="AR2927" s="40"/>
      <c r="AS2927" s="40"/>
      <c r="AT2927" s="32"/>
      <c r="AU2927" s="32"/>
      <c r="AV2927" s="40"/>
      <c r="AW2927" s="31"/>
      <c r="AX2927" s="29"/>
      <c r="AY2927" s="42"/>
      <c r="AZ2927" s="38"/>
      <c r="BA2927" s="34"/>
      <c r="BB2927" s="39"/>
      <c r="BC2927" s="40"/>
      <c r="BD2927" s="40"/>
      <c r="BE2927" s="40"/>
      <c r="BF2927" s="32"/>
      <c r="BG2927" s="32"/>
      <c r="BH2927" s="40"/>
      <c r="BI2927" s="31"/>
      <c r="BJ2927" s="29"/>
    </row>
    <row r="2928" customFormat="false" ht="15" hidden="false" customHeight="false" outlineLevel="0" collapsed="false">
      <c r="A2928" s="26" t="s">
        <v>863</v>
      </c>
      <c r="B2928" s="27" t="s">
        <v>0</v>
      </c>
      <c r="C2928" s="28" t="s">
        <v>64</v>
      </c>
      <c r="D2928" s="43" t="s">
        <v>860</v>
      </c>
      <c r="E2928" s="30" t="n">
        <v>129.9</v>
      </c>
      <c r="F2928" s="31" t="n">
        <v>129.9</v>
      </c>
      <c r="G2928" s="32" t="s">
        <v>424</v>
      </c>
      <c r="H2928" s="32"/>
      <c r="I2928" s="33" t="n">
        <v>9.99</v>
      </c>
      <c r="J2928" s="34" t="s">
        <v>288</v>
      </c>
      <c r="K2928" s="35" t="s">
        <v>289</v>
      </c>
      <c r="L2928" s="36"/>
      <c r="M2928" s="33" t="n">
        <v>4.99</v>
      </c>
      <c r="N2928" s="33"/>
      <c r="O2928" s="37"/>
      <c r="P2928" s="38" t="n">
        <v>29.99</v>
      </c>
      <c r="Q2928" s="34" t="n">
        <v>1.99</v>
      </c>
      <c r="R2928" s="39" t="n">
        <v>-0.134594717668488</v>
      </c>
      <c r="S2928" s="40" t="n">
        <v>2.12459471766849</v>
      </c>
      <c r="T2928" s="40" t="n">
        <v>2.12459471766849</v>
      </c>
      <c r="U2928" s="40" t="n">
        <v>2.12459471766849</v>
      </c>
      <c r="V2928" s="32" t="n">
        <v>9.85540528233151</v>
      </c>
      <c r="W2928" s="32" t="n">
        <v>9.85540528233151</v>
      </c>
      <c r="X2928" s="40" t="n">
        <v>11.98</v>
      </c>
      <c r="Y2928" s="29" t="n">
        <v>101.63</v>
      </c>
      <c r="Z2928" s="29" t="n">
        <v>4.84540983606559</v>
      </c>
      <c r="AA2928" s="41"/>
      <c r="AB2928" s="38" t="n">
        <v>29.99</v>
      </c>
      <c r="AC2928" s="34" t="n">
        <v>1.99</v>
      </c>
      <c r="AD2928" s="39" t="n">
        <v>-0.134594717668488</v>
      </c>
      <c r="AE2928" s="40" t="n">
        <v>2.12459471766849</v>
      </c>
      <c r="AF2928" s="40" t="n">
        <v>2.12459471766849</v>
      </c>
      <c r="AG2928" s="40" t="n">
        <v>2.12459471766849</v>
      </c>
      <c r="AH2928" s="32" t="n">
        <v>9.85540528233151</v>
      </c>
      <c r="AI2928" s="32" t="n">
        <v>9.99</v>
      </c>
      <c r="AJ2928" s="40" t="n">
        <v>11.98</v>
      </c>
      <c r="AK2928" s="29" t="n">
        <v>101.63</v>
      </c>
      <c r="AL2928" s="29" t="n">
        <v>4.84540983606559</v>
      </c>
      <c r="AM2928" s="41"/>
      <c r="AN2928" s="38"/>
      <c r="AO2928" s="34"/>
      <c r="AP2928" s="39"/>
      <c r="AQ2928" s="40"/>
      <c r="AR2928" s="40"/>
      <c r="AS2928" s="40"/>
      <c r="AT2928" s="32"/>
      <c r="AU2928" s="32"/>
      <c r="AV2928" s="40"/>
      <c r="AW2928" s="31"/>
      <c r="AX2928" s="29"/>
      <c r="AY2928" s="42"/>
      <c r="AZ2928" s="38"/>
      <c r="BA2928" s="34"/>
      <c r="BB2928" s="39"/>
      <c r="BC2928" s="40"/>
      <c r="BD2928" s="40"/>
      <c r="BE2928" s="40"/>
      <c r="BF2928" s="32"/>
      <c r="BG2928" s="32"/>
      <c r="BH2928" s="40"/>
      <c r="BI2928" s="31"/>
      <c r="BJ2928" s="29"/>
    </row>
    <row r="2929" customFormat="false" ht="15" hidden="false" customHeight="false" outlineLevel="0" collapsed="false">
      <c r="A2929" s="26" t="s">
        <v>864</v>
      </c>
      <c r="B2929" s="27" t="s">
        <v>0</v>
      </c>
      <c r="C2929" s="28" t="s">
        <v>64</v>
      </c>
      <c r="D2929" s="43" t="s">
        <v>860</v>
      </c>
      <c r="E2929" s="30" t="n">
        <v>129.9</v>
      </c>
      <c r="F2929" s="31" t="n">
        <v>129.9</v>
      </c>
      <c r="G2929" s="32" t="s">
        <v>297</v>
      </c>
      <c r="H2929" s="32"/>
      <c r="I2929" s="33" t="n">
        <v>0</v>
      </c>
      <c r="J2929" s="34" t="s">
        <v>298</v>
      </c>
      <c r="K2929" s="35" t="s">
        <v>289</v>
      </c>
      <c r="L2929" s="36"/>
      <c r="M2929" s="33" t="n">
        <v>4.99</v>
      </c>
      <c r="N2929" s="33"/>
      <c r="O2929" s="37"/>
      <c r="P2929" s="38" t="n">
        <v>29.99</v>
      </c>
      <c r="Q2929" s="34" t="n">
        <v>0.99</v>
      </c>
      <c r="R2929" s="39" t="n">
        <v>-1.13459471766849</v>
      </c>
      <c r="S2929" s="40" t="n">
        <v>2.12459471766849</v>
      </c>
      <c r="T2929" s="40" t="n">
        <v>2.12459471766849</v>
      </c>
      <c r="U2929" s="40" t="n">
        <v>2.12459471766849</v>
      </c>
      <c r="V2929" s="32" t="n">
        <v>-1.13459471766849</v>
      </c>
      <c r="W2929" s="32" t="n">
        <v>-1.13459471766849</v>
      </c>
      <c r="X2929" s="40" t="n">
        <v>0.99</v>
      </c>
      <c r="Y2929" s="29" t="n">
        <v>65.63</v>
      </c>
      <c r="Z2929" s="29" t="n">
        <v>40.8454098360656</v>
      </c>
      <c r="AA2929" s="41"/>
      <c r="AB2929" s="38" t="n">
        <v>29.99</v>
      </c>
      <c r="AC2929" s="34" t="n">
        <v>0.99</v>
      </c>
      <c r="AD2929" s="39" t="n">
        <v>-1.13459471766849</v>
      </c>
      <c r="AE2929" s="40" t="n">
        <v>2.12459471766849</v>
      </c>
      <c r="AF2929" s="40" t="n">
        <v>2.12459471766849</v>
      </c>
      <c r="AG2929" s="40" t="n">
        <v>2.12459471766849</v>
      </c>
      <c r="AH2929" s="32" t="n">
        <v>-1.13459471766849</v>
      </c>
      <c r="AI2929" s="32" t="n">
        <v>0</v>
      </c>
      <c r="AJ2929" s="40" t="n">
        <v>0.99</v>
      </c>
      <c r="AK2929" s="29" t="n">
        <v>65.63</v>
      </c>
      <c r="AL2929" s="29" t="n">
        <v>40.8454098360656</v>
      </c>
      <c r="AM2929" s="41"/>
      <c r="AN2929" s="38"/>
      <c r="AO2929" s="34"/>
      <c r="AP2929" s="39"/>
      <c r="AQ2929" s="40"/>
      <c r="AR2929" s="40"/>
      <c r="AS2929" s="40"/>
      <c r="AT2929" s="32"/>
      <c r="AU2929" s="32"/>
      <c r="AV2929" s="40"/>
      <c r="AW2929" s="31"/>
      <c r="AX2929" s="29"/>
      <c r="AY2929" s="42"/>
      <c r="AZ2929" s="38"/>
      <c r="BA2929" s="34"/>
      <c r="BB2929" s="39"/>
      <c r="BC2929" s="40"/>
      <c r="BD2929" s="40"/>
      <c r="BE2929" s="40"/>
      <c r="BF2929" s="32"/>
      <c r="BG2929" s="32"/>
      <c r="BH2929" s="40"/>
      <c r="BI2929" s="31"/>
      <c r="BJ2929" s="29"/>
    </row>
    <row r="2930" customFormat="false" ht="15" hidden="false" customHeight="false" outlineLevel="0" collapsed="false">
      <c r="A2930" s="26" t="s">
        <v>865</v>
      </c>
      <c r="B2930" s="27" t="s">
        <v>0</v>
      </c>
      <c r="C2930" s="28" t="s">
        <v>60</v>
      </c>
      <c r="D2930" s="43" t="s">
        <v>866</v>
      </c>
      <c r="E2930" s="30" t="n">
        <v>349.9</v>
      </c>
      <c r="F2930" s="31" t="n">
        <v>329.9</v>
      </c>
      <c r="G2930" s="32" t="s">
        <v>287</v>
      </c>
      <c r="H2930" s="32"/>
      <c r="I2930" s="33" t="n">
        <v>24.99</v>
      </c>
      <c r="J2930" s="34" t="s">
        <v>288</v>
      </c>
      <c r="K2930" s="35" t="s">
        <v>532</v>
      </c>
      <c r="L2930" s="36"/>
      <c r="M2930" s="33" t="n">
        <v>4.99</v>
      </c>
      <c r="N2930" s="33"/>
      <c r="O2930" s="37"/>
      <c r="P2930" s="38" t="n">
        <v>29.99</v>
      </c>
      <c r="Q2930" s="34" t="n">
        <v>0</v>
      </c>
      <c r="R2930" s="39" t="n">
        <v>-10.0174931693989</v>
      </c>
      <c r="S2930" s="40" t="n">
        <v>10.0174931693989</v>
      </c>
      <c r="T2930" s="40" t="n">
        <v>0</v>
      </c>
      <c r="U2930" s="40" t="n">
        <v>0</v>
      </c>
      <c r="V2930" s="32" t="n">
        <v>14.9725068306011</v>
      </c>
      <c r="W2930" s="32" t="n">
        <v>24.99</v>
      </c>
      <c r="X2930" s="40" t="n">
        <v>24.99</v>
      </c>
      <c r="Y2930" s="29" t="n">
        <v>29.99</v>
      </c>
      <c r="Z2930" s="29" t="n">
        <v>240.419836065574</v>
      </c>
      <c r="AA2930" s="41"/>
      <c r="AB2930" s="38" t="n">
        <v>109.99</v>
      </c>
      <c r="AC2930" s="34" t="n">
        <v>0</v>
      </c>
      <c r="AD2930" s="39" t="n">
        <v>-6.68415983606557</v>
      </c>
      <c r="AE2930" s="40" t="n">
        <v>6.68415983606557</v>
      </c>
      <c r="AF2930" s="40" t="n">
        <v>0</v>
      </c>
      <c r="AG2930" s="40" t="n">
        <v>0</v>
      </c>
      <c r="AH2930" s="32" t="n">
        <v>18.3058401639344</v>
      </c>
      <c r="AI2930" s="32" t="n">
        <v>24.99</v>
      </c>
      <c r="AJ2930" s="40" t="n">
        <v>24.99</v>
      </c>
      <c r="AK2930" s="29" t="n">
        <v>109.99</v>
      </c>
      <c r="AL2930" s="29" t="n">
        <v>160.419836065574</v>
      </c>
      <c r="AM2930" s="41"/>
      <c r="AN2930" s="38"/>
      <c r="AO2930" s="34"/>
      <c r="AP2930" s="39"/>
      <c r="AQ2930" s="40"/>
      <c r="AR2930" s="40"/>
      <c r="AS2930" s="40"/>
      <c r="AT2930" s="32"/>
      <c r="AU2930" s="32"/>
      <c r="AV2930" s="40"/>
      <c r="AW2930" s="31"/>
      <c r="AX2930" s="29"/>
      <c r="AY2930" s="42"/>
      <c r="AZ2930" s="38"/>
      <c r="BA2930" s="34"/>
      <c r="BB2930" s="39"/>
      <c r="BC2930" s="40"/>
      <c r="BD2930" s="40"/>
      <c r="BE2930" s="40"/>
      <c r="BF2930" s="32"/>
      <c r="BG2930" s="32"/>
      <c r="BH2930" s="40"/>
      <c r="BI2930" s="31"/>
      <c r="BJ2930" s="29"/>
    </row>
    <row r="2931" customFormat="false" ht="15" hidden="false" customHeight="false" outlineLevel="0" collapsed="false">
      <c r="A2931" s="26" t="s">
        <v>867</v>
      </c>
      <c r="B2931" s="27" t="s">
        <v>0</v>
      </c>
      <c r="C2931" s="28" t="s">
        <v>60</v>
      </c>
      <c r="D2931" s="43" t="s">
        <v>866</v>
      </c>
      <c r="E2931" s="30" t="n">
        <v>349.9</v>
      </c>
      <c r="F2931" s="31" t="n">
        <v>329.9</v>
      </c>
      <c r="G2931" s="32" t="s">
        <v>291</v>
      </c>
      <c r="H2931" s="32"/>
      <c r="I2931" s="33" t="n">
        <v>16.99</v>
      </c>
      <c r="J2931" s="34" t="s">
        <v>288</v>
      </c>
      <c r="K2931" s="35" t="s">
        <v>355</v>
      </c>
      <c r="L2931" s="36"/>
      <c r="M2931" s="33" t="n">
        <v>4.99</v>
      </c>
      <c r="N2931" s="33"/>
      <c r="O2931" s="37"/>
      <c r="P2931" s="38" t="n">
        <v>29.99</v>
      </c>
      <c r="Q2931" s="34" t="n">
        <v>2.99</v>
      </c>
      <c r="R2931" s="39" t="n">
        <v>-5.02399453551912</v>
      </c>
      <c r="S2931" s="40" t="n">
        <v>8.01399453551912</v>
      </c>
      <c r="T2931" s="40" t="n">
        <v>8.01399453551912</v>
      </c>
      <c r="U2931" s="40" t="n">
        <v>8.01399453551912</v>
      </c>
      <c r="V2931" s="32" t="n">
        <v>11.9660054644809</v>
      </c>
      <c r="W2931" s="32" t="n">
        <v>11.9660054644809</v>
      </c>
      <c r="X2931" s="40" t="n">
        <v>19.98</v>
      </c>
      <c r="Y2931" s="29" t="n">
        <v>119.69</v>
      </c>
      <c r="Z2931" s="29" t="n">
        <v>150.719836065574</v>
      </c>
      <c r="AA2931" s="41"/>
      <c r="AB2931" s="38" t="n">
        <v>109.99</v>
      </c>
      <c r="AC2931" s="34" t="n">
        <v>2.99</v>
      </c>
      <c r="AD2931" s="39" t="n">
        <v>-2.35732786885246</v>
      </c>
      <c r="AE2931" s="40" t="n">
        <v>5.34732786885246</v>
      </c>
      <c r="AF2931" s="40" t="n">
        <v>5.34732786885246</v>
      </c>
      <c r="AG2931" s="40" t="n">
        <v>5.34732786885246</v>
      </c>
      <c r="AH2931" s="32" t="n">
        <v>14.6326721311475</v>
      </c>
      <c r="AI2931" s="32" t="n">
        <v>16.99</v>
      </c>
      <c r="AJ2931" s="40" t="n">
        <v>19.98</v>
      </c>
      <c r="AK2931" s="29" t="n">
        <v>199.69</v>
      </c>
      <c r="AL2931" s="29" t="n">
        <v>70.7198360655738</v>
      </c>
      <c r="AM2931" s="41"/>
      <c r="AN2931" s="38"/>
      <c r="AO2931" s="34"/>
      <c r="AP2931" s="39"/>
      <c r="AQ2931" s="40"/>
      <c r="AR2931" s="40"/>
      <c r="AS2931" s="40"/>
      <c r="AT2931" s="32"/>
      <c r="AU2931" s="32"/>
      <c r="AV2931" s="40"/>
      <c r="AW2931" s="31"/>
      <c r="AX2931" s="29"/>
      <c r="AY2931" s="42"/>
      <c r="AZ2931" s="38"/>
      <c r="BA2931" s="34"/>
      <c r="BB2931" s="39"/>
      <c r="BC2931" s="40"/>
      <c r="BD2931" s="40"/>
      <c r="BE2931" s="40"/>
      <c r="BF2931" s="32"/>
      <c r="BG2931" s="32"/>
      <c r="BH2931" s="40"/>
      <c r="BI2931" s="31"/>
      <c r="BJ2931" s="29"/>
    </row>
    <row r="2932" customFormat="false" ht="15" hidden="false" customHeight="false" outlineLevel="0" collapsed="false">
      <c r="A2932" s="26" t="s">
        <v>868</v>
      </c>
      <c r="B2932" s="27" t="s">
        <v>0</v>
      </c>
      <c r="C2932" s="28" t="s">
        <v>60</v>
      </c>
      <c r="D2932" s="43" t="s">
        <v>866</v>
      </c>
      <c r="E2932" s="30" t="n">
        <v>349.9</v>
      </c>
      <c r="F2932" s="31" t="n">
        <v>329.9</v>
      </c>
      <c r="G2932" s="32" t="s">
        <v>293</v>
      </c>
      <c r="H2932" s="32"/>
      <c r="I2932" s="33" t="n">
        <v>12.99</v>
      </c>
      <c r="J2932" s="34" t="s">
        <v>288</v>
      </c>
      <c r="K2932" s="35" t="s">
        <v>355</v>
      </c>
      <c r="L2932" s="36"/>
      <c r="M2932" s="33" t="n">
        <v>4.99</v>
      </c>
      <c r="N2932" s="33"/>
      <c r="O2932" s="37"/>
      <c r="P2932" s="38" t="n">
        <v>29.99</v>
      </c>
      <c r="Q2932" s="34" t="n">
        <v>4.99</v>
      </c>
      <c r="R2932" s="39" t="n">
        <v>-3.02399453551912</v>
      </c>
      <c r="S2932" s="40" t="n">
        <v>8.01399453551912</v>
      </c>
      <c r="T2932" s="40" t="n">
        <v>8.01399453551912</v>
      </c>
      <c r="U2932" s="40" t="n">
        <v>8.01399453551912</v>
      </c>
      <c r="V2932" s="32" t="n">
        <v>9.96600546448088</v>
      </c>
      <c r="W2932" s="32" t="n">
        <v>9.96600546448088</v>
      </c>
      <c r="X2932" s="40" t="n">
        <v>17.98</v>
      </c>
      <c r="Y2932" s="29" t="n">
        <v>179.69</v>
      </c>
      <c r="Z2932" s="29" t="n">
        <v>90.7198360655737</v>
      </c>
      <c r="AA2932" s="41"/>
      <c r="AB2932" s="38" t="n">
        <v>109.99</v>
      </c>
      <c r="AC2932" s="34" t="n">
        <v>4.99</v>
      </c>
      <c r="AD2932" s="39" t="n">
        <v>-0.357327868852458</v>
      </c>
      <c r="AE2932" s="40" t="n">
        <v>5.34732786885246</v>
      </c>
      <c r="AF2932" s="40" t="n">
        <v>5.34732786885246</v>
      </c>
      <c r="AG2932" s="40" t="n">
        <v>5.34732786885246</v>
      </c>
      <c r="AH2932" s="32" t="n">
        <v>12.6326721311475</v>
      </c>
      <c r="AI2932" s="32" t="n">
        <v>12.99</v>
      </c>
      <c r="AJ2932" s="40" t="n">
        <v>17.98</v>
      </c>
      <c r="AK2932" s="29" t="n">
        <v>259.69</v>
      </c>
      <c r="AL2932" s="29" t="n">
        <v>10.7198360655738</v>
      </c>
      <c r="AM2932" s="41"/>
      <c r="AN2932" s="38"/>
      <c r="AO2932" s="34"/>
      <c r="AP2932" s="39"/>
      <c r="AQ2932" s="40"/>
      <c r="AR2932" s="40"/>
      <c r="AS2932" s="40"/>
      <c r="AT2932" s="32"/>
      <c r="AU2932" s="32"/>
      <c r="AV2932" s="40"/>
      <c r="AW2932" s="31"/>
      <c r="AX2932" s="29"/>
      <c r="AY2932" s="42"/>
      <c r="AZ2932" s="38"/>
      <c r="BA2932" s="34"/>
      <c r="BB2932" s="39"/>
      <c r="BC2932" s="40"/>
      <c r="BD2932" s="40"/>
      <c r="BE2932" s="40"/>
      <c r="BF2932" s="32"/>
      <c r="BG2932" s="32"/>
      <c r="BH2932" s="40"/>
      <c r="BI2932" s="31"/>
      <c r="BJ2932" s="29"/>
    </row>
    <row r="2933" customFormat="false" ht="15" hidden="false" customHeight="false" outlineLevel="0" collapsed="false">
      <c r="A2933" s="26" t="s">
        <v>869</v>
      </c>
      <c r="B2933" s="27" t="s">
        <v>0</v>
      </c>
      <c r="C2933" s="28" t="s">
        <v>60</v>
      </c>
      <c r="D2933" s="43" t="s">
        <v>866</v>
      </c>
      <c r="E2933" s="30" t="n">
        <v>349.9</v>
      </c>
      <c r="F2933" s="31" t="n">
        <v>329.9</v>
      </c>
      <c r="G2933" s="32" t="s">
        <v>295</v>
      </c>
      <c r="H2933" s="32"/>
      <c r="I2933" s="33" t="n">
        <v>9.99</v>
      </c>
      <c r="J2933" s="34" t="s">
        <v>288</v>
      </c>
      <c r="K2933" s="35" t="s">
        <v>355</v>
      </c>
      <c r="L2933" s="36"/>
      <c r="M2933" s="33" t="n">
        <v>4.99</v>
      </c>
      <c r="N2933" s="33"/>
      <c r="O2933" s="37"/>
      <c r="P2933" s="38" t="n">
        <v>29.99</v>
      </c>
      <c r="Q2933" s="34" t="n">
        <v>4.99</v>
      </c>
      <c r="R2933" s="39" t="n">
        <v>-3.02399453551912</v>
      </c>
      <c r="S2933" s="40" t="n">
        <v>8.01399453551912</v>
      </c>
      <c r="T2933" s="40" t="n">
        <v>8.01399453551912</v>
      </c>
      <c r="U2933" s="40" t="n">
        <v>8.01399453551912</v>
      </c>
      <c r="V2933" s="32" t="n">
        <v>6.96600546448088</v>
      </c>
      <c r="W2933" s="32" t="n">
        <v>6.96600546448088</v>
      </c>
      <c r="X2933" s="40" t="n">
        <v>14.98</v>
      </c>
      <c r="Y2933" s="29" t="n">
        <v>179.69</v>
      </c>
      <c r="Z2933" s="29" t="n">
        <v>90.7198360655737</v>
      </c>
      <c r="AA2933" s="41"/>
      <c r="AB2933" s="38" t="n">
        <v>109.99</v>
      </c>
      <c r="AC2933" s="34" t="n">
        <v>4.99</v>
      </c>
      <c r="AD2933" s="39" t="n">
        <v>-0.357327868852458</v>
      </c>
      <c r="AE2933" s="40" t="n">
        <v>5.34732786885246</v>
      </c>
      <c r="AF2933" s="40" t="n">
        <v>5.34732786885246</v>
      </c>
      <c r="AG2933" s="40" t="n">
        <v>5.34732786885246</v>
      </c>
      <c r="AH2933" s="32" t="n">
        <v>9.63267213114754</v>
      </c>
      <c r="AI2933" s="32" t="n">
        <v>9.99</v>
      </c>
      <c r="AJ2933" s="40" t="n">
        <v>14.98</v>
      </c>
      <c r="AK2933" s="29" t="n">
        <v>259.69</v>
      </c>
      <c r="AL2933" s="29" t="n">
        <v>10.7198360655738</v>
      </c>
      <c r="AM2933" s="41"/>
      <c r="AN2933" s="38"/>
      <c r="AO2933" s="34"/>
      <c r="AP2933" s="39"/>
      <c r="AQ2933" s="40"/>
      <c r="AR2933" s="40"/>
      <c r="AS2933" s="40"/>
      <c r="AT2933" s="32"/>
      <c r="AU2933" s="32"/>
      <c r="AV2933" s="40"/>
      <c r="AW2933" s="31"/>
      <c r="AX2933" s="29"/>
      <c r="AY2933" s="42"/>
      <c r="AZ2933" s="38"/>
      <c r="BA2933" s="34"/>
      <c r="BB2933" s="39"/>
      <c r="BC2933" s="40"/>
      <c r="BD2933" s="40"/>
      <c r="BE2933" s="40"/>
      <c r="BF2933" s="32"/>
      <c r="BG2933" s="32"/>
      <c r="BH2933" s="40"/>
      <c r="BI2933" s="31"/>
      <c r="BJ2933" s="29"/>
    </row>
    <row r="2934" customFormat="false" ht="15" hidden="false" customHeight="false" outlineLevel="0" collapsed="false">
      <c r="A2934" s="26" t="s">
        <v>870</v>
      </c>
      <c r="B2934" s="27" t="s">
        <v>0</v>
      </c>
      <c r="C2934" s="28" t="s">
        <v>60</v>
      </c>
      <c r="D2934" s="43" t="s">
        <v>866</v>
      </c>
      <c r="E2934" s="30" t="n">
        <v>349.9</v>
      </c>
      <c r="F2934" s="31" t="n">
        <v>329.9</v>
      </c>
      <c r="G2934" s="32" t="s">
        <v>297</v>
      </c>
      <c r="H2934" s="32"/>
      <c r="I2934" s="33" t="n">
        <v>0</v>
      </c>
      <c r="J2934" s="34" t="s">
        <v>298</v>
      </c>
      <c r="K2934" s="35" t="s">
        <v>355</v>
      </c>
      <c r="L2934" s="36"/>
      <c r="M2934" s="33" t="n">
        <v>4.99</v>
      </c>
      <c r="N2934" s="33"/>
      <c r="O2934" s="37"/>
      <c r="P2934" s="38" t="n">
        <v>29.99</v>
      </c>
      <c r="Q2934" s="34" t="n">
        <v>4.99</v>
      </c>
      <c r="R2934" s="39" t="n">
        <v>-3.02399453551912</v>
      </c>
      <c r="S2934" s="40" t="n">
        <v>8.01399453551912</v>
      </c>
      <c r="T2934" s="40" t="n">
        <v>8.01399453551912</v>
      </c>
      <c r="U2934" s="40" t="n">
        <v>8.01399453551912</v>
      </c>
      <c r="V2934" s="32" t="n">
        <v>-3.02399453551912</v>
      </c>
      <c r="W2934" s="32" t="n">
        <v>-3.02399453551912</v>
      </c>
      <c r="X2934" s="40" t="n">
        <v>4.99</v>
      </c>
      <c r="Y2934" s="29" t="n">
        <v>179.69</v>
      </c>
      <c r="Z2934" s="29" t="n">
        <v>90.7198360655737</v>
      </c>
      <c r="AA2934" s="41"/>
      <c r="AB2934" s="38" t="n">
        <v>109.99</v>
      </c>
      <c r="AC2934" s="34" t="n">
        <v>4.99</v>
      </c>
      <c r="AD2934" s="39" t="n">
        <v>-0.357327868852458</v>
      </c>
      <c r="AE2934" s="40" t="n">
        <v>5.34732786885246</v>
      </c>
      <c r="AF2934" s="40" t="n">
        <v>5.34732786885246</v>
      </c>
      <c r="AG2934" s="40" t="n">
        <v>5.34732786885246</v>
      </c>
      <c r="AH2934" s="32" t="n">
        <v>-0.357327868852458</v>
      </c>
      <c r="AI2934" s="32" t="n">
        <v>0</v>
      </c>
      <c r="AJ2934" s="40" t="n">
        <v>4.99</v>
      </c>
      <c r="AK2934" s="29" t="n">
        <v>259.69</v>
      </c>
      <c r="AL2934" s="29" t="n">
        <v>10.7198360655738</v>
      </c>
      <c r="AM2934" s="41"/>
      <c r="AN2934" s="38"/>
      <c r="AO2934" s="34"/>
      <c r="AP2934" s="39"/>
      <c r="AQ2934" s="40"/>
      <c r="AR2934" s="40"/>
      <c r="AS2934" s="40"/>
      <c r="AT2934" s="32"/>
      <c r="AU2934" s="32"/>
      <c r="AV2934" s="40"/>
      <c r="AW2934" s="31"/>
      <c r="AX2934" s="29"/>
      <c r="AY2934" s="42"/>
      <c r="AZ2934" s="38"/>
      <c r="BA2934" s="34"/>
      <c r="BB2934" s="39"/>
      <c r="BC2934" s="40"/>
      <c r="BD2934" s="40"/>
      <c r="BE2934" s="40"/>
      <c r="BF2934" s="32"/>
      <c r="BG2934" s="32"/>
      <c r="BH2934" s="40"/>
      <c r="BI2934" s="31"/>
      <c r="BJ2934" s="29"/>
    </row>
    <row r="2935" customFormat="false" ht="15" hidden="false" customHeight="false" outlineLevel="0" collapsed="false">
      <c r="A2935" s="26" t="s">
        <v>871</v>
      </c>
      <c r="B2935" s="27" t="s">
        <v>0</v>
      </c>
      <c r="C2935" s="28" t="s">
        <v>179</v>
      </c>
      <c r="D2935" s="43" t="s">
        <v>872</v>
      </c>
      <c r="E2935" s="30" t="n">
        <v>899.9</v>
      </c>
      <c r="F2935" s="31" t="n">
        <v>709.9</v>
      </c>
      <c r="G2935" s="32" t="s">
        <v>287</v>
      </c>
      <c r="H2935" s="32" t="s">
        <v>98</v>
      </c>
      <c r="I2935" s="33" t="n">
        <v>24.99</v>
      </c>
      <c r="J2935" s="34" t="s">
        <v>288</v>
      </c>
      <c r="K2935" s="35" t="s">
        <v>355</v>
      </c>
      <c r="L2935" s="36"/>
      <c r="M2935" s="33" t="n">
        <v>6.99</v>
      </c>
      <c r="N2935" s="33"/>
      <c r="O2935" s="37"/>
      <c r="P2935" s="38" t="n">
        <v>59.99</v>
      </c>
      <c r="Q2935" s="34" t="n">
        <v>12.99</v>
      </c>
      <c r="R2935" s="39" t="n">
        <v>-4.40650819672131</v>
      </c>
      <c r="S2935" s="40" t="n">
        <v>17.3965081967213</v>
      </c>
      <c r="T2935" s="40" t="n">
        <v>17.3965081967213</v>
      </c>
      <c r="U2935" s="40" t="n">
        <v>17.3965081967213</v>
      </c>
      <c r="V2935" s="32" t="n">
        <v>20.5834918032787</v>
      </c>
      <c r="W2935" s="32" t="n">
        <v>20.5834918032787</v>
      </c>
      <c r="X2935" s="40" t="n">
        <v>37.98</v>
      </c>
      <c r="Y2935" s="29" t="n">
        <v>449.69</v>
      </c>
      <c r="Z2935" s="29" t="n">
        <v>132.195245901639</v>
      </c>
      <c r="AA2935" s="41"/>
      <c r="AB2935" s="38" t="s">
        <v>520</v>
      </c>
      <c r="AC2935" s="34" t="s">
        <v>520</v>
      </c>
      <c r="AD2935" s="39" t="s">
        <v>520</v>
      </c>
      <c r="AE2935" s="40" t="s">
        <v>520</v>
      </c>
      <c r="AF2935" s="40" t="s">
        <v>520</v>
      </c>
      <c r="AG2935" s="40" t="s">
        <v>520</v>
      </c>
      <c r="AH2935" s="32"/>
      <c r="AI2935" s="32"/>
      <c r="AJ2935" s="40"/>
      <c r="AK2935" s="29"/>
      <c r="AL2935" s="29"/>
      <c r="AM2935" s="41"/>
      <c r="AN2935" s="38"/>
      <c r="AO2935" s="34"/>
      <c r="AP2935" s="39"/>
      <c r="AQ2935" s="40"/>
      <c r="AR2935" s="40"/>
      <c r="AS2935" s="40"/>
      <c r="AT2935" s="32"/>
      <c r="AU2935" s="32"/>
      <c r="AV2935" s="40"/>
      <c r="AW2935" s="31"/>
      <c r="AX2935" s="29"/>
      <c r="AY2935" s="42"/>
      <c r="AZ2935" s="38"/>
      <c r="BA2935" s="34"/>
      <c r="BB2935" s="39"/>
      <c r="BC2935" s="40"/>
      <c r="BD2935" s="40"/>
      <c r="BE2935" s="40"/>
      <c r="BF2935" s="32"/>
      <c r="BG2935" s="32"/>
      <c r="BH2935" s="40"/>
      <c r="BI2935" s="31"/>
      <c r="BJ2935" s="29"/>
    </row>
    <row r="2936" customFormat="false" ht="15" hidden="false" customHeight="false" outlineLevel="0" collapsed="false">
      <c r="A2936" s="26" t="s">
        <v>873</v>
      </c>
      <c r="B2936" s="27" t="s">
        <v>0</v>
      </c>
      <c r="C2936" s="28" t="s">
        <v>179</v>
      </c>
      <c r="D2936" s="43" t="s">
        <v>872</v>
      </c>
      <c r="E2936" s="30" t="n">
        <v>899.9</v>
      </c>
      <c r="F2936" s="31" t="n">
        <v>709.9</v>
      </c>
      <c r="G2936" s="32" t="s">
        <v>291</v>
      </c>
      <c r="H2936" s="32" t="s">
        <v>98</v>
      </c>
      <c r="I2936" s="33" t="n">
        <v>16.99</v>
      </c>
      <c r="J2936" s="34" t="s">
        <v>288</v>
      </c>
      <c r="K2936" s="35" t="s">
        <v>355</v>
      </c>
      <c r="L2936" s="36"/>
      <c r="M2936" s="33" t="n">
        <v>6.99</v>
      </c>
      <c r="N2936" s="33"/>
      <c r="O2936" s="37"/>
      <c r="P2936" s="38" t="n">
        <v>59.99</v>
      </c>
      <c r="Q2936" s="34" t="n">
        <v>14.99</v>
      </c>
      <c r="R2936" s="39" t="n">
        <v>-2.40650819672131</v>
      </c>
      <c r="S2936" s="40" t="n">
        <v>17.3965081967213</v>
      </c>
      <c r="T2936" s="40" t="n">
        <v>17.3965081967213</v>
      </c>
      <c r="U2936" s="40" t="n">
        <v>17.3965081967213</v>
      </c>
      <c r="V2936" s="32" t="n">
        <v>14.5834918032787</v>
      </c>
      <c r="W2936" s="32" t="n">
        <v>14.5834918032787</v>
      </c>
      <c r="X2936" s="40" t="n">
        <v>31.98</v>
      </c>
      <c r="Y2936" s="29" t="n">
        <v>509.69</v>
      </c>
      <c r="Z2936" s="29" t="n">
        <v>72.1952459016393</v>
      </c>
      <c r="AA2936" s="41"/>
      <c r="AB2936" s="38" t="s">
        <v>520</v>
      </c>
      <c r="AC2936" s="34" t="s">
        <v>520</v>
      </c>
      <c r="AD2936" s="39" t="s">
        <v>520</v>
      </c>
      <c r="AE2936" s="40" t="s">
        <v>520</v>
      </c>
      <c r="AF2936" s="40" t="s">
        <v>520</v>
      </c>
      <c r="AG2936" s="40" t="s">
        <v>520</v>
      </c>
      <c r="AH2936" s="32"/>
      <c r="AI2936" s="32"/>
      <c r="AJ2936" s="40"/>
      <c r="AK2936" s="29"/>
      <c r="AL2936" s="29"/>
      <c r="AM2936" s="41"/>
      <c r="AN2936" s="38"/>
      <c r="AO2936" s="34"/>
      <c r="AP2936" s="39"/>
      <c r="AQ2936" s="40"/>
      <c r="AR2936" s="40"/>
      <c r="AS2936" s="40"/>
      <c r="AT2936" s="32"/>
      <c r="AU2936" s="32"/>
      <c r="AV2936" s="40"/>
      <c r="AW2936" s="31"/>
      <c r="AX2936" s="29"/>
      <c r="AY2936" s="42"/>
      <c r="AZ2936" s="38"/>
      <c r="BA2936" s="34"/>
      <c r="BB2936" s="39"/>
      <c r="BC2936" s="40"/>
      <c r="BD2936" s="40"/>
      <c r="BE2936" s="40"/>
      <c r="BF2936" s="32"/>
      <c r="BG2936" s="32"/>
      <c r="BH2936" s="40"/>
      <c r="BI2936" s="31"/>
      <c r="BJ2936" s="29"/>
    </row>
    <row r="2937" customFormat="false" ht="15" hidden="false" customHeight="false" outlineLevel="0" collapsed="false">
      <c r="A2937" s="26" t="s">
        <v>874</v>
      </c>
      <c r="B2937" s="27" t="s">
        <v>0</v>
      </c>
      <c r="C2937" s="28" t="s">
        <v>179</v>
      </c>
      <c r="D2937" s="43" t="s">
        <v>872</v>
      </c>
      <c r="E2937" s="30" t="n">
        <v>899.9</v>
      </c>
      <c r="F2937" s="31" t="n">
        <v>709.9</v>
      </c>
      <c r="G2937" s="32" t="s">
        <v>293</v>
      </c>
      <c r="H2937" s="32" t="s">
        <v>98</v>
      </c>
      <c r="I2937" s="33" t="n">
        <v>12.99</v>
      </c>
      <c r="J2937" s="34" t="s">
        <v>288</v>
      </c>
      <c r="K2937" s="35" t="s">
        <v>355</v>
      </c>
      <c r="L2937" s="36"/>
      <c r="M2937" s="33" t="n">
        <v>6.99</v>
      </c>
      <c r="N2937" s="33"/>
      <c r="O2937" s="37"/>
      <c r="P2937" s="38" t="n">
        <v>59.99</v>
      </c>
      <c r="Q2937" s="34" t="n">
        <v>16.99</v>
      </c>
      <c r="R2937" s="39" t="n">
        <v>-0.406508196721312</v>
      </c>
      <c r="S2937" s="40" t="n">
        <v>17.3965081967213</v>
      </c>
      <c r="T2937" s="40" t="n">
        <v>17.3965081967213</v>
      </c>
      <c r="U2937" s="40" t="n">
        <v>17.3965081967213</v>
      </c>
      <c r="V2937" s="32" t="n">
        <v>12.5834918032787</v>
      </c>
      <c r="W2937" s="32" t="n">
        <v>12.5834918032787</v>
      </c>
      <c r="X2937" s="40" t="n">
        <v>29.98</v>
      </c>
      <c r="Y2937" s="29" t="n">
        <v>569.69</v>
      </c>
      <c r="Z2937" s="29" t="n">
        <v>12.1952459016394</v>
      </c>
      <c r="AA2937" s="41"/>
      <c r="AB2937" s="38" t="s">
        <v>520</v>
      </c>
      <c r="AC2937" s="34" t="s">
        <v>520</v>
      </c>
      <c r="AD2937" s="39" t="s">
        <v>520</v>
      </c>
      <c r="AE2937" s="40" t="s">
        <v>520</v>
      </c>
      <c r="AF2937" s="40" t="s">
        <v>520</v>
      </c>
      <c r="AG2937" s="40" t="s">
        <v>520</v>
      </c>
      <c r="AH2937" s="32"/>
      <c r="AI2937" s="32"/>
      <c r="AJ2937" s="40"/>
      <c r="AK2937" s="29"/>
      <c r="AL2937" s="29"/>
      <c r="AM2937" s="41"/>
      <c r="AN2937" s="38"/>
      <c r="AO2937" s="34"/>
      <c r="AP2937" s="39"/>
      <c r="AQ2937" s="40"/>
      <c r="AR2937" s="40"/>
      <c r="AS2937" s="40"/>
      <c r="AT2937" s="32"/>
      <c r="AU2937" s="32"/>
      <c r="AV2937" s="40"/>
      <c r="AW2937" s="31"/>
      <c r="AX2937" s="29"/>
      <c r="AY2937" s="42"/>
      <c r="AZ2937" s="38"/>
      <c r="BA2937" s="34"/>
      <c r="BB2937" s="39"/>
      <c r="BC2937" s="40"/>
      <c r="BD2937" s="40"/>
      <c r="BE2937" s="40"/>
      <c r="BF2937" s="32"/>
      <c r="BG2937" s="32"/>
      <c r="BH2937" s="40"/>
      <c r="BI2937" s="31"/>
      <c r="BJ2937" s="29"/>
    </row>
    <row r="2938" customFormat="false" ht="15" hidden="false" customHeight="false" outlineLevel="0" collapsed="false">
      <c r="A2938" s="26" t="s">
        <v>875</v>
      </c>
      <c r="B2938" s="27" t="s">
        <v>0</v>
      </c>
      <c r="C2938" s="28" t="s">
        <v>179</v>
      </c>
      <c r="D2938" s="43" t="s">
        <v>872</v>
      </c>
      <c r="E2938" s="30" t="n">
        <v>899.9</v>
      </c>
      <c r="F2938" s="31" t="n">
        <v>709.9</v>
      </c>
      <c r="G2938" s="32" t="s">
        <v>295</v>
      </c>
      <c r="H2938" s="32" t="s">
        <v>98</v>
      </c>
      <c r="I2938" s="33" t="n">
        <v>9.99</v>
      </c>
      <c r="J2938" s="34" t="s">
        <v>288</v>
      </c>
      <c r="K2938" s="35" t="s">
        <v>355</v>
      </c>
      <c r="L2938" s="36"/>
      <c r="M2938" s="33" t="n">
        <v>6.99</v>
      </c>
      <c r="N2938" s="33"/>
      <c r="O2938" s="37"/>
      <c r="P2938" s="38" t="n">
        <v>59.99</v>
      </c>
      <c r="Q2938" s="34" t="n">
        <v>16.99</v>
      </c>
      <c r="R2938" s="39" t="n">
        <v>-0.406508196721312</v>
      </c>
      <c r="S2938" s="40" t="n">
        <v>17.3965081967213</v>
      </c>
      <c r="T2938" s="40" t="n">
        <v>17.3965081967213</v>
      </c>
      <c r="U2938" s="40" t="n">
        <v>17.3965081967213</v>
      </c>
      <c r="V2938" s="32" t="n">
        <v>9.58349180327869</v>
      </c>
      <c r="W2938" s="32" t="n">
        <v>9.58349180327869</v>
      </c>
      <c r="X2938" s="40" t="n">
        <v>26.98</v>
      </c>
      <c r="Y2938" s="29" t="n">
        <v>569.69</v>
      </c>
      <c r="Z2938" s="29" t="n">
        <v>12.1952459016394</v>
      </c>
      <c r="AA2938" s="41"/>
      <c r="AB2938" s="38" t="s">
        <v>520</v>
      </c>
      <c r="AC2938" s="34" t="s">
        <v>520</v>
      </c>
      <c r="AD2938" s="39" t="s">
        <v>520</v>
      </c>
      <c r="AE2938" s="40" t="s">
        <v>520</v>
      </c>
      <c r="AF2938" s="40" t="s">
        <v>520</v>
      </c>
      <c r="AG2938" s="40" t="s">
        <v>520</v>
      </c>
      <c r="AH2938" s="32"/>
      <c r="AI2938" s="32"/>
      <c r="AJ2938" s="40"/>
      <c r="AK2938" s="29"/>
      <c r="AL2938" s="29"/>
      <c r="AM2938" s="41"/>
      <c r="AN2938" s="38"/>
      <c r="AO2938" s="34"/>
      <c r="AP2938" s="39"/>
      <c r="AQ2938" s="40"/>
      <c r="AR2938" s="40"/>
      <c r="AS2938" s="40"/>
      <c r="AT2938" s="32"/>
      <c r="AU2938" s="32"/>
      <c r="AV2938" s="40"/>
      <c r="AW2938" s="31"/>
      <c r="AX2938" s="29"/>
      <c r="AY2938" s="42"/>
      <c r="AZ2938" s="38"/>
      <c r="BA2938" s="34"/>
      <c r="BB2938" s="39"/>
      <c r="BC2938" s="40"/>
      <c r="BD2938" s="40"/>
      <c r="BE2938" s="40"/>
      <c r="BF2938" s="32"/>
      <c r="BG2938" s="32"/>
      <c r="BH2938" s="40"/>
      <c r="BI2938" s="31"/>
      <c r="BJ2938" s="29"/>
    </row>
    <row r="2939" customFormat="false" ht="15" hidden="false" customHeight="false" outlineLevel="0" collapsed="false">
      <c r="A2939" s="26" t="s">
        <v>876</v>
      </c>
      <c r="B2939" s="27" t="s">
        <v>0</v>
      </c>
      <c r="C2939" s="28" t="s">
        <v>179</v>
      </c>
      <c r="D2939" s="43" t="s">
        <v>872</v>
      </c>
      <c r="E2939" s="30" t="n">
        <v>899.9</v>
      </c>
      <c r="F2939" s="31" t="n">
        <v>709.9</v>
      </c>
      <c r="G2939" s="32" t="s">
        <v>297</v>
      </c>
      <c r="H2939" s="32" t="s">
        <v>98</v>
      </c>
      <c r="I2939" s="33" t="n">
        <v>0</v>
      </c>
      <c r="J2939" s="34" t="s">
        <v>298</v>
      </c>
      <c r="K2939" s="35" t="s">
        <v>355</v>
      </c>
      <c r="L2939" s="36"/>
      <c r="M2939" s="33" t="n">
        <v>6.99</v>
      </c>
      <c r="N2939" s="33"/>
      <c r="O2939" s="37"/>
      <c r="P2939" s="38" t="n">
        <v>59.99</v>
      </c>
      <c r="Q2939" s="34" t="n">
        <v>16.99</v>
      </c>
      <c r="R2939" s="39" t="n">
        <v>-0.406508196721312</v>
      </c>
      <c r="S2939" s="40" t="n">
        <v>17.3965081967213</v>
      </c>
      <c r="T2939" s="40" t="n">
        <v>17.3965081967213</v>
      </c>
      <c r="U2939" s="40" t="n">
        <v>17.3965081967213</v>
      </c>
      <c r="V2939" s="32" t="n">
        <v>-0.406508196721312</v>
      </c>
      <c r="W2939" s="32" t="n">
        <v>-0.406508196721312</v>
      </c>
      <c r="X2939" s="40" t="n">
        <v>16.99</v>
      </c>
      <c r="Y2939" s="29" t="n">
        <v>569.69</v>
      </c>
      <c r="Z2939" s="29" t="n">
        <v>12.1952459016394</v>
      </c>
      <c r="AA2939" s="41"/>
      <c r="AB2939" s="38" t="s">
        <v>520</v>
      </c>
      <c r="AC2939" s="34" t="s">
        <v>520</v>
      </c>
      <c r="AD2939" s="39" t="s">
        <v>520</v>
      </c>
      <c r="AE2939" s="40" t="s">
        <v>520</v>
      </c>
      <c r="AF2939" s="40" t="s">
        <v>520</v>
      </c>
      <c r="AG2939" s="40" t="s">
        <v>520</v>
      </c>
      <c r="AH2939" s="32"/>
      <c r="AI2939" s="32"/>
      <c r="AJ2939" s="40"/>
      <c r="AK2939" s="29"/>
      <c r="AL2939" s="29"/>
      <c r="AM2939" s="41"/>
      <c r="AN2939" s="38"/>
      <c r="AO2939" s="34"/>
      <c r="AP2939" s="39"/>
      <c r="AQ2939" s="40"/>
      <c r="AR2939" s="40"/>
      <c r="AS2939" s="40"/>
      <c r="AT2939" s="32"/>
      <c r="AU2939" s="32"/>
      <c r="AV2939" s="40"/>
      <c r="AW2939" s="31"/>
      <c r="AX2939" s="29"/>
      <c r="AY2939" s="42"/>
      <c r="AZ2939" s="38"/>
      <c r="BA2939" s="34"/>
      <c r="BB2939" s="39"/>
      <c r="BC2939" s="40"/>
      <c r="BD2939" s="40"/>
      <c r="BE2939" s="40"/>
      <c r="BF2939" s="32"/>
      <c r="BG2939" s="32"/>
      <c r="BH2939" s="40"/>
      <c r="BI2939" s="31"/>
      <c r="BJ2939" s="29"/>
    </row>
    <row r="2940" customFormat="false" ht="15" hidden="false" customHeight="false" outlineLevel="0" collapsed="false">
      <c r="A2940" s="26" t="s">
        <v>877</v>
      </c>
      <c r="B2940" s="27" t="s">
        <v>0</v>
      </c>
      <c r="C2940" s="28" t="s">
        <v>179</v>
      </c>
      <c r="D2940" s="43" t="s">
        <v>878</v>
      </c>
      <c r="E2940" s="30" t="n">
        <v>159.9</v>
      </c>
      <c r="F2940" s="31" t="n">
        <v>149.9</v>
      </c>
      <c r="G2940" s="32" t="s">
        <v>287</v>
      </c>
      <c r="H2940" s="32" t="s">
        <v>98</v>
      </c>
      <c r="I2940" s="33" t="n">
        <v>24.99</v>
      </c>
      <c r="J2940" s="34" t="s">
        <v>288</v>
      </c>
      <c r="K2940" s="35" t="s">
        <v>532</v>
      </c>
      <c r="L2940" s="36"/>
      <c r="M2940" s="33" t="n">
        <v>2.99</v>
      </c>
      <c r="N2940" s="33"/>
      <c r="O2940" s="37"/>
      <c r="P2940" s="38" t="n">
        <v>29.99</v>
      </c>
      <c r="Q2940" s="34" t="n">
        <v>0</v>
      </c>
      <c r="R2940" s="39" t="n">
        <v>-3.86995218579235</v>
      </c>
      <c r="S2940" s="40" t="n">
        <v>3.86995218579235</v>
      </c>
      <c r="T2940" s="40" t="n">
        <v>0</v>
      </c>
      <c r="U2940" s="40" t="n">
        <v>0</v>
      </c>
      <c r="V2940" s="32" t="n">
        <v>21.1200478142077</v>
      </c>
      <c r="W2940" s="32" t="n">
        <v>24.99</v>
      </c>
      <c r="X2940" s="40" t="n">
        <v>24.99</v>
      </c>
      <c r="Y2940" s="29" t="n">
        <v>29.99</v>
      </c>
      <c r="Z2940" s="29" t="n">
        <v>92.8788524590164</v>
      </c>
      <c r="AA2940" s="41"/>
      <c r="AB2940" s="38" t="n">
        <v>49.99</v>
      </c>
      <c r="AC2940" s="34" t="n">
        <v>0</v>
      </c>
      <c r="AD2940" s="39" t="n">
        <v>-3.03661885245902</v>
      </c>
      <c r="AE2940" s="40" t="n">
        <v>3.03661885245902</v>
      </c>
      <c r="AF2940" s="40" t="n">
        <v>0</v>
      </c>
      <c r="AG2940" s="40" t="n">
        <v>0</v>
      </c>
      <c r="AH2940" s="32" t="n">
        <v>21.953381147541</v>
      </c>
      <c r="AI2940" s="32" t="n">
        <v>24.99</v>
      </c>
      <c r="AJ2940" s="40" t="n">
        <v>24.99</v>
      </c>
      <c r="AK2940" s="29" t="n">
        <v>49.99</v>
      </c>
      <c r="AL2940" s="29" t="n">
        <v>72.8788524590164</v>
      </c>
      <c r="AM2940" s="41"/>
      <c r="AN2940" s="38"/>
      <c r="AO2940" s="34"/>
      <c r="AP2940" s="39"/>
      <c r="AQ2940" s="40"/>
      <c r="AR2940" s="40"/>
      <c r="AS2940" s="40"/>
      <c r="AT2940" s="32"/>
      <c r="AU2940" s="32"/>
      <c r="AV2940" s="40"/>
      <c r="AW2940" s="31"/>
      <c r="AX2940" s="29"/>
      <c r="AY2940" s="42"/>
      <c r="AZ2940" s="38"/>
      <c r="BA2940" s="34"/>
      <c r="BB2940" s="39"/>
      <c r="BC2940" s="40"/>
      <c r="BD2940" s="40"/>
      <c r="BE2940" s="40"/>
      <c r="BF2940" s="32"/>
      <c r="BG2940" s="32"/>
      <c r="BH2940" s="40"/>
      <c r="BI2940" s="31"/>
      <c r="BJ2940" s="29"/>
    </row>
    <row r="2941" customFormat="false" ht="15" hidden="false" customHeight="false" outlineLevel="0" collapsed="false">
      <c r="A2941" s="26" t="s">
        <v>879</v>
      </c>
      <c r="B2941" s="27" t="s">
        <v>0</v>
      </c>
      <c r="C2941" s="28" t="s">
        <v>179</v>
      </c>
      <c r="D2941" s="43" t="s">
        <v>878</v>
      </c>
      <c r="E2941" s="30" t="n">
        <v>159.9</v>
      </c>
      <c r="F2941" s="31" t="n">
        <v>149.9</v>
      </c>
      <c r="G2941" s="32" t="s">
        <v>291</v>
      </c>
      <c r="H2941" s="32" t="s">
        <v>98</v>
      </c>
      <c r="I2941" s="33" t="n">
        <v>16.99</v>
      </c>
      <c r="J2941" s="34" t="s">
        <v>288</v>
      </c>
      <c r="K2941" s="35" t="s">
        <v>532</v>
      </c>
      <c r="L2941" s="36"/>
      <c r="M2941" s="33" t="n">
        <v>2.99</v>
      </c>
      <c r="N2941" s="33"/>
      <c r="O2941" s="37"/>
      <c r="P2941" s="38" t="n">
        <v>29.99</v>
      </c>
      <c r="Q2941" s="34" t="n">
        <v>0</v>
      </c>
      <c r="R2941" s="39" t="n">
        <v>-3.86995218579235</v>
      </c>
      <c r="S2941" s="40" t="n">
        <v>3.86995218579235</v>
      </c>
      <c r="T2941" s="40" t="n">
        <v>0</v>
      </c>
      <c r="U2941" s="40" t="n">
        <v>0</v>
      </c>
      <c r="V2941" s="32" t="n">
        <v>13.1200478142076</v>
      </c>
      <c r="W2941" s="32" t="n">
        <v>16.99</v>
      </c>
      <c r="X2941" s="40" t="n">
        <v>16.99</v>
      </c>
      <c r="Y2941" s="29" t="n">
        <v>29.99</v>
      </c>
      <c r="Z2941" s="29" t="n">
        <v>92.8788524590164</v>
      </c>
      <c r="AA2941" s="41"/>
      <c r="AB2941" s="38" t="n">
        <v>49.99</v>
      </c>
      <c r="AC2941" s="34" t="n">
        <v>0</v>
      </c>
      <c r="AD2941" s="39" t="n">
        <v>-3.03661885245902</v>
      </c>
      <c r="AE2941" s="40" t="n">
        <v>3.03661885245902</v>
      </c>
      <c r="AF2941" s="40" t="n">
        <v>0</v>
      </c>
      <c r="AG2941" s="40" t="n">
        <v>0</v>
      </c>
      <c r="AH2941" s="32" t="n">
        <v>13.953381147541</v>
      </c>
      <c r="AI2941" s="32" t="n">
        <v>16.99</v>
      </c>
      <c r="AJ2941" s="40" t="n">
        <v>16.99</v>
      </c>
      <c r="AK2941" s="29" t="n">
        <v>49.99</v>
      </c>
      <c r="AL2941" s="29" t="n">
        <v>72.8788524590164</v>
      </c>
      <c r="AM2941" s="41"/>
      <c r="AN2941" s="38"/>
      <c r="AO2941" s="34"/>
      <c r="AP2941" s="39"/>
      <c r="AQ2941" s="40"/>
      <c r="AR2941" s="40"/>
      <c r="AS2941" s="40"/>
      <c r="AT2941" s="32"/>
      <c r="AU2941" s="32"/>
      <c r="AV2941" s="40"/>
      <c r="AW2941" s="31"/>
      <c r="AX2941" s="29"/>
      <c r="AY2941" s="42"/>
      <c r="AZ2941" s="38"/>
      <c r="BA2941" s="34"/>
      <c r="BB2941" s="39"/>
      <c r="BC2941" s="40"/>
      <c r="BD2941" s="40"/>
      <c r="BE2941" s="40"/>
      <c r="BF2941" s="32"/>
      <c r="BG2941" s="32"/>
      <c r="BH2941" s="40"/>
      <c r="BI2941" s="31"/>
      <c r="BJ2941" s="29"/>
    </row>
    <row r="2942" customFormat="false" ht="15" hidden="false" customHeight="false" outlineLevel="0" collapsed="false">
      <c r="A2942" s="26" t="s">
        <v>880</v>
      </c>
      <c r="B2942" s="27" t="s">
        <v>0</v>
      </c>
      <c r="C2942" s="28" t="s">
        <v>179</v>
      </c>
      <c r="D2942" s="43" t="s">
        <v>878</v>
      </c>
      <c r="E2942" s="30" t="n">
        <v>159.9</v>
      </c>
      <c r="F2942" s="31" t="n">
        <v>149.9</v>
      </c>
      <c r="G2942" s="32" t="s">
        <v>293</v>
      </c>
      <c r="H2942" s="32" t="s">
        <v>98</v>
      </c>
      <c r="I2942" s="33" t="n">
        <v>12.99</v>
      </c>
      <c r="J2942" s="34" t="s">
        <v>288</v>
      </c>
      <c r="K2942" s="35" t="s">
        <v>355</v>
      </c>
      <c r="L2942" s="36"/>
      <c r="M2942" s="33" t="n">
        <v>2.99</v>
      </c>
      <c r="N2942" s="33"/>
      <c r="O2942" s="37"/>
      <c r="P2942" s="38" t="n">
        <v>29.99</v>
      </c>
      <c r="Q2942" s="34" t="n">
        <v>1.99</v>
      </c>
      <c r="R2942" s="39" t="n">
        <v>-1.10596174863388</v>
      </c>
      <c r="S2942" s="40" t="n">
        <v>3.09596174863388</v>
      </c>
      <c r="T2942" s="40" t="n">
        <v>3.09596174863388</v>
      </c>
      <c r="U2942" s="40" t="n">
        <v>3.09596174863388</v>
      </c>
      <c r="V2942" s="32" t="n">
        <v>11.8840382513661</v>
      </c>
      <c r="W2942" s="32" t="n">
        <v>11.8840382513661</v>
      </c>
      <c r="X2942" s="40" t="n">
        <v>14.98</v>
      </c>
      <c r="Y2942" s="29" t="n">
        <v>89.69</v>
      </c>
      <c r="Z2942" s="29" t="n">
        <v>33.1788524590164</v>
      </c>
      <c r="AA2942" s="41"/>
      <c r="AB2942" s="38" t="n">
        <v>49.99</v>
      </c>
      <c r="AC2942" s="34" t="n">
        <v>1.99</v>
      </c>
      <c r="AD2942" s="39" t="n">
        <v>-0.439295081967213</v>
      </c>
      <c r="AE2942" s="40" t="n">
        <v>2.42929508196721</v>
      </c>
      <c r="AF2942" s="40" t="n">
        <v>2.42929508196721</v>
      </c>
      <c r="AG2942" s="40" t="n">
        <v>2.42929508196721</v>
      </c>
      <c r="AH2942" s="32" t="n">
        <v>12.5507049180328</v>
      </c>
      <c r="AI2942" s="32" t="n">
        <v>12.99</v>
      </c>
      <c r="AJ2942" s="40" t="n">
        <v>14.98</v>
      </c>
      <c r="AK2942" s="29" t="n">
        <v>109.69</v>
      </c>
      <c r="AL2942" s="29" t="n">
        <v>13.1788524590164</v>
      </c>
      <c r="AM2942" s="41"/>
      <c r="AN2942" s="38"/>
      <c r="AO2942" s="34"/>
      <c r="AP2942" s="39"/>
      <c r="AQ2942" s="40"/>
      <c r="AR2942" s="40"/>
      <c r="AS2942" s="40"/>
      <c r="AT2942" s="32"/>
      <c r="AU2942" s="32"/>
      <c r="AV2942" s="40"/>
      <c r="AW2942" s="31"/>
      <c r="AX2942" s="29"/>
      <c r="AY2942" s="42"/>
      <c r="AZ2942" s="38"/>
      <c r="BA2942" s="34"/>
      <c r="BB2942" s="39"/>
      <c r="BC2942" s="40"/>
      <c r="BD2942" s="40"/>
      <c r="BE2942" s="40"/>
      <c r="BF2942" s="32"/>
      <c r="BG2942" s="32"/>
      <c r="BH2942" s="40"/>
      <c r="BI2942" s="31"/>
      <c r="BJ2942" s="29"/>
    </row>
    <row r="2943" customFormat="false" ht="15" hidden="false" customHeight="false" outlineLevel="0" collapsed="false">
      <c r="A2943" s="26" t="s">
        <v>881</v>
      </c>
      <c r="B2943" s="27" t="s">
        <v>0</v>
      </c>
      <c r="C2943" s="28" t="s">
        <v>179</v>
      </c>
      <c r="D2943" s="43" t="s">
        <v>878</v>
      </c>
      <c r="E2943" s="30" t="n">
        <v>159.9</v>
      </c>
      <c r="F2943" s="31" t="n">
        <v>149.9</v>
      </c>
      <c r="G2943" s="32" t="s">
        <v>295</v>
      </c>
      <c r="H2943" s="32" t="s">
        <v>98</v>
      </c>
      <c r="I2943" s="33" t="n">
        <v>9.99</v>
      </c>
      <c r="J2943" s="34" t="s">
        <v>288</v>
      </c>
      <c r="K2943" s="35" t="s">
        <v>355</v>
      </c>
      <c r="L2943" s="36"/>
      <c r="M2943" s="33" t="n">
        <v>2.99</v>
      </c>
      <c r="N2943" s="33"/>
      <c r="O2943" s="37"/>
      <c r="P2943" s="38" t="n">
        <v>29.99</v>
      </c>
      <c r="Q2943" s="34" t="n">
        <v>1.99</v>
      </c>
      <c r="R2943" s="39" t="n">
        <v>-1.10596174863388</v>
      </c>
      <c r="S2943" s="40" t="n">
        <v>3.09596174863388</v>
      </c>
      <c r="T2943" s="40" t="n">
        <v>3.09596174863388</v>
      </c>
      <c r="U2943" s="40" t="n">
        <v>3.09596174863388</v>
      </c>
      <c r="V2943" s="32" t="n">
        <v>8.88403825136612</v>
      </c>
      <c r="W2943" s="32" t="n">
        <v>8.88403825136612</v>
      </c>
      <c r="X2943" s="40" t="n">
        <v>11.98</v>
      </c>
      <c r="Y2943" s="29" t="n">
        <v>89.69</v>
      </c>
      <c r="Z2943" s="29" t="n">
        <v>33.1788524590164</v>
      </c>
      <c r="AA2943" s="41"/>
      <c r="AB2943" s="38" t="n">
        <v>49.99</v>
      </c>
      <c r="AC2943" s="34" t="n">
        <v>1.99</v>
      </c>
      <c r="AD2943" s="39" t="n">
        <v>-0.439295081967213</v>
      </c>
      <c r="AE2943" s="40" t="n">
        <v>2.42929508196721</v>
      </c>
      <c r="AF2943" s="40" t="n">
        <v>2.42929508196721</v>
      </c>
      <c r="AG2943" s="40" t="n">
        <v>2.42929508196721</v>
      </c>
      <c r="AH2943" s="32" t="n">
        <v>9.55070491803279</v>
      </c>
      <c r="AI2943" s="32" t="n">
        <v>9.99</v>
      </c>
      <c r="AJ2943" s="40" t="n">
        <v>11.98</v>
      </c>
      <c r="AK2943" s="29" t="n">
        <v>109.69</v>
      </c>
      <c r="AL2943" s="29" t="n">
        <v>13.1788524590164</v>
      </c>
      <c r="AM2943" s="41"/>
      <c r="AN2943" s="38"/>
      <c r="AO2943" s="34"/>
      <c r="AP2943" s="39"/>
      <c r="AQ2943" s="40"/>
      <c r="AR2943" s="40"/>
      <c r="AS2943" s="40"/>
      <c r="AT2943" s="32"/>
      <c r="AU2943" s="32"/>
      <c r="AV2943" s="40"/>
      <c r="AW2943" s="31"/>
      <c r="AX2943" s="29"/>
      <c r="AY2943" s="42"/>
      <c r="AZ2943" s="38"/>
      <c r="BA2943" s="34"/>
      <c r="BB2943" s="39"/>
      <c r="BC2943" s="40"/>
      <c r="BD2943" s="40"/>
      <c r="BE2943" s="40"/>
      <c r="BF2943" s="32"/>
      <c r="BG2943" s="32"/>
      <c r="BH2943" s="40"/>
      <c r="BI2943" s="31"/>
      <c r="BJ2943" s="29"/>
    </row>
    <row r="2944" customFormat="false" ht="15" hidden="false" customHeight="false" outlineLevel="0" collapsed="false">
      <c r="A2944" s="26" t="s">
        <v>882</v>
      </c>
      <c r="B2944" s="27" t="s">
        <v>0</v>
      </c>
      <c r="C2944" s="28" t="s">
        <v>179</v>
      </c>
      <c r="D2944" s="43" t="s">
        <v>878</v>
      </c>
      <c r="E2944" s="30" t="n">
        <v>159.9</v>
      </c>
      <c r="F2944" s="31" t="n">
        <v>149.9</v>
      </c>
      <c r="G2944" s="32" t="s">
        <v>297</v>
      </c>
      <c r="H2944" s="32" t="s">
        <v>98</v>
      </c>
      <c r="I2944" s="33" t="n">
        <v>0</v>
      </c>
      <c r="J2944" s="34" t="s">
        <v>298</v>
      </c>
      <c r="K2944" s="35" t="s">
        <v>355</v>
      </c>
      <c r="L2944" s="36"/>
      <c r="M2944" s="33" t="n">
        <v>2.99</v>
      </c>
      <c r="N2944" s="33"/>
      <c r="O2944" s="37"/>
      <c r="P2944" s="38" t="n">
        <v>29.99</v>
      </c>
      <c r="Q2944" s="34" t="n">
        <v>1.99</v>
      </c>
      <c r="R2944" s="39" t="n">
        <v>-1.10596174863388</v>
      </c>
      <c r="S2944" s="40" t="n">
        <v>3.09596174863388</v>
      </c>
      <c r="T2944" s="40" t="n">
        <v>3.09596174863388</v>
      </c>
      <c r="U2944" s="40" t="n">
        <v>3.09596174863388</v>
      </c>
      <c r="V2944" s="32" t="n">
        <v>-1.10596174863388</v>
      </c>
      <c r="W2944" s="32" t="n">
        <v>-1.10596174863388</v>
      </c>
      <c r="X2944" s="40" t="n">
        <v>1.99</v>
      </c>
      <c r="Y2944" s="29" t="n">
        <v>89.69</v>
      </c>
      <c r="Z2944" s="29" t="n">
        <v>33.1788524590164</v>
      </c>
      <c r="AA2944" s="41"/>
      <c r="AB2944" s="38" t="n">
        <v>49.99</v>
      </c>
      <c r="AC2944" s="34" t="n">
        <v>1.99</v>
      </c>
      <c r="AD2944" s="39" t="n">
        <v>-0.439295081967213</v>
      </c>
      <c r="AE2944" s="40" t="n">
        <v>2.42929508196721</v>
      </c>
      <c r="AF2944" s="40" t="n">
        <v>2.42929508196721</v>
      </c>
      <c r="AG2944" s="40" t="n">
        <v>2.42929508196721</v>
      </c>
      <c r="AH2944" s="32" t="n">
        <v>-0.439295081967213</v>
      </c>
      <c r="AI2944" s="32" t="n">
        <v>0</v>
      </c>
      <c r="AJ2944" s="40" t="n">
        <v>1.99</v>
      </c>
      <c r="AK2944" s="29" t="n">
        <v>109.69</v>
      </c>
      <c r="AL2944" s="29" t="n">
        <v>13.1788524590164</v>
      </c>
      <c r="AM2944" s="41"/>
      <c r="AN2944" s="38"/>
      <c r="AO2944" s="34"/>
      <c r="AP2944" s="39"/>
      <c r="AQ2944" s="40"/>
      <c r="AR2944" s="40"/>
      <c r="AS2944" s="40"/>
      <c r="AT2944" s="32"/>
      <c r="AU2944" s="32"/>
      <c r="AV2944" s="40"/>
      <c r="AW2944" s="31"/>
      <c r="AX2944" s="29"/>
      <c r="AY2944" s="42"/>
      <c r="AZ2944" s="38"/>
      <c r="BA2944" s="34"/>
      <c r="BB2944" s="39"/>
      <c r="BC2944" s="40"/>
      <c r="BD2944" s="40"/>
      <c r="BE2944" s="40"/>
      <c r="BF2944" s="32"/>
      <c r="BG2944" s="32"/>
      <c r="BH2944" s="40"/>
      <c r="BI2944" s="31"/>
      <c r="BJ2944" s="29"/>
    </row>
    <row r="2945" customFormat="false" ht="15" hidden="false" customHeight="false" outlineLevel="0" collapsed="false">
      <c r="A2945" s="26" t="s">
        <v>883</v>
      </c>
      <c r="B2945" s="27" t="s">
        <v>0</v>
      </c>
      <c r="C2945" s="28" t="s">
        <v>179</v>
      </c>
      <c r="D2945" s="43" t="s">
        <v>884</v>
      </c>
      <c r="E2945" s="30" t="n">
        <v>199.9</v>
      </c>
      <c r="F2945" s="31" t="n">
        <v>169.9</v>
      </c>
      <c r="G2945" s="32" t="s">
        <v>287</v>
      </c>
      <c r="H2945" s="32" t="s">
        <v>98</v>
      </c>
      <c r="I2945" s="33" t="n">
        <v>24.99</v>
      </c>
      <c r="J2945" s="34" t="s">
        <v>288</v>
      </c>
      <c r="K2945" s="35" t="s">
        <v>532</v>
      </c>
      <c r="L2945" s="36"/>
      <c r="M2945" s="33" t="n">
        <v>2.99</v>
      </c>
      <c r="N2945" s="33"/>
      <c r="O2945" s="37"/>
      <c r="P2945" s="38" t="n">
        <v>29.99</v>
      </c>
      <c r="Q2945" s="34" t="n">
        <v>0</v>
      </c>
      <c r="R2945" s="39" t="n">
        <v>-4.55301229508197</v>
      </c>
      <c r="S2945" s="40" t="n">
        <v>4.55301229508197</v>
      </c>
      <c r="T2945" s="40" t="n">
        <v>0</v>
      </c>
      <c r="U2945" s="40" t="n">
        <v>0</v>
      </c>
      <c r="V2945" s="32" t="n">
        <v>20.436987704918</v>
      </c>
      <c r="W2945" s="32" t="n">
        <v>24.99</v>
      </c>
      <c r="X2945" s="40" t="n">
        <v>24.99</v>
      </c>
      <c r="Y2945" s="29" t="n">
        <v>29.99</v>
      </c>
      <c r="Z2945" s="29" t="n">
        <v>109.272295081967</v>
      </c>
      <c r="AA2945" s="41"/>
      <c r="AB2945" s="38" t="n">
        <v>39.99</v>
      </c>
      <c r="AC2945" s="34" t="n">
        <v>0</v>
      </c>
      <c r="AD2945" s="39" t="n">
        <v>-4.1363456284153</v>
      </c>
      <c r="AE2945" s="40" t="n">
        <v>4.1363456284153</v>
      </c>
      <c r="AF2945" s="40" t="n">
        <v>0</v>
      </c>
      <c r="AG2945" s="40" t="n">
        <v>0</v>
      </c>
      <c r="AH2945" s="32" t="n">
        <v>20.8536543715847</v>
      </c>
      <c r="AI2945" s="32" t="n">
        <v>24.99</v>
      </c>
      <c r="AJ2945" s="40" t="n">
        <v>24.99</v>
      </c>
      <c r="AK2945" s="29" t="n">
        <v>39.99</v>
      </c>
      <c r="AL2945" s="29" t="n">
        <v>99.2722950819672</v>
      </c>
      <c r="AM2945" s="41"/>
      <c r="AN2945" s="38"/>
      <c r="AO2945" s="34"/>
      <c r="AP2945" s="39"/>
      <c r="AQ2945" s="40"/>
      <c r="AR2945" s="40"/>
      <c r="AS2945" s="40"/>
      <c r="AT2945" s="32"/>
      <c r="AU2945" s="32"/>
      <c r="AV2945" s="40"/>
      <c r="AW2945" s="31"/>
      <c r="AX2945" s="29"/>
      <c r="AY2945" s="42"/>
      <c r="AZ2945" s="38"/>
      <c r="BA2945" s="34"/>
      <c r="BB2945" s="39"/>
      <c r="BC2945" s="40"/>
      <c r="BD2945" s="40"/>
      <c r="BE2945" s="40"/>
      <c r="BF2945" s="32"/>
      <c r="BG2945" s="32"/>
      <c r="BH2945" s="40"/>
      <c r="BI2945" s="31"/>
      <c r="BJ2945" s="29"/>
    </row>
    <row r="2946" customFormat="false" ht="15" hidden="false" customHeight="false" outlineLevel="0" collapsed="false">
      <c r="A2946" s="26" t="s">
        <v>885</v>
      </c>
      <c r="B2946" s="27" t="s">
        <v>0</v>
      </c>
      <c r="C2946" s="28" t="s">
        <v>179</v>
      </c>
      <c r="D2946" s="43" t="s">
        <v>884</v>
      </c>
      <c r="E2946" s="30" t="n">
        <v>199.9</v>
      </c>
      <c r="F2946" s="31" t="n">
        <v>169.9</v>
      </c>
      <c r="G2946" s="32" t="s">
        <v>291</v>
      </c>
      <c r="H2946" s="32" t="s">
        <v>98</v>
      </c>
      <c r="I2946" s="33" t="n">
        <v>16.99</v>
      </c>
      <c r="J2946" s="34" t="s">
        <v>288</v>
      </c>
      <c r="K2946" s="35" t="s">
        <v>532</v>
      </c>
      <c r="L2946" s="36"/>
      <c r="M2946" s="33" t="n">
        <v>2.99</v>
      </c>
      <c r="N2946" s="33"/>
      <c r="O2946" s="37"/>
      <c r="P2946" s="38" t="n">
        <v>29.99</v>
      </c>
      <c r="Q2946" s="34" t="n">
        <v>0</v>
      </c>
      <c r="R2946" s="39" t="n">
        <v>-4.55301229508197</v>
      </c>
      <c r="S2946" s="40" t="n">
        <v>4.55301229508197</v>
      </c>
      <c r="T2946" s="40" t="n">
        <v>0</v>
      </c>
      <c r="U2946" s="40" t="n">
        <v>0</v>
      </c>
      <c r="V2946" s="32" t="n">
        <v>12.436987704918</v>
      </c>
      <c r="W2946" s="32" t="n">
        <v>16.99</v>
      </c>
      <c r="X2946" s="40" t="n">
        <v>16.99</v>
      </c>
      <c r="Y2946" s="29" t="n">
        <v>29.99</v>
      </c>
      <c r="Z2946" s="29" t="n">
        <v>109.272295081967</v>
      </c>
      <c r="AA2946" s="41"/>
      <c r="AB2946" s="38" t="n">
        <v>39.99</v>
      </c>
      <c r="AC2946" s="34" t="n">
        <v>0</v>
      </c>
      <c r="AD2946" s="39" t="n">
        <v>-4.1363456284153</v>
      </c>
      <c r="AE2946" s="40" t="n">
        <v>4.1363456284153</v>
      </c>
      <c r="AF2946" s="40" t="n">
        <v>0</v>
      </c>
      <c r="AG2946" s="40" t="n">
        <v>0</v>
      </c>
      <c r="AH2946" s="32" t="n">
        <v>12.8536543715847</v>
      </c>
      <c r="AI2946" s="32" t="n">
        <v>16.99</v>
      </c>
      <c r="AJ2946" s="40" t="n">
        <v>16.99</v>
      </c>
      <c r="AK2946" s="29" t="n">
        <v>39.99</v>
      </c>
      <c r="AL2946" s="29" t="n">
        <v>99.2722950819672</v>
      </c>
      <c r="AM2946" s="41"/>
      <c r="AN2946" s="38"/>
      <c r="AO2946" s="34"/>
      <c r="AP2946" s="39"/>
      <c r="AQ2946" s="40"/>
      <c r="AR2946" s="40"/>
      <c r="AS2946" s="40"/>
      <c r="AT2946" s="32"/>
      <c r="AU2946" s="32"/>
      <c r="AV2946" s="40"/>
      <c r="AW2946" s="31"/>
      <c r="AX2946" s="29"/>
      <c r="AY2946" s="42"/>
      <c r="AZ2946" s="38"/>
      <c r="BA2946" s="34"/>
      <c r="BB2946" s="39"/>
      <c r="BC2946" s="40"/>
      <c r="BD2946" s="40"/>
      <c r="BE2946" s="40"/>
      <c r="BF2946" s="32"/>
      <c r="BG2946" s="32"/>
      <c r="BH2946" s="40"/>
      <c r="BI2946" s="31"/>
      <c r="BJ2946" s="29"/>
    </row>
    <row r="2947" customFormat="false" ht="15" hidden="false" customHeight="false" outlineLevel="0" collapsed="false">
      <c r="A2947" s="26" t="s">
        <v>886</v>
      </c>
      <c r="B2947" s="27" t="s">
        <v>0</v>
      </c>
      <c r="C2947" s="28" t="s">
        <v>179</v>
      </c>
      <c r="D2947" s="43" t="s">
        <v>884</v>
      </c>
      <c r="E2947" s="30" t="n">
        <v>199.9</v>
      </c>
      <c r="F2947" s="31" t="n">
        <v>169.9</v>
      </c>
      <c r="G2947" s="32" t="s">
        <v>293</v>
      </c>
      <c r="H2947" s="32" t="s">
        <v>98</v>
      </c>
      <c r="I2947" s="33" t="n">
        <v>12.99</v>
      </c>
      <c r="J2947" s="34" t="s">
        <v>288</v>
      </c>
      <c r="K2947" s="35" t="s">
        <v>355</v>
      </c>
      <c r="L2947" s="36"/>
      <c r="M2947" s="33" t="n">
        <v>2.99</v>
      </c>
      <c r="N2947" s="33"/>
      <c r="O2947" s="37"/>
      <c r="P2947" s="38" t="n">
        <v>29.99</v>
      </c>
      <c r="Q2947" s="34" t="n">
        <v>1.99</v>
      </c>
      <c r="R2947" s="39" t="n">
        <v>-1.65240983606557</v>
      </c>
      <c r="S2947" s="40" t="n">
        <v>3.64240983606557</v>
      </c>
      <c r="T2947" s="40" t="n">
        <v>3.64240983606557</v>
      </c>
      <c r="U2947" s="40" t="n">
        <v>3.64240983606557</v>
      </c>
      <c r="V2947" s="32" t="n">
        <v>11.3375901639344</v>
      </c>
      <c r="W2947" s="32" t="n">
        <v>11.3375901639344</v>
      </c>
      <c r="X2947" s="40" t="n">
        <v>14.98</v>
      </c>
      <c r="Y2947" s="29" t="n">
        <v>89.69</v>
      </c>
      <c r="Z2947" s="29" t="n">
        <v>49.5722950819672</v>
      </c>
      <c r="AA2947" s="41"/>
      <c r="AB2947" s="38" t="n">
        <v>39.99</v>
      </c>
      <c r="AC2947" s="34" t="n">
        <v>1.99</v>
      </c>
      <c r="AD2947" s="39" t="n">
        <v>-1.31907650273224</v>
      </c>
      <c r="AE2947" s="40" t="n">
        <v>3.30907650273224</v>
      </c>
      <c r="AF2947" s="40" t="n">
        <v>3.30907650273224</v>
      </c>
      <c r="AG2947" s="40" t="n">
        <v>3.30907650273224</v>
      </c>
      <c r="AH2947" s="32" t="n">
        <v>11.6709234972678</v>
      </c>
      <c r="AI2947" s="32" t="n">
        <v>12.99</v>
      </c>
      <c r="AJ2947" s="40" t="n">
        <v>14.98</v>
      </c>
      <c r="AK2947" s="29" t="n">
        <v>99.69</v>
      </c>
      <c r="AL2947" s="29" t="n">
        <v>39.5722950819672</v>
      </c>
      <c r="AM2947" s="41"/>
      <c r="AN2947" s="38"/>
      <c r="AO2947" s="34"/>
      <c r="AP2947" s="39"/>
      <c r="AQ2947" s="40"/>
      <c r="AR2947" s="40"/>
      <c r="AS2947" s="40"/>
      <c r="AT2947" s="32"/>
      <c r="AU2947" s="32"/>
      <c r="AV2947" s="40"/>
      <c r="AW2947" s="31"/>
      <c r="AX2947" s="29"/>
      <c r="AY2947" s="42"/>
      <c r="AZ2947" s="38"/>
      <c r="BA2947" s="34"/>
      <c r="BB2947" s="39"/>
      <c r="BC2947" s="40"/>
      <c r="BD2947" s="40"/>
      <c r="BE2947" s="40"/>
      <c r="BF2947" s="32"/>
      <c r="BG2947" s="32"/>
      <c r="BH2947" s="40"/>
      <c r="BI2947" s="31"/>
      <c r="BJ2947" s="29"/>
    </row>
    <row r="2948" customFormat="false" ht="15" hidden="false" customHeight="false" outlineLevel="0" collapsed="false">
      <c r="A2948" s="26" t="s">
        <v>887</v>
      </c>
      <c r="B2948" s="27" t="s">
        <v>0</v>
      </c>
      <c r="C2948" s="28" t="s">
        <v>179</v>
      </c>
      <c r="D2948" s="43" t="s">
        <v>884</v>
      </c>
      <c r="E2948" s="30" t="n">
        <v>199.9</v>
      </c>
      <c r="F2948" s="31" t="n">
        <v>169.9</v>
      </c>
      <c r="G2948" s="32" t="s">
        <v>295</v>
      </c>
      <c r="H2948" s="32" t="s">
        <v>98</v>
      </c>
      <c r="I2948" s="33" t="n">
        <v>9.99</v>
      </c>
      <c r="J2948" s="34" t="s">
        <v>288</v>
      </c>
      <c r="K2948" s="35" t="s">
        <v>355</v>
      </c>
      <c r="L2948" s="36"/>
      <c r="M2948" s="33" t="n">
        <v>2.99</v>
      </c>
      <c r="N2948" s="33"/>
      <c r="O2948" s="37"/>
      <c r="P2948" s="38" t="n">
        <v>29.99</v>
      </c>
      <c r="Q2948" s="34" t="n">
        <v>1.99</v>
      </c>
      <c r="R2948" s="39" t="n">
        <v>-1.65240983606557</v>
      </c>
      <c r="S2948" s="40" t="n">
        <v>3.64240983606557</v>
      </c>
      <c r="T2948" s="40" t="n">
        <v>3.64240983606557</v>
      </c>
      <c r="U2948" s="40" t="n">
        <v>3.64240983606557</v>
      </c>
      <c r="V2948" s="32" t="n">
        <v>8.33759016393443</v>
      </c>
      <c r="W2948" s="32" t="n">
        <v>8.33759016393443</v>
      </c>
      <c r="X2948" s="40" t="n">
        <v>11.98</v>
      </c>
      <c r="Y2948" s="29" t="n">
        <v>89.69</v>
      </c>
      <c r="Z2948" s="29" t="n">
        <v>49.5722950819672</v>
      </c>
      <c r="AA2948" s="41"/>
      <c r="AB2948" s="38" t="n">
        <v>39.99</v>
      </c>
      <c r="AC2948" s="34" t="n">
        <v>1.99</v>
      </c>
      <c r="AD2948" s="39" t="n">
        <v>-1.31907650273224</v>
      </c>
      <c r="AE2948" s="40" t="n">
        <v>3.30907650273224</v>
      </c>
      <c r="AF2948" s="40" t="n">
        <v>3.30907650273224</v>
      </c>
      <c r="AG2948" s="40" t="n">
        <v>3.30907650273224</v>
      </c>
      <c r="AH2948" s="32" t="n">
        <v>8.67092349726776</v>
      </c>
      <c r="AI2948" s="32" t="n">
        <v>9.99</v>
      </c>
      <c r="AJ2948" s="40" t="n">
        <v>11.98</v>
      </c>
      <c r="AK2948" s="29" t="n">
        <v>99.69</v>
      </c>
      <c r="AL2948" s="29" t="n">
        <v>39.5722950819672</v>
      </c>
      <c r="AM2948" s="41"/>
      <c r="AN2948" s="38"/>
      <c r="AO2948" s="34"/>
      <c r="AP2948" s="39"/>
      <c r="AQ2948" s="40"/>
      <c r="AR2948" s="40"/>
      <c r="AS2948" s="40"/>
      <c r="AT2948" s="32"/>
      <c r="AU2948" s="32"/>
      <c r="AV2948" s="40"/>
      <c r="AW2948" s="31"/>
      <c r="AX2948" s="29"/>
      <c r="AY2948" s="42"/>
      <c r="AZ2948" s="38"/>
      <c r="BA2948" s="34"/>
      <c r="BB2948" s="39"/>
      <c r="BC2948" s="40"/>
      <c r="BD2948" s="40"/>
      <c r="BE2948" s="40"/>
      <c r="BF2948" s="32"/>
      <c r="BG2948" s="32"/>
      <c r="BH2948" s="40"/>
      <c r="BI2948" s="31"/>
      <c r="BJ2948" s="29"/>
    </row>
    <row r="2949" customFormat="false" ht="15" hidden="false" customHeight="false" outlineLevel="0" collapsed="false">
      <c r="A2949" s="26" t="s">
        <v>888</v>
      </c>
      <c r="B2949" s="27" t="s">
        <v>0</v>
      </c>
      <c r="C2949" s="28" t="s">
        <v>179</v>
      </c>
      <c r="D2949" s="43" t="s">
        <v>884</v>
      </c>
      <c r="E2949" s="30" t="n">
        <v>199.9</v>
      </c>
      <c r="F2949" s="31" t="n">
        <v>169.9</v>
      </c>
      <c r="G2949" s="32" t="s">
        <v>297</v>
      </c>
      <c r="H2949" s="32" t="s">
        <v>98</v>
      </c>
      <c r="I2949" s="33" t="n">
        <v>0</v>
      </c>
      <c r="J2949" s="34" t="s">
        <v>298</v>
      </c>
      <c r="K2949" s="35" t="s">
        <v>355</v>
      </c>
      <c r="L2949" s="36"/>
      <c r="M2949" s="33" t="n">
        <v>2.99</v>
      </c>
      <c r="N2949" s="33"/>
      <c r="O2949" s="37"/>
      <c r="P2949" s="38" t="n">
        <v>29.99</v>
      </c>
      <c r="Q2949" s="34" t="n">
        <v>1.99</v>
      </c>
      <c r="R2949" s="39" t="n">
        <v>-1.65240983606557</v>
      </c>
      <c r="S2949" s="40" t="n">
        <v>3.64240983606557</v>
      </c>
      <c r="T2949" s="40" t="n">
        <v>3.64240983606557</v>
      </c>
      <c r="U2949" s="40" t="n">
        <v>3.64240983606557</v>
      </c>
      <c r="V2949" s="32" t="n">
        <v>-1.65240983606557</v>
      </c>
      <c r="W2949" s="32" t="n">
        <v>-1.65240983606557</v>
      </c>
      <c r="X2949" s="40" t="n">
        <v>1.99</v>
      </c>
      <c r="Y2949" s="29" t="n">
        <v>89.69</v>
      </c>
      <c r="Z2949" s="29" t="n">
        <v>49.5722950819672</v>
      </c>
      <c r="AA2949" s="41"/>
      <c r="AB2949" s="38" t="n">
        <v>39.99</v>
      </c>
      <c r="AC2949" s="34" t="n">
        <v>1.99</v>
      </c>
      <c r="AD2949" s="39" t="n">
        <v>-1.31907650273224</v>
      </c>
      <c r="AE2949" s="40" t="n">
        <v>3.30907650273224</v>
      </c>
      <c r="AF2949" s="40" t="n">
        <v>3.30907650273224</v>
      </c>
      <c r="AG2949" s="40" t="n">
        <v>3.30907650273224</v>
      </c>
      <c r="AH2949" s="32" t="n">
        <v>-1.31907650273224</v>
      </c>
      <c r="AI2949" s="32" t="n">
        <v>0</v>
      </c>
      <c r="AJ2949" s="40" t="n">
        <v>1.99</v>
      </c>
      <c r="AK2949" s="29" t="n">
        <v>99.69</v>
      </c>
      <c r="AL2949" s="29" t="n">
        <v>39.5722950819672</v>
      </c>
      <c r="AM2949" s="41"/>
      <c r="AN2949" s="38"/>
      <c r="AO2949" s="34"/>
      <c r="AP2949" s="39"/>
      <c r="AQ2949" s="40"/>
      <c r="AR2949" s="40"/>
      <c r="AS2949" s="40"/>
      <c r="AT2949" s="32"/>
      <c r="AU2949" s="32"/>
      <c r="AV2949" s="40"/>
      <c r="AW2949" s="31"/>
      <c r="AX2949" s="29"/>
      <c r="AY2949" s="42"/>
      <c r="AZ2949" s="38"/>
      <c r="BA2949" s="34"/>
      <c r="BB2949" s="39"/>
      <c r="BC2949" s="40"/>
      <c r="BD2949" s="40"/>
      <c r="BE2949" s="40"/>
      <c r="BF2949" s="32"/>
      <c r="BG2949" s="32"/>
      <c r="BH2949" s="40"/>
      <c r="BI2949" s="31"/>
      <c r="BJ2949" s="29"/>
    </row>
    <row r="2950" customFormat="false" ht="15" hidden="false" customHeight="false" outlineLevel="0" collapsed="false">
      <c r="A2950" s="26" t="s">
        <v>889</v>
      </c>
      <c r="B2950" s="27" t="s">
        <v>0</v>
      </c>
      <c r="C2950" s="28" t="s">
        <v>179</v>
      </c>
      <c r="D2950" s="43" t="s">
        <v>890</v>
      </c>
      <c r="E2950" s="30" t="n">
        <v>1099.9</v>
      </c>
      <c r="F2950" s="31" t="n">
        <v>909.9</v>
      </c>
      <c r="G2950" s="32" t="s">
        <v>287</v>
      </c>
      <c r="H2950" s="32" t="s">
        <v>98</v>
      </c>
      <c r="I2950" s="33" t="n">
        <v>24.99</v>
      </c>
      <c r="J2950" s="34" t="s">
        <v>288</v>
      </c>
      <c r="K2950" s="35" t="s">
        <v>355</v>
      </c>
      <c r="L2950" s="36"/>
      <c r="M2950" s="33" t="n">
        <v>6.99</v>
      </c>
      <c r="N2950" s="33"/>
      <c r="O2950" s="37"/>
      <c r="P2950" s="38" t="n">
        <v>79.99</v>
      </c>
      <c r="Q2950" s="34" t="n">
        <v>16.99</v>
      </c>
      <c r="R2950" s="39" t="n">
        <v>-5.20432240437158</v>
      </c>
      <c r="S2950" s="40" t="n">
        <v>22.1943224043716</v>
      </c>
      <c r="T2950" s="40" t="n">
        <v>22.1943224043716</v>
      </c>
      <c r="U2950" s="40" t="n">
        <v>22.1943224043716</v>
      </c>
      <c r="V2950" s="32" t="n">
        <v>19.7856775956284</v>
      </c>
      <c r="W2950" s="32" t="n">
        <v>19.7856775956284</v>
      </c>
      <c r="X2950" s="40" t="n">
        <v>41.98</v>
      </c>
      <c r="Y2950" s="29" t="n">
        <v>589.69</v>
      </c>
      <c r="Z2950" s="29" t="n">
        <v>156.129672131148</v>
      </c>
      <c r="AA2950" s="41"/>
      <c r="AB2950" s="38"/>
      <c r="AC2950" s="34" t="s">
        <v>520</v>
      </c>
      <c r="AD2950" s="39" t="s">
        <v>520</v>
      </c>
      <c r="AE2950" s="40" t="s">
        <v>520</v>
      </c>
      <c r="AF2950" s="40" t="s">
        <v>520</v>
      </c>
      <c r="AG2950" s="40" t="s">
        <v>520</v>
      </c>
      <c r="AH2950" s="32"/>
      <c r="AI2950" s="32"/>
      <c r="AJ2950" s="40"/>
      <c r="AK2950" s="29"/>
      <c r="AL2950" s="29"/>
      <c r="AM2950" s="41"/>
      <c r="AN2950" s="38"/>
      <c r="AO2950" s="34"/>
      <c r="AP2950" s="39"/>
      <c r="AQ2950" s="40"/>
      <c r="AR2950" s="40"/>
      <c r="AS2950" s="40"/>
      <c r="AT2950" s="32"/>
      <c r="AU2950" s="32"/>
      <c r="AV2950" s="40"/>
      <c r="AW2950" s="31"/>
      <c r="AX2950" s="29"/>
      <c r="AY2950" s="42"/>
      <c r="AZ2950" s="38"/>
      <c r="BA2950" s="34"/>
      <c r="BB2950" s="39"/>
      <c r="BC2950" s="40"/>
      <c r="BD2950" s="40"/>
      <c r="BE2950" s="40"/>
      <c r="BF2950" s="32"/>
      <c r="BG2950" s="32"/>
      <c r="BH2950" s="40"/>
      <c r="BI2950" s="31"/>
      <c r="BJ2950" s="29"/>
    </row>
    <row r="2951" customFormat="false" ht="15" hidden="false" customHeight="false" outlineLevel="0" collapsed="false">
      <c r="A2951" s="26" t="s">
        <v>891</v>
      </c>
      <c r="B2951" s="27" t="s">
        <v>0</v>
      </c>
      <c r="C2951" s="28" t="s">
        <v>179</v>
      </c>
      <c r="D2951" s="43" t="s">
        <v>890</v>
      </c>
      <c r="E2951" s="30" t="n">
        <v>1099.9</v>
      </c>
      <c r="F2951" s="31" t="n">
        <v>909.9</v>
      </c>
      <c r="G2951" s="32" t="s">
        <v>291</v>
      </c>
      <c r="H2951" s="32" t="s">
        <v>98</v>
      </c>
      <c r="I2951" s="33" t="n">
        <v>16.99</v>
      </c>
      <c r="J2951" s="34" t="s">
        <v>288</v>
      </c>
      <c r="K2951" s="35" t="s">
        <v>355</v>
      </c>
      <c r="L2951" s="36"/>
      <c r="M2951" s="33" t="n">
        <v>6.99</v>
      </c>
      <c r="N2951" s="33"/>
      <c r="O2951" s="37"/>
      <c r="P2951" s="38" t="n">
        <v>79.99</v>
      </c>
      <c r="Q2951" s="34" t="n">
        <v>19.99</v>
      </c>
      <c r="R2951" s="39" t="n">
        <v>-2.20432240437158</v>
      </c>
      <c r="S2951" s="40" t="n">
        <v>22.1943224043716</v>
      </c>
      <c r="T2951" s="40" t="n">
        <v>22.1943224043716</v>
      </c>
      <c r="U2951" s="40" t="n">
        <v>22.1943224043716</v>
      </c>
      <c r="V2951" s="32" t="n">
        <v>14.7856775956284</v>
      </c>
      <c r="W2951" s="32" t="n">
        <v>14.7856775956284</v>
      </c>
      <c r="X2951" s="40" t="n">
        <v>36.98</v>
      </c>
      <c r="Y2951" s="29" t="n">
        <v>679.69</v>
      </c>
      <c r="Z2951" s="29" t="n">
        <v>66.1296721311476</v>
      </c>
      <c r="AA2951" s="41"/>
      <c r="AB2951" s="38"/>
      <c r="AC2951" s="34" t="s">
        <v>520</v>
      </c>
      <c r="AD2951" s="39" t="s">
        <v>520</v>
      </c>
      <c r="AE2951" s="40" t="s">
        <v>520</v>
      </c>
      <c r="AF2951" s="40" t="s">
        <v>520</v>
      </c>
      <c r="AG2951" s="40" t="s">
        <v>520</v>
      </c>
      <c r="AH2951" s="32"/>
      <c r="AI2951" s="32"/>
      <c r="AJ2951" s="40"/>
      <c r="AK2951" s="29"/>
      <c r="AL2951" s="29"/>
      <c r="AM2951" s="41"/>
      <c r="AN2951" s="38"/>
      <c r="AO2951" s="34"/>
      <c r="AP2951" s="39"/>
      <c r="AQ2951" s="40"/>
      <c r="AR2951" s="40"/>
      <c r="AS2951" s="40"/>
      <c r="AT2951" s="32"/>
      <c r="AU2951" s="32"/>
      <c r="AV2951" s="40"/>
      <c r="AW2951" s="31"/>
      <c r="AX2951" s="29"/>
      <c r="AY2951" s="42"/>
      <c r="AZ2951" s="38"/>
      <c r="BA2951" s="34"/>
      <c r="BB2951" s="39"/>
      <c r="BC2951" s="40"/>
      <c r="BD2951" s="40"/>
      <c r="BE2951" s="40"/>
      <c r="BF2951" s="32"/>
      <c r="BG2951" s="32"/>
      <c r="BH2951" s="40"/>
      <c r="BI2951" s="31"/>
      <c r="BJ2951" s="29"/>
    </row>
    <row r="2952" customFormat="false" ht="15" hidden="false" customHeight="false" outlineLevel="0" collapsed="false">
      <c r="A2952" s="26" t="s">
        <v>892</v>
      </c>
      <c r="B2952" s="27" t="s">
        <v>0</v>
      </c>
      <c r="C2952" s="28" t="s">
        <v>179</v>
      </c>
      <c r="D2952" s="43" t="s">
        <v>890</v>
      </c>
      <c r="E2952" s="30" t="n">
        <v>1099.9</v>
      </c>
      <c r="F2952" s="31" t="n">
        <v>909.9</v>
      </c>
      <c r="G2952" s="32" t="s">
        <v>293</v>
      </c>
      <c r="H2952" s="32" t="s">
        <v>98</v>
      </c>
      <c r="I2952" s="33" t="n">
        <v>12.99</v>
      </c>
      <c r="J2952" s="34" t="s">
        <v>288</v>
      </c>
      <c r="K2952" s="35" t="s">
        <v>355</v>
      </c>
      <c r="L2952" s="36"/>
      <c r="M2952" s="33" t="n">
        <v>6.99</v>
      </c>
      <c r="N2952" s="33"/>
      <c r="O2952" s="37"/>
      <c r="P2952" s="38" t="n">
        <v>79.99</v>
      </c>
      <c r="Q2952" s="34" t="n">
        <v>21.99</v>
      </c>
      <c r="R2952" s="39" t="n">
        <v>-0.204322404371585</v>
      </c>
      <c r="S2952" s="40" t="n">
        <v>22.1943224043716</v>
      </c>
      <c r="T2952" s="40" t="n">
        <v>22.1943224043716</v>
      </c>
      <c r="U2952" s="40" t="n">
        <v>22.1943224043716</v>
      </c>
      <c r="V2952" s="32" t="n">
        <v>12.7856775956284</v>
      </c>
      <c r="W2952" s="32" t="n">
        <v>12.7856775956284</v>
      </c>
      <c r="X2952" s="40" t="n">
        <v>34.98</v>
      </c>
      <c r="Y2952" s="29" t="n">
        <v>739.69</v>
      </c>
      <c r="Z2952" s="29" t="n">
        <v>6.12967213114757</v>
      </c>
      <c r="AA2952" s="41"/>
      <c r="AB2952" s="38"/>
      <c r="AC2952" s="34" t="s">
        <v>520</v>
      </c>
      <c r="AD2952" s="39" t="s">
        <v>520</v>
      </c>
      <c r="AE2952" s="40" t="s">
        <v>520</v>
      </c>
      <c r="AF2952" s="40" t="s">
        <v>520</v>
      </c>
      <c r="AG2952" s="40" t="s">
        <v>520</v>
      </c>
      <c r="AH2952" s="32"/>
      <c r="AI2952" s="32"/>
      <c r="AJ2952" s="40"/>
      <c r="AK2952" s="29"/>
      <c r="AL2952" s="29"/>
      <c r="AM2952" s="41"/>
      <c r="AN2952" s="38"/>
      <c r="AO2952" s="34"/>
      <c r="AP2952" s="39"/>
      <c r="AQ2952" s="40"/>
      <c r="AR2952" s="40"/>
      <c r="AS2952" s="40"/>
      <c r="AT2952" s="32"/>
      <c r="AU2952" s="32"/>
      <c r="AV2952" s="40"/>
      <c r="AW2952" s="31"/>
      <c r="AX2952" s="29"/>
      <c r="AY2952" s="42"/>
      <c r="AZ2952" s="38"/>
      <c r="BA2952" s="34"/>
      <c r="BB2952" s="39"/>
      <c r="BC2952" s="40"/>
      <c r="BD2952" s="40"/>
      <c r="BE2952" s="40"/>
      <c r="BF2952" s="32"/>
      <c r="BG2952" s="32"/>
      <c r="BH2952" s="40"/>
      <c r="BI2952" s="31"/>
      <c r="BJ2952" s="29"/>
    </row>
    <row r="2953" customFormat="false" ht="15" hidden="false" customHeight="false" outlineLevel="0" collapsed="false">
      <c r="A2953" s="26" t="s">
        <v>893</v>
      </c>
      <c r="B2953" s="27" t="s">
        <v>0</v>
      </c>
      <c r="C2953" s="28" t="s">
        <v>179</v>
      </c>
      <c r="D2953" s="43" t="s">
        <v>890</v>
      </c>
      <c r="E2953" s="30" t="n">
        <v>1099.9</v>
      </c>
      <c r="F2953" s="31" t="n">
        <v>909.9</v>
      </c>
      <c r="G2953" s="32" t="s">
        <v>295</v>
      </c>
      <c r="H2953" s="32" t="s">
        <v>98</v>
      </c>
      <c r="I2953" s="33" t="n">
        <v>9.99</v>
      </c>
      <c r="J2953" s="34" t="s">
        <v>288</v>
      </c>
      <c r="K2953" s="35" t="s">
        <v>355</v>
      </c>
      <c r="L2953" s="36"/>
      <c r="M2953" s="33" t="n">
        <v>6.99</v>
      </c>
      <c r="N2953" s="33"/>
      <c r="O2953" s="37"/>
      <c r="P2953" s="38" t="n">
        <v>79.99</v>
      </c>
      <c r="Q2953" s="34" t="n">
        <v>21.99</v>
      </c>
      <c r="R2953" s="39" t="n">
        <v>-0.204322404371585</v>
      </c>
      <c r="S2953" s="40" t="n">
        <v>22.1943224043716</v>
      </c>
      <c r="T2953" s="40" t="n">
        <v>22.1943224043716</v>
      </c>
      <c r="U2953" s="40" t="n">
        <v>22.1943224043716</v>
      </c>
      <c r="V2953" s="32" t="n">
        <v>9.78567759562842</v>
      </c>
      <c r="W2953" s="32" t="n">
        <v>9.78567759562842</v>
      </c>
      <c r="X2953" s="40" t="n">
        <v>31.98</v>
      </c>
      <c r="Y2953" s="29" t="n">
        <v>739.69</v>
      </c>
      <c r="Z2953" s="29" t="n">
        <v>6.12967213114757</v>
      </c>
      <c r="AA2953" s="41"/>
      <c r="AB2953" s="38"/>
      <c r="AC2953" s="34" t="s">
        <v>520</v>
      </c>
      <c r="AD2953" s="39" t="s">
        <v>520</v>
      </c>
      <c r="AE2953" s="40" t="s">
        <v>520</v>
      </c>
      <c r="AF2953" s="40" t="s">
        <v>520</v>
      </c>
      <c r="AG2953" s="40" t="s">
        <v>520</v>
      </c>
      <c r="AH2953" s="32"/>
      <c r="AI2953" s="32"/>
      <c r="AJ2953" s="40"/>
      <c r="AK2953" s="29"/>
      <c r="AL2953" s="29"/>
      <c r="AM2953" s="41"/>
      <c r="AN2953" s="38"/>
      <c r="AO2953" s="34"/>
      <c r="AP2953" s="39"/>
      <c r="AQ2953" s="40"/>
      <c r="AR2953" s="40"/>
      <c r="AS2953" s="40"/>
      <c r="AT2953" s="32"/>
      <c r="AU2953" s="32"/>
      <c r="AV2953" s="40"/>
      <c r="AW2953" s="31"/>
      <c r="AX2953" s="29"/>
      <c r="AY2953" s="42"/>
      <c r="AZ2953" s="38"/>
      <c r="BA2953" s="34"/>
      <c r="BB2953" s="39"/>
      <c r="BC2953" s="40"/>
      <c r="BD2953" s="40"/>
      <c r="BE2953" s="40"/>
      <c r="BF2953" s="32"/>
      <c r="BG2953" s="32"/>
      <c r="BH2953" s="40"/>
      <c r="BI2953" s="31"/>
      <c r="BJ2953" s="29"/>
    </row>
    <row r="2954" customFormat="false" ht="15" hidden="false" customHeight="false" outlineLevel="0" collapsed="false">
      <c r="A2954" s="26" t="s">
        <v>894</v>
      </c>
      <c r="B2954" s="27" t="s">
        <v>0</v>
      </c>
      <c r="C2954" s="28" t="s">
        <v>179</v>
      </c>
      <c r="D2954" s="43" t="s">
        <v>890</v>
      </c>
      <c r="E2954" s="30" t="n">
        <v>1099.9</v>
      </c>
      <c r="F2954" s="31" t="n">
        <v>909.9</v>
      </c>
      <c r="G2954" s="32" t="s">
        <v>297</v>
      </c>
      <c r="H2954" s="32" t="s">
        <v>98</v>
      </c>
      <c r="I2954" s="33" t="n">
        <v>0</v>
      </c>
      <c r="J2954" s="34" t="s">
        <v>298</v>
      </c>
      <c r="K2954" s="35" t="s">
        <v>355</v>
      </c>
      <c r="L2954" s="36"/>
      <c r="M2954" s="33" t="n">
        <v>6.99</v>
      </c>
      <c r="N2954" s="33"/>
      <c r="O2954" s="37"/>
      <c r="P2954" s="38" t="n">
        <v>79.99</v>
      </c>
      <c r="Q2954" s="34" t="n">
        <v>21.99</v>
      </c>
      <c r="R2954" s="39" t="n">
        <v>-0.204322404371585</v>
      </c>
      <c r="S2954" s="40" t="n">
        <v>22.1943224043716</v>
      </c>
      <c r="T2954" s="40" t="n">
        <v>22.1943224043716</v>
      </c>
      <c r="U2954" s="40" t="n">
        <v>22.1943224043716</v>
      </c>
      <c r="V2954" s="32" t="n">
        <v>-0.204322404371585</v>
      </c>
      <c r="W2954" s="32" t="n">
        <v>-0.204322404371585</v>
      </c>
      <c r="X2954" s="40" t="n">
        <v>21.99</v>
      </c>
      <c r="Y2954" s="29" t="n">
        <v>739.69</v>
      </c>
      <c r="Z2954" s="29" t="n">
        <v>6.12967213114757</v>
      </c>
      <c r="AA2954" s="41"/>
      <c r="AB2954" s="38"/>
      <c r="AC2954" s="34" t="s">
        <v>520</v>
      </c>
      <c r="AD2954" s="39" t="s">
        <v>520</v>
      </c>
      <c r="AE2954" s="40" t="s">
        <v>520</v>
      </c>
      <c r="AF2954" s="40" t="s">
        <v>520</v>
      </c>
      <c r="AG2954" s="40" t="s">
        <v>520</v>
      </c>
      <c r="AH2954" s="32"/>
      <c r="AI2954" s="32"/>
      <c r="AJ2954" s="40"/>
      <c r="AK2954" s="29"/>
      <c r="AL2954" s="29"/>
      <c r="AM2954" s="41"/>
      <c r="AN2954" s="38"/>
      <c r="AO2954" s="34"/>
      <c r="AP2954" s="39"/>
      <c r="AQ2954" s="40"/>
      <c r="AR2954" s="40"/>
      <c r="AS2954" s="40"/>
      <c r="AT2954" s="32"/>
      <c r="AU2954" s="32"/>
      <c r="AV2954" s="40"/>
      <c r="AW2954" s="31"/>
      <c r="AX2954" s="29"/>
      <c r="AY2954" s="42"/>
      <c r="AZ2954" s="38"/>
      <c r="BA2954" s="34"/>
      <c r="BB2954" s="39"/>
      <c r="BC2954" s="40"/>
      <c r="BD2954" s="40"/>
      <c r="BE2954" s="40"/>
      <c r="BF2954" s="32"/>
      <c r="BG2954" s="32"/>
      <c r="BH2954" s="40"/>
      <c r="BI2954" s="31"/>
      <c r="BJ2954" s="29"/>
    </row>
    <row r="2955" customFormat="false" ht="15" hidden="false" customHeight="false" outlineLevel="0" collapsed="false">
      <c r="A2955" s="26" t="s">
        <v>895</v>
      </c>
      <c r="B2955" s="27" t="s">
        <v>0</v>
      </c>
      <c r="C2955" s="28" t="s">
        <v>179</v>
      </c>
      <c r="D2955" s="43" t="s">
        <v>896</v>
      </c>
      <c r="E2955" s="30" t="n">
        <v>1499.9</v>
      </c>
      <c r="F2955" s="31" t="n">
        <v>1139.9</v>
      </c>
      <c r="G2955" s="32" t="s">
        <v>287</v>
      </c>
      <c r="H2955" s="32" t="s">
        <v>98</v>
      </c>
      <c r="I2955" s="33" t="n">
        <v>24.99</v>
      </c>
      <c r="J2955" s="34" t="s">
        <v>288</v>
      </c>
      <c r="K2955" s="35" t="s">
        <v>355</v>
      </c>
      <c r="L2955" s="36"/>
      <c r="M2955" s="33" t="n">
        <v>8.99</v>
      </c>
      <c r="N2955" s="33"/>
      <c r="O2955" s="37"/>
      <c r="P2955" s="38" t="n">
        <v>149.99</v>
      </c>
      <c r="Q2955" s="34" t="n">
        <v>20.99</v>
      </c>
      <c r="R2955" s="39" t="n">
        <v>-5.15514207650274</v>
      </c>
      <c r="S2955" s="40" t="n">
        <v>26.1451420765027</v>
      </c>
      <c r="T2955" s="40" t="n">
        <v>26.1451420765027</v>
      </c>
      <c r="U2955" s="40" t="n">
        <v>26.1451420765027</v>
      </c>
      <c r="V2955" s="32" t="n">
        <v>19.8348579234973</v>
      </c>
      <c r="W2955" s="32" t="n">
        <v>19.8348579234973</v>
      </c>
      <c r="X2955" s="40" t="n">
        <v>45.98</v>
      </c>
      <c r="Y2955" s="29" t="n">
        <v>779.69</v>
      </c>
      <c r="Z2955" s="29" t="n">
        <v>154.654262295082</v>
      </c>
      <c r="AA2955" s="41"/>
      <c r="AB2955" s="38"/>
      <c r="AC2955" s="34" t="s">
        <v>520</v>
      </c>
      <c r="AD2955" s="39" t="s">
        <v>520</v>
      </c>
      <c r="AE2955" s="40" t="s">
        <v>520</v>
      </c>
      <c r="AF2955" s="40" t="s">
        <v>520</v>
      </c>
      <c r="AG2955" s="40" t="s">
        <v>520</v>
      </c>
      <c r="AH2955" s="32"/>
      <c r="AI2955" s="32"/>
      <c r="AJ2955" s="40"/>
      <c r="AK2955" s="29"/>
      <c r="AL2955" s="29"/>
      <c r="AM2955" s="41"/>
      <c r="AN2955" s="38"/>
      <c r="AO2955" s="34"/>
      <c r="AP2955" s="39"/>
      <c r="AQ2955" s="40"/>
      <c r="AR2955" s="40"/>
      <c r="AS2955" s="40"/>
      <c r="AT2955" s="32"/>
      <c r="AU2955" s="32"/>
      <c r="AV2955" s="40"/>
      <c r="AW2955" s="31"/>
      <c r="AX2955" s="29"/>
      <c r="AY2955" s="42"/>
      <c r="AZ2955" s="38"/>
      <c r="BA2955" s="34"/>
      <c r="BB2955" s="39"/>
      <c r="BC2955" s="40"/>
      <c r="BD2955" s="40"/>
      <c r="BE2955" s="40"/>
      <c r="BF2955" s="32"/>
      <c r="BG2955" s="32"/>
      <c r="BH2955" s="40"/>
      <c r="BI2955" s="31"/>
      <c r="BJ2955" s="29"/>
    </row>
    <row r="2956" customFormat="false" ht="15" hidden="false" customHeight="false" outlineLevel="0" collapsed="false">
      <c r="A2956" s="26" t="s">
        <v>897</v>
      </c>
      <c r="B2956" s="27" t="s">
        <v>0</v>
      </c>
      <c r="C2956" s="28" t="s">
        <v>179</v>
      </c>
      <c r="D2956" s="43" t="s">
        <v>896</v>
      </c>
      <c r="E2956" s="30" t="n">
        <v>1499.9</v>
      </c>
      <c r="F2956" s="31" t="n">
        <v>1139.9</v>
      </c>
      <c r="G2956" s="32" t="s">
        <v>291</v>
      </c>
      <c r="H2956" s="32" t="s">
        <v>98</v>
      </c>
      <c r="I2956" s="33" t="n">
        <v>16.99</v>
      </c>
      <c r="J2956" s="34" t="s">
        <v>288</v>
      </c>
      <c r="K2956" s="35" t="s">
        <v>355</v>
      </c>
      <c r="L2956" s="36"/>
      <c r="M2956" s="33" t="n">
        <v>8.99</v>
      </c>
      <c r="N2956" s="33"/>
      <c r="O2956" s="37"/>
      <c r="P2956" s="38" t="n">
        <v>199.99</v>
      </c>
      <c r="Q2956" s="34" t="n">
        <v>21.99</v>
      </c>
      <c r="R2956" s="39" t="n">
        <v>-2.48847540983607</v>
      </c>
      <c r="S2956" s="40" t="n">
        <v>24.4784754098361</v>
      </c>
      <c r="T2956" s="40" t="n">
        <v>24.4784754098361</v>
      </c>
      <c r="U2956" s="40" t="n">
        <v>24.4784754098361</v>
      </c>
      <c r="V2956" s="32" t="n">
        <v>14.5015245901639</v>
      </c>
      <c r="W2956" s="32" t="n">
        <v>14.5015245901639</v>
      </c>
      <c r="X2956" s="40" t="n">
        <v>38.98</v>
      </c>
      <c r="Y2956" s="29" t="n">
        <v>859.69</v>
      </c>
      <c r="Z2956" s="29" t="n">
        <v>74.6542622950822</v>
      </c>
      <c r="AA2956" s="41"/>
      <c r="AB2956" s="38"/>
      <c r="AC2956" s="34" t="s">
        <v>520</v>
      </c>
      <c r="AD2956" s="39" t="s">
        <v>520</v>
      </c>
      <c r="AE2956" s="40" t="s">
        <v>520</v>
      </c>
      <c r="AF2956" s="40" t="s">
        <v>520</v>
      </c>
      <c r="AG2956" s="40" t="s">
        <v>520</v>
      </c>
      <c r="AH2956" s="32"/>
      <c r="AI2956" s="32"/>
      <c r="AJ2956" s="40"/>
      <c r="AK2956" s="29"/>
      <c r="AL2956" s="29"/>
      <c r="AM2956" s="41"/>
      <c r="AN2956" s="38"/>
      <c r="AO2956" s="34"/>
      <c r="AP2956" s="39"/>
      <c r="AQ2956" s="40"/>
      <c r="AR2956" s="40"/>
      <c r="AS2956" s="40"/>
      <c r="AT2956" s="32"/>
      <c r="AU2956" s="32"/>
      <c r="AV2956" s="40"/>
      <c r="AW2956" s="31"/>
      <c r="AX2956" s="29"/>
      <c r="AY2956" s="42"/>
      <c r="AZ2956" s="38"/>
      <c r="BA2956" s="34"/>
      <c r="BB2956" s="39"/>
      <c r="BC2956" s="40"/>
      <c r="BD2956" s="40"/>
      <c r="BE2956" s="40"/>
      <c r="BF2956" s="32"/>
      <c r="BG2956" s="32"/>
      <c r="BH2956" s="40"/>
      <c r="BI2956" s="31"/>
      <c r="BJ2956" s="29"/>
    </row>
    <row r="2957" customFormat="false" ht="15" hidden="false" customHeight="false" outlineLevel="0" collapsed="false">
      <c r="A2957" s="26" t="s">
        <v>898</v>
      </c>
      <c r="B2957" s="27" t="s">
        <v>0</v>
      </c>
      <c r="C2957" s="28" t="s">
        <v>179</v>
      </c>
      <c r="D2957" s="43" t="s">
        <v>896</v>
      </c>
      <c r="E2957" s="30" t="n">
        <v>1499.9</v>
      </c>
      <c r="F2957" s="31" t="n">
        <v>1139.9</v>
      </c>
      <c r="G2957" s="32" t="s">
        <v>293</v>
      </c>
      <c r="H2957" s="32" t="s">
        <v>98</v>
      </c>
      <c r="I2957" s="33" t="n">
        <v>12.99</v>
      </c>
      <c r="J2957" s="34" t="s">
        <v>288</v>
      </c>
      <c r="K2957" s="35" t="s">
        <v>355</v>
      </c>
      <c r="L2957" s="36"/>
      <c r="M2957" s="33" t="n">
        <v>8.99</v>
      </c>
      <c r="N2957" s="33"/>
      <c r="O2957" s="37"/>
      <c r="P2957" s="38" t="n">
        <v>269.99</v>
      </c>
      <c r="Q2957" s="34" t="n">
        <v>21.99</v>
      </c>
      <c r="R2957" s="39" t="n">
        <v>-0.155142076502738</v>
      </c>
      <c r="S2957" s="40" t="n">
        <v>22.1451420765027</v>
      </c>
      <c r="T2957" s="40" t="n">
        <v>22.1451420765027</v>
      </c>
      <c r="U2957" s="40" t="n">
        <v>22.1451420765027</v>
      </c>
      <c r="V2957" s="32" t="n">
        <v>12.8348579234973</v>
      </c>
      <c r="W2957" s="32" t="n">
        <v>12.8348579234973</v>
      </c>
      <c r="X2957" s="40" t="n">
        <v>34.98</v>
      </c>
      <c r="Y2957" s="29" t="n">
        <v>929.69</v>
      </c>
      <c r="Z2957" s="29" t="n">
        <v>4.65426229508216</v>
      </c>
      <c r="AA2957" s="41"/>
      <c r="AB2957" s="38" t="s">
        <v>520</v>
      </c>
      <c r="AC2957" s="34" t="s">
        <v>520</v>
      </c>
      <c r="AD2957" s="39" t="s">
        <v>520</v>
      </c>
      <c r="AE2957" s="40" t="s">
        <v>520</v>
      </c>
      <c r="AF2957" s="40" t="s">
        <v>520</v>
      </c>
      <c r="AG2957" s="40" t="s">
        <v>520</v>
      </c>
      <c r="AH2957" s="32"/>
      <c r="AI2957" s="32"/>
      <c r="AJ2957" s="40"/>
      <c r="AK2957" s="29"/>
      <c r="AL2957" s="29"/>
      <c r="AM2957" s="41"/>
      <c r="AN2957" s="38"/>
      <c r="AO2957" s="34"/>
      <c r="AP2957" s="39"/>
      <c r="AQ2957" s="40"/>
      <c r="AR2957" s="40"/>
      <c r="AS2957" s="40"/>
      <c r="AT2957" s="32"/>
      <c r="AU2957" s="32"/>
      <c r="AV2957" s="40"/>
      <c r="AW2957" s="31"/>
      <c r="AX2957" s="29"/>
      <c r="AY2957" s="42"/>
      <c r="AZ2957" s="38"/>
      <c r="BA2957" s="34"/>
      <c r="BB2957" s="39"/>
      <c r="BC2957" s="40"/>
      <c r="BD2957" s="40"/>
      <c r="BE2957" s="40"/>
      <c r="BF2957" s="32"/>
      <c r="BG2957" s="32"/>
      <c r="BH2957" s="40"/>
      <c r="BI2957" s="31"/>
      <c r="BJ2957" s="29"/>
    </row>
    <row r="2958" customFormat="false" ht="15" hidden="false" customHeight="false" outlineLevel="0" collapsed="false">
      <c r="A2958" s="26" t="s">
        <v>899</v>
      </c>
      <c r="B2958" s="27" t="s">
        <v>0</v>
      </c>
      <c r="C2958" s="28" t="s">
        <v>179</v>
      </c>
      <c r="D2958" s="43" t="s">
        <v>896</v>
      </c>
      <c r="E2958" s="30" t="n">
        <v>1499.9</v>
      </c>
      <c r="F2958" s="31" t="n">
        <v>1139.9</v>
      </c>
      <c r="G2958" s="32" t="s">
        <v>295</v>
      </c>
      <c r="H2958" s="32" t="s">
        <v>98</v>
      </c>
      <c r="I2958" s="33" t="n">
        <v>9.99</v>
      </c>
      <c r="J2958" s="34" t="s">
        <v>288</v>
      </c>
      <c r="K2958" s="35" t="s">
        <v>355</v>
      </c>
      <c r="L2958" s="36"/>
      <c r="M2958" s="33" t="n">
        <v>8.99</v>
      </c>
      <c r="N2958" s="33"/>
      <c r="O2958" s="37"/>
      <c r="P2958" s="38" t="n">
        <v>269.99</v>
      </c>
      <c r="Q2958" s="34" t="n">
        <v>21.99</v>
      </c>
      <c r="R2958" s="39" t="n">
        <v>-0.155142076502738</v>
      </c>
      <c r="S2958" s="40" t="n">
        <v>22.1451420765027</v>
      </c>
      <c r="T2958" s="40" t="n">
        <v>22.1451420765027</v>
      </c>
      <c r="U2958" s="40" t="n">
        <v>22.1451420765027</v>
      </c>
      <c r="V2958" s="32" t="n">
        <v>9.83485792349726</v>
      </c>
      <c r="W2958" s="32" t="n">
        <v>9.83485792349726</v>
      </c>
      <c r="X2958" s="40" t="n">
        <v>31.98</v>
      </c>
      <c r="Y2958" s="29" t="n">
        <v>929.69</v>
      </c>
      <c r="Z2958" s="29" t="n">
        <v>4.65426229508216</v>
      </c>
      <c r="AA2958" s="41"/>
      <c r="AB2958" s="38" t="s">
        <v>520</v>
      </c>
      <c r="AC2958" s="34" t="s">
        <v>520</v>
      </c>
      <c r="AD2958" s="39" t="s">
        <v>520</v>
      </c>
      <c r="AE2958" s="40" t="s">
        <v>520</v>
      </c>
      <c r="AF2958" s="40" t="s">
        <v>520</v>
      </c>
      <c r="AG2958" s="40" t="s">
        <v>520</v>
      </c>
      <c r="AH2958" s="32"/>
      <c r="AI2958" s="32"/>
      <c r="AJ2958" s="40"/>
      <c r="AK2958" s="29"/>
      <c r="AL2958" s="29"/>
      <c r="AM2958" s="41"/>
      <c r="AN2958" s="38"/>
      <c r="AO2958" s="34"/>
      <c r="AP2958" s="39"/>
      <c r="AQ2958" s="40"/>
      <c r="AR2958" s="40"/>
      <c r="AS2958" s="40"/>
      <c r="AT2958" s="32"/>
      <c r="AU2958" s="32"/>
      <c r="AV2958" s="40"/>
      <c r="AW2958" s="31"/>
      <c r="AX2958" s="29"/>
      <c r="AY2958" s="42"/>
      <c r="AZ2958" s="38"/>
      <c r="BA2958" s="34"/>
      <c r="BB2958" s="39"/>
      <c r="BC2958" s="40"/>
      <c r="BD2958" s="40"/>
      <c r="BE2958" s="40"/>
      <c r="BF2958" s="32"/>
      <c r="BG2958" s="32"/>
      <c r="BH2958" s="40"/>
      <c r="BI2958" s="31"/>
      <c r="BJ2958" s="29"/>
    </row>
    <row r="2959" customFormat="false" ht="15" hidden="false" customHeight="false" outlineLevel="0" collapsed="false">
      <c r="A2959" s="26" t="s">
        <v>900</v>
      </c>
      <c r="B2959" s="27" t="s">
        <v>0</v>
      </c>
      <c r="C2959" s="28" t="s">
        <v>179</v>
      </c>
      <c r="D2959" s="43" t="s">
        <v>896</v>
      </c>
      <c r="E2959" s="30" t="n">
        <v>1499.9</v>
      </c>
      <c r="F2959" s="31" t="n">
        <v>1139.9</v>
      </c>
      <c r="G2959" s="32" t="s">
        <v>297</v>
      </c>
      <c r="H2959" s="32" t="s">
        <v>98</v>
      </c>
      <c r="I2959" s="33" t="n">
        <v>0</v>
      </c>
      <c r="J2959" s="34" t="s">
        <v>298</v>
      </c>
      <c r="K2959" s="35" t="s">
        <v>355</v>
      </c>
      <c r="L2959" s="36"/>
      <c r="M2959" s="33" t="n">
        <v>8.99</v>
      </c>
      <c r="N2959" s="33"/>
      <c r="O2959" s="37"/>
      <c r="P2959" s="38" t="n">
        <v>269.99</v>
      </c>
      <c r="Q2959" s="34" t="n">
        <v>21.99</v>
      </c>
      <c r="R2959" s="39" t="n">
        <v>-0.155142076502738</v>
      </c>
      <c r="S2959" s="40" t="n">
        <v>22.1451420765027</v>
      </c>
      <c r="T2959" s="40" t="n">
        <v>22.1451420765027</v>
      </c>
      <c r="U2959" s="40" t="n">
        <v>22.1451420765027</v>
      </c>
      <c r="V2959" s="32" t="n">
        <v>-0.155142076502738</v>
      </c>
      <c r="W2959" s="32" t="n">
        <v>-0.155142076502738</v>
      </c>
      <c r="X2959" s="40" t="n">
        <v>21.99</v>
      </c>
      <c r="Y2959" s="29" t="n">
        <v>929.69</v>
      </c>
      <c r="Z2959" s="29" t="n">
        <v>4.65426229508216</v>
      </c>
      <c r="AA2959" s="41"/>
      <c r="AB2959" s="38" t="s">
        <v>520</v>
      </c>
      <c r="AC2959" s="34" t="s">
        <v>520</v>
      </c>
      <c r="AD2959" s="39" t="s">
        <v>520</v>
      </c>
      <c r="AE2959" s="40" t="s">
        <v>520</v>
      </c>
      <c r="AF2959" s="40" t="s">
        <v>520</v>
      </c>
      <c r="AG2959" s="40" t="s">
        <v>520</v>
      </c>
      <c r="AH2959" s="32"/>
      <c r="AI2959" s="32"/>
      <c r="AJ2959" s="40"/>
      <c r="AK2959" s="29"/>
      <c r="AL2959" s="29"/>
      <c r="AM2959" s="41"/>
      <c r="AN2959" s="38"/>
      <c r="AO2959" s="34"/>
      <c r="AP2959" s="39"/>
      <c r="AQ2959" s="40"/>
      <c r="AR2959" s="40"/>
      <c r="AS2959" s="40"/>
      <c r="AT2959" s="32"/>
      <c r="AU2959" s="32"/>
      <c r="AV2959" s="40"/>
      <c r="AW2959" s="31"/>
      <c r="AX2959" s="29"/>
      <c r="AY2959" s="42"/>
      <c r="AZ2959" s="38"/>
      <c r="BA2959" s="34"/>
      <c r="BB2959" s="39"/>
      <c r="BC2959" s="40"/>
      <c r="BD2959" s="40"/>
      <c r="BE2959" s="40"/>
      <c r="BF2959" s="32"/>
      <c r="BG2959" s="32"/>
      <c r="BH2959" s="40"/>
      <c r="BI2959" s="31"/>
      <c r="BJ2959" s="29"/>
    </row>
    <row r="2960" customFormat="false" ht="15" hidden="false" customHeight="false" outlineLevel="0" collapsed="false">
      <c r="A2960" s="26" t="s">
        <v>901</v>
      </c>
      <c r="B2960" s="27" t="s">
        <v>0</v>
      </c>
      <c r="C2960" s="28" t="s">
        <v>179</v>
      </c>
      <c r="D2960" s="43" t="s">
        <v>269</v>
      </c>
      <c r="E2960" s="30" t="n">
        <v>74.9</v>
      </c>
      <c r="F2960" s="31" t="n">
        <v>74.9</v>
      </c>
      <c r="G2960" s="32" t="s">
        <v>287</v>
      </c>
      <c r="H2960" s="32"/>
      <c r="I2960" s="33" t="n">
        <v>24.99</v>
      </c>
      <c r="J2960" s="34" t="s">
        <v>288</v>
      </c>
      <c r="K2960" s="35" t="s">
        <v>532</v>
      </c>
      <c r="L2960" s="36"/>
      <c r="M2960" s="33" t="n">
        <v>1.49</v>
      </c>
      <c r="N2960" s="33"/>
      <c r="O2960" s="37"/>
      <c r="P2960" s="38" t="n">
        <v>0</v>
      </c>
      <c r="Q2960" s="34" t="n">
        <v>0</v>
      </c>
      <c r="R2960" s="39" t="n">
        <v>-2.55806010928962</v>
      </c>
      <c r="S2960" s="40" t="n">
        <v>2.55806010928962</v>
      </c>
      <c r="T2960" s="40" t="n">
        <v>0</v>
      </c>
      <c r="U2960" s="40" t="n">
        <v>0</v>
      </c>
      <c r="V2960" s="32" t="n">
        <v>22.4319398907104</v>
      </c>
      <c r="W2960" s="32" t="n">
        <v>24.99</v>
      </c>
      <c r="X2960" s="40" t="n">
        <v>24.99</v>
      </c>
      <c r="Y2960" s="29" t="n">
        <v>0</v>
      </c>
      <c r="Z2960" s="29" t="n">
        <v>61.3934426229508</v>
      </c>
      <c r="AA2960" s="41"/>
      <c r="AB2960" s="38" t="n">
        <v>0</v>
      </c>
      <c r="AC2960" s="34" t="n">
        <v>0</v>
      </c>
      <c r="AD2960" s="39" t="n">
        <v>-2.55806010928962</v>
      </c>
      <c r="AE2960" s="40" t="n">
        <v>2.55806010928962</v>
      </c>
      <c r="AF2960" s="40" t="n">
        <v>0</v>
      </c>
      <c r="AG2960" s="40" t="n">
        <v>0</v>
      </c>
      <c r="AH2960" s="32" t="n">
        <v>22.4319398907104</v>
      </c>
      <c r="AI2960" s="32" t="n">
        <v>24.99</v>
      </c>
      <c r="AJ2960" s="40" t="n">
        <v>24.99</v>
      </c>
      <c r="AK2960" s="29" t="n">
        <v>0</v>
      </c>
      <c r="AL2960" s="29" t="n">
        <v>61.3934426229508</v>
      </c>
      <c r="AM2960" s="41"/>
      <c r="AN2960" s="38"/>
      <c r="AO2960" s="34"/>
      <c r="AP2960" s="39"/>
      <c r="AQ2960" s="40"/>
      <c r="AR2960" s="40"/>
      <c r="AS2960" s="40"/>
      <c r="AT2960" s="32"/>
      <c r="AU2960" s="32"/>
      <c r="AV2960" s="40"/>
      <c r="AW2960" s="31"/>
      <c r="AX2960" s="29"/>
      <c r="AY2960" s="42"/>
      <c r="AZ2960" s="38"/>
      <c r="BA2960" s="34"/>
      <c r="BB2960" s="39"/>
      <c r="BC2960" s="40"/>
      <c r="BD2960" s="40"/>
      <c r="BE2960" s="40"/>
      <c r="BF2960" s="32"/>
      <c r="BG2960" s="32"/>
      <c r="BH2960" s="40"/>
      <c r="BI2960" s="31"/>
      <c r="BJ2960" s="29"/>
    </row>
    <row r="2961" customFormat="false" ht="15" hidden="false" customHeight="false" outlineLevel="0" collapsed="false">
      <c r="A2961" s="26" t="s">
        <v>902</v>
      </c>
      <c r="B2961" s="27" t="s">
        <v>0</v>
      </c>
      <c r="C2961" s="28" t="s">
        <v>179</v>
      </c>
      <c r="D2961" s="43" t="s">
        <v>269</v>
      </c>
      <c r="E2961" s="30" t="n">
        <v>74.9</v>
      </c>
      <c r="F2961" s="31" t="n">
        <v>74.9</v>
      </c>
      <c r="G2961" s="32" t="s">
        <v>291</v>
      </c>
      <c r="H2961" s="32"/>
      <c r="I2961" s="33" t="n">
        <v>16.99</v>
      </c>
      <c r="J2961" s="34" t="s">
        <v>288</v>
      </c>
      <c r="K2961" s="35" t="s">
        <v>532</v>
      </c>
      <c r="L2961" s="36"/>
      <c r="M2961" s="33" t="n">
        <v>1.49</v>
      </c>
      <c r="N2961" s="33"/>
      <c r="O2961" s="37"/>
      <c r="P2961" s="38" t="n">
        <v>0</v>
      </c>
      <c r="Q2961" s="34" t="n">
        <v>0</v>
      </c>
      <c r="R2961" s="39" t="n">
        <v>-2.55806010928962</v>
      </c>
      <c r="S2961" s="40" t="n">
        <v>2.55806010928962</v>
      </c>
      <c r="T2961" s="40" t="n">
        <v>0</v>
      </c>
      <c r="U2961" s="40" t="n">
        <v>0</v>
      </c>
      <c r="V2961" s="32" t="n">
        <v>14.4319398907104</v>
      </c>
      <c r="W2961" s="32" t="n">
        <v>16.99</v>
      </c>
      <c r="X2961" s="40" t="n">
        <v>16.99</v>
      </c>
      <c r="Y2961" s="29" t="n">
        <v>0</v>
      </c>
      <c r="Z2961" s="29" t="n">
        <v>61.3934426229508</v>
      </c>
      <c r="AA2961" s="41"/>
      <c r="AB2961" s="38" t="n">
        <v>0</v>
      </c>
      <c r="AC2961" s="34" t="n">
        <v>0</v>
      </c>
      <c r="AD2961" s="39" t="n">
        <v>-2.55806010928962</v>
      </c>
      <c r="AE2961" s="40" t="n">
        <v>2.55806010928962</v>
      </c>
      <c r="AF2961" s="40" t="n">
        <v>0</v>
      </c>
      <c r="AG2961" s="40" t="n">
        <v>0</v>
      </c>
      <c r="AH2961" s="32" t="n">
        <v>14.4319398907104</v>
      </c>
      <c r="AI2961" s="32" t="n">
        <v>16.99</v>
      </c>
      <c r="AJ2961" s="40" t="n">
        <v>16.99</v>
      </c>
      <c r="AK2961" s="29" t="n">
        <v>0</v>
      </c>
      <c r="AL2961" s="29" t="n">
        <v>61.3934426229508</v>
      </c>
      <c r="AM2961" s="41"/>
      <c r="AN2961" s="38"/>
      <c r="AO2961" s="34"/>
      <c r="AP2961" s="39"/>
      <c r="AQ2961" s="40"/>
      <c r="AR2961" s="40"/>
      <c r="AS2961" s="40"/>
      <c r="AT2961" s="32"/>
      <c r="AU2961" s="32"/>
      <c r="AV2961" s="40"/>
      <c r="AW2961" s="31"/>
      <c r="AX2961" s="29"/>
      <c r="AY2961" s="42"/>
      <c r="AZ2961" s="38"/>
      <c r="BA2961" s="34"/>
      <c r="BB2961" s="39"/>
      <c r="BC2961" s="40"/>
      <c r="BD2961" s="40"/>
      <c r="BE2961" s="40"/>
      <c r="BF2961" s="32"/>
      <c r="BG2961" s="32"/>
      <c r="BH2961" s="40"/>
      <c r="BI2961" s="31"/>
      <c r="BJ2961" s="29"/>
    </row>
    <row r="2962" customFormat="false" ht="15" hidden="false" customHeight="false" outlineLevel="0" collapsed="false">
      <c r="A2962" s="26" t="s">
        <v>903</v>
      </c>
      <c r="B2962" s="27" t="s">
        <v>0</v>
      </c>
      <c r="C2962" s="28" t="s">
        <v>179</v>
      </c>
      <c r="D2962" s="43" t="s">
        <v>269</v>
      </c>
      <c r="E2962" s="30" t="n">
        <v>74.9</v>
      </c>
      <c r="F2962" s="31" t="n">
        <v>74.9</v>
      </c>
      <c r="G2962" s="32" t="s">
        <v>293</v>
      </c>
      <c r="H2962" s="32"/>
      <c r="I2962" s="33" t="n">
        <v>12.99</v>
      </c>
      <c r="J2962" s="34" t="s">
        <v>288</v>
      </c>
      <c r="K2962" s="35" t="s">
        <v>355</v>
      </c>
      <c r="L2962" s="36"/>
      <c r="M2962" s="33" t="n">
        <v>1.49</v>
      </c>
      <c r="N2962" s="33"/>
      <c r="O2962" s="37"/>
      <c r="P2962" s="38" t="n">
        <v>0</v>
      </c>
      <c r="Q2962" s="34" t="n">
        <v>1.99</v>
      </c>
      <c r="R2962" s="39" t="n">
        <v>-0.0564480874316942</v>
      </c>
      <c r="S2962" s="40" t="n">
        <v>2.04644808743169</v>
      </c>
      <c r="T2962" s="40" t="n">
        <v>2.04644808743169</v>
      </c>
      <c r="U2962" s="40" t="n">
        <v>2.04644808743169</v>
      </c>
      <c r="V2962" s="32" t="n">
        <v>12.9335519125683</v>
      </c>
      <c r="W2962" s="32" t="n">
        <v>12.9335519125683</v>
      </c>
      <c r="X2962" s="40" t="n">
        <v>14.98</v>
      </c>
      <c r="Y2962" s="29" t="n">
        <v>59.7</v>
      </c>
      <c r="Z2962" s="29" t="n">
        <v>1.69344262295083</v>
      </c>
      <c r="AA2962" s="41"/>
      <c r="AB2962" s="38" t="n">
        <v>0</v>
      </c>
      <c r="AC2962" s="34" t="n">
        <v>1.99</v>
      </c>
      <c r="AD2962" s="39" t="n">
        <v>-0.0564480874316942</v>
      </c>
      <c r="AE2962" s="40" t="n">
        <v>2.04644808743169</v>
      </c>
      <c r="AF2962" s="40" t="n">
        <v>2.04644808743169</v>
      </c>
      <c r="AG2962" s="40" t="n">
        <v>2.04644808743169</v>
      </c>
      <c r="AH2962" s="32" t="n">
        <v>12.9335519125683</v>
      </c>
      <c r="AI2962" s="32" t="n">
        <v>12.99</v>
      </c>
      <c r="AJ2962" s="40" t="n">
        <v>14.98</v>
      </c>
      <c r="AK2962" s="29" t="n">
        <v>59.7</v>
      </c>
      <c r="AL2962" s="29" t="n">
        <v>1.69344262295083</v>
      </c>
      <c r="AM2962" s="41"/>
      <c r="AN2962" s="38"/>
      <c r="AO2962" s="34"/>
      <c r="AP2962" s="39"/>
      <c r="AQ2962" s="40"/>
      <c r="AR2962" s="40"/>
      <c r="AS2962" s="40"/>
      <c r="AT2962" s="32"/>
      <c r="AU2962" s="32"/>
      <c r="AV2962" s="40"/>
      <c r="AW2962" s="31"/>
      <c r="AX2962" s="29"/>
      <c r="AY2962" s="42"/>
      <c r="AZ2962" s="38"/>
      <c r="BA2962" s="34"/>
      <c r="BB2962" s="39"/>
      <c r="BC2962" s="40"/>
      <c r="BD2962" s="40"/>
      <c r="BE2962" s="40"/>
      <c r="BF2962" s="32"/>
      <c r="BG2962" s="32"/>
      <c r="BH2962" s="40"/>
      <c r="BI2962" s="31"/>
      <c r="BJ2962" s="29"/>
    </row>
    <row r="2963" customFormat="false" ht="15" hidden="false" customHeight="false" outlineLevel="0" collapsed="false">
      <c r="A2963" s="26" t="s">
        <v>904</v>
      </c>
      <c r="B2963" s="27" t="s">
        <v>0</v>
      </c>
      <c r="C2963" s="28" t="s">
        <v>179</v>
      </c>
      <c r="D2963" s="43" t="s">
        <v>269</v>
      </c>
      <c r="E2963" s="30" t="n">
        <v>74.9</v>
      </c>
      <c r="F2963" s="31" t="n">
        <v>74.9</v>
      </c>
      <c r="G2963" s="32" t="s">
        <v>295</v>
      </c>
      <c r="H2963" s="32"/>
      <c r="I2963" s="33" t="n">
        <v>9.99</v>
      </c>
      <c r="J2963" s="34" t="s">
        <v>288</v>
      </c>
      <c r="K2963" s="35" t="s">
        <v>355</v>
      </c>
      <c r="L2963" s="36"/>
      <c r="M2963" s="33" t="n">
        <v>1.49</v>
      </c>
      <c r="N2963" s="33"/>
      <c r="O2963" s="37"/>
      <c r="P2963" s="38" t="n">
        <v>0</v>
      </c>
      <c r="Q2963" s="34" t="n">
        <v>1.99</v>
      </c>
      <c r="R2963" s="39" t="n">
        <v>-0.0564480874316942</v>
      </c>
      <c r="S2963" s="40" t="n">
        <v>2.04644808743169</v>
      </c>
      <c r="T2963" s="40" t="n">
        <v>2.04644808743169</v>
      </c>
      <c r="U2963" s="40" t="n">
        <v>2.04644808743169</v>
      </c>
      <c r="V2963" s="32" t="n">
        <v>9.93355191256831</v>
      </c>
      <c r="W2963" s="32" t="n">
        <v>9.93355191256831</v>
      </c>
      <c r="X2963" s="40" t="n">
        <v>11.98</v>
      </c>
      <c r="Y2963" s="29" t="n">
        <v>59.7</v>
      </c>
      <c r="Z2963" s="29" t="n">
        <v>1.69344262295083</v>
      </c>
      <c r="AA2963" s="41"/>
      <c r="AB2963" s="38" t="n">
        <v>0</v>
      </c>
      <c r="AC2963" s="34" t="n">
        <v>1.99</v>
      </c>
      <c r="AD2963" s="39" t="n">
        <v>-0.0564480874316942</v>
      </c>
      <c r="AE2963" s="40" t="n">
        <v>2.04644808743169</v>
      </c>
      <c r="AF2963" s="40" t="n">
        <v>2.04644808743169</v>
      </c>
      <c r="AG2963" s="40" t="n">
        <v>2.04644808743169</v>
      </c>
      <c r="AH2963" s="32" t="n">
        <v>9.93355191256831</v>
      </c>
      <c r="AI2963" s="32" t="n">
        <v>9.99</v>
      </c>
      <c r="AJ2963" s="40" t="n">
        <v>11.98</v>
      </c>
      <c r="AK2963" s="29" t="n">
        <v>59.7</v>
      </c>
      <c r="AL2963" s="29" t="n">
        <v>1.69344262295083</v>
      </c>
      <c r="AM2963" s="41"/>
      <c r="AN2963" s="38"/>
      <c r="AO2963" s="34"/>
      <c r="AP2963" s="39"/>
      <c r="AQ2963" s="40"/>
      <c r="AR2963" s="40"/>
      <c r="AS2963" s="40"/>
      <c r="AT2963" s="32"/>
      <c r="AU2963" s="32"/>
      <c r="AV2963" s="40"/>
      <c r="AW2963" s="31"/>
      <c r="AX2963" s="29"/>
      <c r="AY2963" s="42"/>
      <c r="AZ2963" s="38"/>
      <c r="BA2963" s="34"/>
      <c r="BB2963" s="39"/>
      <c r="BC2963" s="40"/>
      <c r="BD2963" s="40"/>
      <c r="BE2963" s="40"/>
      <c r="BF2963" s="32"/>
      <c r="BG2963" s="32"/>
      <c r="BH2963" s="40"/>
      <c r="BI2963" s="31"/>
      <c r="BJ2963" s="29"/>
    </row>
    <row r="2964" customFormat="false" ht="15" hidden="false" customHeight="false" outlineLevel="0" collapsed="false">
      <c r="A2964" s="26" t="s">
        <v>905</v>
      </c>
      <c r="B2964" s="27" t="s">
        <v>0</v>
      </c>
      <c r="C2964" s="28" t="s">
        <v>179</v>
      </c>
      <c r="D2964" s="43" t="s">
        <v>269</v>
      </c>
      <c r="E2964" s="30" t="n">
        <v>74.9</v>
      </c>
      <c r="F2964" s="31" t="n">
        <v>74.9</v>
      </c>
      <c r="G2964" s="32" t="s">
        <v>297</v>
      </c>
      <c r="H2964" s="32"/>
      <c r="I2964" s="33" t="n">
        <v>0</v>
      </c>
      <c r="J2964" s="34" t="s">
        <v>298</v>
      </c>
      <c r="K2964" s="35" t="s">
        <v>355</v>
      </c>
      <c r="L2964" s="36"/>
      <c r="M2964" s="33" t="n">
        <v>1.49</v>
      </c>
      <c r="N2964" s="33"/>
      <c r="O2964" s="37"/>
      <c r="P2964" s="38" t="n">
        <v>0</v>
      </c>
      <c r="Q2964" s="34" t="n">
        <v>1.99</v>
      </c>
      <c r="R2964" s="39" t="n">
        <v>-0.0564480874316942</v>
      </c>
      <c r="S2964" s="40" t="n">
        <v>2.04644808743169</v>
      </c>
      <c r="T2964" s="40" t="n">
        <v>2.04644808743169</v>
      </c>
      <c r="U2964" s="40" t="n">
        <v>2.04644808743169</v>
      </c>
      <c r="V2964" s="32" t="n">
        <v>-0.0564480874316942</v>
      </c>
      <c r="W2964" s="32" t="n">
        <v>-0.0564480874316942</v>
      </c>
      <c r="X2964" s="40" t="n">
        <v>1.99</v>
      </c>
      <c r="Y2964" s="29" t="n">
        <v>59.7</v>
      </c>
      <c r="Z2964" s="29" t="n">
        <v>1.69344262295083</v>
      </c>
      <c r="AA2964" s="41"/>
      <c r="AB2964" s="38" t="n">
        <v>0</v>
      </c>
      <c r="AC2964" s="34" t="n">
        <v>1.99</v>
      </c>
      <c r="AD2964" s="39" t="n">
        <v>-0.0564480874316942</v>
      </c>
      <c r="AE2964" s="40" t="n">
        <v>2.04644808743169</v>
      </c>
      <c r="AF2964" s="40" t="n">
        <v>2.04644808743169</v>
      </c>
      <c r="AG2964" s="40" t="n">
        <v>2.04644808743169</v>
      </c>
      <c r="AH2964" s="32" t="n">
        <v>-0.0564480874316942</v>
      </c>
      <c r="AI2964" s="32" t="n">
        <v>0</v>
      </c>
      <c r="AJ2964" s="40" t="n">
        <v>1.99</v>
      </c>
      <c r="AK2964" s="29" t="n">
        <v>59.7</v>
      </c>
      <c r="AL2964" s="29" t="n">
        <v>1.69344262295083</v>
      </c>
      <c r="AM2964" s="41"/>
      <c r="AN2964" s="38"/>
      <c r="AO2964" s="34"/>
      <c r="AP2964" s="39"/>
      <c r="AQ2964" s="40"/>
      <c r="AR2964" s="40"/>
      <c r="AS2964" s="40"/>
      <c r="AT2964" s="32"/>
      <c r="AU2964" s="32"/>
      <c r="AV2964" s="40"/>
      <c r="AW2964" s="31"/>
      <c r="AX2964" s="29"/>
      <c r="AY2964" s="42"/>
      <c r="AZ2964" s="38"/>
      <c r="BA2964" s="34"/>
      <c r="BB2964" s="39"/>
      <c r="BC2964" s="40"/>
      <c r="BD2964" s="40"/>
      <c r="BE2964" s="40"/>
      <c r="BF2964" s="32"/>
      <c r="BG2964" s="32"/>
      <c r="BH2964" s="40"/>
      <c r="BI2964" s="31"/>
      <c r="BJ2964" s="29"/>
    </row>
    <row r="2965" customFormat="false" ht="15" hidden="false" customHeight="false" outlineLevel="0" collapsed="false">
      <c r="A2965" s="26" t="s">
        <v>906</v>
      </c>
      <c r="B2965" s="27" t="s">
        <v>0</v>
      </c>
      <c r="C2965" s="28" t="s">
        <v>179</v>
      </c>
      <c r="D2965" s="43" t="s">
        <v>270</v>
      </c>
      <c r="E2965" s="30" t="n">
        <v>109.9</v>
      </c>
      <c r="F2965" s="31" t="n">
        <v>109.9</v>
      </c>
      <c r="G2965" s="32" t="s">
        <v>287</v>
      </c>
      <c r="H2965" s="32"/>
      <c r="I2965" s="33" t="n">
        <v>24.99</v>
      </c>
      <c r="J2965" s="34" t="s">
        <v>288</v>
      </c>
      <c r="K2965" s="35" t="s">
        <v>532</v>
      </c>
      <c r="L2965" s="36"/>
      <c r="M2965" s="33" t="n">
        <v>1.49</v>
      </c>
      <c r="N2965" s="33"/>
      <c r="O2965" s="37"/>
      <c r="P2965" s="38" t="n">
        <v>29.99</v>
      </c>
      <c r="Q2965" s="34" t="n">
        <v>0</v>
      </c>
      <c r="R2965" s="39" t="n">
        <v>-2.50383196721312</v>
      </c>
      <c r="S2965" s="40" t="n">
        <v>2.50383196721312</v>
      </c>
      <c r="T2965" s="40" t="n">
        <v>0</v>
      </c>
      <c r="U2965" s="40" t="n">
        <v>0</v>
      </c>
      <c r="V2965" s="32" t="n">
        <v>22.4861680327869</v>
      </c>
      <c r="W2965" s="32" t="n">
        <v>24.99</v>
      </c>
      <c r="X2965" s="40" t="n">
        <v>24.99</v>
      </c>
      <c r="Y2965" s="29" t="n">
        <v>29.99</v>
      </c>
      <c r="Z2965" s="29" t="n">
        <v>60.0919672131148</v>
      </c>
      <c r="AA2965" s="41"/>
      <c r="AB2965" s="38" t="n">
        <v>29.99</v>
      </c>
      <c r="AC2965" s="34" t="n">
        <v>0</v>
      </c>
      <c r="AD2965" s="39" t="n">
        <v>-2.50383196721312</v>
      </c>
      <c r="AE2965" s="40" t="n">
        <v>2.50383196721312</v>
      </c>
      <c r="AF2965" s="40" t="n">
        <v>0</v>
      </c>
      <c r="AG2965" s="40" t="n">
        <v>0</v>
      </c>
      <c r="AH2965" s="32" t="n">
        <v>22.4861680327869</v>
      </c>
      <c r="AI2965" s="32" t="n">
        <v>24.99</v>
      </c>
      <c r="AJ2965" s="40" t="n">
        <v>24.99</v>
      </c>
      <c r="AK2965" s="29" t="n">
        <v>29.99</v>
      </c>
      <c r="AL2965" s="29" t="n">
        <v>60.0919672131148</v>
      </c>
      <c r="AM2965" s="41"/>
      <c r="AN2965" s="38"/>
      <c r="AO2965" s="34"/>
      <c r="AP2965" s="39"/>
      <c r="AQ2965" s="40"/>
      <c r="AR2965" s="40"/>
      <c r="AS2965" s="40"/>
      <c r="AT2965" s="32"/>
      <c r="AU2965" s="32"/>
      <c r="AV2965" s="40"/>
      <c r="AW2965" s="31"/>
      <c r="AX2965" s="29"/>
      <c r="AY2965" s="42"/>
      <c r="AZ2965" s="38"/>
      <c r="BA2965" s="34"/>
      <c r="BB2965" s="39"/>
      <c r="BC2965" s="40"/>
      <c r="BD2965" s="40"/>
      <c r="BE2965" s="40"/>
      <c r="BF2965" s="32"/>
      <c r="BG2965" s="32"/>
      <c r="BH2965" s="40"/>
      <c r="BI2965" s="31"/>
      <c r="BJ2965" s="29"/>
    </row>
    <row r="2966" customFormat="false" ht="15" hidden="false" customHeight="false" outlineLevel="0" collapsed="false">
      <c r="A2966" s="26" t="s">
        <v>907</v>
      </c>
      <c r="B2966" s="27" t="s">
        <v>0</v>
      </c>
      <c r="C2966" s="28" t="s">
        <v>179</v>
      </c>
      <c r="D2966" s="43" t="s">
        <v>270</v>
      </c>
      <c r="E2966" s="30" t="n">
        <v>109.9</v>
      </c>
      <c r="F2966" s="31" t="n">
        <v>109.9</v>
      </c>
      <c r="G2966" s="32" t="s">
        <v>291</v>
      </c>
      <c r="H2966" s="32"/>
      <c r="I2966" s="33" t="n">
        <v>16.99</v>
      </c>
      <c r="J2966" s="34" t="s">
        <v>288</v>
      </c>
      <c r="K2966" s="35" t="s">
        <v>532</v>
      </c>
      <c r="L2966" s="36"/>
      <c r="M2966" s="33" t="n">
        <v>1.49</v>
      </c>
      <c r="N2966" s="33"/>
      <c r="O2966" s="37"/>
      <c r="P2966" s="38" t="n">
        <v>29.99</v>
      </c>
      <c r="Q2966" s="34" t="n">
        <v>0</v>
      </c>
      <c r="R2966" s="39" t="n">
        <v>-2.50383196721312</v>
      </c>
      <c r="S2966" s="40" t="n">
        <v>2.50383196721312</v>
      </c>
      <c r="T2966" s="40" t="n">
        <v>0</v>
      </c>
      <c r="U2966" s="40" t="n">
        <v>0</v>
      </c>
      <c r="V2966" s="32" t="n">
        <v>14.4861680327869</v>
      </c>
      <c r="W2966" s="32" t="n">
        <v>16.99</v>
      </c>
      <c r="X2966" s="40" t="n">
        <v>16.99</v>
      </c>
      <c r="Y2966" s="29" t="n">
        <v>29.99</v>
      </c>
      <c r="Z2966" s="29" t="n">
        <v>60.0919672131148</v>
      </c>
      <c r="AA2966" s="41"/>
      <c r="AB2966" s="38" t="n">
        <v>29.99</v>
      </c>
      <c r="AC2966" s="34" t="n">
        <v>0</v>
      </c>
      <c r="AD2966" s="39" t="n">
        <v>-2.50383196721312</v>
      </c>
      <c r="AE2966" s="40" t="n">
        <v>2.50383196721312</v>
      </c>
      <c r="AF2966" s="40" t="n">
        <v>0</v>
      </c>
      <c r="AG2966" s="40" t="n">
        <v>0</v>
      </c>
      <c r="AH2966" s="32" t="n">
        <v>14.4861680327869</v>
      </c>
      <c r="AI2966" s="32" t="n">
        <v>16.99</v>
      </c>
      <c r="AJ2966" s="40" t="n">
        <v>16.99</v>
      </c>
      <c r="AK2966" s="29" t="n">
        <v>29.99</v>
      </c>
      <c r="AL2966" s="29" t="n">
        <v>60.0919672131148</v>
      </c>
      <c r="AM2966" s="41"/>
      <c r="AN2966" s="38"/>
      <c r="AO2966" s="34"/>
      <c r="AP2966" s="39"/>
      <c r="AQ2966" s="40"/>
      <c r="AR2966" s="40"/>
      <c r="AS2966" s="40"/>
      <c r="AT2966" s="32"/>
      <c r="AU2966" s="32"/>
      <c r="AV2966" s="40"/>
      <c r="AW2966" s="31"/>
      <c r="AX2966" s="29"/>
      <c r="AY2966" s="42"/>
      <c r="AZ2966" s="38"/>
      <c r="BA2966" s="34"/>
      <c r="BB2966" s="39"/>
      <c r="BC2966" s="40"/>
      <c r="BD2966" s="40"/>
      <c r="BE2966" s="40"/>
      <c r="BF2966" s="32"/>
      <c r="BG2966" s="32"/>
      <c r="BH2966" s="40"/>
      <c r="BI2966" s="31"/>
      <c r="BJ2966" s="29"/>
    </row>
    <row r="2967" customFormat="false" ht="15" hidden="false" customHeight="false" outlineLevel="0" collapsed="false">
      <c r="A2967" s="26" t="s">
        <v>908</v>
      </c>
      <c r="B2967" s="27" t="s">
        <v>0</v>
      </c>
      <c r="C2967" s="28" t="s">
        <v>179</v>
      </c>
      <c r="D2967" s="43" t="s">
        <v>270</v>
      </c>
      <c r="E2967" s="30" t="n">
        <v>109.9</v>
      </c>
      <c r="F2967" s="31" t="n">
        <v>109.9</v>
      </c>
      <c r="G2967" s="32" t="s">
        <v>293</v>
      </c>
      <c r="H2967" s="32"/>
      <c r="I2967" s="33" t="n">
        <v>12.99</v>
      </c>
      <c r="J2967" s="34" t="s">
        <v>288</v>
      </c>
      <c r="K2967" s="35" t="s">
        <v>355</v>
      </c>
      <c r="L2967" s="36"/>
      <c r="M2967" s="33" t="n">
        <v>1.49</v>
      </c>
      <c r="N2967" s="33"/>
      <c r="O2967" s="37"/>
      <c r="P2967" s="38" t="n">
        <v>29.99</v>
      </c>
      <c r="Q2967" s="34" t="n">
        <v>0.99</v>
      </c>
      <c r="R2967" s="39" t="n">
        <v>-1.01306557377049</v>
      </c>
      <c r="S2967" s="40" t="n">
        <v>2.00306557377049</v>
      </c>
      <c r="T2967" s="40" t="n">
        <v>2.00306557377049</v>
      </c>
      <c r="U2967" s="40" t="n">
        <v>2.00306557377049</v>
      </c>
      <c r="V2967" s="32" t="n">
        <v>11.9769344262295</v>
      </c>
      <c r="W2967" s="32" t="n">
        <v>11.9769344262295</v>
      </c>
      <c r="X2967" s="40" t="n">
        <v>13.98</v>
      </c>
      <c r="Y2967" s="29" t="n">
        <v>59.69</v>
      </c>
      <c r="Z2967" s="29" t="n">
        <v>30.3919672131148</v>
      </c>
      <c r="AA2967" s="41"/>
      <c r="AB2967" s="38" t="n">
        <v>29.99</v>
      </c>
      <c r="AC2967" s="34" t="n">
        <v>0.99</v>
      </c>
      <c r="AD2967" s="39" t="n">
        <v>-1.01306557377049</v>
      </c>
      <c r="AE2967" s="40" t="n">
        <v>2.00306557377049</v>
      </c>
      <c r="AF2967" s="40" t="n">
        <v>2.00306557377049</v>
      </c>
      <c r="AG2967" s="40" t="n">
        <v>2.00306557377049</v>
      </c>
      <c r="AH2967" s="32" t="n">
        <v>11.9769344262295</v>
      </c>
      <c r="AI2967" s="32" t="n">
        <v>12.99</v>
      </c>
      <c r="AJ2967" s="40" t="n">
        <v>13.98</v>
      </c>
      <c r="AK2967" s="29" t="n">
        <v>59.69</v>
      </c>
      <c r="AL2967" s="29" t="n">
        <v>30.3919672131148</v>
      </c>
      <c r="AM2967" s="41"/>
      <c r="AN2967" s="38"/>
      <c r="AO2967" s="34"/>
      <c r="AP2967" s="39"/>
      <c r="AQ2967" s="40"/>
      <c r="AR2967" s="40"/>
      <c r="AS2967" s="40"/>
      <c r="AT2967" s="32"/>
      <c r="AU2967" s="32"/>
      <c r="AV2967" s="40"/>
      <c r="AW2967" s="31"/>
      <c r="AX2967" s="29"/>
      <c r="AY2967" s="42"/>
      <c r="AZ2967" s="38"/>
      <c r="BA2967" s="34"/>
      <c r="BB2967" s="39"/>
      <c r="BC2967" s="40"/>
      <c r="BD2967" s="40"/>
      <c r="BE2967" s="40"/>
      <c r="BF2967" s="32"/>
      <c r="BG2967" s="32"/>
      <c r="BH2967" s="40"/>
      <c r="BI2967" s="31"/>
      <c r="BJ2967" s="29"/>
    </row>
    <row r="2968" customFormat="false" ht="15" hidden="false" customHeight="false" outlineLevel="0" collapsed="false">
      <c r="A2968" s="26" t="s">
        <v>909</v>
      </c>
      <c r="B2968" s="27" t="s">
        <v>0</v>
      </c>
      <c r="C2968" s="28" t="s">
        <v>179</v>
      </c>
      <c r="D2968" s="43" t="s">
        <v>270</v>
      </c>
      <c r="E2968" s="30" t="n">
        <v>109.9</v>
      </c>
      <c r="F2968" s="31" t="n">
        <v>109.9</v>
      </c>
      <c r="G2968" s="32" t="s">
        <v>295</v>
      </c>
      <c r="H2968" s="32"/>
      <c r="I2968" s="33" t="n">
        <v>9.99</v>
      </c>
      <c r="J2968" s="34" t="s">
        <v>288</v>
      </c>
      <c r="K2968" s="35" t="s">
        <v>355</v>
      </c>
      <c r="L2968" s="36"/>
      <c r="M2968" s="33" t="n">
        <v>1.49</v>
      </c>
      <c r="N2968" s="33"/>
      <c r="O2968" s="37"/>
      <c r="P2968" s="38" t="n">
        <v>29.99</v>
      </c>
      <c r="Q2968" s="34" t="n">
        <v>0.99</v>
      </c>
      <c r="R2968" s="39" t="n">
        <v>-1.01306557377049</v>
      </c>
      <c r="S2968" s="40" t="n">
        <v>2.00306557377049</v>
      </c>
      <c r="T2968" s="40" t="n">
        <v>2.00306557377049</v>
      </c>
      <c r="U2968" s="40" t="n">
        <v>2.00306557377049</v>
      </c>
      <c r="V2968" s="32" t="n">
        <v>8.97693442622951</v>
      </c>
      <c r="W2968" s="32" t="n">
        <v>8.97693442622951</v>
      </c>
      <c r="X2968" s="40" t="n">
        <v>10.98</v>
      </c>
      <c r="Y2968" s="29" t="n">
        <v>59.69</v>
      </c>
      <c r="Z2968" s="29" t="n">
        <v>30.3919672131148</v>
      </c>
      <c r="AA2968" s="41"/>
      <c r="AB2968" s="38" t="n">
        <v>29.99</v>
      </c>
      <c r="AC2968" s="34" t="n">
        <v>0.99</v>
      </c>
      <c r="AD2968" s="39" t="n">
        <v>-1.01306557377049</v>
      </c>
      <c r="AE2968" s="40" t="n">
        <v>2.00306557377049</v>
      </c>
      <c r="AF2968" s="40" t="n">
        <v>2.00306557377049</v>
      </c>
      <c r="AG2968" s="40" t="n">
        <v>2.00306557377049</v>
      </c>
      <c r="AH2968" s="32" t="n">
        <v>8.97693442622951</v>
      </c>
      <c r="AI2968" s="32" t="n">
        <v>9.99</v>
      </c>
      <c r="AJ2968" s="40" t="n">
        <v>10.98</v>
      </c>
      <c r="AK2968" s="29" t="n">
        <v>59.69</v>
      </c>
      <c r="AL2968" s="29" t="n">
        <v>30.3919672131148</v>
      </c>
      <c r="AM2968" s="41"/>
      <c r="AN2968" s="38"/>
      <c r="AO2968" s="34"/>
      <c r="AP2968" s="39"/>
      <c r="AQ2968" s="40"/>
      <c r="AR2968" s="40"/>
      <c r="AS2968" s="40"/>
      <c r="AT2968" s="32"/>
      <c r="AU2968" s="32"/>
      <c r="AV2968" s="40"/>
      <c r="AW2968" s="31"/>
      <c r="AX2968" s="29"/>
      <c r="AY2968" s="42"/>
      <c r="AZ2968" s="38"/>
      <c r="BA2968" s="34"/>
      <c r="BB2968" s="39"/>
      <c r="BC2968" s="40"/>
      <c r="BD2968" s="40"/>
      <c r="BE2968" s="40"/>
      <c r="BF2968" s="32"/>
      <c r="BG2968" s="32"/>
      <c r="BH2968" s="40"/>
      <c r="BI2968" s="31"/>
      <c r="BJ2968" s="29"/>
    </row>
    <row r="2969" customFormat="false" ht="15" hidden="false" customHeight="false" outlineLevel="0" collapsed="false">
      <c r="A2969" s="26" t="s">
        <v>910</v>
      </c>
      <c r="B2969" s="27" t="s">
        <v>0</v>
      </c>
      <c r="C2969" s="28" t="s">
        <v>179</v>
      </c>
      <c r="D2969" s="43" t="s">
        <v>270</v>
      </c>
      <c r="E2969" s="30" t="n">
        <v>109.9</v>
      </c>
      <c r="F2969" s="31" t="n">
        <v>109.9</v>
      </c>
      <c r="G2969" s="32" t="s">
        <v>297</v>
      </c>
      <c r="H2969" s="32"/>
      <c r="I2969" s="33" t="n">
        <v>0</v>
      </c>
      <c r="J2969" s="34" t="s">
        <v>298</v>
      </c>
      <c r="K2969" s="35" t="s">
        <v>355</v>
      </c>
      <c r="L2969" s="36"/>
      <c r="M2969" s="33" t="n">
        <v>1.49</v>
      </c>
      <c r="N2969" s="33"/>
      <c r="O2969" s="37"/>
      <c r="P2969" s="38" t="n">
        <v>29.99</v>
      </c>
      <c r="Q2969" s="34" t="n">
        <v>0.99</v>
      </c>
      <c r="R2969" s="39" t="n">
        <v>-1.01306557377049</v>
      </c>
      <c r="S2969" s="40" t="n">
        <v>2.00306557377049</v>
      </c>
      <c r="T2969" s="40" t="n">
        <v>2.00306557377049</v>
      </c>
      <c r="U2969" s="40" t="n">
        <v>2.00306557377049</v>
      </c>
      <c r="V2969" s="32" t="n">
        <v>-1.01306557377049</v>
      </c>
      <c r="W2969" s="32" t="n">
        <v>-1.01306557377049</v>
      </c>
      <c r="X2969" s="40" t="n">
        <v>0.99</v>
      </c>
      <c r="Y2969" s="29" t="n">
        <v>59.69</v>
      </c>
      <c r="Z2969" s="29" t="n">
        <v>30.3919672131148</v>
      </c>
      <c r="AA2969" s="41"/>
      <c r="AB2969" s="38" t="n">
        <v>29.99</v>
      </c>
      <c r="AC2969" s="34" t="n">
        <v>0.99</v>
      </c>
      <c r="AD2969" s="39" t="n">
        <v>-1.01306557377049</v>
      </c>
      <c r="AE2969" s="40" t="n">
        <v>2.00306557377049</v>
      </c>
      <c r="AF2969" s="40" t="n">
        <v>2.00306557377049</v>
      </c>
      <c r="AG2969" s="40" t="n">
        <v>2.00306557377049</v>
      </c>
      <c r="AH2969" s="32" t="n">
        <v>-1.01306557377049</v>
      </c>
      <c r="AI2969" s="32" t="n">
        <v>0</v>
      </c>
      <c r="AJ2969" s="40" t="n">
        <v>0.99</v>
      </c>
      <c r="AK2969" s="29" t="n">
        <v>59.69</v>
      </c>
      <c r="AL2969" s="29" t="n">
        <v>30.3919672131148</v>
      </c>
      <c r="AM2969" s="41"/>
      <c r="AN2969" s="38"/>
      <c r="AO2969" s="34"/>
      <c r="AP2969" s="39"/>
      <c r="AQ2969" s="40"/>
      <c r="AR2969" s="40"/>
      <c r="AS2969" s="40"/>
      <c r="AT2969" s="32"/>
      <c r="AU2969" s="32"/>
      <c r="AV2969" s="40"/>
      <c r="AW2969" s="31"/>
      <c r="AX2969" s="29"/>
      <c r="AY2969" s="42"/>
      <c r="AZ2969" s="38"/>
      <c r="BA2969" s="34"/>
      <c r="BB2969" s="39"/>
      <c r="BC2969" s="40"/>
      <c r="BD2969" s="40"/>
      <c r="BE2969" s="40"/>
      <c r="BF2969" s="32"/>
      <c r="BG2969" s="32"/>
      <c r="BH2969" s="40"/>
      <c r="BI2969" s="31"/>
      <c r="BJ2969" s="29"/>
    </row>
    <row r="2970" customFormat="false" ht="15" hidden="false" customHeight="false" outlineLevel="0" collapsed="false">
      <c r="A2970" s="26" t="s">
        <v>911</v>
      </c>
      <c r="B2970" s="27" t="s">
        <v>0</v>
      </c>
      <c r="C2970" s="28" t="s">
        <v>179</v>
      </c>
      <c r="D2970" s="43" t="s">
        <v>271</v>
      </c>
      <c r="E2970" s="30" t="n">
        <v>159.9</v>
      </c>
      <c r="F2970" s="31" t="n">
        <v>159.9</v>
      </c>
      <c r="G2970" s="32" t="s">
        <v>287</v>
      </c>
      <c r="H2970" s="32"/>
      <c r="I2970" s="33" t="n">
        <v>24.99</v>
      </c>
      <c r="J2970" s="34" t="s">
        <v>288</v>
      </c>
      <c r="K2970" s="35" t="s">
        <v>532</v>
      </c>
      <c r="L2970" s="36"/>
      <c r="M2970" s="33" t="n">
        <v>2.99</v>
      </c>
      <c r="N2970" s="33"/>
      <c r="O2970" s="37"/>
      <c r="P2970" s="38" t="n">
        <v>29.99</v>
      </c>
      <c r="Q2970" s="34" t="n">
        <v>0</v>
      </c>
      <c r="R2970" s="39" t="n">
        <v>-4.21148224043716</v>
      </c>
      <c r="S2970" s="40" t="n">
        <v>4.21148224043716</v>
      </c>
      <c r="T2970" s="40" t="n">
        <v>0</v>
      </c>
      <c r="U2970" s="40" t="n">
        <v>0</v>
      </c>
      <c r="V2970" s="32" t="n">
        <v>20.7785177595628</v>
      </c>
      <c r="W2970" s="32" t="n">
        <v>24.99</v>
      </c>
      <c r="X2970" s="40" t="n">
        <v>24.99</v>
      </c>
      <c r="Y2970" s="29" t="n">
        <v>29.99</v>
      </c>
      <c r="Z2970" s="29" t="n">
        <v>101.075573770492</v>
      </c>
      <c r="AA2970" s="41"/>
      <c r="AB2970" s="38" t="n">
        <v>39.99</v>
      </c>
      <c r="AC2970" s="34" t="n">
        <v>0</v>
      </c>
      <c r="AD2970" s="39" t="n">
        <v>-3.79481557377049</v>
      </c>
      <c r="AE2970" s="40" t="n">
        <v>3.79481557377049</v>
      </c>
      <c r="AF2970" s="40" t="n">
        <v>0</v>
      </c>
      <c r="AG2970" s="40" t="n">
        <v>0</v>
      </c>
      <c r="AH2970" s="32" t="n">
        <v>21.1951844262295</v>
      </c>
      <c r="AI2970" s="32" t="n">
        <v>24.99</v>
      </c>
      <c r="AJ2970" s="40" t="n">
        <v>24.99</v>
      </c>
      <c r="AK2970" s="29" t="n">
        <v>39.99</v>
      </c>
      <c r="AL2970" s="29" t="n">
        <v>91.0755737704918</v>
      </c>
      <c r="AM2970" s="41"/>
      <c r="AN2970" s="38"/>
      <c r="AO2970" s="34"/>
      <c r="AP2970" s="39"/>
      <c r="AQ2970" s="40"/>
      <c r="AR2970" s="40"/>
      <c r="AS2970" s="40"/>
      <c r="AT2970" s="32"/>
      <c r="AU2970" s="32"/>
      <c r="AV2970" s="40"/>
      <c r="AW2970" s="31"/>
      <c r="AX2970" s="29"/>
      <c r="AY2970" s="42"/>
      <c r="AZ2970" s="38"/>
      <c r="BA2970" s="34"/>
      <c r="BB2970" s="39"/>
      <c r="BC2970" s="40"/>
      <c r="BD2970" s="40"/>
      <c r="BE2970" s="40"/>
      <c r="BF2970" s="32"/>
      <c r="BG2970" s="32"/>
      <c r="BH2970" s="40"/>
      <c r="BI2970" s="31"/>
      <c r="BJ2970" s="29"/>
    </row>
    <row r="2971" customFormat="false" ht="15" hidden="false" customHeight="false" outlineLevel="0" collapsed="false">
      <c r="A2971" s="26" t="s">
        <v>912</v>
      </c>
      <c r="B2971" s="27" t="s">
        <v>0</v>
      </c>
      <c r="C2971" s="28" t="s">
        <v>179</v>
      </c>
      <c r="D2971" s="43" t="s">
        <v>271</v>
      </c>
      <c r="E2971" s="30" t="n">
        <v>159.9</v>
      </c>
      <c r="F2971" s="31" t="n">
        <v>159.9</v>
      </c>
      <c r="G2971" s="32" t="s">
        <v>291</v>
      </c>
      <c r="H2971" s="32"/>
      <c r="I2971" s="33" t="n">
        <v>16.99</v>
      </c>
      <c r="J2971" s="34" t="s">
        <v>288</v>
      </c>
      <c r="K2971" s="35" t="s">
        <v>355</v>
      </c>
      <c r="L2971" s="36"/>
      <c r="M2971" s="33" t="n">
        <v>2.99</v>
      </c>
      <c r="N2971" s="33"/>
      <c r="O2971" s="37"/>
      <c r="P2971" s="38" t="n">
        <v>29.99</v>
      </c>
      <c r="Q2971" s="34" t="n">
        <v>0.99</v>
      </c>
      <c r="R2971" s="39" t="n">
        <v>-2.37918579234973</v>
      </c>
      <c r="S2971" s="40" t="n">
        <v>3.36918579234973</v>
      </c>
      <c r="T2971" s="40" t="n">
        <v>3.36918579234973</v>
      </c>
      <c r="U2971" s="40" t="n">
        <v>3.36918579234973</v>
      </c>
      <c r="V2971" s="32" t="n">
        <v>14.6108142076503</v>
      </c>
      <c r="W2971" s="32" t="n">
        <v>14.6108142076503</v>
      </c>
      <c r="X2971" s="40" t="n">
        <v>17.98</v>
      </c>
      <c r="Y2971" s="29" t="n">
        <v>59.69</v>
      </c>
      <c r="Z2971" s="29" t="n">
        <v>71.3755737704918</v>
      </c>
      <c r="AA2971" s="41"/>
      <c r="AB2971" s="38" t="n">
        <v>39.99</v>
      </c>
      <c r="AC2971" s="34" t="n">
        <v>0.99</v>
      </c>
      <c r="AD2971" s="39" t="n">
        <v>-2.04585245901639</v>
      </c>
      <c r="AE2971" s="40" t="n">
        <v>3.03585245901639</v>
      </c>
      <c r="AF2971" s="40" t="n">
        <v>3.03585245901639</v>
      </c>
      <c r="AG2971" s="40" t="n">
        <v>3.03585245901639</v>
      </c>
      <c r="AH2971" s="32" t="n">
        <v>14.9441475409836</v>
      </c>
      <c r="AI2971" s="32" t="n">
        <v>16.99</v>
      </c>
      <c r="AJ2971" s="40" t="n">
        <v>17.98</v>
      </c>
      <c r="AK2971" s="29" t="n">
        <v>69.69</v>
      </c>
      <c r="AL2971" s="29" t="n">
        <v>61.3755737704918</v>
      </c>
      <c r="AM2971" s="41"/>
      <c r="AN2971" s="38"/>
      <c r="AO2971" s="34"/>
      <c r="AP2971" s="39"/>
      <c r="AQ2971" s="40"/>
      <c r="AR2971" s="40"/>
      <c r="AS2971" s="40"/>
      <c r="AT2971" s="32"/>
      <c r="AU2971" s="32"/>
      <c r="AV2971" s="40"/>
      <c r="AW2971" s="31"/>
      <c r="AX2971" s="29"/>
      <c r="AY2971" s="42"/>
      <c r="AZ2971" s="38"/>
      <c r="BA2971" s="34"/>
      <c r="BB2971" s="39"/>
      <c r="BC2971" s="40"/>
      <c r="BD2971" s="40"/>
      <c r="BE2971" s="40"/>
      <c r="BF2971" s="32"/>
      <c r="BG2971" s="32"/>
      <c r="BH2971" s="40"/>
      <c r="BI2971" s="31"/>
      <c r="BJ2971" s="29"/>
    </row>
    <row r="2972" customFormat="false" ht="15" hidden="false" customHeight="false" outlineLevel="0" collapsed="false">
      <c r="A2972" s="26" t="s">
        <v>913</v>
      </c>
      <c r="B2972" s="27" t="s">
        <v>0</v>
      </c>
      <c r="C2972" s="28" t="s">
        <v>179</v>
      </c>
      <c r="D2972" s="43" t="s">
        <v>271</v>
      </c>
      <c r="E2972" s="30" t="n">
        <v>159.9</v>
      </c>
      <c r="F2972" s="31" t="n">
        <v>159.9</v>
      </c>
      <c r="G2972" s="32" t="s">
        <v>293</v>
      </c>
      <c r="H2972" s="32"/>
      <c r="I2972" s="33" t="n">
        <v>12.99</v>
      </c>
      <c r="J2972" s="34" t="s">
        <v>288</v>
      </c>
      <c r="K2972" s="35" t="s">
        <v>355</v>
      </c>
      <c r="L2972" s="36"/>
      <c r="M2972" s="33" t="n">
        <v>2.99</v>
      </c>
      <c r="N2972" s="33"/>
      <c r="O2972" s="37"/>
      <c r="P2972" s="38" t="n">
        <v>29.99</v>
      </c>
      <c r="Q2972" s="34" t="n">
        <v>2.99</v>
      </c>
      <c r="R2972" s="39" t="n">
        <v>-0.379185792349727</v>
      </c>
      <c r="S2972" s="40" t="n">
        <v>3.36918579234973</v>
      </c>
      <c r="T2972" s="40" t="n">
        <v>3.36918579234973</v>
      </c>
      <c r="U2972" s="40" t="n">
        <v>3.36918579234973</v>
      </c>
      <c r="V2972" s="32" t="n">
        <v>12.6108142076503</v>
      </c>
      <c r="W2972" s="32" t="n">
        <v>12.6108142076503</v>
      </c>
      <c r="X2972" s="40" t="n">
        <v>15.98</v>
      </c>
      <c r="Y2972" s="29" t="n">
        <v>119.69</v>
      </c>
      <c r="Z2972" s="29" t="n">
        <v>11.3755737704918</v>
      </c>
      <c r="AA2972" s="41"/>
      <c r="AB2972" s="38" t="n">
        <v>39.99</v>
      </c>
      <c r="AC2972" s="34" t="n">
        <v>2.99</v>
      </c>
      <c r="AD2972" s="39" t="n">
        <v>-0.0458524590163938</v>
      </c>
      <c r="AE2972" s="40" t="n">
        <v>3.03585245901639</v>
      </c>
      <c r="AF2972" s="40" t="n">
        <v>3.03585245901639</v>
      </c>
      <c r="AG2972" s="40" t="n">
        <v>3.03585245901639</v>
      </c>
      <c r="AH2972" s="32" t="n">
        <v>12.9441475409836</v>
      </c>
      <c r="AI2972" s="32" t="n">
        <v>12.99</v>
      </c>
      <c r="AJ2972" s="40" t="n">
        <v>15.98</v>
      </c>
      <c r="AK2972" s="29" t="n">
        <v>129.69</v>
      </c>
      <c r="AL2972" s="29" t="n">
        <v>1.37557377049183</v>
      </c>
      <c r="AM2972" s="41"/>
      <c r="AN2972" s="38"/>
      <c r="AO2972" s="34"/>
      <c r="AP2972" s="39"/>
      <c r="AQ2972" s="40"/>
      <c r="AR2972" s="40"/>
      <c r="AS2972" s="40"/>
      <c r="AT2972" s="32"/>
      <c r="AU2972" s="32"/>
      <c r="AV2972" s="40"/>
      <c r="AW2972" s="31"/>
      <c r="AX2972" s="29"/>
      <c r="AY2972" s="42"/>
      <c r="AZ2972" s="38"/>
      <c r="BA2972" s="34"/>
      <c r="BB2972" s="39"/>
      <c r="BC2972" s="40"/>
      <c r="BD2972" s="40"/>
      <c r="BE2972" s="40"/>
      <c r="BF2972" s="32"/>
      <c r="BG2972" s="32"/>
      <c r="BH2972" s="40"/>
      <c r="BI2972" s="31"/>
      <c r="BJ2972" s="29"/>
    </row>
    <row r="2973" customFormat="false" ht="15" hidden="false" customHeight="false" outlineLevel="0" collapsed="false">
      <c r="A2973" s="26" t="s">
        <v>914</v>
      </c>
      <c r="B2973" s="27" t="s">
        <v>0</v>
      </c>
      <c r="C2973" s="28" t="s">
        <v>179</v>
      </c>
      <c r="D2973" s="43" t="s">
        <v>271</v>
      </c>
      <c r="E2973" s="30" t="n">
        <v>159.9</v>
      </c>
      <c r="F2973" s="31" t="n">
        <v>159.9</v>
      </c>
      <c r="G2973" s="32" t="s">
        <v>295</v>
      </c>
      <c r="H2973" s="32"/>
      <c r="I2973" s="33" t="n">
        <v>9.99</v>
      </c>
      <c r="J2973" s="34" t="s">
        <v>288</v>
      </c>
      <c r="K2973" s="35" t="s">
        <v>355</v>
      </c>
      <c r="L2973" s="36"/>
      <c r="M2973" s="33" t="n">
        <v>2.99</v>
      </c>
      <c r="N2973" s="33"/>
      <c r="O2973" s="37"/>
      <c r="P2973" s="38" t="n">
        <v>29.99</v>
      </c>
      <c r="Q2973" s="34" t="n">
        <v>2.99</v>
      </c>
      <c r="R2973" s="39" t="n">
        <v>-0.379185792349727</v>
      </c>
      <c r="S2973" s="40" t="n">
        <v>3.36918579234973</v>
      </c>
      <c r="T2973" s="40" t="n">
        <v>3.36918579234973</v>
      </c>
      <c r="U2973" s="40" t="n">
        <v>3.36918579234973</v>
      </c>
      <c r="V2973" s="32" t="n">
        <v>9.61081420765027</v>
      </c>
      <c r="W2973" s="32" t="n">
        <v>9.61081420765027</v>
      </c>
      <c r="X2973" s="40" t="n">
        <v>12.98</v>
      </c>
      <c r="Y2973" s="29" t="n">
        <v>119.69</v>
      </c>
      <c r="Z2973" s="29" t="n">
        <v>11.3755737704918</v>
      </c>
      <c r="AA2973" s="41"/>
      <c r="AB2973" s="38" t="n">
        <v>39.99</v>
      </c>
      <c r="AC2973" s="34" t="n">
        <v>2.99</v>
      </c>
      <c r="AD2973" s="39" t="n">
        <v>-0.0458524590163938</v>
      </c>
      <c r="AE2973" s="40" t="n">
        <v>3.03585245901639</v>
      </c>
      <c r="AF2973" s="40" t="n">
        <v>3.03585245901639</v>
      </c>
      <c r="AG2973" s="40" t="n">
        <v>3.03585245901639</v>
      </c>
      <c r="AH2973" s="32" t="n">
        <v>9.94414754098361</v>
      </c>
      <c r="AI2973" s="32" t="n">
        <v>9.99</v>
      </c>
      <c r="AJ2973" s="40" t="n">
        <v>12.98</v>
      </c>
      <c r="AK2973" s="29" t="n">
        <v>129.69</v>
      </c>
      <c r="AL2973" s="29" t="n">
        <v>1.37557377049183</v>
      </c>
      <c r="AM2973" s="41"/>
      <c r="AN2973" s="38"/>
      <c r="AO2973" s="34"/>
      <c r="AP2973" s="39"/>
      <c r="AQ2973" s="40"/>
      <c r="AR2973" s="40"/>
      <c r="AS2973" s="40"/>
      <c r="AT2973" s="32"/>
      <c r="AU2973" s="32"/>
      <c r="AV2973" s="40"/>
      <c r="AW2973" s="31"/>
      <c r="AX2973" s="29"/>
      <c r="AY2973" s="42"/>
      <c r="AZ2973" s="38"/>
      <c r="BA2973" s="34"/>
      <c r="BB2973" s="39"/>
      <c r="BC2973" s="40"/>
      <c r="BD2973" s="40"/>
      <c r="BE2973" s="40"/>
      <c r="BF2973" s="32"/>
      <c r="BG2973" s="32"/>
      <c r="BH2973" s="40"/>
      <c r="BI2973" s="31"/>
      <c r="BJ2973" s="29"/>
    </row>
    <row r="2974" customFormat="false" ht="15" hidden="false" customHeight="false" outlineLevel="0" collapsed="false">
      <c r="A2974" s="26" t="s">
        <v>915</v>
      </c>
      <c r="B2974" s="27" t="s">
        <v>0</v>
      </c>
      <c r="C2974" s="28" t="s">
        <v>179</v>
      </c>
      <c r="D2974" s="43" t="s">
        <v>271</v>
      </c>
      <c r="E2974" s="30" t="n">
        <v>159.9</v>
      </c>
      <c r="F2974" s="31" t="n">
        <v>159.9</v>
      </c>
      <c r="G2974" s="32" t="s">
        <v>297</v>
      </c>
      <c r="H2974" s="32"/>
      <c r="I2974" s="33" t="n">
        <v>0</v>
      </c>
      <c r="J2974" s="34" t="s">
        <v>298</v>
      </c>
      <c r="K2974" s="35" t="s">
        <v>355</v>
      </c>
      <c r="L2974" s="36"/>
      <c r="M2974" s="33" t="n">
        <v>2.99</v>
      </c>
      <c r="N2974" s="33"/>
      <c r="O2974" s="37"/>
      <c r="P2974" s="38" t="n">
        <v>29.99</v>
      </c>
      <c r="Q2974" s="34" t="n">
        <v>2.99</v>
      </c>
      <c r="R2974" s="39" t="n">
        <v>-0.379185792349727</v>
      </c>
      <c r="S2974" s="40" t="n">
        <v>3.36918579234973</v>
      </c>
      <c r="T2974" s="40" t="n">
        <v>3.36918579234973</v>
      </c>
      <c r="U2974" s="40" t="n">
        <v>3.36918579234973</v>
      </c>
      <c r="V2974" s="32" t="n">
        <v>-0.379185792349727</v>
      </c>
      <c r="W2974" s="32" t="n">
        <v>-0.379185792349727</v>
      </c>
      <c r="X2974" s="40" t="n">
        <v>2.99</v>
      </c>
      <c r="Y2974" s="29" t="n">
        <v>119.69</v>
      </c>
      <c r="Z2974" s="29" t="n">
        <v>11.3755737704918</v>
      </c>
      <c r="AA2974" s="41"/>
      <c r="AB2974" s="38" t="n">
        <v>39.99</v>
      </c>
      <c r="AC2974" s="34" t="n">
        <v>2.99</v>
      </c>
      <c r="AD2974" s="39" t="n">
        <v>-0.0458524590163938</v>
      </c>
      <c r="AE2974" s="40" t="n">
        <v>3.03585245901639</v>
      </c>
      <c r="AF2974" s="40" t="n">
        <v>3.03585245901639</v>
      </c>
      <c r="AG2974" s="40" t="n">
        <v>3.03585245901639</v>
      </c>
      <c r="AH2974" s="32" t="n">
        <v>-0.0458524590163938</v>
      </c>
      <c r="AI2974" s="32" t="n">
        <v>0</v>
      </c>
      <c r="AJ2974" s="40" t="n">
        <v>2.99</v>
      </c>
      <c r="AK2974" s="29" t="n">
        <v>129.69</v>
      </c>
      <c r="AL2974" s="29" t="n">
        <v>1.37557377049183</v>
      </c>
      <c r="AM2974" s="41"/>
      <c r="AN2974" s="38"/>
      <c r="AO2974" s="34"/>
      <c r="AP2974" s="39"/>
      <c r="AQ2974" s="40"/>
      <c r="AR2974" s="40"/>
      <c r="AS2974" s="40"/>
      <c r="AT2974" s="32"/>
      <c r="AU2974" s="32"/>
      <c r="AV2974" s="40"/>
      <c r="AW2974" s="31"/>
      <c r="AX2974" s="29"/>
      <c r="AY2974" s="42"/>
      <c r="AZ2974" s="38"/>
      <c r="BA2974" s="34"/>
      <c r="BB2974" s="39"/>
      <c r="BC2974" s="40"/>
      <c r="BD2974" s="40"/>
      <c r="BE2974" s="40"/>
      <c r="BF2974" s="32"/>
      <c r="BG2974" s="32"/>
      <c r="BH2974" s="40"/>
      <c r="BI2974" s="31"/>
      <c r="BJ2974" s="29"/>
    </row>
    <row r="2975" customFormat="false" ht="15" hidden="false" customHeight="false" outlineLevel="0" collapsed="false">
      <c r="A2975" s="26" t="s">
        <v>916</v>
      </c>
      <c r="B2975" s="27" t="s">
        <v>0</v>
      </c>
      <c r="C2975" s="28" t="s">
        <v>179</v>
      </c>
      <c r="D2975" s="43" t="s">
        <v>180</v>
      </c>
      <c r="E2975" s="30" t="n">
        <v>249.9</v>
      </c>
      <c r="F2975" s="31" t="n">
        <v>209.9</v>
      </c>
      <c r="G2975" s="32" t="s">
        <v>287</v>
      </c>
      <c r="H2975" s="32"/>
      <c r="I2975" s="33" t="n">
        <v>24.99</v>
      </c>
      <c r="J2975" s="34" t="s">
        <v>288</v>
      </c>
      <c r="K2975" s="35" t="s">
        <v>532</v>
      </c>
      <c r="L2975" s="36"/>
      <c r="M2975" s="33" t="n">
        <v>2.99</v>
      </c>
      <c r="N2975" s="33"/>
      <c r="O2975" s="37"/>
      <c r="P2975" s="38" t="n">
        <v>29.99</v>
      </c>
      <c r="Q2975" s="34" t="n">
        <v>0</v>
      </c>
      <c r="R2975" s="39" t="n">
        <v>-5.9191325136612</v>
      </c>
      <c r="S2975" s="40" t="n">
        <v>5.9191325136612</v>
      </c>
      <c r="T2975" s="40" t="n">
        <v>0</v>
      </c>
      <c r="U2975" s="40" t="n">
        <v>0</v>
      </c>
      <c r="V2975" s="32" t="n">
        <v>19.0708674863388</v>
      </c>
      <c r="W2975" s="32" t="n">
        <v>24.99</v>
      </c>
      <c r="X2975" s="40" t="n">
        <v>24.99</v>
      </c>
      <c r="Y2975" s="29" t="n">
        <v>29.99</v>
      </c>
      <c r="Z2975" s="29" t="n">
        <v>142.059180327869</v>
      </c>
      <c r="AA2975" s="41"/>
      <c r="AB2975" s="38" t="n">
        <v>49.99</v>
      </c>
      <c r="AC2975" s="34" t="n">
        <v>0</v>
      </c>
      <c r="AD2975" s="39" t="n">
        <v>-5.08579918032787</v>
      </c>
      <c r="AE2975" s="40" t="n">
        <v>5.08579918032787</v>
      </c>
      <c r="AF2975" s="40" t="n">
        <v>0</v>
      </c>
      <c r="AG2975" s="40" t="n">
        <v>0</v>
      </c>
      <c r="AH2975" s="32" t="n">
        <v>19.9042008196721</v>
      </c>
      <c r="AI2975" s="32" t="n">
        <v>24.99</v>
      </c>
      <c r="AJ2975" s="40" t="n">
        <v>24.99</v>
      </c>
      <c r="AK2975" s="29" t="n">
        <v>49.99</v>
      </c>
      <c r="AL2975" s="29" t="n">
        <v>122.059180327869</v>
      </c>
      <c r="AM2975" s="41"/>
      <c r="AN2975" s="38"/>
      <c r="AO2975" s="34"/>
      <c r="AP2975" s="39"/>
      <c r="AQ2975" s="40"/>
      <c r="AR2975" s="40"/>
      <c r="AS2975" s="40"/>
      <c r="AT2975" s="32"/>
      <c r="AU2975" s="32"/>
      <c r="AV2975" s="40"/>
      <c r="AW2975" s="31"/>
      <c r="AX2975" s="29"/>
      <c r="AY2975" s="42"/>
      <c r="AZ2975" s="38"/>
      <c r="BA2975" s="34"/>
      <c r="BB2975" s="39"/>
      <c r="BC2975" s="40"/>
      <c r="BD2975" s="40"/>
      <c r="BE2975" s="40"/>
      <c r="BF2975" s="32"/>
      <c r="BG2975" s="32"/>
      <c r="BH2975" s="40"/>
      <c r="BI2975" s="31"/>
      <c r="BJ2975" s="29"/>
    </row>
    <row r="2976" customFormat="false" ht="15" hidden="false" customHeight="false" outlineLevel="0" collapsed="false">
      <c r="A2976" s="26" t="s">
        <v>917</v>
      </c>
      <c r="B2976" s="27" t="s">
        <v>0</v>
      </c>
      <c r="C2976" s="28" t="s">
        <v>179</v>
      </c>
      <c r="D2976" s="43" t="s">
        <v>180</v>
      </c>
      <c r="E2976" s="30" t="n">
        <v>249.9</v>
      </c>
      <c r="F2976" s="31" t="n">
        <v>209.9</v>
      </c>
      <c r="G2976" s="32" t="s">
        <v>291</v>
      </c>
      <c r="H2976" s="32"/>
      <c r="I2976" s="33" t="n">
        <v>16.99</v>
      </c>
      <c r="J2976" s="34" t="s">
        <v>288</v>
      </c>
      <c r="K2976" s="35" t="s">
        <v>355</v>
      </c>
      <c r="L2976" s="36"/>
      <c r="M2976" s="33" t="n">
        <v>2.99</v>
      </c>
      <c r="N2976" s="33"/>
      <c r="O2976" s="37"/>
      <c r="P2976" s="38" t="n">
        <v>29.99</v>
      </c>
      <c r="Q2976" s="34" t="n">
        <v>1.99</v>
      </c>
      <c r="R2976" s="39" t="n">
        <v>-2.74530601092896</v>
      </c>
      <c r="S2976" s="40" t="n">
        <v>4.73530601092896</v>
      </c>
      <c r="T2976" s="40" t="n">
        <v>4.73530601092896</v>
      </c>
      <c r="U2976" s="40" t="n">
        <v>4.73530601092896</v>
      </c>
      <c r="V2976" s="32" t="n">
        <v>14.244693989071</v>
      </c>
      <c r="W2976" s="32" t="n">
        <v>14.244693989071</v>
      </c>
      <c r="X2976" s="40" t="n">
        <v>18.98</v>
      </c>
      <c r="Y2976" s="29" t="n">
        <v>89.69</v>
      </c>
      <c r="Z2976" s="29" t="n">
        <v>82.3591803278689</v>
      </c>
      <c r="AA2976" s="41"/>
      <c r="AB2976" s="38" t="n">
        <v>49.99</v>
      </c>
      <c r="AC2976" s="34" t="n">
        <v>1.99</v>
      </c>
      <c r="AD2976" s="39" t="n">
        <v>-2.0786393442623</v>
      </c>
      <c r="AE2976" s="40" t="n">
        <v>4.0686393442623</v>
      </c>
      <c r="AF2976" s="40" t="n">
        <v>4.0686393442623</v>
      </c>
      <c r="AG2976" s="40" t="n">
        <v>4.0686393442623</v>
      </c>
      <c r="AH2976" s="32" t="n">
        <v>14.9113606557377</v>
      </c>
      <c r="AI2976" s="32" t="n">
        <v>16.99</v>
      </c>
      <c r="AJ2976" s="40" t="n">
        <v>18.98</v>
      </c>
      <c r="AK2976" s="29" t="n">
        <v>109.69</v>
      </c>
      <c r="AL2976" s="29" t="n">
        <v>62.3591803278689</v>
      </c>
      <c r="AM2976" s="41"/>
      <c r="AN2976" s="38"/>
      <c r="AO2976" s="34"/>
      <c r="AP2976" s="39"/>
      <c r="AQ2976" s="40"/>
      <c r="AR2976" s="40"/>
      <c r="AS2976" s="40"/>
      <c r="AT2976" s="32"/>
      <c r="AU2976" s="32"/>
      <c r="AV2976" s="40"/>
      <c r="AW2976" s="31"/>
      <c r="AX2976" s="29"/>
      <c r="AY2976" s="42"/>
      <c r="AZ2976" s="38"/>
      <c r="BA2976" s="34"/>
      <c r="BB2976" s="39"/>
      <c r="BC2976" s="40"/>
      <c r="BD2976" s="40"/>
      <c r="BE2976" s="40"/>
      <c r="BF2976" s="32"/>
      <c r="BG2976" s="32"/>
      <c r="BH2976" s="40"/>
      <c r="BI2976" s="31"/>
      <c r="BJ2976" s="29"/>
    </row>
    <row r="2977" customFormat="false" ht="15" hidden="false" customHeight="false" outlineLevel="0" collapsed="false">
      <c r="A2977" s="26" t="s">
        <v>918</v>
      </c>
      <c r="B2977" s="27" t="s">
        <v>0</v>
      </c>
      <c r="C2977" s="28" t="s">
        <v>179</v>
      </c>
      <c r="D2977" s="43" t="s">
        <v>180</v>
      </c>
      <c r="E2977" s="30" t="n">
        <v>249.9</v>
      </c>
      <c r="F2977" s="31" t="n">
        <v>209.9</v>
      </c>
      <c r="G2977" s="32" t="s">
        <v>293</v>
      </c>
      <c r="H2977" s="32"/>
      <c r="I2977" s="33" t="n">
        <v>12.99</v>
      </c>
      <c r="J2977" s="34" t="s">
        <v>288</v>
      </c>
      <c r="K2977" s="35" t="s">
        <v>355</v>
      </c>
      <c r="L2977" s="36"/>
      <c r="M2977" s="33" t="n">
        <v>2.99</v>
      </c>
      <c r="N2977" s="33"/>
      <c r="O2977" s="37"/>
      <c r="P2977" s="38" t="n">
        <v>29.99</v>
      </c>
      <c r="Q2977" s="34" t="n">
        <v>3.99</v>
      </c>
      <c r="R2977" s="39" t="n">
        <v>-0.745306010928962</v>
      </c>
      <c r="S2977" s="40" t="n">
        <v>4.73530601092896</v>
      </c>
      <c r="T2977" s="40" t="n">
        <v>4.73530601092896</v>
      </c>
      <c r="U2977" s="40" t="n">
        <v>4.73530601092896</v>
      </c>
      <c r="V2977" s="32" t="n">
        <v>12.244693989071</v>
      </c>
      <c r="W2977" s="32" t="n">
        <v>12.244693989071</v>
      </c>
      <c r="X2977" s="40" t="n">
        <v>16.98</v>
      </c>
      <c r="Y2977" s="29" t="n">
        <v>149.69</v>
      </c>
      <c r="Z2977" s="29" t="n">
        <v>22.3591803278689</v>
      </c>
      <c r="AA2977" s="41"/>
      <c r="AB2977" s="38" t="n">
        <v>49.99</v>
      </c>
      <c r="AC2977" s="34" t="n">
        <v>3.99</v>
      </c>
      <c r="AD2977" s="39" t="n">
        <v>-0.078639344262295</v>
      </c>
      <c r="AE2977" s="40" t="n">
        <v>4.0686393442623</v>
      </c>
      <c r="AF2977" s="40" t="n">
        <v>4.0686393442623</v>
      </c>
      <c r="AG2977" s="40" t="n">
        <v>4.0686393442623</v>
      </c>
      <c r="AH2977" s="32" t="n">
        <v>12.9113606557377</v>
      </c>
      <c r="AI2977" s="32" t="n">
        <v>12.99</v>
      </c>
      <c r="AJ2977" s="40" t="n">
        <v>16.98</v>
      </c>
      <c r="AK2977" s="29" t="n">
        <v>169.69</v>
      </c>
      <c r="AL2977" s="29" t="n">
        <v>2.35918032786887</v>
      </c>
      <c r="AM2977" s="41"/>
      <c r="AN2977" s="38"/>
      <c r="AO2977" s="34"/>
      <c r="AP2977" s="39"/>
      <c r="AQ2977" s="40"/>
      <c r="AR2977" s="40"/>
      <c r="AS2977" s="40"/>
      <c r="AT2977" s="32"/>
      <c r="AU2977" s="32"/>
      <c r="AV2977" s="40"/>
      <c r="AW2977" s="31"/>
      <c r="AX2977" s="29"/>
      <c r="AY2977" s="42"/>
      <c r="AZ2977" s="38"/>
      <c r="BA2977" s="34"/>
      <c r="BB2977" s="39"/>
      <c r="BC2977" s="40"/>
      <c r="BD2977" s="40"/>
      <c r="BE2977" s="40"/>
      <c r="BF2977" s="32"/>
      <c r="BG2977" s="32"/>
      <c r="BH2977" s="40"/>
      <c r="BI2977" s="31"/>
      <c r="BJ2977" s="29"/>
    </row>
    <row r="2978" customFormat="false" ht="15" hidden="false" customHeight="false" outlineLevel="0" collapsed="false">
      <c r="A2978" s="26" t="s">
        <v>919</v>
      </c>
      <c r="B2978" s="27" t="s">
        <v>0</v>
      </c>
      <c r="C2978" s="28" t="s">
        <v>179</v>
      </c>
      <c r="D2978" s="43" t="s">
        <v>180</v>
      </c>
      <c r="E2978" s="30" t="n">
        <v>249.9</v>
      </c>
      <c r="F2978" s="31" t="n">
        <v>209.9</v>
      </c>
      <c r="G2978" s="32" t="s">
        <v>424</v>
      </c>
      <c r="H2978" s="32"/>
      <c r="I2978" s="33" t="n">
        <v>9.99</v>
      </c>
      <c r="J2978" s="34" t="s">
        <v>288</v>
      </c>
      <c r="K2978" s="35" t="s">
        <v>355</v>
      </c>
      <c r="L2978" s="36"/>
      <c r="M2978" s="33" t="n">
        <v>2.99</v>
      </c>
      <c r="N2978" s="33"/>
      <c r="O2978" s="37"/>
      <c r="P2978" s="38" t="n">
        <v>29.99</v>
      </c>
      <c r="Q2978" s="34" t="n">
        <v>3.99</v>
      </c>
      <c r="R2978" s="39" t="n">
        <v>-0.745306010928962</v>
      </c>
      <c r="S2978" s="40" t="n">
        <v>4.73530601092896</v>
      </c>
      <c r="T2978" s="40" t="n">
        <v>4.73530601092896</v>
      </c>
      <c r="U2978" s="40" t="n">
        <v>4.73530601092896</v>
      </c>
      <c r="V2978" s="32" t="n">
        <v>9.24469398907104</v>
      </c>
      <c r="W2978" s="32" t="n">
        <v>9.24469398907104</v>
      </c>
      <c r="X2978" s="40" t="n">
        <v>13.98</v>
      </c>
      <c r="Y2978" s="29" t="n">
        <v>149.69</v>
      </c>
      <c r="Z2978" s="29" t="n">
        <v>22.3591803278689</v>
      </c>
      <c r="AA2978" s="41"/>
      <c r="AB2978" s="38" t="n">
        <v>49.99</v>
      </c>
      <c r="AC2978" s="34" t="n">
        <v>3.99</v>
      </c>
      <c r="AD2978" s="39" t="n">
        <v>-0.078639344262295</v>
      </c>
      <c r="AE2978" s="40" t="n">
        <v>4.0686393442623</v>
      </c>
      <c r="AF2978" s="40" t="n">
        <v>4.0686393442623</v>
      </c>
      <c r="AG2978" s="40" t="n">
        <v>4.0686393442623</v>
      </c>
      <c r="AH2978" s="32" t="n">
        <v>9.91136065573771</v>
      </c>
      <c r="AI2978" s="32" t="n">
        <v>9.99</v>
      </c>
      <c r="AJ2978" s="40" t="n">
        <v>13.98</v>
      </c>
      <c r="AK2978" s="29" t="n">
        <v>169.69</v>
      </c>
      <c r="AL2978" s="29" t="n">
        <v>2.35918032786887</v>
      </c>
      <c r="AM2978" s="41"/>
      <c r="AN2978" s="38"/>
      <c r="AO2978" s="34"/>
      <c r="AP2978" s="39"/>
      <c r="AQ2978" s="40"/>
      <c r="AR2978" s="40"/>
      <c r="AS2978" s="40"/>
      <c r="AT2978" s="32"/>
      <c r="AU2978" s="32"/>
      <c r="AV2978" s="40"/>
      <c r="AW2978" s="31"/>
      <c r="AX2978" s="29"/>
      <c r="AY2978" s="42"/>
      <c r="AZ2978" s="38"/>
      <c r="BA2978" s="34"/>
      <c r="BB2978" s="39"/>
      <c r="BC2978" s="40"/>
      <c r="BD2978" s="40"/>
      <c r="BE2978" s="40"/>
      <c r="BF2978" s="32"/>
      <c r="BG2978" s="32"/>
      <c r="BH2978" s="40"/>
      <c r="BI2978" s="31"/>
      <c r="BJ2978" s="29"/>
    </row>
    <row r="2979" customFormat="false" ht="15" hidden="false" customHeight="false" outlineLevel="0" collapsed="false">
      <c r="A2979" s="26" t="s">
        <v>920</v>
      </c>
      <c r="B2979" s="27" t="s">
        <v>0</v>
      </c>
      <c r="C2979" s="28" t="s">
        <v>179</v>
      </c>
      <c r="D2979" s="43" t="s">
        <v>180</v>
      </c>
      <c r="E2979" s="30" t="n">
        <v>249.9</v>
      </c>
      <c r="F2979" s="31" t="n">
        <v>209.9</v>
      </c>
      <c r="G2979" s="32" t="s">
        <v>297</v>
      </c>
      <c r="H2979" s="32"/>
      <c r="I2979" s="33" t="n">
        <v>0</v>
      </c>
      <c r="J2979" s="34" t="s">
        <v>298</v>
      </c>
      <c r="K2979" s="35" t="s">
        <v>355</v>
      </c>
      <c r="L2979" s="36"/>
      <c r="M2979" s="33" t="n">
        <v>2.99</v>
      </c>
      <c r="N2979" s="33"/>
      <c r="O2979" s="37"/>
      <c r="P2979" s="38" t="n">
        <v>29.99</v>
      </c>
      <c r="Q2979" s="34" t="n">
        <v>1.99</v>
      </c>
      <c r="R2979" s="39" t="n">
        <v>-2.74530601092896</v>
      </c>
      <c r="S2979" s="40" t="n">
        <v>4.73530601092896</v>
      </c>
      <c r="T2979" s="40" t="n">
        <v>4.73530601092896</v>
      </c>
      <c r="U2979" s="40" t="n">
        <v>4.73530601092896</v>
      </c>
      <c r="V2979" s="32" t="n">
        <v>-2.74530601092896</v>
      </c>
      <c r="W2979" s="32" t="n">
        <v>-2.74530601092896</v>
      </c>
      <c r="X2979" s="40" t="n">
        <v>1.99</v>
      </c>
      <c r="Y2979" s="29" t="n">
        <v>89.69</v>
      </c>
      <c r="Z2979" s="29" t="n">
        <v>82.3591803278689</v>
      </c>
      <c r="AA2979" s="41"/>
      <c r="AB2979" s="38" t="n">
        <v>49.99</v>
      </c>
      <c r="AC2979" s="34" t="n">
        <v>1.99</v>
      </c>
      <c r="AD2979" s="39" t="n">
        <v>-2.0786393442623</v>
      </c>
      <c r="AE2979" s="40" t="n">
        <v>4.0686393442623</v>
      </c>
      <c r="AF2979" s="40" t="n">
        <v>4.0686393442623</v>
      </c>
      <c r="AG2979" s="40" t="n">
        <v>4.0686393442623</v>
      </c>
      <c r="AH2979" s="32" t="n">
        <v>-2.0786393442623</v>
      </c>
      <c r="AI2979" s="32" t="n">
        <v>0</v>
      </c>
      <c r="AJ2979" s="40" t="n">
        <v>1.99</v>
      </c>
      <c r="AK2979" s="29" t="n">
        <v>109.69</v>
      </c>
      <c r="AL2979" s="29" t="n">
        <v>62.3591803278689</v>
      </c>
      <c r="AM2979" s="41"/>
      <c r="AN2979" s="38"/>
      <c r="AO2979" s="34"/>
      <c r="AP2979" s="39"/>
      <c r="AQ2979" s="40"/>
      <c r="AR2979" s="40"/>
      <c r="AS2979" s="40"/>
      <c r="AT2979" s="32"/>
      <c r="AU2979" s="32"/>
      <c r="AV2979" s="40"/>
      <c r="AW2979" s="31"/>
      <c r="AX2979" s="29"/>
      <c r="AY2979" s="42"/>
      <c r="AZ2979" s="38"/>
      <c r="BA2979" s="34"/>
      <c r="BB2979" s="39"/>
      <c r="BC2979" s="40"/>
      <c r="BD2979" s="40"/>
      <c r="BE2979" s="40"/>
      <c r="BF2979" s="32"/>
      <c r="BG2979" s="32"/>
      <c r="BH2979" s="40"/>
      <c r="BI2979" s="31"/>
      <c r="BJ2979" s="29"/>
    </row>
    <row r="2980" customFormat="false" ht="15" hidden="false" customHeight="false" outlineLevel="0" collapsed="false">
      <c r="A2980" s="26" t="s">
        <v>921</v>
      </c>
      <c r="B2980" s="27" t="s">
        <v>0</v>
      </c>
      <c r="C2980" s="28" t="s">
        <v>179</v>
      </c>
      <c r="D2980" s="43" t="s">
        <v>193</v>
      </c>
      <c r="E2980" s="30" t="n">
        <v>199.9</v>
      </c>
      <c r="F2980" s="31" t="n">
        <v>159.9</v>
      </c>
      <c r="G2980" s="32" t="s">
        <v>287</v>
      </c>
      <c r="H2980" s="32" t="s">
        <v>98</v>
      </c>
      <c r="I2980" s="33" t="n">
        <v>24.99</v>
      </c>
      <c r="J2980" s="34" t="s">
        <v>288</v>
      </c>
      <c r="K2980" s="35" t="s">
        <v>355</v>
      </c>
      <c r="L2980" s="36"/>
      <c r="M2980" s="33" t="n">
        <v>2.99</v>
      </c>
      <c r="N2980" s="33"/>
      <c r="O2980" s="37"/>
      <c r="P2980" s="38" t="n">
        <v>29.99</v>
      </c>
      <c r="Q2980" s="34" t="n">
        <v>0</v>
      </c>
      <c r="R2980" s="39" t="n">
        <v>-3.36918579234973</v>
      </c>
      <c r="S2980" s="40" t="n">
        <v>3.36918579234973</v>
      </c>
      <c r="T2980" s="40" t="n">
        <v>3.36918579234973</v>
      </c>
      <c r="U2980" s="40" t="n">
        <v>3.36918579234973</v>
      </c>
      <c r="V2980" s="32" t="n">
        <v>21.6208142076503</v>
      </c>
      <c r="W2980" s="32" t="n">
        <v>21.6208142076503</v>
      </c>
      <c r="X2980" s="40" t="n">
        <v>24.99</v>
      </c>
      <c r="Y2980" s="29" t="n">
        <v>29.99</v>
      </c>
      <c r="Z2980" s="29" t="n">
        <v>101.075573770492</v>
      </c>
      <c r="AA2980" s="41"/>
      <c r="AB2980" s="38" t="n">
        <v>39.99</v>
      </c>
      <c r="AC2980" s="34" t="n">
        <v>0</v>
      </c>
      <c r="AD2980" s="39" t="n">
        <v>-3.03585245901639</v>
      </c>
      <c r="AE2980" s="40" t="n">
        <v>3.03585245901639</v>
      </c>
      <c r="AF2980" s="40" t="n">
        <v>3.03585245901639</v>
      </c>
      <c r="AG2980" s="40" t="n">
        <v>3.03585245901639</v>
      </c>
      <c r="AH2980" s="32" t="n">
        <v>21.9541475409836</v>
      </c>
      <c r="AI2980" s="32" t="n">
        <v>24.99</v>
      </c>
      <c r="AJ2980" s="40" t="n">
        <v>24.99</v>
      </c>
      <c r="AK2980" s="29" t="n">
        <v>39.99</v>
      </c>
      <c r="AL2980" s="29" t="n">
        <v>91.0755737704918</v>
      </c>
      <c r="AM2980" s="41"/>
      <c r="AN2980" s="38"/>
      <c r="AO2980" s="34"/>
      <c r="AP2980" s="39"/>
      <c r="AQ2980" s="40"/>
      <c r="AR2980" s="40"/>
      <c r="AS2980" s="40"/>
      <c r="AT2980" s="32"/>
      <c r="AU2980" s="32"/>
      <c r="AV2980" s="40"/>
      <c r="AW2980" s="31"/>
      <c r="AX2980" s="29"/>
      <c r="AY2980" s="42"/>
      <c r="AZ2980" s="38"/>
      <c r="BA2980" s="34"/>
      <c r="BB2980" s="39"/>
      <c r="BC2980" s="40"/>
      <c r="BD2980" s="40"/>
      <c r="BE2980" s="40"/>
      <c r="BF2980" s="32"/>
      <c r="BG2980" s="32"/>
      <c r="BH2980" s="40"/>
      <c r="BI2980" s="31"/>
      <c r="BJ2980" s="29"/>
    </row>
    <row r="2981" customFormat="false" ht="15" hidden="false" customHeight="false" outlineLevel="0" collapsed="false">
      <c r="A2981" s="26" t="s">
        <v>922</v>
      </c>
      <c r="B2981" s="27" t="s">
        <v>0</v>
      </c>
      <c r="C2981" s="28" t="s">
        <v>179</v>
      </c>
      <c r="D2981" s="43" t="s">
        <v>193</v>
      </c>
      <c r="E2981" s="30" t="n">
        <v>199.9</v>
      </c>
      <c r="F2981" s="31" t="n">
        <v>159.9</v>
      </c>
      <c r="G2981" s="32" t="s">
        <v>291</v>
      </c>
      <c r="H2981" s="32" t="s">
        <v>98</v>
      </c>
      <c r="I2981" s="33" t="n">
        <v>16.99</v>
      </c>
      <c r="J2981" s="34" t="s">
        <v>288</v>
      </c>
      <c r="K2981" s="35" t="s">
        <v>289</v>
      </c>
      <c r="L2981" s="36"/>
      <c r="M2981" s="33" t="n">
        <v>2.99</v>
      </c>
      <c r="N2981" s="33"/>
      <c r="O2981" s="37"/>
      <c r="P2981" s="38" t="n">
        <v>29.99</v>
      </c>
      <c r="Q2981" s="34" t="n">
        <v>0.99</v>
      </c>
      <c r="R2981" s="39" t="n">
        <v>-1.81765482695811</v>
      </c>
      <c r="S2981" s="40" t="n">
        <v>2.80765482695811</v>
      </c>
      <c r="T2981" s="40" t="n">
        <v>2.80765482695811</v>
      </c>
      <c r="U2981" s="40" t="n">
        <v>2.80765482695811</v>
      </c>
      <c r="V2981" s="32" t="n">
        <v>15.1723451730419</v>
      </c>
      <c r="W2981" s="32" t="n">
        <v>15.1723451730419</v>
      </c>
      <c r="X2981" s="40" t="n">
        <v>17.98</v>
      </c>
      <c r="Y2981" s="29" t="n">
        <v>65.63</v>
      </c>
      <c r="Z2981" s="29" t="n">
        <v>65.4355737704918</v>
      </c>
      <c r="AA2981" s="41"/>
      <c r="AB2981" s="38" t="n">
        <v>39.99</v>
      </c>
      <c r="AC2981" s="34" t="n">
        <v>0.99</v>
      </c>
      <c r="AD2981" s="39" t="n">
        <v>-1.53987704918033</v>
      </c>
      <c r="AE2981" s="40" t="n">
        <v>2.52987704918033</v>
      </c>
      <c r="AF2981" s="40" t="n">
        <v>2.52987704918033</v>
      </c>
      <c r="AG2981" s="40" t="n">
        <v>2.52987704918033</v>
      </c>
      <c r="AH2981" s="32" t="n">
        <v>15.4501229508197</v>
      </c>
      <c r="AI2981" s="32" t="n">
        <v>16.99</v>
      </c>
      <c r="AJ2981" s="40" t="n">
        <v>17.98</v>
      </c>
      <c r="AK2981" s="29" t="n">
        <v>75.63</v>
      </c>
      <c r="AL2981" s="29" t="n">
        <v>55.4355737704918</v>
      </c>
      <c r="AM2981" s="41"/>
      <c r="AN2981" s="38"/>
      <c r="AO2981" s="34"/>
      <c r="AP2981" s="39"/>
      <c r="AQ2981" s="40"/>
      <c r="AR2981" s="40"/>
      <c r="AS2981" s="40"/>
      <c r="AT2981" s="32"/>
      <c r="AU2981" s="32"/>
      <c r="AV2981" s="40"/>
      <c r="AW2981" s="31"/>
      <c r="AX2981" s="29"/>
      <c r="AY2981" s="42"/>
      <c r="AZ2981" s="38"/>
      <c r="BA2981" s="34"/>
      <c r="BB2981" s="39"/>
      <c r="BC2981" s="40"/>
      <c r="BD2981" s="40"/>
      <c r="BE2981" s="40"/>
      <c r="BF2981" s="32"/>
      <c r="BG2981" s="32"/>
      <c r="BH2981" s="40"/>
      <c r="BI2981" s="31"/>
      <c r="BJ2981" s="29"/>
    </row>
    <row r="2982" customFormat="false" ht="15" hidden="false" customHeight="false" outlineLevel="0" collapsed="false">
      <c r="A2982" s="26" t="s">
        <v>923</v>
      </c>
      <c r="B2982" s="27" t="s">
        <v>0</v>
      </c>
      <c r="C2982" s="28" t="s">
        <v>179</v>
      </c>
      <c r="D2982" s="43" t="s">
        <v>193</v>
      </c>
      <c r="E2982" s="30" t="n">
        <v>199.9</v>
      </c>
      <c r="F2982" s="31" t="n">
        <v>159.9</v>
      </c>
      <c r="G2982" s="32" t="s">
        <v>293</v>
      </c>
      <c r="H2982" s="32" t="s">
        <v>98</v>
      </c>
      <c r="I2982" s="33" t="n">
        <v>12.99</v>
      </c>
      <c r="J2982" s="34" t="s">
        <v>288</v>
      </c>
      <c r="K2982" s="35" t="s">
        <v>289</v>
      </c>
      <c r="L2982" s="36"/>
      <c r="M2982" s="33" t="n">
        <v>2.99</v>
      </c>
      <c r="N2982" s="33"/>
      <c r="O2982" s="37"/>
      <c r="P2982" s="38" t="n">
        <v>29.99</v>
      </c>
      <c r="Q2982" s="34" t="n">
        <v>1.99</v>
      </c>
      <c r="R2982" s="39" t="n">
        <v>-0.817654826958106</v>
      </c>
      <c r="S2982" s="40" t="n">
        <v>2.80765482695811</v>
      </c>
      <c r="T2982" s="40" t="n">
        <v>2.80765482695811</v>
      </c>
      <c r="U2982" s="40" t="n">
        <v>2.80765482695811</v>
      </c>
      <c r="V2982" s="32" t="n">
        <v>12.1723451730419</v>
      </c>
      <c r="W2982" s="32" t="n">
        <v>12.1723451730419</v>
      </c>
      <c r="X2982" s="40" t="n">
        <v>14.98</v>
      </c>
      <c r="Y2982" s="29" t="n">
        <v>101.63</v>
      </c>
      <c r="Z2982" s="29" t="n">
        <v>29.4355737704918</v>
      </c>
      <c r="AA2982" s="41"/>
      <c r="AB2982" s="38" t="n">
        <v>39.99</v>
      </c>
      <c r="AC2982" s="34" t="n">
        <v>1.99</v>
      </c>
      <c r="AD2982" s="39" t="n">
        <v>-0.539877049180328</v>
      </c>
      <c r="AE2982" s="40" t="n">
        <v>2.52987704918033</v>
      </c>
      <c r="AF2982" s="40" t="n">
        <v>2.52987704918033</v>
      </c>
      <c r="AG2982" s="40" t="n">
        <v>2.52987704918033</v>
      </c>
      <c r="AH2982" s="32" t="n">
        <v>12.4501229508197</v>
      </c>
      <c r="AI2982" s="32" t="n">
        <v>12.99</v>
      </c>
      <c r="AJ2982" s="40" t="n">
        <v>14.98</v>
      </c>
      <c r="AK2982" s="29" t="n">
        <v>111.63</v>
      </c>
      <c r="AL2982" s="29" t="n">
        <v>19.4355737704918</v>
      </c>
      <c r="AM2982" s="41"/>
      <c r="AN2982" s="38"/>
      <c r="AO2982" s="34"/>
      <c r="AP2982" s="39"/>
      <c r="AQ2982" s="40"/>
      <c r="AR2982" s="40"/>
      <c r="AS2982" s="40"/>
      <c r="AT2982" s="32"/>
      <c r="AU2982" s="32"/>
      <c r="AV2982" s="40"/>
      <c r="AW2982" s="31"/>
      <c r="AX2982" s="29"/>
      <c r="AY2982" s="42"/>
      <c r="AZ2982" s="38"/>
      <c r="BA2982" s="34"/>
      <c r="BB2982" s="39"/>
      <c r="BC2982" s="40"/>
      <c r="BD2982" s="40"/>
      <c r="BE2982" s="40"/>
      <c r="BF2982" s="32"/>
      <c r="BG2982" s="32"/>
      <c r="BH2982" s="40"/>
      <c r="BI2982" s="31"/>
      <c r="BJ2982" s="29"/>
    </row>
    <row r="2983" customFormat="false" ht="15" hidden="false" customHeight="false" outlineLevel="0" collapsed="false">
      <c r="A2983" s="26" t="s">
        <v>924</v>
      </c>
      <c r="B2983" s="27" t="s">
        <v>0</v>
      </c>
      <c r="C2983" s="28" t="s">
        <v>179</v>
      </c>
      <c r="D2983" s="43" t="s">
        <v>193</v>
      </c>
      <c r="E2983" s="30" t="n">
        <v>199.9</v>
      </c>
      <c r="F2983" s="31" t="n">
        <v>159.9</v>
      </c>
      <c r="G2983" s="32" t="s">
        <v>424</v>
      </c>
      <c r="H2983" s="32" t="s">
        <v>98</v>
      </c>
      <c r="I2983" s="33" t="n">
        <v>9.99</v>
      </c>
      <c r="J2983" s="34" t="s">
        <v>288</v>
      </c>
      <c r="K2983" s="35" t="s">
        <v>289</v>
      </c>
      <c r="L2983" s="36"/>
      <c r="M2983" s="33" t="n">
        <v>2.99</v>
      </c>
      <c r="N2983" s="33"/>
      <c r="O2983" s="37"/>
      <c r="P2983" s="38" t="n">
        <v>29.99</v>
      </c>
      <c r="Q2983" s="34" t="n">
        <v>1.99</v>
      </c>
      <c r="R2983" s="39" t="n">
        <v>-0.817654826958106</v>
      </c>
      <c r="S2983" s="40" t="n">
        <v>2.80765482695811</v>
      </c>
      <c r="T2983" s="40" t="n">
        <v>2.80765482695811</v>
      </c>
      <c r="U2983" s="40" t="n">
        <v>2.80765482695811</v>
      </c>
      <c r="V2983" s="32" t="n">
        <v>9.17234517304189</v>
      </c>
      <c r="W2983" s="32" t="n">
        <v>9.17234517304189</v>
      </c>
      <c r="X2983" s="40" t="n">
        <v>11.98</v>
      </c>
      <c r="Y2983" s="29" t="n">
        <v>101.63</v>
      </c>
      <c r="Z2983" s="29" t="n">
        <v>29.4355737704918</v>
      </c>
      <c r="AA2983" s="41"/>
      <c r="AB2983" s="38" t="n">
        <v>39.99</v>
      </c>
      <c r="AC2983" s="34" t="n">
        <v>1.99</v>
      </c>
      <c r="AD2983" s="39" t="n">
        <v>-0.539877049180328</v>
      </c>
      <c r="AE2983" s="40" t="n">
        <v>2.52987704918033</v>
      </c>
      <c r="AF2983" s="40" t="n">
        <v>2.52987704918033</v>
      </c>
      <c r="AG2983" s="40" t="n">
        <v>2.52987704918033</v>
      </c>
      <c r="AH2983" s="32" t="n">
        <v>9.45012295081967</v>
      </c>
      <c r="AI2983" s="32" t="n">
        <v>9.99</v>
      </c>
      <c r="AJ2983" s="40" t="n">
        <v>11.98</v>
      </c>
      <c r="AK2983" s="29" t="n">
        <v>111.63</v>
      </c>
      <c r="AL2983" s="29" t="n">
        <v>19.4355737704918</v>
      </c>
      <c r="AM2983" s="41"/>
      <c r="AN2983" s="38"/>
      <c r="AO2983" s="34"/>
      <c r="AP2983" s="39"/>
      <c r="AQ2983" s="40"/>
      <c r="AR2983" s="40"/>
      <c r="AS2983" s="40"/>
      <c r="AT2983" s="32"/>
      <c r="AU2983" s="32"/>
      <c r="AV2983" s="40"/>
      <c r="AW2983" s="31"/>
      <c r="AX2983" s="29"/>
      <c r="AY2983" s="42"/>
      <c r="AZ2983" s="38"/>
      <c r="BA2983" s="34"/>
      <c r="BB2983" s="39"/>
      <c r="BC2983" s="40"/>
      <c r="BD2983" s="40"/>
      <c r="BE2983" s="40"/>
      <c r="BF2983" s="32"/>
      <c r="BG2983" s="32"/>
      <c r="BH2983" s="40"/>
      <c r="BI2983" s="31"/>
      <c r="BJ2983" s="29"/>
    </row>
    <row r="2984" customFormat="false" ht="15" hidden="false" customHeight="false" outlineLevel="0" collapsed="false">
      <c r="A2984" s="26" t="s">
        <v>925</v>
      </c>
      <c r="B2984" s="27" t="s">
        <v>0</v>
      </c>
      <c r="C2984" s="28" t="s">
        <v>179</v>
      </c>
      <c r="D2984" s="43" t="s">
        <v>193</v>
      </c>
      <c r="E2984" s="30" t="n">
        <v>199.9</v>
      </c>
      <c r="F2984" s="31" t="n">
        <v>159.9</v>
      </c>
      <c r="G2984" s="32" t="s">
        <v>297</v>
      </c>
      <c r="H2984" s="32" t="s">
        <v>98</v>
      </c>
      <c r="I2984" s="33" t="n">
        <v>0</v>
      </c>
      <c r="J2984" s="34" t="s">
        <v>298</v>
      </c>
      <c r="K2984" s="35" t="s">
        <v>289</v>
      </c>
      <c r="L2984" s="36"/>
      <c r="M2984" s="33" t="n">
        <v>2.99</v>
      </c>
      <c r="N2984" s="33"/>
      <c r="O2984" s="37"/>
      <c r="P2984" s="38" t="n">
        <v>29.99</v>
      </c>
      <c r="Q2984" s="34" t="n">
        <v>0.99</v>
      </c>
      <c r="R2984" s="39" t="n">
        <v>-1.81765482695811</v>
      </c>
      <c r="S2984" s="40" t="n">
        <v>2.80765482695811</v>
      </c>
      <c r="T2984" s="40" t="n">
        <v>2.80765482695811</v>
      </c>
      <c r="U2984" s="40" t="n">
        <v>2.80765482695811</v>
      </c>
      <c r="V2984" s="32" t="n">
        <v>-1.81765482695811</v>
      </c>
      <c r="W2984" s="32" t="n">
        <v>-1.81765482695811</v>
      </c>
      <c r="X2984" s="40" t="n">
        <v>0.99</v>
      </c>
      <c r="Y2984" s="29" t="n">
        <v>65.63</v>
      </c>
      <c r="Z2984" s="29" t="n">
        <v>65.4355737704918</v>
      </c>
      <c r="AA2984" s="41"/>
      <c r="AB2984" s="38" t="n">
        <v>39.99</v>
      </c>
      <c r="AC2984" s="34" t="n">
        <v>0.99</v>
      </c>
      <c r="AD2984" s="39" t="n">
        <v>-1.53987704918033</v>
      </c>
      <c r="AE2984" s="40" t="n">
        <v>2.52987704918033</v>
      </c>
      <c r="AF2984" s="40" t="n">
        <v>2.52987704918033</v>
      </c>
      <c r="AG2984" s="40" t="n">
        <v>2.52987704918033</v>
      </c>
      <c r="AH2984" s="32" t="n">
        <v>-1.53987704918033</v>
      </c>
      <c r="AI2984" s="32" t="n">
        <v>0</v>
      </c>
      <c r="AJ2984" s="40" t="n">
        <v>0.99</v>
      </c>
      <c r="AK2984" s="29" t="n">
        <v>75.63</v>
      </c>
      <c r="AL2984" s="29" t="n">
        <v>55.4355737704918</v>
      </c>
      <c r="AM2984" s="41"/>
      <c r="AN2984" s="38"/>
      <c r="AO2984" s="34"/>
      <c r="AP2984" s="39"/>
      <c r="AQ2984" s="40"/>
      <c r="AR2984" s="40"/>
      <c r="AS2984" s="40"/>
      <c r="AT2984" s="32"/>
      <c r="AU2984" s="32"/>
      <c r="AV2984" s="40"/>
      <c r="AW2984" s="31"/>
      <c r="AX2984" s="29"/>
      <c r="AY2984" s="42"/>
      <c r="AZ2984" s="38"/>
      <c r="BA2984" s="34"/>
      <c r="BB2984" s="39"/>
      <c r="BC2984" s="40"/>
      <c r="BD2984" s="40"/>
      <c r="BE2984" s="40"/>
      <c r="BF2984" s="32"/>
      <c r="BG2984" s="32"/>
      <c r="BH2984" s="40"/>
      <c r="BI2984" s="31"/>
      <c r="BJ2984" s="29"/>
    </row>
    <row r="2985" customFormat="false" ht="15" hidden="false" customHeight="false" outlineLevel="0" collapsed="false">
      <c r="A2985" s="26" t="s">
        <v>926</v>
      </c>
      <c r="B2985" s="27" t="s">
        <v>0</v>
      </c>
      <c r="C2985" s="28" t="s">
        <v>179</v>
      </c>
      <c r="D2985" s="43" t="s">
        <v>927</v>
      </c>
      <c r="E2985" s="30" t="n">
        <v>1499.9</v>
      </c>
      <c r="F2985" s="31" t="n">
        <v>1329.9</v>
      </c>
      <c r="G2985" s="32" t="s">
        <v>287</v>
      </c>
      <c r="H2985" s="32" t="s">
        <v>98</v>
      </c>
      <c r="I2985" s="33" t="n">
        <v>24.99</v>
      </c>
      <c r="J2985" s="34" t="s">
        <v>288</v>
      </c>
      <c r="K2985" s="35" t="s">
        <v>355</v>
      </c>
      <c r="L2985" s="36"/>
      <c r="M2985" s="33" t="n">
        <v>8.99</v>
      </c>
      <c r="N2985" s="33"/>
      <c r="O2985" s="37"/>
      <c r="P2985" s="38" t="n">
        <v>109.99</v>
      </c>
      <c r="Q2985" s="34" t="n">
        <v>27.99</v>
      </c>
      <c r="R2985" s="39" t="n">
        <v>-4.67973224043717</v>
      </c>
      <c r="S2985" s="40" t="n">
        <v>32.6697322404372</v>
      </c>
      <c r="T2985" s="40" t="n">
        <v>32.6697322404372</v>
      </c>
      <c r="U2985" s="40" t="n">
        <v>32.6697322404372</v>
      </c>
      <c r="V2985" s="32" t="n">
        <v>20.3102677595628</v>
      </c>
      <c r="W2985" s="32" t="n">
        <v>20.3102677595628</v>
      </c>
      <c r="X2985" s="40" t="n">
        <v>52.98</v>
      </c>
      <c r="Y2985" s="29" t="n">
        <v>949.69</v>
      </c>
      <c r="Z2985" s="29" t="n">
        <v>140.391967213115</v>
      </c>
      <c r="AA2985" s="41"/>
      <c r="AB2985" s="38"/>
      <c r="AC2985" s="34"/>
      <c r="AD2985" s="39"/>
      <c r="AE2985" s="40"/>
      <c r="AF2985" s="40"/>
      <c r="AG2985" s="40"/>
      <c r="AH2985" s="32"/>
      <c r="AI2985" s="32"/>
      <c r="AJ2985" s="40"/>
      <c r="AK2985" s="29"/>
      <c r="AL2985" s="29"/>
      <c r="AM2985" s="41"/>
      <c r="AN2985" s="38"/>
      <c r="AO2985" s="34"/>
      <c r="AP2985" s="39"/>
      <c r="AQ2985" s="40"/>
      <c r="AR2985" s="40"/>
      <c r="AS2985" s="40"/>
      <c r="AT2985" s="32"/>
      <c r="AU2985" s="32"/>
      <c r="AV2985" s="40"/>
      <c r="AW2985" s="31"/>
      <c r="AX2985" s="29"/>
      <c r="AY2985" s="42"/>
      <c r="AZ2985" s="38"/>
      <c r="BA2985" s="34"/>
      <c r="BB2985" s="39"/>
      <c r="BC2985" s="40"/>
      <c r="BD2985" s="40"/>
      <c r="BE2985" s="40"/>
      <c r="BF2985" s="32"/>
      <c r="BG2985" s="32"/>
      <c r="BH2985" s="40"/>
      <c r="BI2985" s="31"/>
      <c r="BJ2985" s="29"/>
    </row>
    <row r="2986" customFormat="false" ht="15" hidden="false" customHeight="false" outlineLevel="0" collapsed="false">
      <c r="A2986" s="26" t="s">
        <v>928</v>
      </c>
      <c r="B2986" s="27" t="s">
        <v>0</v>
      </c>
      <c r="C2986" s="28" t="s">
        <v>179</v>
      </c>
      <c r="D2986" s="43" t="s">
        <v>927</v>
      </c>
      <c r="E2986" s="30" t="n">
        <v>1499.9</v>
      </c>
      <c r="F2986" s="31" t="n">
        <v>1329.9</v>
      </c>
      <c r="G2986" s="32" t="s">
        <v>291</v>
      </c>
      <c r="H2986" s="32" t="s">
        <v>98</v>
      </c>
      <c r="I2986" s="33" t="n">
        <v>16.99</v>
      </c>
      <c r="J2986" s="34" t="s">
        <v>288</v>
      </c>
      <c r="K2986" s="35" t="s">
        <v>355</v>
      </c>
      <c r="L2986" s="36"/>
      <c r="M2986" s="33" t="n">
        <v>8.99</v>
      </c>
      <c r="N2986" s="33"/>
      <c r="O2986" s="37"/>
      <c r="P2986" s="38" t="n">
        <v>109.99</v>
      </c>
      <c r="Q2986" s="34" t="n">
        <v>30.99</v>
      </c>
      <c r="R2986" s="39" t="n">
        <v>-1.67973224043716</v>
      </c>
      <c r="S2986" s="40" t="n">
        <v>32.6697322404372</v>
      </c>
      <c r="T2986" s="40" t="n">
        <v>32.6697322404372</v>
      </c>
      <c r="U2986" s="40" t="n">
        <v>32.6697322404372</v>
      </c>
      <c r="V2986" s="32" t="n">
        <v>15.3102677595628</v>
      </c>
      <c r="W2986" s="32" t="n">
        <v>15.3102677595628</v>
      </c>
      <c r="X2986" s="40" t="n">
        <v>47.98</v>
      </c>
      <c r="Y2986" s="29" t="n">
        <v>1039.69</v>
      </c>
      <c r="Z2986" s="29" t="n">
        <v>50.3919672131151</v>
      </c>
      <c r="AA2986" s="41"/>
      <c r="AB2986" s="38"/>
      <c r="AC2986" s="34"/>
      <c r="AD2986" s="39"/>
      <c r="AE2986" s="40"/>
      <c r="AF2986" s="40"/>
      <c r="AG2986" s="40"/>
      <c r="AH2986" s="32"/>
      <c r="AI2986" s="32"/>
      <c r="AJ2986" s="40"/>
      <c r="AK2986" s="29"/>
      <c r="AL2986" s="29"/>
      <c r="AM2986" s="41"/>
      <c r="AN2986" s="38"/>
      <c r="AO2986" s="34"/>
      <c r="AP2986" s="39"/>
      <c r="AQ2986" s="40"/>
      <c r="AR2986" s="40"/>
      <c r="AS2986" s="40"/>
      <c r="AT2986" s="32"/>
      <c r="AU2986" s="32"/>
      <c r="AV2986" s="40"/>
      <c r="AW2986" s="31"/>
      <c r="AX2986" s="29"/>
      <c r="AY2986" s="42"/>
      <c r="AZ2986" s="38"/>
      <c r="BA2986" s="34"/>
      <c r="BB2986" s="39"/>
      <c r="BC2986" s="40"/>
      <c r="BD2986" s="40"/>
      <c r="BE2986" s="40"/>
      <c r="BF2986" s="32"/>
      <c r="BG2986" s="32"/>
      <c r="BH2986" s="40"/>
      <c r="BI2986" s="31"/>
      <c r="BJ2986" s="29"/>
    </row>
    <row r="2987" customFormat="false" ht="15" hidden="false" customHeight="false" outlineLevel="0" collapsed="false">
      <c r="A2987" s="26" t="s">
        <v>929</v>
      </c>
      <c r="B2987" s="27" t="s">
        <v>0</v>
      </c>
      <c r="C2987" s="28" t="s">
        <v>179</v>
      </c>
      <c r="D2987" s="43" t="s">
        <v>927</v>
      </c>
      <c r="E2987" s="30" t="n">
        <v>1499.9</v>
      </c>
      <c r="F2987" s="31" t="n">
        <v>1329.9</v>
      </c>
      <c r="G2987" s="32" t="s">
        <v>293</v>
      </c>
      <c r="H2987" s="32" t="s">
        <v>98</v>
      </c>
      <c r="I2987" s="33" t="n">
        <v>12.99</v>
      </c>
      <c r="J2987" s="34" t="s">
        <v>288</v>
      </c>
      <c r="K2987" s="35" t="s">
        <v>355</v>
      </c>
      <c r="L2987" s="36"/>
      <c r="M2987" s="33" t="n">
        <v>8.99</v>
      </c>
      <c r="N2987" s="33"/>
      <c r="O2987" s="37"/>
      <c r="P2987" s="38" t="n">
        <v>139.99</v>
      </c>
      <c r="Q2987" s="34" t="n">
        <v>30.99</v>
      </c>
      <c r="R2987" s="39" t="n">
        <v>-0.679732240437165</v>
      </c>
      <c r="S2987" s="40" t="n">
        <v>31.6697322404372</v>
      </c>
      <c r="T2987" s="40" t="n">
        <v>31.6697322404372</v>
      </c>
      <c r="U2987" s="40" t="n">
        <v>31.6697322404372</v>
      </c>
      <c r="V2987" s="32" t="n">
        <v>12.3102677595628</v>
      </c>
      <c r="W2987" s="32" t="n">
        <v>12.3102677595628</v>
      </c>
      <c r="X2987" s="40" t="n">
        <v>43.98</v>
      </c>
      <c r="Y2987" s="29" t="n">
        <v>1069.69</v>
      </c>
      <c r="Z2987" s="29" t="n">
        <v>20.3919672131149</v>
      </c>
      <c r="AA2987" s="41"/>
      <c r="AB2987" s="38"/>
      <c r="AC2987" s="34"/>
      <c r="AD2987" s="39"/>
      <c r="AE2987" s="40"/>
      <c r="AF2987" s="40"/>
      <c r="AG2987" s="40"/>
      <c r="AH2987" s="32"/>
      <c r="AI2987" s="32"/>
      <c r="AJ2987" s="40"/>
      <c r="AK2987" s="29"/>
      <c r="AL2987" s="29"/>
      <c r="AM2987" s="41"/>
      <c r="AN2987" s="38"/>
      <c r="AO2987" s="34"/>
      <c r="AP2987" s="39"/>
      <c r="AQ2987" s="40"/>
      <c r="AR2987" s="40"/>
      <c r="AS2987" s="40"/>
      <c r="AT2987" s="32"/>
      <c r="AU2987" s="32"/>
      <c r="AV2987" s="40"/>
      <c r="AW2987" s="31"/>
      <c r="AX2987" s="29"/>
      <c r="AY2987" s="42"/>
      <c r="AZ2987" s="38"/>
      <c r="BA2987" s="34"/>
      <c r="BB2987" s="39"/>
      <c r="BC2987" s="40"/>
      <c r="BD2987" s="40"/>
      <c r="BE2987" s="40"/>
      <c r="BF2987" s="32"/>
      <c r="BG2987" s="32"/>
      <c r="BH2987" s="40"/>
      <c r="BI2987" s="31"/>
      <c r="BJ2987" s="29"/>
    </row>
    <row r="2988" customFormat="false" ht="15" hidden="false" customHeight="false" outlineLevel="0" collapsed="false">
      <c r="A2988" s="26" t="s">
        <v>930</v>
      </c>
      <c r="B2988" s="27" t="s">
        <v>0</v>
      </c>
      <c r="C2988" s="28" t="s">
        <v>179</v>
      </c>
      <c r="D2988" s="43" t="s">
        <v>927</v>
      </c>
      <c r="E2988" s="30" t="n">
        <v>1499.9</v>
      </c>
      <c r="F2988" s="31" t="n">
        <v>1329.9</v>
      </c>
      <c r="G2988" s="32" t="s">
        <v>295</v>
      </c>
      <c r="H2988" s="32" t="s">
        <v>98</v>
      </c>
      <c r="I2988" s="33" t="n">
        <v>9.99</v>
      </c>
      <c r="J2988" s="34" t="s">
        <v>288</v>
      </c>
      <c r="K2988" s="35" t="s">
        <v>355</v>
      </c>
      <c r="L2988" s="36"/>
      <c r="M2988" s="33" t="n">
        <v>8.99</v>
      </c>
      <c r="N2988" s="33"/>
      <c r="O2988" s="37"/>
      <c r="P2988" s="38" t="n">
        <v>139.99</v>
      </c>
      <c r="Q2988" s="34" t="n">
        <v>30.99</v>
      </c>
      <c r="R2988" s="39" t="n">
        <v>-0.679732240437165</v>
      </c>
      <c r="S2988" s="40" t="n">
        <v>31.6697322404372</v>
      </c>
      <c r="T2988" s="40" t="n">
        <v>31.6697322404372</v>
      </c>
      <c r="U2988" s="40" t="n">
        <v>31.6697322404372</v>
      </c>
      <c r="V2988" s="32" t="n">
        <v>9.31026775956284</v>
      </c>
      <c r="W2988" s="32" t="n">
        <v>9.31026775956284</v>
      </c>
      <c r="X2988" s="40" t="n">
        <v>40.98</v>
      </c>
      <c r="Y2988" s="29" t="n">
        <v>1069.69</v>
      </c>
      <c r="Z2988" s="29" t="n">
        <v>20.3919672131149</v>
      </c>
      <c r="AA2988" s="41"/>
      <c r="AB2988" s="38"/>
      <c r="AC2988" s="34"/>
      <c r="AD2988" s="39"/>
      <c r="AE2988" s="40"/>
      <c r="AF2988" s="40"/>
      <c r="AG2988" s="40"/>
      <c r="AH2988" s="32"/>
      <c r="AI2988" s="32"/>
      <c r="AJ2988" s="40"/>
      <c r="AK2988" s="29"/>
      <c r="AL2988" s="29"/>
      <c r="AM2988" s="41"/>
      <c r="AN2988" s="38"/>
      <c r="AO2988" s="34"/>
      <c r="AP2988" s="39"/>
      <c r="AQ2988" s="40"/>
      <c r="AR2988" s="40"/>
      <c r="AS2988" s="40"/>
      <c r="AT2988" s="32"/>
      <c r="AU2988" s="32"/>
      <c r="AV2988" s="40"/>
      <c r="AW2988" s="31"/>
      <c r="AX2988" s="29"/>
      <c r="AY2988" s="42"/>
      <c r="AZ2988" s="38"/>
      <c r="BA2988" s="34"/>
      <c r="BB2988" s="39"/>
      <c r="BC2988" s="40"/>
      <c r="BD2988" s="40"/>
      <c r="BE2988" s="40"/>
      <c r="BF2988" s="32"/>
      <c r="BG2988" s="32"/>
      <c r="BH2988" s="40"/>
      <c r="BI2988" s="31"/>
      <c r="BJ2988" s="29"/>
    </row>
    <row r="2989" customFormat="false" ht="15" hidden="false" customHeight="false" outlineLevel="0" collapsed="false">
      <c r="A2989" s="26" t="s">
        <v>931</v>
      </c>
      <c r="B2989" s="27" t="s">
        <v>0</v>
      </c>
      <c r="C2989" s="28" t="s">
        <v>179</v>
      </c>
      <c r="D2989" s="43" t="s">
        <v>927</v>
      </c>
      <c r="E2989" s="30" t="n">
        <v>1499.9</v>
      </c>
      <c r="F2989" s="31" t="n">
        <v>1329.9</v>
      </c>
      <c r="G2989" s="32" t="s">
        <v>297</v>
      </c>
      <c r="H2989" s="32" t="s">
        <v>98</v>
      </c>
      <c r="I2989" s="33" t="n">
        <v>0</v>
      </c>
      <c r="J2989" s="34" t="s">
        <v>298</v>
      </c>
      <c r="K2989" s="35" t="s">
        <v>355</v>
      </c>
      <c r="L2989" s="36"/>
      <c r="M2989" s="33" t="n">
        <v>8.99</v>
      </c>
      <c r="N2989" s="33"/>
      <c r="O2989" s="37"/>
      <c r="P2989" s="38" t="n">
        <v>139.99</v>
      </c>
      <c r="Q2989" s="34" t="n">
        <v>30.99</v>
      </c>
      <c r="R2989" s="39" t="n">
        <v>-0.679732240437165</v>
      </c>
      <c r="S2989" s="40" t="n">
        <v>31.6697322404372</v>
      </c>
      <c r="T2989" s="40" t="n">
        <v>31.6697322404372</v>
      </c>
      <c r="U2989" s="40" t="n">
        <v>31.6697322404372</v>
      </c>
      <c r="V2989" s="32" t="n">
        <v>-0.679732240437165</v>
      </c>
      <c r="W2989" s="32" t="n">
        <v>-0.679732240437165</v>
      </c>
      <c r="X2989" s="40" t="n">
        <v>30.99</v>
      </c>
      <c r="Y2989" s="29" t="n">
        <v>1069.69</v>
      </c>
      <c r="Z2989" s="29" t="n">
        <v>20.3919672131149</v>
      </c>
      <c r="AA2989" s="41"/>
      <c r="AB2989" s="38"/>
      <c r="AC2989" s="34"/>
      <c r="AD2989" s="39"/>
      <c r="AE2989" s="40"/>
      <c r="AF2989" s="40"/>
      <c r="AG2989" s="40"/>
      <c r="AH2989" s="32"/>
      <c r="AI2989" s="32"/>
      <c r="AJ2989" s="40"/>
      <c r="AK2989" s="29"/>
      <c r="AL2989" s="29"/>
      <c r="AM2989" s="41"/>
      <c r="AN2989" s="38"/>
      <c r="AO2989" s="34"/>
      <c r="AP2989" s="39"/>
      <c r="AQ2989" s="40"/>
      <c r="AR2989" s="40"/>
      <c r="AS2989" s="40"/>
      <c r="AT2989" s="32"/>
      <c r="AU2989" s="32"/>
      <c r="AV2989" s="40"/>
      <c r="AW2989" s="31"/>
      <c r="AX2989" s="29"/>
      <c r="AY2989" s="42"/>
      <c r="AZ2989" s="38"/>
      <c r="BA2989" s="34"/>
      <c r="BB2989" s="39"/>
      <c r="BC2989" s="40"/>
      <c r="BD2989" s="40"/>
      <c r="BE2989" s="40"/>
      <c r="BF2989" s="32"/>
      <c r="BG2989" s="32"/>
      <c r="BH2989" s="40"/>
      <c r="BI2989" s="31"/>
      <c r="BJ2989" s="29"/>
    </row>
    <row r="2990" customFormat="false" ht="15" hidden="false" customHeight="false" outlineLevel="0" collapsed="false">
      <c r="A2990" s="26" t="s">
        <v>932</v>
      </c>
      <c r="B2990" s="27" t="s">
        <v>0</v>
      </c>
      <c r="C2990" s="28" t="s">
        <v>179</v>
      </c>
      <c r="D2990" s="43" t="s">
        <v>933</v>
      </c>
      <c r="E2990" s="30" t="n">
        <v>699.9</v>
      </c>
      <c r="F2990" s="31" t="n">
        <v>619.9</v>
      </c>
      <c r="G2990" s="32" t="s">
        <v>287</v>
      </c>
      <c r="H2990" s="32" t="s">
        <v>98</v>
      </c>
      <c r="I2990" s="33" t="n">
        <v>24.99</v>
      </c>
      <c r="J2990" s="34" t="s">
        <v>288</v>
      </c>
      <c r="K2990" s="35" t="s">
        <v>355</v>
      </c>
      <c r="L2990" s="36"/>
      <c r="M2990" s="33" t="n">
        <v>4.99</v>
      </c>
      <c r="N2990" s="33"/>
      <c r="O2990" s="37"/>
      <c r="P2990" s="38" t="n">
        <v>59.99</v>
      </c>
      <c r="Q2990" s="34" t="n">
        <v>9.99</v>
      </c>
      <c r="R2990" s="39" t="n">
        <v>-4.94749180327869</v>
      </c>
      <c r="S2990" s="40" t="n">
        <v>14.9374918032787</v>
      </c>
      <c r="T2990" s="40" t="n">
        <v>14.9374918032787</v>
      </c>
      <c r="U2990" s="40" t="n">
        <v>14.9374918032787</v>
      </c>
      <c r="V2990" s="32" t="n">
        <v>20.0425081967213</v>
      </c>
      <c r="W2990" s="32" t="n">
        <v>20.0425081967213</v>
      </c>
      <c r="X2990" s="40" t="n">
        <v>34.98</v>
      </c>
      <c r="Y2990" s="29" t="n">
        <v>359.69</v>
      </c>
      <c r="Z2990" s="29" t="n">
        <v>148.424754098361</v>
      </c>
      <c r="AA2990" s="41"/>
      <c r="AB2990" s="38"/>
      <c r="AC2990" s="34"/>
      <c r="AD2990" s="39"/>
      <c r="AE2990" s="40"/>
      <c r="AF2990" s="40"/>
      <c r="AG2990" s="40"/>
      <c r="AH2990" s="32"/>
      <c r="AI2990" s="32"/>
      <c r="AJ2990" s="40"/>
      <c r="AK2990" s="29"/>
      <c r="AL2990" s="29"/>
      <c r="AM2990" s="41"/>
      <c r="AN2990" s="38"/>
      <c r="AO2990" s="34"/>
      <c r="AP2990" s="39"/>
      <c r="AQ2990" s="40"/>
      <c r="AR2990" s="40"/>
      <c r="AS2990" s="40"/>
      <c r="AT2990" s="32"/>
      <c r="AU2990" s="32"/>
      <c r="AV2990" s="40"/>
      <c r="AW2990" s="31"/>
      <c r="AX2990" s="29"/>
      <c r="AY2990" s="42"/>
      <c r="AZ2990" s="38"/>
      <c r="BA2990" s="34"/>
      <c r="BB2990" s="39"/>
      <c r="BC2990" s="40"/>
      <c r="BD2990" s="40"/>
      <c r="BE2990" s="40"/>
      <c r="BF2990" s="32"/>
      <c r="BG2990" s="32"/>
      <c r="BH2990" s="40"/>
      <c r="BI2990" s="31"/>
      <c r="BJ2990" s="29"/>
    </row>
    <row r="2991" customFormat="false" ht="15" hidden="false" customHeight="false" outlineLevel="0" collapsed="false">
      <c r="A2991" s="26" t="s">
        <v>934</v>
      </c>
      <c r="B2991" s="27" t="s">
        <v>0</v>
      </c>
      <c r="C2991" s="28" t="s">
        <v>179</v>
      </c>
      <c r="D2991" s="43" t="s">
        <v>933</v>
      </c>
      <c r="E2991" s="30" t="n">
        <v>699.9</v>
      </c>
      <c r="F2991" s="31" t="n">
        <v>619.9</v>
      </c>
      <c r="G2991" s="32" t="s">
        <v>291</v>
      </c>
      <c r="H2991" s="32" t="s">
        <v>98</v>
      </c>
      <c r="I2991" s="33" t="n">
        <v>16.99</v>
      </c>
      <c r="J2991" s="34" t="s">
        <v>288</v>
      </c>
      <c r="K2991" s="35" t="s">
        <v>355</v>
      </c>
      <c r="L2991" s="36"/>
      <c r="M2991" s="33" t="n">
        <v>4.99</v>
      </c>
      <c r="N2991" s="33"/>
      <c r="O2991" s="37"/>
      <c r="P2991" s="38" t="n">
        <v>59.99</v>
      </c>
      <c r="Q2991" s="34" t="n">
        <v>12.99</v>
      </c>
      <c r="R2991" s="39" t="n">
        <v>-1.94749180327869</v>
      </c>
      <c r="S2991" s="40" t="n">
        <v>14.9374918032787</v>
      </c>
      <c r="T2991" s="40" t="n">
        <v>14.9374918032787</v>
      </c>
      <c r="U2991" s="40" t="n">
        <v>14.9374918032787</v>
      </c>
      <c r="V2991" s="32" t="n">
        <v>15.0425081967213</v>
      </c>
      <c r="W2991" s="32" t="n">
        <v>15.0425081967213</v>
      </c>
      <c r="X2991" s="40" t="n">
        <v>29.98</v>
      </c>
      <c r="Y2991" s="29" t="n">
        <v>449.69</v>
      </c>
      <c r="Z2991" s="29" t="n">
        <v>58.4247540983607</v>
      </c>
      <c r="AA2991" s="41"/>
      <c r="AB2991" s="38"/>
      <c r="AC2991" s="34"/>
      <c r="AD2991" s="39"/>
      <c r="AE2991" s="40"/>
      <c r="AF2991" s="40"/>
      <c r="AG2991" s="40"/>
      <c r="AH2991" s="32"/>
      <c r="AI2991" s="32"/>
      <c r="AJ2991" s="40"/>
      <c r="AK2991" s="29"/>
      <c r="AL2991" s="29"/>
      <c r="AM2991" s="41"/>
      <c r="AN2991" s="38"/>
      <c r="AO2991" s="34"/>
      <c r="AP2991" s="39"/>
      <c r="AQ2991" s="40"/>
      <c r="AR2991" s="40"/>
      <c r="AS2991" s="40"/>
      <c r="AT2991" s="32"/>
      <c r="AU2991" s="32"/>
      <c r="AV2991" s="40"/>
      <c r="AW2991" s="31"/>
      <c r="AX2991" s="29"/>
      <c r="AY2991" s="42"/>
      <c r="AZ2991" s="38"/>
      <c r="BA2991" s="34"/>
      <c r="BB2991" s="39"/>
      <c r="BC2991" s="40"/>
      <c r="BD2991" s="40"/>
      <c r="BE2991" s="40"/>
      <c r="BF2991" s="32"/>
      <c r="BG2991" s="32"/>
      <c r="BH2991" s="40"/>
      <c r="BI2991" s="31"/>
      <c r="BJ2991" s="29"/>
    </row>
    <row r="2992" customFormat="false" ht="15" hidden="false" customHeight="false" outlineLevel="0" collapsed="false">
      <c r="A2992" s="26" t="s">
        <v>935</v>
      </c>
      <c r="B2992" s="27" t="s">
        <v>0</v>
      </c>
      <c r="C2992" s="28" t="s">
        <v>179</v>
      </c>
      <c r="D2992" s="43" t="s">
        <v>933</v>
      </c>
      <c r="E2992" s="30" t="n">
        <v>699.9</v>
      </c>
      <c r="F2992" s="31" t="n">
        <v>619.9</v>
      </c>
      <c r="G2992" s="32" t="s">
        <v>293</v>
      </c>
      <c r="H2992" s="32" t="s">
        <v>98</v>
      </c>
      <c r="I2992" s="33" t="n">
        <v>12.99</v>
      </c>
      <c r="J2992" s="34" t="s">
        <v>288</v>
      </c>
      <c r="K2992" s="35" t="s">
        <v>355</v>
      </c>
      <c r="L2992" s="36"/>
      <c r="M2992" s="33" t="n">
        <v>4.99</v>
      </c>
      <c r="N2992" s="33"/>
      <c r="O2992" s="37"/>
      <c r="P2992" s="38" t="n">
        <v>69.99</v>
      </c>
      <c r="Q2992" s="34" t="n">
        <v>13.99</v>
      </c>
      <c r="R2992" s="39" t="n">
        <v>-0.614158469945355</v>
      </c>
      <c r="S2992" s="40" t="n">
        <v>14.6041584699454</v>
      </c>
      <c r="T2992" s="40" t="n">
        <v>14.6041584699454</v>
      </c>
      <c r="U2992" s="40" t="n">
        <v>14.6041584699454</v>
      </c>
      <c r="V2992" s="32" t="n">
        <v>12.3758415300546</v>
      </c>
      <c r="W2992" s="32" t="n">
        <v>12.3758415300546</v>
      </c>
      <c r="X2992" s="40" t="n">
        <v>26.98</v>
      </c>
      <c r="Y2992" s="29" t="n">
        <v>489.69</v>
      </c>
      <c r="Z2992" s="29" t="n">
        <v>18.4247540983607</v>
      </c>
      <c r="AA2992" s="41"/>
      <c r="AB2992" s="38"/>
      <c r="AC2992" s="34"/>
      <c r="AD2992" s="39"/>
      <c r="AE2992" s="40"/>
      <c r="AF2992" s="40"/>
      <c r="AG2992" s="40"/>
      <c r="AH2992" s="32"/>
      <c r="AI2992" s="32"/>
      <c r="AJ2992" s="40"/>
      <c r="AK2992" s="29"/>
      <c r="AL2992" s="29"/>
      <c r="AM2992" s="41"/>
      <c r="AN2992" s="38"/>
      <c r="AO2992" s="34"/>
      <c r="AP2992" s="39"/>
      <c r="AQ2992" s="40"/>
      <c r="AR2992" s="40"/>
      <c r="AS2992" s="40"/>
      <c r="AT2992" s="32"/>
      <c r="AU2992" s="32"/>
      <c r="AV2992" s="40"/>
      <c r="AW2992" s="31"/>
      <c r="AX2992" s="29"/>
      <c r="AY2992" s="42"/>
      <c r="AZ2992" s="38"/>
      <c r="BA2992" s="34"/>
      <c r="BB2992" s="39"/>
      <c r="BC2992" s="40"/>
      <c r="BD2992" s="40"/>
      <c r="BE2992" s="40"/>
      <c r="BF2992" s="32"/>
      <c r="BG2992" s="32"/>
      <c r="BH2992" s="40"/>
      <c r="BI2992" s="31"/>
      <c r="BJ2992" s="29"/>
    </row>
    <row r="2993" customFormat="false" ht="15" hidden="false" customHeight="false" outlineLevel="0" collapsed="false">
      <c r="A2993" s="26" t="s">
        <v>936</v>
      </c>
      <c r="B2993" s="27" t="s">
        <v>0</v>
      </c>
      <c r="C2993" s="28" t="s">
        <v>179</v>
      </c>
      <c r="D2993" s="43" t="s">
        <v>933</v>
      </c>
      <c r="E2993" s="30" t="n">
        <v>699.9</v>
      </c>
      <c r="F2993" s="31" t="n">
        <v>619.9</v>
      </c>
      <c r="G2993" s="32" t="s">
        <v>424</v>
      </c>
      <c r="H2993" s="32" t="s">
        <v>98</v>
      </c>
      <c r="I2993" s="33" t="n">
        <v>9.99</v>
      </c>
      <c r="J2993" s="34" t="s">
        <v>288</v>
      </c>
      <c r="K2993" s="35" t="s">
        <v>355</v>
      </c>
      <c r="L2993" s="36"/>
      <c r="M2993" s="33" t="n">
        <v>4.99</v>
      </c>
      <c r="N2993" s="33"/>
      <c r="O2993" s="37"/>
      <c r="P2993" s="38" t="n">
        <v>69.99</v>
      </c>
      <c r="Q2993" s="34" t="n">
        <v>13.99</v>
      </c>
      <c r="R2993" s="39" t="n">
        <v>-0.614158469945355</v>
      </c>
      <c r="S2993" s="40" t="n">
        <v>14.6041584699454</v>
      </c>
      <c r="T2993" s="40" t="n">
        <v>14.6041584699454</v>
      </c>
      <c r="U2993" s="40" t="n">
        <v>14.6041584699454</v>
      </c>
      <c r="V2993" s="32" t="n">
        <v>9.37584153005465</v>
      </c>
      <c r="W2993" s="32" t="n">
        <v>9.37584153005465</v>
      </c>
      <c r="X2993" s="40" t="n">
        <v>23.98</v>
      </c>
      <c r="Y2993" s="29" t="n">
        <v>489.69</v>
      </c>
      <c r="Z2993" s="29" t="n">
        <v>18.4247540983607</v>
      </c>
      <c r="AA2993" s="41"/>
      <c r="AB2993" s="38"/>
      <c r="AC2993" s="34"/>
      <c r="AD2993" s="39"/>
      <c r="AE2993" s="40"/>
      <c r="AF2993" s="40"/>
      <c r="AG2993" s="40"/>
      <c r="AH2993" s="32"/>
      <c r="AI2993" s="32"/>
      <c r="AJ2993" s="40"/>
      <c r="AK2993" s="29"/>
      <c r="AL2993" s="29"/>
      <c r="AM2993" s="41"/>
      <c r="AN2993" s="38"/>
      <c r="AO2993" s="34"/>
      <c r="AP2993" s="39"/>
      <c r="AQ2993" s="40"/>
      <c r="AR2993" s="40"/>
      <c r="AS2993" s="40"/>
      <c r="AT2993" s="32"/>
      <c r="AU2993" s="32"/>
      <c r="AV2993" s="40"/>
      <c r="AW2993" s="31"/>
      <c r="AX2993" s="29"/>
      <c r="AY2993" s="42"/>
      <c r="AZ2993" s="38"/>
      <c r="BA2993" s="34"/>
      <c r="BB2993" s="39"/>
      <c r="BC2993" s="40"/>
      <c r="BD2993" s="40"/>
      <c r="BE2993" s="40"/>
      <c r="BF2993" s="32"/>
      <c r="BG2993" s="32"/>
      <c r="BH2993" s="40"/>
      <c r="BI2993" s="31"/>
      <c r="BJ2993" s="29"/>
    </row>
    <row r="2994" customFormat="false" ht="15" hidden="false" customHeight="false" outlineLevel="0" collapsed="false">
      <c r="A2994" s="26" t="s">
        <v>937</v>
      </c>
      <c r="B2994" s="27" t="s">
        <v>0</v>
      </c>
      <c r="C2994" s="28" t="s">
        <v>179</v>
      </c>
      <c r="D2994" s="43" t="s">
        <v>933</v>
      </c>
      <c r="E2994" s="30" t="n">
        <v>699.9</v>
      </c>
      <c r="F2994" s="31" t="n">
        <v>619.9</v>
      </c>
      <c r="G2994" s="32" t="s">
        <v>297</v>
      </c>
      <c r="H2994" s="32" t="s">
        <v>98</v>
      </c>
      <c r="I2994" s="33" t="n">
        <v>0</v>
      </c>
      <c r="J2994" s="34" t="s">
        <v>298</v>
      </c>
      <c r="K2994" s="35" t="s">
        <v>355</v>
      </c>
      <c r="L2994" s="36"/>
      <c r="M2994" s="33" t="n">
        <v>4.99</v>
      </c>
      <c r="N2994" s="33"/>
      <c r="O2994" s="37"/>
      <c r="P2994" s="38" t="n">
        <v>59.99</v>
      </c>
      <c r="Q2994" s="34" t="n">
        <v>12.99</v>
      </c>
      <c r="R2994" s="39" t="n">
        <v>-1.94749180327869</v>
      </c>
      <c r="S2994" s="40" t="n">
        <v>14.9374918032787</v>
      </c>
      <c r="T2994" s="40" t="n">
        <v>14.9374918032787</v>
      </c>
      <c r="U2994" s="40" t="n">
        <v>14.9374918032787</v>
      </c>
      <c r="V2994" s="32" t="n">
        <v>-1.94749180327869</v>
      </c>
      <c r="W2994" s="32" t="n">
        <v>-1.94749180327869</v>
      </c>
      <c r="X2994" s="40" t="n">
        <v>12.99</v>
      </c>
      <c r="Y2994" s="29" t="n">
        <v>449.69</v>
      </c>
      <c r="Z2994" s="29" t="n">
        <v>58.4247540983607</v>
      </c>
      <c r="AA2994" s="41"/>
      <c r="AB2994" s="38"/>
      <c r="AC2994" s="34"/>
      <c r="AD2994" s="39"/>
      <c r="AE2994" s="40"/>
      <c r="AF2994" s="40"/>
      <c r="AG2994" s="40"/>
      <c r="AH2994" s="32"/>
      <c r="AI2994" s="32"/>
      <c r="AJ2994" s="40"/>
      <c r="AK2994" s="29"/>
      <c r="AL2994" s="29"/>
      <c r="AM2994" s="41"/>
      <c r="AN2994" s="38"/>
      <c r="AO2994" s="34"/>
      <c r="AP2994" s="39"/>
      <c r="AQ2994" s="40"/>
      <c r="AR2994" s="40"/>
      <c r="AS2994" s="40"/>
      <c r="AT2994" s="32"/>
      <c r="AU2994" s="32"/>
      <c r="AV2994" s="40"/>
      <c r="AW2994" s="31"/>
      <c r="AX2994" s="29"/>
      <c r="AY2994" s="42"/>
      <c r="AZ2994" s="38"/>
      <c r="BA2994" s="34"/>
      <c r="BB2994" s="39"/>
      <c r="BC2994" s="40"/>
      <c r="BD2994" s="40"/>
      <c r="BE2994" s="40"/>
      <c r="BF2994" s="32"/>
      <c r="BG2994" s="32"/>
      <c r="BH2994" s="40"/>
      <c r="BI2994" s="31"/>
      <c r="BJ2994" s="29"/>
    </row>
    <row r="2995" customFormat="false" ht="15" hidden="false" customHeight="false" outlineLevel="0" collapsed="false">
      <c r="A2995" s="26" t="s">
        <v>938</v>
      </c>
      <c r="B2995" s="27" t="s">
        <v>0</v>
      </c>
      <c r="C2995" s="28" t="s">
        <v>179</v>
      </c>
      <c r="D2995" s="43" t="s">
        <v>265</v>
      </c>
      <c r="E2995" s="30" t="n">
        <v>299.9</v>
      </c>
      <c r="F2995" s="31" t="n">
        <v>279.9</v>
      </c>
      <c r="G2995" s="32" t="s">
        <v>287</v>
      </c>
      <c r="H2995" s="32" t="s">
        <v>98</v>
      </c>
      <c r="I2995" s="33" t="n">
        <v>24.99</v>
      </c>
      <c r="J2995" s="34" t="s">
        <v>288</v>
      </c>
      <c r="K2995" s="35" t="s">
        <v>289</v>
      </c>
      <c r="L2995" s="36"/>
      <c r="M2995" s="33" t="n">
        <v>2.99</v>
      </c>
      <c r="N2995" s="33"/>
      <c r="O2995" s="37"/>
      <c r="P2995" s="38" t="n">
        <v>29.99</v>
      </c>
      <c r="Q2995" s="34" t="n">
        <v>1.99</v>
      </c>
      <c r="R2995" s="39" t="n">
        <v>-3.54989526411658</v>
      </c>
      <c r="S2995" s="40" t="n">
        <v>5.53989526411658</v>
      </c>
      <c r="T2995" s="40" t="n">
        <v>5.53989526411658</v>
      </c>
      <c r="U2995" s="40" t="n">
        <v>5.53989526411658</v>
      </c>
      <c r="V2995" s="32" t="n">
        <v>21.4401047358834</v>
      </c>
      <c r="W2995" s="32" t="n">
        <v>21.4401047358834</v>
      </c>
      <c r="X2995" s="40" t="n">
        <v>26.98</v>
      </c>
      <c r="Y2995" s="29" t="n">
        <v>101.63</v>
      </c>
      <c r="Z2995" s="29" t="n">
        <v>127.796229508197</v>
      </c>
      <c r="AA2995" s="41"/>
      <c r="AB2995" s="38"/>
      <c r="AC2995" s="34" t="s">
        <v>520</v>
      </c>
      <c r="AD2995" s="39" t="s">
        <v>520</v>
      </c>
      <c r="AE2995" s="40" t="s">
        <v>520</v>
      </c>
      <c r="AF2995" s="40" t="s">
        <v>520</v>
      </c>
      <c r="AG2995" s="40" t="s">
        <v>520</v>
      </c>
      <c r="AH2995" s="32"/>
      <c r="AI2995" s="32"/>
      <c r="AJ2995" s="40"/>
      <c r="AK2995" s="29"/>
      <c r="AL2995" s="29"/>
      <c r="AM2995" s="41"/>
      <c r="AN2995" s="38"/>
      <c r="AO2995" s="34"/>
      <c r="AP2995" s="39"/>
      <c r="AQ2995" s="40"/>
      <c r="AR2995" s="40"/>
      <c r="AS2995" s="40"/>
      <c r="AT2995" s="32"/>
      <c r="AU2995" s="32"/>
      <c r="AV2995" s="40"/>
      <c r="AW2995" s="31"/>
      <c r="AX2995" s="29"/>
      <c r="AY2995" s="42"/>
      <c r="AZ2995" s="38"/>
      <c r="BA2995" s="34"/>
      <c r="BB2995" s="39"/>
      <c r="BC2995" s="40"/>
      <c r="BD2995" s="40"/>
      <c r="BE2995" s="40"/>
      <c r="BF2995" s="32"/>
      <c r="BG2995" s="32"/>
      <c r="BH2995" s="40"/>
      <c r="BI2995" s="31"/>
      <c r="BJ2995" s="29"/>
    </row>
    <row r="2996" customFormat="false" ht="15" hidden="false" customHeight="false" outlineLevel="0" collapsed="false">
      <c r="A2996" s="26" t="s">
        <v>939</v>
      </c>
      <c r="B2996" s="27" t="s">
        <v>0</v>
      </c>
      <c r="C2996" s="28" t="s">
        <v>179</v>
      </c>
      <c r="D2996" s="43" t="s">
        <v>265</v>
      </c>
      <c r="E2996" s="30" t="n">
        <v>299.9</v>
      </c>
      <c r="F2996" s="31" t="n">
        <v>279.9</v>
      </c>
      <c r="G2996" s="32" t="s">
        <v>291</v>
      </c>
      <c r="H2996" s="32" t="s">
        <v>98</v>
      </c>
      <c r="I2996" s="33" t="n">
        <v>16.99</v>
      </c>
      <c r="J2996" s="34" t="s">
        <v>288</v>
      </c>
      <c r="K2996" s="35" t="s">
        <v>289</v>
      </c>
      <c r="L2996" s="36"/>
      <c r="M2996" s="33" t="n">
        <v>2.99</v>
      </c>
      <c r="N2996" s="33"/>
      <c r="O2996" s="37"/>
      <c r="P2996" s="38" t="n">
        <v>29.99</v>
      </c>
      <c r="Q2996" s="34" t="n">
        <v>3.99</v>
      </c>
      <c r="R2996" s="39" t="n">
        <v>-1.54989526411658</v>
      </c>
      <c r="S2996" s="40" t="n">
        <v>5.53989526411658</v>
      </c>
      <c r="T2996" s="40" t="n">
        <v>5.53989526411658</v>
      </c>
      <c r="U2996" s="40" t="n">
        <v>5.53989526411658</v>
      </c>
      <c r="V2996" s="32" t="n">
        <v>15.4401047358834</v>
      </c>
      <c r="W2996" s="32" t="n">
        <v>15.4401047358834</v>
      </c>
      <c r="X2996" s="40" t="n">
        <v>20.98</v>
      </c>
      <c r="Y2996" s="29" t="n">
        <v>173.63</v>
      </c>
      <c r="Z2996" s="29" t="n">
        <v>55.7962295081967</v>
      </c>
      <c r="AA2996" s="41"/>
      <c r="AB2996" s="38"/>
      <c r="AC2996" s="34" t="s">
        <v>520</v>
      </c>
      <c r="AD2996" s="39" t="s">
        <v>520</v>
      </c>
      <c r="AE2996" s="40" t="s">
        <v>520</v>
      </c>
      <c r="AF2996" s="40" t="s">
        <v>520</v>
      </c>
      <c r="AG2996" s="40" t="s">
        <v>520</v>
      </c>
      <c r="AH2996" s="32"/>
      <c r="AI2996" s="32"/>
      <c r="AJ2996" s="40"/>
      <c r="AK2996" s="29"/>
      <c r="AL2996" s="29"/>
      <c r="AM2996" s="41"/>
      <c r="AN2996" s="38"/>
      <c r="AO2996" s="34"/>
      <c r="AP2996" s="39"/>
      <c r="AQ2996" s="40"/>
      <c r="AR2996" s="40"/>
      <c r="AS2996" s="40"/>
      <c r="AT2996" s="32"/>
      <c r="AU2996" s="32"/>
      <c r="AV2996" s="40"/>
      <c r="AW2996" s="31"/>
      <c r="AX2996" s="29"/>
      <c r="AY2996" s="42"/>
      <c r="AZ2996" s="38"/>
      <c r="BA2996" s="34"/>
      <c r="BB2996" s="39"/>
      <c r="BC2996" s="40"/>
      <c r="BD2996" s="40"/>
      <c r="BE2996" s="40"/>
      <c r="BF2996" s="32"/>
      <c r="BG2996" s="32"/>
      <c r="BH2996" s="40"/>
      <c r="BI2996" s="31"/>
      <c r="BJ2996" s="29"/>
    </row>
    <row r="2997" customFormat="false" ht="15" hidden="false" customHeight="false" outlineLevel="0" collapsed="false">
      <c r="A2997" s="26" t="s">
        <v>940</v>
      </c>
      <c r="B2997" s="27" t="s">
        <v>0</v>
      </c>
      <c r="C2997" s="28" t="s">
        <v>179</v>
      </c>
      <c r="D2997" s="43" t="s">
        <v>265</v>
      </c>
      <c r="E2997" s="30" t="n">
        <v>299.9</v>
      </c>
      <c r="F2997" s="31" t="n">
        <v>279.9</v>
      </c>
      <c r="G2997" s="32" t="s">
        <v>293</v>
      </c>
      <c r="H2997" s="32" t="s">
        <v>98</v>
      </c>
      <c r="I2997" s="33" t="n">
        <v>12.99</v>
      </c>
      <c r="J2997" s="34" t="s">
        <v>288</v>
      </c>
      <c r="K2997" s="35" t="s">
        <v>289</v>
      </c>
      <c r="L2997" s="36"/>
      <c r="M2997" s="33" t="n">
        <v>2.99</v>
      </c>
      <c r="N2997" s="33"/>
      <c r="O2997" s="37"/>
      <c r="P2997" s="38" t="n">
        <v>29.99</v>
      </c>
      <c r="Q2997" s="34" t="n">
        <v>4.99</v>
      </c>
      <c r="R2997" s="39" t="n">
        <v>-0.549895264116575</v>
      </c>
      <c r="S2997" s="40" t="n">
        <v>5.53989526411658</v>
      </c>
      <c r="T2997" s="40" t="n">
        <v>5.53989526411658</v>
      </c>
      <c r="U2997" s="40" t="n">
        <v>5.53989526411658</v>
      </c>
      <c r="V2997" s="32" t="n">
        <v>12.4401047358834</v>
      </c>
      <c r="W2997" s="32" t="n">
        <v>12.4401047358834</v>
      </c>
      <c r="X2997" s="40" t="n">
        <v>17.98</v>
      </c>
      <c r="Y2997" s="29" t="n">
        <v>209.63</v>
      </c>
      <c r="Z2997" s="29" t="n">
        <v>19.7962295081967</v>
      </c>
      <c r="AA2997" s="41"/>
      <c r="AB2997" s="38" t="s">
        <v>520</v>
      </c>
      <c r="AC2997" s="34" t="s">
        <v>520</v>
      </c>
      <c r="AD2997" s="39" t="s">
        <v>520</v>
      </c>
      <c r="AE2997" s="40" t="s">
        <v>520</v>
      </c>
      <c r="AF2997" s="40" t="s">
        <v>520</v>
      </c>
      <c r="AG2997" s="40" t="s">
        <v>520</v>
      </c>
      <c r="AH2997" s="32"/>
      <c r="AI2997" s="32"/>
      <c r="AJ2997" s="40"/>
      <c r="AK2997" s="29"/>
      <c r="AL2997" s="29"/>
      <c r="AM2997" s="41"/>
      <c r="AN2997" s="38"/>
      <c r="AO2997" s="34"/>
      <c r="AP2997" s="39"/>
      <c r="AQ2997" s="40"/>
      <c r="AR2997" s="40"/>
      <c r="AS2997" s="40"/>
      <c r="AT2997" s="32"/>
      <c r="AU2997" s="32"/>
      <c r="AV2997" s="40"/>
      <c r="AW2997" s="31"/>
      <c r="AX2997" s="29"/>
      <c r="AY2997" s="42"/>
      <c r="AZ2997" s="38"/>
      <c r="BA2997" s="34"/>
      <c r="BB2997" s="39"/>
      <c r="BC2997" s="40"/>
      <c r="BD2997" s="40"/>
      <c r="BE2997" s="40"/>
      <c r="BF2997" s="32"/>
      <c r="BG2997" s="32"/>
      <c r="BH2997" s="40"/>
      <c r="BI2997" s="31"/>
      <c r="BJ2997" s="29"/>
    </row>
    <row r="2998" customFormat="false" ht="15" hidden="false" customHeight="false" outlineLevel="0" collapsed="false">
      <c r="A2998" s="26" t="s">
        <v>941</v>
      </c>
      <c r="B2998" s="27" t="s">
        <v>0</v>
      </c>
      <c r="C2998" s="28" t="s">
        <v>179</v>
      </c>
      <c r="D2998" s="43" t="s">
        <v>265</v>
      </c>
      <c r="E2998" s="30" t="n">
        <v>299.9</v>
      </c>
      <c r="F2998" s="31" t="n">
        <v>279.9</v>
      </c>
      <c r="G2998" s="32" t="s">
        <v>424</v>
      </c>
      <c r="H2998" s="32" t="s">
        <v>98</v>
      </c>
      <c r="I2998" s="33" t="n">
        <v>9.99</v>
      </c>
      <c r="J2998" s="34" t="s">
        <v>288</v>
      </c>
      <c r="K2998" s="35" t="s">
        <v>289</v>
      </c>
      <c r="L2998" s="36"/>
      <c r="M2998" s="33" t="n">
        <v>2.99</v>
      </c>
      <c r="N2998" s="33"/>
      <c r="O2998" s="37"/>
      <c r="P2998" s="38" t="n">
        <v>29.99</v>
      </c>
      <c r="Q2998" s="34" t="n">
        <v>4.99</v>
      </c>
      <c r="R2998" s="39" t="n">
        <v>-0.549895264116575</v>
      </c>
      <c r="S2998" s="40" t="n">
        <v>5.53989526411658</v>
      </c>
      <c r="T2998" s="40" t="n">
        <v>5.53989526411658</v>
      </c>
      <c r="U2998" s="40" t="n">
        <v>5.53989526411658</v>
      </c>
      <c r="V2998" s="32" t="n">
        <v>9.44010473588343</v>
      </c>
      <c r="W2998" s="32" t="n">
        <v>9.44010473588343</v>
      </c>
      <c r="X2998" s="40" t="n">
        <v>14.98</v>
      </c>
      <c r="Y2998" s="29" t="n">
        <v>209.63</v>
      </c>
      <c r="Z2998" s="29" t="n">
        <v>19.7962295081967</v>
      </c>
      <c r="AA2998" s="41"/>
      <c r="AB2998" s="38" t="s">
        <v>520</v>
      </c>
      <c r="AC2998" s="34" t="s">
        <v>520</v>
      </c>
      <c r="AD2998" s="39" t="s">
        <v>520</v>
      </c>
      <c r="AE2998" s="40" t="s">
        <v>520</v>
      </c>
      <c r="AF2998" s="40" t="s">
        <v>520</v>
      </c>
      <c r="AG2998" s="40" t="s">
        <v>520</v>
      </c>
      <c r="AH2998" s="32"/>
      <c r="AI2998" s="32"/>
      <c r="AJ2998" s="40"/>
      <c r="AK2998" s="29"/>
      <c r="AL2998" s="29"/>
      <c r="AM2998" s="41"/>
      <c r="AN2998" s="38"/>
      <c r="AO2998" s="34"/>
      <c r="AP2998" s="39"/>
      <c r="AQ2998" s="40"/>
      <c r="AR2998" s="40"/>
      <c r="AS2998" s="40"/>
      <c r="AT2998" s="32"/>
      <c r="AU2998" s="32"/>
      <c r="AV2998" s="40"/>
      <c r="AW2998" s="31"/>
      <c r="AX2998" s="29"/>
      <c r="AY2998" s="42"/>
      <c r="AZ2998" s="38"/>
      <c r="BA2998" s="34"/>
      <c r="BB2998" s="39"/>
      <c r="BC2998" s="40"/>
      <c r="BD2998" s="40"/>
      <c r="BE2998" s="40"/>
      <c r="BF2998" s="32"/>
      <c r="BG2998" s="32"/>
      <c r="BH2998" s="40"/>
      <c r="BI2998" s="31"/>
      <c r="BJ2998" s="29"/>
    </row>
    <row r="2999" customFormat="false" ht="15" hidden="false" customHeight="false" outlineLevel="0" collapsed="false">
      <c r="A2999" s="26" t="s">
        <v>942</v>
      </c>
      <c r="B2999" s="27" t="s">
        <v>0</v>
      </c>
      <c r="C2999" s="28" t="s">
        <v>179</v>
      </c>
      <c r="D2999" s="43" t="s">
        <v>265</v>
      </c>
      <c r="E2999" s="30" t="n">
        <v>299.9</v>
      </c>
      <c r="F2999" s="31" t="n">
        <v>279.9</v>
      </c>
      <c r="G2999" s="32" t="s">
        <v>297</v>
      </c>
      <c r="H2999" s="32" t="s">
        <v>98</v>
      </c>
      <c r="I2999" s="33" t="n">
        <v>0</v>
      </c>
      <c r="J2999" s="34" t="s">
        <v>298</v>
      </c>
      <c r="K2999" s="35" t="s">
        <v>289</v>
      </c>
      <c r="L2999" s="36"/>
      <c r="M2999" s="33" t="n">
        <v>2.99</v>
      </c>
      <c r="N2999" s="33"/>
      <c r="O2999" s="37"/>
      <c r="P2999" s="38" t="n">
        <v>29.99</v>
      </c>
      <c r="Q2999" s="34" t="n">
        <v>3.99</v>
      </c>
      <c r="R2999" s="39" t="n">
        <v>-1.54989526411658</v>
      </c>
      <c r="S2999" s="40" t="n">
        <v>5.53989526411658</v>
      </c>
      <c r="T2999" s="40" t="n">
        <v>5.53989526411658</v>
      </c>
      <c r="U2999" s="40" t="n">
        <v>5.53989526411658</v>
      </c>
      <c r="V2999" s="32" t="n">
        <v>-1.54989526411658</v>
      </c>
      <c r="W2999" s="32" t="n">
        <v>-1.54989526411658</v>
      </c>
      <c r="X2999" s="40" t="n">
        <v>3.99</v>
      </c>
      <c r="Y2999" s="29" t="n">
        <v>173.63</v>
      </c>
      <c r="Z2999" s="29" t="n">
        <v>55.7962295081967</v>
      </c>
      <c r="AA2999" s="41"/>
      <c r="AB2999" s="38" t="s">
        <v>520</v>
      </c>
      <c r="AC2999" s="34" t="s">
        <v>520</v>
      </c>
      <c r="AD2999" s="39" t="s">
        <v>520</v>
      </c>
      <c r="AE2999" s="40" t="s">
        <v>520</v>
      </c>
      <c r="AF2999" s="40" t="s">
        <v>520</v>
      </c>
      <c r="AG2999" s="40" t="s">
        <v>520</v>
      </c>
      <c r="AH2999" s="32"/>
      <c r="AI2999" s="32"/>
      <c r="AJ2999" s="40"/>
      <c r="AK2999" s="29"/>
      <c r="AL2999" s="29"/>
      <c r="AM2999" s="41"/>
      <c r="AN2999" s="38"/>
      <c r="AO2999" s="34"/>
      <c r="AP2999" s="39"/>
      <c r="AQ2999" s="40"/>
      <c r="AR2999" s="40"/>
      <c r="AS2999" s="40"/>
      <c r="AT2999" s="32"/>
      <c r="AU2999" s="32"/>
      <c r="AV2999" s="40"/>
      <c r="AW2999" s="31"/>
      <c r="AX2999" s="29"/>
      <c r="AY2999" s="42"/>
      <c r="AZ2999" s="38"/>
      <c r="BA2999" s="34"/>
      <c r="BB2999" s="39"/>
      <c r="BC2999" s="40"/>
      <c r="BD2999" s="40"/>
      <c r="BE2999" s="40"/>
      <c r="BF2999" s="32"/>
      <c r="BG2999" s="32"/>
      <c r="BH2999" s="40"/>
      <c r="BI2999" s="31"/>
      <c r="BJ2999" s="29"/>
    </row>
    <row r="3000" customFormat="false" ht="15" hidden="false" customHeight="false" outlineLevel="0" collapsed="false">
      <c r="A3000" s="26" t="s">
        <v>943</v>
      </c>
      <c r="B3000" s="27" t="s">
        <v>0</v>
      </c>
      <c r="C3000" s="28" t="s">
        <v>179</v>
      </c>
      <c r="D3000" s="43" t="s">
        <v>266</v>
      </c>
      <c r="E3000" s="30" t="n">
        <v>399.9</v>
      </c>
      <c r="F3000" s="31" t="n">
        <v>389.9</v>
      </c>
      <c r="G3000" s="32" t="s">
        <v>287</v>
      </c>
      <c r="H3000" s="32" t="s">
        <v>98</v>
      </c>
      <c r="I3000" s="33" t="n">
        <v>24.99</v>
      </c>
      <c r="J3000" s="34" t="s">
        <v>288</v>
      </c>
      <c r="K3000" s="35" t="s">
        <v>289</v>
      </c>
      <c r="L3000" s="36"/>
      <c r="M3000" s="33" t="n">
        <v>4.99</v>
      </c>
      <c r="N3000" s="33"/>
      <c r="O3000" s="37"/>
      <c r="P3000" s="38" t="n">
        <v>39.99</v>
      </c>
      <c r="Q3000" s="34" t="n">
        <v>3.99</v>
      </c>
      <c r="R3000" s="39" t="n">
        <v>-3.77667122040073</v>
      </c>
      <c r="S3000" s="40" t="n">
        <v>7.76667122040073</v>
      </c>
      <c r="T3000" s="40" t="n">
        <v>7.76667122040073</v>
      </c>
      <c r="U3000" s="40" t="n">
        <v>7.76667122040073</v>
      </c>
      <c r="V3000" s="32" t="n">
        <v>21.2133287795993</v>
      </c>
      <c r="W3000" s="32" t="n">
        <v>21.2133287795993</v>
      </c>
      <c r="X3000" s="40" t="n">
        <v>28.98</v>
      </c>
      <c r="Y3000" s="29" t="n">
        <v>183.63</v>
      </c>
      <c r="Z3000" s="29" t="n">
        <v>135.960163934426</v>
      </c>
      <c r="AA3000" s="41"/>
      <c r="AB3000" s="38"/>
      <c r="AC3000" s="34" t="s">
        <v>520</v>
      </c>
      <c r="AD3000" s="39" t="s">
        <v>520</v>
      </c>
      <c r="AE3000" s="40" t="s">
        <v>520</v>
      </c>
      <c r="AF3000" s="40" t="s">
        <v>520</v>
      </c>
      <c r="AG3000" s="40" t="s">
        <v>520</v>
      </c>
      <c r="AH3000" s="32"/>
      <c r="AI3000" s="32"/>
      <c r="AJ3000" s="40"/>
      <c r="AK3000" s="29"/>
      <c r="AL3000" s="29"/>
      <c r="AM3000" s="41"/>
      <c r="AN3000" s="38"/>
      <c r="AO3000" s="34"/>
      <c r="AP3000" s="39"/>
      <c r="AQ3000" s="40"/>
      <c r="AR3000" s="40"/>
      <c r="AS3000" s="40"/>
      <c r="AT3000" s="32"/>
      <c r="AU3000" s="32"/>
      <c r="AV3000" s="40"/>
      <c r="AW3000" s="31"/>
      <c r="AX3000" s="29"/>
      <c r="AY3000" s="42"/>
      <c r="AZ3000" s="38"/>
      <c r="BA3000" s="34"/>
      <c r="BB3000" s="39"/>
      <c r="BC3000" s="40"/>
      <c r="BD3000" s="40"/>
      <c r="BE3000" s="40"/>
      <c r="BF3000" s="32"/>
      <c r="BG3000" s="32"/>
      <c r="BH3000" s="40"/>
      <c r="BI3000" s="31"/>
      <c r="BJ3000" s="29"/>
    </row>
    <row r="3001" customFormat="false" ht="15" hidden="false" customHeight="false" outlineLevel="0" collapsed="false">
      <c r="A3001" s="26" t="s">
        <v>944</v>
      </c>
      <c r="B3001" s="27" t="s">
        <v>0</v>
      </c>
      <c r="C3001" s="28" t="s">
        <v>179</v>
      </c>
      <c r="D3001" s="43" t="s">
        <v>266</v>
      </c>
      <c r="E3001" s="30" t="n">
        <v>399.9</v>
      </c>
      <c r="F3001" s="31" t="n">
        <v>389.9</v>
      </c>
      <c r="G3001" s="32" t="s">
        <v>291</v>
      </c>
      <c r="H3001" s="32" t="s">
        <v>98</v>
      </c>
      <c r="I3001" s="33" t="n">
        <v>16.99</v>
      </c>
      <c r="J3001" s="34" t="s">
        <v>288</v>
      </c>
      <c r="K3001" s="35" t="s">
        <v>289</v>
      </c>
      <c r="L3001" s="36"/>
      <c r="M3001" s="33" t="n">
        <v>4.99</v>
      </c>
      <c r="N3001" s="33"/>
      <c r="O3001" s="37"/>
      <c r="P3001" s="38" t="n">
        <v>39.99</v>
      </c>
      <c r="Q3001" s="34" t="n">
        <v>5.99</v>
      </c>
      <c r="R3001" s="39" t="n">
        <v>-1.77667122040073</v>
      </c>
      <c r="S3001" s="40" t="n">
        <v>7.76667122040073</v>
      </c>
      <c r="T3001" s="40" t="n">
        <v>7.76667122040073</v>
      </c>
      <c r="U3001" s="40" t="n">
        <v>7.76667122040073</v>
      </c>
      <c r="V3001" s="32" t="n">
        <v>15.2133287795993</v>
      </c>
      <c r="W3001" s="32" t="n">
        <v>15.2133287795993</v>
      </c>
      <c r="X3001" s="40" t="n">
        <v>22.98</v>
      </c>
      <c r="Y3001" s="29" t="n">
        <v>255.63</v>
      </c>
      <c r="Z3001" s="29" t="n">
        <v>63.9601639344262</v>
      </c>
      <c r="AA3001" s="41"/>
      <c r="AB3001" s="38"/>
      <c r="AC3001" s="34" t="s">
        <v>520</v>
      </c>
      <c r="AD3001" s="39" t="s">
        <v>520</v>
      </c>
      <c r="AE3001" s="40" t="s">
        <v>520</v>
      </c>
      <c r="AF3001" s="40" t="s">
        <v>520</v>
      </c>
      <c r="AG3001" s="40" t="s">
        <v>520</v>
      </c>
      <c r="AH3001" s="32"/>
      <c r="AI3001" s="32"/>
      <c r="AJ3001" s="40"/>
      <c r="AK3001" s="29"/>
      <c r="AL3001" s="29"/>
      <c r="AM3001" s="41"/>
      <c r="AN3001" s="38"/>
      <c r="AO3001" s="34"/>
      <c r="AP3001" s="39"/>
      <c r="AQ3001" s="40"/>
      <c r="AR3001" s="40"/>
      <c r="AS3001" s="40"/>
      <c r="AT3001" s="32"/>
      <c r="AU3001" s="32"/>
      <c r="AV3001" s="40"/>
      <c r="AW3001" s="31"/>
      <c r="AX3001" s="29"/>
      <c r="AY3001" s="42"/>
      <c r="AZ3001" s="38"/>
      <c r="BA3001" s="34"/>
      <c r="BB3001" s="39"/>
      <c r="BC3001" s="40"/>
      <c r="BD3001" s="40"/>
      <c r="BE3001" s="40"/>
      <c r="BF3001" s="32"/>
      <c r="BG3001" s="32"/>
      <c r="BH3001" s="40"/>
      <c r="BI3001" s="31"/>
      <c r="BJ3001" s="29"/>
    </row>
    <row r="3002" customFormat="false" ht="15" hidden="false" customHeight="false" outlineLevel="0" collapsed="false">
      <c r="A3002" s="26" t="s">
        <v>945</v>
      </c>
      <c r="B3002" s="27" t="s">
        <v>0</v>
      </c>
      <c r="C3002" s="28" t="s">
        <v>179</v>
      </c>
      <c r="D3002" s="43" t="s">
        <v>266</v>
      </c>
      <c r="E3002" s="30" t="n">
        <v>399.9</v>
      </c>
      <c r="F3002" s="31" t="n">
        <v>389.9</v>
      </c>
      <c r="G3002" s="32" t="s">
        <v>293</v>
      </c>
      <c r="H3002" s="32" t="s">
        <v>98</v>
      </c>
      <c r="I3002" s="33" t="n">
        <v>12.99</v>
      </c>
      <c r="J3002" s="34" t="s">
        <v>288</v>
      </c>
      <c r="K3002" s="35" t="s">
        <v>289</v>
      </c>
      <c r="L3002" s="36"/>
      <c r="M3002" s="33" t="n">
        <v>4.99</v>
      </c>
      <c r="N3002" s="33"/>
      <c r="O3002" s="37"/>
      <c r="P3002" s="38" t="n">
        <v>39.99</v>
      </c>
      <c r="Q3002" s="34" t="n">
        <v>6.99</v>
      </c>
      <c r="R3002" s="39" t="n">
        <v>-0.776671220400728</v>
      </c>
      <c r="S3002" s="40" t="n">
        <v>7.76667122040073</v>
      </c>
      <c r="T3002" s="40" t="n">
        <v>7.76667122040073</v>
      </c>
      <c r="U3002" s="40" t="n">
        <v>7.76667122040073</v>
      </c>
      <c r="V3002" s="32" t="n">
        <v>12.2133287795993</v>
      </c>
      <c r="W3002" s="32" t="n">
        <v>12.2133287795993</v>
      </c>
      <c r="X3002" s="40" t="n">
        <v>19.98</v>
      </c>
      <c r="Y3002" s="29" t="n">
        <v>291.63</v>
      </c>
      <c r="Z3002" s="29" t="n">
        <v>27.9601639344262</v>
      </c>
      <c r="AA3002" s="41"/>
      <c r="AB3002" s="38" t="s">
        <v>520</v>
      </c>
      <c r="AC3002" s="34" t="s">
        <v>520</v>
      </c>
      <c r="AD3002" s="39" t="s">
        <v>520</v>
      </c>
      <c r="AE3002" s="40" t="s">
        <v>520</v>
      </c>
      <c r="AF3002" s="40" t="s">
        <v>520</v>
      </c>
      <c r="AG3002" s="40" t="s">
        <v>520</v>
      </c>
      <c r="AH3002" s="32"/>
      <c r="AI3002" s="32"/>
      <c r="AJ3002" s="40"/>
      <c r="AK3002" s="29"/>
      <c r="AL3002" s="29"/>
      <c r="AM3002" s="41"/>
      <c r="AN3002" s="38"/>
      <c r="AO3002" s="34"/>
      <c r="AP3002" s="39"/>
      <c r="AQ3002" s="40"/>
      <c r="AR3002" s="40"/>
      <c r="AS3002" s="40"/>
      <c r="AT3002" s="32"/>
      <c r="AU3002" s="32"/>
      <c r="AV3002" s="40"/>
      <c r="AW3002" s="31"/>
      <c r="AX3002" s="29"/>
      <c r="AY3002" s="42"/>
      <c r="AZ3002" s="38"/>
      <c r="BA3002" s="34"/>
      <c r="BB3002" s="39"/>
      <c r="BC3002" s="40"/>
      <c r="BD3002" s="40"/>
      <c r="BE3002" s="40"/>
      <c r="BF3002" s="32"/>
      <c r="BG3002" s="32"/>
      <c r="BH3002" s="40"/>
      <c r="BI3002" s="31"/>
      <c r="BJ3002" s="29"/>
    </row>
    <row r="3003" customFormat="false" ht="15" hidden="false" customHeight="false" outlineLevel="0" collapsed="false">
      <c r="A3003" s="26" t="s">
        <v>946</v>
      </c>
      <c r="B3003" s="27" t="s">
        <v>0</v>
      </c>
      <c r="C3003" s="28" t="s">
        <v>179</v>
      </c>
      <c r="D3003" s="43" t="s">
        <v>266</v>
      </c>
      <c r="E3003" s="30" t="n">
        <v>399.9</v>
      </c>
      <c r="F3003" s="31" t="n">
        <v>389.9</v>
      </c>
      <c r="G3003" s="32" t="s">
        <v>424</v>
      </c>
      <c r="H3003" s="32" t="s">
        <v>98</v>
      </c>
      <c r="I3003" s="33" t="n">
        <v>9.99</v>
      </c>
      <c r="J3003" s="34" t="s">
        <v>288</v>
      </c>
      <c r="K3003" s="35" t="s">
        <v>289</v>
      </c>
      <c r="L3003" s="36"/>
      <c r="M3003" s="33" t="n">
        <v>4.99</v>
      </c>
      <c r="N3003" s="33"/>
      <c r="O3003" s="37"/>
      <c r="P3003" s="38" t="n">
        <v>39.99</v>
      </c>
      <c r="Q3003" s="34" t="n">
        <v>6.99</v>
      </c>
      <c r="R3003" s="39" t="n">
        <v>-0.776671220400728</v>
      </c>
      <c r="S3003" s="40" t="n">
        <v>7.76667122040073</v>
      </c>
      <c r="T3003" s="40" t="n">
        <v>7.76667122040073</v>
      </c>
      <c r="U3003" s="40" t="n">
        <v>7.76667122040073</v>
      </c>
      <c r="V3003" s="32" t="n">
        <v>9.21332877959927</v>
      </c>
      <c r="W3003" s="32" t="n">
        <v>9.21332877959927</v>
      </c>
      <c r="X3003" s="40" t="n">
        <v>16.98</v>
      </c>
      <c r="Y3003" s="29" t="n">
        <v>291.63</v>
      </c>
      <c r="Z3003" s="29" t="n">
        <v>27.9601639344262</v>
      </c>
      <c r="AA3003" s="41"/>
      <c r="AB3003" s="38" t="s">
        <v>520</v>
      </c>
      <c r="AC3003" s="34" t="s">
        <v>520</v>
      </c>
      <c r="AD3003" s="39" t="s">
        <v>520</v>
      </c>
      <c r="AE3003" s="40" t="s">
        <v>520</v>
      </c>
      <c r="AF3003" s="40" t="s">
        <v>520</v>
      </c>
      <c r="AG3003" s="40" t="s">
        <v>520</v>
      </c>
      <c r="AH3003" s="32"/>
      <c r="AI3003" s="32"/>
      <c r="AJ3003" s="40"/>
      <c r="AK3003" s="29"/>
      <c r="AL3003" s="29"/>
      <c r="AM3003" s="41"/>
      <c r="AN3003" s="38"/>
      <c r="AO3003" s="34"/>
      <c r="AP3003" s="39"/>
      <c r="AQ3003" s="40"/>
      <c r="AR3003" s="40"/>
      <c r="AS3003" s="40"/>
      <c r="AT3003" s="32"/>
      <c r="AU3003" s="32"/>
      <c r="AV3003" s="40"/>
      <c r="AW3003" s="31"/>
      <c r="AX3003" s="29"/>
      <c r="AY3003" s="42"/>
      <c r="AZ3003" s="38"/>
      <c r="BA3003" s="34"/>
      <c r="BB3003" s="39"/>
      <c r="BC3003" s="40"/>
      <c r="BD3003" s="40"/>
      <c r="BE3003" s="40"/>
      <c r="BF3003" s="32"/>
      <c r="BG3003" s="32"/>
      <c r="BH3003" s="40"/>
      <c r="BI3003" s="31"/>
      <c r="BJ3003" s="29"/>
    </row>
    <row r="3004" customFormat="false" ht="15" hidden="false" customHeight="false" outlineLevel="0" collapsed="false">
      <c r="A3004" s="26" t="s">
        <v>947</v>
      </c>
      <c r="B3004" s="27" t="s">
        <v>0</v>
      </c>
      <c r="C3004" s="28" t="s">
        <v>179</v>
      </c>
      <c r="D3004" s="43" t="s">
        <v>266</v>
      </c>
      <c r="E3004" s="30" t="n">
        <v>399.9</v>
      </c>
      <c r="F3004" s="31" t="n">
        <v>389.9</v>
      </c>
      <c r="G3004" s="32" t="s">
        <v>297</v>
      </c>
      <c r="H3004" s="32" t="s">
        <v>98</v>
      </c>
      <c r="I3004" s="33" t="n">
        <v>0</v>
      </c>
      <c r="J3004" s="34" t="s">
        <v>298</v>
      </c>
      <c r="K3004" s="35" t="s">
        <v>289</v>
      </c>
      <c r="L3004" s="36"/>
      <c r="M3004" s="33" t="n">
        <v>4.99</v>
      </c>
      <c r="N3004" s="33"/>
      <c r="O3004" s="37"/>
      <c r="P3004" s="38" t="n">
        <v>39.99</v>
      </c>
      <c r="Q3004" s="34" t="n">
        <v>5.99</v>
      </c>
      <c r="R3004" s="39" t="n">
        <v>-1.77667122040073</v>
      </c>
      <c r="S3004" s="40" t="n">
        <v>7.76667122040073</v>
      </c>
      <c r="T3004" s="40" t="n">
        <v>7.76667122040073</v>
      </c>
      <c r="U3004" s="40" t="n">
        <v>7.76667122040073</v>
      </c>
      <c r="V3004" s="32" t="n">
        <v>-1.77667122040073</v>
      </c>
      <c r="W3004" s="32" t="n">
        <v>-1.77667122040073</v>
      </c>
      <c r="X3004" s="40" t="n">
        <v>5.99</v>
      </c>
      <c r="Y3004" s="29" t="n">
        <v>255.63</v>
      </c>
      <c r="Z3004" s="29" t="n">
        <v>63.9601639344262</v>
      </c>
      <c r="AA3004" s="41"/>
      <c r="AB3004" s="38" t="s">
        <v>520</v>
      </c>
      <c r="AC3004" s="34" t="s">
        <v>520</v>
      </c>
      <c r="AD3004" s="39" t="s">
        <v>520</v>
      </c>
      <c r="AE3004" s="40" t="s">
        <v>520</v>
      </c>
      <c r="AF3004" s="40" t="s">
        <v>520</v>
      </c>
      <c r="AG3004" s="40" t="s">
        <v>520</v>
      </c>
      <c r="AH3004" s="32"/>
      <c r="AI3004" s="32"/>
      <c r="AJ3004" s="40"/>
      <c r="AK3004" s="29"/>
      <c r="AL3004" s="29"/>
      <c r="AM3004" s="41"/>
      <c r="AN3004" s="38"/>
      <c r="AO3004" s="34"/>
      <c r="AP3004" s="39"/>
      <c r="AQ3004" s="40"/>
      <c r="AR3004" s="40"/>
      <c r="AS3004" s="40"/>
      <c r="AT3004" s="32"/>
      <c r="AU3004" s="32"/>
      <c r="AV3004" s="40"/>
      <c r="AW3004" s="31"/>
      <c r="AX3004" s="29"/>
      <c r="AY3004" s="42"/>
      <c r="AZ3004" s="38"/>
      <c r="BA3004" s="34"/>
      <c r="BB3004" s="39"/>
      <c r="BC3004" s="40"/>
      <c r="BD3004" s="40"/>
      <c r="BE3004" s="40"/>
      <c r="BF3004" s="32"/>
      <c r="BG3004" s="32"/>
      <c r="BH3004" s="40"/>
      <c r="BI3004" s="31"/>
      <c r="BJ3004" s="29"/>
    </row>
    <row r="3005" customFormat="false" ht="15" hidden="false" customHeight="false" outlineLevel="0" collapsed="false">
      <c r="A3005" s="26" t="s">
        <v>948</v>
      </c>
      <c r="B3005" s="27" t="s">
        <v>0</v>
      </c>
      <c r="C3005" s="28" t="s">
        <v>179</v>
      </c>
      <c r="D3005" s="43" t="s">
        <v>268</v>
      </c>
      <c r="E3005" s="30" t="n">
        <v>499.9</v>
      </c>
      <c r="F3005" s="31" t="n">
        <v>499.9</v>
      </c>
      <c r="G3005" s="32" t="s">
        <v>287</v>
      </c>
      <c r="H3005" s="32" t="s">
        <v>98</v>
      </c>
      <c r="I3005" s="33" t="n">
        <v>24.99</v>
      </c>
      <c r="J3005" s="34" t="s">
        <v>288</v>
      </c>
      <c r="K3005" s="35" t="s">
        <v>289</v>
      </c>
      <c r="L3005" s="36"/>
      <c r="M3005" s="33" t="n">
        <v>4.99</v>
      </c>
      <c r="N3005" s="33"/>
      <c r="O3005" s="37"/>
      <c r="P3005" s="38" t="n">
        <v>49.99</v>
      </c>
      <c r="Q3005" s="34" t="n">
        <v>5.99</v>
      </c>
      <c r="R3005" s="39" t="n">
        <v>-4.00344717668488</v>
      </c>
      <c r="S3005" s="40" t="n">
        <v>9.99344717668488</v>
      </c>
      <c r="T3005" s="40" t="n">
        <v>9.99344717668488</v>
      </c>
      <c r="U3005" s="40" t="n">
        <v>9.99344717668488</v>
      </c>
      <c r="V3005" s="32" t="n">
        <v>20.9865528233151</v>
      </c>
      <c r="W3005" s="32" t="n">
        <v>20.9865528233151</v>
      </c>
      <c r="X3005" s="40" t="n">
        <v>30.98</v>
      </c>
      <c r="Y3005" s="29" t="n">
        <v>265.63</v>
      </c>
      <c r="Z3005" s="29" t="n">
        <v>144.124098360656</v>
      </c>
      <c r="AA3005" s="41"/>
      <c r="AB3005" s="38"/>
      <c r="AC3005" s="34" t="s">
        <v>520</v>
      </c>
      <c r="AD3005" s="39" t="s">
        <v>520</v>
      </c>
      <c r="AE3005" s="40" t="s">
        <v>520</v>
      </c>
      <c r="AF3005" s="40" t="s">
        <v>520</v>
      </c>
      <c r="AG3005" s="40" t="s">
        <v>520</v>
      </c>
      <c r="AH3005" s="32"/>
      <c r="AI3005" s="32"/>
      <c r="AJ3005" s="40"/>
      <c r="AK3005" s="29"/>
      <c r="AL3005" s="29"/>
      <c r="AM3005" s="41"/>
      <c r="AN3005" s="38"/>
      <c r="AO3005" s="34"/>
      <c r="AP3005" s="39"/>
      <c r="AQ3005" s="40"/>
      <c r="AR3005" s="40"/>
      <c r="AS3005" s="40"/>
      <c r="AT3005" s="32"/>
      <c r="AU3005" s="32"/>
      <c r="AV3005" s="40"/>
      <c r="AW3005" s="31"/>
      <c r="AX3005" s="29"/>
      <c r="AY3005" s="42"/>
      <c r="AZ3005" s="38"/>
      <c r="BA3005" s="34"/>
      <c r="BB3005" s="39"/>
      <c r="BC3005" s="40"/>
      <c r="BD3005" s="40"/>
      <c r="BE3005" s="40"/>
      <c r="BF3005" s="32"/>
      <c r="BG3005" s="32"/>
      <c r="BH3005" s="40"/>
      <c r="BI3005" s="31"/>
      <c r="BJ3005" s="29"/>
    </row>
    <row r="3006" customFormat="false" ht="15" hidden="false" customHeight="false" outlineLevel="0" collapsed="false">
      <c r="A3006" s="26" t="s">
        <v>949</v>
      </c>
      <c r="B3006" s="27" t="s">
        <v>0</v>
      </c>
      <c r="C3006" s="28" t="s">
        <v>179</v>
      </c>
      <c r="D3006" s="43" t="s">
        <v>268</v>
      </c>
      <c r="E3006" s="30" t="n">
        <v>499.9</v>
      </c>
      <c r="F3006" s="31" t="n">
        <v>499.9</v>
      </c>
      <c r="G3006" s="32" t="s">
        <v>291</v>
      </c>
      <c r="H3006" s="32" t="s">
        <v>98</v>
      </c>
      <c r="I3006" s="33" t="n">
        <v>16.99</v>
      </c>
      <c r="J3006" s="34" t="s">
        <v>288</v>
      </c>
      <c r="K3006" s="35" t="s">
        <v>289</v>
      </c>
      <c r="L3006" s="36"/>
      <c r="M3006" s="33" t="n">
        <v>4.99</v>
      </c>
      <c r="N3006" s="33"/>
      <c r="O3006" s="37"/>
      <c r="P3006" s="38" t="n">
        <v>49.99</v>
      </c>
      <c r="Q3006" s="34" t="n">
        <v>7.99</v>
      </c>
      <c r="R3006" s="39" t="n">
        <v>-2.00344717668488</v>
      </c>
      <c r="S3006" s="40" t="n">
        <v>9.99344717668488</v>
      </c>
      <c r="T3006" s="40" t="n">
        <v>9.99344717668488</v>
      </c>
      <c r="U3006" s="40" t="n">
        <v>9.99344717668488</v>
      </c>
      <c r="V3006" s="32" t="n">
        <v>14.9865528233151</v>
      </c>
      <c r="W3006" s="32" t="n">
        <v>14.9865528233151</v>
      </c>
      <c r="X3006" s="40" t="n">
        <v>24.98</v>
      </c>
      <c r="Y3006" s="29" t="n">
        <v>337.63</v>
      </c>
      <c r="Z3006" s="29" t="n">
        <v>72.1240983606558</v>
      </c>
      <c r="AA3006" s="41"/>
      <c r="AB3006" s="38"/>
      <c r="AC3006" s="34" t="s">
        <v>520</v>
      </c>
      <c r="AD3006" s="39" t="s">
        <v>520</v>
      </c>
      <c r="AE3006" s="40" t="s">
        <v>520</v>
      </c>
      <c r="AF3006" s="40" t="s">
        <v>520</v>
      </c>
      <c r="AG3006" s="40" t="s">
        <v>520</v>
      </c>
      <c r="AH3006" s="32"/>
      <c r="AI3006" s="32"/>
      <c r="AJ3006" s="40"/>
      <c r="AK3006" s="29"/>
      <c r="AL3006" s="29"/>
      <c r="AM3006" s="41"/>
      <c r="AN3006" s="38"/>
      <c r="AO3006" s="34"/>
      <c r="AP3006" s="39"/>
      <c r="AQ3006" s="40"/>
      <c r="AR3006" s="40"/>
      <c r="AS3006" s="40"/>
      <c r="AT3006" s="32"/>
      <c r="AU3006" s="32"/>
      <c r="AV3006" s="40"/>
      <c r="AW3006" s="31"/>
      <c r="AX3006" s="29"/>
      <c r="AY3006" s="42"/>
      <c r="AZ3006" s="38"/>
      <c r="BA3006" s="34"/>
      <c r="BB3006" s="39"/>
      <c r="BC3006" s="40"/>
      <c r="BD3006" s="40"/>
      <c r="BE3006" s="40"/>
      <c r="BF3006" s="32"/>
      <c r="BG3006" s="32"/>
      <c r="BH3006" s="40"/>
      <c r="BI3006" s="31"/>
      <c r="BJ3006" s="29"/>
    </row>
    <row r="3007" customFormat="false" ht="15" hidden="false" customHeight="false" outlineLevel="0" collapsed="false">
      <c r="A3007" s="26" t="s">
        <v>950</v>
      </c>
      <c r="B3007" s="27" t="s">
        <v>0</v>
      </c>
      <c r="C3007" s="28" t="s">
        <v>179</v>
      </c>
      <c r="D3007" s="43" t="s">
        <v>268</v>
      </c>
      <c r="E3007" s="30" t="n">
        <v>499.9</v>
      </c>
      <c r="F3007" s="31" t="n">
        <v>499.9</v>
      </c>
      <c r="G3007" s="32" t="s">
        <v>293</v>
      </c>
      <c r="H3007" s="32" t="s">
        <v>98</v>
      </c>
      <c r="I3007" s="33" t="n">
        <v>12.99</v>
      </c>
      <c r="J3007" s="34" t="s">
        <v>288</v>
      </c>
      <c r="K3007" s="35" t="s">
        <v>289</v>
      </c>
      <c r="L3007" s="36"/>
      <c r="M3007" s="33" t="n">
        <v>4.99</v>
      </c>
      <c r="N3007" s="33"/>
      <c r="O3007" s="37"/>
      <c r="P3007" s="38" t="n">
        <v>49.99</v>
      </c>
      <c r="Q3007" s="34" t="n">
        <v>8.99</v>
      </c>
      <c r="R3007" s="39" t="n">
        <v>-1.00344717668488</v>
      </c>
      <c r="S3007" s="40" t="n">
        <v>9.99344717668488</v>
      </c>
      <c r="T3007" s="40" t="n">
        <v>9.99344717668488</v>
      </c>
      <c r="U3007" s="40" t="n">
        <v>9.99344717668488</v>
      </c>
      <c r="V3007" s="32" t="n">
        <v>11.9865528233151</v>
      </c>
      <c r="W3007" s="32" t="n">
        <v>11.9865528233151</v>
      </c>
      <c r="X3007" s="40" t="n">
        <v>21.98</v>
      </c>
      <c r="Y3007" s="29" t="n">
        <v>373.63</v>
      </c>
      <c r="Z3007" s="29" t="n">
        <v>36.1240983606558</v>
      </c>
      <c r="AA3007" s="41"/>
      <c r="AB3007" s="38" t="s">
        <v>520</v>
      </c>
      <c r="AC3007" s="34" t="s">
        <v>520</v>
      </c>
      <c r="AD3007" s="39" t="s">
        <v>520</v>
      </c>
      <c r="AE3007" s="40" t="s">
        <v>520</v>
      </c>
      <c r="AF3007" s="40" t="s">
        <v>520</v>
      </c>
      <c r="AG3007" s="40" t="s">
        <v>520</v>
      </c>
      <c r="AH3007" s="32"/>
      <c r="AI3007" s="32"/>
      <c r="AJ3007" s="40"/>
      <c r="AK3007" s="29"/>
      <c r="AL3007" s="29"/>
      <c r="AM3007" s="41"/>
      <c r="AN3007" s="38"/>
      <c r="AO3007" s="34"/>
      <c r="AP3007" s="39"/>
      <c r="AQ3007" s="40"/>
      <c r="AR3007" s="40"/>
      <c r="AS3007" s="40"/>
      <c r="AT3007" s="32"/>
      <c r="AU3007" s="32"/>
      <c r="AV3007" s="40"/>
      <c r="AW3007" s="31"/>
      <c r="AX3007" s="29"/>
      <c r="AY3007" s="42"/>
      <c r="AZ3007" s="38"/>
      <c r="BA3007" s="34"/>
      <c r="BB3007" s="39"/>
      <c r="BC3007" s="40"/>
      <c r="BD3007" s="40"/>
      <c r="BE3007" s="40"/>
      <c r="BF3007" s="32"/>
      <c r="BG3007" s="32"/>
      <c r="BH3007" s="40"/>
      <c r="BI3007" s="31"/>
      <c r="BJ3007" s="29"/>
    </row>
    <row r="3008" customFormat="false" ht="15" hidden="false" customHeight="false" outlineLevel="0" collapsed="false">
      <c r="A3008" s="26" t="s">
        <v>951</v>
      </c>
      <c r="B3008" s="27" t="s">
        <v>0</v>
      </c>
      <c r="C3008" s="28" t="s">
        <v>179</v>
      </c>
      <c r="D3008" s="43" t="s">
        <v>268</v>
      </c>
      <c r="E3008" s="30" t="n">
        <v>499.9</v>
      </c>
      <c r="F3008" s="31" t="n">
        <v>499.9</v>
      </c>
      <c r="G3008" s="32" t="s">
        <v>424</v>
      </c>
      <c r="H3008" s="32" t="s">
        <v>98</v>
      </c>
      <c r="I3008" s="33" t="n">
        <v>9.99</v>
      </c>
      <c r="J3008" s="34" t="s">
        <v>288</v>
      </c>
      <c r="K3008" s="35" t="s">
        <v>289</v>
      </c>
      <c r="L3008" s="36"/>
      <c r="M3008" s="33" t="n">
        <v>4.99</v>
      </c>
      <c r="N3008" s="33"/>
      <c r="O3008" s="37"/>
      <c r="P3008" s="38" t="n">
        <v>49.99</v>
      </c>
      <c r="Q3008" s="34" t="n">
        <v>8.99</v>
      </c>
      <c r="R3008" s="39" t="n">
        <v>-1.00344717668488</v>
      </c>
      <c r="S3008" s="40" t="n">
        <v>9.99344717668488</v>
      </c>
      <c r="T3008" s="40" t="n">
        <v>9.99344717668488</v>
      </c>
      <c r="U3008" s="40" t="n">
        <v>9.99344717668488</v>
      </c>
      <c r="V3008" s="32" t="n">
        <v>8.98655282331512</v>
      </c>
      <c r="W3008" s="32" t="n">
        <v>8.98655282331512</v>
      </c>
      <c r="X3008" s="40" t="n">
        <v>18.98</v>
      </c>
      <c r="Y3008" s="29" t="n">
        <v>373.63</v>
      </c>
      <c r="Z3008" s="29" t="n">
        <v>36.1240983606558</v>
      </c>
      <c r="AA3008" s="41"/>
      <c r="AB3008" s="38" t="s">
        <v>520</v>
      </c>
      <c r="AC3008" s="34" t="s">
        <v>520</v>
      </c>
      <c r="AD3008" s="39" t="s">
        <v>520</v>
      </c>
      <c r="AE3008" s="40" t="s">
        <v>520</v>
      </c>
      <c r="AF3008" s="40" t="s">
        <v>520</v>
      </c>
      <c r="AG3008" s="40" t="s">
        <v>520</v>
      </c>
      <c r="AH3008" s="32"/>
      <c r="AI3008" s="32"/>
      <c r="AJ3008" s="40"/>
      <c r="AK3008" s="29"/>
      <c r="AL3008" s="29"/>
      <c r="AM3008" s="41"/>
      <c r="AN3008" s="38"/>
      <c r="AO3008" s="34"/>
      <c r="AP3008" s="39"/>
      <c r="AQ3008" s="40"/>
      <c r="AR3008" s="40"/>
      <c r="AS3008" s="40"/>
      <c r="AT3008" s="32"/>
      <c r="AU3008" s="32"/>
      <c r="AV3008" s="40"/>
      <c r="AW3008" s="31"/>
      <c r="AX3008" s="29"/>
      <c r="AY3008" s="42"/>
      <c r="AZ3008" s="38"/>
      <c r="BA3008" s="34"/>
      <c r="BB3008" s="39"/>
      <c r="BC3008" s="40"/>
      <c r="BD3008" s="40"/>
      <c r="BE3008" s="40"/>
      <c r="BF3008" s="32"/>
      <c r="BG3008" s="32"/>
      <c r="BH3008" s="40"/>
      <c r="BI3008" s="31"/>
      <c r="BJ3008" s="29"/>
    </row>
    <row r="3009" customFormat="false" ht="15" hidden="false" customHeight="false" outlineLevel="0" collapsed="false">
      <c r="A3009" s="26" t="s">
        <v>952</v>
      </c>
      <c r="B3009" s="27" t="s">
        <v>0</v>
      </c>
      <c r="C3009" s="28" t="s">
        <v>179</v>
      </c>
      <c r="D3009" s="43" t="s">
        <v>268</v>
      </c>
      <c r="E3009" s="30" t="n">
        <v>499.9</v>
      </c>
      <c r="F3009" s="31" t="n">
        <v>499.9</v>
      </c>
      <c r="G3009" s="32" t="s">
        <v>297</v>
      </c>
      <c r="H3009" s="32" t="s">
        <v>98</v>
      </c>
      <c r="I3009" s="33" t="n">
        <v>0</v>
      </c>
      <c r="J3009" s="34" t="s">
        <v>298</v>
      </c>
      <c r="K3009" s="35" t="s">
        <v>289</v>
      </c>
      <c r="L3009" s="36"/>
      <c r="M3009" s="33" t="n">
        <v>4.99</v>
      </c>
      <c r="N3009" s="33"/>
      <c r="O3009" s="37"/>
      <c r="P3009" s="38" t="n">
        <v>49.99</v>
      </c>
      <c r="Q3009" s="34" t="n">
        <v>7.99</v>
      </c>
      <c r="R3009" s="39" t="n">
        <v>-2.00344717668488</v>
      </c>
      <c r="S3009" s="40" t="n">
        <v>9.99344717668488</v>
      </c>
      <c r="T3009" s="40" t="n">
        <v>9.99344717668488</v>
      </c>
      <c r="U3009" s="40" t="n">
        <v>9.99344717668488</v>
      </c>
      <c r="V3009" s="32" t="n">
        <v>-2.00344717668488</v>
      </c>
      <c r="W3009" s="32" t="n">
        <v>-2.00344717668488</v>
      </c>
      <c r="X3009" s="40" t="n">
        <v>7.99</v>
      </c>
      <c r="Y3009" s="29" t="n">
        <v>337.63</v>
      </c>
      <c r="Z3009" s="29" t="n">
        <v>72.1240983606558</v>
      </c>
      <c r="AA3009" s="41"/>
      <c r="AB3009" s="38" t="s">
        <v>520</v>
      </c>
      <c r="AC3009" s="34" t="s">
        <v>520</v>
      </c>
      <c r="AD3009" s="39" t="s">
        <v>520</v>
      </c>
      <c r="AE3009" s="40" t="s">
        <v>520</v>
      </c>
      <c r="AF3009" s="40" t="s">
        <v>520</v>
      </c>
      <c r="AG3009" s="40" t="s">
        <v>520</v>
      </c>
      <c r="AH3009" s="32"/>
      <c r="AI3009" s="32"/>
      <c r="AJ3009" s="40"/>
      <c r="AK3009" s="29"/>
      <c r="AL3009" s="29"/>
      <c r="AM3009" s="41"/>
      <c r="AN3009" s="38"/>
      <c r="AO3009" s="34"/>
      <c r="AP3009" s="39"/>
      <c r="AQ3009" s="40"/>
      <c r="AR3009" s="40"/>
      <c r="AS3009" s="40"/>
      <c r="AT3009" s="32"/>
      <c r="AU3009" s="32"/>
      <c r="AV3009" s="40"/>
      <c r="AW3009" s="31"/>
      <c r="AX3009" s="29"/>
      <c r="AY3009" s="42"/>
      <c r="AZ3009" s="38"/>
      <c r="BA3009" s="34"/>
      <c r="BB3009" s="39"/>
      <c r="BC3009" s="40"/>
      <c r="BD3009" s="40"/>
      <c r="BE3009" s="40"/>
      <c r="BF3009" s="32"/>
      <c r="BG3009" s="32"/>
      <c r="BH3009" s="40"/>
      <c r="BI3009" s="31"/>
      <c r="BJ3009" s="29"/>
    </row>
    <row r="3010" customFormat="false" ht="15" hidden="false" customHeight="false" outlineLevel="0" collapsed="false">
      <c r="A3010" s="26" t="s">
        <v>953</v>
      </c>
      <c r="B3010" s="27" t="s">
        <v>0</v>
      </c>
      <c r="C3010" s="28" t="s">
        <v>179</v>
      </c>
      <c r="D3010" s="43" t="s">
        <v>954</v>
      </c>
      <c r="E3010" s="30" t="n">
        <v>549.9</v>
      </c>
      <c r="F3010" s="31" t="n">
        <v>499.9</v>
      </c>
      <c r="G3010" s="32" t="s">
        <v>287</v>
      </c>
      <c r="H3010" s="32" t="s">
        <v>98</v>
      </c>
      <c r="I3010" s="33" t="n">
        <v>24.99</v>
      </c>
      <c r="J3010" s="34" t="s">
        <v>288</v>
      </c>
      <c r="K3010" s="35" t="s">
        <v>355</v>
      </c>
      <c r="L3010" s="36"/>
      <c r="M3010" s="33" t="n">
        <v>4.99</v>
      </c>
      <c r="N3010" s="33"/>
      <c r="O3010" s="37"/>
      <c r="P3010" s="38" t="n">
        <v>49.99</v>
      </c>
      <c r="Q3010" s="34" t="n">
        <v>5.99</v>
      </c>
      <c r="R3010" s="39" t="n">
        <v>-6.00213661202186</v>
      </c>
      <c r="S3010" s="40" t="n">
        <v>11.9921366120219</v>
      </c>
      <c r="T3010" s="40" t="n">
        <v>11.9921366120219</v>
      </c>
      <c r="U3010" s="40" t="n">
        <v>11.9921366120219</v>
      </c>
      <c r="V3010" s="32" t="n">
        <v>18.9878633879781</v>
      </c>
      <c r="W3010" s="32" t="n">
        <v>18.9878633879781</v>
      </c>
      <c r="X3010" s="40" t="n">
        <v>30.98</v>
      </c>
      <c r="Y3010" s="29" t="n">
        <v>229.69</v>
      </c>
      <c r="Z3010" s="29" t="n">
        <v>180.064098360656</v>
      </c>
      <c r="AA3010" s="41"/>
      <c r="AB3010" s="38"/>
      <c r="AC3010" s="34" t="s">
        <v>520</v>
      </c>
      <c r="AD3010" s="39" t="s">
        <v>520</v>
      </c>
      <c r="AE3010" s="40" t="s">
        <v>520</v>
      </c>
      <c r="AF3010" s="40" t="s">
        <v>520</v>
      </c>
      <c r="AG3010" s="40" t="s">
        <v>520</v>
      </c>
      <c r="AH3010" s="32"/>
      <c r="AI3010" s="32"/>
      <c r="AJ3010" s="40"/>
      <c r="AK3010" s="29"/>
      <c r="AL3010" s="29"/>
      <c r="AM3010" s="41"/>
      <c r="AN3010" s="38"/>
      <c r="AO3010" s="34"/>
      <c r="AP3010" s="39"/>
      <c r="AQ3010" s="40"/>
      <c r="AR3010" s="40"/>
      <c r="AS3010" s="40"/>
      <c r="AT3010" s="32"/>
      <c r="AU3010" s="32"/>
      <c r="AV3010" s="40"/>
      <c r="AW3010" s="31"/>
      <c r="AX3010" s="29"/>
      <c r="AY3010" s="42"/>
      <c r="AZ3010" s="38"/>
      <c r="BA3010" s="34"/>
      <c r="BB3010" s="39"/>
      <c r="BC3010" s="40"/>
      <c r="BD3010" s="40"/>
      <c r="BE3010" s="40"/>
      <c r="BF3010" s="32"/>
      <c r="BG3010" s="32"/>
      <c r="BH3010" s="40"/>
      <c r="BI3010" s="31"/>
      <c r="BJ3010" s="29"/>
    </row>
    <row r="3011" customFormat="false" ht="15" hidden="false" customHeight="false" outlineLevel="0" collapsed="false">
      <c r="A3011" s="26" t="s">
        <v>955</v>
      </c>
      <c r="B3011" s="27" t="s">
        <v>0</v>
      </c>
      <c r="C3011" s="28" t="s">
        <v>179</v>
      </c>
      <c r="D3011" s="43" t="s">
        <v>954</v>
      </c>
      <c r="E3011" s="30" t="n">
        <v>549.9</v>
      </c>
      <c r="F3011" s="31" t="n">
        <v>499.9</v>
      </c>
      <c r="G3011" s="32" t="s">
        <v>291</v>
      </c>
      <c r="H3011" s="32" t="s">
        <v>98</v>
      </c>
      <c r="I3011" s="33" t="n">
        <v>16.99</v>
      </c>
      <c r="J3011" s="34" t="s">
        <v>288</v>
      </c>
      <c r="K3011" s="35" t="s">
        <v>355</v>
      </c>
      <c r="L3011" s="36"/>
      <c r="M3011" s="33" t="n">
        <v>4.99</v>
      </c>
      <c r="N3011" s="33"/>
      <c r="O3011" s="37"/>
      <c r="P3011" s="38" t="n">
        <v>49.99</v>
      </c>
      <c r="Q3011" s="34" t="n">
        <v>9.99</v>
      </c>
      <c r="R3011" s="39" t="n">
        <v>-2.00213661202186</v>
      </c>
      <c r="S3011" s="40" t="n">
        <v>11.9921366120219</v>
      </c>
      <c r="T3011" s="40" t="n">
        <v>11.9921366120219</v>
      </c>
      <c r="U3011" s="40" t="n">
        <v>11.9921366120219</v>
      </c>
      <c r="V3011" s="32" t="n">
        <v>14.9878633879781</v>
      </c>
      <c r="W3011" s="32" t="n">
        <v>14.9878633879781</v>
      </c>
      <c r="X3011" s="40" t="n">
        <v>26.98</v>
      </c>
      <c r="Y3011" s="29" t="n">
        <v>349.69</v>
      </c>
      <c r="Z3011" s="29" t="n">
        <v>60.0640983606558</v>
      </c>
      <c r="AA3011" s="41"/>
      <c r="AB3011" s="38"/>
      <c r="AC3011" s="34" t="s">
        <v>520</v>
      </c>
      <c r="AD3011" s="39" t="s">
        <v>520</v>
      </c>
      <c r="AE3011" s="40" t="s">
        <v>520</v>
      </c>
      <c r="AF3011" s="40" t="s">
        <v>520</v>
      </c>
      <c r="AG3011" s="40" t="s">
        <v>520</v>
      </c>
      <c r="AH3011" s="32"/>
      <c r="AI3011" s="32"/>
      <c r="AJ3011" s="40"/>
      <c r="AK3011" s="29"/>
      <c r="AL3011" s="29"/>
      <c r="AM3011" s="41"/>
      <c r="AN3011" s="38"/>
      <c r="AO3011" s="34"/>
      <c r="AP3011" s="39"/>
      <c r="AQ3011" s="40"/>
      <c r="AR3011" s="40"/>
      <c r="AS3011" s="40"/>
      <c r="AT3011" s="32"/>
      <c r="AU3011" s="32"/>
      <c r="AV3011" s="40"/>
      <c r="AW3011" s="31"/>
      <c r="AX3011" s="29"/>
      <c r="AY3011" s="42"/>
      <c r="AZ3011" s="38"/>
      <c r="BA3011" s="34"/>
      <c r="BB3011" s="39"/>
      <c r="BC3011" s="40"/>
      <c r="BD3011" s="40"/>
      <c r="BE3011" s="40"/>
      <c r="BF3011" s="32"/>
      <c r="BG3011" s="32"/>
      <c r="BH3011" s="40"/>
      <c r="BI3011" s="31"/>
      <c r="BJ3011" s="29"/>
    </row>
    <row r="3012" customFormat="false" ht="15" hidden="false" customHeight="false" outlineLevel="0" collapsed="false">
      <c r="A3012" s="26" t="s">
        <v>956</v>
      </c>
      <c r="B3012" s="27" t="s">
        <v>0</v>
      </c>
      <c r="C3012" s="28" t="s">
        <v>179</v>
      </c>
      <c r="D3012" s="43" t="s">
        <v>954</v>
      </c>
      <c r="E3012" s="30" t="n">
        <v>549.9</v>
      </c>
      <c r="F3012" s="31" t="n">
        <v>499.9</v>
      </c>
      <c r="G3012" s="32" t="s">
        <v>293</v>
      </c>
      <c r="H3012" s="32" t="s">
        <v>98</v>
      </c>
      <c r="I3012" s="33" t="n">
        <v>12.99</v>
      </c>
      <c r="J3012" s="34" t="s">
        <v>288</v>
      </c>
      <c r="K3012" s="35" t="s">
        <v>355</v>
      </c>
      <c r="L3012" s="36"/>
      <c r="M3012" s="33" t="n">
        <v>4.99</v>
      </c>
      <c r="N3012" s="33"/>
      <c r="O3012" s="37"/>
      <c r="P3012" s="38" t="n">
        <v>49.99</v>
      </c>
      <c r="Q3012" s="34" t="n">
        <v>11.99</v>
      </c>
      <c r="R3012" s="39" t="n">
        <v>-0.00213661202185733</v>
      </c>
      <c r="S3012" s="40" t="n">
        <v>11.9921366120219</v>
      </c>
      <c r="T3012" s="40" t="n">
        <v>11.9921366120219</v>
      </c>
      <c r="U3012" s="40" t="n">
        <v>11.9921366120219</v>
      </c>
      <c r="V3012" s="32" t="n">
        <v>12.9878633879781</v>
      </c>
      <c r="W3012" s="32" t="n">
        <v>12.9878633879781</v>
      </c>
      <c r="X3012" s="40" t="n">
        <v>24.98</v>
      </c>
      <c r="Y3012" s="29" t="n">
        <v>409.69</v>
      </c>
      <c r="Z3012" s="29" t="n">
        <v>0.0640983606557484</v>
      </c>
      <c r="AA3012" s="41"/>
      <c r="AB3012" s="38" t="s">
        <v>520</v>
      </c>
      <c r="AC3012" s="34" t="s">
        <v>520</v>
      </c>
      <c r="AD3012" s="39" t="s">
        <v>520</v>
      </c>
      <c r="AE3012" s="40" t="s">
        <v>520</v>
      </c>
      <c r="AF3012" s="40" t="s">
        <v>520</v>
      </c>
      <c r="AG3012" s="40" t="s">
        <v>520</v>
      </c>
      <c r="AH3012" s="32"/>
      <c r="AI3012" s="32"/>
      <c r="AJ3012" s="40"/>
      <c r="AK3012" s="29"/>
      <c r="AL3012" s="29"/>
      <c r="AM3012" s="41"/>
      <c r="AN3012" s="38"/>
      <c r="AO3012" s="34"/>
      <c r="AP3012" s="39"/>
      <c r="AQ3012" s="40"/>
      <c r="AR3012" s="40"/>
      <c r="AS3012" s="40"/>
      <c r="AT3012" s="32"/>
      <c r="AU3012" s="32"/>
      <c r="AV3012" s="40"/>
      <c r="AW3012" s="31"/>
      <c r="AX3012" s="29"/>
      <c r="AY3012" s="42"/>
      <c r="AZ3012" s="38"/>
      <c r="BA3012" s="34"/>
      <c r="BB3012" s="39"/>
      <c r="BC3012" s="40"/>
      <c r="BD3012" s="40"/>
      <c r="BE3012" s="40"/>
      <c r="BF3012" s="32"/>
      <c r="BG3012" s="32"/>
      <c r="BH3012" s="40"/>
      <c r="BI3012" s="31"/>
      <c r="BJ3012" s="29"/>
    </row>
    <row r="3013" customFormat="false" ht="15" hidden="false" customHeight="false" outlineLevel="0" collapsed="false">
      <c r="A3013" s="26" t="s">
        <v>957</v>
      </c>
      <c r="B3013" s="27" t="s">
        <v>0</v>
      </c>
      <c r="C3013" s="28" t="s">
        <v>179</v>
      </c>
      <c r="D3013" s="43" t="s">
        <v>954</v>
      </c>
      <c r="E3013" s="30" t="n">
        <v>549.9</v>
      </c>
      <c r="F3013" s="31" t="n">
        <v>499.9</v>
      </c>
      <c r="G3013" s="32" t="s">
        <v>295</v>
      </c>
      <c r="H3013" s="32" t="s">
        <v>98</v>
      </c>
      <c r="I3013" s="33" t="n">
        <v>9.99</v>
      </c>
      <c r="J3013" s="34" t="s">
        <v>288</v>
      </c>
      <c r="K3013" s="35" t="s">
        <v>355</v>
      </c>
      <c r="L3013" s="36"/>
      <c r="M3013" s="33" t="n">
        <v>4.99</v>
      </c>
      <c r="N3013" s="33"/>
      <c r="O3013" s="37"/>
      <c r="P3013" s="38" t="n">
        <v>49.99</v>
      </c>
      <c r="Q3013" s="34" t="n">
        <v>11.99</v>
      </c>
      <c r="R3013" s="39" t="n">
        <v>-0.00213661202185733</v>
      </c>
      <c r="S3013" s="40" t="n">
        <v>11.9921366120219</v>
      </c>
      <c r="T3013" s="40" t="n">
        <v>11.9921366120219</v>
      </c>
      <c r="U3013" s="40" t="n">
        <v>11.9921366120219</v>
      </c>
      <c r="V3013" s="32" t="n">
        <v>9.98786338797814</v>
      </c>
      <c r="W3013" s="32" t="n">
        <v>9.98786338797814</v>
      </c>
      <c r="X3013" s="40" t="n">
        <v>21.98</v>
      </c>
      <c r="Y3013" s="29" t="n">
        <v>409.69</v>
      </c>
      <c r="Z3013" s="29" t="n">
        <v>0.0640983606557484</v>
      </c>
      <c r="AA3013" s="41"/>
      <c r="AB3013" s="38" t="s">
        <v>520</v>
      </c>
      <c r="AC3013" s="34" t="s">
        <v>520</v>
      </c>
      <c r="AD3013" s="39" t="s">
        <v>520</v>
      </c>
      <c r="AE3013" s="40" t="s">
        <v>520</v>
      </c>
      <c r="AF3013" s="40" t="s">
        <v>520</v>
      </c>
      <c r="AG3013" s="40" t="s">
        <v>520</v>
      </c>
      <c r="AH3013" s="32"/>
      <c r="AI3013" s="32"/>
      <c r="AJ3013" s="40"/>
      <c r="AK3013" s="29"/>
      <c r="AL3013" s="29"/>
      <c r="AM3013" s="41"/>
      <c r="AN3013" s="38"/>
      <c r="AO3013" s="34"/>
      <c r="AP3013" s="39"/>
      <c r="AQ3013" s="40"/>
      <c r="AR3013" s="40"/>
      <c r="AS3013" s="40"/>
      <c r="AT3013" s="32"/>
      <c r="AU3013" s="32"/>
      <c r="AV3013" s="40"/>
      <c r="AW3013" s="31"/>
      <c r="AX3013" s="29"/>
      <c r="AY3013" s="42"/>
      <c r="AZ3013" s="38"/>
      <c r="BA3013" s="34"/>
      <c r="BB3013" s="39"/>
      <c r="BC3013" s="40"/>
      <c r="BD3013" s="40"/>
      <c r="BE3013" s="40"/>
      <c r="BF3013" s="32"/>
      <c r="BG3013" s="32"/>
      <c r="BH3013" s="40"/>
      <c r="BI3013" s="31"/>
      <c r="BJ3013" s="29"/>
    </row>
    <row r="3014" customFormat="false" ht="15" hidden="false" customHeight="false" outlineLevel="0" collapsed="false">
      <c r="A3014" s="26" t="s">
        <v>958</v>
      </c>
      <c r="B3014" s="27" t="s">
        <v>0</v>
      </c>
      <c r="C3014" s="28" t="s">
        <v>179</v>
      </c>
      <c r="D3014" s="43" t="s">
        <v>954</v>
      </c>
      <c r="E3014" s="30" t="n">
        <v>549.9</v>
      </c>
      <c r="F3014" s="31" t="n">
        <v>499.9</v>
      </c>
      <c r="G3014" s="32" t="s">
        <v>297</v>
      </c>
      <c r="H3014" s="32" t="s">
        <v>98</v>
      </c>
      <c r="I3014" s="33" t="n">
        <v>0</v>
      </c>
      <c r="J3014" s="34" t="s">
        <v>298</v>
      </c>
      <c r="K3014" s="35" t="s">
        <v>355</v>
      </c>
      <c r="L3014" s="36"/>
      <c r="M3014" s="33" t="n">
        <v>4.99</v>
      </c>
      <c r="N3014" s="33"/>
      <c r="O3014" s="37"/>
      <c r="P3014" s="38" t="n">
        <v>49.99</v>
      </c>
      <c r="Q3014" s="34" t="n">
        <v>11.99</v>
      </c>
      <c r="R3014" s="39" t="n">
        <v>-0.00213661202185733</v>
      </c>
      <c r="S3014" s="40" t="n">
        <v>11.9921366120219</v>
      </c>
      <c r="T3014" s="40" t="n">
        <v>11.9921366120219</v>
      </c>
      <c r="U3014" s="40" t="n">
        <v>11.9921366120219</v>
      </c>
      <c r="V3014" s="32" t="n">
        <v>-0.00213661202185733</v>
      </c>
      <c r="W3014" s="32" t="n">
        <v>-0.00213661202185733</v>
      </c>
      <c r="X3014" s="40" t="n">
        <v>11.99</v>
      </c>
      <c r="Y3014" s="29" t="n">
        <v>409.69</v>
      </c>
      <c r="Z3014" s="29" t="n">
        <v>0.0640983606557484</v>
      </c>
      <c r="AA3014" s="41"/>
      <c r="AB3014" s="38" t="s">
        <v>520</v>
      </c>
      <c r="AC3014" s="34" t="s">
        <v>520</v>
      </c>
      <c r="AD3014" s="39" t="s">
        <v>520</v>
      </c>
      <c r="AE3014" s="40" t="s">
        <v>520</v>
      </c>
      <c r="AF3014" s="40" t="s">
        <v>520</v>
      </c>
      <c r="AG3014" s="40" t="s">
        <v>520</v>
      </c>
      <c r="AH3014" s="32"/>
      <c r="AI3014" s="32"/>
      <c r="AJ3014" s="40"/>
      <c r="AK3014" s="29"/>
      <c r="AL3014" s="29"/>
      <c r="AM3014" s="41"/>
      <c r="AN3014" s="38"/>
      <c r="AO3014" s="34"/>
      <c r="AP3014" s="39"/>
      <c r="AQ3014" s="40"/>
      <c r="AR3014" s="40"/>
      <c r="AS3014" s="40"/>
      <c r="AT3014" s="32"/>
      <c r="AU3014" s="32"/>
      <c r="AV3014" s="40"/>
      <c r="AW3014" s="31"/>
      <c r="AX3014" s="29"/>
      <c r="AY3014" s="42"/>
      <c r="AZ3014" s="38"/>
      <c r="BA3014" s="34"/>
      <c r="BB3014" s="39"/>
      <c r="BC3014" s="40"/>
      <c r="BD3014" s="40"/>
      <c r="BE3014" s="40"/>
      <c r="BF3014" s="32"/>
      <c r="BG3014" s="32"/>
      <c r="BH3014" s="40"/>
      <c r="BI3014" s="31"/>
      <c r="BJ3014" s="29"/>
    </row>
    <row r="3015" customFormat="false" ht="15" hidden="false" customHeight="false" outlineLevel="0" collapsed="false">
      <c r="A3015" s="26" t="s">
        <v>959</v>
      </c>
      <c r="B3015" s="27" t="s">
        <v>0</v>
      </c>
      <c r="C3015" s="28" t="s">
        <v>179</v>
      </c>
      <c r="D3015" s="43" t="s">
        <v>960</v>
      </c>
      <c r="E3015" s="30" t="n">
        <v>299.9</v>
      </c>
      <c r="F3015" s="31" t="n">
        <v>269.9</v>
      </c>
      <c r="G3015" s="32" t="s">
        <v>287</v>
      </c>
      <c r="H3015" s="32" t="s">
        <v>98</v>
      </c>
      <c r="I3015" s="33" t="n">
        <v>24.99</v>
      </c>
      <c r="J3015" s="34" t="s">
        <v>288</v>
      </c>
      <c r="K3015" s="35" t="s">
        <v>355</v>
      </c>
      <c r="L3015" s="36"/>
      <c r="M3015" s="33" t="n">
        <v>2.99</v>
      </c>
      <c r="N3015" s="33"/>
      <c r="O3015" s="37"/>
      <c r="P3015" s="38" t="n">
        <v>29.99</v>
      </c>
      <c r="Q3015" s="34" t="n">
        <v>1.99</v>
      </c>
      <c r="R3015" s="39" t="n">
        <v>-4.38465027322404</v>
      </c>
      <c r="S3015" s="40" t="n">
        <v>6.37465027322404</v>
      </c>
      <c r="T3015" s="40" t="n">
        <v>6.37465027322404</v>
      </c>
      <c r="U3015" s="40" t="n">
        <v>6.37465027322404</v>
      </c>
      <c r="V3015" s="32" t="n">
        <v>20.605349726776</v>
      </c>
      <c r="W3015" s="32" t="n">
        <v>20.605349726776</v>
      </c>
      <c r="X3015" s="40" t="n">
        <v>26.98</v>
      </c>
      <c r="Y3015" s="29" t="n">
        <v>89.69</v>
      </c>
      <c r="Z3015" s="29" t="n">
        <v>131.539508196721</v>
      </c>
      <c r="AA3015" s="41"/>
      <c r="AB3015" s="38"/>
      <c r="AC3015" s="34" t="s">
        <v>520</v>
      </c>
      <c r="AD3015" s="39" t="s">
        <v>520</v>
      </c>
      <c r="AE3015" s="40" t="s">
        <v>520</v>
      </c>
      <c r="AF3015" s="40" t="s">
        <v>520</v>
      </c>
      <c r="AG3015" s="40" t="s">
        <v>520</v>
      </c>
      <c r="AH3015" s="32"/>
      <c r="AI3015" s="32"/>
      <c r="AJ3015" s="40"/>
      <c r="AK3015" s="29"/>
      <c r="AL3015" s="29"/>
      <c r="AM3015" s="41"/>
      <c r="AN3015" s="38"/>
      <c r="AO3015" s="34"/>
      <c r="AP3015" s="39"/>
      <c r="AQ3015" s="40"/>
      <c r="AR3015" s="40"/>
      <c r="AS3015" s="40"/>
      <c r="AT3015" s="32"/>
      <c r="AU3015" s="32"/>
      <c r="AV3015" s="40"/>
      <c r="AW3015" s="31"/>
      <c r="AX3015" s="29"/>
      <c r="AY3015" s="42"/>
      <c r="AZ3015" s="38"/>
      <c r="BA3015" s="34"/>
      <c r="BB3015" s="39"/>
      <c r="BC3015" s="40"/>
      <c r="BD3015" s="40"/>
      <c r="BE3015" s="40"/>
      <c r="BF3015" s="32"/>
      <c r="BG3015" s="32"/>
      <c r="BH3015" s="40"/>
      <c r="BI3015" s="31"/>
      <c r="BJ3015" s="29"/>
    </row>
    <row r="3016" customFormat="false" ht="15" hidden="false" customHeight="false" outlineLevel="0" collapsed="false">
      <c r="A3016" s="26" t="s">
        <v>961</v>
      </c>
      <c r="B3016" s="27" t="s">
        <v>0</v>
      </c>
      <c r="C3016" s="28" t="s">
        <v>179</v>
      </c>
      <c r="D3016" s="43" t="s">
        <v>960</v>
      </c>
      <c r="E3016" s="30" t="n">
        <v>299.9</v>
      </c>
      <c r="F3016" s="31" t="n">
        <v>269.9</v>
      </c>
      <c r="G3016" s="32" t="s">
        <v>291</v>
      </c>
      <c r="H3016" s="32" t="s">
        <v>98</v>
      </c>
      <c r="I3016" s="33" t="n">
        <v>16.99</v>
      </c>
      <c r="J3016" s="34" t="s">
        <v>288</v>
      </c>
      <c r="K3016" s="35" t="s">
        <v>355</v>
      </c>
      <c r="L3016" s="36"/>
      <c r="M3016" s="33" t="n">
        <v>2.99</v>
      </c>
      <c r="N3016" s="33"/>
      <c r="O3016" s="37"/>
      <c r="P3016" s="38" t="n">
        <v>29.99</v>
      </c>
      <c r="Q3016" s="34" t="n">
        <v>4.99</v>
      </c>
      <c r="R3016" s="39" t="n">
        <v>-1.38465027322404</v>
      </c>
      <c r="S3016" s="40" t="n">
        <v>6.37465027322404</v>
      </c>
      <c r="T3016" s="40" t="n">
        <v>6.37465027322404</v>
      </c>
      <c r="U3016" s="40" t="n">
        <v>6.37465027322404</v>
      </c>
      <c r="V3016" s="32" t="n">
        <v>15.605349726776</v>
      </c>
      <c r="W3016" s="32" t="n">
        <v>15.605349726776</v>
      </c>
      <c r="X3016" s="40" t="n">
        <v>21.98</v>
      </c>
      <c r="Y3016" s="29" t="n">
        <v>179.69</v>
      </c>
      <c r="Z3016" s="29" t="n">
        <v>41.5395081967213</v>
      </c>
      <c r="AA3016" s="41"/>
      <c r="AB3016" s="38"/>
      <c r="AC3016" s="34" t="s">
        <v>520</v>
      </c>
      <c r="AD3016" s="39" t="s">
        <v>520</v>
      </c>
      <c r="AE3016" s="40" t="s">
        <v>520</v>
      </c>
      <c r="AF3016" s="40" t="s">
        <v>520</v>
      </c>
      <c r="AG3016" s="40" t="s">
        <v>520</v>
      </c>
      <c r="AH3016" s="32"/>
      <c r="AI3016" s="32"/>
      <c r="AJ3016" s="40"/>
      <c r="AK3016" s="29"/>
      <c r="AL3016" s="29"/>
      <c r="AM3016" s="41"/>
      <c r="AN3016" s="38"/>
      <c r="AO3016" s="34"/>
      <c r="AP3016" s="39"/>
      <c r="AQ3016" s="40"/>
      <c r="AR3016" s="40"/>
      <c r="AS3016" s="40"/>
      <c r="AT3016" s="32"/>
      <c r="AU3016" s="32"/>
      <c r="AV3016" s="40"/>
      <c r="AW3016" s="31"/>
      <c r="AX3016" s="29"/>
      <c r="AY3016" s="42"/>
      <c r="AZ3016" s="38"/>
      <c r="BA3016" s="34"/>
      <c r="BB3016" s="39"/>
      <c r="BC3016" s="40"/>
      <c r="BD3016" s="40"/>
      <c r="BE3016" s="40"/>
      <c r="BF3016" s="32"/>
      <c r="BG3016" s="32"/>
      <c r="BH3016" s="40"/>
      <c r="BI3016" s="31"/>
      <c r="BJ3016" s="29"/>
    </row>
    <row r="3017" customFormat="false" ht="15" hidden="false" customHeight="false" outlineLevel="0" collapsed="false">
      <c r="A3017" s="26" t="s">
        <v>962</v>
      </c>
      <c r="B3017" s="27" t="s">
        <v>0</v>
      </c>
      <c r="C3017" s="28" t="s">
        <v>179</v>
      </c>
      <c r="D3017" s="43" t="s">
        <v>960</v>
      </c>
      <c r="E3017" s="30" t="n">
        <v>299.9</v>
      </c>
      <c r="F3017" s="31" t="n">
        <v>269.9</v>
      </c>
      <c r="G3017" s="32" t="s">
        <v>293</v>
      </c>
      <c r="H3017" s="32" t="s">
        <v>98</v>
      </c>
      <c r="I3017" s="33" t="n">
        <v>12.99</v>
      </c>
      <c r="J3017" s="34" t="s">
        <v>288</v>
      </c>
      <c r="K3017" s="35" t="s">
        <v>355</v>
      </c>
      <c r="L3017" s="36"/>
      <c r="M3017" s="33" t="n">
        <v>2.99</v>
      </c>
      <c r="N3017" s="33"/>
      <c r="O3017" s="37"/>
      <c r="P3017" s="38" t="n">
        <v>29.99</v>
      </c>
      <c r="Q3017" s="34" t="n">
        <v>5.99</v>
      </c>
      <c r="R3017" s="39" t="n">
        <v>-0.384650273224043</v>
      </c>
      <c r="S3017" s="40" t="n">
        <v>6.37465027322404</v>
      </c>
      <c r="T3017" s="40" t="n">
        <v>6.37465027322404</v>
      </c>
      <c r="U3017" s="40" t="n">
        <v>6.37465027322404</v>
      </c>
      <c r="V3017" s="32" t="n">
        <v>12.605349726776</v>
      </c>
      <c r="W3017" s="32" t="n">
        <v>12.605349726776</v>
      </c>
      <c r="X3017" s="40" t="n">
        <v>18.98</v>
      </c>
      <c r="Y3017" s="29" t="n">
        <v>209.69</v>
      </c>
      <c r="Z3017" s="29" t="n">
        <v>11.5395081967213</v>
      </c>
      <c r="AA3017" s="41"/>
      <c r="AB3017" s="38" t="s">
        <v>520</v>
      </c>
      <c r="AC3017" s="34" t="s">
        <v>520</v>
      </c>
      <c r="AD3017" s="39" t="s">
        <v>520</v>
      </c>
      <c r="AE3017" s="40" t="s">
        <v>520</v>
      </c>
      <c r="AF3017" s="40" t="s">
        <v>520</v>
      </c>
      <c r="AG3017" s="40" t="s">
        <v>520</v>
      </c>
      <c r="AH3017" s="32"/>
      <c r="AI3017" s="32"/>
      <c r="AJ3017" s="40"/>
      <c r="AK3017" s="29"/>
      <c r="AL3017" s="29"/>
      <c r="AM3017" s="41"/>
      <c r="AN3017" s="38"/>
      <c r="AO3017" s="34"/>
      <c r="AP3017" s="39"/>
      <c r="AQ3017" s="40"/>
      <c r="AR3017" s="40"/>
      <c r="AS3017" s="40"/>
      <c r="AT3017" s="32"/>
      <c r="AU3017" s="32"/>
      <c r="AV3017" s="40"/>
      <c r="AW3017" s="31"/>
      <c r="AX3017" s="29"/>
      <c r="AY3017" s="42"/>
      <c r="AZ3017" s="38"/>
      <c r="BA3017" s="34"/>
      <c r="BB3017" s="39"/>
      <c r="BC3017" s="40"/>
      <c r="BD3017" s="40"/>
      <c r="BE3017" s="40"/>
      <c r="BF3017" s="32"/>
      <c r="BG3017" s="32"/>
      <c r="BH3017" s="40"/>
      <c r="BI3017" s="31"/>
      <c r="BJ3017" s="29"/>
    </row>
    <row r="3018" customFormat="false" ht="15" hidden="false" customHeight="false" outlineLevel="0" collapsed="false">
      <c r="A3018" s="26" t="s">
        <v>963</v>
      </c>
      <c r="B3018" s="27" t="s">
        <v>0</v>
      </c>
      <c r="C3018" s="28" t="s">
        <v>179</v>
      </c>
      <c r="D3018" s="43" t="s">
        <v>960</v>
      </c>
      <c r="E3018" s="30" t="n">
        <v>299.9</v>
      </c>
      <c r="F3018" s="31" t="n">
        <v>269.9</v>
      </c>
      <c r="G3018" s="32" t="s">
        <v>295</v>
      </c>
      <c r="H3018" s="32" t="s">
        <v>98</v>
      </c>
      <c r="I3018" s="33" t="n">
        <v>9.99</v>
      </c>
      <c r="J3018" s="34" t="s">
        <v>288</v>
      </c>
      <c r="K3018" s="35" t="s">
        <v>355</v>
      </c>
      <c r="L3018" s="36"/>
      <c r="M3018" s="33" t="n">
        <v>2.99</v>
      </c>
      <c r="N3018" s="33"/>
      <c r="O3018" s="37"/>
      <c r="P3018" s="38" t="n">
        <v>29.99</v>
      </c>
      <c r="Q3018" s="34" t="n">
        <v>5.99</v>
      </c>
      <c r="R3018" s="39" t="n">
        <v>-0.384650273224043</v>
      </c>
      <c r="S3018" s="40" t="n">
        <v>6.37465027322404</v>
      </c>
      <c r="T3018" s="40" t="n">
        <v>6.37465027322404</v>
      </c>
      <c r="U3018" s="40" t="n">
        <v>6.37465027322404</v>
      </c>
      <c r="V3018" s="32" t="n">
        <v>9.60534972677596</v>
      </c>
      <c r="W3018" s="32" t="n">
        <v>9.60534972677596</v>
      </c>
      <c r="X3018" s="40" t="n">
        <v>15.98</v>
      </c>
      <c r="Y3018" s="29" t="n">
        <v>209.69</v>
      </c>
      <c r="Z3018" s="29" t="n">
        <v>11.5395081967213</v>
      </c>
      <c r="AA3018" s="41"/>
      <c r="AB3018" s="38" t="s">
        <v>520</v>
      </c>
      <c r="AC3018" s="34" t="s">
        <v>520</v>
      </c>
      <c r="AD3018" s="39" t="s">
        <v>520</v>
      </c>
      <c r="AE3018" s="40" t="s">
        <v>520</v>
      </c>
      <c r="AF3018" s="40" t="s">
        <v>520</v>
      </c>
      <c r="AG3018" s="40" t="s">
        <v>520</v>
      </c>
      <c r="AH3018" s="32"/>
      <c r="AI3018" s="32"/>
      <c r="AJ3018" s="40"/>
      <c r="AK3018" s="29"/>
      <c r="AL3018" s="29"/>
      <c r="AM3018" s="41"/>
      <c r="AN3018" s="38"/>
      <c r="AO3018" s="34"/>
      <c r="AP3018" s="39"/>
      <c r="AQ3018" s="40"/>
      <c r="AR3018" s="40"/>
      <c r="AS3018" s="40"/>
      <c r="AT3018" s="32"/>
      <c r="AU3018" s="32"/>
      <c r="AV3018" s="40"/>
      <c r="AW3018" s="31"/>
      <c r="AX3018" s="29"/>
      <c r="AY3018" s="42"/>
      <c r="AZ3018" s="38"/>
      <c r="BA3018" s="34"/>
      <c r="BB3018" s="39"/>
      <c r="BC3018" s="40"/>
      <c r="BD3018" s="40"/>
      <c r="BE3018" s="40"/>
      <c r="BF3018" s="32"/>
      <c r="BG3018" s="32"/>
      <c r="BH3018" s="40"/>
      <c r="BI3018" s="31"/>
      <c r="BJ3018" s="29"/>
    </row>
    <row r="3019" customFormat="false" ht="15" hidden="false" customHeight="false" outlineLevel="0" collapsed="false">
      <c r="A3019" s="26" t="s">
        <v>964</v>
      </c>
      <c r="B3019" s="27" t="s">
        <v>0</v>
      </c>
      <c r="C3019" s="28" t="s">
        <v>179</v>
      </c>
      <c r="D3019" s="43" t="s">
        <v>960</v>
      </c>
      <c r="E3019" s="30" t="n">
        <v>299.9</v>
      </c>
      <c r="F3019" s="31" t="n">
        <v>269.9</v>
      </c>
      <c r="G3019" s="32" t="s">
        <v>297</v>
      </c>
      <c r="H3019" s="32" t="s">
        <v>98</v>
      </c>
      <c r="I3019" s="33" t="n">
        <v>0</v>
      </c>
      <c r="J3019" s="34" t="s">
        <v>298</v>
      </c>
      <c r="K3019" s="35" t="s">
        <v>355</v>
      </c>
      <c r="L3019" s="36"/>
      <c r="M3019" s="33" t="n">
        <v>2.99</v>
      </c>
      <c r="N3019" s="33"/>
      <c r="O3019" s="37"/>
      <c r="P3019" s="38" t="n">
        <v>29.99</v>
      </c>
      <c r="Q3019" s="34" t="n">
        <v>5.99</v>
      </c>
      <c r="R3019" s="39" t="n">
        <v>-0.384650273224043</v>
      </c>
      <c r="S3019" s="40" t="n">
        <v>6.37465027322404</v>
      </c>
      <c r="T3019" s="40" t="n">
        <v>6.37465027322404</v>
      </c>
      <c r="U3019" s="40" t="n">
        <v>6.37465027322404</v>
      </c>
      <c r="V3019" s="32" t="n">
        <v>-0.384650273224043</v>
      </c>
      <c r="W3019" s="32" t="n">
        <v>-0.384650273224043</v>
      </c>
      <c r="X3019" s="40" t="n">
        <v>5.99</v>
      </c>
      <c r="Y3019" s="29" t="n">
        <v>209.69</v>
      </c>
      <c r="Z3019" s="29" t="n">
        <v>11.5395081967213</v>
      </c>
      <c r="AA3019" s="41"/>
      <c r="AB3019" s="38" t="s">
        <v>520</v>
      </c>
      <c r="AC3019" s="34" t="s">
        <v>520</v>
      </c>
      <c r="AD3019" s="39" t="s">
        <v>520</v>
      </c>
      <c r="AE3019" s="40" t="s">
        <v>520</v>
      </c>
      <c r="AF3019" s="40" t="s">
        <v>520</v>
      </c>
      <c r="AG3019" s="40" t="s">
        <v>520</v>
      </c>
      <c r="AH3019" s="32"/>
      <c r="AI3019" s="32"/>
      <c r="AJ3019" s="40"/>
      <c r="AK3019" s="29"/>
      <c r="AL3019" s="29"/>
      <c r="AM3019" s="41"/>
      <c r="AN3019" s="38"/>
      <c r="AO3019" s="34"/>
      <c r="AP3019" s="39"/>
      <c r="AQ3019" s="40"/>
      <c r="AR3019" s="40"/>
      <c r="AS3019" s="40"/>
      <c r="AT3019" s="32"/>
      <c r="AU3019" s="32"/>
      <c r="AV3019" s="40"/>
      <c r="AW3019" s="31"/>
      <c r="AX3019" s="29"/>
      <c r="AY3019" s="42"/>
      <c r="AZ3019" s="38"/>
      <c r="BA3019" s="34"/>
      <c r="BB3019" s="39"/>
      <c r="BC3019" s="40"/>
      <c r="BD3019" s="40"/>
      <c r="BE3019" s="40"/>
      <c r="BF3019" s="32"/>
      <c r="BG3019" s="32"/>
      <c r="BH3019" s="40"/>
      <c r="BI3019" s="31"/>
      <c r="BJ3019" s="29"/>
    </row>
    <row r="3020" customFormat="false" ht="15" hidden="false" customHeight="false" outlineLevel="0" collapsed="false">
      <c r="A3020" s="26" t="s">
        <v>965</v>
      </c>
      <c r="B3020" s="27" t="s">
        <v>0</v>
      </c>
      <c r="C3020" s="28" t="s">
        <v>179</v>
      </c>
      <c r="D3020" s="43" t="s">
        <v>966</v>
      </c>
      <c r="E3020" s="30" t="n">
        <v>399.9</v>
      </c>
      <c r="F3020" s="31" t="n">
        <v>369.9</v>
      </c>
      <c r="G3020" s="32" t="s">
        <v>287</v>
      </c>
      <c r="H3020" s="32" t="s">
        <v>98</v>
      </c>
      <c r="I3020" s="33" t="n">
        <v>24.99</v>
      </c>
      <c r="J3020" s="34" t="s">
        <v>288</v>
      </c>
      <c r="K3020" s="35" t="s">
        <v>355</v>
      </c>
      <c r="L3020" s="36"/>
      <c r="M3020" s="33" t="n">
        <v>4.99</v>
      </c>
      <c r="N3020" s="33"/>
      <c r="O3020" s="37"/>
      <c r="P3020" s="38" t="n">
        <v>39.99</v>
      </c>
      <c r="Q3020" s="34" t="n">
        <v>2.99</v>
      </c>
      <c r="R3020" s="39" t="n">
        <v>-5.78355737704918</v>
      </c>
      <c r="S3020" s="40" t="n">
        <v>8.77355737704918</v>
      </c>
      <c r="T3020" s="40" t="n">
        <v>8.77355737704918</v>
      </c>
      <c r="U3020" s="40" t="n">
        <v>8.77355737704918</v>
      </c>
      <c r="V3020" s="32" t="n">
        <v>19.2064426229508</v>
      </c>
      <c r="W3020" s="32" t="n">
        <v>19.2064426229508</v>
      </c>
      <c r="X3020" s="40" t="n">
        <v>27.98</v>
      </c>
      <c r="Y3020" s="29" t="n">
        <v>129.69</v>
      </c>
      <c r="Z3020" s="29" t="n">
        <v>173.506721311475</v>
      </c>
      <c r="AA3020" s="41"/>
      <c r="AB3020" s="38"/>
      <c r="AC3020" s="34" t="s">
        <v>520</v>
      </c>
      <c r="AD3020" s="39" t="s">
        <v>520</v>
      </c>
      <c r="AE3020" s="40" t="s">
        <v>520</v>
      </c>
      <c r="AF3020" s="40" t="s">
        <v>520</v>
      </c>
      <c r="AG3020" s="40" t="s">
        <v>520</v>
      </c>
      <c r="AH3020" s="32"/>
      <c r="AI3020" s="32"/>
      <c r="AJ3020" s="40"/>
      <c r="AK3020" s="29"/>
      <c r="AL3020" s="29"/>
      <c r="AM3020" s="41"/>
      <c r="AN3020" s="38"/>
      <c r="AO3020" s="34"/>
      <c r="AP3020" s="39"/>
      <c r="AQ3020" s="40"/>
      <c r="AR3020" s="40"/>
      <c r="AS3020" s="40"/>
      <c r="AT3020" s="32"/>
      <c r="AU3020" s="32"/>
      <c r="AV3020" s="40"/>
      <c r="AW3020" s="31"/>
      <c r="AX3020" s="29"/>
      <c r="AY3020" s="42"/>
      <c r="AZ3020" s="38"/>
      <c r="BA3020" s="34"/>
      <c r="BB3020" s="39"/>
      <c r="BC3020" s="40"/>
      <c r="BD3020" s="40"/>
      <c r="BE3020" s="40"/>
      <c r="BF3020" s="32"/>
      <c r="BG3020" s="32"/>
      <c r="BH3020" s="40"/>
      <c r="BI3020" s="31"/>
      <c r="BJ3020" s="29"/>
    </row>
    <row r="3021" customFormat="false" ht="15" hidden="false" customHeight="false" outlineLevel="0" collapsed="false">
      <c r="A3021" s="26" t="s">
        <v>967</v>
      </c>
      <c r="B3021" s="27" t="s">
        <v>0</v>
      </c>
      <c r="C3021" s="28" t="s">
        <v>179</v>
      </c>
      <c r="D3021" s="43" t="s">
        <v>966</v>
      </c>
      <c r="E3021" s="30" t="n">
        <v>399.9</v>
      </c>
      <c r="F3021" s="31" t="n">
        <v>369.9</v>
      </c>
      <c r="G3021" s="32" t="s">
        <v>291</v>
      </c>
      <c r="H3021" s="32" t="s">
        <v>98</v>
      </c>
      <c r="I3021" s="33" t="n">
        <v>16.99</v>
      </c>
      <c r="J3021" s="34" t="s">
        <v>288</v>
      </c>
      <c r="K3021" s="35" t="s">
        <v>355</v>
      </c>
      <c r="L3021" s="36"/>
      <c r="M3021" s="33" t="n">
        <v>4.99</v>
      </c>
      <c r="N3021" s="33"/>
      <c r="O3021" s="37"/>
      <c r="P3021" s="38" t="n">
        <v>39.99</v>
      </c>
      <c r="Q3021" s="34" t="n">
        <v>6.99</v>
      </c>
      <c r="R3021" s="39" t="n">
        <v>-1.78355737704918</v>
      </c>
      <c r="S3021" s="40" t="n">
        <v>8.77355737704918</v>
      </c>
      <c r="T3021" s="40" t="n">
        <v>8.77355737704918</v>
      </c>
      <c r="U3021" s="40" t="n">
        <v>8.77355737704918</v>
      </c>
      <c r="V3021" s="32" t="n">
        <v>15.2064426229508</v>
      </c>
      <c r="W3021" s="32" t="n">
        <v>15.2064426229508</v>
      </c>
      <c r="X3021" s="40" t="n">
        <v>23.98</v>
      </c>
      <c r="Y3021" s="29" t="n">
        <v>249.69</v>
      </c>
      <c r="Z3021" s="29" t="n">
        <v>53.5067213114754</v>
      </c>
      <c r="AA3021" s="41"/>
      <c r="AB3021" s="38"/>
      <c r="AC3021" s="34" t="s">
        <v>520</v>
      </c>
      <c r="AD3021" s="39" t="s">
        <v>520</v>
      </c>
      <c r="AE3021" s="40" t="s">
        <v>520</v>
      </c>
      <c r="AF3021" s="40" t="s">
        <v>520</v>
      </c>
      <c r="AG3021" s="40" t="s">
        <v>520</v>
      </c>
      <c r="AH3021" s="32"/>
      <c r="AI3021" s="32"/>
      <c r="AJ3021" s="40"/>
      <c r="AK3021" s="29"/>
      <c r="AL3021" s="29"/>
      <c r="AM3021" s="41"/>
      <c r="AN3021" s="38"/>
      <c r="AO3021" s="34"/>
      <c r="AP3021" s="39"/>
      <c r="AQ3021" s="40"/>
      <c r="AR3021" s="40"/>
      <c r="AS3021" s="40"/>
      <c r="AT3021" s="32"/>
      <c r="AU3021" s="32"/>
      <c r="AV3021" s="40"/>
      <c r="AW3021" s="31"/>
      <c r="AX3021" s="29"/>
      <c r="AY3021" s="42"/>
      <c r="AZ3021" s="38"/>
      <c r="BA3021" s="34"/>
      <c r="BB3021" s="39"/>
      <c r="BC3021" s="40"/>
      <c r="BD3021" s="40"/>
      <c r="BE3021" s="40"/>
      <c r="BF3021" s="32"/>
      <c r="BG3021" s="32"/>
      <c r="BH3021" s="40"/>
      <c r="BI3021" s="31"/>
      <c r="BJ3021" s="29"/>
    </row>
    <row r="3022" customFormat="false" ht="15" hidden="false" customHeight="false" outlineLevel="0" collapsed="false">
      <c r="A3022" s="26" t="s">
        <v>968</v>
      </c>
      <c r="B3022" s="27" t="s">
        <v>0</v>
      </c>
      <c r="C3022" s="28" t="s">
        <v>179</v>
      </c>
      <c r="D3022" s="43" t="s">
        <v>966</v>
      </c>
      <c r="E3022" s="30" t="n">
        <v>399.9</v>
      </c>
      <c r="F3022" s="31" t="n">
        <v>369.9</v>
      </c>
      <c r="G3022" s="32" t="s">
        <v>293</v>
      </c>
      <c r="H3022" s="32" t="s">
        <v>98</v>
      </c>
      <c r="I3022" s="33" t="n">
        <v>12.99</v>
      </c>
      <c r="J3022" s="34" t="s">
        <v>288</v>
      </c>
      <c r="K3022" s="35" t="s">
        <v>355</v>
      </c>
      <c r="L3022" s="36"/>
      <c r="M3022" s="33" t="n">
        <v>4.99</v>
      </c>
      <c r="N3022" s="33"/>
      <c r="O3022" s="37"/>
      <c r="P3022" s="38" t="n">
        <v>39.99</v>
      </c>
      <c r="Q3022" s="34" t="n">
        <v>7.99</v>
      </c>
      <c r="R3022" s="39" t="n">
        <v>-0.78355737704918</v>
      </c>
      <c r="S3022" s="40" t="n">
        <v>8.77355737704918</v>
      </c>
      <c r="T3022" s="40" t="n">
        <v>8.77355737704918</v>
      </c>
      <c r="U3022" s="40" t="n">
        <v>8.77355737704918</v>
      </c>
      <c r="V3022" s="32" t="n">
        <v>12.2064426229508</v>
      </c>
      <c r="W3022" s="32" t="n">
        <v>12.2064426229508</v>
      </c>
      <c r="X3022" s="40" t="n">
        <v>20.98</v>
      </c>
      <c r="Y3022" s="29" t="n">
        <v>279.69</v>
      </c>
      <c r="Z3022" s="29" t="n">
        <v>23.5067213114754</v>
      </c>
      <c r="AA3022" s="41"/>
      <c r="AB3022" s="38" t="s">
        <v>520</v>
      </c>
      <c r="AC3022" s="34" t="s">
        <v>520</v>
      </c>
      <c r="AD3022" s="39" t="s">
        <v>520</v>
      </c>
      <c r="AE3022" s="40" t="s">
        <v>520</v>
      </c>
      <c r="AF3022" s="40" t="s">
        <v>520</v>
      </c>
      <c r="AG3022" s="40" t="s">
        <v>520</v>
      </c>
      <c r="AH3022" s="32"/>
      <c r="AI3022" s="32"/>
      <c r="AJ3022" s="40"/>
      <c r="AK3022" s="29"/>
      <c r="AL3022" s="29"/>
      <c r="AM3022" s="41"/>
      <c r="AN3022" s="38"/>
      <c r="AO3022" s="34"/>
      <c r="AP3022" s="39"/>
      <c r="AQ3022" s="40"/>
      <c r="AR3022" s="40"/>
      <c r="AS3022" s="40"/>
      <c r="AT3022" s="32"/>
      <c r="AU3022" s="32"/>
      <c r="AV3022" s="40"/>
      <c r="AW3022" s="31"/>
      <c r="AX3022" s="29"/>
      <c r="AY3022" s="42"/>
      <c r="AZ3022" s="38"/>
      <c r="BA3022" s="34"/>
      <c r="BB3022" s="39"/>
      <c r="BC3022" s="40"/>
      <c r="BD3022" s="40"/>
      <c r="BE3022" s="40"/>
      <c r="BF3022" s="32"/>
      <c r="BG3022" s="32"/>
      <c r="BH3022" s="40"/>
      <c r="BI3022" s="31"/>
      <c r="BJ3022" s="29"/>
    </row>
    <row r="3023" customFormat="false" ht="15" hidden="false" customHeight="false" outlineLevel="0" collapsed="false">
      <c r="A3023" s="26" t="s">
        <v>969</v>
      </c>
      <c r="B3023" s="27" t="s">
        <v>0</v>
      </c>
      <c r="C3023" s="28" t="s">
        <v>179</v>
      </c>
      <c r="D3023" s="43" t="s">
        <v>966</v>
      </c>
      <c r="E3023" s="30" t="n">
        <v>399.9</v>
      </c>
      <c r="F3023" s="31" t="n">
        <v>369.9</v>
      </c>
      <c r="G3023" s="32" t="s">
        <v>424</v>
      </c>
      <c r="H3023" s="32" t="s">
        <v>98</v>
      </c>
      <c r="I3023" s="33" t="n">
        <v>9.99</v>
      </c>
      <c r="J3023" s="34" t="s">
        <v>288</v>
      </c>
      <c r="K3023" s="35" t="s">
        <v>355</v>
      </c>
      <c r="L3023" s="36"/>
      <c r="M3023" s="33" t="n">
        <v>4.99</v>
      </c>
      <c r="N3023" s="33"/>
      <c r="O3023" s="37"/>
      <c r="P3023" s="38" t="n">
        <v>39.99</v>
      </c>
      <c r="Q3023" s="34" t="n">
        <v>7.99</v>
      </c>
      <c r="R3023" s="39" t="n">
        <v>-0.78355737704918</v>
      </c>
      <c r="S3023" s="40" t="n">
        <v>8.77355737704918</v>
      </c>
      <c r="T3023" s="40" t="n">
        <v>8.77355737704918</v>
      </c>
      <c r="U3023" s="40" t="n">
        <v>8.77355737704918</v>
      </c>
      <c r="V3023" s="32" t="n">
        <v>9.20644262295082</v>
      </c>
      <c r="W3023" s="32" t="n">
        <v>9.20644262295082</v>
      </c>
      <c r="X3023" s="40" t="n">
        <v>17.98</v>
      </c>
      <c r="Y3023" s="29" t="n">
        <v>279.69</v>
      </c>
      <c r="Z3023" s="29" t="n">
        <v>23.5067213114754</v>
      </c>
      <c r="AA3023" s="41"/>
      <c r="AB3023" s="38" t="s">
        <v>520</v>
      </c>
      <c r="AC3023" s="34" t="s">
        <v>520</v>
      </c>
      <c r="AD3023" s="39" t="s">
        <v>520</v>
      </c>
      <c r="AE3023" s="40" t="s">
        <v>520</v>
      </c>
      <c r="AF3023" s="40" t="s">
        <v>520</v>
      </c>
      <c r="AG3023" s="40" t="s">
        <v>520</v>
      </c>
      <c r="AH3023" s="32"/>
      <c r="AI3023" s="32"/>
      <c r="AJ3023" s="40"/>
      <c r="AK3023" s="29"/>
      <c r="AL3023" s="29"/>
      <c r="AM3023" s="41"/>
      <c r="AN3023" s="38"/>
      <c r="AO3023" s="34"/>
      <c r="AP3023" s="39"/>
      <c r="AQ3023" s="40"/>
      <c r="AR3023" s="40"/>
      <c r="AS3023" s="40"/>
      <c r="AT3023" s="32"/>
      <c r="AU3023" s="32"/>
      <c r="AV3023" s="40"/>
      <c r="AW3023" s="31"/>
      <c r="AX3023" s="29"/>
      <c r="AY3023" s="42"/>
      <c r="AZ3023" s="38"/>
      <c r="BA3023" s="34"/>
      <c r="BB3023" s="39"/>
      <c r="BC3023" s="40"/>
      <c r="BD3023" s="40"/>
      <c r="BE3023" s="40"/>
      <c r="BF3023" s="32"/>
      <c r="BG3023" s="32"/>
      <c r="BH3023" s="40"/>
      <c r="BI3023" s="31"/>
      <c r="BJ3023" s="29"/>
    </row>
    <row r="3024" customFormat="false" ht="15" hidden="false" customHeight="false" outlineLevel="0" collapsed="false">
      <c r="A3024" s="26" t="s">
        <v>970</v>
      </c>
      <c r="B3024" s="27" t="s">
        <v>0</v>
      </c>
      <c r="C3024" s="28" t="s">
        <v>179</v>
      </c>
      <c r="D3024" s="43" t="s">
        <v>966</v>
      </c>
      <c r="E3024" s="30" t="n">
        <v>399.9</v>
      </c>
      <c r="F3024" s="31" t="n">
        <v>369.9</v>
      </c>
      <c r="G3024" s="32" t="s">
        <v>297</v>
      </c>
      <c r="H3024" s="32" t="s">
        <v>98</v>
      </c>
      <c r="I3024" s="33" t="n">
        <v>0</v>
      </c>
      <c r="J3024" s="34" t="s">
        <v>298</v>
      </c>
      <c r="K3024" s="35" t="s">
        <v>355</v>
      </c>
      <c r="L3024" s="36"/>
      <c r="M3024" s="33" t="n">
        <v>4.99</v>
      </c>
      <c r="N3024" s="33"/>
      <c r="O3024" s="37"/>
      <c r="P3024" s="38" t="n">
        <v>39.99</v>
      </c>
      <c r="Q3024" s="34" t="n">
        <v>6.99</v>
      </c>
      <c r="R3024" s="39" t="n">
        <v>-1.78355737704918</v>
      </c>
      <c r="S3024" s="40" t="n">
        <v>8.77355737704918</v>
      </c>
      <c r="T3024" s="40" t="n">
        <v>8.77355737704918</v>
      </c>
      <c r="U3024" s="40" t="n">
        <v>8.77355737704918</v>
      </c>
      <c r="V3024" s="32" t="n">
        <v>-1.78355737704918</v>
      </c>
      <c r="W3024" s="32" t="n">
        <v>-1.78355737704918</v>
      </c>
      <c r="X3024" s="40" t="n">
        <v>6.99</v>
      </c>
      <c r="Y3024" s="29" t="n">
        <v>249.69</v>
      </c>
      <c r="Z3024" s="29" t="n">
        <v>53.5067213114754</v>
      </c>
      <c r="AA3024" s="41"/>
      <c r="AB3024" s="38" t="s">
        <v>520</v>
      </c>
      <c r="AC3024" s="34" t="s">
        <v>520</v>
      </c>
      <c r="AD3024" s="39" t="s">
        <v>520</v>
      </c>
      <c r="AE3024" s="40" t="s">
        <v>520</v>
      </c>
      <c r="AF3024" s="40" t="s">
        <v>520</v>
      </c>
      <c r="AG3024" s="40" t="s">
        <v>520</v>
      </c>
      <c r="AH3024" s="32"/>
      <c r="AI3024" s="32"/>
      <c r="AJ3024" s="40"/>
      <c r="AK3024" s="29"/>
      <c r="AL3024" s="29"/>
      <c r="AM3024" s="41"/>
      <c r="AN3024" s="38"/>
      <c r="AO3024" s="34"/>
      <c r="AP3024" s="39"/>
      <c r="AQ3024" s="40"/>
      <c r="AR3024" s="40"/>
      <c r="AS3024" s="40"/>
      <c r="AT3024" s="32"/>
      <c r="AU3024" s="32"/>
      <c r="AV3024" s="40"/>
      <c r="AW3024" s="31"/>
      <c r="AX3024" s="29"/>
      <c r="AY3024" s="42"/>
      <c r="AZ3024" s="38"/>
      <c r="BA3024" s="34"/>
      <c r="BB3024" s="39"/>
      <c r="BC3024" s="40"/>
      <c r="BD3024" s="40"/>
      <c r="BE3024" s="40"/>
      <c r="BF3024" s="32"/>
      <c r="BG3024" s="32"/>
      <c r="BH3024" s="40"/>
      <c r="BI3024" s="31"/>
      <c r="BJ3024" s="29"/>
    </row>
    <row r="3025" customFormat="false" ht="15" hidden="false" customHeight="false" outlineLevel="0" collapsed="false">
      <c r="A3025" s="26" t="s">
        <v>971</v>
      </c>
      <c r="B3025" s="27" t="s">
        <v>832</v>
      </c>
      <c r="C3025" s="28" t="s">
        <v>179</v>
      </c>
      <c r="D3025" s="43" t="s">
        <v>972</v>
      </c>
      <c r="E3025" s="30" t="n">
        <v>499.9</v>
      </c>
      <c r="F3025" s="31" t="n">
        <v>499.9</v>
      </c>
      <c r="G3025" s="32" t="s">
        <v>287</v>
      </c>
      <c r="H3025" s="32" t="s">
        <v>98</v>
      </c>
      <c r="I3025" s="33" t="n">
        <v>24.99</v>
      </c>
      <c r="J3025" s="34" t="s">
        <v>288</v>
      </c>
      <c r="K3025" s="35" t="s">
        <v>355</v>
      </c>
      <c r="L3025" s="36"/>
      <c r="M3025" s="33" t="n">
        <v>4.99</v>
      </c>
      <c r="N3025" s="33"/>
      <c r="O3025" s="37"/>
      <c r="P3025" s="38" t="n">
        <v>49.99</v>
      </c>
      <c r="Q3025" s="34" t="n">
        <v>4.99</v>
      </c>
      <c r="R3025" s="39" t="n">
        <v>-7.00213661202186</v>
      </c>
      <c r="S3025" s="40" t="n">
        <v>11.9921366120219</v>
      </c>
      <c r="T3025" s="40" t="n">
        <v>11.9921366120219</v>
      </c>
      <c r="U3025" s="40" t="n">
        <v>11.9921366120219</v>
      </c>
      <c r="V3025" s="32" t="n">
        <v>17.9878633879781</v>
      </c>
      <c r="W3025" s="32" t="n">
        <v>17.9878633879781</v>
      </c>
      <c r="X3025" s="40" t="n">
        <v>29.98</v>
      </c>
      <c r="Y3025" s="29" t="n">
        <v>199.69</v>
      </c>
      <c r="Z3025" s="29" t="n">
        <v>210.064098360656</v>
      </c>
      <c r="AA3025" s="41"/>
      <c r="AB3025" s="38" t="s">
        <v>520</v>
      </c>
      <c r="AC3025" s="34" t="s">
        <v>520</v>
      </c>
      <c r="AD3025" s="39" t="s">
        <v>520</v>
      </c>
      <c r="AE3025" s="40" t="s">
        <v>520</v>
      </c>
      <c r="AF3025" s="40" t="s">
        <v>520</v>
      </c>
      <c r="AG3025" s="40" t="s">
        <v>520</v>
      </c>
      <c r="AH3025" s="32"/>
      <c r="AI3025" s="32"/>
      <c r="AJ3025" s="40"/>
      <c r="AK3025" s="29"/>
      <c r="AL3025" s="29"/>
      <c r="AM3025" s="41"/>
      <c r="AN3025" s="38"/>
      <c r="AO3025" s="34"/>
      <c r="AP3025" s="39"/>
      <c r="AQ3025" s="40"/>
      <c r="AR3025" s="40"/>
      <c r="AS3025" s="40"/>
      <c r="AT3025" s="32"/>
      <c r="AU3025" s="32"/>
      <c r="AV3025" s="40"/>
      <c r="AW3025" s="31"/>
      <c r="AX3025" s="29"/>
      <c r="AY3025" s="42"/>
      <c r="AZ3025" s="38"/>
      <c r="BA3025" s="34"/>
      <c r="BB3025" s="39"/>
      <c r="BC3025" s="40"/>
      <c r="BD3025" s="40"/>
      <c r="BE3025" s="40"/>
      <c r="BF3025" s="32"/>
      <c r="BG3025" s="32"/>
      <c r="BH3025" s="40"/>
      <c r="BI3025" s="31"/>
      <c r="BJ3025" s="29"/>
    </row>
    <row r="3026" customFormat="false" ht="15" hidden="false" customHeight="false" outlineLevel="0" collapsed="false">
      <c r="A3026" s="26" t="s">
        <v>973</v>
      </c>
      <c r="B3026" s="27" t="s">
        <v>832</v>
      </c>
      <c r="C3026" s="28" t="s">
        <v>179</v>
      </c>
      <c r="D3026" s="43" t="s">
        <v>972</v>
      </c>
      <c r="E3026" s="30" t="n">
        <v>499.9</v>
      </c>
      <c r="F3026" s="31" t="n">
        <v>499.9</v>
      </c>
      <c r="G3026" s="32" t="s">
        <v>291</v>
      </c>
      <c r="H3026" s="32" t="s">
        <v>98</v>
      </c>
      <c r="I3026" s="33" t="n">
        <v>16.99</v>
      </c>
      <c r="J3026" s="34" t="s">
        <v>288</v>
      </c>
      <c r="K3026" s="35" t="s">
        <v>355</v>
      </c>
      <c r="L3026" s="36"/>
      <c r="M3026" s="33" t="n">
        <v>4.99</v>
      </c>
      <c r="N3026" s="33"/>
      <c r="O3026" s="37"/>
      <c r="P3026" s="38" t="n">
        <v>49.99</v>
      </c>
      <c r="Q3026" s="34" t="n">
        <v>8.99</v>
      </c>
      <c r="R3026" s="39" t="n">
        <v>-3.00213661202186</v>
      </c>
      <c r="S3026" s="40" t="n">
        <v>11.9921366120219</v>
      </c>
      <c r="T3026" s="40" t="n">
        <v>11.9921366120219</v>
      </c>
      <c r="U3026" s="40" t="n">
        <v>11.9921366120219</v>
      </c>
      <c r="V3026" s="32" t="n">
        <v>13.9878633879781</v>
      </c>
      <c r="W3026" s="32" t="n">
        <v>13.9878633879781</v>
      </c>
      <c r="X3026" s="40" t="n">
        <v>25.98</v>
      </c>
      <c r="Y3026" s="29" t="n">
        <v>319.69</v>
      </c>
      <c r="Z3026" s="29" t="n">
        <v>90.0640983606558</v>
      </c>
      <c r="AA3026" s="41"/>
      <c r="AB3026" s="38" t="s">
        <v>520</v>
      </c>
      <c r="AC3026" s="34" t="s">
        <v>520</v>
      </c>
      <c r="AD3026" s="39" t="s">
        <v>520</v>
      </c>
      <c r="AE3026" s="40" t="s">
        <v>520</v>
      </c>
      <c r="AF3026" s="40" t="s">
        <v>520</v>
      </c>
      <c r="AG3026" s="40" t="s">
        <v>520</v>
      </c>
      <c r="AH3026" s="32"/>
      <c r="AI3026" s="32"/>
      <c r="AJ3026" s="40"/>
      <c r="AK3026" s="29"/>
      <c r="AL3026" s="29"/>
      <c r="AM3026" s="41"/>
      <c r="AN3026" s="38"/>
      <c r="AO3026" s="34"/>
      <c r="AP3026" s="39"/>
      <c r="AQ3026" s="40"/>
      <c r="AR3026" s="40"/>
      <c r="AS3026" s="40"/>
      <c r="AT3026" s="32"/>
      <c r="AU3026" s="32"/>
      <c r="AV3026" s="40"/>
      <c r="AW3026" s="31"/>
      <c r="AX3026" s="29"/>
      <c r="AY3026" s="42"/>
      <c r="AZ3026" s="38"/>
      <c r="BA3026" s="34"/>
      <c r="BB3026" s="39"/>
      <c r="BC3026" s="40"/>
      <c r="BD3026" s="40"/>
      <c r="BE3026" s="40"/>
      <c r="BF3026" s="32"/>
      <c r="BG3026" s="32"/>
      <c r="BH3026" s="40"/>
      <c r="BI3026" s="31"/>
      <c r="BJ3026" s="29"/>
    </row>
    <row r="3027" customFormat="false" ht="15" hidden="false" customHeight="false" outlineLevel="0" collapsed="false">
      <c r="A3027" s="26" t="s">
        <v>974</v>
      </c>
      <c r="B3027" s="27" t="s">
        <v>832</v>
      </c>
      <c r="C3027" s="28" t="s">
        <v>179</v>
      </c>
      <c r="D3027" s="43" t="s">
        <v>972</v>
      </c>
      <c r="E3027" s="30" t="n">
        <v>499.9</v>
      </c>
      <c r="F3027" s="31" t="n">
        <v>499.9</v>
      </c>
      <c r="G3027" s="32" t="s">
        <v>293</v>
      </c>
      <c r="H3027" s="32" t="s">
        <v>98</v>
      </c>
      <c r="I3027" s="33" t="n">
        <v>12.99</v>
      </c>
      <c r="J3027" s="34" t="s">
        <v>288</v>
      </c>
      <c r="K3027" s="35" t="s">
        <v>355</v>
      </c>
      <c r="L3027" s="36"/>
      <c r="M3027" s="33" t="n">
        <v>4.99</v>
      </c>
      <c r="N3027" s="33"/>
      <c r="O3027" s="37"/>
      <c r="P3027" s="38" t="n">
        <v>49.99</v>
      </c>
      <c r="Q3027" s="34" t="n">
        <v>10.99</v>
      </c>
      <c r="R3027" s="39" t="n">
        <v>-1.00213661202186</v>
      </c>
      <c r="S3027" s="40" t="n">
        <v>11.9921366120219</v>
      </c>
      <c r="T3027" s="40" t="n">
        <v>11.9921366120219</v>
      </c>
      <c r="U3027" s="40" t="n">
        <v>11.9921366120219</v>
      </c>
      <c r="V3027" s="32" t="n">
        <v>11.9878633879781</v>
      </c>
      <c r="W3027" s="32" t="n">
        <v>11.9878633879781</v>
      </c>
      <c r="X3027" s="40" t="n">
        <v>23.98</v>
      </c>
      <c r="Y3027" s="29" t="n">
        <v>379.69</v>
      </c>
      <c r="Z3027" s="29" t="n">
        <v>30.0640983606558</v>
      </c>
      <c r="AA3027" s="41"/>
      <c r="AB3027" s="38" t="s">
        <v>520</v>
      </c>
      <c r="AC3027" s="34" t="s">
        <v>520</v>
      </c>
      <c r="AD3027" s="39" t="s">
        <v>520</v>
      </c>
      <c r="AE3027" s="40" t="s">
        <v>520</v>
      </c>
      <c r="AF3027" s="40" t="s">
        <v>520</v>
      </c>
      <c r="AG3027" s="40" t="s">
        <v>520</v>
      </c>
      <c r="AH3027" s="32"/>
      <c r="AI3027" s="32"/>
      <c r="AJ3027" s="40"/>
      <c r="AK3027" s="29"/>
      <c r="AL3027" s="29"/>
      <c r="AM3027" s="41"/>
      <c r="AN3027" s="38"/>
      <c r="AO3027" s="34"/>
      <c r="AP3027" s="39"/>
      <c r="AQ3027" s="40"/>
      <c r="AR3027" s="40"/>
      <c r="AS3027" s="40"/>
      <c r="AT3027" s="32"/>
      <c r="AU3027" s="32"/>
      <c r="AV3027" s="40"/>
      <c r="AW3027" s="31"/>
      <c r="AX3027" s="29"/>
      <c r="AY3027" s="42"/>
      <c r="AZ3027" s="38"/>
      <c r="BA3027" s="34"/>
      <c r="BB3027" s="39"/>
      <c r="BC3027" s="40"/>
      <c r="BD3027" s="40"/>
      <c r="BE3027" s="40"/>
      <c r="BF3027" s="32"/>
      <c r="BG3027" s="32"/>
      <c r="BH3027" s="40"/>
      <c r="BI3027" s="31"/>
      <c r="BJ3027" s="29"/>
    </row>
    <row r="3028" customFormat="false" ht="15" hidden="false" customHeight="false" outlineLevel="0" collapsed="false">
      <c r="A3028" s="26" t="s">
        <v>975</v>
      </c>
      <c r="B3028" s="27" t="s">
        <v>832</v>
      </c>
      <c r="C3028" s="28" t="s">
        <v>179</v>
      </c>
      <c r="D3028" s="43" t="s">
        <v>972</v>
      </c>
      <c r="E3028" s="30" t="n">
        <v>499.9</v>
      </c>
      <c r="F3028" s="31" t="n">
        <v>499.9</v>
      </c>
      <c r="G3028" s="32" t="s">
        <v>295</v>
      </c>
      <c r="H3028" s="32" t="s">
        <v>98</v>
      </c>
      <c r="I3028" s="33" t="n">
        <v>9.99</v>
      </c>
      <c r="J3028" s="34" t="s">
        <v>288</v>
      </c>
      <c r="K3028" s="35" t="s">
        <v>355</v>
      </c>
      <c r="L3028" s="36"/>
      <c r="M3028" s="33" t="n">
        <v>4.99</v>
      </c>
      <c r="N3028" s="33"/>
      <c r="O3028" s="37"/>
      <c r="P3028" s="38" t="n">
        <v>49.99</v>
      </c>
      <c r="Q3028" s="34" t="n">
        <v>10.99</v>
      </c>
      <c r="R3028" s="39" t="n">
        <v>-1.00213661202186</v>
      </c>
      <c r="S3028" s="40" t="n">
        <v>11.9921366120219</v>
      </c>
      <c r="T3028" s="40" t="n">
        <v>11.9921366120219</v>
      </c>
      <c r="U3028" s="40" t="n">
        <v>11.9921366120219</v>
      </c>
      <c r="V3028" s="32" t="n">
        <v>8.98786338797814</v>
      </c>
      <c r="W3028" s="32" t="n">
        <v>8.98786338797814</v>
      </c>
      <c r="X3028" s="40" t="n">
        <v>20.98</v>
      </c>
      <c r="Y3028" s="29" t="n">
        <v>379.69</v>
      </c>
      <c r="Z3028" s="29" t="n">
        <v>30.0640983606558</v>
      </c>
      <c r="AA3028" s="41"/>
      <c r="AB3028" s="38" t="s">
        <v>520</v>
      </c>
      <c r="AC3028" s="34" t="s">
        <v>520</v>
      </c>
      <c r="AD3028" s="39" t="s">
        <v>520</v>
      </c>
      <c r="AE3028" s="40" t="s">
        <v>520</v>
      </c>
      <c r="AF3028" s="40" t="s">
        <v>520</v>
      </c>
      <c r="AG3028" s="40" t="s">
        <v>520</v>
      </c>
      <c r="AH3028" s="32"/>
      <c r="AI3028" s="32"/>
      <c r="AJ3028" s="40"/>
      <c r="AK3028" s="29"/>
      <c r="AL3028" s="29"/>
      <c r="AM3028" s="41"/>
      <c r="AN3028" s="38"/>
      <c r="AO3028" s="34"/>
      <c r="AP3028" s="39"/>
      <c r="AQ3028" s="40"/>
      <c r="AR3028" s="40"/>
      <c r="AS3028" s="40"/>
      <c r="AT3028" s="32"/>
      <c r="AU3028" s="32"/>
      <c r="AV3028" s="40"/>
      <c r="AW3028" s="31"/>
      <c r="AX3028" s="29"/>
      <c r="AY3028" s="42"/>
      <c r="AZ3028" s="38"/>
      <c r="BA3028" s="34"/>
      <c r="BB3028" s="39"/>
      <c r="BC3028" s="40"/>
      <c r="BD3028" s="40"/>
      <c r="BE3028" s="40"/>
      <c r="BF3028" s="32"/>
      <c r="BG3028" s="32"/>
      <c r="BH3028" s="40"/>
      <c r="BI3028" s="31"/>
      <c r="BJ3028" s="29"/>
    </row>
    <row r="3029" customFormat="false" ht="15" hidden="false" customHeight="false" outlineLevel="0" collapsed="false">
      <c r="A3029" s="26" t="s">
        <v>976</v>
      </c>
      <c r="B3029" s="27" t="s">
        <v>832</v>
      </c>
      <c r="C3029" s="28" t="s">
        <v>179</v>
      </c>
      <c r="D3029" s="43" t="s">
        <v>972</v>
      </c>
      <c r="E3029" s="30" t="n">
        <v>499.9</v>
      </c>
      <c r="F3029" s="31" t="n">
        <v>499.9</v>
      </c>
      <c r="G3029" s="32" t="s">
        <v>297</v>
      </c>
      <c r="H3029" s="32" t="s">
        <v>98</v>
      </c>
      <c r="I3029" s="33" t="n">
        <v>0</v>
      </c>
      <c r="J3029" s="34" t="s">
        <v>298</v>
      </c>
      <c r="K3029" s="35" t="s">
        <v>355</v>
      </c>
      <c r="L3029" s="36"/>
      <c r="M3029" s="33" t="n">
        <v>4.99</v>
      </c>
      <c r="N3029" s="33"/>
      <c r="O3029" s="37"/>
      <c r="P3029" s="38" t="n">
        <v>49.99</v>
      </c>
      <c r="Q3029" s="34" t="n">
        <v>10.99</v>
      </c>
      <c r="R3029" s="39" t="n">
        <v>-1.00213661202186</v>
      </c>
      <c r="S3029" s="40" t="n">
        <v>11.9921366120219</v>
      </c>
      <c r="T3029" s="40" t="n">
        <v>11.9921366120219</v>
      </c>
      <c r="U3029" s="40" t="n">
        <v>11.9921366120219</v>
      </c>
      <c r="V3029" s="32" t="n">
        <v>-1.00213661202186</v>
      </c>
      <c r="W3029" s="32" t="n">
        <v>-1.00213661202186</v>
      </c>
      <c r="X3029" s="40" t="n">
        <v>10.99</v>
      </c>
      <c r="Y3029" s="29" t="n">
        <v>379.69</v>
      </c>
      <c r="Z3029" s="29" t="n">
        <v>30.0640983606558</v>
      </c>
      <c r="AA3029" s="41"/>
      <c r="AB3029" s="38" t="s">
        <v>520</v>
      </c>
      <c r="AC3029" s="34" t="s">
        <v>520</v>
      </c>
      <c r="AD3029" s="39" t="s">
        <v>520</v>
      </c>
      <c r="AE3029" s="40" t="s">
        <v>520</v>
      </c>
      <c r="AF3029" s="40" t="s">
        <v>520</v>
      </c>
      <c r="AG3029" s="40" t="s">
        <v>520</v>
      </c>
      <c r="AH3029" s="32"/>
      <c r="AI3029" s="32"/>
      <c r="AJ3029" s="40"/>
      <c r="AK3029" s="29"/>
      <c r="AL3029" s="29"/>
      <c r="AM3029" s="41"/>
      <c r="AN3029" s="38"/>
      <c r="AO3029" s="34"/>
      <c r="AP3029" s="39"/>
      <c r="AQ3029" s="40"/>
      <c r="AR3029" s="40"/>
      <c r="AS3029" s="40"/>
      <c r="AT3029" s="32"/>
      <c r="AU3029" s="32"/>
      <c r="AV3029" s="40"/>
      <c r="AW3029" s="31"/>
      <c r="AX3029" s="29"/>
      <c r="AY3029" s="42"/>
      <c r="AZ3029" s="38"/>
      <c r="BA3029" s="34"/>
      <c r="BB3029" s="39"/>
      <c r="BC3029" s="40"/>
      <c r="BD3029" s="40"/>
      <c r="BE3029" s="40"/>
      <c r="BF3029" s="32"/>
      <c r="BG3029" s="32"/>
      <c r="BH3029" s="40"/>
      <c r="BI3029" s="31"/>
      <c r="BJ3029" s="29"/>
    </row>
    <row r="3030" customFormat="false" ht="15" hidden="false" customHeight="false" outlineLevel="0" collapsed="false">
      <c r="A3030" s="26" t="s">
        <v>977</v>
      </c>
      <c r="B3030" s="27" t="s">
        <v>832</v>
      </c>
      <c r="C3030" s="28" t="s">
        <v>179</v>
      </c>
      <c r="D3030" s="43" t="s">
        <v>978</v>
      </c>
      <c r="E3030" s="30" t="n">
        <v>449.9</v>
      </c>
      <c r="F3030" s="31" t="n">
        <v>429.9</v>
      </c>
      <c r="G3030" s="32" t="s">
        <v>287</v>
      </c>
      <c r="H3030" s="32" t="s">
        <v>98</v>
      </c>
      <c r="I3030" s="33" t="n">
        <v>24.99</v>
      </c>
      <c r="J3030" s="34" t="s">
        <v>288</v>
      </c>
      <c r="K3030" s="35" t="s">
        <v>355</v>
      </c>
      <c r="L3030" s="36"/>
      <c r="M3030" s="33" t="n">
        <v>4.99</v>
      </c>
      <c r="N3030" s="33"/>
      <c r="O3030" s="37"/>
      <c r="P3030" s="38" t="n">
        <v>39.99</v>
      </c>
      <c r="Q3030" s="34" t="n">
        <v>2.99</v>
      </c>
      <c r="R3030" s="39" t="n">
        <v>-7.42290163934426</v>
      </c>
      <c r="S3030" s="40" t="n">
        <v>10.4129016393443</v>
      </c>
      <c r="T3030" s="40" t="n">
        <v>10.4129016393443</v>
      </c>
      <c r="U3030" s="40" t="n">
        <v>10.4129016393443</v>
      </c>
      <c r="V3030" s="32" t="n">
        <v>17.5670983606557</v>
      </c>
      <c r="W3030" s="32" t="n">
        <v>17.5670983606557</v>
      </c>
      <c r="X3030" s="40" t="n">
        <v>27.98</v>
      </c>
      <c r="Y3030" s="29" t="n">
        <v>129.69</v>
      </c>
      <c r="Z3030" s="29" t="n">
        <v>222.687049180328</v>
      </c>
      <c r="AA3030" s="41"/>
      <c r="AB3030" s="38" t="s">
        <v>520</v>
      </c>
      <c r="AC3030" s="34" t="s">
        <v>520</v>
      </c>
      <c r="AD3030" s="39" t="s">
        <v>520</v>
      </c>
      <c r="AE3030" s="40" t="s">
        <v>520</v>
      </c>
      <c r="AF3030" s="40" t="s">
        <v>520</v>
      </c>
      <c r="AG3030" s="40" t="s">
        <v>520</v>
      </c>
      <c r="AH3030" s="32"/>
      <c r="AI3030" s="32"/>
      <c r="AJ3030" s="40"/>
      <c r="AK3030" s="29"/>
      <c r="AL3030" s="29"/>
      <c r="AM3030" s="41"/>
      <c r="AN3030" s="38"/>
      <c r="AO3030" s="34"/>
      <c r="AP3030" s="39"/>
      <c r="AQ3030" s="40"/>
      <c r="AR3030" s="40"/>
      <c r="AS3030" s="40"/>
      <c r="AT3030" s="32"/>
      <c r="AU3030" s="32"/>
      <c r="AV3030" s="40"/>
      <c r="AW3030" s="31"/>
      <c r="AX3030" s="29"/>
      <c r="AY3030" s="42"/>
      <c r="AZ3030" s="38"/>
      <c r="BA3030" s="34"/>
      <c r="BB3030" s="39"/>
      <c r="BC3030" s="40"/>
      <c r="BD3030" s="40"/>
      <c r="BE3030" s="40"/>
      <c r="BF3030" s="32"/>
      <c r="BG3030" s="32"/>
      <c r="BH3030" s="40"/>
      <c r="BI3030" s="31"/>
      <c r="BJ3030" s="29"/>
    </row>
    <row r="3031" customFormat="false" ht="15" hidden="false" customHeight="false" outlineLevel="0" collapsed="false">
      <c r="A3031" s="26" t="s">
        <v>979</v>
      </c>
      <c r="B3031" s="27" t="s">
        <v>832</v>
      </c>
      <c r="C3031" s="28" t="s">
        <v>179</v>
      </c>
      <c r="D3031" s="43" t="s">
        <v>978</v>
      </c>
      <c r="E3031" s="30" t="n">
        <v>449.9</v>
      </c>
      <c r="F3031" s="31" t="n">
        <v>429.9</v>
      </c>
      <c r="G3031" s="32" t="s">
        <v>291</v>
      </c>
      <c r="H3031" s="32" t="s">
        <v>98</v>
      </c>
      <c r="I3031" s="33" t="n">
        <v>16.99</v>
      </c>
      <c r="J3031" s="34" t="s">
        <v>288</v>
      </c>
      <c r="K3031" s="35" t="s">
        <v>355</v>
      </c>
      <c r="L3031" s="36"/>
      <c r="M3031" s="33" t="n">
        <v>4.99</v>
      </c>
      <c r="N3031" s="33"/>
      <c r="O3031" s="37"/>
      <c r="P3031" s="38" t="n">
        <v>39.99</v>
      </c>
      <c r="Q3031" s="34" t="n">
        <v>6.99</v>
      </c>
      <c r="R3031" s="39" t="n">
        <v>-3.42290163934426</v>
      </c>
      <c r="S3031" s="40" t="n">
        <v>10.4129016393443</v>
      </c>
      <c r="T3031" s="40" t="n">
        <v>10.4129016393443</v>
      </c>
      <c r="U3031" s="40" t="n">
        <v>10.4129016393443</v>
      </c>
      <c r="V3031" s="32" t="n">
        <v>13.5670983606557</v>
      </c>
      <c r="W3031" s="32" t="n">
        <v>13.5670983606557</v>
      </c>
      <c r="X3031" s="40" t="n">
        <v>23.98</v>
      </c>
      <c r="Y3031" s="29" t="n">
        <v>249.69</v>
      </c>
      <c r="Z3031" s="29" t="n">
        <v>102.687049180328</v>
      </c>
      <c r="AA3031" s="41"/>
      <c r="AB3031" s="38" t="s">
        <v>520</v>
      </c>
      <c r="AC3031" s="34" t="s">
        <v>520</v>
      </c>
      <c r="AD3031" s="39" t="s">
        <v>520</v>
      </c>
      <c r="AE3031" s="40" t="s">
        <v>520</v>
      </c>
      <c r="AF3031" s="40" t="s">
        <v>520</v>
      </c>
      <c r="AG3031" s="40" t="s">
        <v>520</v>
      </c>
      <c r="AH3031" s="32"/>
      <c r="AI3031" s="32"/>
      <c r="AJ3031" s="40"/>
      <c r="AK3031" s="29"/>
      <c r="AL3031" s="29"/>
      <c r="AM3031" s="41"/>
      <c r="AN3031" s="38"/>
      <c r="AO3031" s="34"/>
      <c r="AP3031" s="39"/>
      <c r="AQ3031" s="40"/>
      <c r="AR3031" s="40"/>
      <c r="AS3031" s="40"/>
      <c r="AT3031" s="32"/>
      <c r="AU3031" s="32"/>
      <c r="AV3031" s="40"/>
      <c r="AW3031" s="31"/>
      <c r="AX3031" s="29"/>
      <c r="AY3031" s="42"/>
      <c r="AZ3031" s="38"/>
      <c r="BA3031" s="34"/>
      <c r="BB3031" s="39"/>
      <c r="BC3031" s="40"/>
      <c r="BD3031" s="40"/>
      <c r="BE3031" s="40"/>
      <c r="BF3031" s="32"/>
      <c r="BG3031" s="32"/>
      <c r="BH3031" s="40"/>
      <c r="BI3031" s="31"/>
      <c r="BJ3031" s="29"/>
    </row>
    <row r="3032" customFormat="false" ht="15" hidden="false" customHeight="false" outlineLevel="0" collapsed="false">
      <c r="A3032" s="26" t="s">
        <v>980</v>
      </c>
      <c r="B3032" s="27" t="s">
        <v>832</v>
      </c>
      <c r="C3032" s="28" t="s">
        <v>179</v>
      </c>
      <c r="D3032" s="43" t="s">
        <v>978</v>
      </c>
      <c r="E3032" s="30" t="n">
        <v>449.9</v>
      </c>
      <c r="F3032" s="31" t="n">
        <v>429.9</v>
      </c>
      <c r="G3032" s="32" t="s">
        <v>293</v>
      </c>
      <c r="H3032" s="32" t="s">
        <v>98</v>
      </c>
      <c r="I3032" s="33" t="n">
        <v>12.99</v>
      </c>
      <c r="J3032" s="34" t="s">
        <v>288</v>
      </c>
      <c r="K3032" s="35" t="s">
        <v>355</v>
      </c>
      <c r="L3032" s="36"/>
      <c r="M3032" s="33" t="n">
        <v>4.99</v>
      </c>
      <c r="N3032" s="33"/>
      <c r="O3032" s="37"/>
      <c r="P3032" s="38" t="n">
        <v>39.99</v>
      </c>
      <c r="Q3032" s="34" t="n">
        <v>9.99</v>
      </c>
      <c r="R3032" s="39" t="n">
        <v>-0.422901639344261</v>
      </c>
      <c r="S3032" s="40" t="n">
        <v>10.4129016393443</v>
      </c>
      <c r="T3032" s="40" t="n">
        <v>10.4129016393443</v>
      </c>
      <c r="U3032" s="40" t="n">
        <v>10.4129016393443</v>
      </c>
      <c r="V3032" s="32" t="n">
        <v>12.5670983606557</v>
      </c>
      <c r="W3032" s="32" t="n">
        <v>12.5670983606557</v>
      </c>
      <c r="X3032" s="40" t="n">
        <v>22.98</v>
      </c>
      <c r="Y3032" s="29" t="n">
        <v>339.69</v>
      </c>
      <c r="Z3032" s="29" t="n">
        <v>12.6870491803278</v>
      </c>
      <c r="AA3032" s="41"/>
      <c r="AB3032" s="38" t="s">
        <v>520</v>
      </c>
      <c r="AC3032" s="34" t="s">
        <v>520</v>
      </c>
      <c r="AD3032" s="39" t="s">
        <v>520</v>
      </c>
      <c r="AE3032" s="40" t="s">
        <v>520</v>
      </c>
      <c r="AF3032" s="40" t="s">
        <v>520</v>
      </c>
      <c r="AG3032" s="40" t="s">
        <v>520</v>
      </c>
      <c r="AH3032" s="32"/>
      <c r="AI3032" s="32"/>
      <c r="AJ3032" s="40"/>
      <c r="AK3032" s="29"/>
      <c r="AL3032" s="29"/>
      <c r="AM3032" s="41"/>
      <c r="AN3032" s="38"/>
      <c r="AO3032" s="34"/>
      <c r="AP3032" s="39"/>
      <c r="AQ3032" s="40"/>
      <c r="AR3032" s="40"/>
      <c r="AS3032" s="40"/>
      <c r="AT3032" s="32"/>
      <c r="AU3032" s="32"/>
      <c r="AV3032" s="40"/>
      <c r="AW3032" s="31"/>
      <c r="AX3032" s="29"/>
      <c r="AY3032" s="42"/>
      <c r="AZ3032" s="38"/>
      <c r="BA3032" s="34"/>
      <c r="BB3032" s="39"/>
      <c r="BC3032" s="40"/>
      <c r="BD3032" s="40"/>
      <c r="BE3032" s="40"/>
      <c r="BF3032" s="32"/>
      <c r="BG3032" s="32"/>
      <c r="BH3032" s="40"/>
      <c r="BI3032" s="31"/>
      <c r="BJ3032" s="29"/>
    </row>
    <row r="3033" customFormat="false" ht="15" hidden="false" customHeight="false" outlineLevel="0" collapsed="false">
      <c r="A3033" s="26" t="s">
        <v>981</v>
      </c>
      <c r="B3033" s="27" t="s">
        <v>832</v>
      </c>
      <c r="C3033" s="28" t="s">
        <v>179</v>
      </c>
      <c r="D3033" s="43" t="s">
        <v>978</v>
      </c>
      <c r="E3033" s="30" t="n">
        <v>449.9</v>
      </c>
      <c r="F3033" s="31" t="n">
        <v>429.9</v>
      </c>
      <c r="G3033" s="32" t="s">
        <v>295</v>
      </c>
      <c r="H3033" s="32" t="s">
        <v>98</v>
      </c>
      <c r="I3033" s="33" t="n">
        <v>9.99</v>
      </c>
      <c r="J3033" s="34" t="s">
        <v>288</v>
      </c>
      <c r="K3033" s="35" t="s">
        <v>355</v>
      </c>
      <c r="L3033" s="36"/>
      <c r="M3033" s="33" t="n">
        <v>4.99</v>
      </c>
      <c r="N3033" s="33"/>
      <c r="O3033" s="37"/>
      <c r="P3033" s="38" t="n">
        <v>39.99</v>
      </c>
      <c r="Q3033" s="34" t="n">
        <v>9.99</v>
      </c>
      <c r="R3033" s="39" t="n">
        <v>-0.422901639344261</v>
      </c>
      <c r="S3033" s="40" t="n">
        <v>10.4129016393443</v>
      </c>
      <c r="T3033" s="40" t="n">
        <v>10.4129016393443</v>
      </c>
      <c r="U3033" s="40" t="n">
        <v>10.4129016393443</v>
      </c>
      <c r="V3033" s="32" t="n">
        <v>9.56709836065574</v>
      </c>
      <c r="W3033" s="32" t="n">
        <v>9.56709836065574</v>
      </c>
      <c r="X3033" s="40" t="n">
        <v>19.98</v>
      </c>
      <c r="Y3033" s="29" t="n">
        <v>339.69</v>
      </c>
      <c r="Z3033" s="29" t="n">
        <v>12.6870491803278</v>
      </c>
      <c r="AA3033" s="41"/>
      <c r="AB3033" s="38" t="s">
        <v>520</v>
      </c>
      <c r="AC3033" s="34" t="s">
        <v>520</v>
      </c>
      <c r="AD3033" s="39" t="s">
        <v>520</v>
      </c>
      <c r="AE3033" s="40" t="s">
        <v>520</v>
      </c>
      <c r="AF3033" s="40" t="s">
        <v>520</v>
      </c>
      <c r="AG3033" s="40" t="s">
        <v>520</v>
      </c>
      <c r="AH3033" s="32"/>
      <c r="AI3033" s="32"/>
      <c r="AJ3033" s="40"/>
      <c r="AK3033" s="29"/>
      <c r="AL3033" s="29"/>
      <c r="AM3033" s="41"/>
      <c r="AN3033" s="38"/>
      <c r="AO3033" s="34"/>
      <c r="AP3033" s="39"/>
      <c r="AQ3033" s="40"/>
      <c r="AR3033" s="40"/>
      <c r="AS3033" s="40"/>
      <c r="AT3033" s="32"/>
      <c r="AU3033" s="32"/>
      <c r="AV3033" s="40"/>
      <c r="AW3033" s="31"/>
      <c r="AX3033" s="29"/>
      <c r="AY3033" s="42"/>
      <c r="AZ3033" s="38"/>
      <c r="BA3033" s="34"/>
      <c r="BB3033" s="39"/>
      <c r="BC3033" s="40"/>
      <c r="BD3033" s="40"/>
      <c r="BE3033" s="40"/>
      <c r="BF3033" s="32"/>
      <c r="BG3033" s="32"/>
      <c r="BH3033" s="40"/>
      <c r="BI3033" s="31"/>
      <c r="BJ3033" s="29"/>
    </row>
    <row r="3034" customFormat="false" ht="15" hidden="false" customHeight="false" outlineLevel="0" collapsed="false">
      <c r="A3034" s="26" t="s">
        <v>982</v>
      </c>
      <c r="B3034" s="27" t="s">
        <v>832</v>
      </c>
      <c r="C3034" s="28" t="s">
        <v>179</v>
      </c>
      <c r="D3034" s="43" t="s">
        <v>978</v>
      </c>
      <c r="E3034" s="30" t="n">
        <v>449.9</v>
      </c>
      <c r="F3034" s="31" t="n">
        <v>429.9</v>
      </c>
      <c r="G3034" s="32" t="s">
        <v>297</v>
      </c>
      <c r="H3034" s="32" t="s">
        <v>98</v>
      </c>
      <c r="I3034" s="33" t="n">
        <v>0</v>
      </c>
      <c r="J3034" s="34" t="s">
        <v>298</v>
      </c>
      <c r="K3034" s="35" t="s">
        <v>355</v>
      </c>
      <c r="L3034" s="36"/>
      <c r="M3034" s="33" t="n">
        <v>4.99</v>
      </c>
      <c r="N3034" s="33"/>
      <c r="O3034" s="37"/>
      <c r="P3034" s="38" t="n">
        <v>39.99</v>
      </c>
      <c r="Q3034" s="34" t="n">
        <v>9.99</v>
      </c>
      <c r="R3034" s="39" t="n">
        <v>-0.422901639344261</v>
      </c>
      <c r="S3034" s="40" t="n">
        <v>10.4129016393443</v>
      </c>
      <c r="T3034" s="40" t="n">
        <v>10.4129016393443</v>
      </c>
      <c r="U3034" s="40" t="n">
        <v>10.4129016393443</v>
      </c>
      <c r="V3034" s="32" t="n">
        <v>-0.422901639344261</v>
      </c>
      <c r="W3034" s="32" t="n">
        <v>-0.422901639344261</v>
      </c>
      <c r="X3034" s="40" t="n">
        <v>9.99</v>
      </c>
      <c r="Y3034" s="29" t="n">
        <v>339.69</v>
      </c>
      <c r="Z3034" s="29" t="n">
        <v>12.6870491803278</v>
      </c>
      <c r="AA3034" s="41"/>
      <c r="AB3034" s="38" t="s">
        <v>520</v>
      </c>
      <c r="AC3034" s="34" t="s">
        <v>520</v>
      </c>
      <c r="AD3034" s="39" t="s">
        <v>520</v>
      </c>
      <c r="AE3034" s="40" t="s">
        <v>520</v>
      </c>
      <c r="AF3034" s="40" t="s">
        <v>520</v>
      </c>
      <c r="AG3034" s="40" t="s">
        <v>520</v>
      </c>
      <c r="AH3034" s="32"/>
      <c r="AI3034" s="32"/>
      <c r="AJ3034" s="40"/>
      <c r="AK3034" s="29"/>
      <c r="AL3034" s="29"/>
      <c r="AM3034" s="41"/>
      <c r="AN3034" s="38"/>
      <c r="AO3034" s="34"/>
      <c r="AP3034" s="39"/>
      <c r="AQ3034" s="40"/>
      <c r="AR3034" s="40"/>
      <c r="AS3034" s="40"/>
      <c r="AT3034" s="32"/>
      <c r="AU3034" s="32"/>
      <c r="AV3034" s="40"/>
      <c r="AW3034" s="31"/>
      <c r="AX3034" s="29"/>
      <c r="AY3034" s="42"/>
      <c r="AZ3034" s="38"/>
      <c r="BA3034" s="34"/>
      <c r="BB3034" s="39"/>
      <c r="BC3034" s="40"/>
      <c r="BD3034" s="40"/>
      <c r="BE3034" s="40"/>
      <c r="BF3034" s="32"/>
      <c r="BG3034" s="32"/>
      <c r="BH3034" s="40"/>
      <c r="BI3034" s="31"/>
      <c r="BJ3034" s="29"/>
    </row>
    <row r="3035" customFormat="false" ht="15" hidden="false" customHeight="false" outlineLevel="0" collapsed="false">
      <c r="A3035" s="26" t="s">
        <v>983</v>
      </c>
      <c r="B3035" s="27" t="s">
        <v>832</v>
      </c>
      <c r="C3035" s="28" t="s">
        <v>179</v>
      </c>
      <c r="D3035" s="43" t="s">
        <v>984</v>
      </c>
      <c r="E3035" s="30" t="n">
        <v>299.9</v>
      </c>
      <c r="F3035" s="31" t="n">
        <v>299.9</v>
      </c>
      <c r="G3035" s="32" t="s">
        <v>287</v>
      </c>
      <c r="H3035" s="32" t="s">
        <v>98</v>
      </c>
      <c r="I3035" s="33" t="n">
        <v>24.99</v>
      </c>
      <c r="J3035" s="34" t="s">
        <v>288</v>
      </c>
      <c r="K3035" s="35" t="s">
        <v>532</v>
      </c>
      <c r="L3035" s="36"/>
      <c r="M3035" s="33" t="n">
        <v>2.99</v>
      </c>
      <c r="N3035" s="33"/>
      <c r="O3035" s="37"/>
      <c r="P3035" s="38" t="n">
        <v>29.99</v>
      </c>
      <c r="Q3035" s="34" t="n">
        <v>0</v>
      </c>
      <c r="R3035" s="39" t="n">
        <v>-8.99290300546448</v>
      </c>
      <c r="S3035" s="40" t="n">
        <v>8.99290300546448</v>
      </c>
      <c r="T3035" s="40" t="n">
        <v>0</v>
      </c>
      <c r="U3035" s="40" t="n">
        <v>0</v>
      </c>
      <c r="V3035" s="32" t="n">
        <v>15.9970969945355</v>
      </c>
      <c r="W3035" s="32" t="n">
        <v>24.99</v>
      </c>
      <c r="X3035" s="40" t="n">
        <v>24.99</v>
      </c>
      <c r="Y3035" s="29" t="n">
        <v>29.99</v>
      </c>
      <c r="Z3035" s="29" t="n">
        <v>215.829672131148</v>
      </c>
      <c r="AA3035" s="41"/>
      <c r="AB3035" s="38" t="n">
        <v>89.99</v>
      </c>
      <c r="AC3035" s="34" t="n">
        <v>0</v>
      </c>
      <c r="AD3035" s="39" t="n">
        <v>-6.49290300546448</v>
      </c>
      <c r="AE3035" s="40" t="n">
        <v>6.49290300546448</v>
      </c>
      <c r="AF3035" s="40" t="n">
        <v>0</v>
      </c>
      <c r="AG3035" s="40" t="n">
        <v>0</v>
      </c>
      <c r="AH3035" s="32" t="n">
        <v>18.4970969945355</v>
      </c>
      <c r="AI3035" s="32" t="n">
        <v>24.99</v>
      </c>
      <c r="AJ3035" s="40" t="n">
        <v>24.99</v>
      </c>
      <c r="AK3035" s="29" t="n">
        <v>89.99</v>
      </c>
      <c r="AL3035" s="29" t="n">
        <v>155.829672131148</v>
      </c>
      <c r="AM3035" s="41"/>
      <c r="AN3035" s="38"/>
      <c r="AO3035" s="34"/>
      <c r="AP3035" s="39"/>
      <c r="AQ3035" s="40"/>
      <c r="AR3035" s="40"/>
      <c r="AS3035" s="40"/>
      <c r="AT3035" s="32"/>
      <c r="AU3035" s="32"/>
      <c r="AV3035" s="40"/>
      <c r="AW3035" s="31"/>
      <c r="AX3035" s="29"/>
      <c r="AY3035" s="42"/>
      <c r="AZ3035" s="38"/>
      <c r="BA3035" s="34"/>
      <c r="BB3035" s="39"/>
      <c r="BC3035" s="40"/>
      <c r="BD3035" s="40"/>
      <c r="BE3035" s="40"/>
      <c r="BF3035" s="32"/>
      <c r="BG3035" s="32"/>
      <c r="BH3035" s="40"/>
      <c r="BI3035" s="31"/>
      <c r="BJ3035" s="29"/>
    </row>
    <row r="3036" customFormat="false" ht="15" hidden="false" customHeight="false" outlineLevel="0" collapsed="false">
      <c r="A3036" s="26" t="s">
        <v>985</v>
      </c>
      <c r="B3036" s="27" t="s">
        <v>832</v>
      </c>
      <c r="C3036" s="28" t="s">
        <v>179</v>
      </c>
      <c r="D3036" s="43" t="s">
        <v>984</v>
      </c>
      <c r="E3036" s="30" t="n">
        <v>299.9</v>
      </c>
      <c r="F3036" s="31" t="n">
        <v>299.9</v>
      </c>
      <c r="G3036" s="32" t="s">
        <v>291</v>
      </c>
      <c r="H3036" s="32" t="s">
        <v>98</v>
      </c>
      <c r="I3036" s="33" t="n">
        <v>16.99</v>
      </c>
      <c r="J3036" s="34" t="s">
        <v>288</v>
      </c>
      <c r="K3036" s="35" t="s">
        <v>355</v>
      </c>
      <c r="L3036" s="36"/>
      <c r="M3036" s="33" t="n">
        <v>2.99</v>
      </c>
      <c r="N3036" s="33"/>
      <c r="O3036" s="37"/>
      <c r="P3036" s="38" t="n">
        <v>29.99</v>
      </c>
      <c r="Q3036" s="34" t="n">
        <v>3.99</v>
      </c>
      <c r="R3036" s="39" t="n">
        <v>-3.20432240437158</v>
      </c>
      <c r="S3036" s="40" t="n">
        <v>7.19432240437159</v>
      </c>
      <c r="T3036" s="40" t="n">
        <v>7.19432240437159</v>
      </c>
      <c r="U3036" s="40" t="n">
        <v>7.19432240437159</v>
      </c>
      <c r="V3036" s="32" t="n">
        <v>13.7856775956284</v>
      </c>
      <c r="W3036" s="32" t="n">
        <v>13.7856775956284</v>
      </c>
      <c r="X3036" s="40" t="n">
        <v>20.98</v>
      </c>
      <c r="Y3036" s="29" t="n">
        <v>149.69</v>
      </c>
      <c r="Z3036" s="29" t="n">
        <v>96.1296721311475</v>
      </c>
      <c r="AA3036" s="41"/>
      <c r="AB3036" s="38" t="n">
        <v>89.99</v>
      </c>
      <c r="AC3036" s="34" t="n">
        <v>3.99</v>
      </c>
      <c r="AD3036" s="39" t="n">
        <v>-1.20432240437159</v>
      </c>
      <c r="AE3036" s="40" t="n">
        <v>5.19432240437159</v>
      </c>
      <c r="AF3036" s="40" t="n">
        <v>5.19432240437159</v>
      </c>
      <c r="AG3036" s="40" t="n">
        <v>5.19432240437159</v>
      </c>
      <c r="AH3036" s="32" t="n">
        <v>15.7856775956284</v>
      </c>
      <c r="AI3036" s="32" t="n">
        <v>16.99</v>
      </c>
      <c r="AJ3036" s="40" t="n">
        <v>20.98</v>
      </c>
      <c r="AK3036" s="29" t="n">
        <v>209.69</v>
      </c>
      <c r="AL3036" s="29" t="n">
        <v>36.1296721311475</v>
      </c>
      <c r="AM3036" s="41"/>
      <c r="AN3036" s="38"/>
      <c r="AO3036" s="34"/>
      <c r="AP3036" s="39"/>
      <c r="AQ3036" s="40"/>
      <c r="AR3036" s="40"/>
      <c r="AS3036" s="40"/>
      <c r="AT3036" s="32"/>
      <c r="AU3036" s="32"/>
      <c r="AV3036" s="40"/>
      <c r="AW3036" s="31"/>
      <c r="AX3036" s="29"/>
      <c r="AY3036" s="42"/>
      <c r="AZ3036" s="38"/>
      <c r="BA3036" s="34"/>
      <c r="BB3036" s="39"/>
      <c r="BC3036" s="40"/>
      <c r="BD3036" s="40"/>
      <c r="BE3036" s="40"/>
      <c r="BF3036" s="32"/>
      <c r="BG3036" s="32"/>
      <c r="BH3036" s="40"/>
      <c r="BI3036" s="31"/>
      <c r="BJ3036" s="29"/>
    </row>
    <row r="3037" customFormat="false" ht="15" hidden="false" customHeight="false" outlineLevel="0" collapsed="false">
      <c r="A3037" s="26" t="s">
        <v>986</v>
      </c>
      <c r="B3037" s="27" t="s">
        <v>832</v>
      </c>
      <c r="C3037" s="28" t="s">
        <v>179</v>
      </c>
      <c r="D3037" s="43" t="s">
        <v>984</v>
      </c>
      <c r="E3037" s="30" t="n">
        <v>299.9</v>
      </c>
      <c r="F3037" s="31" t="n">
        <v>299.9</v>
      </c>
      <c r="G3037" s="32" t="s">
        <v>293</v>
      </c>
      <c r="H3037" s="32" t="s">
        <v>98</v>
      </c>
      <c r="I3037" s="33" t="n">
        <v>12.99</v>
      </c>
      <c r="J3037" s="34" t="s">
        <v>288</v>
      </c>
      <c r="K3037" s="35" t="s">
        <v>355</v>
      </c>
      <c r="L3037" s="36"/>
      <c r="M3037" s="33" t="n">
        <v>2.99</v>
      </c>
      <c r="N3037" s="33"/>
      <c r="O3037" s="37"/>
      <c r="P3037" s="38" t="n">
        <v>29.99</v>
      </c>
      <c r="Q3037" s="34" t="n">
        <v>5.99</v>
      </c>
      <c r="R3037" s="39" t="n">
        <v>-1.20432240437158</v>
      </c>
      <c r="S3037" s="40" t="n">
        <v>7.19432240437159</v>
      </c>
      <c r="T3037" s="40" t="n">
        <v>7.19432240437159</v>
      </c>
      <c r="U3037" s="40" t="n">
        <v>7.19432240437159</v>
      </c>
      <c r="V3037" s="32" t="n">
        <v>11.7856775956284</v>
      </c>
      <c r="W3037" s="32" t="n">
        <v>11.7856775956284</v>
      </c>
      <c r="X3037" s="40" t="n">
        <v>18.98</v>
      </c>
      <c r="Y3037" s="29" t="n">
        <v>209.69</v>
      </c>
      <c r="Z3037" s="29" t="n">
        <v>36.1296721311475</v>
      </c>
      <c r="AA3037" s="41"/>
      <c r="AB3037" s="38" t="n">
        <v>89.99</v>
      </c>
      <c r="AC3037" s="34" t="n">
        <v>4.99</v>
      </c>
      <c r="AD3037" s="39" t="n">
        <v>-0.204322404371585</v>
      </c>
      <c r="AE3037" s="40" t="n">
        <v>5.19432240437159</v>
      </c>
      <c r="AF3037" s="40" t="n">
        <v>5.19432240437159</v>
      </c>
      <c r="AG3037" s="40" t="n">
        <v>5.19432240437159</v>
      </c>
      <c r="AH3037" s="32" t="n">
        <v>12.7856775956284</v>
      </c>
      <c r="AI3037" s="32" t="n">
        <v>12.99</v>
      </c>
      <c r="AJ3037" s="40" t="n">
        <v>17.98</v>
      </c>
      <c r="AK3037" s="29" t="n">
        <v>239.69</v>
      </c>
      <c r="AL3037" s="29" t="n">
        <v>6.12967213114754</v>
      </c>
      <c r="AM3037" s="41"/>
      <c r="AN3037" s="38"/>
      <c r="AO3037" s="34"/>
      <c r="AP3037" s="39"/>
      <c r="AQ3037" s="40"/>
      <c r="AR3037" s="40"/>
      <c r="AS3037" s="40"/>
      <c r="AT3037" s="32"/>
      <c r="AU3037" s="32"/>
      <c r="AV3037" s="40"/>
      <c r="AW3037" s="31"/>
      <c r="AX3037" s="29"/>
      <c r="AY3037" s="42"/>
      <c r="AZ3037" s="38"/>
      <c r="BA3037" s="34"/>
      <c r="BB3037" s="39"/>
      <c r="BC3037" s="40"/>
      <c r="BD3037" s="40"/>
      <c r="BE3037" s="40"/>
      <c r="BF3037" s="32"/>
      <c r="BG3037" s="32"/>
      <c r="BH3037" s="40"/>
      <c r="BI3037" s="31"/>
      <c r="BJ3037" s="29"/>
    </row>
    <row r="3038" customFormat="false" ht="15" hidden="false" customHeight="false" outlineLevel="0" collapsed="false">
      <c r="A3038" s="26" t="s">
        <v>987</v>
      </c>
      <c r="B3038" s="27" t="s">
        <v>832</v>
      </c>
      <c r="C3038" s="28" t="s">
        <v>179</v>
      </c>
      <c r="D3038" s="43" t="s">
        <v>984</v>
      </c>
      <c r="E3038" s="30" t="n">
        <v>299.9</v>
      </c>
      <c r="F3038" s="31" t="n">
        <v>299.9</v>
      </c>
      <c r="G3038" s="32" t="s">
        <v>295</v>
      </c>
      <c r="H3038" s="32" t="s">
        <v>98</v>
      </c>
      <c r="I3038" s="33" t="n">
        <v>9.99</v>
      </c>
      <c r="J3038" s="34" t="s">
        <v>288</v>
      </c>
      <c r="K3038" s="35" t="s">
        <v>355</v>
      </c>
      <c r="L3038" s="36"/>
      <c r="M3038" s="33" t="n">
        <v>2.99</v>
      </c>
      <c r="N3038" s="33"/>
      <c r="O3038" s="37"/>
      <c r="P3038" s="38" t="n">
        <v>29.99</v>
      </c>
      <c r="Q3038" s="34" t="n">
        <v>5.99</v>
      </c>
      <c r="R3038" s="39" t="n">
        <v>-1.20432240437158</v>
      </c>
      <c r="S3038" s="40" t="n">
        <v>7.19432240437159</v>
      </c>
      <c r="T3038" s="40" t="n">
        <v>7.19432240437159</v>
      </c>
      <c r="U3038" s="40" t="n">
        <v>7.19432240437159</v>
      </c>
      <c r="V3038" s="32" t="n">
        <v>8.78567759562842</v>
      </c>
      <c r="W3038" s="32" t="n">
        <v>8.78567759562842</v>
      </c>
      <c r="X3038" s="40" t="n">
        <v>15.98</v>
      </c>
      <c r="Y3038" s="29" t="n">
        <v>209.69</v>
      </c>
      <c r="Z3038" s="29" t="n">
        <v>36.1296721311475</v>
      </c>
      <c r="AA3038" s="41"/>
      <c r="AB3038" s="38" t="n">
        <v>89.99</v>
      </c>
      <c r="AC3038" s="34" t="n">
        <v>4.99</v>
      </c>
      <c r="AD3038" s="39" t="n">
        <v>-0.204322404371585</v>
      </c>
      <c r="AE3038" s="40" t="n">
        <v>5.19432240437159</v>
      </c>
      <c r="AF3038" s="40" t="n">
        <v>5.19432240437159</v>
      </c>
      <c r="AG3038" s="40" t="n">
        <v>5.19432240437159</v>
      </c>
      <c r="AH3038" s="32" t="n">
        <v>9.78567759562841</v>
      </c>
      <c r="AI3038" s="32" t="n">
        <v>9.99</v>
      </c>
      <c r="AJ3038" s="40" t="n">
        <v>14.98</v>
      </c>
      <c r="AK3038" s="29" t="n">
        <v>239.69</v>
      </c>
      <c r="AL3038" s="29" t="n">
        <v>6.12967213114754</v>
      </c>
      <c r="AM3038" s="41"/>
      <c r="AN3038" s="38"/>
      <c r="AO3038" s="34"/>
      <c r="AP3038" s="39"/>
      <c r="AQ3038" s="40"/>
      <c r="AR3038" s="40"/>
      <c r="AS3038" s="40"/>
      <c r="AT3038" s="32"/>
      <c r="AU3038" s="32"/>
      <c r="AV3038" s="40"/>
      <c r="AW3038" s="31"/>
      <c r="AX3038" s="29"/>
      <c r="AY3038" s="42"/>
      <c r="AZ3038" s="38"/>
      <c r="BA3038" s="34"/>
      <c r="BB3038" s="39"/>
      <c r="BC3038" s="40"/>
      <c r="BD3038" s="40"/>
      <c r="BE3038" s="40"/>
      <c r="BF3038" s="32"/>
      <c r="BG3038" s="32"/>
      <c r="BH3038" s="40"/>
      <c r="BI3038" s="31"/>
      <c r="BJ3038" s="29"/>
    </row>
    <row r="3039" customFormat="false" ht="15" hidden="false" customHeight="false" outlineLevel="0" collapsed="false">
      <c r="A3039" s="26" t="s">
        <v>988</v>
      </c>
      <c r="B3039" s="27" t="s">
        <v>832</v>
      </c>
      <c r="C3039" s="28" t="s">
        <v>179</v>
      </c>
      <c r="D3039" s="43" t="s">
        <v>984</v>
      </c>
      <c r="E3039" s="30" t="n">
        <v>299.9</v>
      </c>
      <c r="F3039" s="31" t="n">
        <v>299.9</v>
      </c>
      <c r="G3039" s="32" t="s">
        <v>297</v>
      </c>
      <c r="H3039" s="32" t="s">
        <v>98</v>
      </c>
      <c r="I3039" s="33" t="n">
        <v>0</v>
      </c>
      <c r="J3039" s="34" t="s">
        <v>298</v>
      </c>
      <c r="K3039" s="35" t="s">
        <v>355</v>
      </c>
      <c r="L3039" s="36"/>
      <c r="M3039" s="33" t="n">
        <v>2.99</v>
      </c>
      <c r="N3039" s="33"/>
      <c r="O3039" s="37"/>
      <c r="P3039" s="38" t="n">
        <v>29.99</v>
      </c>
      <c r="Q3039" s="34" t="n">
        <v>5.99</v>
      </c>
      <c r="R3039" s="39" t="n">
        <v>-1.20432240437158</v>
      </c>
      <c r="S3039" s="40" t="n">
        <v>7.19432240437159</v>
      </c>
      <c r="T3039" s="40" t="n">
        <v>7.19432240437159</v>
      </c>
      <c r="U3039" s="40" t="n">
        <v>7.19432240437159</v>
      </c>
      <c r="V3039" s="32" t="n">
        <v>-1.20432240437158</v>
      </c>
      <c r="W3039" s="32" t="n">
        <v>-1.20432240437158</v>
      </c>
      <c r="X3039" s="40" t="n">
        <v>5.99</v>
      </c>
      <c r="Y3039" s="29" t="n">
        <v>209.69</v>
      </c>
      <c r="Z3039" s="29" t="n">
        <v>36.1296721311475</v>
      </c>
      <c r="AA3039" s="41"/>
      <c r="AB3039" s="38" t="n">
        <v>89.99</v>
      </c>
      <c r="AC3039" s="34" t="n">
        <v>4.99</v>
      </c>
      <c r="AD3039" s="39" t="n">
        <v>-0.204322404371585</v>
      </c>
      <c r="AE3039" s="40" t="n">
        <v>5.19432240437159</v>
      </c>
      <c r="AF3039" s="40" t="n">
        <v>5.19432240437159</v>
      </c>
      <c r="AG3039" s="40" t="n">
        <v>5.19432240437159</v>
      </c>
      <c r="AH3039" s="32" t="n">
        <v>-0.204322404371585</v>
      </c>
      <c r="AI3039" s="32" t="n">
        <v>0</v>
      </c>
      <c r="AJ3039" s="40" t="n">
        <v>4.99</v>
      </c>
      <c r="AK3039" s="29" t="n">
        <v>239.69</v>
      </c>
      <c r="AL3039" s="29" t="n">
        <v>6.12967213114754</v>
      </c>
      <c r="AM3039" s="41"/>
      <c r="AN3039" s="38"/>
      <c r="AO3039" s="34"/>
      <c r="AP3039" s="39"/>
      <c r="AQ3039" s="40"/>
      <c r="AR3039" s="40"/>
      <c r="AS3039" s="40"/>
      <c r="AT3039" s="32"/>
      <c r="AU3039" s="32"/>
      <c r="AV3039" s="40"/>
      <c r="AW3039" s="31"/>
      <c r="AX3039" s="29"/>
      <c r="AY3039" s="42"/>
      <c r="AZ3039" s="38"/>
      <c r="BA3039" s="34"/>
      <c r="BB3039" s="39"/>
      <c r="BC3039" s="40"/>
      <c r="BD3039" s="40"/>
      <c r="BE3039" s="40"/>
      <c r="BF3039" s="32"/>
      <c r="BG3039" s="32"/>
      <c r="BH3039" s="40"/>
      <c r="BI3039" s="31"/>
      <c r="BJ3039" s="29"/>
    </row>
    <row r="3040" customFormat="false" ht="15" hidden="false" customHeight="false" outlineLevel="0" collapsed="false">
      <c r="A3040" s="26" t="s">
        <v>989</v>
      </c>
      <c r="B3040" s="27" t="s">
        <v>832</v>
      </c>
      <c r="C3040" s="28" t="s">
        <v>179</v>
      </c>
      <c r="D3040" s="43" t="s">
        <v>990</v>
      </c>
      <c r="E3040" s="30" t="n">
        <v>299.9</v>
      </c>
      <c r="F3040" s="31" t="n">
        <v>299.9</v>
      </c>
      <c r="G3040" s="32" t="s">
        <v>287</v>
      </c>
      <c r="H3040" s="32" t="s">
        <v>98</v>
      </c>
      <c r="I3040" s="33" t="n">
        <v>24.99</v>
      </c>
      <c r="J3040" s="34" t="s">
        <v>288</v>
      </c>
      <c r="K3040" s="35" t="s">
        <v>532</v>
      </c>
      <c r="L3040" s="36"/>
      <c r="M3040" s="33" t="n">
        <v>2.99</v>
      </c>
      <c r="N3040" s="33"/>
      <c r="O3040" s="37"/>
      <c r="P3040" s="38" t="n">
        <v>29.99</v>
      </c>
      <c r="Q3040" s="34" t="n">
        <v>0</v>
      </c>
      <c r="R3040" s="39" t="n">
        <v>-8.99290300546448</v>
      </c>
      <c r="S3040" s="40" t="n">
        <v>8.99290300546448</v>
      </c>
      <c r="T3040" s="40" t="n">
        <v>0</v>
      </c>
      <c r="U3040" s="40" t="n">
        <v>0</v>
      </c>
      <c r="V3040" s="32" t="n">
        <v>15.9970969945355</v>
      </c>
      <c r="W3040" s="32" t="n">
        <v>24.99</v>
      </c>
      <c r="X3040" s="40" t="n">
        <v>24.99</v>
      </c>
      <c r="Y3040" s="29" t="n">
        <v>29.99</v>
      </c>
      <c r="Z3040" s="29" t="n">
        <v>215.829672131148</v>
      </c>
      <c r="AA3040" s="41"/>
      <c r="AB3040" s="38" t="n">
        <v>89.99</v>
      </c>
      <c r="AC3040" s="34" t="n">
        <v>0</v>
      </c>
      <c r="AD3040" s="39" t="n">
        <v>-6.49290300546448</v>
      </c>
      <c r="AE3040" s="40" t="n">
        <v>6.49290300546448</v>
      </c>
      <c r="AF3040" s="40" t="n">
        <v>0</v>
      </c>
      <c r="AG3040" s="40" t="n">
        <v>0</v>
      </c>
      <c r="AH3040" s="32" t="n">
        <v>18.4970969945355</v>
      </c>
      <c r="AI3040" s="32" t="n">
        <v>24.99</v>
      </c>
      <c r="AJ3040" s="40" t="n">
        <v>24.99</v>
      </c>
      <c r="AK3040" s="29" t="n">
        <v>89.99</v>
      </c>
      <c r="AL3040" s="29" t="n">
        <v>155.829672131148</v>
      </c>
      <c r="AM3040" s="41"/>
      <c r="AN3040" s="38"/>
      <c r="AO3040" s="34"/>
      <c r="AP3040" s="39"/>
      <c r="AQ3040" s="40"/>
      <c r="AR3040" s="40"/>
      <c r="AS3040" s="40"/>
      <c r="AT3040" s="32"/>
      <c r="AU3040" s="32"/>
      <c r="AV3040" s="40"/>
      <c r="AW3040" s="31"/>
      <c r="AX3040" s="29"/>
      <c r="AY3040" s="42"/>
      <c r="AZ3040" s="38"/>
      <c r="BA3040" s="34"/>
      <c r="BB3040" s="39"/>
      <c r="BC3040" s="40"/>
      <c r="BD3040" s="40"/>
      <c r="BE3040" s="40"/>
      <c r="BF3040" s="32"/>
      <c r="BG3040" s="32"/>
      <c r="BH3040" s="40"/>
      <c r="BI3040" s="31"/>
      <c r="BJ3040" s="29"/>
    </row>
    <row r="3041" customFormat="false" ht="15" hidden="false" customHeight="false" outlineLevel="0" collapsed="false">
      <c r="A3041" s="26" t="s">
        <v>991</v>
      </c>
      <c r="B3041" s="27" t="s">
        <v>832</v>
      </c>
      <c r="C3041" s="28" t="s">
        <v>179</v>
      </c>
      <c r="D3041" s="43" t="s">
        <v>990</v>
      </c>
      <c r="E3041" s="30" t="n">
        <v>299.9</v>
      </c>
      <c r="F3041" s="31" t="n">
        <v>299.9</v>
      </c>
      <c r="G3041" s="32" t="s">
        <v>291</v>
      </c>
      <c r="H3041" s="32" t="s">
        <v>98</v>
      </c>
      <c r="I3041" s="33" t="n">
        <v>16.99</v>
      </c>
      <c r="J3041" s="34" t="s">
        <v>288</v>
      </c>
      <c r="K3041" s="35" t="s">
        <v>355</v>
      </c>
      <c r="L3041" s="36"/>
      <c r="M3041" s="33" t="n">
        <v>2.99</v>
      </c>
      <c r="N3041" s="33"/>
      <c r="O3041" s="37"/>
      <c r="P3041" s="38" t="n">
        <v>29.99</v>
      </c>
      <c r="Q3041" s="34" t="n">
        <v>2.99</v>
      </c>
      <c r="R3041" s="39" t="n">
        <v>-4.20432240437158</v>
      </c>
      <c r="S3041" s="40" t="n">
        <v>7.19432240437159</v>
      </c>
      <c r="T3041" s="40" t="n">
        <v>7.19432240437159</v>
      </c>
      <c r="U3041" s="40" t="n">
        <v>7.19432240437159</v>
      </c>
      <c r="V3041" s="32" t="n">
        <v>12.7856775956284</v>
      </c>
      <c r="W3041" s="32" t="n">
        <v>12.7856775956284</v>
      </c>
      <c r="X3041" s="40" t="n">
        <v>19.98</v>
      </c>
      <c r="Y3041" s="29" t="n">
        <v>119.69</v>
      </c>
      <c r="Z3041" s="29" t="n">
        <v>126.129672131148</v>
      </c>
      <c r="AA3041" s="41"/>
      <c r="AB3041" s="38" t="n">
        <v>89.99</v>
      </c>
      <c r="AC3041" s="34" t="n">
        <v>2.99</v>
      </c>
      <c r="AD3041" s="39" t="n">
        <v>-2.20432240437159</v>
      </c>
      <c r="AE3041" s="40" t="n">
        <v>5.19432240437159</v>
      </c>
      <c r="AF3041" s="40" t="n">
        <v>5.19432240437159</v>
      </c>
      <c r="AG3041" s="40" t="n">
        <v>5.19432240437159</v>
      </c>
      <c r="AH3041" s="32" t="n">
        <v>14.7856775956284</v>
      </c>
      <c r="AI3041" s="32" t="n">
        <v>16.99</v>
      </c>
      <c r="AJ3041" s="40" t="n">
        <v>19.98</v>
      </c>
      <c r="AK3041" s="29" t="n">
        <v>179.69</v>
      </c>
      <c r="AL3041" s="29" t="n">
        <v>66.1296721311475</v>
      </c>
      <c r="AM3041" s="41"/>
      <c r="AN3041" s="38"/>
      <c r="AO3041" s="34"/>
      <c r="AP3041" s="39"/>
      <c r="AQ3041" s="40"/>
      <c r="AR3041" s="40"/>
      <c r="AS3041" s="40"/>
      <c r="AT3041" s="32"/>
      <c r="AU3041" s="32"/>
      <c r="AV3041" s="40"/>
      <c r="AW3041" s="31"/>
      <c r="AX3041" s="29"/>
      <c r="AY3041" s="42"/>
      <c r="AZ3041" s="38"/>
      <c r="BA3041" s="34"/>
      <c r="BB3041" s="39"/>
      <c r="BC3041" s="40"/>
      <c r="BD3041" s="40"/>
      <c r="BE3041" s="40"/>
      <c r="BF3041" s="32"/>
      <c r="BG3041" s="32"/>
      <c r="BH3041" s="40"/>
      <c r="BI3041" s="31"/>
      <c r="BJ3041" s="29"/>
    </row>
    <row r="3042" customFormat="false" ht="15" hidden="false" customHeight="false" outlineLevel="0" collapsed="false">
      <c r="A3042" s="26" t="s">
        <v>992</v>
      </c>
      <c r="B3042" s="27" t="s">
        <v>0</v>
      </c>
      <c r="C3042" s="28" t="s">
        <v>179</v>
      </c>
      <c r="D3042" s="43" t="s">
        <v>990</v>
      </c>
      <c r="E3042" s="30" t="n">
        <v>299.9</v>
      </c>
      <c r="F3042" s="31" t="n">
        <v>299.9</v>
      </c>
      <c r="G3042" s="32" t="s">
        <v>293</v>
      </c>
      <c r="H3042" s="32" t="s">
        <v>98</v>
      </c>
      <c r="I3042" s="33" t="n">
        <v>12.99</v>
      </c>
      <c r="J3042" s="34" t="s">
        <v>288</v>
      </c>
      <c r="K3042" s="35" t="s">
        <v>355</v>
      </c>
      <c r="L3042" s="36"/>
      <c r="M3042" s="33" t="n">
        <v>2.99</v>
      </c>
      <c r="N3042" s="33"/>
      <c r="O3042" s="37"/>
      <c r="P3042" s="38" t="n">
        <v>29.99</v>
      </c>
      <c r="Q3042" s="34" t="n">
        <v>3.99</v>
      </c>
      <c r="R3042" s="39" t="n">
        <v>-3.20432240437158</v>
      </c>
      <c r="S3042" s="40" t="n">
        <v>7.19432240437159</v>
      </c>
      <c r="T3042" s="40" t="n">
        <v>7.19432240437159</v>
      </c>
      <c r="U3042" s="40" t="n">
        <v>7.19432240437159</v>
      </c>
      <c r="V3042" s="32" t="n">
        <v>9.78567759562842</v>
      </c>
      <c r="W3042" s="32" t="n">
        <v>9.78567759562842</v>
      </c>
      <c r="X3042" s="40" t="n">
        <v>16.98</v>
      </c>
      <c r="Y3042" s="29" t="n">
        <v>149.69</v>
      </c>
      <c r="Z3042" s="29" t="n">
        <v>96.1296721311475</v>
      </c>
      <c r="AA3042" s="41"/>
      <c r="AB3042" s="38" t="n">
        <v>89.99</v>
      </c>
      <c r="AC3042" s="34" t="n">
        <v>3.99</v>
      </c>
      <c r="AD3042" s="39" t="n">
        <v>-1.20432240437159</v>
      </c>
      <c r="AE3042" s="40" t="n">
        <v>5.19432240437159</v>
      </c>
      <c r="AF3042" s="40" t="n">
        <v>5.19432240437159</v>
      </c>
      <c r="AG3042" s="40" t="n">
        <v>5.19432240437159</v>
      </c>
      <c r="AH3042" s="32" t="n">
        <v>11.7856775956284</v>
      </c>
      <c r="AI3042" s="32" t="n">
        <v>12.99</v>
      </c>
      <c r="AJ3042" s="40" t="n">
        <v>16.98</v>
      </c>
      <c r="AK3042" s="29" t="n">
        <v>209.69</v>
      </c>
      <c r="AL3042" s="29" t="n">
        <v>36.1296721311475</v>
      </c>
      <c r="AM3042" s="41"/>
      <c r="AN3042" s="38"/>
      <c r="AO3042" s="34"/>
      <c r="AP3042" s="39"/>
      <c r="AQ3042" s="40"/>
      <c r="AR3042" s="40"/>
      <c r="AS3042" s="40"/>
      <c r="AT3042" s="32"/>
      <c r="AU3042" s="32"/>
      <c r="AV3042" s="40"/>
      <c r="AW3042" s="31"/>
      <c r="AX3042" s="29"/>
      <c r="AY3042" s="42"/>
      <c r="AZ3042" s="38"/>
      <c r="BA3042" s="34"/>
      <c r="BB3042" s="39"/>
      <c r="BC3042" s="40"/>
      <c r="BD3042" s="40"/>
      <c r="BE3042" s="40"/>
      <c r="BF3042" s="32"/>
      <c r="BG3042" s="32"/>
      <c r="BH3042" s="40"/>
      <c r="BI3042" s="31"/>
      <c r="BJ3042" s="29"/>
    </row>
    <row r="3043" customFormat="false" ht="15" hidden="false" customHeight="false" outlineLevel="0" collapsed="false">
      <c r="A3043" s="26" t="s">
        <v>993</v>
      </c>
      <c r="B3043" s="27" t="s">
        <v>0</v>
      </c>
      <c r="C3043" s="28" t="s">
        <v>179</v>
      </c>
      <c r="D3043" s="43" t="s">
        <v>990</v>
      </c>
      <c r="E3043" s="30" t="n">
        <v>299.9</v>
      </c>
      <c r="F3043" s="31" t="n">
        <v>299.9</v>
      </c>
      <c r="G3043" s="32" t="s">
        <v>295</v>
      </c>
      <c r="H3043" s="32" t="s">
        <v>98</v>
      </c>
      <c r="I3043" s="33" t="n">
        <v>9.99</v>
      </c>
      <c r="J3043" s="34" t="s">
        <v>288</v>
      </c>
      <c r="K3043" s="35" t="s">
        <v>355</v>
      </c>
      <c r="L3043" s="36"/>
      <c r="M3043" s="33" t="n">
        <v>2.99</v>
      </c>
      <c r="N3043" s="33"/>
      <c r="O3043" s="37"/>
      <c r="P3043" s="38" t="n">
        <v>29.99</v>
      </c>
      <c r="Q3043" s="34" t="n">
        <v>4.99</v>
      </c>
      <c r="R3043" s="39" t="n">
        <v>-2.20432240437158</v>
      </c>
      <c r="S3043" s="40" t="n">
        <v>7.19432240437159</v>
      </c>
      <c r="T3043" s="40" t="n">
        <v>7.19432240437159</v>
      </c>
      <c r="U3043" s="40" t="n">
        <v>7.19432240437159</v>
      </c>
      <c r="V3043" s="32" t="n">
        <v>7.78567759562842</v>
      </c>
      <c r="W3043" s="32" t="n">
        <v>7.78567759562842</v>
      </c>
      <c r="X3043" s="40" t="n">
        <v>14.98</v>
      </c>
      <c r="Y3043" s="29" t="n">
        <v>179.69</v>
      </c>
      <c r="Z3043" s="29" t="n">
        <v>66.1296721311475</v>
      </c>
      <c r="AA3043" s="41"/>
      <c r="AB3043" s="38" t="n">
        <v>89.99</v>
      </c>
      <c r="AC3043" s="34" t="n">
        <v>4.99</v>
      </c>
      <c r="AD3043" s="39" t="n">
        <v>-0.204322404371585</v>
      </c>
      <c r="AE3043" s="40" t="n">
        <v>5.19432240437159</v>
      </c>
      <c r="AF3043" s="40" t="n">
        <v>5.19432240437159</v>
      </c>
      <c r="AG3043" s="40" t="n">
        <v>5.19432240437159</v>
      </c>
      <c r="AH3043" s="32" t="n">
        <v>9.78567759562841</v>
      </c>
      <c r="AI3043" s="32" t="n">
        <v>9.99</v>
      </c>
      <c r="AJ3043" s="40" t="n">
        <v>14.98</v>
      </c>
      <c r="AK3043" s="29" t="n">
        <v>239.69</v>
      </c>
      <c r="AL3043" s="29" t="n">
        <v>6.12967213114754</v>
      </c>
      <c r="AM3043" s="41"/>
      <c r="AN3043" s="38"/>
      <c r="AO3043" s="34"/>
      <c r="AP3043" s="39"/>
      <c r="AQ3043" s="40"/>
      <c r="AR3043" s="40"/>
      <c r="AS3043" s="40"/>
      <c r="AT3043" s="32"/>
      <c r="AU3043" s="32"/>
      <c r="AV3043" s="40"/>
      <c r="AW3043" s="31"/>
      <c r="AX3043" s="29"/>
      <c r="AY3043" s="42"/>
      <c r="AZ3043" s="38"/>
      <c r="BA3043" s="34"/>
      <c r="BB3043" s="39"/>
      <c r="BC3043" s="40"/>
      <c r="BD3043" s="40"/>
      <c r="BE3043" s="40"/>
      <c r="BF3043" s="32"/>
      <c r="BG3043" s="32"/>
      <c r="BH3043" s="40"/>
      <c r="BI3043" s="31"/>
      <c r="BJ3043" s="29"/>
    </row>
    <row r="3044" customFormat="false" ht="15" hidden="false" customHeight="false" outlineLevel="0" collapsed="false">
      <c r="A3044" s="26" t="s">
        <v>994</v>
      </c>
      <c r="B3044" s="27" t="s">
        <v>0</v>
      </c>
      <c r="C3044" s="28" t="s">
        <v>179</v>
      </c>
      <c r="D3044" s="43" t="s">
        <v>990</v>
      </c>
      <c r="E3044" s="30" t="n">
        <v>299.9</v>
      </c>
      <c r="F3044" s="31" t="n">
        <v>299.9</v>
      </c>
      <c r="G3044" s="32" t="s">
        <v>297</v>
      </c>
      <c r="H3044" s="32" t="s">
        <v>98</v>
      </c>
      <c r="I3044" s="33" t="n">
        <v>0</v>
      </c>
      <c r="J3044" s="34" t="s">
        <v>298</v>
      </c>
      <c r="K3044" s="35" t="s">
        <v>355</v>
      </c>
      <c r="L3044" s="36"/>
      <c r="M3044" s="33" t="n">
        <v>2.99</v>
      </c>
      <c r="N3044" s="33"/>
      <c r="O3044" s="37"/>
      <c r="P3044" s="38" t="n">
        <v>29.99</v>
      </c>
      <c r="Q3044" s="34" t="n">
        <v>4.99</v>
      </c>
      <c r="R3044" s="39" t="n">
        <v>-2.20432240437158</v>
      </c>
      <c r="S3044" s="40" t="n">
        <v>7.19432240437159</v>
      </c>
      <c r="T3044" s="40" t="n">
        <v>7.19432240437159</v>
      </c>
      <c r="U3044" s="40" t="n">
        <v>7.19432240437159</v>
      </c>
      <c r="V3044" s="32" t="n">
        <v>-2.20432240437158</v>
      </c>
      <c r="W3044" s="32" t="n">
        <v>-2.20432240437158</v>
      </c>
      <c r="X3044" s="40" t="n">
        <v>4.99</v>
      </c>
      <c r="Y3044" s="29" t="n">
        <v>179.69</v>
      </c>
      <c r="Z3044" s="29" t="n">
        <v>66.1296721311475</v>
      </c>
      <c r="AA3044" s="41"/>
      <c r="AB3044" s="38" t="n">
        <v>89.99</v>
      </c>
      <c r="AC3044" s="34" t="n">
        <v>4.99</v>
      </c>
      <c r="AD3044" s="39" t="n">
        <v>-0.204322404371585</v>
      </c>
      <c r="AE3044" s="40" t="n">
        <v>5.19432240437159</v>
      </c>
      <c r="AF3044" s="40" t="n">
        <v>5.19432240437159</v>
      </c>
      <c r="AG3044" s="40" t="n">
        <v>5.19432240437159</v>
      </c>
      <c r="AH3044" s="32" t="n">
        <v>-0.204322404371585</v>
      </c>
      <c r="AI3044" s="32" t="n">
        <v>0</v>
      </c>
      <c r="AJ3044" s="40" t="n">
        <v>4.99</v>
      </c>
      <c r="AK3044" s="29" t="n">
        <v>239.69</v>
      </c>
      <c r="AL3044" s="29" t="n">
        <v>6.12967213114754</v>
      </c>
      <c r="AM3044" s="41"/>
      <c r="AN3044" s="38"/>
      <c r="AO3044" s="34"/>
      <c r="AP3044" s="39"/>
      <c r="AQ3044" s="40"/>
      <c r="AR3044" s="40"/>
      <c r="AS3044" s="40"/>
      <c r="AT3044" s="32"/>
      <c r="AU3044" s="32"/>
      <c r="AV3044" s="40"/>
      <c r="AW3044" s="31"/>
      <c r="AX3044" s="29"/>
      <c r="AY3044" s="42"/>
      <c r="AZ3044" s="38"/>
      <c r="BA3044" s="34"/>
      <c r="BB3044" s="39"/>
      <c r="BC3044" s="40"/>
      <c r="BD3044" s="40"/>
      <c r="BE3044" s="40"/>
      <c r="BF3044" s="32"/>
      <c r="BG3044" s="32"/>
      <c r="BH3044" s="40"/>
      <c r="BI3044" s="31"/>
      <c r="BJ3044" s="29"/>
    </row>
    <row r="3045" customFormat="false" ht="15" hidden="false" customHeight="false" outlineLevel="0" collapsed="false">
      <c r="A3045" s="26" t="s">
        <v>995</v>
      </c>
      <c r="B3045" s="27" t="s">
        <v>0</v>
      </c>
      <c r="C3045" s="28" t="s">
        <v>179</v>
      </c>
      <c r="D3045" s="43" t="s">
        <v>996</v>
      </c>
      <c r="E3045" s="30" t="n">
        <v>249.9</v>
      </c>
      <c r="F3045" s="31" t="n">
        <v>209.9</v>
      </c>
      <c r="G3045" s="32" t="s">
        <v>287</v>
      </c>
      <c r="H3045" s="32" t="s">
        <v>98</v>
      </c>
      <c r="I3045" s="33" t="n">
        <v>24.99</v>
      </c>
      <c r="J3045" s="34" t="s">
        <v>288</v>
      </c>
      <c r="K3045" s="35" t="s">
        <v>532</v>
      </c>
      <c r="L3045" s="36"/>
      <c r="M3045" s="33" t="n">
        <v>2.99</v>
      </c>
      <c r="N3045" s="33"/>
      <c r="O3045" s="37"/>
      <c r="P3045" s="38" t="n">
        <v>29.99</v>
      </c>
      <c r="Q3045" s="34" t="n">
        <v>0</v>
      </c>
      <c r="R3045" s="39" t="n">
        <v>-5.9191325136612</v>
      </c>
      <c r="S3045" s="40" t="n">
        <v>5.9191325136612</v>
      </c>
      <c r="T3045" s="40" t="n">
        <v>0</v>
      </c>
      <c r="U3045" s="40" t="n">
        <v>0</v>
      </c>
      <c r="V3045" s="32" t="n">
        <v>19.0708674863388</v>
      </c>
      <c r="W3045" s="32" t="n">
        <v>24.99</v>
      </c>
      <c r="X3045" s="40" t="n">
        <v>24.99</v>
      </c>
      <c r="Y3045" s="29" t="n">
        <v>29.99</v>
      </c>
      <c r="Z3045" s="29" t="n">
        <v>142.059180327869</v>
      </c>
      <c r="AA3045" s="41"/>
      <c r="AB3045" s="38" t="n">
        <v>49.99</v>
      </c>
      <c r="AC3045" s="34" t="n">
        <v>0</v>
      </c>
      <c r="AD3045" s="39" t="n">
        <v>-5.08579918032787</v>
      </c>
      <c r="AE3045" s="40" t="n">
        <v>5.08579918032787</v>
      </c>
      <c r="AF3045" s="40" t="n">
        <v>0</v>
      </c>
      <c r="AG3045" s="40" t="n">
        <v>0</v>
      </c>
      <c r="AH3045" s="32" t="n">
        <v>19.9042008196721</v>
      </c>
      <c r="AI3045" s="32" t="n">
        <v>24.99</v>
      </c>
      <c r="AJ3045" s="40" t="n">
        <v>24.99</v>
      </c>
      <c r="AK3045" s="29" t="n">
        <v>49.99</v>
      </c>
      <c r="AL3045" s="29" t="n">
        <v>122.059180327869</v>
      </c>
      <c r="AM3045" s="41"/>
      <c r="AN3045" s="38"/>
      <c r="AO3045" s="34"/>
      <c r="AP3045" s="39"/>
      <c r="AQ3045" s="40"/>
      <c r="AR3045" s="40"/>
      <c r="AS3045" s="40"/>
      <c r="AT3045" s="32"/>
      <c r="AU3045" s="32"/>
      <c r="AV3045" s="40"/>
      <c r="AW3045" s="31"/>
      <c r="AX3045" s="29"/>
      <c r="AY3045" s="42"/>
      <c r="AZ3045" s="38"/>
      <c r="BA3045" s="34"/>
      <c r="BB3045" s="39"/>
      <c r="BC3045" s="40"/>
      <c r="BD3045" s="40"/>
      <c r="BE3045" s="40"/>
      <c r="BF3045" s="32"/>
      <c r="BG3045" s="32"/>
      <c r="BH3045" s="40"/>
      <c r="BI3045" s="31"/>
      <c r="BJ3045" s="29"/>
    </row>
    <row r="3046" customFormat="false" ht="15" hidden="false" customHeight="false" outlineLevel="0" collapsed="false">
      <c r="A3046" s="26" t="s">
        <v>997</v>
      </c>
      <c r="B3046" s="27" t="s">
        <v>0</v>
      </c>
      <c r="C3046" s="28" t="s">
        <v>179</v>
      </c>
      <c r="D3046" s="43" t="s">
        <v>996</v>
      </c>
      <c r="E3046" s="30" t="n">
        <v>249.9</v>
      </c>
      <c r="F3046" s="31" t="n">
        <v>209.9</v>
      </c>
      <c r="G3046" s="32" t="s">
        <v>291</v>
      </c>
      <c r="H3046" s="32" t="s">
        <v>98</v>
      </c>
      <c r="I3046" s="33" t="n">
        <v>16.99</v>
      </c>
      <c r="J3046" s="34" t="s">
        <v>288</v>
      </c>
      <c r="K3046" s="35" t="s">
        <v>532</v>
      </c>
      <c r="L3046" s="36"/>
      <c r="M3046" s="33" t="n">
        <v>2.99</v>
      </c>
      <c r="N3046" s="33"/>
      <c r="O3046" s="37"/>
      <c r="P3046" s="38" t="n">
        <v>29.99</v>
      </c>
      <c r="Q3046" s="34" t="n">
        <v>0</v>
      </c>
      <c r="R3046" s="39" t="n">
        <v>-5.9191325136612</v>
      </c>
      <c r="S3046" s="40" t="n">
        <v>5.9191325136612</v>
      </c>
      <c r="T3046" s="40" t="n">
        <v>0</v>
      </c>
      <c r="U3046" s="40" t="n">
        <v>0</v>
      </c>
      <c r="V3046" s="32" t="n">
        <v>11.0708674863388</v>
      </c>
      <c r="W3046" s="32" t="n">
        <v>16.99</v>
      </c>
      <c r="X3046" s="40" t="n">
        <v>16.99</v>
      </c>
      <c r="Y3046" s="29" t="n">
        <v>29.99</v>
      </c>
      <c r="Z3046" s="29" t="n">
        <v>142.059180327869</v>
      </c>
      <c r="AA3046" s="41"/>
      <c r="AB3046" s="38" t="n">
        <v>49.99</v>
      </c>
      <c r="AC3046" s="34" t="n">
        <v>0</v>
      </c>
      <c r="AD3046" s="39" t="n">
        <v>-5.08579918032787</v>
      </c>
      <c r="AE3046" s="40" t="n">
        <v>5.08579918032787</v>
      </c>
      <c r="AF3046" s="40" t="n">
        <v>0</v>
      </c>
      <c r="AG3046" s="40" t="n">
        <v>0</v>
      </c>
      <c r="AH3046" s="32" t="n">
        <v>11.9042008196721</v>
      </c>
      <c r="AI3046" s="32" t="n">
        <v>16.99</v>
      </c>
      <c r="AJ3046" s="40" t="n">
        <v>16.99</v>
      </c>
      <c r="AK3046" s="29" t="n">
        <v>49.99</v>
      </c>
      <c r="AL3046" s="29" t="n">
        <v>122.059180327869</v>
      </c>
      <c r="AM3046" s="41"/>
      <c r="AN3046" s="38"/>
      <c r="AO3046" s="34"/>
      <c r="AP3046" s="39"/>
      <c r="AQ3046" s="40"/>
      <c r="AR3046" s="40"/>
      <c r="AS3046" s="40"/>
      <c r="AT3046" s="32"/>
      <c r="AU3046" s="32"/>
      <c r="AV3046" s="40"/>
      <c r="AW3046" s="31"/>
      <c r="AX3046" s="29"/>
      <c r="AY3046" s="42"/>
      <c r="AZ3046" s="38"/>
      <c r="BA3046" s="34"/>
      <c r="BB3046" s="39"/>
      <c r="BC3046" s="40"/>
      <c r="BD3046" s="40"/>
      <c r="BE3046" s="40"/>
      <c r="BF3046" s="32"/>
      <c r="BG3046" s="32"/>
      <c r="BH3046" s="40"/>
      <c r="BI3046" s="31"/>
      <c r="BJ3046" s="29"/>
    </row>
    <row r="3047" customFormat="false" ht="15" hidden="false" customHeight="false" outlineLevel="0" collapsed="false">
      <c r="A3047" s="26" t="s">
        <v>998</v>
      </c>
      <c r="B3047" s="27" t="s">
        <v>0</v>
      </c>
      <c r="C3047" s="28" t="s">
        <v>179</v>
      </c>
      <c r="D3047" s="43" t="s">
        <v>996</v>
      </c>
      <c r="E3047" s="30" t="n">
        <v>249.9</v>
      </c>
      <c r="F3047" s="31" t="n">
        <v>209.9</v>
      </c>
      <c r="G3047" s="32" t="s">
        <v>293</v>
      </c>
      <c r="H3047" s="32" t="s">
        <v>98</v>
      </c>
      <c r="I3047" s="33" t="n">
        <v>12.99</v>
      </c>
      <c r="J3047" s="34" t="s">
        <v>288</v>
      </c>
      <c r="K3047" s="35" t="s">
        <v>355</v>
      </c>
      <c r="L3047" s="36"/>
      <c r="M3047" s="33" t="n">
        <v>2.99</v>
      </c>
      <c r="N3047" s="33"/>
      <c r="O3047" s="37"/>
      <c r="P3047" s="38" t="n">
        <v>29.99</v>
      </c>
      <c r="Q3047" s="34" t="n">
        <v>2.99</v>
      </c>
      <c r="R3047" s="39" t="n">
        <v>-1.74530601092896</v>
      </c>
      <c r="S3047" s="40" t="n">
        <v>4.73530601092896</v>
      </c>
      <c r="T3047" s="40" t="n">
        <v>4.73530601092896</v>
      </c>
      <c r="U3047" s="40" t="n">
        <v>4.73530601092896</v>
      </c>
      <c r="V3047" s="32" t="n">
        <v>11.244693989071</v>
      </c>
      <c r="W3047" s="32" t="n">
        <v>11.244693989071</v>
      </c>
      <c r="X3047" s="40" t="n">
        <v>15.98</v>
      </c>
      <c r="Y3047" s="29" t="n">
        <v>119.69</v>
      </c>
      <c r="Z3047" s="29" t="n">
        <v>52.3591803278689</v>
      </c>
      <c r="AA3047" s="41"/>
      <c r="AB3047" s="38" t="n">
        <v>49.99</v>
      </c>
      <c r="AC3047" s="34" t="n">
        <v>2.99</v>
      </c>
      <c r="AD3047" s="39" t="n">
        <v>-1.0786393442623</v>
      </c>
      <c r="AE3047" s="40" t="n">
        <v>4.0686393442623</v>
      </c>
      <c r="AF3047" s="40" t="n">
        <v>4.0686393442623</v>
      </c>
      <c r="AG3047" s="40" t="n">
        <v>4.0686393442623</v>
      </c>
      <c r="AH3047" s="32" t="n">
        <v>11.9113606557377</v>
      </c>
      <c r="AI3047" s="32" t="n">
        <v>12.99</v>
      </c>
      <c r="AJ3047" s="40" t="n">
        <v>15.98</v>
      </c>
      <c r="AK3047" s="29" t="n">
        <v>139.69</v>
      </c>
      <c r="AL3047" s="29" t="n">
        <v>32.3591803278689</v>
      </c>
      <c r="AM3047" s="41"/>
      <c r="AN3047" s="38"/>
      <c r="AO3047" s="34"/>
      <c r="AP3047" s="39"/>
      <c r="AQ3047" s="40"/>
      <c r="AR3047" s="40"/>
      <c r="AS3047" s="40"/>
      <c r="AT3047" s="32"/>
      <c r="AU3047" s="32"/>
      <c r="AV3047" s="40"/>
      <c r="AW3047" s="31"/>
      <c r="AX3047" s="29"/>
      <c r="AY3047" s="42"/>
      <c r="AZ3047" s="38"/>
      <c r="BA3047" s="34"/>
      <c r="BB3047" s="39"/>
      <c r="BC3047" s="40"/>
      <c r="BD3047" s="40"/>
      <c r="BE3047" s="40"/>
      <c r="BF3047" s="32"/>
      <c r="BG3047" s="32"/>
      <c r="BH3047" s="40"/>
      <c r="BI3047" s="31"/>
      <c r="BJ3047" s="29"/>
    </row>
    <row r="3048" customFormat="false" ht="15" hidden="false" customHeight="false" outlineLevel="0" collapsed="false">
      <c r="A3048" s="26" t="s">
        <v>999</v>
      </c>
      <c r="B3048" s="27" t="s">
        <v>0</v>
      </c>
      <c r="C3048" s="28" t="s">
        <v>179</v>
      </c>
      <c r="D3048" s="43" t="s">
        <v>996</v>
      </c>
      <c r="E3048" s="30" t="n">
        <v>249.9</v>
      </c>
      <c r="F3048" s="31" t="n">
        <v>209.9</v>
      </c>
      <c r="G3048" s="32" t="s">
        <v>295</v>
      </c>
      <c r="H3048" s="32" t="s">
        <v>98</v>
      </c>
      <c r="I3048" s="33" t="n">
        <v>9.99</v>
      </c>
      <c r="J3048" s="34" t="s">
        <v>288</v>
      </c>
      <c r="K3048" s="35" t="s">
        <v>355</v>
      </c>
      <c r="L3048" s="36"/>
      <c r="M3048" s="33" t="n">
        <v>2.99</v>
      </c>
      <c r="N3048" s="33"/>
      <c r="O3048" s="37"/>
      <c r="P3048" s="38" t="n">
        <v>29.99</v>
      </c>
      <c r="Q3048" s="34" t="n">
        <v>2.99</v>
      </c>
      <c r="R3048" s="39" t="n">
        <v>-1.74530601092896</v>
      </c>
      <c r="S3048" s="40" t="n">
        <v>4.73530601092896</v>
      </c>
      <c r="T3048" s="40" t="n">
        <v>4.73530601092896</v>
      </c>
      <c r="U3048" s="40" t="n">
        <v>4.73530601092896</v>
      </c>
      <c r="V3048" s="32" t="n">
        <v>8.24469398907104</v>
      </c>
      <c r="W3048" s="32" t="n">
        <v>8.24469398907104</v>
      </c>
      <c r="X3048" s="40" t="n">
        <v>12.98</v>
      </c>
      <c r="Y3048" s="29" t="n">
        <v>119.69</v>
      </c>
      <c r="Z3048" s="29" t="n">
        <v>52.3591803278689</v>
      </c>
      <c r="AA3048" s="41"/>
      <c r="AB3048" s="38" t="n">
        <v>49.99</v>
      </c>
      <c r="AC3048" s="34" t="n">
        <v>2.99</v>
      </c>
      <c r="AD3048" s="39" t="n">
        <v>-1.0786393442623</v>
      </c>
      <c r="AE3048" s="40" t="n">
        <v>4.0686393442623</v>
      </c>
      <c r="AF3048" s="40" t="n">
        <v>4.0686393442623</v>
      </c>
      <c r="AG3048" s="40" t="n">
        <v>4.0686393442623</v>
      </c>
      <c r="AH3048" s="32" t="n">
        <v>8.91136065573771</v>
      </c>
      <c r="AI3048" s="32" t="n">
        <v>9.99</v>
      </c>
      <c r="AJ3048" s="40" t="n">
        <v>12.98</v>
      </c>
      <c r="AK3048" s="29" t="n">
        <v>139.69</v>
      </c>
      <c r="AL3048" s="29" t="n">
        <v>32.3591803278689</v>
      </c>
      <c r="AM3048" s="41"/>
      <c r="AN3048" s="38"/>
      <c r="AO3048" s="34"/>
      <c r="AP3048" s="39"/>
      <c r="AQ3048" s="40"/>
      <c r="AR3048" s="40"/>
      <c r="AS3048" s="40"/>
      <c r="AT3048" s="32"/>
      <c r="AU3048" s="32"/>
      <c r="AV3048" s="40"/>
      <c r="AW3048" s="31"/>
      <c r="AX3048" s="29"/>
      <c r="AY3048" s="42"/>
      <c r="AZ3048" s="38"/>
      <c r="BA3048" s="34"/>
      <c r="BB3048" s="39"/>
      <c r="BC3048" s="40"/>
      <c r="BD3048" s="40"/>
      <c r="BE3048" s="40"/>
      <c r="BF3048" s="32"/>
      <c r="BG3048" s="32"/>
      <c r="BH3048" s="40"/>
      <c r="BI3048" s="31"/>
      <c r="BJ3048" s="29"/>
    </row>
    <row r="3049" customFormat="false" ht="15" hidden="false" customHeight="false" outlineLevel="0" collapsed="false">
      <c r="A3049" s="26" t="s">
        <v>1000</v>
      </c>
      <c r="B3049" s="27" t="s">
        <v>0</v>
      </c>
      <c r="C3049" s="28" t="s">
        <v>179</v>
      </c>
      <c r="D3049" s="43" t="s">
        <v>996</v>
      </c>
      <c r="E3049" s="30" t="n">
        <v>249.9</v>
      </c>
      <c r="F3049" s="31" t="n">
        <v>209.9</v>
      </c>
      <c r="G3049" s="32" t="s">
        <v>297</v>
      </c>
      <c r="H3049" s="32" t="s">
        <v>98</v>
      </c>
      <c r="I3049" s="33" t="n">
        <v>0</v>
      </c>
      <c r="J3049" s="34" t="s">
        <v>298</v>
      </c>
      <c r="K3049" s="35" t="s">
        <v>355</v>
      </c>
      <c r="L3049" s="36"/>
      <c r="M3049" s="33" t="n">
        <v>2.99</v>
      </c>
      <c r="N3049" s="33"/>
      <c r="O3049" s="37"/>
      <c r="P3049" s="38" t="n">
        <v>29.99</v>
      </c>
      <c r="Q3049" s="34" t="n">
        <v>2.99</v>
      </c>
      <c r="R3049" s="39" t="n">
        <v>-1.74530601092896</v>
      </c>
      <c r="S3049" s="40" t="n">
        <v>4.73530601092896</v>
      </c>
      <c r="T3049" s="40" t="n">
        <v>4.73530601092896</v>
      </c>
      <c r="U3049" s="40" t="n">
        <v>4.73530601092896</v>
      </c>
      <c r="V3049" s="32" t="n">
        <v>-1.74530601092896</v>
      </c>
      <c r="W3049" s="32" t="n">
        <v>-1.74530601092896</v>
      </c>
      <c r="X3049" s="40" t="n">
        <v>2.99</v>
      </c>
      <c r="Y3049" s="29" t="n">
        <v>119.69</v>
      </c>
      <c r="Z3049" s="29" t="n">
        <v>52.3591803278689</v>
      </c>
      <c r="AA3049" s="41"/>
      <c r="AB3049" s="38" t="n">
        <v>49.99</v>
      </c>
      <c r="AC3049" s="34" t="n">
        <v>2.99</v>
      </c>
      <c r="AD3049" s="39" t="n">
        <v>-1.0786393442623</v>
      </c>
      <c r="AE3049" s="40" t="n">
        <v>4.0686393442623</v>
      </c>
      <c r="AF3049" s="40" t="n">
        <v>4.0686393442623</v>
      </c>
      <c r="AG3049" s="40" t="n">
        <v>4.0686393442623</v>
      </c>
      <c r="AH3049" s="32" t="n">
        <v>-1.0786393442623</v>
      </c>
      <c r="AI3049" s="32" t="n">
        <v>0</v>
      </c>
      <c r="AJ3049" s="40" t="n">
        <v>2.99</v>
      </c>
      <c r="AK3049" s="29" t="n">
        <v>139.69</v>
      </c>
      <c r="AL3049" s="29" t="n">
        <v>32.3591803278689</v>
      </c>
      <c r="AM3049" s="41"/>
      <c r="AN3049" s="38"/>
      <c r="AO3049" s="34"/>
      <c r="AP3049" s="39"/>
      <c r="AQ3049" s="40"/>
      <c r="AR3049" s="40"/>
      <c r="AS3049" s="40"/>
      <c r="AT3049" s="32"/>
      <c r="AU3049" s="32"/>
      <c r="AV3049" s="40"/>
      <c r="AW3049" s="31"/>
      <c r="AX3049" s="29"/>
      <c r="AY3049" s="42"/>
      <c r="AZ3049" s="38"/>
      <c r="BA3049" s="34"/>
      <c r="BB3049" s="39"/>
      <c r="BC3049" s="40"/>
      <c r="BD3049" s="40"/>
      <c r="BE3049" s="40"/>
      <c r="BF3049" s="32"/>
      <c r="BG3049" s="32"/>
      <c r="BH3049" s="40"/>
      <c r="BI3049" s="31"/>
      <c r="BJ3049" s="29"/>
    </row>
    <row r="3050" customFormat="false" ht="15" hidden="false" customHeight="false" outlineLevel="0" collapsed="false">
      <c r="A3050" s="26" t="s">
        <v>1001</v>
      </c>
      <c r="B3050" s="27" t="s">
        <v>0</v>
      </c>
      <c r="C3050" s="28" t="s">
        <v>179</v>
      </c>
      <c r="D3050" s="43" t="s">
        <v>1002</v>
      </c>
      <c r="E3050" s="30" t="n">
        <v>199.9</v>
      </c>
      <c r="F3050" s="31" t="n">
        <v>199.9</v>
      </c>
      <c r="G3050" s="32" t="s">
        <v>287</v>
      </c>
      <c r="H3050" s="32" t="s">
        <v>98</v>
      </c>
      <c r="I3050" s="33" t="n">
        <v>24.99</v>
      </c>
      <c r="J3050" s="34" t="s">
        <v>288</v>
      </c>
      <c r="K3050" s="35" t="s">
        <v>532</v>
      </c>
      <c r="L3050" s="36"/>
      <c r="M3050" s="33" t="n">
        <v>2.99</v>
      </c>
      <c r="N3050" s="33"/>
      <c r="O3050" s="37"/>
      <c r="P3050" s="38" t="n">
        <v>29.99</v>
      </c>
      <c r="Q3050" s="34" t="n">
        <v>0</v>
      </c>
      <c r="R3050" s="39" t="n">
        <v>-5.57760245901639</v>
      </c>
      <c r="S3050" s="40" t="n">
        <v>5.57760245901639</v>
      </c>
      <c r="T3050" s="40" t="n">
        <v>0</v>
      </c>
      <c r="U3050" s="40" t="n">
        <v>0</v>
      </c>
      <c r="V3050" s="32" t="n">
        <v>19.4123975409836</v>
      </c>
      <c r="W3050" s="32" t="n">
        <v>24.99</v>
      </c>
      <c r="X3050" s="40" t="n">
        <v>24.99</v>
      </c>
      <c r="Y3050" s="29" t="n">
        <v>29.99</v>
      </c>
      <c r="Z3050" s="29" t="n">
        <v>133.862459016393</v>
      </c>
      <c r="AA3050" s="41"/>
      <c r="AB3050" s="38" t="n">
        <v>49.99</v>
      </c>
      <c r="AC3050" s="34" t="n">
        <v>0</v>
      </c>
      <c r="AD3050" s="39" t="n">
        <v>-4.74426912568306</v>
      </c>
      <c r="AE3050" s="40" t="n">
        <v>4.74426912568306</v>
      </c>
      <c r="AF3050" s="40" t="n">
        <v>0</v>
      </c>
      <c r="AG3050" s="40" t="n">
        <v>0</v>
      </c>
      <c r="AH3050" s="32" t="n">
        <v>20.2457308743169</v>
      </c>
      <c r="AI3050" s="32" t="n">
        <v>24.99</v>
      </c>
      <c r="AJ3050" s="40" t="n">
        <v>24.99</v>
      </c>
      <c r="AK3050" s="29" t="n">
        <v>49.99</v>
      </c>
      <c r="AL3050" s="29" t="n">
        <v>113.862459016393</v>
      </c>
      <c r="AM3050" s="41"/>
      <c r="AN3050" s="38"/>
      <c r="AO3050" s="34"/>
      <c r="AP3050" s="39"/>
      <c r="AQ3050" s="40"/>
      <c r="AR3050" s="40"/>
      <c r="AS3050" s="40"/>
      <c r="AT3050" s="32"/>
      <c r="AU3050" s="32"/>
      <c r="AV3050" s="40"/>
      <c r="AW3050" s="31"/>
      <c r="AX3050" s="29"/>
      <c r="AY3050" s="42"/>
      <c r="AZ3050" s="38"/>
      <c r="BA3050" s="34"/>
      <c r="BB3050" s="39"/>
      <c r="BC3050" s="40"/>
      <c r="BD3050" s="40"/>
      <c r="BE3050" s="40"/>
      <c r="BF3050" s="32"/>
      <c r="BG3050" s="32"/>
      <c r="BH3050" s="40"/>
      <c r="BI3050" s="31"/>
      <c r="BJ3050" s="29"/>
    </row>
    <row r="3051" customFormat="false" ht="15" hidden="false" customHeight="false" outlineLevel="0" collapsed="false">
      <c r="A3051" s="26" t="s">
        <v>1003</v>
      </c>
      <c r="B3051" s="27" t="s">
        <v>0</v>
      </c>
      <c r="C3051" s="28" t="s">
        <v>179</v>
      </c>
      <c r="D3051" s="43" t="s">
        <v>1002</v>
      </c>
      <c r="E3051" s="30" t="n">
        <v>199.9</v>
      </c>
      <c r="F3051" s="31" t="n">
        <v>199.9</v>
      </c>
      <c r="G3051" s="32" t="s">
        <v>291</v>
      </c>
      <c r="H3051" s="32" t="s">
        <v>98</v>
      </c>
      <c r="I3051" s="33" t="n">
        <v>16.99</v>
      </c>
      <c r="J3051" s="34" t="s">
        <v>288</v>
      </c>
      <c r="K3051" s="35" t="s">
        <v>355</v>
      </c>
      <c r="L3051" s="36"/>
      <c r="M3051" s="33" t="n">
        <v>2.99</v>
      </c>
      <c r="N3051" s="33"/>
      <c r="O3051" s="37"/>
      <c r="P3051" s="38" t="n">
        <v>29.99</v>
      </c>
      <c r="Q3051" s="34" t="n">
        <v>0.99</v>
      </c>
      <c r="R3051" s="39" t="n">
        <v>-3.47208196721311</v>
      </c>
      <c r="S3051" s="40" t="n">
        <v>4.46208196721311</v>
      </c>
      <c r="T3051" s="40" t="n">
        <v>4.46208196721311</v>
      </c>
      <c r="U3051" s="40" t="n">
        <v>4.46208196721311</v>
      </c>
      <c r="V3051" s="32" t="n">
        <v>13.5179180327869</v>
      </c>
      <c r="W3051" s="32" t="n">
        <v>13.5179180327869</v>
      </c>
      <c r="X3051" s="40" t="n">
        <v>17.98</v>
      </c>
      <c r="Y3051" s="29" t="n">
        <v>59.69</v>
      </c>
      <c r="Z3051" s="29" t="n">
        <v>104.162459016393</v>
      </c>
      <c r="AA3051" s="41"/>
      <c r="AB3051" s="38" t="n">
        <v>49.99</v>
      </c>
      <c r="AC3051" s="34" t="n">
        <v>0.99</v>
      </c>
      <c r="AD3051" s="39" t="n">
        <v>-2.80541530054645</v>
      </c>
      <c r="AE3051" s="40" t="n">
        <v>3.79541530054645</v>
      </c>
      <c r="AF3051" s="40" t="n">
        <v>3.79541530054645</v>
      </c>
      <c r="AG3051" s="40" t="n">
        <v>3.79541530054645</v>
      </c>
      <c r="AH3051" s="32" t="n">
        <v>14.1845846994536</v>
      </c>
      <c r="AI3051" s="32" t="n">
        <v>16.99</v>
      </c>
      <c r="AJ3051" s="40" t="n">
        <v>17.98</v>
      </c>
      <c r="AK3051" s="29" t="n">
        <v>79.69</v>
      </c>
      <c r="AL3051" s="29" t="n">
        <v>84.1624590163935</v>
      </c>
      <c r="AM3051" s="41"/>
      <c r="AN3051" s="38"/>
      <c r="AO3051" s="34"/>
      <c r="AP3051" s="39"/>
      <c r="AQ3051" s="40"/>
      <c r="AR3051" s="40"/>
      <c r="AS3051" s="40"/>
      <c r="AT3051" s="32"/>
      <c r="AU3051" s="32"/>
      <c r="AV3051" s="40"/>
      <c r="AW3051" s="31"/>
      <c r="AX3051" s="29"/>
      <c r="AY3051" s="42"/>
      <c r="AZ3051" s="38"/>
      <c r="BA3051" s="34"/>
      <c r="BB3051" s="39"/>
      <c r="BC3051" s="40"/>
      <c r="BD3051" s="40"/>
      <c r="BE3051" s="40"/>
      <c r="BF3051" s="32"/>
      <c r="BG3051" s="32"/>
      <c r="BH3051" s="40"/>
      <c r="BI3051" s="31"/>
      <c r="BJ3051" s="29"/>
    </row>
    <row r="3052" customFormat="false" ht="15" hidden="false" customHeight="false" outlineLevel="0" collapsed="false">
      <c r="A3052" s="26" t="s">
        <v>1004</v>
      </c>
      <c r="B3052" s="27" t="s">
        <v>0</v>
      </c>
      <c r="C3052" s="28" t="s">
        <v>179</v>
      </c>
      <c r="D3052" s="43" t="s">
        <v>1002</v>
      </c>
      <c r="E3052" s="30" t="n">
        <v>199.9</v>
      </c>
      <c r="F3052" s="31" t="n">
        <v>199.9</v>
      </c>
      <c r="G3052" s="32" t="s">
        <v>293</v>
      </c>
      <c r="H3052" s="32" t="s">
        <v>98</v>
      </c>
      <c r="I3052" s="33" t="n">
        <v>12.99</v>
      </c>
      <c r="J3052" s="34" t="s">
        <v>288</v>
      </c>
      <c r="K3052" s="35" t="s">
        <v>355</v>
      </c>
      <c r="L3052" s="36"/>
      <c r="M3052" s="33" t="n">
        <v>2.99</v>
      </c>
      <c r="N3052" s="33"/>
      <c r="O3052" s="37"/>
      <c r="P3052" s="38" t="n">
        <v>29.99</v>
      </c>
      <c r="Q3052" s="34" t="n">
        <v>1.99</v>
      </c>
      <c r="R3052" s="39" t="n">
        <v>-2.47208196721311</v>
      </c>
      <c r="S3052" s="40" t="n">
        <v>4.46208196721311</v>
      </c>
      <c r="T3052" s="40" t="n">
        <v>4.46208196721311</v>
      </c>
      <c r="U3052" s="40" t="n">
        <v>4.46208196721311</v>
      </c>
      <c r="V3052" s="32" t="n">
        <v>10.5179180327869</v>
      </c>
      <c r="W3052" s="32" t="n">
        <v>10.5179180327869</v>
      </c>
      <c r="X3052" s="40" t="n">
        <v>14.98</v>
      </c>
      <c r="Y3052" s="29" t="n">
        <v>89.69</v>
      </c>
      <c r="Z3052" s="29" t="n">
        <v>74.1624590163935</v>
      </c>
      <c r="AA3052" s="41"/>
      <c r="AB3052" s="38" t="n">
        <v>49.99</v>
      </c>
      <c r="AC3052" s="34" t="n">
        <v>1.99</v>
      </c>
      <c r="AD3052" s="39" t="n">
        <v>-1.80541530054645</v>
      </c>
      <c r="AE3052" s="40" t="n">
        <v>3.79541530054645</v>
      </c>
      <c r="AF3052" s="40" t="n">
        <v>3.79541530054645</v>
      </c>
      <c r="AG3052" s="40" t="n">
        <v>3.79541530054645</v>
      </c>
      <c r="AH3052" s="32" t="n">
        <v>11.1845846994536</v>
      </c>
      <c r="AI3052" s="32" t="n">
        <v>12.99</v>
      </c>
      <c r="AJ3052" s="40" t="n">
        <v>14.98</v>
      </c>
      <c r="AK3052" s="29" t="n">
        <v>109.69</v>
      </c>
      <c r="AL3052" s="29" t="n">
        <v>54.1624590163935</v>
      </c>
      <c r="AM3052" s="41"/>
      <c r="AN3052" s="38"/>
      <c r="AO3052" s="34"/>
      <c r="AP3052" s="39"/>
      <c r="AQ3052" s="40"/>
      <c r="AR3052" s="40"/>
      <c r="AS3052" s="40"/>
      <c r="AT3052" s="32"/>
      <c r="AU3052" s="32"/>
      <c r="AV3052" s="40"/>
      <c r="AW3052" s="31"/>
      <c r="AX3052" s="29"/>
      <c r="AY3052" s="42"/>
      <c r="AZ3052" s="38"/>
      <c r="BA3052" s="34"/>
      <c r="BB3052" s="39"/>
      <c r="BC3052" s="40"/>
      <c r="BD3052" s="40"/>
      <c r="BE3052" s="40"/>
      <c r="BF3052" s="32"/>
      <c r="BG3052" s="32"/>
      <c r="BH3052" s="40"/>
      <c r="BI3052" s="31"/>
      <c r="BJ3052" s="29"/>
    </row>
    <row r="3053" customFormat="false" ht="15" hidden="false" customHeight="false" outlineLevel="0" collapsed="false">
      <c r="A3053" s="26" t="s">
        <v>1005</v>
      </c>
      <c r="B3053" s="27" t="s">
        <v>0</v>
      </c>
      <c r="C3053" s="28" t="s">
        <v>179</v>
      </c>
      <c r="D3053" s="43" t="s">
        <v>1002</v>
      </c>
      <c r="E3053" s="30" t="n">
        <v>199.9</v>
      </c>
      <c r="F3053" s="31" t="n">
        <v>199.9</v>
      </c>
      <c r="G3053" s="32" t="s">
        <v>295</v>
      </c>
      <c r="H3053" s="32" t="s">
        <v>98</v>
      </c>
      <c r="I3053" s="33" t="n">
        <v>9.99</v>
      </c>
      <c r="J3053" s="34" t="s">
        <v>288</v>
      </c>
      <c r="K3053" s="35" t="s">
        <v>355</v>
      </c>
      <c r="L3053" s="36"/>
      <c r="M3053" s="33" t="n">
        <v>2.99</v>
      </c>
      <c r="N3053" s="33"/>
      <c r="O3053" s="37"/>
      <c r="P3053" s="38" t="n">
        <v>29.99</v>
      </c>
      <c r="Q3053" s="34" t="n">
        <v>2.99</v>
      </c>
      <c r="R3053" s="39" t="n">
        <v>-1.47208196721311</v>
      </c>
      <c r="S3053" s="40" t="n">
        <v>4.46208196721311</v>
      </c>
      <c r="T3053" s="40" t="n">
        <v>4.46208196721311</v>
      </c>
      <c r="U3053" s="40" t="n">
        <v>4.46208196721311</v>
      </c>
      <c r="V3053" s="32" t="n">
        <v>8.51791803278689</v>
      </c>
      <c r="W3053" s="32" t="n">
        <v>8.51791803278689</v>
      </c>
      <c r="X3053" s="40" t="n">
        <v>12.98</v>
      </c>
      <c r="Y3053" s="29" t="n">
        <v>119.69</v>
      </c>
      <c r="Z3053" s="29" t="n">
        <v>44.1624590163935</v>
      </c>
      <c r="AA3053" s="41"/>
      <c r="AB3053" s="38" t="n">
        <v>49.99</v>
      </c>
      <c r="AC3053" s="34" t="n">
        <v>2.99</v>
      </c>
      <c r="AD3053" s="39" t="n">
        <v>-0.805415300546448</v>
      </c>
      <c r="AE3053" s="40" t="n">
        <v>3.79541530054645</v>
      </c>
      <c r="AF3053" s="40" t="n">
        <v>3.79541530054645</v>
      </c>
      <c r="AG3053" s="40" t="n">
        <v>3.79541530054645</v>
      </c>
      <c r="AH3053" s="32" t="n">
        <v>9.18458469945355</v>
      </c>
      <c r="AI3053" s="32" t="n">
        <v>9.99</v>
      </c>
      <c r="AJ3053" s="40" t="n">
        <v>12.98</v>
      </c>
      <c r="AK3053" s="29" t="n">
        <v>139.69</v>
      </c>
      <c r="AL3053" s="29" t="n">
        <v>24.1624590163935</v>
      </c>
      <c r="AM3053" s="41"/>
      <c r="AN3053" s="38"/>
      <c r="AO3053" s="34"/>
      <c r="AP3053" s="39"/>
      <c r="AQ3053" s="40"/>
      <c r="AR3053" s="40"/>
      <c r="AS3053" s="40"/>
      <c r="AT3053" s="32"/>
      <c r="AU3053" s="32"/>
      <c r="AV3053" s="40"/>
      <c r="AW3053" s="31"/>
      <c r="AX3053" s="29"/>
      <c r="AY3053" s="42"/>
      <c r="AZ3053" s="38"/>
      <c r="BA3053" s="34"/>
      <c r="BB3053" s="39"/>
      <c r="BC3053" s="40"/>
      <c r="BD3053" s="40"/>
      <c r="BE3053" s="40"/>
      <c r="BF3053" s="32"/>
      <c r="BG3053" s="32"/>
      <c r="BH3053" s="40"/>
      <c r="BI3053" s="31"/>
      <c r="BJ3053" s="29"/>
    </row>
    <row r="3054" customFormat="false" ht="15" hidden="false" customHeight="false" outlineLevel="0" collapsed="false">
      <c r="A3054" s="26" t="s">
        <v>1006</v>
      </c>
      <c r="B3054" s="27" t="s">
        <v>0</v>
      </c>
      <c r="C3054" s="28" t="s">
        <v>179</v>
      </c>
      <c r="D3054" s="43" t="s">
        <v>1002</v>
      </c>
      <c r="E3054" s="30" t="n">
        <v>199.9</v>
      </c>
      <c r="F3054" s="31" t="n">
        <v>199.9</v>
      </c>
      <c r="G3054" s="32" t="s">
        <v>297</v>
      </c>
      <c r="H3054" s="32" t="s">
        <v>98</v>
      </c>
      <c r="I3054" s="33" t="n">
        <v>0</v>
      </c>
      <c r="J3054" s="34" t="s">
        <v>298</v>
      </c>
      <c r="K3054" s="35" t="s">
        <v>355</v>
      </c>
      <c r="L3054" s="36"/>
      <c r="M3054" s="33" t="n">
        <v>2.99</v>
      </c>
      <c r="N3054" s="33"/>
      <c r="O3054" s="37"/>
      <c r="P3054" s="38" t="n">
        <v>29.99</v>
      </c>
      <c r="Q3054" s="34" t="n">
        <v>2.99</v>
      </c>
      <c r="R3054" s="39" t="n">
        <v>-1.47208196721311</v>
      </c>
      <c r="S3054" s="40" t="n">
        <v>4.46208196721311</v>
      </c>
      <c r="T3054" s="40" t="n">
        <v>4.46208196721311</v>
      </c>
      <c r="U3054" s="40" t="n">
        <v>4.46208196721311</v>
      </c>
      <c r="V3054" s="32" t="n">
        <v>-1.47208196721311</v>
      </c>
      <c r="W3054" s="32" t="n">
        <v>-1.47208196721311</v>
      </c>
      <c r="X3054" s="40" t="n">
        <v>2.99</v>
      </c>
      <c r="Y3054" s="29" t="n">
        <v>119.69</v>
      </c>
      <c r="Z3054" s="29" t="n">
        <v>44.1624590163935</v>
      </c>
      <c r="AA3054" s="41"/>
      <c r="AB3054" s="38" t="n">
        <v>49.99</v>
      </c>
      <c r="AC3054" s="34" t="n">
        <v>2.99</v>
      </c>
      <c r="AD3054" s="39" t="n">
        <v>-0.805415300546448</v>
      </c>
      <c r="AE3054" s="40" t="n">
        <v>3.79541530054645</v>
      </c>
      <c r="AF3054" s="40" t="n">
        <v>3.79541530054645</v>
      </c>
      <c r="AG3054" s="40" t="n">
        <v>3.79541530054645</v>
      </c>
      <c r="AH3054" s="32" t="n">
        <v>-0.805415300546448</v>
      </c>
      <c r="AI3054" s="32" t="n">
        <v>0</v>
      </c>
      <c r="AJ3054" s="40" t="n">
        <v>2.99</v>
      </c>
      <c r="AK3054" s="29" t="n">
        <v>139.69</v>
      </c>
      <c r="AL3054" s="29" t="n">
        <v>24.1624590163935</v>
      </c>
      <c r="AM3054" s="41"/>
      <c r="AN3054" s="38"/>
      <c r="AO3054" s="34"/>
      <c r="AP3054" s="39"/>
      <c r="AQ3054" s="40"/>
      <c r="AR3054" s="40"/>
      <c r="AS3054" s="40"/>
      <c r="AT3054" s="32"/>
      <c r="AU3054" s="32"/>
      <c r="AV3054" s="40"/>
      <c r="AW3054" s="31"/>
      <c r="AX3054" s="29"/>
      <c r="AY3054" s="42"/>
      <c r="AZ3054" s="38"/>
      <c r="BA3054" s="34"/>
      <c r="BB3054" s="39"/>
      <c r="BC3054" s="40"/>
      <c r="BD3054" s="40"/>
      <c r="BE3054" s="40"/>
      <c r="BF3054" s="32"/>
      <c r="BG3054" s="32"/>
      <c r="BH3054" s="40"/>
      <c r="BI3054" s="31"/>
      <c r="BJ3054" s="29"/>
    </row>
    <row r="3055" customFormat="false" ht="15" hidden="false" customHeight="false" outlineLevel="0" collapsed="false">
      <c r="A3055" s="26" t="s">
        <v>1007</v>
      </c>
      <c r="B3055" s="27" t="s">
        <v>0</v>
      </c>
      <c r="C3055" s="28" t="s">
        <v>179</v>
      </c>
      <c r="D3055" s="43" t="s">
        <v>1008</v>
      </c>
      <c r="E3055" s="30" t="n">
        <v>139.9</v>
      </c>
      <c r="F3055" s="31" t="n">
        <v>129.9</v>
      </c>
      <c r="G3055" s="32" t="s">
        <v>287</v>
      </c>
      <c r="H3055" s="32" t="s">
        <v>98</v>
      </c>
      <c r="I3055" s="33" t="n">
        <v>24.99</v>
      </c>
      <c r="J3055" s="34" t="s">
        <v>288</v>
      </c>
      <c r="K3055" s="35" t="s">
        <v>532</v>
      </c>
      <c r="L3055" s="36"/>
      <c r="M3055" s="33" t="n">
        <v>1.49</v>
      </c>
      <c r="N3055" s="33"/>
      <c r="O3055" s="37"/>
      <c r="P3055" s="38" t="n">
        <v>29.99</v>
      </c>
      <c r="Q3055" s="34" t="n">
        <v>0</v>
      </c>
      <c r="R3055" s="39" t="n">
        <v>-3.18689207650273</v>
      </c>
      <c r="S3055" s="40" t="n">
        <v>3.18689207650273</v>
      </c>
      <c r="T3055" s="40" t="n">
        <v>0</v>
      </c>
      <c r="U3055" s="40" t="n">
        <v>0</v>
      </c>
      <c r="V3055" s="32" t="n">
        <v>21.8031079234973</v>
      </c>
      <c r="W3055" s="32" t="n">
        <v>24.99</v>
      </c>
      <c r="X3055" s="40" t="n">
        <v>24.99</v>
      </c>
      <c r="Y3055" s="29" t="n">
        <v>29.99</v>
      </c>
      <c r="Z3055" s="29" t="n">
        <v>76.4854098360656</v>
      </c>
      <c r="AA3055" s="41"/>
      <c r="AB3055" s="38" t="n">
        <v>29.99</v>
      </c>
      <c r="AC3055" s="34" t="n">
        <v>0</v>
      </c>
      <c r="AD3055" s="39" t="n">
        <v>-3.18689207650273</v>
      </c>
      <c r="AE3055" s="40" t="n">
        <v>3.18689207650273</v>
      </c>
      <c r="AF3055" s="40" t="n">
        <v>0</v>
      </c>
      <c r="AG3055" s="40" t="n">
        <v>0</v>
      </c>
      <c r="AH3055" s="32" t="n">
        <v>21.8031079234973</v>
      </c>
      <c r="AI3055" s="32" t="n">
        <v>24.99</v>
      </c>
      <c r="AJ3055" s="40" t="n">
        <v>24.99</v>
      </c>
      <c r="AK3055" s="29" t="n">
        <v>29.99</v>
      </c>
      <c r="AL3055" s="29" t="n">
        <v>76.4854098360656</v>
      </c>
      <c r="AM3055" s="41"/>
      <c r="AN3055" s="38"/>
      <c r="AO3055" s="34"/>
      <c r="AP3055" s="39"/>
      <c r="AQ3055" s="40"/>
      <c r="AR3055" s="40"/>
      <c r="AS3055" s="40"/>
      <c r="AT3055" s="32"/>
      <c r="AU3055" s="32"/>
      <c r="AV3055" s="40"/>
      <c r="AW3055" s="31"/>
      <c r="AX3055" s="29"/>
      <c r="AY3055" s="42"/>
      <c r="AZ3055" s="38"/>
      <c r="BA3055" s="34"/>
      <c r="BB3055" s="39"/>
      <c r="BC3055" s="40"/>
      <c r="BD3055" s="40"/>
      <c r="BE3055" s="40"/>
      <c r="BF3055" s="32"/>
      <c r="BG3055" s="32"/>
      <c r="BH3055" s="40"/>
      <c r="BI3055" s="31"/>
      <c r="BJ3055" s="29"/>
    </row>
    <row r="3056" customFormat="false" ht="15" hidden="false" customHeight="false" outlineLevel="0" collapsed="false">
      <c r="A3056" s="26" t="s">
        <v>1009</v>
      </c>
      <c r="B3056" s="27" t="s">
        <v>0</v>
      </c>
      <c r="C3056" s="28" t="s">
        <v>179</v>
      </c>
      <c r="D3056" s="43" t="s">
        <v>1008</v>
      </c>
      <c r="E3056" s="30" t="n">
        <v>139.9</v>
      </c>
      <c r="F3056" s="31" t="n">
        <v>129.9</v>
      </c>
      <c r="G3056" s="32" t="s">
        <v>291</v>
      </c>
      <c r="H3056" s="32" t="s">
        <v>98</v>
      </c>
      <c r="I3056" s="33" t="n">
        <v>16.99</v>
      </c>
      <c r="J3056" s="34" t="s">
        <v>288</v>
      </c>
      <c r="K3056" s="35" t="s">
        <v>532</v>
      </c>
      <c r="L3056" s="36"/>
      <c r="M3056" s="33" t="n">
        <v>1.49</v>
      </c>
      <c r="N3056" s="33"/>
      <c r="O3056" s="37"/>
      <c r="P3056" s="38" t="n">
        <v>29.99</v>
      </c>
      <c r="Q3056" s="34" t="n">
        <v>0</v>
      </c>
      <c r="R3056" s="39" t="n">
        <v>-3.18689207650273</v>
      </c>
      <c r="S3056" s="40" t="n">
        <v>3.18689207650273</v>
      </c>
      <c r="T3056" s="40" t="n">
        <v>0</v>
      </c>
      <c r="U3056" s="40" t="n">
        <v>0</v>
      </c>
      <c r="V3056" s="32" t="n">
        <v>13.8031079234973</v>
      </c>
      <c r="W3056" s="32" t="n">
        <v>16.99</v>
      </c>
      <c r="X3056" s="40" t="n">
        <v>16.99</v>
      </c>
      <c r="Y3056" s="29" t="n">
        <v>29.99</v>
      </c>
      <c r="Z3056" s="29" t="n">
        <v>76.4854098360656</v>
      </c>
      <c r="AA3056" s="41"/>
      <c r="AB3056" s="38" t="n">
        <v>29.99</v>
      </c>
      <c r="AC3056" s="34" t="n">
        <v>0</v>
      </c>
      <c r="AD3056" s="39" t="n">
        <v>-3.18689207650273</v>
      </c>
      <c r="AE3056" s="40" t="n">
        <v>3.18689207650273</v>
      </c>
      <c r="AF3056" s="40" t="n">
        <v>0</v>
      </c>
      <c r="AG3056" s="40" t="n">
        <v>0</v>
      </c>
      <c r="AH3056" s="32" t="n">
        <v>13.8031079234973</v>
      </c>
      <c r="AI3056" s="32" t="n">
        <v>16.99</v>
      </c>
      <c r="AJ3056" s="40" t="n">
        <v>16.99</v>
      </c>
      <c r="AK3056" s="29" t="n">
        <v>29.99</v>
      </c>
      <c r="AL3056" s="29" t="n">
        <v>76.4854098360656</v>
      </c>
      <c r="AM3056" s="41"/>
      <c r="AN3056" s="38"/>
      <c r="AO3056" s="34"/>
      <c r="AP3056" s="39"/>
      <c r="AQ3056" s="40"/>
      <c r="AR3056" s="40"/>
      <c r="AS3056" s="40"/>
      <c r="AT3056" s="32"/>
      <c r="AU3056" s="32"/>
      <c r="AV3056" s="40"/>
      <c r="AW3056" s="31"/>
      <c r="AX3056" s="29"/>
      <c r="AY3056" s="42"/>
      <c r="AZ3056" s="38"/>
      <c r="BA3056" s="34"/>
      <c r="BB3056" s="39"/>
      <c r="BC3056" s="40"/>
      <c r="BD3056" s="40"/>
      <c r="BE3056" s="40"/>
      <c r="BF3056" s="32"/>
      <c r="BG3056" s="32"/>
      <c r="BH3056" s="40"/>
      <c r="BI3056" s="31"/>
      <c r="BJ3056" s="29"/>
    </row>
    <row r="3057" customFormat="false" ht="15" hidden="false" customHeight="false" outlineLevel="0" collapsed="false">
      <c r="A3057" s="26" t="s">
        <v>1010</v>
      </c>
      <c r="B3057" s="27" t="s">
        <v>0</v>
      </c>
      <c r="C3057" s="28" t="s">
        <v>179</v>
      </c>
      <c r="D3057" s="43" t="s">
        <v>1008</v>
      </c>
      <c r="E3057" s="30" t="n">
        <v>139.9</v>
      </c>
      <c r="F3057" s="31" t="n">
        <v>129.9</v>
      </c>
      <c r="G3057" s="32" t="s">
        <v>293</v>
      </c>
      <c r="H3057" s="32" t="s">
        <v>98</v>
      </c>
      <c r="I3057" s="33" t="n">
        <v>12.99</v>
      </c>
      <c r="J3057" s="34" t="s">
        <v>288</v>
      </c>
      <c r="K3057" s="35" t="s">
        <v>355</v>
      </c>
      <c r="L3057" s="36"/>
      <c r="M3057" s="33" t="n">
        <v>1.49</v>
      </c>
      <c r="N3057" s="33"/>
      <c r="O3057" s="37"/>
      <c r="P3057" s="38" t="n">
        <v>29.99</v>
      </c>
      <c r="Q3057" s="34" t="n">
        <v>1.99</v>
      </c>
      <c r="R3057" s="39" t="n">
        <v>-0.559513661202186</v>
      </c>
      <c r="S3057" s="40" t="n">
        <v>2.54951366120219</v>
      </c>
      <c r="T3057" s="40" t="n">
        <v>2.54951366120219</v>
      </c>
      <c r="U3057" s="40" t="n">
        <v>2.54951366120219</v>
      </c>
      <c r="V3057" s="32" t="n">
        <v>12.4304863387978</v>
      </c>
      <c r="W3057" s="32" t="n">
        <v>12.4304863387978</v>
      </c>
      <c r="X3057" s="40" t="n">
        <v>14.98</v>
      </c>
      <c r="Y3057" s="29" t="n">
        <v>89.69</v>
      </c>
      <c r="Z3057" s="29" t="n">
        <v>16.7854098360656</v>
      </c>
      <c r="AA3057" s="41"/>
      <c r="AB3057" s="38" t="n">
        <v>39.99</v>
      </c>
      <c r="AC3057" s="34" t="n">
        <v>1.99</v>
      </c>
      <c r="AD3057" s="39" t="n">
        <v>-0.226180327868853</v>
      </c>
      <c r="AE3057" s="40" t="n">
        <v>2.21618032786885</v>
      </c>
      <c r="AF3057" s="40" t="n">
        <v>2.21618032786885</v>
      </c>
      <c r="AG3057" s="40" t="n">
        <v>2.21618032786885</v>
      </c>
      <c r="AH3057" s="32" t="n">
        <v>12.7638196721311</v>
      </c>
      <c r="AI3057" s="32" t="n">
        <v>12.99</v>
      </c>
      <c r="AJ3057" s="40" t="n">
        <v>14.98</v>
      </c>
      <c r="AK3057" s="29" t="n">
        <v>99.69</v>
      </c>
      <c r="AL3057" s="29" t="n">
        <v>6.78540983606558</v>
      </c>
      <c r="AM3057" s="41"/>
      <c r="AN3057" s="38"/>
      <c r="AO3057" s="34"/>
      <c r="AP3057" s="39"/>
      <c r="AQ3057" s="40"/>
      <c r="AR3057" s="40"/>
      <c r="AS3057" s="40"/>
      <c r="AT3057" s="32"/>
      <c r="AU3057" s="32"/>
      <c r="AV3057" s="40"/>
      <c r="AW3057" s="31"/>
      <c r="AX3057" s="29"/>
      <c r="AY3057" s="42"/>
      <c r="AZ3057" s="38"/>
      <c r="BA3057" s="34"/>
      <c r="BB3057" s="39"/>
      <c r="BC3057" s="40"/>
      <c r="BD3057" s="40"/>
      <c r="BE3057" s="40"/>
      <c r="BF3057" s="32"/>
      <c r="BG3057" s="32"/>
      <c r="BH3057" s="40"/>
      <c r="BI3057" s="31"/>
      <c r="BJ3057" s="29"/>
    </row>
    <row r="3058" customFormat="false" ht="15" hidden="false" customHeight="false" outlineLevel="0" collapsed="false">
      <c r="A3058" s="26" t="s">
        <v>1011</v>
      </c>
      <c r="B3058" s="27" t="s">
        <v>0</v>
      </c>
      <c r="C3058" s="28" t="s">
        <v>179</v>
      </c>
      <c r="D3058" s="43" t="s">
        <v>1008</v>
      </c>
      <c r="E3058" s="30" t="n">
        <v>139.9</v>
      </c>
      <c r="F3058" s="31" t="n">
        <v>129.9</v>
      </c>
      <c r="G3058" s="32" t="s">
        <v>295</v>
      </c>
      <c r="H3058" s="32" t="s">
        <v>98</v>
      </c>
      <c r="I3058" s="33" t="n">
        <v>9.99</v>
      </c>
      <c r="J3058" s="34" t="s">
        <v>288</v>
      </c>
      <c r="K3058" s="35" t="s">
        <v>355</v>
      </c>
      <c r="L3058" s="36"/>
      <c r="M3058" s="33" t="n">
        <v>1.49</v>
      </c>
      <c r="N3058" s="33"/>
      <c r="O3058" s="37"/>
      <c r="P3058" s="38" t="n">
        <v>29.99</v>
      </c>
      <c r="Q3058" s="34" t="n">
        <v>1.99</v>
      </c>
      <c r="R3058" s="39" t="n">
        <v>-0.559513661202186</v>
      </c>
      <c r="S3058" s="40" t="n">
        <v>2.54951366120219</v>
      </c>
      <c r="T3058" s="40" t="n">
        <v>2.54951366120219</v>
      </c>
      <c r="U3058" s="40" t="n">
        <v>2.54951366120219</v>
      </c>
      <c r="V3058" s="32" t="n">
        <v>9.43048633879782</v>
      </c>
      <c r="W3058" s="32" t="n">
        <v>9.43048633879782</v>
      </c>
      <c r="X3058" s="40" t="n">
        <v>11.98</v>
      </c>
      <c r="Y3058" s="29" t="n">
        <v>89.69</v>
      </c>
      <c r="Z3058" s="29" t="n">
        <v>16.7854098360656</v>
      </c>
      <c r="AA3058" s="41"/>
      <c r="AB3058" s="38" t="n">
        <v>39.99</v>
      </c>
      <c r="AC3058" s="34" t="n">
        <v>1.99</v>
      </c>
      <c r="AD3058" s="39" t="n">
        <v>-0.226180327868853</v>
      </c>
      <c r="AE3058" s="40" t="n">
        <v>2.21618032786885</v>
      </c>
      <c r="AF3058" s="40" t="n">
        <v>2.21618032786885</v>
      </c>
      <c r="AG3058" s="40" t="n">
        <v>2.21618032786885</v>
      </c>
      <c r="AH3058" s="32" t="n">
        <v>9.76381967213115</v>
      </c>
      <c r="AI3058" s="32" t="n">
        <v>9.99</v>
      </c>
      <c r="AJ3058" s="40" t="n">
        <v>11.98</v>
      </c>
      <c r="AK3058" s="29" t="n">
        <v>99.69</v>
      </c>
      <c r="AL3058" s="29" t="n">
        <v>6.78540983606558</v>
      </c>
      <c r="AM3058" s="41"/>
      <c r="AN3058" s="38"/>
      <c r="AO3058" s="34"/>
      <c r="AP3058" s="39"/>
      <c r="AQ3058" s="40"/>
      <c r="AR3058" s="40"/>
      <c r="AS3058" s="40"/>
      <c r="AT3058" s="32"/>
      <c r="AU3058" s="32"/>
      <c r="AV3058" s="40"/>
      <c r="AW3058" s="31"/>
      <c r="AX3058" s="29"/>
      <c r="AY3058" s="42"/>
      <c r="AZ3058" s="38"/>
      <c r="BA3058" s="34"/>
      <c r="BB3058" s="39"/>
      <c r="BC3058" s="40"/>
      <c r="BD3058" s="40"/>
      <c r="BE3058" s="40"/>
      <c r="BF3058" s="32"/>
      <c r="BG3058" s="32"/>
      <c r="BH3058" s="40"/>
      <c r="BI3058" s="31"/>
      <c r="BJ3058" s="29"/>
    </row>
    <row r="3059" customFormat="false" ht="15" hidden="false" customHeight="false" outlineLevel="0" collapsed="false">
      <c r="A3059" s="26" t="s">
        <v>1012</v>
      </c>
      <c r="B3059" s="27" t="s">
        <v>0</v>
      </c>
      <c r="C3059" s="28" t="s">
        <v>179</v>
      </c>
      <c r="D3059" s="43" t="s">
        <v>1008</v>
      </c>
      <c r="E3059" s="30" t="n">
        <v>139.9</v>
      </c>
      <c r="F3059" s="31" t="n">
        <v>129.9</v>
      </c>
      <c r="G3059" s="32" t="s">
        <v>297</v>
      </c>
      <c r="H3059" s="32" t="s">
        <v>98</v>
      </c>
      <c r="I3059" s="33" t="n">
        <v>0</v>
      </c>
      <c r="J3059" s="34" t="s">
        <v>298</v>
      </c>
      <c r="K3059" s="35" t="s">
        <v>355</v>
      </c>
      <c r="L3059" s="36"/>
      <c r="M3059" s="33" t="n">
        <v>1.49</v>
      </c>
      <c r="N3059" s="33"/>
      <c r="O3059" s="37"/>
      <c r="P3059" s="38" t="n">
        <v>29.99</v>
      </c>
      <c r="Q3059" s="34" t="n">
        <v>1.99</v>
      </c>
      <c r="R3059" s="39" t="n">
        <v>-0.559513661202186</v>
      </c>
      <c r="S3059" s="40" t="n">
        <v>2.54951366120219</v>
      </c>
      <c r="T3059" s="40" t="n">
        <v>2.54951366120219</v>
      </c>
      <c r="U3059" s="40" t="n">
        <v>2.54951366120219</v>
      </c>
      <c r="V3059" s="32" t="n">
        <v>-0.559513661202186</v>
      </c>
      <c r="W3059" s="32" t="n">
        <v>-0.559513661202186</v>
      </c>
      <c r="X3059" s="40" t="n">
        <v>1.99</v>
      </c>
      <c r="Y3059" s="29" t="n">
        <v>89.69</v>
      </c>
      <c r="Z3059" s="29" t="n">
        <v>16.7854098360656</v>
      </c>
      <c r="AA3059" s="41"/>
      <c r="AB3059" s="38" t="n">
        <v>39.99</v>
      </c>
      <c r="AC3059" s="34" t="n">
        <v>1.99</v>
      </c>
      <c r="AD3059" s="39" t="n">
        <v>-0.226180327868853</v>
      </c>
      <c r="AE3059" s="40" t="n">
        <v>2.21618032786885</v>
      </c>
      <c r="AF3059" s="40" t="n">
        <v>2.21618032786885</v>
      </c>
      <c r="AG3059" s="40" t="n">
        <v>2.21618032786885</v>
      </c>
      <c r="AH3059" s="32" t="n">
        <v>-0.226180327868853</v>
      </c>
      <c r="AI3059" s="32" t="n">
        <v>0</v>
      </c>
      <c r="AJ3059" s="40" t="n">
        <v>1.99</v>
      </c>
      <c r="AK3059" s="29" t="n">
        <v>99.69</v>
      </c>
      <c r="AL3059" s="29" t="n">
        <v>6.78540983606558</v>
      </c>
      <c r="AM3059" s="41"/>
      <c r="AN3059" s="38"/>
      <c r="AO3059" s="34"/>
      <c r="AP3059" s="39"/>
      <c r="AQ3059" s="40"/>
      <c r="AR3059" s="40"/>
      <c r="AS3059" s="40"/>
      <c r="AT3059" s="32"/>
      <c r="AU3059" s="32"/>
      <c r="AV3059" s="40"/>
      <c r="AW3059" s="31"/>
      <c r="AX3059" s="29"/>
      <c r="AY3059" s="42"/>
      <c r="AZ3059" s="38"/>
      <c r="BA3059" s="34"/>
      <c r="BB3059" s="39"/>
      <c r="BC3059" s="40"/>
      <c r="BD3059" s="40"/>
      <c r="BE3059" s="40"/>
      <c r="BF3059" s="32"/>
      <c r="BG3059" s="32"/>
      <c r="BH3059" s="40"/>
      <c r="BI3059" s="31"/>
      <c r="BJ3059" s="29"/>
    </row>
    <row r="3060" customFormat="false" ht="15" hidden="false" customHeight="false" outlineLevel="0" collapsed="false">
      <c r="A3060" s="26" t="s">
        <v>1013</v>
      </c>
      <c r="B3060" s="27" t="s">
        <v>0</v>
      </c>
      <c r="C3060" s="28" t="s">
        <v>179</v>
      </c>
      <c r="D3060" s="43" t="s">
        <v>1014</v>
      </c>
      <c r="E3060" s="30" t="n">
        <v>129.9</v>
      </c>
      <c r="F3060" s="31" t="n">
        <v>129.9</v>
      </c>
      <c r="G3060" s="32" t="s">
        <v>287</v>
      </c>
      <c r="H3060" s="32" t="s">
        <v>98</v>
      </c>
      <c r="I3060" s="33" t="n">
        <v>24.99</v>
      </c>
      <c r="J3060" s="34" t="s">
        <v>288</v>
      </c>
      <c r="K3060" s="35" t="s">
        <v>532</v>
      </c>
      <c r="L3060" s="36"/>
      <c r="M3060" s="33" t="n">
        <v>1.49</v>
      </c>
      <c r="N3060" s="33"/>
      <c r="O3060" s="37"/>
      <c r="P3060" s="38" t="n">
        <v>29.99</v>
      </c>
      <c r="Q3060" s="34" t="n">
        <v>0</v>
      </c>
      <c r="R3060" s="39" t="n">
        <v>-3.18689207650273</v>
      </c>
      <c r="S3060" s="40" t="n">
        <v>3.18689207650273</v>
      </c>
      <c r="T3060" s="40" t="n">
        <v>0</v>
      </c>
      <c r="U3060" s="40" t="n">
        <v>0</v>
      </c>
      <c r="V3060" s="32" t="n">
        <v>21.8031079234973</v>
      </c>
      <c r="W3060" s="32" t="n">
        <v>24.99</v>
      </c>
      <c r="X3060" s="40" t="n">
        <v>24.99</v>
      </c>
      <c r="Y3060" s="29" t="n">
        <v>29.99</v>
      </c>
      <c r="Z3060" s="29" t="n">
        <v>76.4854098360656</v>
      </c>
      <c r="AA3060" s="41"/>
      <c r="AB3060" s="38" t="n">
        <v>29.99</v>
      </c>
      <c r="AC3060" s="34" t="n">
        <v>0</v>
      </c>
      <c r="AD3060" s="39" t="n">
        <v>-3.18689207650273</v>
      </c>
      <c r="AE3060" s="40" t="n">
        <v>3.18689207650273</v>
      </c>
      <c r="AF3060" s="40" t="n">
        <v>0</v>
      </c>
      <c r="AG3060" s="40" t="n">
        <v>0</v>
      </c>
      <c r="AH3060" s="32" t="n">
        <v>21.8031079234973</v>
      </c>
      <c r="AI3060" s="32" t="n">
        <v>24.99</v>
      </c>
      <c r="AJ3060" s="40" t="n">
        <v>24.99</v>
      </c>
      <c r="AK3060" s="29" t="n">
        <v>29.99</v>
      </c>
      <c r="AL3060" s="29" t="n">
        <v>76.4854098360656</v>
      </c>
      <c r="AM3060" s="41"/>
      <c r="AN3060" s="38"/>
      <c r="AO3060" s="34"/>
      <c r="AP3060" s="39"/>
      <c r="AQ3060" s="40"/>
      <c r="AR3060" s="40"/>
      <c r="AS3060" s="40"/>
      <c r="AT3060" s="32"/>
      <c r="AU3060" s="32"/>
      <c r="AV3060" s="40"/>
      <c r="AW3060" s="31"/>
      <c r="AX3060" s="29"/>
      <c r="AY3060" s="42"/>
      <c r="AZ3060" s="38"/>
      <c r="BA3060" s="34"/>
      <c r="BB3060" s="39"/>
      <c r="BC3060" s="40"/>
      <c r="BD3060" s="40"/>
      <c r="BE3060" s="40"/>
      <c r="BF3060" s="32"/>
      <c r="BG3060" s="32"/>
      <c r="BH3060" s="40"/>
      <c r="BI3060" s="31"/>
      <c r="BJ3060" s="29"/>
    </row>
    <row r="3061" customFormat="false" ht="15" hidden="false" customHeight="false" outlineLevel="0" collapsed="false">
      <c r="A3061" s="26" t="s">
        <v>1015</v>
      </c>
      <c r="B3061" s="27" t="s">
        <v>0</v>
      </c>
      <c r="C3061" s="28" t="s">
        <v>179</v>
      </c>
      <c r="D3061" s="43" t="s">
        <v>1014</v>
      </c>
      <c r="E3061" s="30" t="n">
        <v>129.9</v>
      </c>
      <c r="F3061" s="31" t="n">
        <v>129.9</v>
      </c>
      <c r="G3061" s="32" t="s">
        <v>291</v>
      </c>
      <c r="H3061" s="32" t="s">
        <v>98</v>
      </c>
      <c r="I3061" s="33" t="n">
        <v>16.99</v>
      </c>
      <c r="J3061" s="34" t="s">
        <v>288</v>
      </c>
      <c r="K3061" s="35" t="s">
        <v>532</v>
      </c>
      <c r="L3061" s="36"/>
      <c r="M3061" s="33" t="n">
        <v>1.49</v>
      </c>
      <c r="N3061" s="33"/>
      <c r="O3061" s="37"/>
      <c r="P3061" s="38" t="n">
        <v>29.99</v>
      </c>
      <c r="Q3061" s="34" t="n">
        <v>0</v>
      </c>
      <c r="R3061" s="39" t="n">
        <v>-3.18689207650273</v>
      </c>
      <c r="S3061" s="40" t="n">
        <v>3.18689207650273</v>
      </c>
      <c r="T3061" s="40" t="n">
        <v>0</v>
      </c>
      <c r="U3061" s="40" t="n">
        <v>0</v>
      </c>
      <c r="V3061" s="32" t="n">
        <v>13.8031079234973</v>
      </c>
      <c r="W3061" s="32" t="n">
        <v>16.99</v>
      </c>
      <c r="X3061" s="40" t="n">
        <v>16.99</v>
      </c>
      <c r="Y3061" s="29" t="n">
        <v>29.99</v>
      </c>
      <c r="Z3061" s="29" t="n">
        <v>76.4854098360656</v>
      </c>
      <c r="AA3061" s="41"/>
      <c r="AB3061" s="38" t="n">
        <v>29.99</v>
      </c>
      <c r="AC3061" s="34" t="n">
        <v>0</v>
      </c>
      <c r="AD3061" s="39" t="n">
        <v>-3.18689207650273</v>
      </c>
      <c r="AE3061" s="40" t="n">
        <v>3.18689207650273</v>
      </c>
      <c r="AF3061" s="40" t="n">
        <v>0</v>
      </c>
      <c r="AG3061" s="40" t="n">
        <v>0</v>
      </c>
      <c r="AH3061" s="32" t="n">
        <v>13.8031079234973</v>
      </c>
      <c r="AI3061" s="32" t="n">
        <v>16.99</v>
      </c>
      <c r="AJ3061" s="40" t="n">
        <v>16.99</v>
      </c>
      <c r="AK3061" s="29" t="n">
        <v>29.99</v>
      </c>
      <c r="AL3061" s="29" t="n">
        <v>76.4854098360656</v>
      </c>
      <c r="AM3061" s="41"/>
      <c r="AN3061" s="38"/>
      <c r="AO3061" s="34"/>
      <c r="AP3061" s="39"/>
      <c r="AQ3061" s="40"/>
      <c r="AR3061" s="40"/>
      <c r="AS3061" s="40"/>
      <c r="AT3061" s="32"/>
      <c r="AU3061" s="32"/>
      <c r="AV3061" s="40"/>
      <c r="AW3061" s="31"/>
      <c r="AX3061" s="29"/>
      <c r="AY3061" s="42"/>
      <c r="AZ3061" s="38"/>
      <c r="BA3061" s="34"/>
      <c r="BB3061" s="39"/>
      <c r="BC3061" s="40"/>
      <c r="BD3061" s="40"/>
      <c r="BE3061" s="40"/>
      <c r="BF3061" s="32"/>
      <c r="BG3061" s="32"/>
      <c r="BH3061" s="40"/>
      <c r="BI3061" s="31"/>
      <c r="BJ3061" s="29"/>
    </row>
    <row r="3062" customFormat="false" ht="15" hidden="false" customHeight="false" outlineLevel="0" collapsed="false">
      <c r="A3062" s="26" t="s">
        <v>1016</v>
      </c>
      <c r="B3062" s="27" t="s">
        <v>0</v>
      </c>
      <c r="C3062" s="28" t="s">
        <v>179</v>
      </c>
      <c r="D3062" s="43" t="s">
        <v>1014</v>
      </c>
      <c r="E3062" s="30" t="n">
        <v>129.9</v>
      </c>
      <c r="F3062" s="31" t="n">
        <v>129.9</v>
      </c>
      <c r="G3062" s="32" t="s">
        <v>293</v>
      </c>
      <c r="H3062" s="32" t="s">
        <v>98</v>
      </c>
      <c r="I3062" s="33" t="n">
        <v>12.99</v>
      </c>
      <c r="J3062" s="34" t="s">
        <v>288</v>
      </c>
      <c r="K3062" s="35" t="s">
        <v>355</v>
      </c>
      <c r="L3062" s="36"/>
      <c r="M3062" s="33" t="n">
        <v>1.49</v>
      </c>
      <c r="N3062" s="33"/>
      <c r="O3062" s="37"/>
      <c r="P3062" s="38" t="n">
        <v>29.99</v>
      </c>
      <c r="Q3062" s="34" t="n">
        <v>1.99</v>
      </c>
      <c r="R3062" s="39" t="n">
        <v>-0.559513661202186</v>
      </c>
      <c r="S3062" s="40" t="n">
        <v>2.54951366120219</v>
      </c>
      <c r="T3062" s="40" t="n">
        <v>2.54951366120219</v>
      </c>
      <c r="U3062" s="40" t="n">
        <v>2.54951366120219</v>
      </c>
      <c r="V3062" s="32" t="n">
        <v>12.4304863387978</v>
      </c>
      <c r="W3062" s="32" t="n">
        <v>12.4304863387978</v>
      </c>
      <c r="X3062" s="40" t="n">
        <v>14.98</v>
      </c>
      <c r="Y3062" s="29" t="n">
        <v>89.69</v>
      </c>
      <c r="Z3062" s="29" t="n">
        <v>16.7854098360656</v>
      </c>
      <c r="AA3062" s="41"/>
      <c r="AB3062" s="38" t="n">
        <v>39.99</v>
      </c>
      <c r="AC3062" s="34" t="n">
        <v>1.99</v>
      </c>
      <c r="AD3062" s="39" t="n">
        <v>-0.226180327868853</v>
      </c>
      <c r="AE3062" s="40" t="n">
        <v>2.21618032786885</v>
      </c>
      <c r="AF3062" s="40" t="n">
        <v>2.21618032786885</v>
      </c>
      <c r="AG3062" s="40" t="n">
        <v>2.21618032786885</v>
      </c>
      <c r="AH3062" s="32" t="n">
        <v>12.7638196721311</v>
      </c>
      <c r="AI3062" s="32" t="n">
        <v>12.99</v>
      </c>
      <c r="AJ3062" s="40" t="n">
        <v>14.98</v>
      </c>
      <c r="AK3062" s="29" t="n">
        <v>99.69</v>
      </c>
      <c r="AL3062" s="29" t="n">
        <v>6.78540983606558</v>
      </c>
      <c r="AM3062" s="41"/>
      <c r="AN3062" s="38"/>
      <c r="AO3062" s="34"/>
      <c r="AP3062" s="39"/>
      <c r="AQ3062" s="40"/>
      <c r="AR3062" s="40"/>
      <c r="AS3062" s="40"/>
      <c r="AT3062" s="32"/>
      <c r="AU3062" s="32"/>
      <c r="AV3062" s="40"/>
      <c r="AW3062" s="31"/>
      <c r="AX3062" s="29"/>
      <c r="AY3062" s="42"/>
      <c r="AZ3062" s="38"/>
      <c r="BA3062" s="34"/>
      <c r="BB3062" s="39"/>
      <c r="BC3062" s="40"/>
      <c r="BD3062" s="40"/>
      <c r="BE3062" s="40"/>
      <c r="BF3062" s="32"/>
      <c r="BG3062" s="32"/>
      <c r="BH3062" s="40"/>
      <c r="BI3062" s="31"/>
      <c r="BJ3062" s="29"/>
    </row>
    <row r="3063" customFormat="false" ht="15" hidden="false" customHeight="false" outlineLevel="0" collapsed="false">
      <c r="A3063" s="26" t="s">
        <v>1017</v>
      </c>
      <c r="B3063" s="27" t="s">
        <v>0</v>
      </c>
      <c r="C3063" s="28" t="s">
        <v>179</v>
      </c>
      <c r="D3063" s="43" t="s">
        <v>1014</v>
      </c>
      <c r="E3063" s="30" t="n">
        <v>129.9</v>
      </c>
      <c r="F3063" s="31" t="n">
        <v>129.9</v>
      </c>
      <c r="G3063" s="32" t="s">
        <v>295</v>
      </c>
      <c r="H3063" s="32" t="s">
        <v>98</v>
      </c>
      <c r="I3063" s="33" t="n">
        <v>9.99</v>
      </c>
      <c r="J3063" s="34" t="s">
        <v>288</v>
      </c>
      <c r="K3063" s="35" t="s">
        <v>355</v>
      </c>
      <c r="L3063" s="36"/>
      <c r="M3063" s="33" t="n">
        <v>1.49</v>
      </c>
      <c r="N3063" s="33"/>
      <c r="O3063" s="37"/>
      <c r="P3063" s="38" t="n">
        <v>29.99</v>
      </c>
      <c r="Q3063" s="34" t="n">
        <v>1.99</v>
      </c>
      <c r="R3063" s="39" t="n">
        <v>-0.559513661202186</v>
      </c>
      <c r="S3063" s="40" t="n">
        <v>2.54951366120219</v>
      </c>
      <c r="T3063" s="40" t="n">
        <v>2.54951366120219</v>
      </c>
      <c r="U3063" s="40" t="n">
        <v>2.54951366120219</v>
      </c>
      <c r="V3063" s="32" t="n">
        <v>9.43048633879782</v>
      </c>
      <c r="W3063" s="32" t="n">
        <v>9.43048633879782</v>
      </c>
      <c r="X3063" s="40" t="n">
        <v>11.98</v>
      </c>
      <c r="Y3063" s="29" t="n">
        <v>89.69</v>
      </c>
      <c r="Z3063" s="29" t="n">
        <v>16.7854098360656</v>
      </c>
      <c r="AA3063" s="41"/>
      <c r="AB3063" s="38" t="n">
        <v>39.99</v>
      </c>
      <c r="AC3063" s="34" t="n">
        <v>1.99</v>
      </c>
      <c r="AD3063" s="39" t="n">
        <v>-0.226180327868853</v>
      </c>
      <c r="AE3063" s="40" t="n">
        <v>2.21618032786885</v>
      </c>
      <c r="AF3063" s="40" t="n">
        <v>2.21618032786885</v>
      </c>
      <c r="AG3063" s="40" t="n">
        <v>2.21618032786885</v>
      </c>
      <c r="AH3063" s="32" t="n">
        <v>9.76381967213115</v>
      </c>
      <c r="AI3063" s="32" t="n">
        <v>9.99</v>
      </c>
      <c r="AJ3063" s="40" t="n">
        <v>11.98</v>
      </c>
      <c r="AK3063" s="29" t="n">
        <v>99.69</v>
      </c>
      <c r="AL3063" s="29" t="n">
        <v>6.78540983606558</v>
      </c>
      <c r="AM3063" s="41"/>
      <c r="AN3063" s="38"/>
      <c r="AO3063" s="34"/>
      <c r="AP3063" s="39"/>
      <c r="AQ3063" s="40"/>
      <c r="AR3063" s="40"/>
      <c r="AS3063" s="40"/>
      <c r="AT3063" s="32"/>
      <c r="AU3063" s="32"/>
      <c r="AV3063" s="40"/>
      <c r="AW3063" s="31"/>
      <c r="AX3063" s="29"/>
      <c r="AY3063" s="42"/>
      <c r="AZ3063" s="38"/>
      <c r="BA3063" s="34"/>
      <c r="BB3063" s="39"/>
      <c r="BC3063" s="40"/>
      <c r="BD3063" s="40"/>
      <c r="BE3063" s="40"/>
      <c r="BF3063" s="32"/>
      <c r="BG3063" s="32"/>
      <c r="BH3063" s="40"/>
      <c r="BI3063" s="31"/>
      <c r="BJ3063" s="29"/>
    </row>
    <row r="3064" customFormat="false" ht="15" hidden="false" customHeight="false" outlineLevel="0" collapsed="false">
      <c r="A3064" s="26" t="s">
        <v>1018</v>
      </c>
      <c r="B3064" s="27" t="s">
        <v>0</v>
      </c>
      <c r="C3064" s="28" t="s">
        <v>179</v>
      </c>
      <c r="D3064" s="43" t="s">
        <v>1014</v>
      </c>
      <c r="E3064" s="30" t="n">
        <v>129.9</v>
      </c>
      <c r="F3064" s="31" t="n">
        <v>129.9</v>
      </c>
      <c r="G3064" s="32" t="s">
        <v>297</v>
      </c>
      <c r="H3064" s="32" t="s">
        <v>98</v>
      </c>
      <c r="I3064" s="33" t="n">
        <v>0</v>
      </c>
      <c r="J3064" s="34" t="s">
        <v>298</v>
      </c>
      <c r="K3064" s="35" t="s">
        <v>355</v>
      </c>
      <c r="L3064" s="36"/>
      <c r="M3064" s="33" t="n">
        <v>1.49</v>
      </c>
      <c r="N3064" s="33"/>
      <c r="O3064" s="37"/>
      <c r="P3064" s="38" t="n">
        <v>29.99</v>
      </c>
      <c r="Q3064" s="34" t="n">
        <v>1.99</v>
      </c>
      <c r="R3064" s="39" t="n">
        <v>-0.559513661202186</v>
      </c>
      <c r="S3064" s="40" t="n">
        <v>2.54951366120219</v>
      </c>
      <c r="T3064" s="40" t="n">
        <v>2.54951366120219</v>
      </c>
      <c r="U3064" s="40" t="n">
        <v>2.54951366120219</v>
      </c>
      <c r="V3064" s="32" t="n">
        <v>-0.559513661202186</v>
      </c>
      <c r="W3064" s="32" t="n">
        <v>-0.559513661202186</v>
      </c>
      <c r="X3064" s="40" t="n">
        <v>1.99</v>
      </c>
      <c r="Y3064" s="29" t="n">
        <v>89.69</v>
      </c>
      <c r="Z3064" s="29" t="n">
        <v>16.7854098360656</v>
      </c>
      <c r="AA3064" s="41"/>
      <c r="AB3064" s="38" t="n">
        <v>39.99</v>
      </c>
      <c r="AC3064" s="34" t="n">
        <v>1.99</v>
      </c>
      <c r="AD3064" s="39" t="n">
        <v>-0.226180327868853</v>
      </c>
      <c r="AE3064" s="40" t="n">
        <v>2.21618032786885</v>
      </c>
      <c r="AF3064" s="40" t="n">
        <v>2.21618032786885</v>
      </c>
      <c r="AG3064" s="40" t="n">
        <v>2.21618032786885</v>
      </c>
      <c r="AH3064" s="32" t="n">
        <v>-0.226180327868853</v>
      </c>
      <c r="AI3064" s="32" t="n">
        <v>0</v>
      </c>
      <c r="AJ3064" s="40" t="n">
        <v>1.99</v>
      </c>
      <c r="AK3064" s="29" t="n">
        <v>99.69</v>
      </c>
      <c r="AL3064" s="29" t="n">
        <v>6.78540983606558</v>
      </c>
      <c r="AM3064" s="41"/>
      <c r="AN3064" s="38"/>
      <c r="AO3064" s="34"/>
      <c r="AP3064" s="39"/>
      <c r="AQ3064" s="40"/>
      <c r="AR3064" s="40"/>
      <c r="AS3064" s="40"/>
      <c r="AT3064" s="32"/>
      <c r="AU3064" s="32"/>
      <c r="AV3064" s="40"/>
      <c r="AW3064" s="31"/>
      <c r="AX3064" s="29"/>
      <c r="AY3064" s="42"/>
      <c r="AZ3064" s="38"/>
      <c r="BA3064" s="34"/>
      <c r="BB3064" s="39"/>
      <c r="BC3064" s="40"/>
      <c r="BD3064" s="40"/>
      <c r="BE3064" s="40"/>
      <c r="BF3064" s="32"/>
      <c r="BG3064" s="32"/>
      <c r="BH3064" s="40"/>
      <c r="BI3064" s="31"/>
      <c r="BJ3064" s="29"/>
    </row>
    <row r="3065" customFormat="false" ht="15" hidden="false" customHeight="false" outlineLevel="0" collapsed="false">
      <c r="A3065" s="26" t="s">
        <v>1019</v>
      </c>
      <c r="B3065" s="27" t="s">
        <v>0</v>
      </c>
      <c r="C3065" s="28" t="s">
        <v>137</v>
      </c>
      <c r="D3065" s="43" t="s">
        <v>138</v>
      </c>
      <c r="E3065" s="30" t="n">
        <v>79.9</v>
      </c>
      <c r="F3065" s="31" t="n">
        <v>79.9</v>
      </c>
      <c r="G3065" s="32" t="s">
        <v>287</v>
      </c>
      <c r="H3065" s="32" t="s">
        <v>98</v>
      </c>
      <c r="I3065" s="33" t="n">
        <v>24.99</v>
      </c>
      <c r="J3065" s="34" t="s">
        <v>288</v>
      </c>
      <c r="K3065" s="35" t="s">
        <v>532</v>
      </c>
      <c r="L3065" s="36"/>
      <c r="M3065" s="33" t="n">
        <v>1.49</v>
      </c>
      <c r="N3065" s="33"/>
      <c r="O3065" s="37"/>
      <c r="P3065" s="38" t="n">
        <v>0</v>
      </c>
      <c r="Q3065" s="34" t="n">
        <v>0</v>
      </c>
      <c r="R3065" s="39" t="n">
        <v>-2.72882513661202</v>
      </c>
      <c r="S3065" s="40" t="n">
        <v>2.72882513661202</v>
      </c>
      <c r="T3065" s="40" t="n">
        <v>0</v>
      </c>
      <c r="U3065" s="40" t="n">
        <v>0</v>
      </c>
      <c r="V3065" s="32" t="n">
        <v>22.261174863388</v>
      </c>
      <c r="W3065" s="32" t="n">
        <v>24.99</v>
      </c>
      <c r="X3065" s="40" t="n">
        <v>24.99</v>
      </c>
      <c r="Y3065" s="29" t="n">
        <v>0</v>
      </c>
      <c r="Z3065" s="29" t="n">
        <v>65.4918032786885</v>
      </c>
      <c r="AA3065" s="41"/>
      <c r="AB3065" s="38" t="n">
        <v>0</v>
      </c>
      <c r="AC3065" s="34" t="n">
        <v>0</v>
      </c>
      <c r="AD3065" s="39" t="n">
        <v>-2.72882513661202</v>
      </c>
      <c r="AE3065" s="40" t="n">
        <v>2.72882513661202</v>
      </c>
      <c r="AF3065" s="40" t="n">
        <v>0</v>
      </c>
      <c r="AG3065" s="40" t="n">
        <v>0</v>
      </c>
      <c r="AH3065" s="32" t="n">
        <v>22.261174863388</v>
      </c>
      <c r="AI3065" s="32" t="n">
        <v>24.99</v>
      </c>
      <c r="AJ3065" s="40" t="n">
        <v>24.99</v>
      </c>
      <c r="AK3065" s="29" t="n">
        <v>0</v>
      </c>
      <c r="AL3065" s="29" t="n">
        <v>65.4918032786885</v>
      </c>
      <c r="AM3065" s="41"/>
      <c r="AN3065" s="38"/>
      <c r="AO3065" s="34"/>
      <c r="AP3065" s="39"/>
      <c r="AQ3065" s="40"/>
      <c r="AR3065" s="40"/>
      <c r="AS3065" s="40"/>
      <c r="AT3065" s="32"/>
      <c r="AU3065" s="32"/>
      <c r="AV3065" s="40"/>
      <c r="AW3065" s="31"/>
      <c r="AX3065" s="29"/>
      <c r="AY3065" s="42"/>
      <c r="AZ3065" s="38"/>
      <c r="BA3065" s="34"/>
      <c r="BB3065" s="39"/>
      <c r="BC3065" s="40"/>
      <c r="BD3065" s="40"/>
      <c r="BE3065" s="40"/>
      <c r="BF3065" s="32"/>
      <c r="BG3065" s="32"/>
      <c r="BH3065" s="40"/>
      <c r="BI3065" s="31"/>
      <c r="BJ3065" s="29"/>
    </row>
    <row r="3066" customFormat="false" ht="15" hidden="false" customHeight="false" outlineLevel="0" collapsed="false">
      <c r="A3066" s="26" t="s">
        <v>1020</v>
      </c>
      <c r="B3066" s="27" t="s">
        <v>0</v>
      </c>
      <c r="C3066" s="28" t="s">
        <v>137</v>
      </c>
      <c r="D3066" s="43" t="s">
        <v>138</v>
      </c>
      <c r="E3066" s="30" t="n">
        <v>79.9</v>
      </c>
      <c r="F3066" s="31" t="n">
        <v>79.9</v>
      </c>
      <c r="G3066" s="32" t="s">
        <v>291</v>
      </c>
      <c r="H3066" s="32" t="s">
        <v>98</v>
      </c>
      <c r="I3066" s="33" t="n">
        <v>16.99</v>
      </c>
      <c r="J3066" s="34" t="s">
        <v>288</v>
      </c>
      <c r="K3066" s="35" t="s">
        <v>532</v>
      </c>
      <c r="L3066" s="36"/>
      <c r="M3066" s="33" t="n">
        <v>1.49</v>
      </c>
      <c r="N3066" s="33"/>
      <c r="O3066" s="37"/>
      <c r="P3066" s="38" t="n">
        <v>0</v>
      </c>
      <c r="Q3066" s="34" t="n">
        <v>0</v>
      </c>
      <c r="R3066" s="39" t="n">
        <v>-2.72882513661202</v>
      </c>
      <c r="S3066" s="40" t="n">
        <v>2.72882513661202</v>
      </c>
      <c r="T3066" s="40" t="n">
        <v>0</v>
      </c>
      <c r="U3066" s="40" t="n">
        <v>0</v>
      </c>
      <c r="V3066" s="32" t="n">
        <v>14.261174863388</v>
      </c>
      <c r="W3066" s="32" t="n">
        <v>16.99</v>
      </c>
      <c r="X3066" s="40" t="n">
        <v>16.99</v>
      </c>
      <c r="Y3066" s="29" t="n">
        <v>0</v>
      </c>
      <c r="Z3066" s="29" t="n">
        <v>65.4918032786885</v>
      </c>
      <c r="AA3066" s="41"/>
      <c r="AB3066" s="38" t="n">
        <v>0</v>
      </c>
      <c r="AC3066" s="34" t="n">
        <v>0</v>
      </c>
      <c r="AD3066" s="39" t="n">
        <v>-2.72882513661202</v>
      </c>
      <c r="AE3066" s="40" t="n">
        <v>2.72882513661202</v>
      </c>
      <c r="AF3066" s="40" t="n">
        <v>0</v>
      </c>
      <c r="AG3066" s="40" t="n">
        <v>0</v>
      </c>
      <c r="AH3066" s="32" t="n">
        <v>14.261174863388</v>
      </c>
      <c r="AI3066" s="32" t="n">
        <v>16.99</v>
      </c>
      <c r="AJ3066" s="40" t="n">
        <v>16.99</v>
      </c>
      <c r="AK3066" s="29" t="n">
        <v>0</v>
      </c>
      <c r="AL3066" s="29" t="n">
        <v>65.4918032786885</v>
      </c>
      <c r="AM3066" s="41"/>
      <c r="AN3066" s="38"/>
      <c r="AO3066" s="34"/>
      <c r="AP3066" s="39"/>
      <c r="AQ3066" s="40"/>
      <c r="AR3066" s="40"/>
      <c r="AS3066" s="40"/>
      <c r="AT3066" s="32"/>
      <c r="AU3066" s="32"/>
      <c r="AV3066" s="40"/>
      <c r="AW3066" s="31"/>
      <c r="AX3066" s="29"/>
      <c r="AY3066" s="42"/>
      <c r="AZ3066" s="38"/>
      <c r="BA3066" s="34"/>
      <c r="BB3066" s="39"/>
      <c r="BC3066" s="40"/>
      <c r="BD3066" s="40"/>
      <c r="BE3066" s="40"/>
      <c r="BF3066" s="32"/>
      <c r="BG3066" s="32"/>
      <c r="BH3066" s="40"/>
      <c r="BI3066" s="31"/>
      <c r="BJ3066" s="29"/>
    </row>
    <row r="3067" customFormat="false" ht="15" hidden="false" customHeight="false" outlineLevel="0" collapsed="false">
      <c r="A3067" s="26" t="s">
        <v>1021</v>
      </c>
      <c r="B3067" s="27" t="s">
        <v>0</v>
      </c>
      <c r="C3067" s="28" t="s">
        <v>137</v>
      </c>
      <c r="D3067" s="43" t="s">
        <v>138</v>
      </c>
      <c r="E3067" s="30" t="n">
        <v>79.9</v>
      </c>
      <c r="F3067" s="31" t="n">
        <v>79.9</v>
      </c>
      <c r="G3067" s="32" t="s">
        <v>293</v>
      </c>
      <c r="H3067" s="32" t="s">
        <v>98</v>
      </c>
      <c r="I3067" s="33" t="n">
        <v>12.99</v>
      </c>
      <c r="J3067" s="34" t="s">
        <v>288</v>
      </c>
      <c r="K3067" s="35" t="s">
        <v>532</v>
      </c>
      <c r="L3067" s="36"/>
      <c r="M3067" s="33" t="n">
        <v>1.49</v>
      </c>
      <c r="N3067" s="33"/>
      <c r="O3067" s="37"/>
      <c r="P3067" s="38" t="n">
        <v>19.99</v>
      </c>
      <c r="Q3067" s="34" t="n">
        <v>0</v>
      </c>
      <c r="R3067" s="39" t="n">
        <v>-1.89590846994536</v>
      </c>
      <c r="S3067" s="40" t="n">
        <v>1.89590846994536</v>
      </c>
      <c r="T3067" s="40" t="n">
        <v>0</v>
      </c>
      <c r="U3067" s="40" t="n">
        <v>0</v>
      </c>
      <c r="V3067" s="32" t="n">
        <v>11.0940915300546</v>
      </c>
      <c r="W3067" s="32" t="n">
        <v>12.99</v>
      </c>
      <c r="X3067" s="40" t="n">
        <v>12.99</v>
      </c>
      <c r="Y3067" s="29" t="n">
        <v>19.99</v>
      </c>
      <c r="Z3067" s="29" t="n">
        <v>45.5018032786885</v>
      </c>
      <c r="AA3067" s="41"/>
      <c r="AB3067" s="38" t="n">
        <v>19.99</v>
      </c>
      <c r="AC3067" s="34" t="n">
        <v>0</v>
      </c>
      <c r="AD3067" s="39" t="n">
        <v>-1.89590846994536</v>
      </c>
      <c r="AE3067" s="40" t="n">
        <v>1.89590846994536</v>
      </c>
      <c r="AF3067" s="40" t="n">
        <v>0</v>
      </c>
      <c r="AG3067" s="40" t="n">
        <v>0</v>
      </c>
      <c r="AH3067" s="32" t="n">
        <v>11.0940915300546</v>
      </c>
      <c r="AI3067" s="32" t="n">
        <v>12.99</v>
      </c>
      <c r="AJ3067" s="40" t="n">
        <v>12.99</v>
      </c>
      <c r="AK3067" s="29" t="n">
        <v>19.99</v>
      </c>
      <c r="AL3067" s="29" t="n">
        <v>45.5018032786885</v>
      </c>
      <c r="AM3067" s="41"/>
      <c r="AN3067" s="38"/>
      <c r="AO3067" s="34"/>
      <c r="AP3067" s="39"/>
      <c r="AQ3067" s="40"/>
      <c r="AR3067" s="40"/>
      <c r="AS3067" s="40"/>
      <c r="AT3067" s="32"/>
      <c r="AU3067" s="32"/>
      <c r="AV3067" s="40"/>
      <c r="AW3067" s="31"/>
      <c r="AX3067" s="29"/>
      <c r="AY3067" s="42"/>
      <c r="AZ3067" s="38"/>
      <c r="BA3067" s="34"/>
      <c r="BB3067" s="39"/>
      <c r="BC3067" s="40"/>
      <c r="BD3067" s="40"/>
      <c r="BE3067" s="40"/>
      <c r="BF3067" s="32"/>
      <c r="BG3067" s="32"/>
      <c r="BH3067" s="40"/>
      <c r="BI3067" s="31"/>
      <c r="BJ3067" s="29"/>
    </row>
    <row r="3068" customFormat="false" ht="15" hidden="false" customHeight="false" outlineLevel="0" collapsed="false">
      <c r="A3068" s="26" t="s">
        <v>1022</v>
      </c>
      <c r="B3068" s="27" t="s">
        <v>0</v>
      </c>
      <c r="C3068" s="28" t="s">
        <v>137</v>
      </c>
      <c r="D3068" s="43" t="s">
        <v>138</v>
      </c>
      <c r="E3068" s="30" t="n">
        <v>79.9</v>
      </c>
      <c r="F3068" s="31" t="n">
        <v>79.9</v>
      </c>
      <c r="G3068" s="32" t="s">
        <v>295</v>
      </c>
      <c r="H3068" s="32" t="s">
        <v>98</v>
      </c>
      <c r="I3068" s="33" t="n">
        <v>9.99</v>
      </c>
      <c r="J3068" s="34" t="s">
        <v>288</v>
      </c>
      <c r="K3068" s="35" t="s">
        <v>532</v>
      </c>
      <c r="L3068" s="36"/>
      <c r="M3068" s="33" t="n">
        <v>1.49</v>
      </c>
      <c r="N3068" s="33"/>
      <c r="O3068" s="37"/>
      <c r="P3068" s="38" t="n">
        <v>19.99</v>
      </c>
      <c r="Q3068" s="34" t="n">
        <v>0</v>
      </c>
      <c r="R3068" s="39" t="n">
        <v>-1.89590846994536</v>
      </c>
      <c r="S3068" s="40" t="n">
        <v>1.89590846994536</v>
      </c>
      <c r="T3068" s="40" t="n">
        <v>0</v>
      </c>
      <c r="U3068" s="40" t="n">
        <v>0</v>
      </c>
      <c r="V3068" s="32" t="n">
        <v>8.09409153005464</v>
      </c>
      <c r="W3068" s="32" t="n">
        <v>9.99</v>
      </c>
      <c r="X3068" s="40" t="n">
        <v>9.99</v>
      </c>
      <c r="Y3068" s="29" t="n">
        <v>19.99</v>
      </c>
      <c r="Z3068" s="29" t="n">
        <v>45.5018032786885</v>
      </c>
      <c r="AA3068" s="41"/>
      <c r="AB3068" s="38" t="n">
        <v>19.99</v>
      </c>
      <c r="AC3068" s="34" t="n">
        <v>0</v>
      </c>
      <c r="AD3068" s="39" t="n">
        <v>-1.89590846994536</v>
      </c>
      <c r="AE3068" s="40" t="n">
        <v>1.89590846994536</v>
      </c>
      <c r="AF3068" s="40" t="n">
        <v>0</v>
      </c>
      <c r="AG3068" s="40" t="n">
        <v>0</v>
      </c>
      <c r="AH3068" s="32" t="n">
        <v>8.09409153005464</v>
      </c>
      <c r="AI3068" s="32" t="n">
        <v>9.99</v>
      </c>
      <c r="AJ3068" s="40" t="n">
        <v>9.99</v>
      </c>
      <c r="AK3068" s="29" t="n">
        <v>19.99</v>
      </c>
      <c r="AL3068" s="29" t="n">
        <v>45.5018032786885</v>
      </c>
      <c r="AM3068" s="41"/>
      <c r="AN3068" s="38"/>
      <c r="AO3068" s="34"/>
      <c r="AP3068" s="39"/>
      <c r="AQ3068" s="40"/>
      <c r="AR3068" s="40"/>
      <c r="AS3068" s="40"/>
      <c r="AT3068" s="32"/>
      <c r="AU3068" s="32"/>
      <c r="AV3068" s="40"/>
      <c r="AW3068" s="31"/>
      <c r="AX3068" s="29"/>
      <c r="AY3068" s="42"/>
      <c r="AZ3068" s="38"/>
      <c r="BA3068" s="34"/>
      <c r="BB3068" s="39"/>
      <c r="BC3068" s="40"/>
      <c r="BD3068" s="40"/>
      <c r="BE3068" s="40"/>
      <c r="BF3068" s="32"/>
      <c r="BG3068" s="32"/>
      <c r="BH3068" s="40"/>
      <c r="BI3068" s="31"/>
      <c r="BJ3068" s="29"/>
    </row>
    <row r="3069" customFormat="false" ht="15" hidden="false" customHeight="false" outlineLevel="0" collapsed="false">
      <c r="A3069" s="26" t="s">
        <v>1023</v>
      </c>
      <c r="B3069" s="27" t="s">
        <v>0</v>
      </c>
      <c r="C3069" s="28" t="s">
        <v>137</v>
      </c>
      <c r="D3069" s="43" t="s">
        <v>138</v>
      </c>
      <c r="E3069" s="30" t="n">
        <v>79.9</v>
      </c>
      <c r="F3069" s="31" t="n">
        <v>79.9</v>
      </c>
      <c r="G3069" s="32" t="s">
        <v>297</v>
      </c>
      <c r="H3069" s="32" t="s">
        <v>98</v>
      </c>
      <c r="I3069" s="33" t="n">
        <v>0</v>
      </c>
      <c r="J3069" s="34" t="s">
        <v>298</v>
      </c>
      <c r="K3069" s="35" t="s">
        <v>532</v>
      </c>
      <c r="L3069" s="36"/>
      <c r="M3069" s="33" t="n">
        <v>1.49</v>
      </c>
      <c r="N3069" s="33"/>
      <c r="O3069" s="37"/>
      <c r="P3069" s="38" t="n">
        <v>0</v>
      </c>
      <c r="Q3069" s="34" t="n">
        <v>0</v>
      </c>
      <c r="R3069" s="39" t="n">
        <v>-2.72882513661202</v>
      </c>
      <c r="S3069" s="40" t="n">
        <v>2.72882513661202</v>
      </c>
      <c r="T3069" s="40" t="n">
        <v>0</v>
      </c>
      <c r="U3069" s="40" t="n">
        <v>0</v>
      </c>
      <c r="V3069" s="32" t="n">
        <v>-2.72882513661202</v>
      </c>
      <c r="W3069" s="32" t="n">
        <v>0</v>
      </c>
      <c r="X3069" s="40" t="n">
        <v>0</v>
      </c>
      <c r="Y3069" s="29" t="n">
        <v>0</v>
      </c>
      <c r="Z3069" s="29" t="n">
        <v>65.4918032786885</v>
      </c>
      <c r="AA3069" s="41"/>
      <c r="AB3069" s="38" t="n">
        <v>0</v>
      </c>
      <c r="AC3069" s="34" t="n">
        <v>0</v>
      </c>
      <c r="AD3069" s="39" t="n">
        <v>-2.72882513661202</v>
      </c>
      <c r="AE3069" s="40" t="n">
        <v>2.72882513661202</v>
      </c>
      <c r="AF3069" s="40" t="n">
        <v>0</v>
      </c>
      <c r="AG3069" s="40" t="n">
        <v>0</v>
      </c>
      <c r="AH3069" s="32" t="n">
        <v>-2.72882513661202</v>
      </c>
      <c r="AI3069" s="32" t="n">
        <v>0</v>
      </c>
      <c r="AJ3069" s="40" t="n">
        <v>0</v>
      </c>
      <c r="AK3069" s="29" t="n">
        <v>0</v>
      </c>
      <c r="AL3069" s="29" t="n">
        <v>65.4918032786885</v>
      </c>
      <c r="AM3069" s="41"/>
      <c r="AN3069" s="38"/>
      <c r="AO3069" s="34"/>
      <c r="AP3069" s="39"/>
      <c r="AQ3069" s="40"/>
      <c r="AR3069" s="40"/>
      <c r="AS3069" s="40"/>
      <c r="AT3069" s="32"/>
      <c r="AU3069" s="32"/>
      <c r="AV3069" s="40"/>
      <c r="AW3069" s="31"/>
      <c r="AX3069" s="29"/>
      <c r="AY3069" s="42"/>
      <c r="AZ3069" s="38"/>
      <c r="BA3069" s="34"/>
      <c r="BB3069" s="39"/>
      <c r="BC3069" s="40"/>
      <c r="BD3069" s="40"/>
      <c r="BE3069" s="40"/>
      <c r="BF3069" s="32"/>
      <c r="BG3069" s="32"/>
      <c r="BH3069" s="40"/>
      <c r="BI3069" s="31"/>
      <c r="BJ3069" s="29"/>
    </row>
    <row r="3070" customFormat="false" ht="15" hidden="false" customHeight="false" outlineLevel="0" collapsed="false">
      <c r="A3070" s="26" t="s">
        <v>1024</v>
      </c>
      <c r="B3070" s="27" t="s">
        <v>0</v>
      </c>
      <c r="C3070" s="28" t="s">
        <v>137</v>
      </c>
      <c r="D3070" s="43" t="s">
        <v>1025</v>
      </c>
      <c r="E3070" s="30" t="n">
        <v>109.9</v>
      </c>
      <c r="F3070" s="31" t="n">
        <v>99.9</v>
      </c>
      <c r="G3070" s="32" t="s">
        <v>287</v>
      </c>
      <c r="H3070" s="32" t="s">
        <v>98</v>
      </c>
      <c r="I3070" s="33" t="n">
        <v>24.99</v>
      </c>
      <c r="J3070" s="34" t="s">
        <v>288</v>
      </c>
      <c r="K3070" s="35" t="s">
        <v>532</v>
      </c>
      <c r="L3070" s="36"/>
      <c r="M3070" s="33" t="n">
        <v>1.49</v>
      </c>
      <c r="N3070" s="33"/>
      <c r="O3070" s="37"/>
      <c r="P3070" s="38" t="n">
        <v>0</v>
      </c>
      <c r="Q3070" s="34" t="n">
        <v>0</v>
      </c>
      <c r="R3070" s="39" t="n">
        <v>-3.41188524590164</v>
      </c>
      <c r="S3070" s="40" t="n">
        <v>3.41188524590164</v>
      </c>
      <c r="T3070" s="40" t="n">
        <v>0</v>
      </c>
      <c r="U3070" s="40" t="n">
        <v>0</v>
      </c>
      <c r="V3070" s="32" t="n">
        <v>21.5781147540984</v>
      </c>
      <c r="W3070" s="32" t="n">
        <v>24.99</v>
      </c>
      <c r="X3070" s="40" t="n">
        <v>24.99</v>
      </c>
      <c r="Y3070" s="29" t="n">
        <v>0</v>
      </c>
      <c r="Z3070" s="29" t="n">
        <v>81.8852459016394</v>
      </c>
      <c r="AA3070" s="41"/>
      <c r="AB3070" s="38" t="n">
        <v>0</v>
      </c>
      <c r="AC3070" s="34" t="n">
        <v>0</v>
      </c>
      <c r="AD3070" s="39" t="n">
        <v>-3.41188524590164</v>
      </c>
      <c r="AE3070" s="40" t="n">
        <v>3.41188524590164</v>
      </c>
      <c r="AF3070" s="40" t="n">
        <v>0</v>
      </c>
      <c r="AG3070" s="40" t="n">
        <v>0</v>
      </c>
      <c r="AH3070" s="32" t="n">
        <v>21.5781147540984</v>
      </c>
      <c r="AI3070" s="32" t="n">
        <v>24.99</v>
      </c>
      <c r="AJ3070" s="40" t="n">
        <v>24.99</v>
      </c>
      <c r="AK3070" s="29" t="n">
        <v>0</v>
      </c>
      <c r="AL3070" s="29" t="n">
        <v>81.8852459016394</v>
      </c>
      <c r="AM3070" s="41"/>
      <c r="AN3070" s="38"/>
      <c r="AO3070" s="34"/>
      <c r="AP3070" s="39"/>
      <c r="AQ3070" s="40"/>
      <c r="AR3070" s="40"/>
      <c r="AS3070" s="40"/>
      <c r="AT3070" s="32"/>
      <c r="AU3070" s="32"/>
      <c r="AV3070" s="40"/>
      <c r="AW3070" s="31"/>
      <c r="AX3070" s="29"/>
      <c r="AY3070" s="42"/>
      <c r="AZ3070" s="38"/>
      <c r="BA3070" s="34"/>
      <c r="BB3070" s="39"/>
      <c r="BC3070" s="40"/>
      <c r="BD3070" s="40"/>
      <c r="BE3070" s="40"/>
      <c r="BF3070" s="32"/>
      <c r="BG3070" s="32"/>
      <c r="BH3070" s="40"/>
      <c r="BI3070" s="31"/>
      <c r="BJ3070" s="29"/>
    </row>
    <row r="3071" customFormat="false" ht="15" hidden="false" customHeight="false" outlineLevel="0" collapsed="false">
      <c r="A3071" s="26" t="s">
        <v>1026</v>
      </c>
      <c r="B3071" s="27" t="s">
        <v>0</v>
      </c>
      <c r="C3071" s="28" t="s">
        <v>137</v>
      </c>
      <c r="D3071" s="43" t="s">
        <v>1025</v>
      </c>
      <c r="E3071" s="30" t="n">
        <v>109.9</v>
      </c>
      <c r="F3071" s="31" t="n">
        <v>99.9</v>
      </c>
      <c r="G3071" s="32" t="s">
        <v>291</v>
      </c>
      <c r="H3071" s="32" t="s">
        <v>98</v>
      </c>
      <c r="I3071" s="33" t="n">
        <v>16.99</v>
      </c>
      <c r="J3071" s="34" t="s">
        <v>288</v>
      </c>
      <c r="K3071" s="35" t="s">
        <v>532</v>
      </c>
      <c r="L3071" s="36"/>
      <c r="M3071" s="33" t="n">
        <v>1.49</v>
      </c>
      <c r="N3071" s="33"/>
      <c r="O3071" s="37"/>
      <c r="P3071" s="38" t="n">
        <v>0</v>
      </c>
      <c r="Q3071" s="34" t="n">
        <v>0</v>
      </c>
      <c r="R3071" s="39" t="n">
        <v>-3.41188524590164</v>
      </c>
      <c r="S3071" s="40" t="n">
        <v>3.41188524590164</v>
      </c>
      <c r="T3071" s="40" t="n">
        <v>0</v>
      </c>
      <c r="U3071" s="40" t="n">
        <v>0</v>
      </c>
      <c r="V3071" s="32" t="n">
        <v>13.5781147540984</v>
      </c>
      <c r="W3071" s="32" t="n">
        <v>16.99</v>
      </c>
      <c r="X3071" s="40" t="n">
        <v>16.99</v>
      </c>
      <c r="Y3071" s="29" t="n">
        <v>0</v>
      </c>
      <c r="Z3071" s="29" t="n">
        <v>81.8852459016394</v>
      </c>
      <c r="AA3071" s="41"/>
      <c r="AB3071" s="38" t="n">
        <v>0</v>
      </c>
      <c r="AC3071" s="34" t="n">
        <v>0</v>
      </c>
      <c r="AD3071" s="39" t="n">
        <v>-3.41188524590164</v>
      </c>
      <c r="AE3071" s="40" t="n">
        <v>3.41188524590164</v>
      </c>
      <c r="AF3071" s="40" t="n">
        <v>0</v>
      </c>
      <c r="AG3071" s="40" t="n">
        <v>0</v>
      </c>
      <c r="AH3071" s="32" t="n">
        <v>13.5781147540984</v>
      </c>
      <c r="AI3071" s="32" t="n">
        <v>16.99</v>
      </c>
      <c r="AJ3071" s="40" t="n">
        <v>16.99</v>
      </c>
      <c r="AK3071" s="29" t="n">
        <v>0</v>
      </c>
      <c r="AL3071" s="29" t="n">
        <v>81.8852459016394</v>
      </c>
      <c r="AM3071" s="41"/>
      <c r="AN3071" s="38"/>
      <c r="AO3071" s="34"/>
      <c r="AP3071" s="39"/>
      <c r="AQ3071" s="40"/>
      <c r="AR3071" s="40"/>
      <c r="AS3071" s="40"/>
      <c r="AT3071" s="32"/>
      <c r="AU3071" s="32"/>
      <c r="AV3071" s="40"/>
      <c r="AW3071" s="31"/>
      <c r="AX3071" s="29"/>
      <c r="AY3071" s="42"/>
      <c r="AZ3071" s="38"/>
      <c r="BA3071" s="34"/>
      <c r="BB3071" s="39"/>
      <c r="BC3071" s="40"/>
      <c r="BD3071" s="40"/>
      <c r="BE3071" s="40"/>
      <c r="BF3071" s="32"/>
      <c r="BG3071" s="32"/>
      <c r="BH3071" s="40"/>
      <c r="BI3071" s="31"/>
      <c r="BJ3071" s="29"/>
    </row>
    <row r="3072" customFormat="false" ht="15" hidden="false" customHeight="false" outlineLevel="0" collapsed="false">
      <c r="A3072" s="26" t="s">
        <v>1027</v>
      </c>
      <c r="B3072" s="27" t="s">
        <v>0</v>
      </c>
      <c r="C3072" s="28" t="s">
        <v>137</v>
      </c>
      <c r="D3072" s="43" t="s">
        <v>1025</v>
      </c>
      <c r="E3072" s="30" t="n">
        <v>109.9</v>
      </c>
      <c r="F3072" s="31" t="n">
        <v>99.9</v>
      </c>
      <c r="G3072" s="32" t="s">
        <v>293</v>
      </c>
      <c r="H3072" s="32" t="s">
        <v>98</v>
      </c>
      <c r="I3072" s="33" t="n">
        <v>12.99</v>
      </c>
      <c r="J3072" s="34" t="s">
        <v>288</v>
      </c>
      <c r="K3072" s="35" t="s">
        <v>532</v>
      </c>
      <c r="L3072" s="36"/>
      <c r="M3072" s="33" t="n">
        <v>1.49</v>
      </c>
      <c r="N3072" s="33"/>
      <c r="O3072" s="37"/>
      <c r="P3072" s="38" t="n">
        <v>19.99</v>
      </c>
      <c r="Q3072" s="34" t="n">
        <v>0</v>
      </c>
      <c r="R3072" s="39" t="n">
        <v>-2.57896857923497</v>
      </c>
      <c r="S3072" s="40" t="n">
        <v>2.57896857923497</v>
      </c>
      <c r="T3072" s="40" t="n">
        <v>0</v>
      </c>
      <c r="U3072" s="40" t="n">
        <v>0</v>
      </c>
      <c r="V3072" s="32" t="n">
        <v>10.411031420765</v>
      </c>
      <c r="W3072" s="32" t="n">
        <v>12.99</v>
      </c>
      <c r="X3072" s="40" t="n">
        <v>12.99</v>
      </c>
      <c r="Y3072" s="29" t="n">
        <v>19.99</v>
      </c>
      <c r="Z3072" s="29" t="n">
        <v>61.8952459016394</v>
      </c>
      <c r="AA3072" s="41"/>
      <c r="AB3072" s="38" t="n">
        <v>19.99</v>
      </c>
      <c r="AC3072" s="34" t="n">
        <v>0</v>
      </c>
      <c r="AD3072" s="39" t="n">
        <v>-2.57896857923497</v>
      </c>
      <c r="AE3072" s="40" t="n">
        <v>2.57896857923497</v>
      </c>
      <c r="AF3072" s="40" t="n">
        <v>0</v>
      </c>
      <c r="AG3072" s="40" t="n">
        <v>0</v>
      </c>
      <c r="AH3072" s="32" t="n">
        <v>10.411031420765</v>
      </c>
      <c r="AI3072" s="32" t="n">
        <v>12.99</v>
      </c>
      <c r="AJ3072" s="40" t="n">
        <v>12.99</v>
      </c>
      <c r="AK3072" s="29" t="n">
        <v>19.99</v>
      </c>
      <c r="AL3072" s="29" t="n">
        <v>61.8952459016394</v>
      </c>
      <c r="AM3072" s="41"/>
      <c r="AN3072" s="38"/>
      <c r="AO3072" s="34"/>
      <c r="AP3072" s="39"/>
      <c r="AQ3072" s="40"/>
      <c r="AR3072" s="40"/>
      <c r="AS3072" s="40"/>
      <c r="AT3072" s="32"/>
      <c r="AU3072" s="32"/>
      <c r="AV3072" s="40"/>
      <c r="AW3072" s="31"/>
      <c r="AX3072" s="29"/>
      <c r="AY3072" s="42"/>
      <c r="AZ3072" s="38"/>
      <c r="BA3072" s="34"/>
      <c r="BB3072" s="39"/>
      <c r="BC3072" s="40"/>
      <c r="BD3072" s="40"/>
      <c r="BE3072" s="40"/>
      <c r="BF3072" s="32"/>
      <c r="BG3072" s="32"/>
      <c r="BH3072" s="40"/>
      <c r="BI3072" s="31"/>
      <c r="BJ3072" s="29"/>
    </row>
    <row r="3073" customFormat="false" ht="15" hidden="false" customHeight="false" outlineLevel="0" collapsed="false">
      <c r="A3073" s="26" t="s">
        <v>1028</v>
      </c>
      <c r="B3073" s="27" t="s">
        <v>0</v>
      </c>
      <c r="C3073" s="28" t="s">
        <v>137</v>
      </c>
      <c r="D3073" s="43" t="s">
        <v>1025</v>
      </c>
      <c r="E3073" s="30" t="n">
        <v>109.9</v>
      </c>
      <c r="F3073" s="31" t="n">
        <v>99.9</v>
      </c>
      <c r="G3073" s="32" t="s">
        <v>295</v>
      </c>
      <c r="H3073" s="32" t="s">
        <v>98</v>
      </c>
      <c r="I3073" s="33" t="n">
        <v>9.99</v>
      </c>
      <c r="J3073" s="34" t="s">
        <v>288</v>
      </c>
      <c r="K3073" s="35" t="s">
        <v>532</v>
      </c>
      <c r="L3073" s="36"/>
      <c r="M3073" s="33" t="n">
        <v>1.49</v>
      </c>
      <c r="N3073" s="33"/>
      <c r="O3073" s="37"/>
      <c r="P3073" s="38" t="n">
        <v>19.99</v>
      </c>
      <c r="Q3073" s="34" t="n">
        <v>0</v>
      </c>
      <c r="R3073" s="39" t="n">
        <v>-2.57896857923497</v>
      </c>
      <c r="S3073" s="40" t="n">
        <v>2.57896857923497</v>
      </c>
      <c r="T3073" s="40" t="n">
        <v>0</v>
      </c>
      <c r="U3073" s="40" t="n">
        <v>0</v>
      </c>
      <c r="V3073" s="32" t="n">
        <v>7.41103142076503</v>
      </c>
      <c r="W3073" s="32" t="n">
        <v>9.99</v>
      </c>
      <c r="X3073" s="40" t="n">
        <v>9.99</v>
      </c>
      <c r="Y3073" s="29" t="n">
        <v>19.99</v>
      </c>
      <c r="Z3073" s="29" t="n">
        <v>61.8952459016394</v>
      </c>
      <c r="AA3073" s="41"/>
      <c r="AB3073" s="38" t="n">
        <v>19.99</v>
      </c>
      <c r="AC3073" s="34" t="n">
        <v>0</v>
      </c>
      <c r="AD3073" s="39" t="n">
        <v>-2.57896857923497</v>
      </c>
      <c r="AE3073" s="40" t="n">
        <v>2.57896857923497</v>
      </c>
      <c r="AF3073" s="40" t="n">
        <v>0</v>
      </c>
      <c r="AG3073" s="40" t="n">
        <v>0</v>
      </c>
      <c r="AH3073" s="32" t="n">
        <v>7.41103142076503</v>
      </c>
      <c r="AI3073" s="32" t="n">
        <v>9.99</v>
      </c>
      <c r="AJ3073" s="40" t="n">
        <v>9.99</v>
      </c>
      <c r="AK3073" s="29" t="n">
        <v>19.99</v>
      </c>
      <c r="AL3073" s="29" t="n">
        <v>61.8952459016394</v>
      </c>
      <c r="AM3073" s="41"/>
      <c r="AN3073" s="38"/>
      <c r="AO3073" s="34"/>
      <c r="AP3073" s="39"/>
      <c r="AQ3073" s="40"/>
      <c r="AR3073" s="40"/>
      <c r="AS3073" s="40"/>
      <c r="AT3073" s="32"/>
      <c r="AU3073" s="32"/>
      <c r="AV3073" s="40"/>
      <c r="AW3073" s="31"/>
      <c r="AX3073" s="29"/>
      <c r="AY3073" s="42"/>
      <c r="AZ3073" s="38"/>
      <c r="BA3073" s="34"/>
      <c r="BB3073" s="39"/>
      <c r="BC3073" s="40"/>
      <c r="BD3073" s="40"/>
      <c r="BE3073" s="40"/>
      <c r="BF3073" s="32"/>
      <c r="BG3073" s="32"/>
      <c r="BH3073" s="40"/>
      <c r="BI3073" s="31"/>
      <c r="BJ3073" s="29"/>
    </row>
    <row r="3074" customFormat="false" ht="15" hidden="false" customHeight="false" outlineLevel="0" collapsed="false">
      <c r="A3074" s="26" t="s">
        <v>1029</v>
      </c>
      <c r="B3074" s="27" t="s">
        <v>0</v>
      </c>
      <c r="C3074" s="28" t="s">
        <v>137</v>
      </c>
      <c r="D3074" s="43" t="s">
        <v>1025</v>
      </c>
      <c r="E3074" s="30" t="n">
        <v>109.9</v>
      </c>
      <c r="F3074" s="31" t="n">
        <v>99.9</v>
      </c>
      <c r="G3074" s="32" t="s">
        <v>297</v>
      </c>
      <c r="H3074" s="32" t="s">
        <v>98</v>
      </c>
      <c r="I3074" s="33" t="n">
        <v>0</v>
      </c>
      <c r="J3074" s="34" t="s">
        <v>298</v>
      </c>
      <c r="K3074" s="35" t="s">
        <v>532</v>
      </c>
      <c r="L3074" s="36"/>
      <c r="M3074" s="33" t="n">
        <v>1.49</v>
      </c>
      <c r="N3074" s="33"/>
      <c r="O3074" s="37"/>
      <c r="P3074" s="38" t="n">
        <v>0</v>
      </c>
      <c r="Q3074" s="34" t="n">
        <v>0</v>
      </c>
      <c r="R3074" s="39" t="n">
        <v>-3.41188524590164</v>
      </c>
      <c r="S3074" s="40" t="n">
        <v>3.41188524590164</v>
      </c>
      <c r="T3074" s="40" t="n">
        <v>0</v>
      </c>
      <c r="U3074" s="40" t="n">
        <v>0</v>
      </c>
      <c r="V3074" s="32" t="n">
        <v>-3.41188524590164</v>
      </c>
      <c r="W3074" s="32" t="n">
        <v>0</v>
      </c>
      <c r="X3074" s="40" t="n">
        <v>0</v>
      </c>
      <c r="Y3074" s="29" t="n">
        <v>0</v>
      </c>
      <c r="Z3074" s="29" t="n">
        <v>81.8852459016394</v>
      </c>
      <c r="AA3074" s="41"/>
      <c r="AB3074" s="38" t="n">
        <v>0</v>
      </c>
      <c r="AC3074" s="34" t="n">
        <v>0</v>
      </c>
      <c r="AD3074" s="39" t="n">
        <v>-3.41188524590164</v>
      </c>
      <c r="AE3074" s="40" t="n">
        <v>3.41188524590164</v>
      </c>
      <c r="AF3074" s="40" t="n">
        <v>0</v>
      </c>
      <c r="AG3074" s="40" t="n">
        <v>0</v>
      </c>
      <c r="AH3074" s="32" t="n">
        <v>-3.41188524590164</v>
      </c>
      <c r="AI3074" s="32" t="n">
        <v>0</v>
      </c>
      <c r="AJ3074" s="40" t="n">
        <v>0</v>
      </c>
      <c r="AK3074" s="29" t="n">
        <v>0</v>
      </c>
      <c r="AL3074" s="29" t="n">
        <v>81.8852459016394</v>
      </c>
      <c r="AM3074" s="41"/>
      <c r="AN3074" s="38"/>
      <c r="AO3074" s="34"/>
      <c r="AP3074" s="39"/>
      <c r="AQ3074" s="40"/>
      <c r="AR3074" s="40"/>
      <c r="AS3074" s="40"/>
      <c r="AT3074" s="32"/>
      <c r="AU3074" s="32"/>
      <c r="AV3074" s="40"/>
      <c r="AW3074" s="31"/>
      <c r="AX3074" s="29"/>
      <c r="AY3074" s="42"/>
      <c r="AZ3074" s="38"/>
      <c r="BA3074" s="34"/>
      <c r="BB3074" s="39"/>
      <c r="BC3074" s="40"/>
      <c r="BD3074" s="40"/>
      <c r="BE3074" s="40"/>
      <c r="BF3074" s="32"/>
      <c r="BG3074" s="32"/>
      <c r="BH3074" s="40"/>
      <c r="BI3074" s="31"/>
      <c r="BJ3074" s="29"/>
    </row>
    <row r="3075" customFormat="false" ht="15" hidden="false" customHeight="false" outlineLevel="0" collapsed="false">
      <c r="A3075" s="26" t="s">
        <v>1030</v>
      </c>
      <c r="B3075" s="27" t="s">
        <v>0</v>
      </c>
      <c r="C3075" s="28" t="s">
        <v>137</v>
      </c>
      <c r="D3075" s="43" t="s">
        <v>1031</v>
      </c>
      <c r="E3075" s="30" t="n">
        <v>109.9</v>
      </c>
      <c r="F3075" s="31" t="n">
        <v>99.9</v>
      </c>
      <c r="G3075" s="32" t="s">
        <v>287</v>
      </c>
      <c r="H3075" s="32" t="s">
        <v>98</v>
      </c>
      <c r="I3075" s="33" t="n">
        <v>24.99</v>
      </c>
      <c r="J3075" s="34" t="s">
        <v>288</v>
      </c>
      <c r="K3075" s="35" t="s">
        <v>532</v>
      </c>
      <c r="L3075" s="36"/>
      <c r="M3075" s="33" t="n">
        <v>1.49</v>
      </c>
      <c r="N3075" s="33"/>
      <c r="O3075" s="37"/>
      <c r="P3075" s="38" t="n">
        <v>0</v>
      </c>
      <c r="Q3075" s="34" t="n">
        <v>0</v>
      </c>
      <c r="R3075" s="39" t="n">
        <v>-3.41188524590164</v>
      </c>
      <c r="S3075" s="40" t="n">
        <v>3.41188524590164</v>
      </c>
      <c r="T3075" s="40" t="n">
        <v>0</v>
      </c>
      <c r="U3075" s="40" t="n">
        <v>0</v>
      </c>
      <c r="V3075" s="32" t="n">
        <v>21.5781147540984</v>
      </c>
      <c r="W3075" s="32" t="n">
        <v>24.99</v>
      </c>
      <c r="X3075" s="40" t="n">
        <v>24.99</v>
      </c>
      <c r="Y3075" s="29" t="n">
        <v>0</v>
      </c>
      <c r="Z3075" s="29" t="n">
        <v>81.8852459016394</v>
      </c>
      <c r="AA3075" s="41"/>
      <c r="AB3075" s="38" t="n">
        <v>0</v>
      </c>
      <c r="AC3075" s="34" t="n">
        <v>0</v>
      </c>
      <c r="AD3075" s="39" t="n">
        <v>-3.41188524590164</v>
      </c>
      <c r="AE3075" s="40" t="n">
        <v>3.41188524590164</v>
      </c>
      <c r="AF3075" s="40" t="n">
        <v>0</v>
      </c>
      <c r="AG3075" s="40" t="n">
        <v>0</v>
      </c>
      <c r="AH3075" s="32" t="n">
        <v>21.5781147540984</v>
      </c>
      <c r="AI3075" s="32" t="n">
        <v>24.99</v>
      </c>
      <c r="AJ3075" s="40" t="n">
        <v>24.99</v>
      </c>
      <c r="AK3075" s="29" t="n">
        <v>0</v>
      </c>
      <c r="AL3075" s="29" t="n">
        <v>81.8852459016394</v>
      </c>
      <c r="AM3075" s="41"/>
      <c r="AN3075" s="38"/>
      <c r="AO3075" s="34"/>
      <c r="AP3075" s="39"/>
      <c r="AQ3075" s="40"/>
      <c r="AR3075" s="40"/>
      <c r="AS3075" s="40"/>
      <c r="AT3075" s="32"/>
      <c r="AU3075" s="32"/>
      <c r="AV3075" s="40"/>
      <c r="AW3075" s="31"/>
      <c r="AX3075" s="29"/>
      <c r="AY3075" s="42"/>
      <c r="AZ3075" s="38"/>
      <c r="BA3075" s="34"/>
      <c r="BB3075" s="39"/>
      <c r="BC3075" s="40"/>
      <c r="BD3075" s="40"/>
      <c r="BE3075" s="40"/>
      <c r="BF3075" s="32"/>
      <c r="BG3075" s="32"/>
      <c r="BH3075" s="40"/>
      <c r="BI3075" s="31"/>
      <c r="BJ3075" s="29"/>
    </row>
    <row r="3076" customFormat="false" ht="15" hidden="false" customHeight="false" outlineLevel="0" collapsed="false">
      <c r="A3076" s="26" t="s">
        <v>1032</v>
      </c>
      <c r="B3076" s="27" t="s">
        <v>0</v>
      </c>
      <c r="C3076" s="28" t="s">
        <v>137</v>
      </c>
      <c r="D3076" s="43" t="s">
        <v>1031</v>
      </c>
      <c r="E3076" s="30" t="n">
        <v>109.9</v>
      </c>
      <c r="F3076" s="31" t="n">
        <v>99.9</v>
      </c>
      <c r="G3076" s="32" t="s">
        <v>291</v>
      </c>
      <c r="H3076" s="32" t="s">
        <v>98</v>
      </c>
      <c r="I3076" s="33" t="n">
        <v>16.99</v>
      </c>
      <c r="J3076" s="34" t="s">
        <v>288</v>
      </c>
      <c r="K3076" s="35" t="s">
        <v>532</v>
      </c>
      <c r="L3076" s="36"/>
      <c r="M3076" s="33" t="n">
        <v>1.49</v>
      </c>
      <c r="N3076" s="33"/>
      <c r="O3076" s="37"/>
      <c r="P3076" s="38" t="n">
        <v>0</v>
      </c>
      <c r="Q3076" s="34" t="n">
        <v>0</v>
      </c>
      <c r="R3076" s="39" t="n">
        <v>-3.41188524590164</v>
      </c>
      <c r="S3076" s="40" t="n">
        <v>3.41188524590164</v>
      </c>
      <c r="T3076" s="40" t="n">
        <v>0</v>
      </c>
      <c r="U3076" s="40" t="n">
        <v>0</v>
      </c>
      <c r="V3076" s="32" t="n">
        <v>13.5781147540984</v>
      </c>
      <c r="W3076" s="32" t="n">
        <v>16.99</v>
      </c>
      <c r="X3076" s="40" t="n">
        <v>16.99</v>
      </c>
      <c r="Y3076" s="29" t="n">
        <v>0</v>
      </c>
      <c r="Z3076" s="29" t="n">
        <v>81.8852459016394</v>
      </c>
      <c r="AA3076" s="41"/>
      <c r="AB3076" s="38" t="n">
        <v>0</v>
      </c>
      <c r="AC3076" s="34" t="n">
        <v>0</v>
      </c>
      <c r="AD3076" s="39" t="n">
        <v>-3.41188524590164</v>
      </c>
      <c r="AE3076" s="40" t="n">
        <v>3.41188524590164</v>
      </c>
      <c r="AF3076" s="40" t="n">
        <v>0</v>
      </c>
      <c r="AG3076" s="40" t="n">
        <v>0</v>
      </c>
      <c r="AH3076" s="32" t="n">
        <v>13.5781147540984</v>
      </c>
      <c r="AI3076" s="32" t="n">
        <v>16.99</v>
      </c>
      <c r="AJ3076" s="40" t="n">
        <v>16.99</v>
      </c>
      <c r="AK3076" s="29" t="n">
        <v>0</v>
      </c>
      <c r="AL3076" s="29" t="n">
        <v>81.8852459016394</v>
      </c>
      <c r="AM3076" s="41"/>
      <c r="AN3076" s="38"/>
      <c r="AO3076" s="34"/>
      <c r="AP3076" s="39"/>
      <c r="AQ3076" s="40"/>
      <c r="AR3076" s="40"/>
      <c r="AS3076" s="40"/>
      <c r="AT3076" s="32"/>
      <c r="AU3076" s="32"/>
      <c r="AV3076" s="40"/>
      <c r="AW3076" s="31"/>
      <c r="AX3076" s="29"/>
      <c r="AY3076" s="42"/>
      <c r="AZ3076" s="38"/>
      <c r="BA3076" s="34"/>
      <c r="BB3076" s="39"/>
      <c r="BC3076" s="40"/>
      <c r="BD3076" s="40"/>
      <c r="BE3076" s="40"/>
      <c r="BF3076" s="32"/>
      <c r="BG3076" s="32"/>
      <c r="BH3076" s="40"/>
      <c r="BI3076" s="31"/>
      <c r="BJ3076" s="29"/>
    </row>
    <row r="3077" customFormat="false" ht="15" hidden="false" customHeight="false" outlineLevel="0" collapsed="false">
      <c r="A3077" s="26" t="s">
        <v>1033</v>
      </c>
      <c r="B3077" s="27" t="s">
        <v>0</v>
      </c>
      <c r="C3077" s="28" t="s">
        <v>137</v>
      </c>
      <c r="D3077" s="43" t="s">
        <v>1031</v>
      </c>
      <c r="E3077" s="30" t="n">
        <v>109.9</v>
      </c>
      <c r="F3077" s="31" t="n">
        <v>99.9</v>
      </c>
      <c r="G3077" s="32" t="s">
        <v>293</v>
      </c>
      <c r="H3077" s="32" t="s">
        <v>98</v>
      </c>
      <c r="I3077" s="33" t="n">
        <v>12.99</v>
      </c>
      <c r="J3077" s="34" t="s">
        <v>288</v>
      </c>
      <c r="K3077" s="35" t="s">
        <v>532</v>
      </c>
      <c r="L3077" s="36"/>
      <c r="M3077" s="33" t="n">
        <v>1.49</v>
      </c>
      <c r="N3077" s="33"/>
      <c r="O3077" s="37"/>
      <c r="P3077" s="38" t="n">
        <v>19.99</v>
      </c>
      <c r="Q3077" s="34" t="n">
        <v>0</v>
      </c>
      <c r="R3077" s="39" t="n">
        <v>-2.57896857923497</v>
      </c>
      <c r="S3077" s="40" t="n">
        <v>2.57896857923497</v>
      </c>
      <c r="T3077" s="40" t="n">
        <v>0</v>
      </c>
      <c r="U3077" s="40" t="n">
        <v>0</v>
      </c>
      <c r="V3077" s="32" t="n">
        <v>10.411031420765</v>
      </c>
      <c r="W3077" s="32" t="n">
        <v>12.99</v>
      </c>
      <c r="X3077" s="40" t="n">
        <v>12.99</v>
      </c>
      <c r="Y3077" s="29" t="n">
        <v>19.99</v>
      </c>
      <c r="Z3077" s="29" t="n">
        <v>61.8952459016394</v>
      </c>
      <c r="AA3077" s="41"/>
      <c r="AB3077" s="38" t="n">
        <v>19.99</v>
      </c>
      <c r="AC3077" s="34" t="n">
        <v>0</v>
      </c>
      <c r="AD3077" s="39" t="n">
        <v>-2.57896857923497</v>
      </c>
      <c r="AE3077" s="40" t="n">
        <v>2.57896857923497</v>
      </c>
      <c r="AF3077" s="40" t="n">
        <v>0</v>
      </c>
      <c r="AG3077" s="40" t="n">
        <v>0</v>
      </c>
      <c r="AH3077" s="32" t="n">
        <v>10.411031420765</v>
      </c>
      <c r="AI3077" s="32" t="n">
        <v>12.99</v>
      </c>
      <c r="AJ3077" s="40" t="n">
        <v>12.99</v>
      </c>
      <c r="AK3077" s="29" t="n">
        <v>19.99</v>
      </c>
      <c r="AL3077" s="29" t="n">
        <v>61.8952459016394</v>
      </c>
      <c r="AM3077" s="41"/>
      <c r="AN3077" s="38"/>
      <c r="AO3077" s="34"/>
      <c r="AP3077" s="39"/>
      <c r="AQ3077" s="40"/>
      <c r="AR3077" s="40"/>
      <c r="AS3077" s="40"/>
      <c r="AT3077" s="32"/>
      <c r="AU3077" s="32"/>
      <c r="AV3077" s="40"/>
      <c r="AW3077" s="31"/>
      <c r="AX3077" s="29"/>
      <c r="AY3077" s="42"/>
      <c r="AZ3077" s="38"/>
      <c r="BA3077" s="34"/>
      <c r="BB3077" s="39"/>
      <c r="BC3077" s="40"/>
      <c r="BD3077" s="40"/>
      <c r="BE3077" s="40"/>
      <c r="BF3077" s="32"/>
      <c r="BG3077" s="32"/>
      <c r="BH3077" s="40"/>
      <c r="BI3077" s="31"/>
      <c r="BJ3077" s="29"/>
    </row>
    <row r="3078" customFormat="false" ht="15" hidden="false" customHeight="false" outlineLevel="0" collapsed="false">
      <c r="A3078" s="26" t="s">
        <v>1034</v>
      </c>
      <c r="B3078" s="27" t="s">
        <v>0</v>
      </c>
      <c r="C3078" s="28" t="s">
        <v>137</v>
      </c>
      <c r="D3078" s="43" t="s">
        <v>1031</v>
      </c>
      <c r="E3078" s="30" t="n">
        <v>109.9</v>
      </c>
      <c r="F3078" s="31" t="n">
        <v>99.9</v>
      </c>
      <c r="G3078" s="32" t="s">
        <v>295</v>
      </c>
      <c r="H3078" s="32" t="s">
        <v>98</v>
      </c>
      <c r="I3078" s="33" t="n">
        <v>9.99</v>
      </c>
      <c r="J3078" s="34" t="s">
        <v>288</v>
      </c>
      <c r="K3078" s="35" t="s">
        <v>532</v>
      </c>
      <c r="L3078" s="36"/>
      <c r="M3078" s="33" t="n">
        <v>1.49</v>
      </c>
      <c r="N3078" s="33"/>
      <c r="O3078" s="37"/>
      <c r="P3078" s="38" t="n">
        <v>19.99</v>
      </c>
      <c r="Q3078" s="34" t="n">
        <v>0</v>
      </c>
      <c r="R3078" s="39" t="n">
        <v>-2.57896857923497</v>
      </c>
      <c r="S3078" s="40" t="n">
        <v>2.57896857923497</v>
      </c>
      <c r="T3078" s="40" t="n">
        <v>0</v>
      </c>
      <c r="U3078" s="40" t="n">
        <v>0</v>
      </c>
      <c r="V3078" s="32" t="n">
        <v>7.41103142076503</v>
      </c>
      <c r="W3078" s="32" t="n">
        <v>9.99</v>
      </c>
      <c r="X3078" s="40" t="n">
        <v>9.99</v>
      </c>
      <c r="Y3078" s="29" t="n">
        <v>19.99</v>
      </c>
      <c r="Z3078" s="29" t="n">
        <v>61.8952459016394</v>
      </c>
      <c r="AA3078" s="41"/>
      <c r="AB3078" s="38" t="n">
        <v>19.99</v>
      </c>
      <c r="AC3078" s="34" t="n">
        <v>0</v>
      </c>
      <c r="AD3078" s="39" t="n">
        <v>-2.57896857923497</v>
      </c>
      <c r="AE3078" s="40" t="n">
        <v>2.57896857923497</v>
      </c>
      <c r="AF3078" s="40" t="n">
        <v>0</v>
      </c>
      <c r="AG3078" s="40" t="n">
        <v>0</v>
      </c>
      <c r="AH3078" s="32" t="n">
        <v>7.41103142076503</v>
      </c>
      <c r="AI3078" s="32" t="n">
        <v>9.99</v>
      </c>
      <c r="AJ3078" s="40" t="n">
        <v>9.99</v>
      </c>
      <c r="AK3078" s="29" t="n">
        <v>19.99</v>
      </c>
      <c r="AL3078" s="29" t="n">
        <v>61.8952459016394</v>
      </c>
      <c r="AM3078" s="41"/>
      <c r="AN3078" s="38"/>
      <c r="AO3078" s="34"/>
      <c r="AP3078" s="39"/>
      <c r="AQ3078" s="40"/>
      <c r="AR3078" s="40"/>
      <c r="AS3078" s="40"/>
      <c r="AT3078" s="32"/>
      <c r="AU3078" s="32"/>
      <c r="AV3078" s="40"/>
      <c r="AW3078" s="31"/>
      <c r="AX3078" s="29"/>
      <c r="AY3078" s="42"/>
      <c r="AZ3078" s="38"/>
      <c r="BA3078" s="34"/>
      <c r="BB3078" s="39"/>
      <c r="BC3078" s="40"/>
      <c r="BD3078" s="40"/>
      <c r="BE3078" s="40"/>
      <c r="BF3078" s="32"/>
      <c r="BG3078" s="32"/>
      <c r="BH3078" s="40"/>
      <c r="BI3078" s="31"/>
      <c r="BJ3078" s="29"/>
    </row>
    <row r="3079" customFormat="false" ht="15" hidden="false" customHeight="false" outlineLevel="0" collapsed="false">
      <c r="A3079" s="26" t="s">
        <v>1035</v>
      </c>
      <c r="B3079" s="27" t="s">
        <v>0</v>
      </c>
      <c r="C3079" s="28" t="s">
        <v>137</v>
      </c>
      <c r="D3079" s="43" t="s">
        <v>1031</v>
      </c>
      <c r="E3079" s="30" t="n">
        <v>109.9</v>
      </c>
      <c r="F3079" s="31" t="n">
        <v>99.9</v>
      </c>
      <c r="G3079" s="32" t="s">
        <v>297</v>
      </c>
      <c r="H3079" s="32" t="s">
        <v>98</v>
      </c>
      <c r="I3079" s="33" t="n">
        <v>0</v>
      </c>
      <c r="J3079" s="34" t="s">
        <v>298</v>
      </c>
      <c r="K3079" s="35" t="s">
        <v>532</v>
      </c>
      <c r="L3079" s="36"/>
      <c r="M3079" s="33" t="n">
        <v>1.49</v>
      </c>
      <c r="N3079" s="33"/>
      <c r="O3079" s="37"/>
      <c r="P3079" s="38" t="n">
        <v>0</v>
      </c>
      <c r="Q3079" s="34" t="n">
        <v>0</v>
      </c>
      <c r="R3079" s="39" t="n">
        <v>-3.41188524590164</v>
      </c>
      <c r="S3079" s="40" t="n">
        <v>3.41188524590164</v>
      </c>
      <c r="T3079" s="40" t="n">
        <v>0</v>
      </c>
      <c r="U3079" s="40" t="n">
        <v>0</v>
      </c>
      <c r="V3079" s="32" t="n">
        <v>-3.41188524590164</v>
      </c>
      <c r="W3079" s="32" t="n">
        <v>0</v>
      </c>
      <c r="X3079" s="40" t="n">
        <v>0</v>
      </c>
      <c r="Y3079" s="29" t="n">
        <v>0</v>
      </c>
      <c r="Z3079" s="29" t="n">
        <v>81.8852459016394</v>
      </c>
      <c r="AA3079" s="41"/>
      <c r="AB3079" s="38" t="n">
        <v>0</v>
      </c>
      <c r="AC3079" s="34" t="n">
        <v>0</v>
      </c>
      <c r="AD3079" s="39" t="n">
        <v>-3.41188524590164</v>
      </c>
      <c r="AE3079" s="40" t="n">
        <v>3.41188524590164</v>
      </c>
      <c r="AF3079" s="40" t="n">
        <v>0</v>
      </c>
      <c r="AG3079" s="40" t="n">
        <v>0</v>
      </c>
      <c r="AH3079" s="32" t="n">
        <v>-3.41188524590164</v>
      </c>
      <c r="AI3079" s="32" t="n">
        <v>0</v>
      </c>
      <c r="AJ3079" s="40" t="n">
        <v>0</v>
      </c>
      <c r="AK3079" s="29" t="n">
        <v>0</v>
      </c>
      <c r="AL3079" s="29" t="n">
        <v>81.8852459016394</v>
      </c>
      <c r="AM3079" s="41"/>
      <c r="AN3079" s="38"/>
      <c r="AO3079" s="34"/>
      <c r="AP3079" s="39"/>
      <c r="AQ3079" s="40"/>
      <c r="AR3079" s="40"/>
      <c r="AS3079" s="40"/>
      <c r="AT3079" s="32"/>
      <c r="AU3079" s="32"/>
      <c r="AV3079" s="40"/>
      <c r="AW3079" s="31"/>
      <c r="AX3079" s="29"/>
      <c r="AY3079" s="42"/>
      <c r="AZ3079" s="38"/>
      <c r="BA3079" s="34"/>
      <c r="BB3079" s="39"/>
      <c r="BC3079" s="40"/>
      <c r="BD3079" s="40"/>
      <c r="BE3079" s="40"/>
      <c r="BF3079" s="32"/>
      <c r="BG3079" s="32"/>
      <c r="BH3079" s="40"/>
      <c r="BI3079" s="31"/>
      <c r="BJ3079" s="29"/>
    </row>
    <row r="3080" customFormat="false" ht="15" hidden="false" customHeight="false" outlineLevel="0" collapsed="false">
      <c r="A3080" s="26" t="s">
        <v>1036</v>
      </c>
      <c r="B3080" s="27" t="s">
        <v>0</v>
      </c>
      <c r="C3080" s="28" t="s">
        <v>137</v>
      </c>
      <c r="D3080" s="43" t="s">
        <v>158</v>
      </c>
      <c r="E3080" s="30" t="n">
        <v>179.9</v>
      </c>
      <c r="F3080" s="31" t="n">
        <v>99.9</v>
      </c>
      <c r="G3080" s="32" t="s">
        <v>287</v>
      </c>
      <c r="H3080" s="32" t="s">
        <v>98</v>
      </c>
      <c r="I3080" s="33" t="n">
        <v>24.99</v>
      </c>
      <c r="J3080" s="34" t="s">
        <v>288</v>
      </c>
      <c r="K3080" s="35" t="s">
        <v>532</v>
      </c>
      <c r="L3080" s="36"/>
      <c r="M3080" s="33" t="n">
        <v>2.99</v>
      </c>
      <c r="N3080" s="33"/>
      <c r="O3080" s="37"/>
      <c r="P3080" s="38" t="n">
        <v>0</v>
      </c>
      <c r="Q3080" s="34" t="n">
        <v>0</v>
      </c>
      <c r="R3080" s="39" t="n">
        <v>-3.41188524590164</v>
      </c>
      <c r="S3080" s="40" t="n">
        <v>3.41188524590164</v>
      </c>
      <c r="T3080" s="40" t="n">
        <v>0</v>
      </c>
      <c r="U3080" s="40" t="n">
        <v>0</v>
      </c>
      <c r="V3080" s="32" t="n">
        <v>21.5781147540984</v>
      </c>
      <c r="W3080" s="32" t="n">
        <v>24.99</v>
      </c>
      <c r="X3080" s="40" t="n">
        <v>24.99</v>
      </c>
      <c r="Y3080" s="29" t="n">
        <v>0</v>
      </c>
      <c r="Z3080" s="29" t="n">
        <v>81.8852459016394</v>
      </c>
      <c r="AA3080" s="41"/>
      <c r="AB3080" s="38" t="n">
        <v>0</v>
      </c>
      <c r="AC3080" s="34" t="n">
        <v>0</v>
      </c>
      <c r="AD3080" s="39" t="n">
        <v>-3.41188524590164</v>
      </c>
      <c r="AE3080" s="40" t="n">
        <v>3.41188524590164</v>
      </c>
      <c r="AF3080" s="40" t="n">
        <v>0</v>
      </c>
      <c r="AG3080" s="40" t="n">
        <v>0</v>
      </c>
      <c r="AH3080" s="32" t="n">
        <v>21.5781147540984</v>
      </c>
      <c r="AI3080" s="32" t="n">
        <v>24.99</v>
      </c>
      <c r="AJ3080" s="40" t="n">
        <v>24.99</v>
      </c>
      <c r="AK3080" s="29" t="n">
        <v>0</v>
      </c>
      <c r="AL3080" s="29" t="n">
        <v>81.8852459016394</v>
      </c>
      <c r="AM3080" s="41"/>
      <c r="AN3080" s="38"/>
      <c r="AO3080" s="34"/>
      <c r="AP3080" s="39"/>
      <c r="AQ3080" s="40"/>
      <c r="AR3080" s="40"/>
      <c r="AS3080" s="40"/>
      <c r="AT3080" s="32"/>
      <c r="AU3080" s="32"/>
      <c r="AV3080" s="40"/>
      <c r="AW3080" s="31"/>
      <c r="AX3080" s="29"/>
      <c r="AY3080" s="42"/>
      <c r="AZ3080" s="38"/>
      <c r="BA3080" s="34"/>
      <c r="BB3080" s="39"/>
      <c r="BC3080" s="40"/>
      <c r="BD3080" s="40"/>
      <c r="BE3080" s="40"/>
      <c r="BF3080" s="32"/>
      <c r="BG3080" s="32"/>
      <c r="BH3080" s="40"/>
      <c r="BI3080" s="31"/>
      <c r="BJ3080" s="29"/>
    </row>
    <row r="3081" customFormat="false" ht="15" hidden="false" customHeight="false" outlineLevel="0" collapsed="false">
      <c r="A3081" s="26" t="s">
        <v>1037</v>
      </c>
      <c r="B3081" s="27" t="s">
        <v>0</v>
      </c>
      <c r="C3081" s="28" t="s">
        <v>137</v>
      </c>
      <c r="D3081" s="43" t="s">
        <v>158</v>
      </c>
      <c r="E3081" s="30" t="n">
        <v>179.9</v>
      </c>
      <c r="F3081" s="31" t="n">
        <v>99.9</v>
      </c>
      <c r="G3081" s="32" t="s">
        <v>291</v>
      </c>
      <c r="H3081" s="32" t="s">
        <v>98</v>
      </c>
      <c r="I3081" s="33" t="n">
        <v>16.99</v>
      </c>
      <c r="J3081" s="34" t="s">
        <v>288</v>
      </c>
      <c r="K3081" s="35" t="s">
        <v>532</v>
      </c>
      <c r="L3081" s="36"/>
      <c r="M3081" s="33" t="n">
        <v>2.99</v>
      </c>
      <c r="N3081" s="33"/>
      <c r="O3081" s="37"/>
      <c r="P3081" s="38" t="n">
        <v>0</v>
      </c>
      <c r="Q3081" s="34" t="n">
        <v>0</v>
      </c>
      <c r="R3081" s="39" t="n">
        <v>-3.41188524590164</v>
      </c>
      <c r="S3081" s="40" t="n">
        <v>3.41188524590164</v>
      </c>
      <c r="T3081" s="40" t="n">
        <v>0</v>
      </c>
      <c r="U3081" s="40" t="n">
        <v>0</v>
      </c>
      <c r="V3081" s="32" t="n">
        <v>13.5781147540984</v>
      </c>
      <c r="W3081" s="32" t="n">
        <v>16.99</v>
      </c>
      <c r="X3081" s="40" t="n">
        <v>16.99</v>
      </c>
      <c r="Y3081" s="29" t="n">
        <v>0</v>
      </c>
      <c r="Z3081" s="29" t="n">
        <v>81.8852459016394</v>
      </c>
      <c r="AA3081" s="41"/>
      <c r="AB3081" s="38" t="n">
        <v>0</v>
      </c>
      <c r="AC3081" s="34" t="n">
        <v>0</v>
      </c>
      <c r="AD3081" s="39" t="n">
        <v>-3.41188524590164</v>
      </c>
      <c r="AE3081" s="40" t="n">
        <v>3.41188524590164</v>
      </c>
      <c r="AF3081" s="40" t="n">
        <v>0</v>
      </c>
      <c r="AG3081" s="40" t="n">
        <v>0</v>
      </c>
      <c r="AH3081" s="32" t="n">
        <v>13.5781147540984</v>
      </c>
      <c r="AI3081" s="32" t="n">
        <v>16.99</v>
      </c>
      <c r="AJ3081" s="40" t="n">
        <v>16.99</v>
      </c>
      <c r="AK3081" s="29" t="n">
        <v>0</v>
      </c>
      <c r="AL3081" s="29" t="n">
        <v>81.8852459016394</v>
      </c>
      <c r="AM3081" s="41"/>
      <c r="AN3081" s="38"/>
      <c r="AO3081" s="34"/>
      <c r="AP3081" s="39"/>
      <c r="AQ3081" s="40"/>
      <c r="AR3081" s="40"/>
      <c r="AS3081" s="40"/>
      <c r="AT3081" s="32"/>
      <c r="AU3081" s="32"/>
      <c r="AV3081" s="40"/>
      <c r="AW3081" s="31"/>
      <c r="AX3081" s="29"/>
      <c r="AY3081" s="42"/>
      <c r="AZ3081" s="38"/>
      <c r="BA3081" s="34"/>
      <c r="BB3081" s="39"/>
      <c r="BC3081" s="40"/>
      <c r="BD3081" s="40"/>
      <c r="BE3081" s="40"/>
      <c r="BF3081" s="32"/>
      <c r="BG3081" s="32"/>
      <c r="BH3081" s="40"/>
      <c r="BI3081" s="31"/>
      <c r="BJ3081" s="29"/>
    </row>
    <row r="3082" customFormat="false" ht="15" hidden="false" customHeight="false" outlineLevel="0" collapsed="false">
      <c r="A3082" s="26" t="s">
        <v>1038</v>
      </c>
      <c r="B3082" s="27" t="s">
        <v>0</v>
      </c>
      <c r="C3082" s="28" t="s">
        <v>137</v>
      </c>
      <c r="D3082" s="43" t="s">
        <v>158</v>
      </c>
      <c r="E3082" s="30" t="n">
        <v>179.9</v>
      </c>
      <c r="F3082" s="31" t="n">
        <v>99.9</v>
      </c>
      <c r="G3082" s="32" t="s">
        <v>293</v>
      </c>
      <c r="H3082" s="32" t="s">
        <v>98</v>
      </c>
      <c r="I3082" s="33" t="n">
        <v>12.99</v>
      </c>
      <c r="J3082" s="34" t="s">
        <v>288</v>
      </c>
      <c r="K3082" s="35" t="s">
        <v>532</v>
      </c>
      <c r="L3082" s="36"/>
      <c r="M3082" s="33" t="n">
        <v>2.99</v>
      </c>
      <c r="N3082" s="33"/>
      <c r="O3082" s="37"/>
      <c r="P3082" s="38" t="n">
        <v>19.99</v>
      </c>
      <c r="Q3082" s="34" t="n">
        <v>0</v>
      </c>
      <c r="R3082" s="39" t="n">
        <v>-2.57896857923497</v>
      </c>
      <c r="S3082" s="40" t="n">
        <v>2.57896857923497</v>
      </c>
      <c r="T3082" s="40" t="n">
        <v>0</v>
      </c>
      <c r="U3082" s="40" t="n">
        <v>0</v>
      </c>
      <c r="V3082" s="32" t="n">
        <v>10.411031420765</v>
      </c>
      <c r="W3082" s="32" t="n">
        <v>12.99</v>
      </c>
      <c r="X3082" s="40" t="n">
        <v>12.99</v>
      </c>
      <c r="Y3082" s="29" t="n">
        <v>19.99</v>
      </c>
      <c r="Z3082" s="29" t="n">
        <v>61.8952459016394</v>
      </c>
      <c r="AA3082" s="41"/>
      <c r="AB3082" s="38" t="n">
        <v>19.99</v>
      </c>
      <c r="AC3082" s="34" t="n">
        <v>0</v>
      </c>
      <c r="AD3082" s="39" t="n">
        <v>-2.57896857923497</v>
      </c>
      <c r="AE3082" s="40" t="n">
        <v>2.57896857923497</v>
      </c>
      <c r="AF3082" s="40" t="n">
        <v>0</v>
      </c>
      <c r="AG3082" s="40" t="n">
        <v>0</v>
      </c>
      <c r="AH3082" s="32" t="n">
        <v>10.411031420765</v>
      </c>
      <c r="AI3082" s="32" t="n">
        <v>12.99</v>
      </c>
      <c r="AJ3082" s="40" t="n">
        <v>12.99</v>
      </c>
      <c r="AK3082" s="29" t="n">
        <v>19.99</v>
      </c>
      <c r="AL3082" s="29" t="n">
        <v>61.8952459016394</v>
      </c>
      <c r="AM3082" s="41"/>
      <c r="AN3082" s="38"/>
      <c r="AO3082" s="34"/>
      <c r="AP3082" s="39"/>
      <c r="AQ3082" s="40"/>
      <c r="AR3082" s="40"/>
      <c r="AS3082" s="40"/>
      <c r="AT3082" s="32"/>
      <c r="AU3082" s="32"/>
      <c r="AV3082" s="40"/>
      <c r="AW3082" s="31"/>
      <c r="AX3082" s="29"/>
      <c r="AY3082" s="42"/>
      <c r="AZ3082" s="38"/>
      <c r="BA3082" s="34"/>
      <c r="BB3082" s="39"/>
      <c r="BC3082" s="40"/>
      <c r="BD3082" s="40"/>
      <c r="BE3082" s="40"/>
      <c r="BF3082" s="32"/>
      <c r="BG3082" s="32"/>
      <c r="BH3082" s="40"/>
      <c r="BI3082" s="31"/>
      <c r="BJ3082" s="29"/>
    </row>
    <row r="3083" customFormat="false" ht="15" hidden="false" customHeight="false" outlineLevel="0" collapsed="false">
      <c r="A3083" s="26" t="s">
        <v>1039</v>
      </c>
      <c r="B3083" s="27" t="s">
        <v>0</v>
      </c>
      <c r="C3083" s="28" t="s">
        <v>137</v>
      </c>
      <c r="D3083" s="43" t="s">
        <v>158</v>
      </c>
      <c r="E3083" s="30" t="n">
        <v>179.9</v>
      </c>
      <c r="F3083" s="31" t="n">
        <v>99.9</v>
      </c>
      <c r="G3083" s="32" t="s">
        <v>295</v>
      </c>
      <c r="H3083" s="32" t="s">
        <v>98</v>
      </c>
      <c r="I3083" s="33" t="n">
        <v>9.99</v>
      </c>
      <c r="J3083" s="34" t="s">
        <v>288</v>
      </c>
      <c r="K3083" s="35" t="s">
        <v>532</v>
      </c>
      <c r="L3083" s="36"/>
      <c r="M3083" s="33" t="n">
        <v>2.99</v>
      </c>
      <c r="N3083" s="33"/>
      <c r="O3083" s="37"/>
      <c r="P3083" s="38" t="n">
        <v>19.99</v>
      </c>
      <c r="Q3083" s="34" t="n">
        <v>0</v>
      </c>
      <c r="R3083" s="39" t="n">
        <v>-2.57896857923497</v>
      </c>
      <c r="S3083" s="40" t="n">
        <v>2.57896857923497</v>
      </c>
      <c r="T3083" s="40" t="n">
        <v>0</v>
      </c>
      <c r="U3083" s="40" t="n">
        <v>0</v>
      </c>
      <c r="V3083" s="32" t="n">
        <v>7.41103142076503</v>
      </c>
      <c r="W3083" s="32" t="n">
        <v>9.99</v>
      </c>
      <c r="X3083" s="40" t="n">
        <v>9.99</v>
      </c>
      <c r="Y3083" s="29" t="n">
        <v>19.99</v>
      </c>
      <c r="Z3083" s="29" t="n">
        <v>61.8952459016394</v>
      </c>
      <c r="AA3083" s="41"/>
      <c r="AB3083" s="38" t="n">
        <v>19.99</v>
      </c>
      <c r="AC3083" s="34" t="n">
        <v>0</v>
      </c>
      <c r="AD3083" s="39" t="n">
        <v>-2.57896857923497</v>
      </c>
      <c r="AE3083" s="40" t="n">
        <v>2.57896857923497</v>
      </c>
      <c r="AF3083" s="40" t="n">
        <v>0</v>
      </c>
      <c r="AG3083" s="40" t="n">
        <v>0</v>
      </c>
      <c r="AH3083" s="32" t="n">
        <v>7.41103142076503</v>
      </c>
      <c r="AI3083" s="32" t="n">
        <v>9.99</v>
      </c>
      <c r="AJ3083" s="40" t="n">
        <v>9.99</v>
      </c>
      <c r="AK3083" s="29" t="n">
        <v>19.99</v>
      </c>
      <c r="AL3083" s="29" t="n">
        <v>61.8952459016394</v>
      </c>
      <c r="AM3083" s="41"/>
      <c r="AN3083" s="38"/>
      <c r="AO3083" s="34"/>
      <c r="AP3083" s="39"/>
      <c r="AQ3083" s="40"/>
      <c r="AR3083" s="40"/>
      <c r="AS3083" s="40"/>
      <c r="AT3083" s="32"/>
      <c r="AU3083" s="32"/>
      <c r="AV3083" s="40"/>
      <c r="AW3083" s="31"/>
      <c r="AX3083" s="29"/>
      <c r="AY3083" s="42"/>
      <c r="AZ3083" s="38"/>
      <c r="BA3083" s="34"/>
      <c r="BB3083" s="39"/>
      <c r="BC3083" s="40"/>
      <c r="BD3083" s="40"/>
      <c r="BE3083" s="40"/>
      <c r="BF3083" s="32"/>
      <c r="BG3083" s="32"/>
      <c r="BH3083" s="40"/>
      <c r="BI3083" s="31"/>
      <c r="BJ3083" s="29"/>
    </row>
    <row r="3084" customFormat="false" ht="15" hidden="false" customHeight="false" outlineLevel="0" collapsed="false">
      <c r="A3084" s="26" t="s">
        <v>1040</v>
      </c>
      <c r="B3084" s="27" t="s">
        <v>0</v>
      </c>
      <c r="C3084" s="28" t="s">
        <v>137</v>
      </c>
      <c r="D3084" s="43" t="s">
        <v>158</v>
      </c>
      <c r="E3084" s="30" t="n">
        <v>179.9</v>
      </c>
      <c r="F3084" s="31" t="n">
        <v>99.9</v>
      </c>
      <c r="G3084" s="32" t="s">
        <v>297</v>
      </c>
      <c r="H3084" s="32" t="s">
        <v>98</v>
      </c>
      <c r="I3084" s="33" t="n">
        <v>0</v>
      </c>
      <c r="J3084" s="34" t="s">
        <v>298</v>
      </c>
      <c r="K3084" s="35" t="s">
        <v>532</v>
      </c>
      <c r="L3084" s="36"/>
      <c r="M3084" s="33" t="n">
        <v>2.99</v>
      </c>
      <c r="N3084" s="33"/>
      <c r="O3084" s="37"/>
      <c r="P3084" s="38" t="n">
        <v>0</v>
      </c>
      <c r="Q3084" s="34" t="n">
        <v>0</v>
      </c>
      <c r="R3084" s="39" t="n">
        <v>-3.41188524590164</v>
      </c>
      <c r="S3084" s="40" t="n">
        <v>3.41188524590164</v>
      </c>
      <c r="T3084" s="40" t="n">
        <v>0</v>
      </c>
      <c r="U3084" s="40" t="n">
        <v>0</v>
      </c>
      <c r="V3084" s="32" t="n">
        <v>-3.41188524590164</v>
      </c>
      <c r="W3084" s="32" t="n">
        <v>0</v>
      </c>
      <c r="X3084" s="40" t="n">
        <v>0</v>
      </c>
      <c r="Y3084" s="29" t="n">
        <v>0</v>
      </c>
      <c r="Z3084" s="29" t="n">
        <v>81.8852459016394</v>
      </c>
      <c r="AA3084" s="41"/>
      <c r="AB3084" s="38" t="n">
        <v>0</v>
      </c>
      <c r="AC3084" s="34" t="n">
        <v>0</v>
      </c>
      <c r="AD3084" s="39" t="n">
        <v>-3.41188524590164</v>
      </c>
      <c r="AE3084" s="40" t="n">
        <v>3.41188524590164</v>
      </c>
      <c r="AF3084" s="40" t="n">
        <v>0</v>
      </c>
      <c r="AG3084" s="40" t="n">
        <v>0</v>
      </c>
      <c r="AH3084" s="32" t="n">
        <v>-3.41188524590164</v>
      </c>
      <c r="AI3084" s="32" t="n">
        <v>0</v>
      </c>
      <c r="AJ3084" s="40" t="n">
        <v>0</v>
      </c>
      <c r="AK3084" s="29" t="n">
        <v>0</v>
      </c>
      <c r="AL3084" s="29" t="n">
        <v>81.8852459016394</v>
      </c>
      <c r="AM3084" s="41"/>
      <c r="AN3084" s="38"/>
      <c r="AO3084" s="34"/>
      <c r="AP3084" s="39"/>
      <c r="AQ3084" s="40"/>
      <c r="AR3084" s="40"/>
      <c r="AS3084" s="40"/>
      <c r="AT3084" s="32"/>
      <c r="AU3084" s="32"/>
      <c r="AV3084" s="40"/>
      <c r="AW3084" s="31"/>
      <c r="AX3084" s="29"/>
      <c r="AY3084" s="42"/>
      <c r="AZ3084" s="38"/>
      <c r="BA3084" s="34"/>
      <c r="BB3084" s="39"/>
      <c r="BC3084" s="40"/>
      <c r="BD3084" s="40"/>
      <c r="BE3084" s="40"/>
      <c r="BF3084" s="32"/>
      <c r="BG3084" s="32"/>
      <c r="BH3084" s="40"/>
      <c r="BI3084" s="31"/>
      <c r="BJ3084" s="29"/>
    </row>
    <row r="3085" customFormat="false" ht="15" hidden="false" customHeight="false" outlineLevel="0" collapsed="false">
      <c r="A3085" s="26" t="s">
        <v>1041</v>
      </c>
      <c r="B3085" s="27" t="s">
        <v>0</v>
      </c>
      <c r="C3085" s="28" t="s">
        <v>137</v>
      </c>
      <c r="D3085" s="43" t="s">
        <v>1042</v>
      </c>
      <c r="E3085" s="30" t="n">
        <v>159.9</v>
      </c>
      <c r="F3085" s="31" t="n">
        <v>99.9</v>
      </c>
      <c r="G3085" s="32" t="s">
        <v>287</v>
      </c>
      <c r="H3085" s="32" t="s">
        <v>98</v>
      </c>
      <c r="I3085" s="33" t="n">
        <v>24.99</v>
      </c>
      <c r="J3085" s="34" t="s">
        <v>288</v>
      </c>
      <c r="K3085" s="35" t="s">
        <v>532</v>
      </c>
      <c r="L3085" s="36"/>
      <c r="M3085" s="33" t="n">
        <v>2.99</v>
      </c>
      <c r="N3085" s="33"/>
      <c r="O3085" s="37"/>
      <c r="P3085" s="38" t="n">
        <v>0</v>
      </c>
      <c r="Q3085" s="34" t="n">
        <v>0</v>
      </c>
      <c r="R3085" s="39" t="n">
        <v>-3.41188524590164</v>
      </c>
      <c r="S3085" s="40" t="n">
        <v>3.41188524590164</v>
      </c>
      <c r="T3085" s="40" t="n">
        <v>0</v>
      </c>
      <c r="U3085" s="40" t="n">
        <v>0</v>
      </c>
      <c r="V3085" s="32" t="n">
        <v>21.5781147540984</v>
      </c>
      <c r="W3085" s="32" t="n">
        <v>24.99</v>
      </c>
      <c r="X3085" s="40" t="n">
        <v>24.99</v>
      </c>
      <c r="Y3085" s="29" t="n">
        <v>0</v>
      </c>
      <c r="Z3085" s="29" t="n">
        <v>81.8852459016394</v>
      </c>
      <c r="AA3085" s="41"/>
      <c r="AB3085" s="38" t="n">
        <v>0</v>
      </c>
      <c r="AC3085" s="34" t="n">
        <v>0</v>
      </c>
      <c r="AD3085" s="39" t="n">
        <v>-3.41188524590164</v>
      </c>
      <c r="AE3085" s="40" t="n">
        <v>3.41188524590164</v>
      </c>
      <c r="AF3085" s="40" t="n">
        <v>0</v>
      </c>
      <c r="AG3085" s="40" t="n">
        <v>0</v>
      </c>
      <c r="AH3085" s="32" t="n">
        <v>21.5781147540984</v>
      </c>
      <c r="AI3085" s="32" t="n">
        <v>24.99</v>
      </c>
      <c r="AJ3085" s="40" t="n">
        <v>24.99</v>
      </c>
      <c r="AK3085" s="29" t="n">
        <v>0</v>
      </c>
      <c r="AL3085" s="29" t="n">
        <v>81.8852459016394</v>
      </c>
      <c r="AM3085" s="41"/>
      <c r="AN3085" s="38"/>
      <c r="AO3085" s="34"/>
      <c r="AP3085" s="39"/>
      <c r="AQ3085" s="40"/>
      <c r="AR3085" s="40"/>
      <c r="AS3085" s="40"/>
      <c r="AT3085" s="32"/>
      <c r="AU3085" s="32"/>
      <c r="AV3085" s="40"/>
      <c r="AW3085" s="31"/>
      <c r="AX3085" s="29"/>
      <c r="AY3085" s="42"/>
      <c r="AZ3085" s="38"/>
      <c r="BA3085" s="34"/>
      <c r="BB3085" s="39"/>
      <c r="BC3085" s="40"/>
      <c r="BD3085" s="40"/>
      <c r="BE3085" s="40"/>
      <c r="BF3085" s="32"/>
      <c r="BG3085" s="32"/>
      <c r="BH3085" s="40"/>
      <c r="BI3085" s="31"/>
      <c r="BJ3085" s="29"/>
    </row>
    <row r="3086" customFormat="false" ht="15" hidden="false" customHeight="false" outlineLevel="0" collapsed="false">
      <c r="A3086" s="26" t="s">
        <v>1043</v>
      </c>
      <c r="B3086" s="27" t="s">
        <v>0</v>
      </c>
      <c r="C3086" s="28" t="s">
        <v>137</v>
      </c>
      <c r="D3086" s="43" t="s">
        <v>1042</v>
      </c>
      <c r="E3086" s="30" t="n">
        <v>159.9</v>
      </c>
      <c r="F3086" s="31" t="n">
        <v>99.9</v>
      </c>
      <c r="G3086" s="32" t="s">
        <v>291</v>
      </c>
      <c r="H3086" s="32" t="s">
        <v>98</v>
      </c>
      <c r="I3086" s="33" t="n">
        <v>16.99</v>
      </c>
      <c r="J3086" s="34" t="s">
        <v>288</v>
      </c>
      <c r="K3086" s="35" t="s">
        <v>532</v>
      </c>
      <c r="L3086" s="36"/>
      <c r="M3086" s="33" t="n">
        <v>2.99</v>
      </c>
      <c r="N3086" s="33"/>
      <c r="O3086" s="37"/>
      <c r="P3086" s="38" t="n">
        <v>0</v>
      </c>
      <c r="Q3086" s="34" t="n">
        <v>0</v>
      </c>
      <c r="R3086" s="39" t="n">
        <v>-3.41188524590164</v>
      </c>
      <c r="S3086" s="40" t="n">
        <v>3.41188524590164</v>
      </c>
      <c r="T3086" s="40" t="n">
        <v>0</v>
      </c>
      <c r="U3086" s="40" t="n">
        <v>0</v>
      </c>
      <c r="V3086" s="32" t="n">
        <v>13.5781147540984</v>
      </c>
      <c r="W3086" s="32" t="n">
        <v>16.99</v>
      </c>
      <c r="X3086" s="40" t="n">
        <v>16.99</v>
      </c>
      <c r="Y3086" s="29" t="n">
        <v>0</v>
      </c>
      <c r="Z3086" s="29" t="n">
        <v>81.8852459016394</v>
      </c>
      <c r="AA3086" s="41"/>
      <c r="AB3086" s="38" t="n">
        <v>0</v>
      </c>
      <c r="AC3086" s="34" t="n">
        <v>0</v>
      </c>
      <c r="AD3086" s="39" t="n">
        <v>-3.41188524590164</v>
      </c>
      <c r="AE3086" s="40" t="n">
        <v>3.41188524590164</v>
      </c>
      <c r="AF3086" s="40" t="n">
        <v>0</v>
      </c>
      <c r="AG3086" s="40" t="n">
        <v>0</v>
      </c>
      <c r="AH3086" s="32" t="n">
        <v>13.5781147540984</v>
      </c>
      <c r="AI3086" s="32" t="n">
        <v>16.99</v>
      </c>
      <c r="AJ3086" s="40" t="n">
        <v>16.99</v>
      </c>
      <c r="AK3086" s="29" t="n">
        <v>0</v>
      </c>
      <c r="AL3086" s="29" t="n">
        <v>81.8852459016394</v>
      </c>
      <c r="AM3086" s="41"/>
      <c r="AN3086" s="38"/>
      <c r="AO3086" s="34"/>
      <c r="AP3086" s="39"/>
      <c r="AQ3086" s="40"/>
      <c r="AR3086" s="40"/>
      <c r="AS3086" s="40"/>
      <c r="AT3086" s="32"/>
      <c r="AU3086" s="32"/>
      <c r="AV3086" s="40"/>
      <c r="AW3086" s="31"/>
      <c r="AX3086" s="29"/>
      <c r="AY3086" s="42"/>
      <c r="AZ3086" s="38"/>
      <c r="BA3086" s="34"/>
      <c r="BB3086" s="39"/>
      <c r="BC3086" s="40"/>
      <c r="BD3086" s="40"/>
      <c r="BE3086" s="40"/>
      <c r="BF3086" s="32"/>
      <c r="BG3086" s="32"/>
      <c r="BH3086" s="40"/>
      <c r="BI3086" s="31"/>
      <c r="BJ3086" s="29"/>
    </row>
    <row r="3087" customFormat="false" ht="15" hidden="false" customHeight="false" outlineLevel="0" collapsed="false">
      <c r="A3087" s="26" t="s">
        <v>1044</v>
      </c>
      <c r="B3087" s="27" t="s">
        <v>0</v>
      </c>
      <c r="C3087" s="28" t="s">
        <v>137</v>
      </c>
      <c r="D3087" s="43" t="s">
        <v>1042</v>
      </c>
      <c r="E3087" s="30" t="n">
        <v>159.9</v>
      </c>
      <c r="F3087" s="31" t="n">
        <v>99.9</v>
      </c>
      <c r="G3087" s="32" t="s">
        <v>293</v>
      </c>
      <c r="H3087" s="32" t="s">
        <v>98</v>
      </c>
      <c r="I3087" s="33" t="n">
        <v>12.99</v>
      </c>
      <c r="J3087" s="34" t="s">
        <v>288</v>
      </c>
      <c r="K3087" s="35" t="s">
        <v>532</v>
      </c>
      <c r="L3087" s="36"/>
      <c r="M3087" s="33" t="n">
        <v>2.99</v>
      </c>
      <c r="N3087" s="33"/>
      <c r="O3087" s="37"/>
      <c r="P3087" s="38" t="n">
        <v>19.99</v>
      </c>
      <c r="Q3087" s="34" t="n">
        <v>0</v>
      </c>
      <c r="R3087" s="39" t="n">
        <v>-2.57896857923497</v>
      </c>
      <c r="S3087" s="40" t="n">
        <v>2.57896857923497</v>
      </c>
      <c r="T3087" s="40" t="n">
        <v>0</v>
      </c>
      <c r="U3087" s="40" t="n">
        <v>0</v>
      </c>
      <c r="V3087" s="32" t="n">
        <v>10.411031420765</v>
      </c>
      <c r="W3087" s="32" t="n">
        <v>12.99</v>
      </c>
      <c r="X3087" s="40" t="n">
        <v>12.99</v>
      </c>
      <c r="Y3087" s="29" t="n">
        <v>19.99</v>
      </c>
      <c r="Z3087" s="29" t="n">
        <v>61.8952459016394</v>
      </c>
      <c r="AA3087" s="41"/>
      <c r="AB3087" s="38" t="n">
        <v>19.99</v>
      </c>
      <c r="AC3087" s="34" t="n">
        <v>0</v>
      </c>
      <c r="AD3087" s="39" t="n">
        <v>-2.57896857923497</v>
      </c>
      <c r="AE3087" s="40" t="n">
        <v>2.57896857923497</v>
      </c>
      <c r="AF3087" s="40" t="n">
        <v>0</v>
      </c>
      <c r="AG3087" s="40" t="n">
        <v>0</v>
      </c>
      <c r="AH3087" s="32" t="n">
        <v>10.411031420765</v>
      </c>
      <c r="AI3087" s="32" t="n">
        <v>12.99</v>
      </c>
      <c r="AJ3087" s="40" t="n">
        <v>12.99</v>
      </c>
      <c r="AK3087" s="29" t="n">
        <v>19.99</v>
      </c>
      <c r="AL3087" s="29" t="n">
        <v>61.8952459016394</v>
      </c>
      <c r="AM3087" s="41"/>
      <c r="AN3087" s="38"/>
      <c r="AO3087" s="34"/>
      <c r="AP3087" s="39"/>
      <c r="AQ3087" s="40"/>
      <c r="AR3087" s="40"/>
      <c r="AS3087" s="40"/>
      <c r="AT3087" s="32"/>
      <c r="AU3087" s="32"/>
      <c r="AV3087" s="40"/>
      <c r="AW3087" s="31"/>
      <c r="AX3087" s="29"/>
      <c r="AY3087" s="42"/>
      <c r="AZ3087" s="38"/>
      <c r="BA3087" s="34"/>
      <c r="BB3087" s="39"/>
      <c r="BC3087" s="40"/>
      <c r="BD3087" s="40"/>
      <c r="BE3087" s="40"/>
      <c r="BF3087" s="32"/>
      <c r="BG3087" s="32"/>
      <c r="BH3087" s="40"/>
      <c r="BI3087" s="31"/>
      <c r="BJ3087" s="29"/>
    </row>
    <row r="3088" customFormat="false" ht="15" hidden="false" customHeight="false" outlineLevel="0" collapsed="false">
      <c r="A3088" s="26" t="s">
        <v>1045</v>
      </c>
      <c r="B3088" s="27" t="s">
        <v>0</v>
      </c>
      <c r="C3088" s="28" t="s">
        <v>137</v>
      </c>
      <c r="D3088" s="43" t="s">
        <v>1042</v>
      </c>
      <c r="E3088" s="30" t="n">
        <v>159.9</v>
      </c>
      <c r="F3088" s="31" t="n">
        <v>99.9</v>
      </c>
      <c r="G3088" s="32" t="s">
        <v>424</v>
      </c>
      <c r="H3088" s="32" t="s">
        <v>98</v>
      </c>
      <c r="I3088" s="33" t="n">
        <v>9.99</v>
      </c>
      <c r="J3088" s="34" t="s">
        <v>288</v>
      </c>
      <c r="K3088" s="35" t="s">
        <v>532</v>
      </c>
      <c r="L3088" s="36"/>
      <c r="M3088" s="33" t="n">
        <v>2.99</v>
      </c>
      <c r="N3088" s="33"/>
      <c r="O3088" s="37"/>
      <c r="P3088" s="38" t="n">
        <v>19.99</v>
      </c>
      <c r="Q3088" s="34" t="n">
        <v>0</v>
      </c>
      <c r="R3088" s="39" t="n">
        <v>-2.57896857923497</v>
      </c>
      <c r="S3088" s="40" t="n">
        <v>2.57896857923497</v>
      </c>
      <c r="T3088" s="40" t="n">
        <v>0</v>
      </c>
      <c r="U3088" s="40" t="n">
        <v>0</v>
      </c>
      <c r="V3088" s="32" t="n">
        <v>7.41103142076503</v>
      </c>
      <c r="W3088" s="32" t="n">
        <v>9.99</v>
      </c>
      <c r="X3088" s="40" t="n">
        <v>9.99</v>
      </c>
      <c r="Y3088" s="29" t="n">
        <v>19.99</v>
      </c>
      <c r="Z3088" s="29" t="n">
        <v>61.8952459016394</v>
      </c>
      <c r="AA3088" s="41"/>
      <c r="AB3088" s="38" t="n">
        <v>19.99</v>
      </c>
      <c r="AC3088" s="34" t="n">
        <v>0</v>
      </c>
      <c r="AD3088" s="39" t="n">
        <v>-2.57896857923497</v>
      </c>
      <c r="AE3088" s="40" t="n">
        <v>2.57896857923497</v>
      </c>
      <c r="AF3088" s="40" t="n">
        <v>0</v>
      </c>
      <c r="AG3088" s="40" t="n">
        <v>0</v>
      </c>
      <c r="AH3088" s="32" t="n">
        <v>7.41103142076503</v>
      </c>
      <c r="AI3088" s="32" t="n">
        <v>9.99</v>
      </c>
      <c r="AJ3088" s="40" t="n">
        <v>9.99</v>
      </c>
      <c r="AK3088" s="29" t="n">
        <v>19.99</v>
      </c>
      <c r="AL3088" s="29" t="n">
        <v>61.8952459016394</v>
      </c>
      <c r="AM3088" s="41"/>
      <c r="AN3088" s="38"/>
      <c r="AO3088" s="34"/>
      <c r="AP3088" s="39"/>
      <c r="AQ3088" s="40"/>
      <c r="AR3088" s="40"/>
      <c r="AS3088" s="40"/>
      <c r="AT3088" s="32"/>
      <c r="AU3088" s="32"/>
      <c r="AV3088" s="40"/>
      <c r="AW3088" s="31"/>
      <c r="AX3088" s="29"/>
      <c r="AY3088" s="42"/>
      <c r="AZ3088" s="38"/>
      <c r="BA3088" s="34"/>
      <c r="BB3088" s="39"/>
      <c r="BC3088" s="40"/>
      <c r="BD3088" s="40"/>
      <c r="BE3088" s="40"/>
      <c r="BF3088" s="32"/>
      <c r="BG3088" s="32"/>
      <c r="BH3088" s="40"/>
      <c r="BI3088" s="31"/>
      <c r="BJ3088" s="29"/>
    </row>
    <row r="3089" customFormat="false" ht="15" hidden="false" customHeight="false" outlineLevel="0" collapsed="false">
      <c r="A3089" s="26" t="s">
        <v>1046</v>
      </c>
      <c r="B3089" s="27" t="s">
        <v>0</v>
      </c>
      <c r="C3089" s="28" t="s">
        <v>137</v>
      </c>
      <c r="D3089" s="43" t="s">
        <v>1042</v>
      </c>
      <c r="E3089" s="30" t="n">
        <v>159.9</v>
      </c>
      <c r="F3089" s="31" t="n">
        <v>99.9</v>
      </c>
      <c r="G3089" s="32" t="s">
        <v>297</v>
      </c>
      <c r="H3089" s="32" t="s">
        <v>98</v>
      </c>
      <c r="I3089" s="33" t="n">
        <v>0</v>
      </c>
      <c r="J3089" s="34" t="s">
        <v>298</v>
      </c>
      <c r="K3089" s="35" t="s">
        <v>532</v>
      </c>
      <c r="L3089" s="36"/>
      <c r="M3089" s="33" t="n">
        <v>2.99</v>
      </c>
      <c r="N3089" s="33"/>
      <c r="O3089" s="37"/>
      <c r="P3089" s="38" t="n">
        <v>0</v>
      </c>
      <c r="Q3089" s="34" t="n">
        <v>0</v>
      </c>
      <c r="R3089" s="39" t="n">
        <v>-3.41188524590164</v>
      </c>
      <c r="S3089" s="40" t="n">
        <v>3.41188524590164</v>
      </c>
      <c r="T3089" s="40" t="n">
        <v>0</v>
      </c>
      <c r="U3089" s="40" t="n">
        <v>0</v>
      </c>
      <c r="V3089" s="32" t="n">
        <v>-3.41188524590164</v>
      </c>
      <c r="W3089" s="32" t="n">
        <v>0</v>
      </c>
      <c r="X3089" s="40" t="n">
        <v>0</v>
      </c>
      <c r="Y3089" s="29" t="n">
        <v>0</v>
      </c>
      <c r="Z3089" s="29" t="n">
        <v>81.8852459016394</v>
      </c>
      <c r="AA3089" s="41"/>
      <c r="AB3089" s="38" t="n">
        <v>0</v>
      </c>
      <c r="AC3089" s="34" t="n">
        <v>0</v>
      </c>
      <c r="AD3089" s="39" t="n">
        <v>-3.41188524590164</v>
      </c>
      <c r="AE3089" s="40" t="n">
        <v>3.41188524590164</v>
      </c>
      <c r="AF3089" s="40" t="n">
        <v>0</v>
      </c>
      <c r="AG3089" s="40" t="n">
        <v>0</v>
      </c>
      <c r="AH3089" s="32" t="n">
        <v>-3.41188524590164</v>
      </c>
      <c r="AI3089" s="32" t="n">
        <v>0</v>
      </c>
      <c r="AJ3089" s="40" t="n">
        <v>0</v>
      </c>
      <c r="AK3089" s="29" t="n">
        <v>0</v>
      </c>
      <c r="AL3089" s="29" t="n">
        <v>81.8852459016394</v>
      </c>
      <c r="AM3089" s="41"/>
      <c r="AN3089" s="38"/>
      <c r="AO3089" s="34"/>
      <c r="AP3089" s="39"/>
      <c r="AQ3089" s="40"/>
      <c r="AR3089" s="40"/>
      <c r="AS3089" s="40"/>
      <c r="AT3089" s="32"/>
      <c r="AU3089" s="32"/>
      <c r="AV3089" s="40"/>
      <c r="AW3089" s="31"/>
      <c r="AX3089" s="29"/>
      <c r="AY3089" s="42"/>
      <c r="AZ3089" s="38"/>
      <c r="BA3089" s="34"/>
      <c r="BB3089" s="39"/>
      <c r="BC3089" s="40"/>
      <c r="BD3089" s="40"/>
      <c r="BE3089" s="40"/>
      <c r="BF3089" s="32"/>
      <c r="BG3089" s="32"/>
      <c r="BH3089" s="40"/>
      <c r="BI3089" s="31"/>
      <c r="BJ3089" s="29"/>
    </row>
    <row r="3090" customFormat="false" ht="15" hidden="false" customHeight="false" outlineLevel="0" collapsed="false">
      <c r="A3090" s="26" t="s">
        <v>1047</v>
      </c>
      <c r="B3090" s="27" t="s">
        <v>0</v>
      </c>
      <c r="C3090" s="28" t="s">
        <v>137</v>
      </c>
      <c r="D3090" s="43" t="s">
        <v>1048</v>
      </c>
      <c r="E3090" s="30" t="n">
        <v>109.9</v>
      </c>
      <c r="F3090" s="31" t="n">
        <v>99.9</v>
      </c>
      <c r="G3090" s="32" t="s">
        <v>287</v>
      </c>
      <c r="H3090" s="32" t="s">
        <v>98</v>
      </c>
      <c r="I3090" s="33" t="n">
        <v>24.99</v>
      </c>
      <c r="J3090" s="34" t="s">
        <v>288</v>
      </c>
      <c r="K3090" s="35" t="s">
        <v>532</v>
      </c>
      <c r="L3090" s="36"/>
      <c r="M3090" s="33" t="n">
        <v>1.49</v>
      </c>
      <c r="N3090" s="33"/>
      <c r="O3090" s="37"/>
      <c r="P3090" s="38" t="n">
        <v>0</v>
      </c>
      <c r="Q3090" s="34" t="n">
        <v>0</v>
      </c>
      <c r="R3090" s="39" t="n">
        <v>-3.41188524590164</v>
      </c>
      <c r="S3090" s="40" t="n">
        <v>3.41188524590164</v>
      </c>
      <c r="T3090" s="40" t="n">
        <v>0</v>
      </c>
      <c r="U3090" s="40" t="n">
        <v>0</v>
      </c>
      <c r="V3090" s="32" t="n">
        <v>21.5781147540984</v>
      </c>
      <c r="W3090" s="32" t="n">
        <v>24.99</v>
      </c>
      <c r="X3090" s="40" t="n">
        <v>24.99</v>
      </c>
      <c r="Y3090" s="29" t="n">
        <v>0</v>
      </c>
      <c r="Z3090" s="29" t="n">
        <v>81.8852459016394</v>
      </c>
      <c r="AA3090" s="41"/>
      <c r="AB3090" s="38" t="n">
        <v>0</v>
      </c>
      <c r="AC3090" s="34" t="n">
        <v>0</v>
      </c>
      <c r="AD3090" s="39" t="n">
        <v>-3.41188524590164</v>
      </c>
      <c r="AE3090" s="40" t="n">
        <v>3.41188524590164</v>
      </c>
      <c r="AF3090" s="40" t="n">
        <v>0</v>
      </c>
      <c r="AG3090" s="40" t="n">
        <v>0</v>
      </c>
      <c r="AH3090" s="32" t="n">
        <v>21.5781147540984</v>
      </c>
      <c r="AI3090" s="32" t="n">
        <v>24.99</v>
      </c>
      <c r="AJ3090" s="40" t="n">
        <v>24.99</v>
      </c>
      <c r="AK3090" s="29" t="n">
        <v>0</v>
      </c>
      <c r="AL3090" s="29" t="n">
        <v>81.8852459016394</v>
      </c>
      <c r="AM3090" s="41"/>
      <c r="AN3090" s="38"/>
      <c r="AO3090" s="34"/>
      <c r="AP3090" s="39"/>
      <c r="AQ3090" s="40"/>
      <c r="AR3090" s="40"/>
      <c r="AS3090" s="40"/>
      <c r="AT3090" s="32"/>
      <c r="AU3090" s="32"/>
      <c r="AV3090" s="40"/>
      <c r="AW3090" s="31"/>
      <c r="AX3090" s="29"/>
      <c r="AY3090" s="42"/>
      <c r="AZ3090" s="38"/>
      <c r="BA3090" s="34"/>
      <c r="BB3090" s="39"/>
      <c r="BC3090" s="40"/>
      <c r="BD3090" s="40"/>
      <c r="BE3090" s="40"/>
      <c r="BF3090" s="32"/>
      <c r="BG3090" s="32"/>
      <c r="BH3090" s="40"/>
      <c r="BI3090" s="31"/>
      <c r="BJ3090" s="29"/>
    </row>
    <row r="3091" customFormat="false" ht="15" hidden="false" customHeight="false" outlineLevel="0" collapsed="false">
      <c r="A3091" s="26" t="s">
        <v>1049</v>
      </c>
      <c r="B3091" s="27" t="s">
        <v>0</v>
      </c>
      <c r="C3091" s="28" t="s">
        <v>137</v>
      </c>
      <c r="D3091" s="43" t="s">
        <v>1048</v>
      </c>
      <c r="E3091" s="30" t="n">
        <v>109.9</v>
      </c>
      <c r="F3091" s="31" t="n">
        <v>99.9</v>
      </c>
      <c r="G3091" s="32" t="s">
        <v>291</v>
      </c>
      <c r="H3091" s="32" t="s">
        <v>98</v>
      </c>
      <c r="I3091" s="33" t="n">
        <v>16.99</v>
      </c>
      <c r="J3091" s="34" t="s">
        <v>288</v>
      </c>
      <c r="K3091" s="35" t="s">
        <v>532</v>
      </c>
      <c r="L3091" s="36"/>
      <c r="M3091" s="33" t="n">
        <v>1.49</v>
      </c>
      <c r="N3091" s="33"/>
      <c r="O3091" s="37"/>
      <c r="P3091" s="38" t="n">
        <v>0</v>
      </c>
      <c r="Q3091" s="34" t="n">
        <v>0</v>
      </c>
      <c r="R3091" s="39" t="n">
        <v>-3.41188524590164</v>
      </c>
      <c r="S3091" s="40" t="n">
        <v>3.41188524590164</v>
      </c>
      <c r="T3091" s="40" t="n">
        <v>0</v>
      </c>
      <c r="U3091" s="40" t="n">
        <v>0</v>
      </c>
      <c r="V3091" s="32" t="n">
        <v>13.5781147540984</v>
      </c>
      <c r="W3091" s="32" t="n">
        <v>16.99</v>
      </c>
      <c r="X3091" s="40" t="n">
        <v>16.99</v>
      </c>
      <c r="Y3091" s="29" t="n">
        <v>0</v>
      </c>
      <c r="Z3091" s="29" t="n">
        <v>81.8852459016394</v>
      </c>
      <c r="AA3091" s="41"/>
      <c r="AB3091" s="38" t="n">
        <v>0</v>
      </c>
      <c r="AC3091" s="34" t="n">
        <v>0</v>
      </c>
      <c r="AD3091" s="39" t="n">
        <v>-3.41188524590164</v>
      </c>
      <c r="AE3091" s="40" t="n">
        <v>3.41188524590164</v>
      </c>
      <c r="AF3091" s="40" t="n">
        <v>0</v>
      </c>
      <c r="AG3091" s="40" t="n">
        <v>0</v>
      </c>
      <c r="AH3091" s="32" t="n">
        <v>13.5781147540984</v>
      </c>
      <c r="AI3091" s="32" t="n">
        <v>16.99</v>
      </c>
      <c r="AJ3091" s="40" t="n">
        <v>16.99</v>
      </c>
      <c r="AK3091" s="29" t="n">
        <v>0</v>
      </c>
      <c r="AL3091" s="29" t="n">
        <v>81.8852459016394</v>
      </c>
      <c r="AM3091" s="41"/>
      <c r="AN3091" s="38"/>
      <c r="AO3091" s="34"/>
      <c r="AP3091" s="39"/>
      <c r="AQ3091" s="40"/>
      <c r="AR3091" s="40"/>
      <c r="AS3091" s="40"/>
      <c r="AT3091" s="32"/>
      <c r="AU3091" s="32"/>
      <c r="AV3091" s="40"/>
      <c r="AW3091" s="31"/>
      <c r="AX3091" s="29"/>
      <c r="AY3091" s="42"/>
      <c r="AZ3091" s="38"/>
      <c r="BA3091" s="34"/>
      <c r="BB3091" s="39"/>
      <c r="BC3091" s="40"/>
      <c r="BD3091" s="40"/>
      <c r="BE3091" s="40"/>
      <c r="BF3091" s="32"/>
      <c r="BG3091" s="32"/>
      <c r="BH3091" s="40"/>
      <c r="BI3091" s="31"/>
      <c r="BJ3091" s="29"/>
    </row>
    <row r="3092" customFormat="false" ht="15" hidden="false" customHeight="false" outlineLevel="0" collapsed="false">
      <c r="A3092" s="26" t="s">
        <v>1050</v>
      </c>
      <c r="B3092" s="27" t="s">
        <v>0</v>
      </c>
      <c r="C3092" s="28" t="s">
        <v>137</v>
      </c>
      <c r="D3092" s="43" t="s">
        <v>1048</v>
      </c>
      <c r="E3092" s="30" t="n">
        <v>109.9</v>
      </c>
      <c r="F3092" s="31" t="n">
        <v>99.9</v>
      </c>
      <c r="G3092" s="32" t="s">
        <v>293</v>
      </c>
      <c r="H3092" s="32" t="s">
        <v>98</v>
      </c>
      <c r="I3092" s="33" t="n">
        <v>12.99</v>
      </c>
      <c r="J3092" s="34" t="s">
        <v>288</v>
      </c>
      <c r="K3092" s="35" t="s">
        <v>532</v>
      </c>
      <c r="L3092" s="36"/>
      <c r="M3092" s="33" t="n">
        <v>1.49</v>
      </c>
      <c r="N3092" s="33"/>
      <c r="O3092" s="37"/>
      <c r="P3092" s="38" t="n">
        <v>19.99</v>
      </c>
      <c r="Q3092" s="34" t="n">
        <v>0</v>
      </c>
      <c r="R3092" s="39" t="n">
        <v>-2.57896857923497</v>
      </c>
      <c r="S3092" s="40" t="n">
        <v>2.57896857923497</v>
      </c>
      <c r="T3092" s="40" t="n">
        <v>0</v>
      </c>
      <c r="U3092" s="40" t="n">
        <v>0</v>
      </c>
      <c r="V3092" s="32" t="n">
        <v>10.411031420765</v>
      </c>
      <c r="W3092" s="32" t="n">
        <v>12.99</v>
      </c>
      <c r="X3092" s="40" t="n">
        <v>12.99</v>
      </c>
      <c r="Y3092" s="29" t="n">
        <v>19.99</v>
      </c>
      <c r="Z3092" s="29" t="n">
        <v>61.8952459016394</v>
      </c>
      <c r="AA3092" s="41"/>
      <c r="AB3092" s="38" t="n">
        <v>19.99</v>
      </c>
      <c r="AC3092" s="34" t="n">
        <v>0</v>
      </c>
      <c r="AD3092" s="39" t="n">
        <v>-2.57896857923497</v>
      </c>
      <c r="AE3092" s="40" t="n">
        <v>2.57896857923497</v>
      </c>
      <c r="AF3092" s="40" t="n">
        <v>0</v>
      </c>
      <c r="AG3092" s="40" t="n">
        <v>0</v>
      </c>
      <c r="AH3092" s="32" t="n">
        <v>10.411031420765</v>
      </c>
      <c r="AI3092" s="32" t="n">
        <v>12.99</v>
      </c>
      <c r="AJ3092" s="40" t="n">
        <v>12.99</v>
      </c>
      <c r="AK3092" s="29" t="n">
        <v>19.99</v>
      </c>
      <c r="AL3092" s="29" t="n">
        <v>61.8952459016394</v>
      </c>
      <c r="AM3092" s="41"/>
      <c r="AN3092" s="38"/>
      <c r="AO3092" s="34"/>
      <c r="AP3092" s="39"/>
      <c r="AQ3092" s="40"/>
      <c r="AR3092" s="40"/>
      <c r="AS3092" s="40"/>
      <c r="AT3092" s="32"/>
      <c r="AU3092" s="32"/>
      <c r="AV3092" s="40"/>
      <c r="AW3092" s="31"/>
      <c r="AX3092" s="29"/>
      <c r="AY3092" s="42"/>
      <c r="AZ3092" s="38"/>
      <c r="BA3092" s="34"/>
      <c r="BB3092" s="39"/>
      <c r="BC3092" s="40"/>
      <c r="BD3092" s="40"/>
      <c r="BE3092" s="40"/>
      <c r="BF3092" s="32"/>
      <c r="BG3092" s="32"/>
      <c r="BH3092" s="40"/>
      <c r="BI3092" s="31"/>
      <c r="BJ3092" s="29"/>
    </row>
    <row r="3093" customFormat="false" ht="15" hidden="false" customHeight="false" outlineLevel="0" collapsed="false">
      <c r="A3093" s="26" t="s">
        <v>1051</v>
      </c>
      <c r="B3093" s="27" t="s">
        <v>0</v>
      </c>
      <c r="C3093" s="28" t="s">
        <v>137</v>
      </c>
      <c r="D3093" s="43" t="s">
        <v>1048</v>
      </c>
      <c r="E3093" s="30" t="n">
        <v>109.9</v>
      </c>
      <c r="F3093" s="31" t="n">
        <v>99.9</v>
      </c>
      <c r="G3093" s="32" t="s">
        <v>295</v>
      </c>
      <c r="H3093" s="32" t="s">
        <v>98</v>
      </c>
      <c r="I3093" s="33" t="n">
        <v>9.99</v>
      </c>
      <c r="J3093" s="34" t="s">
        <v>288</v>
      </c>
      <c r="K3093" s="35" t="s">
        <v>532</v>
      </c>
      <c r="L3093" s="36"/>
      <c r="M3093" s="33" t="n">
        <v>1.49</v>
      </c>
      <c r="N3093" s="33"/>
      <c r="O3093" s="37"/>
      <c r="P3093" s="38" t="n">
        <v>19.99</v>
      </c>
      <c r="Q3093" s="34" t="n">
        <v>0</v>
      </c>
      <c r="R3093" s="39" t="n">
        <v>-2.57896857923497</v>
      </c>
      <c r="S3093" s="40" t="n">
        <v>2.57896857923497</v>
      </c>
      <c r="T3093" s="40" t="n">
        <v>0</v>
      </c>
      <c r="U3093" s="40" t="n">
        <v>0</v>
      </c>
      <c r="V3093" s="32" t="n">
        <v>7.41103142076503</v>
      </c>
      <c r="W3093" s="32" t="n">
        <v>9.99</v>
      </c>
      <c r="X3093" s="40" t="n">
        <v>9.99</v>
      </c>
      <c r="Y3093" s="29" t="n">
        <v>19.99</v>
      </c>
      <c r="Z3093" s="29" t="n">
        <v>61.8952459016394</v>
      </c>
      <c r="AA3093" s="41"/>
      <c r="AB3093" s="38" t="n">
        <v>19.99</v>
      </c>
      <c r="AC3093" s="34" t="n">
        <v>0</v>
      </c>
      <c r="AD3093" s="39" t="n">
        <v>-2.57896857923497</v>
      </c>
      <c r="AE3093" s="40" t="n">
        <v>2.57896857923497</v>
      </c>
      <c r="AF3093" s="40" t="n">
        <v>0</v>
      </c>
      <c r="AG3093" s="40" t="n">
        <v>0</v>
      </c>
      <c r="AH3093" s="32" t="n">
        <v>7.41103142076503</v>
      </c>
      <c r="AI3093" s="32" t="n">
        <v>9.99</v>
      </c>
      <c r="AJ3093" s="40" t="n">
        <v>9.99</v>
      </c>
      <c r="AK3093" s="29" t="n">
        <v>19.99</v>
      </c>
      <c r="AL3093" s="29" t="n">
        <v>61.8952459016394</v>
      </c>
      <c r="AM3093" s="41"/>
      <c r="AN3093" s="38"/>
      <c r="AO3093" s="34"/>
      <c r="AP3093" s="39"/>
      <c r="AQ3093" s="40"/>
      <c r="AR3093" s="40"/>
      <c r="AS3093" s="40"/>
      <c r="AT3093" s="32"/>
      <c r="AU3093" s="32"/>
      <c r="AV3093" s="40"/>
      <c r="AW3093" s="31"/>
      <c r="AX3093" s="29"/>
      <c r="AY3093" s="42"/>
      <c r="AZ3093" s="38"/>
      <c r="BA3093" s="34"/>
      <c r="BB3093" s="39"/>
      <c r="BC3093" s="40"/>
      <c r="BD3093" s="40"/>
      <c r="BE3093" s="40"/>
      <c r="BF3093" s="32"/>
      <c r="BG3093" s="32"/>
      <c r="BH3093" s="40"/>
      <c r="BI3093" s="31"/>
      <c r="BJ3093" s="29"/>
    </row>
    <row r="3094" customFormat="false" ht="15" hidden="false" customHeight="false" outlineLevel="0" collapsed="false">
      <c r="A3094" s="26" t="s">
        <v>1052</v>
      </c>
      <c r="B3094" s="27" t="s">
        <v>0</v>
      </c>
      <c r="C3094" s="28" t="s">
        <v>137</v>
      </c>
      <c r="D3094" s="43" t="s">
        <v>1048</v>
      </c>
      <c r="E3094" s="30" t="n">
        <v>109.9</v>
      </c>
      <c r="F3094" s="31" t="n">
        <v>99.9</v>
      </c>
      <c r="G3094" s="32" t="s">
        <v>297</v>
      </c>
      <c r="H3094" s="32" t="s">
        <v>98</v>
      </c>
      <c r="I3094" s="33" t="n">
        <v>0</v>
      </c>
      <c r="J3094" s="34" t="s">
        <v>298</v>
      </c>
      <c r="K3094" s="35" t="s">
        <v>532</v>
      </c>
      <c r="L3094" s="36"/>
      <c r="M3094" s="33" t="n">
        <v>1.49</v>
      </c>
      <c r="N3094" s="33"/>
      <c r="O3094" s="37"/>
      <c r="P3094" s="38" t="n">
        <v>19.99</v>
      </c>
      <c r="Q3094" s="34" t="n">
        <v>0</v>
      </c>
      <c r="R3094" s="39" t="n">
        <v>-2.57896857923497</v>
      </c>
      <c r="S3094" s="40" t="n">
        <v>2.57896857923497</v>
      </c>
      <c r="T3094" s="40" t="n">
        <v>0</v>
      </c>
      <c r="U3094" s="40" t="n">
        <v>0</v>
      </c>
      <c r="V3094" s="32" t="n">
        <v>-2.57896857923497</v>
      </c>
      <c r="W3094" s="32" t="n">
        <v>0</v>
      </c>
      <c r="X3094" s="40" t="n">
        <v>0</v>
      </c>
      <c r="Y3094" s="29" t="n">
        <v>19.99</v>
      </c>
      <c r="Z3094" s="29" t="n">
        <v>61.8952459016394</v>
      </c>
      <c r="AA3094" s="41"/>
      <c r="AB3094" s="38" t="n">
        <v>19.99</v>
      </c>
      <c r="AC3094" s="34" t="n">
        <v>0</v>
      </c>
      <c r="AD3094" s="39" t="n">
        <v>-2.57896857923497</v>
      </c>
      <c r="AE3094" s="40" t="n">
        <v>2.57896857923497</v>
      </c>
      <c r="AF3094" s="40" t="n">
        <v>0</v>
      </c>
      <c r="AG3094" s="40" t="n">
        <v>0</v>
      </c>
      <c r="AH3094" s="32" t="n">
        <v>-2.57896857923497</v>
      </c>
      <c r="AI3094" s="32" t="n">
        <v>0</v>
      </c>
      <c r="AJ3094" s="40" t="n">
        <v>0</v>
      </c>
      <c r="AK3094" s="29" t="n">
        <v>19.99</v>
      </c>
      <c r="AL3094" s="29" t="n">
        <v>61.8952459016394</v>
      </c>
      <c r="AM3094" s="41"/>
      <c r="AN3094" s="38"/>
      <c r="AO3094" s="34"/>
      <c r="AP3094" s="39"/>
      <c r="AQ3094" s="40"/>
      <c r="AR3094" s="40"/>
      <c r="AS3094" s="40"/>
      <c r="AT3094" s="32"/>
      <c r="AU3094" s="32"/>
      <c r="AV3094" s="40"/>
      <c r="AW3094" s="31"/>
      <c r="AX3094" s="29"/>
      <c r="AY3094" s="42"/>
      <c r="AZ3094" s="38"/>
      <c r="BA3094" s="34"/>
      <c r="BB3094" s="39"/>
      <c r="BC3094" s="40"/>
      <c r="BD3094" s="40"/>
      <c r="BE3094" s="40"/>
      <c r="BF3094" s="32"/>
      <c r="BG3094" s="32"/>
      <c r="BH3094" s="40"/>
      <c r="BI3094" s="31"/>
      <c r="BJ3094" s="29"/>
    </row>
    <row r="3095" customFormat="false" ht="15" hidden="false" customHeight="false" outlineLevel="0" collapsed="false">
      <c r="A3095" s="26" t="s">
        <v>1053</v>
      </c>
      <c r="B3095" s="27" t="s">
        <v>0</v>
      </c>
      <c r="C3095" s="28" t="s">
        <v>137</v>
      </c>
      <c r="D3095" s="43" t="s">
        <v>1054</v>
      </c>
      <c r="E3095" s="30" t="n">
        <v>159.9</v>
      </c>
      <c r="F3095" s="31" t="n">
        <v>99.9</v>
      </c>
      <c r="G3095" s="32" t="s">
        <v>287</v>
      </c>
      <c r="H3095" s="32" t="s">
        <v>98</v>
      </c>
      <c r="I3095" s="33" t="n">
        <v>24.99</v>
      </c>
      <c r="J3095" s="34" t="s">
        <v>288</v>
      </c>
      <c r="K3095" s="35" t="s">
        <v>532</v>
      </c>
      <c r="L3095" s="36"/>
      <c r="M3095" s="33" t="n">
        <v>2.99</v>
      </c>
      <c r="N3095" s="33"/>
      <c r="O3095" s="37"/>
      <c r="P3095" s="38" t="n">
        <v>0</v>
      </c>
      <c r="Q3095" s="34" t="n">
        <v>0</v>
      </c>
      <c r="R3095" s="39" t="n">
        <v>-3.41188524590164</v>
      </c>
      <c r="S3095" s="40" t="n">
        <v>3.41188524590164</v>
      </c>
      <c r="T3095" s="40" t="n">
        <v>0</v>
      </c>
      <c r="U3095" s="40" t="n">
        <v>0</v>
      </c>
      <c r="V3095" s="32" t="n">
        <v>21.5781147540984</v>
      </c>
      <c r="W3095" s="32" t="n">
        <v>24.99</v>
      </c>
      <c r="X3095" s="40" t="n">
        <v>24.99</v>
      </c>
      <c r="Y3095" s="29" t="n">
        <v>0</v>
      </c>
      <c r="Z3095" s="29" t="n">
        <v>81.8852459016394</v>
      </c>
      <c r="AA3095" s="41"/>
      <c r="AB3095" s="38" t="n">
        <v>0</v>
      </c>
      <c r="AC3095" s="34" t="n">
        <v>0</v>
      </c>
      <c r="AD3095" s="39" t="n">
        <v>-3.41188524590164</v>
      </c>
      <c r="AE3095" s="40" t="n">
        <v>3.41188524590164</v>
      </c>
      <c r="AF3095" s="40" t="n">
        <v>0</v>
      </c>
      <c r="AG3095" s="40" t="n">
        <v>0</v>
      </c>
      <c r="AH3095" s="32" t="n">
        <v>21.5781147540984</v>
      </c>
      <c r="AI3095" s="32" t="n">
        <v>24.99</v>
      </c>
      <c r="AJ3095" s="40" t="n">
        <v>24.99</v>
      </c>
      <c r="AK3095" s="29" t="n">
        <v>0</v>
      </c>
      <c r="AL3095" s="29" t="n">
        <v>81.8852459016394</v>
      </c>
      <c r="AM3095" s="41"/>
      <c r="AN3095" s="38"/>
      <c r="AO3095" s="34"/>
      <c r="AP3095" s="39"/>
      <c r="AQ3095" s="40"/>
      <c r="AR3095" s="40"/>
      <c r="AS3095" s="40"/>
      <c r="AT3095" s="32"/>
      <c r="AU3095" s="32"/>
      <c r="AV3095" s="40"/>
      <c r="AW3095" s="31"/>
      <c r="AX3095" s="29"/>
      <c r="AY3095" s="42"/>
      <c r="AZ3095" s="38"/>
      <c r="BA3095" s="34"/>
      <c r="BB3095" s="39"/>
      <c r="BC3095" s="40"/>
      <c r="BD3095" s="40"/>
      <c r="BE3095" s="40"/>
      <c r="BF3095" s="32"/>
      <c r="BG3095" s="32"/>
      <c r="BH3095" s="40"/>
      <c r="BI3095" s="31"/>
      <c r="BJ3095" s="29"/>
    </row>
    <row r="3096" customFormat="false" ht="15" hidden="false" customHeight="false" outlineLevel="0" collapsed="false">
      <c r="A3096" s="26" t="s">
        <v>1055</v>
      </c>
      <c r="B3096" s="27" t="s">
        <v>0</v>
      </c>
      <c r="C3096" s="28" t="s">
        <v>137</v>
      </c>
      <c r="D3096" s="43" t="s">
        <v>1054</v>
      </c>
      <c r="E3096" s="30" t="n">
        <v>159.9</v>
      </c>
      <c r="F3096" s="31" t="n">
        <v>99.9</v>
      </c>
      <c r="G3096" s="32" t="s">
        <v>291</v>
      </c>
      <c r="H3096" s="32" t="s">
        <v>98</v>
      </c>
      <c r="I3096" s="33" t="n">
        <v>16.99</v>
      </c>
      <c r="J3096" s="34" t="s">
        <v>288</v>
      </c>
      <c r="K3096" s="35" t="s">
        <v>532</v>
      </c>
      <c r="L3096" s="36"/>
      <c r="M3096" s="33" t="n">
        <v>2.99</v>
      </c>
      <c r="N3096" s="33"/>
      <c r="O3096" s="37"/>
      <c r="P3096" s="38" t="n">
        <v>0</v>
      </c>
      <c r="Q3096" s="34" t="n">
        <v>0</v>
      </c>
      <c r="R3096" s="39" t="n">
        <v>-3.41188524590164</v>
      </c>
      <c r="S3096" s="40" t="n">
        <v>3.41188524590164</v>
      </c>
      <c r="T3096" s="40" t="n">
        <v>0</v>
      </c>
      <c r="U3096" s="40" t="n">
        <v>0</v>
      </c>
      <c r="V3096" s="32" t="n">
        <v>13.5781147540984</v>
      </c>
      <c r="W3096" s="32" t="n">
        <v>16.99</v>
      </c>
      <c r="X3096" s="40" t="n">
        <v>16.99</v>
      </c>
      <c r="Y3096" s="29" t="n">
        <v>0</v>
      </c>
      <c r="Z3096" s="29" t="n">
        <v>81.8852459016394</v>
      </c>
      <c r="AA3096" s="41"/>
      <c r="AB3096" s="38" t="n">
        <v>0</v>
      </c>
      <c r="AC3096" s="34" t="n">
        <v>0</v>
      </c>
      <c r="AD3096" s="39" t="n">
        <v>-3.41188524590164</v>
      </c>
      <c r="AE3096" s="40" t="n">
        <v>3.41188524590164</v>
      </c>
      <c r="AF3096" s="40" t="n">
        <v>0</v>
      </c>
      <c r="AG3096" s="40" t="n">
        <v>0</v>
      </c>
      <c r="AH3096" s="32" t="n">
        <v>13.5781147540984</v>
      </c>
      <c r="AI3096" s="32" t="n">
        <v>16.99</v>
      </c>
      <c r="AJ3096" s="40" t="n">
        <v>16.99</v>
      </c>
      <c r="AK3096" s="29" t="n">
        <v>0</v>
      </c>
      <c r="AL3096" s="29" t="n">
        <v>81.8852459016394</v>
      </c>
      <c r="AM3096" s="41"/>
      <c r="AN3096" s="38"/>
      <c r="AO3096" s="34"/>
      <c r="AP3096" s="39"/>
      <c r="AQ3096" s="40"/>
      <c r="AR3096" s="40"/>
      <c r="AS3096" s="40"/>
      <c r="AT3096" s="32"/>
      <c r="AU3096" s="32"/>
      <c r="AV3096" s="40"/>
      <c r="AW3096" s="31"/>
      <c r="AX3096" s="29"/>
      <c r="AY3096" s="42"/>
      <c r="AZ3096" s="38"/>
      <c r="BA3096" s="34"/>
      <c r="BB3096" s="39"/>
      <c r="BC3096" s="40"/>
      <c r="BD3096" s="40"/>
      <c r="BE3096" s="40"/>
      <c r="BF3096" s="32"/>
      <c r="BG3096" s="32"/>
      <c r="BH3096" s="40"/>
      <c r="BI3096" s="31"/>
      <c r="BJ3096" s="29"/>
    </row>
    <row r="3097" customFormat="false" ht="15" hidden="false" customHeight="false" outlineLevel="0" collapsed="false">
      <c r="A3097" s="26" t="s">
        <v>1056</v>
      </c>
      <c r="B3097" s="27" t="s">
        <v>0</v>
      </c>
      <c r="C3097" s="28" t="s">
        <v>137</v>
      </c>
      <c r="D3097" s="43" t="s">
        <v>1054</v>
      </c>
      <c r="E3097" s="30" t="n">
        <v>159.9</v>
      </c>
      <c r="F3097" s="31" t="n">
        <v>99.9</v>
      </c>
      <c r="G3097" s="32" t="s">
        <v>293</v>
      </c>
      <c r="H3097" s="32" t="s">
        <v>98</v>
      </c>
      <c r="I3097" s="33" t="n">
        <v>12.99</v>
      </c>
      <c r="J3097" s="34" t="s">
        <v>288</v>
      </c>
      <c r="K3097" s="35" t="s">
        <v>532</v>
      </c>
      <c r="L3097" s="36"/>
      <c r="M3097" s="33" t="n">
        <v>2.99</v>
      </c>
      <c r="N3097" s="33"/>
      <c r="O3097" s="37"/>
      <c r="P3097" s="38" t="n">
        <v>19.99</v>
      </c>
      <c r="Q3097" s="34" t="n">
        <v>0</v>
      </c>
      <c r="R3097" s="39" t="n">
        <v>-2.57896857923497</v>
      </c>
      <c r="S3097" s="40" t="n">
        <v>2.57896857923497</v>
      </c>
      <c r="T3097" s="40" t="n">
        <v>0</v>
      </c>
      <c r="U3097" s="40" t="n">
        <v>0</v>
      </c>
      <c r="V3097" s="32" t="n">
        <v>10.411031420765</v>
      </c>
      <c r="W3097" s="32" t="n">
        <v>12.99</v>
      </c>
      <c r="X3097" s="40" t="n">
        <v>12.99</v>
      </c>
      <c r="Y3097" s="29" t="n">
        <v>19.99</v>
      </c>
      <c r="Z3097" s="29" t="n">
        <v>61.8952459016394</v>
      </c>
      <c r="AA3097" s="41"/>
      <c r="AB3097" s="38" t="n">
        <v>19.99</v>
      </c>
      <c r="AC3097" s="34" t="n">
        <v>0</v>
      </c>
      <c r="AD3097" s="39" t="n">
        <v>-2.57896857923497</v>
      </c>
      <c r="AE3097" s="40" t="n">
        <v>2.57896857923497</v>
      </c>
      <c r="AF3097" s="40" t="n">
        <v>0</v>
      </c>
      <c r="AG3097" s="40" t="n">
        <v>0</v>
      </c>
      <c r="AH3097" s="32" t="n">
        <v>10.411031420765</v>
      </c>
      <c r="AI3097" s="32" t="n">
        <v>12.99</v>
      </c>
      <c r="AJ3097" s="40" t="n">
        <v>12.99</v>
      </c>
      <c r="AK3097" s="29" t="n">
        <v>19.99</v>
      </c>
      <c r="AL3097" s="29" t="n">
        <v>61.8952459016394</v>
      </c>
      <c r="AM3097" s="41"/>
      <c r="AN3097" s="38"/>
      <c r="AO3097" s="34"/>
      <c r="AP3097" s="39"/>
      <c r="AQ3097" s="40"/>
      <c r="AR3097" s="40"/>
      <c r="AS3097" s="40"/>
      <c r="AT3097" s="32"/>
      <c r="AU3097" s="32"/>
      <c r="AV3097" s="40"/>
      <c r="AW3097" s="31"/>
      <c r="AX3097" s="29"/>
      <c r="AY3097" s="42"/>
      <c r="AZ3097" s="38"/>
      <c r="BA3097" s="34"/>
      <c r="BB3097" s="39"/>
      <c r="BC3097" s="40"/>
      <c r="BD3097" s="40"/>
      <c r="BE3097" s="40"/>
      <c r="BF3097" s="32"/>
      <c r="BG3097" s="32"/>
      <c r="BH3097" s="40"/>
      <c r="BI3097" s="31"/>
      <c r="BJ3097" s="29"/>
    </row>
    <row r="3098" customFormat="false" ht="15" hidden="false" customHeight="false" outlineLevel="0" collapsed="false">
      <c r="A3098" s="26" t="s">
        <v>1057</v>
      </c>
      <c r="B3098" s="27" t="s">
        <v>0</v>
      </c>
      <c r="C3098" s="28" t="s">
        <v>137</v>
      </c>
      <c r="D3098" s="43" t="s">
        <v>1054</v>
      </c>
      <c r="E3098" s="30" t="n">
        <v>159.9</v>
      </c>
      <c r="F3098" s="31" t="n">
        <v>99.9</v>
      </c>
      <c r="G3098" s="32" t="s">
        <v>295</v>
      </c>
      <c r="H3098" s="32" t="s">
        <v>98</v>
      </c>
      <c r="I3098" s="33" t="n">
        <v>9.99</v>
      </c>
      <c r="J3098" s="34" t="s">
        <v>288</v>
      </c>
      <c r="K3098" s="35" t="s">
        <v>532</v>
      </c>
      <c r="L3098" s="36"/>
      <c r="M3098" s="33" t="n">
        <v>2.99</v>
      </c>
      <c r="N3098" s="33"/>
      <c r="O3098" s="37"/>
      <c r="P3098" s="38" t="n">
        <v>19.99</v>
      </c>
      <c r="Q3098" s="34" t="n">
        <v>0</v>
      </c>
      <c r="R3098" s="39" t="n">
        <v>-2.57896857923497</v>
      </c>
      <c r="S3098" s="40" t="n">
        <v>2.57896857923497</v>
      </c>
      <c r="T3098" s="40" t="n">
        <v>0</v>
      </c>
      <c r="U3098" s="40" t="n">
        <v>0</v>
      </c>
      <c r="V3098" s="32" t="n">
        <v>7.41103142076503</v>
      </c>
      <c r="W3098" s="32" t="n">
        <v>9.99</v>
      </c>
      <c r="X3098" s="40" t="n">
        <v>9.99</v>
      </c>
      <c r="Y3098" s="29" t="n">
        <v>19.99</v>
      </c>
      <c r="Z3098" s="29" t="n">
        <v>61.8952459016394</v>
      </c>
      <c r="AA3098" s="41"/>
      <c r="AB3098" s="38" t="n">
        <v>19.99</v>
      </c>
      <c r="AC3098" s="34" t="n">
        <v>0</v>
      </c>
      <c r="AD3098" s="39" t="n">
        <v>-2.57896857923497</v>
      </c>
      <c r="AE3098" s="40" t="n">
        <v>2.57896857923497</v>
      </c>
      <c r="AF3098" s="40" t="n">
        <v>0</v>
      </c>
      <c r="AG3098" s="40" t="n">
        <v>0</v>
      </c>
      <c r="AH3098" s="32" t="n">
        <v>7.41103142076503</v>
      </c>
      <c r="AI3098" s="32" t="n">
        <v>9.99</v>
      </c>
      <c r="AJ3098" s="40" t="n">
        <v>9.99</v>
      </c>
      <c r="AK3098" s="29" t="n">
        <v>19.99</v>
      </c>
      <c r="AL3098" s="29" t="n">
        <v>61.8952459016394</v>
      </c>
      <c r="AM3098" s="41"/>
      <c r="AN3098" s="38"/>
      <c r="AO3098" s="34"/>
      <c r="AP3098" s="39"/>
      <c r="AQ3098" s="40"/>
      <c r="AR3098" s="40"/>
      <c r="AS3098" s="40"/>
      <c r="AT3098" s="32"/>
      <c r="AU3098" s="32"/>
      <c r="AV3098" s="40"/>
      <c r="AW3098" s="31"/>
      <c r="AX3098" s="29"/>
      <c r="AY3098" s="42"/>
      <c r="AZ3098" s="38"/>
      <c r="BA3098" s="34"/>
      <c r="BB3098" s="39"/>
      <c r="BC3098" s="40"/>
      <c r="BD3098" s="40"/>
      <c r="BE3098" s="40"/>
      <c r="BF3098" s="32"/>
      <c r="BG3098" s="32"/>
      <c r="BH3098" s="40"/>
      <c r="BI3098" s="31"/>
      <c r="BJ3098" s="29"/>
    </row>
    <row r="3099" customFormat="false" ht="15" hidden="false" customHeight="false" outlineLevel="0" collapsed="false">
      <c r="A3099" s="26" t="s">
        <v>1058</v>
      </c>
      <c r="B3099" s="27" t="s">
        <v>0</v>
      </c>
      <c r="C3099" s="28" t="s">
        <v>137</v>
      </c>
      <c r="D3099" s="43" t="s">
        <v>1054</v>
      </c>
      <c r="E3099" s="30" t="n">
        <v>159.9</v>
      </c>
      <c r="F3099" s="31" t="n">
        <v>99.9</v>
      </c>
      <c r="G3099" s="32" t="s">
        <v>297</v>
      </c>
      <c r="H3099" s="32" t="s">
        <v>98</v>
      </c>
      <c r="I3099" s="33" t="n">
        <v>0</v>
      </c>
      <c r="J3099" s="34" t="s">
        <v>298</v>
      </c>
      <c r="K3099" s="35" t="s">
        <v>532</v>
      </c>
      <c r="L3099" s="36"/>
      <c r="M3099" s="33" t="n">
        <v>2.99</v>
      </c>
      <c r="N3099" s="33"/>
      <c r="O3099" s="37"/>
      <c r="P3099" s="38" t="n">
        <v>0</v>
      </c>
      <c r="Q3099" s="34" t="n">
        <v>0</v>
      </c>
      <c r="R3099" s="39" t="n">
        <v>-3.41188524590164</v>
      </c>
      <c r="S3099" s="40" t="n">
        <v>3.41188524590164</v>
      </c>
      <c r="T3099" s="40" t="n">
        <v>0</v>
      </c>
      <c r="U3099" s="40" t="n">
        <v>0</v>
      </c>
      <c r="V3099" s="32" t="n">
        <v>-3.41188524590164</v>
      </c>
      <c r="W3099" s="32" t="n">
        <v>0</v>
      </c>
      <c r="X3099" s="40" t="n">
        <v>0</v>
      </c>
      <c r="Y3099" s="29" t="n">
        <v>0</v>
      </c>
      <c r="Z3099" s="29" t="n">
        <v>81.8852459016394</v>
      </c>
      <c r="AA3099" s="41"/>
      <c r="AB3099" s="38" t="n">
        <v>0</v>
      </c>
      <c r="AC3099" s="34" t="n">
        <v>0</v>
      </c>
      <c r="AD3099" s="39" t="n">
        <v>-3.41188524590164</v>
      </c>
      <c r="AE3099" s="40" t="n">
        <v>3.41188524590164</v>
      </c>
      <c r="AF3099" s="40" t="n">
        <v>0</v>
      </c>
      <c r="AG3099" s="40" t="n">
        <v>0</v>
      </c>
      <c r="AH3099" s="32" t="n">
        <v>-3.41188524590164</v>
      </c>
      <c r="AI3099" s="32" t="n">
        <v>0</v>
      </c>
      <c r="AJ3099" s="40" t="n">
        <v>0</v>
      </c>
      <c r="AK3099" s="29" t="n">
        <v>0</v>
      </c>
      <c r="AL3099" s="29" t="n">
        <v>81.8852459016394</v>
      </c>
      <c r="AM3099" s="41"/>
      <c r="AN3099" s="38"/>
      <c r="AO3099" s="34"/>
      <c r="AP3099" s="39"/>
      <c r="AQ3099" s="40"/>
      <c r="AR3099" s="40"/>
      <c r="AS3099" s="40"/>
      <c r="AT3099" s="32"/>
      <c r="AU3099" s="32"/>
      <c r="AV3099" s="40"/>
      <c r="AW3099" s="31"/>
      <c r="AX3099" s="29"/>
      <c r="AY3099" s="42"/>
      <c r="AZ3099" s="38"/>
      <c r="BA3099" s="34"/>
      <c r="BB3099" s="39"/>
      <c r="BC3099" s="40"/>
      <c r="BD3099" s="40"/>
      <c r="BE3099" s="40"/>
      <c r="BF3099" s="32"/>
      <c r="BG3099" s="32"/>
      <c r="BH3099" s="40"/>
      <c r="BI3099" s="31"/>
      <c r="BJ3099" s="29"/>
    </row>
    <row r="3100" customFormat="false" ht="15" hidden="false" customHeight="false" outlineLevel="0" collapsed="false">
      <c r="A3100" s="26" t="s">
        <v>1059</v>
      </c>
      <c r="B3100" s="27" t="s">
        <v>0</v>
      </c>
      <c r="C3100" s="28" t="s">
        <v>137</v>
      </c>
      <c r="D3100" s="43" t="s">
        <v>1060</v>
      </c>
      <c r="E3100" s="30" t="n">
        <v>209.99</v>
      </c>
      <c r="F3100" s="31" t="n">
        <v>209.9</v>
      </c>
      <c r="G3100" s="32" t="s">
        <v>287</v>
      </c>
      <c r="H3100" s="32" t="s">
        <v>98</v>
      </c>
      <c r="I3100" s="33" t="n">
        <v>24.99</v>
      </c>
      <c r="J3100" s="34" t="s">
        <v>288</v>
      </c>
      <c r="K3100" s="35" t="s">
        <v>532</v>
      </c>
      <c r="L3100" s="36"/>
      <c r="M3100" s="33" t="n">
        <v>2.99</v>
      </c>
      <c r="N3100" s="33"/>
      <c r="O3100" s="37"/>
      <c r="P3100" s="38" t="n">
        <v>29.99</v>
      </c>
      <c r="Q3100" s="34" t="n">
        <v>0</v>
      </c>
      <c r="R3100" s="39" t="n">
        <v>-5.9191325136612</v>
      </c>
      <c r="S3100" s="40" t="n">
        <v>5.9191325136612</v>
      </c>
      <c r="T3100" s="40" t="n">
        <v>0</v>
      </c>
      <c r="U3100" s="40" t="n">
        <v>0</v>
      </c>
      <c r="V3100" s="32" t="n">
        <v>19.0708674863388</v>
      </c>
      <c r="W3100" s="32" t="n">
        <v>24.99</v>
      </c>
      <c r="X3100" s="40" t="n">
        <v>24.99</v>
      </c>
      <c r="Y3100" s="29" t="n">
        <v>29.99</v>
      </c>
      <c r="Z3100" s="29" t="n">
        <v>142.059180327869</v>
      </c>
      <c r="AA3100" s="41"/>
      <c r="AB3100" s="38" t="n">
        <v>49.99</v>
      </c>
      <c r="AC3100" s="34" t="n">
        <v>0</v>
      </c>
      <c r="AD3100" s="39" t="n">
        <v>-5.08579918032787</v>
      </c>
      <c r="AE3100" s="40" t="n">
        <v>5.08579918032787</v>
      </c>
      <c r="AF3100" s="40" t="n">
        <v>0</v>
      </c>
      <c r="AG3100" s="40" t="n">
        <v>0</v>
      </c>
      <c r="AH3100" s="32" t="n">
        <v>19.9042008196721</v>
      </c>
      <c r="AI3100" s="32" t="n">
        <v>24.99</v>
      </c>
      <c r="AJ3100" s="40" t="n">
        <v>24.99</v>
      </c>
      <c r="AK3100" s="29" t="n">
        <v>49.99</v>
      </c>
      <c r="AL3100" s="29" t="n">
        <v>122.059180327869</v>
      </c>
      <c r="AM3100" s="41"/>
      <c r="AN3100" s="38"/>
      <c r="AO3100" s="34"/>
      <c r="AP3100" s="39"/>
      <c r="AQ3100" s="40"/>
      <c r="AR3100" s="40"/>
      <c r="AS3100" s="40"/>
      <c r="AT3100" s="32"/>
      <c r="AU3100" s="32"/>
      <c r="AV3100" s="40"/>
      <c r="AW3100" s="31"/>
      <c r="AX3100" s="29"/>
      <c r="AY3100" s="42"/>
      <c r="AZ3100" s="38"/>
      <c r="BA3100" s="34"/>
      <c r="BB3100" s="39"/>
      <c r="BC3100" s="40"/>
      <c r="BD3100" s="40"/>
      <c r="BE3100" s="40"/>
      <c r="BF3100" s="32"/>
      <c r="BG3100" s="32"/>
      <c r="BH3100" s="40"/>
      <c r="BI3100" s="31"/>
      <c r="BJ3100" s="29"/>
    </row>
    <row r="3101" customFormat="false" ht="15" hidden="false" customHeight="false" outlineLevel="0" collapsed="false">
      <c r="A3101" s="26" t="s">
        <v>1061</v>
      </c>
      <c r="B3101" s="27" t="s">
        <v>0</v>
      </c>
      <c r="C3101" s="28" t="s">
        <v>137</v>
      </c>
      <c r="D3101" s="43" t="s">
        <v>1060</v>
      </c>
      <c r="E3101" s="30" t="n">
        <v>209.99</v>
      </c>
      <c r="F3101" s="31" t="n">
        <v>209.9</v>
      </c>
      <c r="G3101" s="32" t="s">
        <v>291</v>
      </c>
      <c r="H3101" s="32" t="s">
        <v>98</v>
      </c>
      <c r="I3101" s="33" t="n">
        <v>16.99</v>
      </c>
      <c r="J3101" s="34" t="s">
        <v>288</v>
      </c>
      <c r="K3101" s="35" t="s">
        <v>532</v>
      </c>
      <c r="L3101" s="36"/>
      <c r="M3101" s="33" t="n">
        <v>2.99</v>
      </c>
      <c r="N3101" s="33"/>
      <c r="O3101" s="37"/>
      <c r="P3101" s="38" t="n">
        <v>29.99</v>
      </c>
      <c r="Q3101" s="34" t="n">
        <v>0</v>
      </c>
      <c r="R3101" s="39" t="n">
        <v>-5.9191325136612</v>
      </c>
      <c r="S3101" s="40" t="n">
        <v>5.9191325136612</v>
      </c>
      <c r="T3101" s="40" t="n">
        <v>0</v>
      </c>
      <c r="U3101" s="40" t="n">
        <v>0</v>
      </c>
      <c r="V3101" s="32" t="n">
        <v>11.0708674863388</v>
      </c>
      <c r="W3101" s="32" t="n">
        <v>16.99</v>
      </c>
      <c r="X3101" s="40" t="n">
        <v>16.99</v>
      </c>
      <c r="Y3101" s="29" t="n">
        <v>29.99</v>
      </c>
      <c r="Z3101" s="29" t="n">
        <v>142.059180327869</v>
      </c>
      <c r="AA3101" s="41"/>
      <c r="AB3101" s="38" t="n">
        <v>49.99</v>
      </c>
      <c r="AC3101" s="34" t="n">
        <v>0</v>
      </c>
      <c r="AD3101" s="39" t="n">
        <v>-5.08579918032787</v>
      </c>
      <c r="AE3101" s="40" t="n">
        <v>5.08579918032787</v>
      </c>
      <c r="AF3101" s="40" t="n">
        <v>0</v>
      </c>
      <c r="AG3101" s="40" t="n">
        <v>0</v>
      </c>
      <c r="AH3101" s="32" t="n">
        <v>11.9042008196721</v>
      </c>
      <c r="AI3101" s="32" t="n">
        <v>16.99</v>
      </c>
      <c r="AJ3101" s="40" t="n">
        <v>16.99</v>
      </c>
      <c r="AK3101" s="29" t="n">
        <v>49.99</v>
      </c>
      <c r="AL3101" s="29" t="n">
        <v>122.059180327869</v>
      </c>
      <c r="AM3101" s="41"/>
      <c r="AN3101" s="38"/>
      <c r="AO3101" s="34"/>
      <c r="AP3101" s="39"/>
      <c r="AQ3101" s="40"/>
      <c r="AR3101" s="40"/>
      <c r="AS3101" s="40"/>
      <c r="AT3101" s="32"/>
      <c r="AU3101" s="32"/>
      <c r="AV3101" s="40"/>
      <c r="AW3101" s="31"/>
      <c r="AX3101" s="29"/>
      <c r="AY3101" s="42"/>
      <c r="AZ3101" s="38"/>
      <c r="BA3101" s="34"/>
      <c r="BB3101" s="39"/>
      <c r="BC3101" s="40"/>
      <c r="BD3101" s="40"/>
      <c r="BE3101" s="40"/>
      <c r="BF3101" s="32"/>
      <c r="BG3101" s="32"/>
      <c r="BH3101" s="40"/>
      <c r="BI3101" s="31"/>
      <c r="BJ3101" s="29"/>
    </row>
    <row r="3102" customFormat="false" ht="15" hidden="false" customHeight="false" outlineLevel="0" collapsed="false">
      <c r="A3102" s="26" t="s">
        <v>1062</v>
      </c>
      <c r="B3102" s="27" t="s">
        <v>0</v>
      </c>
      <c r="C3102" s="28" t="s">
        <v>137</v>
      </c>
      <c r="D3102" s="43" t="s">
        <v>1060</v>
      </c>
      <c r="E3102" s="30" t="n">
        <v>209.99</v>
      </c>
      <c r="F3102" s="31" t="n">
        <v>209.9</v>
      </c>
      <c r="G3102" s="32" t="s">
        <v>293</v>
      </c>
      <c r="H3102" s="32" t="s">
        <v>98</v>
      </c>
      <c r="I3102" s="33" t="n">
        <v>12.99</v>
      </c>
      <c r="J3102" s="34" t="s">
        <v>288</v>
      </c>
      <c r="K3102" s="35" t="s">
        <v>355</v>
      </c>
      <c r="L3102" s="36"/>
      <c r="M3102" s="33" t="n">
        <v>2.99</v>
      </c>
      <c r="N3102" s="33"/>
      <c r="O3102" s="37"/>
      <c r="P3102" s="38" t="n">
        <v>29.99</v>
      </c>
      <c r="Q3102" s="34" t="n">
        <v>2.99</v>
      </c>
      <c r="R3102" s="39" t="n">
        <v>-1.74530601092896</v>
      </c>
      <c r="S3102" s="40" t="n">
        <v>4.73530601092896</v>
      </c>
      <c r="T3102" s="40" t="n">
        <v>4.73530601092896</v>
      </c>
      <c r="U3102" s="40" t="n">
        <v>4.73530601092896</v>
      </c>
      <c r="V3102" s="32" t="n">
        <v>11.244693989071</v>
      </c>
      <c r="W3102" s="32" t="n">
        <v>11.244693989071</v>
      </c>
      <c r="X3102" s="40" t="n">
        <v>15.98</v>
      </c>
      <c r="Y3102" s="29" t="n">
        <v>119.69</v>
      </c>
      <c r="Z3102" s="29" t="n">
        <v>52.3591803278689</v>
      </c>
      <c r="AA3102" s="41"/>
      <c r="AB3102" s="38" t="n">
        <v>49.99</v>
      </c>
      <c r="AC3102" s="34" t="n">
        <v>2.99</v>
      </c>
      <c r="AD3102" s="39" t="n">
        <v>-1.0786393442623</v>
      </c>
      <c r="AE3102" s="40" t="n">
        <v>4.0686393442623</v>
      </c>
      <c r="AF3102" s="40" t="n">
        <v>4.0686393442623</v>
      </c>
      <c r="AG3102" s="40" t="n">
        <v>4.0686393442623</v>
      </c>
      <c r="AH3102" s="32" t="n">
        <v>11.9113606557377</v>
      </c>
      <c r="AI3102" s="32" t="n">
        <v>12.99</v>
      </c>
      <c r="AJ3102" s="40" t="n">
        <v>15.98</v>
      </c>
      <c r="AK3102" s="29" t="n">
        <v>139.69</v>
      </c>
      <c r="AL3102" s="29" t="n">
        <v>32.3591803278689</v>
      </c>
      <c r="AM3102" s="41"/>
      <c r="AN3102" s="38"/>
      <c r="AO3102" s="34"/>
      <c r="AP3102" s="39"/>
      <c r="AQ3102" s="40"/>
      <c r="AR3102" s="40"/>
      <c r="AS3102" s="40"/>
      <c r="AT3102" s="32"/>
      <c r="AU3102" s="32"/>
      <c r="AV3102" s="40"/>
      <c r="AW3102" s="31"/>
      <c r="AX3102" s="29"/>
      <c r="AY3102" s="42"/>
      <c r="AZ3102" s="38"/>
      <c r="BA3102" s="34"/>
      <c r="BB3102" s="39"/>
      <c r="BC3102" s="40"/>
      <c r="BD3102" s="40"/>
      <c r="BE3102" s="40"/>
      <c r="BF3102" s="32"/>
      <c r="BG3102" s="32"/>
      <c r="BH3102" s="40"/>
      <c r="BI3102" s="31"/>
      <c r="BJ3102" s="29"/>
    </row>
    <row r="3103" customFormat="false" ht="15" hidden="false" customHeight="false" outlineLevel="0" collapsed="false">
      <c r="A3103" s="26" t="s">
        <v>1063</v>
      </c>
      <c r="B3103" s="27" t="s">
        <v>0</v>
      </c>
      <c r="C3103" s="28" t="s">
        <v>137</v>
      </c>
      <c r="D3103" s="43" t="s">
        <v>1060</v>
      </c>
      <c r="E3103" s="30" t="n">
        <v>209.99</v>
      </c>
      <c r="F3103" s="31" t="n">
        <v>209.9</v>
      </c>
      <c r="G3103" s="32" t="s">
        <v>295</v>
      </c>
      <c r="H3103" s="32" t="s">
        <v>98</v>
      </c>
      <c r="I3103" s="33" t="n">
        <v>9.99</v>
      </c>
      <c r="J3103" s="34" t="s">
        <v>288</v>
      </c>
      <c r="K3103" s="35" t="s">
        <v>355</v>
      </c>
      <c r="L3103" s="36"/>
      <c r="M3103" s="33" t="n">
        <v>2.99</v>
      </c>
      <c r="N3103" s="33"/>
      <c r="O3103" s="37"/>
      <c r="P3103" s="38" t="n">
        <v>29.99</v>
      </c>
      <c r="Q3103" s="34" t="n">
        <v>2.99</v>
      </c>
      <c r="R3103" s="39" t="n">
        <v>-1.74530601092896</v>
      </c>
      <c r="S3103" s="40" t="n">
        <v>4.73530601092896</v>
      </c>
      <c r="T3103" s="40" t="n">
        <v>4.73530601092896</v>
      </c>
      <c r="U3103" s="40" t="n">
        <v>4.73530601092896</v>
      </c>
      <c r="V3103" s="32" t="n">
        <v>8.24469398907104</v>
      </c>
      <c r="W3103" s="32" t="n">
        <v>8.24469398907104</v>
      </c>
      <c r="X3103" s="40" t="n">
        <v>12.98</v>
      </c>
      <c r="Y3103" s="29" t="n">
        <v>119.69</v>
      </c>
      <c r="Z3103" s="29" t="n">
        <v>52.3591803278689</v>
      </c>
      <c r="AA3103" s="41"/>
      <c r="AB3103" s="38" t="n">
        <v>49.99</v>
      </c>
      <c r="AC3103" s="34" t="n">
        <v>2.99</v>
      </c>
      <c r="AD3103" s="39" t="n">
        <v>-1.0786393442623</v>
      </c>
      <c r="AE3103" s="40" t="n">
        <v>4.0686393442623</v>
      </c>
      <c r="AF3103" s="40" t="n">
        <v>4.0686393442623</v>
      </c>
      <c r="AG3103" s="40" t="n">
        <v>4.0686393442623</v>
      </c>
      <c r="AH3103" s="32" t="n">
        <v>8.91136065573771</v>
      </c>
      <c r="AI3103" s="32" t="n">
        <v>9.99</v>
      </c>
      <c r="AJ3103" s="40" t="n">
        <v>12.98</v>
      </c>
      <c r="AK3103" s="29" t="n">
        <v>139.69</v>
      </c>
      <c r="AL3103" s="29" t="n">
        <v>32.3591803278689</v>
      </c>
      <c r="AM3103" s="41"/>
      <c r="AN3103" s="38"/>
      <c r="AO3103" s="34"/>
      <c r="AP3103" s="39"/>
      <c r="AQ3103" s="40"/>
      <c r="AR3103" s="40"/>
      <c r="AS3103" s="40"/>
      <c r="AT3103" s="32"/>
      <c r="AU3103" s="32"/>
      <c r="AV3103" s="40"/>
      <c r="AW3103" s="31"/>
      <c r="AX3103" s="29"/>
      <c r="AY3103" s="42"/>
      <c r="AZ3103" s="38"/>
      <c r="BA3103" s="34"/>
      <c r="BB3103" s="39"/>
      <c r="BC3103" s="40"/>
      <c r="BD3103" s="40"/>
      <c r="BE3103" s="40"/>
      <c r="BF3103" s="32"/>
      <c r="BG3103" s="32"/>
      <c r="BH3103" s="40"/>
      <c r="BI3103" s="31"/>
      <c r="BJ3103" s="29"/>
    </row>
    <row r="3104" customFormat="false" ht="15" hidden="false" customHeight="false" outlineLevel="0" collapsed="false">
      <c r="A3104" s="26" t="s">
        <v>1064</v>
      </c>
      <c r="B3104" s="27" t="s">
        <v>0</v>
      </c>
      <c r="C3104" s="28" t="s">
        <v>137</v>
      </c>
      <c r="D3104" s="43" t="s">
        <v>1060</v>
      </c>
      <c r="E3104" s="30" t="n">
        <v>209.99</v>
      </c>
      <c r="F3104" s="31" t="n">
        <v>209.9</v>
      </c>
      <c r="G3104" s="32" t="s">
        <v>297</v>
      </c>
      <c r="H3104" s="32" t="s">
        <v>98</v>
      </c>
      <c r="I3104" s="33" t="n">
        <v>0</v>
      </c>
      <c r="J3104" s="34" t="s">
        <v>298</v>
      </c>
      <c r="K3104" s="35" t="s">
        <v>355</v>
      </c>
      <c r="L3104" s="36"/>
      <c r="M3104" s="33" t="n">
        <v>2.99</v>
      </c>
      <c r="N3104" s="33"/>
      <c r="O3104" s="37"/>
      <c r="P3104" s="38" t="n">
        <v>29.99</v>
      </c>
      <c r="Q3104" s="34" t="n">
        <v>2.99</v>
      </c>
      <c r="R3104" s="39" t="n">
        <v>-1.74530601092896</v>
      </c>
      <c r="S3104" s="40" t="n">
        <v>4.73530601092896</v>
      </c>
      <c r="T3104" s="40" t="n">
        <v>4.73530601092896</v>
      </c>
      <c r="U3104" s="40" t="n">
        <v>4.73530601092896</v>
      </c>
      <c r="V3104" s="32" t="n">
        <v>-1.74530601092896</v>
      </c>
      <c r="W3104" s="32" t="n">
        <v>-1.74530601092896</v>
      </c>
      <c r="X3104" s="40" t="n">
        <v>2.99</v>
      </c>
      <c r="Y3104" s="29" t="n">
        <v>119.69</v>
      </c>
      <c r="Z3104" s="29" t="n">
        <v>52.3591803278689</v>
      </c>
      <c r="AA3104" s="41"/>
      <c r="AB3104" s="38" t="n">
        <v>49.99</v>
      </c>
      <c r="AC3104" s="34" t="n">
        <v>2.99</v>
      </c>
      <c r="AD3104" s="39" t="n">
        <v>-1.0786393442623</v>
      </c>
      <c r="AE3104" s="40" t="n">
        <v>4.0686393442623</v>
      </c>
      <c r="AF3104" s="40" t="n">
        <v>4.0686393442623</v>
      </c>
      <c r="AG3104" s="40" t="n">
        <v>4.0686393442623</v>
      </c>
      <c r="AH3104" s="32" t="n">
        <v>-1.0786393442623</v>
      </c>
      <c r="AI3104" s="32" t="n">
        <v>0</v>
      </c>
      <c r="AJ3104" s="40" t="n">
        <v>2.99</v>
      </c>
      <c r="AK3104" s="29" t="n">
        <v>139.69</v>
      </c>
      <c r="AL3104" s="29" t="n">
        <v>32.3591803278689</v>
      </c>
      <c r="AM3104" s="41"/>
      <c r="AN3104" s="38"/>
      <c r="AO3104" s="34"/>
      <c r="AP3104" s="39"/>
      <c r="AQ3104" s="40"/>
      <c r="AR3104" s="40"/>
      <c r="AS3104" s="40"/>
      <c r="AT3104" s="32"/>
      <c r="AU3104" s="32"/>
      <c r="AV3104" s="40"/>
      <c r="AW3104" s="31"/>
      <c r="AX3104" s="29"/>
      <c r="AY3104" s="42"/>
      <c r="AZ3104" s="38"/>
      <c r="BA3104" s="34"/>
      <c r="BB3104" s="39"/>
      <c r="BC3104" s="40"/>
      <c r="BD3104" s="40"/>
      <c r="BE3104" s="40"/>
      <c r="BF3104" s="32"/>
      <c r="BG3104" s="32"/>
      <c r="BH3104" s="40"/>
      <c r="BI3104" s="31"/>
      <c r="BJ3104" s="29"/>
    </row>
    <row r="3105" customFormat="false" ht="15" hidden="false" customHeight="false" outlineLevel="0" collapsed="false">
      <c r="A3105" s="26" t="s">
        <v>1065</v>
      </c>
      <c r="B3105" s="27" t="s">
        <v>0</v>
      </c>
      <c r="C3105" s="28" t="s">
        <v>137</v>
      </c>
      <c r="D3105" s="43" t="s">
        <v>1066</v>
      </c>
      <c r="E3105" s="30" t="n">
        <v>229.9</v>
      </c>
      <c r="F3105" s="31" t="n">
        <v>209.9</v>
      </c>
      <c r="G3105" s="32" t="s">
        <v>287</v>
      </c>
      <c r="H3105" s="32" t="s">
        <v>98</v>
      </c>
      <c r="I3105" s="33" t="n">
        <v>24.99</v>
      </c>
      <c r="J3105" s="34" t="s">
        <v>288</v>
      </c>
      <c r="K3105" s="35" t="s">
        <v>532</v>
      </c>
      <c r="L3105" s="36"/>
      <c r="M3105" s="33" t="n">
        <v>2.99</v>
      </c>
      <c r="N3105" s="33"/>
      <c r="O3105" s="37"/>
      <c r="P3105" s="38" t="n">
        <v>29.99</v>
      </c>
      <c r="Q3105" s="34" t="n">
        <v>0</v>
      </c>
      <c r="R3105" s="39" t="n">
        <v>-5.9191325136612</v>
      </c>
      <c r="S3105" s="40" t="n">
        <v>5.9191325136612</v>
      </c>
      <c r="T3105" s="40" t="n">
        <v>0</v>
      </c>
      <c r="U3105" s="40" t="n">
        <v>0</v>
      </c>
      <c r="V3105" s="32" t="n">
        <v>19.0708674863388</v>
      </c>
      <c r="W3105" s="32" t="n">
        <v>24.99</v>
      </c>
      <c r="X3105" s="40" t="n">
        <v>24.99</v>
      </c>
      <c r="Y3105" s="29" t="n">
        <v>29.99</v>
      </c>
      <c r="Z3105" s="29" t="n">
        <v>142.059180327869</v>
      </c>
      <c r="AA3105" s="41"/>
      <c r="AB3105" s="38" t="n">
        <v>49.99</v>
      </c>
      <c r="AC3105" s="34" t="n">
        <v>0</v>
      </c>
      <c r="AD3105" s="39" t="n">
        <v>-5.08579918032787</v>
      </c>
      <c r="AE3105" s="40" t="n">
        <v>5.08579918032787</v>
      </c>
      <c r="AF3105" s="40" t="n">
        <v>0</v>
      </c>
      <c r="AG3105" s="40" t="n">
        <v>0</v>
      </c>
      <c r="AH3105" s="32" t="n">
        <v>19.9042008196721</v>
      </c>
      <c r="AI3105" s="32" t="n">
        <v>24.99</v>
      </c>
      <c r="AJ3105" s="40" t="n">
        <v>24.99</v>
      </c>
      <c r="AK3105" s="29" t="n">
        <v>49.99</v>
      </c>
      <c r="AL3105" s="29" t="n">
        <v>122.059180327869</v>
      </c>
      <c r="AM3105" s="41"/>
      <c r="AN3105" s="38"/>
      <c r="AO3105" s="34"/>
      <c r="AP3105" s="39"/>
      <c r="AQ3105" s="40"/>
      <c r="AR3105" s="40"/>
      <c r="AS3105" s="40"/>
      <c r="AT3105" s="32"/>
      <c r="AU3105" s="32"/>
      <c r="AV3105" s="40"/>
      <c r="AW3105" s="31"/>
      <c r="AX3105" s="29"/>
      <c r="AY3105" s="42"/>
      <c r="AZ3105" s="38"/>
      <c r="BA3105" s="34"/>
      <c r="BB3105" s="39"/>
      <c r="BC3105" s="40"/>
      <c r="BD3105" s="40"/>
      <c r="BE3105" s="40"/>
      <c r="BF3105" s="32"/>
      <c r="BG3105" s="32"/>
      <c r="BH3105" s="40"/>
      <c r="BI3105" s="31"/>
      <c r="BJ3105" s="29"/>
    </row>
    <row r="3106" customFormat="false" ht="15" hidden="false" customHeight="false" outlineLevel="0" collapsed="false">
      <c r="A3106" s="26" t="s">
        <v>1067</v>
      </c>
      <c r="B3106" s="27" t="s">
        <v>0</v>
      </c>
      <c r="C3106" s="28" t="s">
        <v>137</v>
      </c>
      <c r="D3106" s="43" t="s">
        <v>1066</v>
      </c>
      <c r="E3106" s="30" t="n">
        <v>229.9</v>
      </c>
      <c r="F3106" s="31" t="n">
        <v>209.9</v>
      </c>
      <c r="G3106" s="32" t="s">
        <v>291</v>
      </c>
      <c r="H3106" s="32" t="s">
        <v>98</v>
      </c>
      <c r="I3106" s="33" t="n">
        <v>16.99</v>
      </c>
      <c r="J3106" s="34" t="s">
        <v>288</v>
      </c>
      <c r="K3106" s="35" t="s">
        <v>355</v>
      </c>
      <c r="L3106" s="36"/>
      <c r="M3106" s="33" t="n">
        <v>2.99</v>
      </c>
      <c r="N3106" s="33"/>
      <c r="O3106" s="37"/>
      <c r="P3106" s="38" t="n">
        <v>29.99</v>
      </c>
      <c r="Q3106" s="34" t="n">
        <v>2.99</v>
      </c>
      <c r="R3106" s="39" t="n">
        <v>-1.74530601092896</v>
      </c>
      <c r="S3106" s="40" t="n">
        <v>4.73530601092896</v>
      </c>
      <c r="T3106" s="40" t="n">
        <v>4.73530601092896</v>
      </c>
      <c r="U3106" s="40" t="n">
        <v>4.73530601092896</v>
      </c>
      <c r="V3106" s="32" t="n">
        <v>15.244693989071</v>
      </c>
      <c r="W3106" s="32" t="n">
        <v>15.244693989071</v>
      </c>
      <c r="X3106" s="40" t="n">
        <v>19.98</v>
      </c>
      <c r="Y3106" s="29" t="n">
        <v>119.69</v>
      </c>
      <c r="Z3106" s="29" t="n">
        <v>52.3591803278689</v>
      </c>
      <c r="AA3106" s="41"/>
      <c r="AB3106" s="38" t="n">
        <v>49.99</v>
      </c>
      <c r="AC3106" s="34" t="n">
        <v>2.99</v>
      </c>
      <c r="AD3106" s="39" t="n">
        <v>-1.0786393442623</v>
      </c>
      <c r="AE3106" s="40" t="n">
        <v>4.0686393442623</v>
      </c>
      <c r="AF3106" s="40" t="n">
        <v>4.0686393442623</v>
      </c>
      <c r="AG3106" s="40" t="n">
        <v>4.0686393442623</v>
      </c>
      <c r="AH3106" s="32" t="n">
        <v>15.9113606557377</v>
      </c>
      <c r="AI3106" s="32" t="n">
        <v>16.99</v>
      </c>
      <c r="AJ3106" s="40" t="n">
        <v>19.98</v>
      </c>
      <c r="AK3106" s="29" t="n">
        <v>139.69</v>
      </c>
      <c r="AL3106" s="29" t="n">
        <v>32.3591803278689</v>
      </c>
      <c r="AM3106" s="41"/>
      <c r="AN3106" s="38"/>
      <c r="AO3106" s="34"/>
      <c r="AP3106" s="39"/>
      <c r="AQ3106" s="40"/>
      <c r="AR3106" s="40"/>
      <c r="AS3106" s="40"/>
      <c r="AT3106" s="32"/>
      <c r="AU3106" s="32"/>
      <c r="AV3106" s="40"/>
      <c r="AW3106" s="31"/>
      <c r="AX3106" s="29"/>
      <c r="AY3106" s="42"/>
      <c r="AZ3106" s="38"/>
      <c r="BA3106" s="34"/>
      <c r="BB3106" s="39"/>
      <c r="BC3106" s="40"/>
      <c r="BD3106" s="40"/>
      <c r="BE3106" s="40"/>
      <c r="BF3106" s="32"/>
      <c r="BG3106" s="32"/>
      <c r="BH3106" s="40"/>
      <c r="BI3106" s="31"/>
      <c r="BJ3106" s="29"/>
    </row>
    <row r="3107" customFormat="false" ht="15" hidden="false" customHeight="false" outlineLevel="0" collapsed="false">
      <c r="A3107" s="26" t="s">
        <v>1068</v>
      </c>
      <c r="B3107" s="27" t="s">
        <v>0</v>
      </c>
      <c r="C3107" s="28" t="s">
        <v>137</v>
      </c>
      <c r="D3107" s="43" t="s">
        <v>1066</v>
      </c>
      <c r="E3107" s="30" t="n">
        <v>229.9</v>
      </c>
      <c r="F3107" s="31" t="n">
        <v>209.9</v>
      </c>
      <c r="G3107" s="32" t="s">
        <v>293</v>
      </c>
      <c r="H3107" s="32" t="s">
        <v>98</v>
      </c>
      <c r="I3107" s="33" t="n">
        <v>12.99</v>
      </c>
      <c r="J3107" s="34" t="s">
        <v>288</v>
      </c>
      <c r="K3107" s="35" t="s">
        <v>355</v>
      </c>
      <c r="L3107" s="36"/>
      <c r="M3107" s="33" t="n">
        <v>2.99</v>
      </c>
      <c r="N3107" s="33"/>
      <c r="O3107" s="37"/>
      <c r="P3107" s="38" t="n">
        <v>29.99</v>
      </c>
      <c r="Q3107" s="34" t="n">
        <v>3.99</v>
      </c>
      <c r="R3107" s="39" t="n">
        <v>-0.745306010928962</v>
      </c>
      <c r="S3107" s="40" t="n">
        <v>4.73530601092896</v>
      </c>
      <c r="T3107" s="40" t="n">
        <v>4.73530601092896</v>
      </c>
      <c r="U3107" s="40" t="n">
        <v>4.73530601092896</v>
      </c>
      <c r="V3107" s="32" t="n">
        <v>12.244693989071</v>
      </c>
      <c r="W3107" s="32" t="n">
        <v>12.244693989071</v>
      </c>
      <c r="X3107" s="40" t="n">
        <v>16.98</v>
      </c>
      <c r="Y3107" s="29" t="n">
        <v>149.69</v>
      </c>
      <c r="Z3107" s="29" t="n">
        <v>22.3591803278689</v>
      </c>
      <c r="AA3107" s="41"/>
      <c r="AB3107" s="38" t="n">
        <v>49.99</v>
      </c>
      <c r="AC3107" s="34" t="n">
        <v>3.99</v>
      </c>
      <c r="AD3107" s="39" t="n">
        <v>-0.078639344262295</v>
      </c>
      <c r="AE3107" s="40" t="n">
        <v>4.0686393442623</v>
      </c>
      <c r="AF3107" s="40" t="n">
        <v>4.0686393442623</v>
      </c>
      <c r="AG3107" s="40" t="n">
        <v>4.0686393442623</v>
      </c>
      <c r="AH3107" s="32" t="n">
        <v>12.9113606557377</v>
      </c>
      <c r="AI3107" s="32" t="n">
        <v>12.99</v>
      </c>
      <c r="AJ3107" s="40" t="n">
        <v>16.98</v>
      </c>
      <c r="AK3107" s="29" t="n">
        <v>169.69</v>
      </c>
      <c r="AL3107" s="29" t="n">
        <v>2.35918032786887</v>
      </c>
      <c r="AM3107" s="41"/>
      <c r="AN3107" s="38"/>
      <c r="AO3107" s="34"/>
      <c r="AP3107" s="39"/>
      <c r="AQ3107" s="40"/>
      <c r="AR3107" s="40"/>
      <c r="AS3107" s="40"/>
      <c r="AT3107" s="32"/>
      <c r="AU3107" s="32"/>
      <c r="AV3107" s="40"/>
      <c r="AW3107" s="31"/>
      <c r="AX3107" s="29"/>
      <c r="AY3107" s="42"/>
      <c r="AZ3107" s="38"/>
      <c r="BA3107" s="34"/>
      <c r="BB3107" s="39"/>
      <c r="BC3107" s="40"/>
      <c r="BD3107" s="40"/>
      <c r="BE3107" s="40"/>
      <c r="BF3107" s="32"/>
      <c r="BG3107" s="32"/>
      <c r="BH3107" s="40"/>
      <c r="BI3107" s="31"/>
      <c r="BJ3107" s="29"/>
    </row>
    <row r="3108" customFormat="false" ht="15" hidden="false" customHeight="false" outlineLevel="0" collapsed="false">
      <c r="A3108" s="26" t="s">
        <v>1069</v>
      </c>
      <c r="B3108" s="27" t="s">
        <v>0</v>
      </c>
      <c r="C3108" s="28" t="s">
        <v>137</v>
      </c>
      <c r="D3108" s="43" t="s">
        <v>1066</v>
      </c>
      <c r="E3108" s="30" t="n">
        <v>229.9</v>
      </c>
      <c r="F3108" s="31" t="n">
        <v>209.9</v>
      </c>
      <c r="G3108" s="32" t="s">
        <v>295</v>
      </c>
      <c r="H3108" s="32" t="s">
        <v>98</v>
      </c>
      <c r="I3108" s="33" t="n">
        <v>9.99</v>
      </c>
      <c r="J3108" s="34" t="s">
        <v>288</v>
      </c>
      <c r="K3108" s="35" t="s">
        <v>355</v>
      </c>
      <c r="L3108" s="36"/>
      <c r="M3108" s="33" t="n">
        <v>2.99</v>
      </c>
      <c r="N3108" s="33"/>
      <c r="O3108" s="37"/>
      <c r="P3108" s="38" t="n">
        <v>29.99</v>
      </c>
      <c r="Q3108" s="34" t="n">
        <v>3.99</v>
      </c>
      <c r="R3108" s="39" t="n">
        <v>-0.745306010928962</v>
      </c>
      <c r="S3108" s="40" t="n">
        <v>4.73530601092896</v>
      </c>
      <c r="T3108" s="40" t="n">
        <v>4.73530601092896</v>
      </c>
      <c r="U3108" s="40" t="n">
        <v>4.73530601092896</v>
      </c>
      <c r="V3108" s="32" t="n">
        <v>9.24469398907104</v>
      </c>
      <c r="W3108" s="32" t="n">
        <v>9.24469398907104</v>
      </c>
      <c r="X3108" s="40" t="n">
        <v>13.98</v>
      </c>
      <c r="Y3108" s="29" t="n">
        <v>149.69</v>
      </c>
      <c r="Z3108" s="29" t="n">
        <v>22.3591803278689</v>
      </c>
      <c r="AA3108" s="41"/>
      <c r="AB3108" s="38" t="n">
        <v>49.99</v>
      </c>
      <c r="AC3108" s="34" t="n">
        <v>3.99</v>
      </c>
      <c r="AD3108" s="39" t="n">
        <v>-0.078639344262295</v>
      </c>
      <c r="AE3108" s="40" t="n">
        <v>4.0686393442623</v>
      </c>
      <c r="AF3108" s="40" t="n">
        <v>4.0686393442623</v>
      </c>
      <c r="AG3108" s="40" t="n">
        <v>4.0686393442623</v>
      </c>
      <c r="AH3108" s="32" t="n">
        <v>9.91136065573771</v>
      </c>
      <c r="AI3108" s="32" t="n">
        <v>9.99</v>
      </c>
      <c r="AJ3108" s="40" t="n">
        <v>13.98</v>
      </c>
      <c r="AK3108" s="29" t="n">
        <v>169.69</v>
      </c>
      <c r="AL3108" s="29" t="n">
        <v>2.35918032786887</v>
      </c>
      <c r="AM3108" s="41"/>
      <c r="AN3108" s="38"/>
      <c r="AO3108" s="34"/>
      <c r="AP3108" s="39"/>
      <c r="AQ3108" s="40"/>
      <c r="AR3108" s="40"/>
      <c r="AS3108" s="40"/>
      <c r="AT3108" s="32"/>
      <c r="AU3108" s="32"/>
      <c r="AV3108" s="40"/>
      <c r="AW3108" s="31"/>
      <c r="AX3108" s="29"/>
      <c r="AY3108" s="42"/>
      <c r="AZ3108" s="38"/>
      <c r="BA3108" s="34"/>
      <c r="BB3108" s="39"/>
      <c r="BC3108" s="40"/>
      <c r="BD3108" s="40"/>
      <c r="BE3108" s="40"/>
      <c r="BF3108" s="32"/>
      <c r="BG3108" s="32"/>
      <c r="BH3108" s="40"/>
      <c r="BI3108" s="31"/>
      <c r="BJ3108" s="29"/>
    </row>
    <row r="3109" customFormat="false" ht="15" hidden="false" customHeight="false" outlineLevel="0" collapsed="false">
      <c r="A3109" s="26" t="s">
        <v>1070</v>
      </c>
      <c r="B3109" s="27" t="s">
        <v>0</v>
      </c>
      <c r="C3109" s="28" t="s">
        <v>137</v>
      </c>
      <c r="D3109" s="43" t="s">
        <v>1066</v>
      </c>
      <c r="E3109" s="30" t="n">
        <v>229.9</v>
      </c>
      <c r="F3109" s="31" t="n">
        <v>209.9</v>
      </c>
      <c r="G3109" s="32" t="s">
        <v>297</v>
      </c>
      <c r="H3109" s="32" t="s">
        <v>98</v>
      </c>
      <c r="I3109" s="33" t="n">
        <v>0</v>
      </c>
      <c r="J3109" s="34" t="s">
        <v>298</v>
      </c>
      <c r="K3109" s="35" t="s">
        <v>355</v>
      </c>
      <c r="L3109" s="36"/>
      <c r="M3109" s="33" t="n">
        <v>2.99</v>
      </c>
      <c r="N3109" s="33"/>
      <c r="O3109" s="37"/>
      <c r="P3109" s="38" t="n">
        <v>29.99</v>
      </c>
      <c r="Q3109" s="34" t="n">
        <v>3.99</v>
      </c>
      <c r="R3109" s="39" t="n">
        <v>-0.745306010928962</v>
      </c>
      <c r="S3109" s="40" t="n">
        <v>4.73530601092896</v>
      </c>
      <c r="T3109" s="40" t="n">
        <v>4.73530601092896</v>
      </c>
      <c r="U3109" s="40" t="n">
        <v>4.73530601092896</v>
      </c>
      <c r="V3109" s="32" t="n">
        <v>-0.745306010928962</v>
      </c>
      <c r="W3109" s="32" t="n">
        <v>-0.745306010928962</v>
      </c>
      <c r="X3109" s="40" t="n">
        <v>3.99</v>
      </c>
      <c r="Y3109" s="29" t="n">
        <v>149.69</v>
      </c>
      <c r="Z3109" s="29" t="n">
        <v>22.3591803278689</v>
      </c>
      <c r="AA3109" s="41"/>
      <c r="AB3109" s="38" t="n">
        <v>49.99</v>
      </c>
      <c r="AC3109" s="34" t="n">
        <v>3.99</v>
      </c>
      <c r="AD3109" s="39" t="n">
        <v>-0.078639344262295</v>
      </c>
      <c r="AE3109" s="40" t="n">
        <v>4.0686393442623</v>
      </c>
      <c r="AF3109" s="40" t="n">
        <v>4.0686393442623</v>
      </c>
      <c r="AG3109" s="40" t="n">
        <v>4.0686393442623</v>
      </c>
      <c r="AH3109" s="32" t="n">
        <v>-0.078639344262295</v>
      </c>
      <c r="AI3109" s="32" t="n">
        <v>0</v>
      </c>
      <c r="AJ3109" s="40" t="n">
        <v>3.99</v>
      </c>
      <c r="AK3109" s="29" t="n">
        <v>169.69</v>
      </c>
      <c r="AL3109" s="29" t="n">
        <v>2.35918032786887</v>
      </c>
      <c r="AM3109" s="41"/>
      <c r="AN3109" s="38"/>
      <c r="AO3109" s="34"/>
      <c r="AP3109" s="39"/>
      <c r="AQ3109" s="40"/>
      <c r="AR3109" s="40"/>
      <c r="AS3109" s="40"/>
      <c r="AT3109" s="32"/>
      <c r="AU3109" s="32"/>
      <c r="AV3109" s="40"/>
      <c r="AW3109" s="31"/>
      <c r="AX3109" s="29"/>
      <c r="AY3109" s="42"/>
      <c r="AZ3109" s="38"/>
      <c r="BA3109" s="34"/>
      <c r="BB3109" s="39"/>
      <c r="BC3109" s="40"/>
      <c r="BD3109" s="40"/>
      <c r="BE3109" s="40"/>
      <c r="BF3109" s="32"/>
      <c r="BG3109" s="32"/>
      <c r="BH3109" s="40"/>
      <c r="BI3109" s="31"/>
      <c r="BJ3109" s="29"/>
    </row>
    <row r="3110" customFormat="false" ht="15" hidden="false" customHeight="false" outlineLevel="0" collapsed="false">
      <c r="A3110" s="26" t="s">
        <v>1071</v>
      </c>
      <c r="B3110" s="27" t="s">
        <v>0</v>
      </c>
      <c r="C3110" s="28" t="s">
        <v>137</v>
      </c>
      <c r="D3110" s="43" t="s">
        <v>152</v>
      </c>
      <c r="E3110" s="30" t="n">
        <v>229.9</v>
      </c>
      <c r="F3110" s="31" t="n">
        <v>209.9</v>
      </c>
      <c r="G3110" s="32" t="s">
        <v>287</v>
      </c>
      <c r="H3110" s="32" t="s">
        <v>98</v>
      </c>
      <c r="I3110" s="33" t="n">
        <v>24.99</v>
      </c>
      <c r="J3110" s="34" t="s">
        <v>288</v>
      </c>
      <c r="K3110" s="35" t="s">
        <v>532</v>
      </c>
      <c r="L3110" s="36"/>
      <c r="M3110" s="33" t="n">
        <v>2.99</v>
      </c>
      <c r="N3110" s="33"/>
      <c r="O3110" s="37"/>
      <c r="P3110" s="38" t="n">
        <v>29.99</v>
      </c>
      <c r="Q3110" s="34" t="n">
        <v>0</v>
      </c>
      <c r="R3110" s="39" t="n">
        <v>-5.9191325136612</v>
      </c>
      <c r="S3110" s="40" t="n">
        <v>5.9191325136612</v>
      </c>
      <c r="T3110" s="40" t="n">
        <v>0</v>
      </c>
      <c r="U3110" s="40" t="n">
        <v>0</v>
      </c>
      <c r="V3110" s="32" t="n">
        <v>19.0708674863388</v>
      </c>
      <c r="W3110" s="32" t="n">
        <v>24.99</v>
      </c>
      <c r="X3110" s="40" t="n">
        <v>24.99</v>
      </c>
      <c r="Y3110" s="29" t="n">
        <v>29.99</v>
      </c>
      <c r="Z3110" s="29" t="n">
        <v>142.059180327869</v>
      </c>
      <c r="AA3110" s="41"/>
      <c r="AB3110" s="38" t="n">
        <v>49.99</v>
      </c>
      <c r="AC3110" s="34" t="n">
        <v>0</v>
      </c>
      <c r="AD3110" s="39" t="n">
        <v>-5.08579918032787</v>
      </c>
      <c r="AE3110" s="40" t="n">
        <v>5.08579918032787</v>
      </c>
      <c r="AF3110" s="40" t="n">
        <v>0</v>
      </c>
      <c r="AG3110" s="40" t="n">
        <v>0</v>
      </c>
      <c r="AH3110" s="32" t="n">
        <v>19.9042008196721</v>
      </c>
      <c r="AI3110" s="32" t="n">
        <v>24.99</v>
      </c>
      <c r="AJ3110" s="40" t="n">
        <v>24.99</v>
      </c>
      <c r="AK3110" s="29" t="n">
        <v>49.99</v>
      </c>
      <c r="AL3110" s="29" t="n">
        <v>122.059180327869</v>
      </c>
      <c r="AM3110" s="41"/>
      <c r="AN3110" s="38"/>
      <c r="AO3110" s="34"/>
      <c r="AP3110" s="39"/>
      <c r="AQ3110" s="40"/>
      <c r="AR3110" s="40"/>
      <c r="AS3110" s="40"/>
      <c r="AT3110" s="32"/>
      <c r="AU3110" s="32"/>
      <c r="AV3110" s="40"/>
      <c r="AW3110" s="31"/>
      <c r="AX3110" s="29"/>
      <c r="AY3110" s="42"/>
      <c r="AZ3110" s="38"/>
      <c r="BA3110" s="34"/>
      <c r="BB3110" s="39"/>
      <c r="BC3110" s="40"/>
      <c r="BD3110" s="40"/>
      <c r="BE3110" s="40"/>
      <c r="BF3110" s="32"/>
      <c r="BG3110" s="32"/>
      <c r="BH3110" s="40"/>
      <c r="BI3110" s="31"/>
      <c r="BJ3110" s="29"/>
    </row>
    <row r="3111" customFormat="false" ht="15" hidden="false" customHeight="false" outlineLevel="0" collapsed="false">
      <c r="A3111" s="26" t="s">
        <v>1072</v>
      </c>
      <c r="B3111" s="27" t="s">
        <v>0</v>
      </c>
      <c r="C3111" s="28" t="s">
        <v>137</v>
      </c>
      <c r="D3111" s="43" t="s">
        <v>152</v>
      </c>
      <c r="E3111" s="30" t="n">
        <v>229.9</v>
      </c>
      <c r="F3111" s="31" t="n">
        <v>209.9</v>
      </c>
      <c r="G3111" s="32" t="s">
        <v>291</v>
      </c>
      <c r="H3111" s="32" t="s">
        <v>98</v>
      </c>
      <c r="I3111" s="33" t="n">
        <v>16.99</v>
      </c>
      <c r="J3111" s="34" t="s">
        <v>288</v>
      </c>
      <c r="K3111" s="35" t="s">
        <v>355</v>
      </c>
      <c r="L3111" s="36"/>
      <c r="M3111" s="33" t="n">
        <v>2.99</v>
      </c>
      <c r="N3111" s="33"/>
      <c r="O3111" s="37"/>
      <c r="P3111" s="38" t="n">
        <v>29.99</v>
      </c>
      <c r="Q3111" s="34" t="n">
        <v>1.99</v>
      </c>
      <c r="R3111" s="39" t="n">
        <v>-2.74530601092896</v>
      </c>
      <c r="S3111" s="40" t="n">
        <v>4.73530601092896</v>
      </c>
      <c r="T3111" s="40" t="n">
        <v>4.73530601092896</v>
      </c>
      <c r="U3111" s="40" t="n">
        <v>4.73530601092896</v>
      </c>
      <c r="V3111" s="32" t="n">
        <v>14.244693989071</v>
      </c>
      <c r="W3111" s="32" t="n">
        <v>14.244693989071</v>
      </c>
      <c r="X3111" s="40" t="n">
        <v>18.98</v>
      </c>
      <c r="Y3111" s="29" t="n">
        <v>89.69</v>
      </c>
      <c r="Z3111" s="29" t="n">
        <v>82.3591803278689</v>
      </c>
      <c r="AA3111" s="41"/>
      <c r="AB3111" s="38" t="n">
        <v>49.99</v>
      </c>
      <c r="AC3111" s="34" t="n">
        <v>1.99</v>
      </c>
      <c r="AD3111" s="39" t="n">
        <v>-2.0786393442623</v>
      </c>
      <c r="AE3111" s="40" t="n">
        <v>4.0686393442623</v>
      </c>
      <c r="AF3111" s="40" t="n">
        <v>4.0686393442623</v>
      </c>
      <c r="AG3111" s="40" t="n">
        <v>4.0686393442623</v>
      </c>
      <c r="AH3111" s="32" t="n">
        <v>14.9113606557377</v>
      </c>
      <c r="AI3111" s="32" t="n">
        <v>16.99</v>
      </c>
      <c r="AJ3111" s="40" t="n">
        <v>18.98</v>
      </c>
      <c r="AK3111" s="29" t="n">
        <v>109.69</v>
      </c>
      <c r="AL3111" s="29" t="n">
        <v>62.3591803278689</v>
      </c>
      <c r="AM3111" s="41"/>
      <c r="AN3111" s="38"/>
      <c r="AO3111" s="34"/>
      <c r="AP3111" s="39"/>
      <c r="AQ3111" s="40"/>
      <c r="AR3111" s="40"/>
      <c r="AS3111" s="40"/>
      <c r="AT3111" s="32"/>
      <c r="AU3111" s="32"/>
      <c r="AV3111" s="40"/>
      <c r="AW3111" s="31"/>
      <c r="AX3111" s="29"/>
      <c r="AY3111" s="42"/>
      <c r="AZ3111" s="38"/>
      <c r="BA3111" s="34"/>
      <c r="BB3111" s="39"/>
      <c r="BC3111" s="40"/>
      <c r="BD3111" s="40"/>
      <c r="BE3111" s="40"/>
      <c r="BF3111" s="32"/>
      <c r="BG3111" s="32"/>
      <c r="BH3111" s="40"/>
      <c r="BI3111" s="31"/>
      <c r="BJ3111" s="29"/>
    </row>
    <row r="3112" customFormat="false" ht="15" hidden="false" customHeight="false" outlineLevel="0" collapsed="false">
      <c r="A3112" s="26" t="s">
        <v>1073</v>
      </c>
      <c r="B3112" s="27" t="s">
        <v>0</v>
      </c>
      <c r="C3112" s="28" t="s">
        <v>137</v>
      </c>
      <c r="D3112" s="43" t="s">
        <v>152</v>
      </c>
      <c r="E3112" s="30" t="n">
        <v>229.9</v>
      </c>
      <c r="F3112" s="31" t="n">
        <v>209.9</v>
      </c>
      <c r="G3112" s="32" t="s">
        <v>293</v>
      </c>
      <c r="H3112" s="32" t="s">
        <v>98</v>
      </c>
      <c r="I3112" s="33" t="n">
        <v>12.99</v>
      </c>
      <c r="J3112" s="34" t="s">
        <v>288</v>
      </c>
      <c r="K3112" s="35" t="s">
        <v>355</v>
      </c>
      <c r="L3112" s="36"/>
      <c r="M3112" s="33" t="n">
        <v>2.99</v>
      </c>
      <c r="N3112" s="33"/>
      <c r="O3112" s="37"/>
      <c r="P3112" s="38" t="n">
        <v>29.99</v>
      </c>
      <c r="Q3112" s="34" t="n">
        <v>3.99</v>
      </c>
      <c r="R3112" s="39" t="n">
        <v>-0.745306010928962</v>
      </c>
      <c r="S3112" s="40" t="n">
        <v>4.73530601092896</v>
      </c>
      <c r="T3112" s="40" t="n">
        <v>4.73530601092896</v>
      </c>
      <c r="U3112" s="40" t="n">
        <v>4.73530601092896</v>
      </c>
      <c r="V3112" s="32" t="n">
        <v>12.244693989071</v>
      </c>
      <c r="W3112" s="32" t="n">
        <v>12.244693989071</v>
      </c>
      <c r="X3112" s="40" t="n">
        <v>16.98</v>
      </c>
      <c r="Y3112" s="29" t="n">
        <v>149.69</v>
      </c>
      <c r="Z3112" s="29" t="n">
        <v>22.3591803278689</v>
      </c>
      <c r="AA3112" s="41"/>
      <c r="AB3112" s="38" t="n">
        <v>49.99</v>
      </c>
      <c r="AC3112" s="34" t="n">
        <v>3.99</v>
      </c>
      <c r="AD3112" s="39" t="n">
        <v>-0.078639344262295</v>
      </c>
      <c r="AE3112" s="40" t="n">
        <v>4.0686393442623</v>
      </c>
      <c r="AF3112" s="40" t="n">
        <v>4.0686393442623</v>
      </c>
      <c r="AG3112" s="40" t="n">
        <v>4.0686393442623</v>
      </c>
      <c r="AH3112" s="32" t="n">
        <v>12.9113606557377</v>
      </c>
      <c r="AI3112" s="32" t="n">
        <v>12.99</v>
      </c>
      <c r="AJ3112" s="40" t="n">
        <v>16.98</v>
      </c>
      <c r="AK3112" s="29" t="n">
        <v>169.69</v>
      </c>
      <c r="AL3112" s="29" t="n">
        <v>2.35918032786887</v>
      </c>
      <c r="AM3112" s="41"/>
      <c r="AN3112" s="38"/>
      <c r="AO3112" s="34"/>
      <c r="AP3112" s="39"/>
      <c r="AQ3112" s="40"/>
      <c r="AR3112" s="40"/>
      <c r="AS3112" s="40"/>
      <c r="AT3112" s="32"/>
      <c r="AU3112" s="32"/>
      <c r="AV3112" s="40"/>
      <c r="AW3112" s="31"/>
      <c r="AX3112" s="29"/>
      <c r="AY3112" s="42"/>
      <c r="AZ3112" s="38"/>
      <c r="BA3112" s="34"/>
      <c r="BB3112" s="39"/>
      <c r="BC3112" s="40"/>
      <c r="BD3112" s="40"/>
      <c r="BE3112" s="40"/>
      <c r="BF3112" s="32"/>
      <c r="BG3112" s="32"/>
      <c r="BH3112" s="40"/>
      <c r="BI3112" s="31"/>
      <c r="BJ3112" s="29"/>
    </row>
    <row r="3113" customFormat="false" ht="15" hidden="false" customHeight="false" outlineLevel="0" collapsed="false">
      <c r="A3113" s="26" t="s">
        <v>1074</v>
      </c>
      <c r="B3113" s="27" t="s">
        <v>0</v>
      </c>
      <c r="C3113" s="28" t="s">
        <v>137</v>
      </c>
      <c r="D3113" s="43" t="s">
        <v>152</v>
      </c>
      <c r="E3113" s="30" t="n">
        <v>229.9</v>
      </c>
      <c r="F3113" s="31" t="n">
        <v>209.9</v>
      </c>
      <c r="G3113" s="32" t="s">
        <v>424</v>
      </c>
      <c r="H3113" s="32" t="s">
        <v>98</v>
      </c>
      <c r="I3113" s="33" t="n">
        <v>9.99</v>
      </c>
      <c r="J3113" s="34" t="s">
        <v>288</v>
      </c>
      <c r="K3113" s="35" t="s">
        <v>355</v>
      </c>
      <c r="L3113" s="36"/>
      <c r="M3113" s="33" t="n">
        <v>2.99</v>
      </c>
      <c r="N3113" s="33"/>
      <c r="O3113" s="37"/>
      <c r="P3113" s="38" t="n">
        <v>29.99</v>
      </c>
      <c r="Q3113" s="34" t="n">
        <v>3.99</v>
      </c>
      <c r="R3113" s="39" t="n">
        <v>-0.745306010928962</v>
      </c>
      <c r="S3113" s="40" t="n">
        <v>4.73530601092896</v>
      </c>
      <c r="T3113" s="40" t="n">
        <v>4.73530601092896</v>
      </c>
      <c r="U3113" s="40" t="n">
        <v>4.73530601092896</v>
      </c>
      <c r="V3113" s="32" t="n">
        <v>9.24469398907104</v>
      </c>
      <c r="W3113" s="32" t="n">
        <v>9.24469398907104</v>
      </c>
      <c r="X3113" s="40" t="n">
        <v>13.98</v>
      </c>
      <c r="Y3113" s="29" t="n">
        <v>149.69</v>
      </c>
      <c r="Z3113" s="29" t="n">
        <v>22.3591803278689</v>
      </c>
      <c r="AA3113" s="41"/>
      <c r="AB3113" s="38" t="n">
        <v>49.99</v>
      </c>
      <c r="AC3113" s="34" t="n">
        <v>3.99</v>
      </c>
      <c r="AD3113" s="39" t="n">
        <v>-0.078639344262295</v>
      </c>
      <c r="AE3113" s="40" t="n">
        <v>4.0686393442623</v>
      </c>
      <c r="AF3113" s="40" t="n">
        <v>4.0686393442623</v>
      </c>
      <c r="AG3113" s="40" t="n">
        <v>4.0686393442623</v>
      </c>
      <c r="AH3113" s="32" t="n">
        <v>9.91136065573771</v>
      </c>
      <c r="AI3113" s="32" t="n">
        <v>9.99</v>
      </c>
      <c r="AJ3113" s="40" t="n">
        <v>13.98</v>
      </c>
      <c r="AK3113" s="29" t="n">
        <v>169.69</v>
      </c>
      <c r="AL3113" s="29" t="n">
        <v>2.35918032786887</v>
      </c>
      <c r="AM3113" s="41"/>
      <c r="AN3113" s="38"/>
      <c r="AO3113" s="34"/>
      <c r="AP3113" s="39"/>
      <c r="AQ3113" s="40"/>
      <c r="AR3113" s="40"/>
      <c r="AS3113" s="40"/>
      <c r="AT3113" s="32"/>
      <c r="AU3113" s="32"/>
      <c r="AV3113" s="40"/>
      <c r="AW3113" s="31"/>
      <c r="AX3113" s="29"/>
      <c r="AY3113" s="42"/>
      <c r="AZ3113" s="38"/>
      <c r="BA3113" s="34"/>
      <c r="BB3113" s="39"/>
      <c r="BC3113" s="40"/>
      <c r="BD3113" s="40"/>
      <c r="BE3113" s="40"/>
      <c r="BF3113" s="32"/>
      <c r="BG3113" s="32"/>
      <c r="BH3113" s="40"/>
      <c r="BI3113" s="31"/>
      <c r="BJ3113" s="29"/>
    </row>
    <row r="3114" customFormat="false" ht="15" hidden="false" customHeight="false" outlineLevel="0" collapsed="false">
      <c r="A3114" s="26" t="s">
        <v>1075</v>
      </c>
      <c r="B3114" s="27" t="s">
        <v>0</v>
      </c>
      <c r="C3114" s="28" t="s">
        <v>137</v>
      </c>
      <c r="D3114" s="43" t="s">
        <v>152</v>
      </c>
      <c r="E3114" s="30" t="n">
        <v>229.9</v>
      </c>
      <c r="F3114" s="31" t="n">
        <v>209.9</v>
      </c>
      <c r="G3114" s="32" t="s">
        <v>297</v>
      </c>
      <c r="H3114" s="32" t="s">
        <v>98</v>
      </c>
      <c r="I3114" s="33" t="n">
        <v>0</v>
      </c>
      <c r="J3114" s="34" t="s">
        <v>298</v>
      </c>
      <c r="K3114" s="35" t="s">
        <v>355</v>
      </c>
      <c r="L3114" s="36"/>
      <c r="M3114" s="33" t="n">
        <v>2.99</v>
      </c>
      <c r="N3114" s="33"/>
      <c r="O3114" s="37"/>
      <c r="P3114" s="38" t="n">
        <v>29.99</v>
      </c>
      <c r="Q3114" s="34" t="n">
        <v>1.99</v>
      </c>
      <c r="R3114" s="39" t="n">
        <v>-2.74530601092896</v>
      </c>
      <c r="S3114" s="40" t="n">
        <v>4.73530601092896</v>
      </c>
      <c r="T3114" s="40" t="n">
        <v>4.73530601092896</v>
      </c>
      <c r="U3114" s="40" t="n">
        <v>4.73530601092896</v>
      </c>
      <c r="V3114" s="32" t="n">
        <v>-2.74530601092896</v>
      </c>
      <c r="W3114" s="32" t="n">
        <v>-2.74530601092896</v>
      </c>
      <c r="X3114" s="40" t="n">
        <v>1.99</v>
      </c>
      <c r="Y3114" s="29" t="n">
        <v>89.69</v>
      </c>
      <c r="Z3114" s="29" t="n">
        <v>82.3591803278689</v>
      </c>
      <c r="AA3114" s="41"/>
      <c r="AB3114" s="38" t="n">
        <v>49.99</v>
      </c>
      <c r="AC3114" s="34" t="n">
        <v>1.99</v>
      </c>
      <c r="AD3114" s="39" t="n">
        <v>-2.0786393442623</v>
      </c>
      <c r="AE3114" s="40" t="n">
        <v>4.0686393442623</v>
      </c>
      <c r="AF3114" s="40" t="n">
        <v>4.0686393442623</v>
      </c>
      <c r="AG3114" s="40" t="n">
        <v>4.0686393442623</v>
      </c>
      <c r="AH3114" s="32" t="n">
        <v>-2.0786393442623</v>
      </c>
      <c r="AI3114" s="32" t="n">
        <v>0</v>
      </c>
      <c r="AJ3114" s="40" t="n">
        <v>1.99</v>
      </c>
      <c r="AK3114" s="29" t="n">
        <v>109.69</v>
      </c>
      <c r="AL3114" s="29" t="n">
        <v>62.3591803278689</v>
      </c>
      <c r="AM3114" s="41"/>
      <c r="AN3114" s="38"/>
      <c r="AO3114" s="34"/>
      <c r="AP3114" s="39"/>
      <c r="AQ3114" s="40"/>
      <c r="AR3114" s="40"/>
      <c r="AS3114" s="40"/>
      <c r="AT3114" s="32"/>
      <c r="AU3114" s="32"/>
      <c r="AV3114" s="40"/>
      <c r="AW3114" s="31"/>
      <c r="AX3114" s="29"/>
      <c r="AY3114" s="42"/>
      <c r="AZ3114" s="38"/>
      <c r="BA3114" s="34"/>
      <c r="BB3114" s="39"/>
      <c r="BC3114" s="40"/>
      <c r="BD3114" s="40"/>
      <c r="BE3114" s="40"/>
      <c r="BF3114" s="32"/>
      <c r="BG3114" s="32"/>
      <c r="BH3114" s="40"/>
      <c r="BI3114" s="31"/>
      <c r="BJ3114" s="29"/>
    </row>
    <row r="3115" customFormat="false" ht="15" hidden="false" customHeight="false" outlineLevel="0" collapsed="false">
      <c r="A3115" s="26" t="s">
        <v>1076</v>
      </c>
      <c r="B3115" s="27" t="s">
        <v>0</v>
      </c>
      <c r="C3115" s="28" t="s">
        <v>137</v>
      </c>
      <c r="D3115" s="43" t="s">
        <v>1077</v>
      </c>
      <c r="E3115" s="30" t="n">
        <v>599.9</v>
      </c>
      <c r="F3115" s="31" t="n">
        <v>499.9</v>
      </c>
      <c r="G3115" s="32" t="s">
        <v>287</v>
      </c>
      <c r="H3115" s="32" t="s">
        <v>98</v>
      </c>
      <c r="I3115" s="33" t="n">
        <v>24.99</v>
      </c>
      <c r="J3115" s="34" t="s">
        <v>288</v>
      </c>
      <c r="K3115" s="35" t="s">
        <v>355</v>
      </c>
      <c r="L3115" s="36"/>
      <c r="M3115" s="33" t="n">
        <v>4.99</v>
      </c>
      <c r="N3115" s="33"/>
      <c r="O3115" s="37"/>
      <c r="P3115" s="38" t="n">
        <v>49.99</v>
      </c>
      <c r="Q3115" s="34" t="n">
        <v>6.99</v>
      </c>
      <c r="R3115" s="39" t="n">
        <v>-5.00213661202186</v>
      </c>
      <c r="S3115" s="40" t="n">
        <v>11.9921366120219</v>
      </c>
      <c r="T3115" s="40" t="n">
        <v>11.9921366120219</v>
      </c>
      <c r="U3115" s="40" t="n">
        <v>11.9921366120219</v>
      </c>
      <c r="V3115" s="32" t="n">
        <v>19.9878633879781</v>
      </c>
      <c r="W3115" s="32" t="n">
        <v>19.9878633879781</v>
      </c>
      <c r="X3115" s="40" t="n">
        <v>31.98</v>
      </c>
      <c r="Y3115" s="29" t="n">
        <v>259.69</v>
      </c>
      <c r="Z3115" s="29" t="n">
        <v>150.064098360656</v>
      </c>
      <c r="AA3115" s="41"/>
      <c r="AB3115" s="38" t="s">
        <v>520</v>
      </c>
      <c r="AC3115" s="34" t="s">
        <v>520</v>
      </c>
      <c r="AD3115" s="39" t="s">
        <v>520</v>
      </c>
      <c r="AE3115" s="40" t="s">
        <v>520</v>
      </c>
      <c r="AF3115" s="40" t="s">
        <v>520</v>
      </c>
      <c r="AG3115" s="40" t="s">
        <v>520</v>
      </c>
      <c r="AH3115" s="32"/>
      <c r="AI3115" s="32"/>
      <c r="AJ3115" s="40"/>
      <c r="AK3115" s="29"/>
      <c r="AL3115" s="29"/>
      <c r="AM3115" s="41"/>
      <c r="AN3115" s="38"/>
      <c r="AO3115" s="34"/>
      <c r="AP3115" s="39"/>
      <c r="AQ3115" s="40"/>
      <c r="AR3115" s="40"/>
      <c r="AS3115" s="40"/>
      <c r="AT3115" s="32"/>
      <c r="AU3115" s="32"/>
      <c r="AV3115" s="40"/>
      <c r="AW3115" s="31"/>
      <c r="AX3115" s="29"/>
      <c r="AY3115" s="42"/>
      <c r="AZ3115" s="38"/>
      <c r="BA3115" s="34"/>
      <c r="BB3115" s="39"/>
      <c r="BC3115" s="40"/>
      <c r="BD3115" s="40"/>
      <c r="BE3115" s="40"/>
      <c r="BF3115" s="32"/>
      <c r="BG3115" s="32"/>
      <c r="BH3115" s="40"/>
      <c r="BI3115" s="31"/>
      <c r="BJ3115" s="29"/>
    </row>
    <row r="3116" customFormat="false" ht="15" hidden="false" customHeight="false" outlineLevel="0" collapsed="false">
      <c r="A3116" s="26" t="s">
        <v>1078</v>
      </c>
      <c r="B3116" s="27" t="s">
        <v>0</v>
      </c>
      <c r="C3116" s="28" t="s">
        <v>137</v>
      </c>
      <c r="D3116" s="43" t="s">
        <v>1077</v>
      </c>
      <c r="E3116" s="30" t="n">
        <v>599.9</v>
      </c>
      <c r="F3116" s="31" t="n">
        <v>499.9</v>
      </c>
      <c r="G3116" s="32" t="s">
        <v>291</v>
      </c>
      <c r="H3116" s="32" t="s">
        <v>98</v>
      </c>
      <c r="I3116" s="33" t="n">
        <v>16.99</v>
      </c>
      <c r="J3116" s="34" t="s">
        <v>288</v>
      </c>
      <c r="K3116" s="35" t="s">
        <v>355</v>
      </c>
      <c r="L3116" s="36"/>
      <c r="M3116" s="33" t="n">
        <v>4.99</v>
      </c>
      <c r="N3116" s="33"/>
      <c r="O3116" s="37"/>
      <c r="P3116" s="38" t="n">
        <v>49.99</v>
      </c>
      <c r="Q3116" s="34" t="n">
        <v>9.99</v>
      </c>
      <c r="R3116" s="39" t="n">
        <v>-2.00213661202186</v>
      </c>
      <c r="S3116" s="40" t="n">
        <v>11.9921366120219</v>
      </c>
      <c r="T3116" s="40" t="n">
        <v>11.9921366120219</v>
      </c>
      <c r="U3116" s="40" t="n">
        <v>11.9921366120219</v>
      </c>
      <c r="V3116" s="32" t="n">
        <v>14.9878633879781</v>
      </c>
      <c r="W3116" s="32" t="n">
        <v>14.9878633879781</v>
      </c>
      <c r="X3116" s="40" t="n">
        <v>26.98</v>
      </c>
      <c r="Y3116" s="29" t="n">
        <v>349.69</v>
      </c>
      <c r="Z3116" s="29" t="n">
        <v>60.0640983606558</v>
      </c>
      <c r="AA3116" s="41"/>
      <c r="AB3116" s="38" t="s">
        <v>520</v>
      </c>
      <c r="AC3116" s="34" t="s">
        <v>520</v>
      </c>
      <c r="AD3116" s="39" t="s">
        <v>520</v>
      </c>
      <c r="AE3116" s="40" t="s">
        <v>520</v>
      </c>
      <c r="AF3116" s="40" t="s">
        <v>520</v>
      </c>
      <c r="AG3116" s="40" t="s">
        <v>520</v>
      </c>
      <c r="AH3116" s="32"/>
      <c r="AI3116" s="32"/>
      <c r="AJ3116" s="40"/>
      <c r="AK3116" s="29"/>
      <c r="AL3116" s="29"/>
      <c r="AM3116" s="41"/>
      <c r="AN3116" s="38"/>
      <c r="AO3116" s="34"/>
      <c r="AP3116" s="39"/>
      <c r="AQ3116" s="40"/>
      <c r="AR3116" s="40"/>
      <c r="AS3116" s="40"/>
      <c r="AT3116" s="32"/>
      <c r="AU3116" s="32"/>
      <c r="AV3116" s="40"/>
      <c r="AW3116" s="31"/>
      <c r="AX3116" s="29"/>
      <c r="AY3116" s="42"/>
      <c r="AZ3116" s="38"/>
      <c r="BA3116" s="34"/>
      <c r="BB3116" s="39"/>
      <c r="BC3116" s="40"/>
      <c r="BD3116" s="40"/>
      <c r="BE3116" s="40"/>
      <c r="BF3116" s="32"/>
      <c r="BG3116" s="32"/>
      <c r="BH3116" s="40"/>
      <c r="BI3116" s="31"/>
      <c r="BJ3116" s="29"/>
    </row>
    <row r="3117" customFormat="false" ht="15" hidden="false" customHeight="false" outlineLevel="0" collapsed="false">
      <c r="A3117" s="26" t="s">
        <v>1079</v>
      </c>
      <c r="B3117" s="27" t="s">
        <v>0</v>
      </c>
      <c r="C3117" s="28" t="s">
        <v>137</v>
      </c>
      <c r="D3117" s="43" t="s">
        <v>1077</v>
      </c>
      <c r="E3117" s="30" t="n">
        <v>599.9</v>
      </c>
      <c r="F3117" s="31" t="n">
        <v>499.9</v>
      </c>
      <c r="G3117" s="32" t="s">
        <v>293</v>
      </c>
      <c r="H3117" s="32" t="s">
        <v>98</v>
      </c>
      <c r="I3117" s="33" t="n">
        <v>12.99</v>
      </c>
      <c r="J3117" s="34" t="s">
        <v>288</v>
      </c>
      <c r="K3117" s="35" t="s">
        <v>355</v>
      </c>
      <c r="L3117" s="36"/>
      <c r="M3117" s="33" t="n">
        <v>4.99</v>
      </c>
      <c r="N3117" s="33"/>
      <c r="O3117" s="37"/>
      <c r="P3117" s="38" t="n">
        <v>49.99</v>
      </c>
      <c r="Q3117" s="34" t="n">
        <v>11.99</v>
      </c>
      <c r="R3117" s="39" t="n">
        <v>-0.00213661202185733</v>
      </c>
      <c r="S3117" s="40" t="n">
        <v>11.9921366120219</v>
      </c>
      <c r="T3117" s="40" t="n">
        <v>11.9921366120219</v>
      </c>
      <c r="U3117" s="40" t="n">
        <v>11.9921366120219</v>
      </c>
      <c r="V3117" s="32" t="n">
        <v>12.9878633879781</v>
      </c>
      <c r="W3117" s="32" t="n">
        <v>12.9878633879781</v>
      </c>
      <c r="X3117" s="40" t="n">
        <v>24.98</v>
      </c>
      <c r="Y3117" s="29" t="n">
        <v>409.69</v>
      </c>
      <c r="Z3117" s="29" t="n">
        <v>0.0640983606557484</v>
      </c>
      <c r="AA3117" s="41"/>
      <c r="AB3117" s="38" t="s">
        <v>520</v>
      </c>
      <c r="AC3117" s="34" t="s">
        <v>520</v>
      </c>
      <c r="AD3117" s="39" t="s">
        <v>520</v>
      </c>
      <c r="AE3117" s="40" t="s">
        <v>520</v>
      </c>
      <c r="AF3117" s="40" t="s">
        <v>520</v>
      </c>
      <c r="AG3117" s="40" t="s">
        <v>520</v>
      </c>
      <c r="AH3117" s="32"/>
      <c r="AI3117" s="32"/>
      <c r="AJ3117" s="40"/>
      <c r="AK3117" s="29"/>
      <c r="AL3117" s="29"/>
      <c r="AM3117" s="41"/>
      <c r="AN3117" s="38"/>
      <c r="AO3117" s="34"/>
      <c r="AP3117" s="39"/>
      <c r="AQ3117" s="40"/>
      <c r="AR3117" s="40"/>
      <c r="AS3117" s="40"/>
      <c r="AT3117" s="32"/>
      <c r="AU3117" s="32"/>
      <c r="AV3117" s="40"/>
      <c r="AW3117" s="31"/>
      <c r="AX3117" s="29"/>
      <c r="AY3117" s="42"/>
      <c r="AZ3117" s="38"/>
      <c r="BA3117" s="34"/>
      <c r="BB3117" s="39"/>
      <c r="BC3117" s="40"/>
      <c r="BD3117" s="40"/>
      <c r="BE3117" s="40"/>
      <c r="BF3117" s="32"/>
      <c r="BG3117" s="32"/>
      <c r="BH3117" s="40"/>
      <c r="BI3117" s="31"/>
      <c r="BJ3117" s="29"/>
    </row>
    <row r="3118" customFormat="false" ht="15" hidden="false" customHeight="false" outlineLevel="0" collapsed="false">
      <c r="A3118" s="26" t="s">
        <v>1080</v>
      </c>
      <c r="B3118" s="27" t="s">
        <v>0</v>
      </c>
      <c r="C3118" s="28" t="s">
        <v>137</v>
      </c>
      <c r="D3118" s="43" t="s">
        <v>1077</v>
      </c>
      <c r="E3118" s="30" t="n">
        <v>599.9</v>
      </c>
      <c r="F3118" s="31" t="n">
        <v>499.9</v>
      </c>
      <c r="G3118" s="32" t="s">
        <v>295</v>
      </c>
      <c r="H3118" s="32" t="s">
        <v>98</v>
      </c>
      <c r="I3118" s="33" t="n">
        <v>9.99</v>
      </c>
      <c r="J3118" s="34" t="s">
        <v>288</v>
      </c>
      <c r="K3118" s="35" t="s">
        <v>355</v>
      </c>
      <c r="L3118" s="36"/>
      <c r="M3118" s="33" t="n">
        <v>4.99</v>
      </c>
      <c r="N3118" s="33"/>
      <c r="O3118" s="37"/>
      <c r="P3118" s="38" t="n">
        <v>49.99</v>
      </c>
      <c r="Q3118" s="34" t="n">
        <v>11.99</v>
      </c>
      <c r="R3118" s="39" t="n">
        <v>-0.00213661202185733</v>
      </c>
      <c r="S3118" s="40" t="n">
        <v>11.9921366120219</v>
      </c>
      <c r="T3118" s="40" t="n">
        <v>11.9921366120219</v>
      </c>
      <c r="U3118" s="40" t="n">
        <v>11.9921366120219</v>
      </c>
      <c r="V3118" s="32" t="n">
        <v>9.98786338797814</v>
      </c>
      <c r="W3118" s="32" t="n">
        <v>9.98786338797814</v>
      </c>
      <c r="X3118" s="40" t="n">
        <v>21.98</v>
      </c>
      <c r="Y3118" s="29" t="n">
        <v>409.69</v>
      </c>
      <c r="Z3118" s="29" t="n">
        <v>0.0640983606557484</v>
      </c>
      <c r="AA3118" s="41"/>
      <c r="AB3118" s="38" t="s">
        <v>520</v>
      </c>
      <c r="AC3118" s="34" t="s">
        <v>520</v>
      </c>
      <c r="AD3118" s="39" t="s">
        <v>520</v>
      </c>
      <c r="AE3118" s="40" t="s">
        <v>520</v>
      </c>
      <c r="AF3118" s="40" t="s">
        <v>520</v>
      </c>
      <c r="AG3118" s="40" t="s">
        <v>520</v>
      </c>
      <c r="AH3118" s="32"/>
      <c r="AI3118" s="32"/>
      <c r="AJ3118" s="40"/>
      <c r="AK3118" s="29"/>
      <c r="AL3118" s="29"/>
      <c r="AM3118" s="41"/>
      <c r="AN3118" s="38"/>
      <c r="AO3118" s="34"/>
      <c r="AP3118" s="39"/>
      <c r="AQ3118" s="40"/>
      <c r="AR3118" s="40"/>
      <c r="AS3118" s="40"/>
      <c r="AT3118" s="32"/>
      <c r="AU3118" s="32"/>
      <c r="AV3118" s="40"/>
      <c r="AW3118" s="31"/>
      <c r="AX3118" s="29"/>
      <c r="AY3118" s="42"/>
      <c r="AZ3118" s="38"/>
      <c r="BA3118" s="34"/>
      <c r="BB3118" s="39"/>
      <c r="BC3118" s="40"/>
      <c r="BD3118" s="40"/>
      <c r="BE3118" s="40"/>
      <c r="BF3118" s="32"/>
      <c r="BG3118" s="32"/>
      <c r="BH3118" s="40"/>
      <c r="BI3118" s="31"/>
      <c r="BJ3118" s="29"/>
    </row>
    <row r="3119" customFormat="false" ht="15" hidden="false" customHeight="false" outlineLevel="0" collapsed="false">
      <c r="A3119" s="26" t="s">
        <v>1081</v>
      </c>
      <c r="B3119" s="27" t="s">
        <v>0</v>
      </c>
      <c r="C3119" s="28" t="s">
        <v>137</v>
      </c>
      <c r="D3119" s="43" t="s">
        <v>1077</v>
      </c>
      <c r="E3119" s="30" t="n">
        <v>599.9</v>
      </c>
      <c r="F3119" s="31" t="n">
        <v>499.9</v>
      </c>
      <c r="G3119" s="32" t="s">
        <v>297</v>
      </c>
      <c r="H3119" s="32" t="s">
        <v>98</v>
      </c>
      <c r="I3119" s="33" t="n">
        <v>0</v>
      </c>
      <c r="J3119" s="34" t="s">
        <v>298</v>
      </c>
      <c r="K3119" s="35" t="s">
        <v>355</v>
      </c>
      <c r="L3119" s="36"/>
      <c r="M3119" s="33" t="n">
        <v>4.99</v>
      </c>
      <c r="N3119" s="33"/>
      <c r="O3119" s="37"/>
      <c r="P3119" s="38" t="n">
        <v>49.99</v>
      </c>
      <c r="Q3119" s="34" t="n">
        <v>11.99</v>
      </c>
      <c r="R3119" s="39" t="n">
        <v>-0.00213661202185733</v>
      </c>
      <c r="S3119" s="40" t="n">
        <v>11.9921366120219</v>
      </c>
      <c r="T3119" s="40" t="n">
        <v>11.9921366120219</v>
      </c>
      <c r="U3119" s="40" t="n">
        <v>11.9921366120219</v>
      </c>
      <c r="V3119" s="32" t="n">
        <v>-0.00213661202185733</v>
      </c>
      <c r="W3119" s="32" t="n">
        <v>-0.00213661202185733</v>
      </c>
      <c r="X3119" s="40" t="n">
        <v>11.99</v>
      </c>
      <c r="Y3119" s="29" t="n">
        <v>409.69</v>
      </c>
      <c r="Z3119" s="29" t="n">
        <v>0.0640983606557484</v>
      </c>
      <c r="AA3119" s="41"/>
      <c r="AB3119" s="38" t="s">
        <v>520</v>
      </c>
      <c r="AC3119" s="34" t="s">
        <v>520</v>
      </c>
      <c r="AD3119" s="39" t="s">
        <v>520</v>
      </c>
      <c r="AE3119" s="40" t="s">
        <v>520</v>
      </c>
      <c r="AF3119" s="40" t="s">
        <v>520</v>
      </c>
      <c r="AG3119" s="40" t="s">
        <v>520</v>
      </c>
      <c r="AH3119" s="32"/>
      <c r="AI3119" s="32"/>
      <c r="AJ3119" s="40"/>
      <c r="AK3119" s="29"/>
      <c r="AL3119" s="29"/>
      <c r="AM3119" s="41"/>
      <c r="AN3119" s="38"/>
      <c r="AO3119" s="34"/>
      <c r="AP3119" s="39"/>
      <c r="AQ3119" s="40"/>
      <c r="AR3119" s="40"/>
      <c r="AS3119" s="40"/>
      <c r="AT3119" s="32"/>
      <c r="AU3119" s="32"/>
      <c r="AV3119" s="40"/>
      <c r="AW3119" s="31"/>
      <c r="AX3119" s="29"/>
      <c r="AY3119" s="42"/>
      <c r="AZ3119" s="38"/>
      <c r="BA3119" s="34"/>
      <c r="BB3119" s="39"/>
      <c r="BC3119" s="40"/>
      <c r="BD3119" s="40"/>
      <c r="BE3119" s="40"/>
      <c r="BF3119" s="32"/>
      <c r="BG3119" s="32"/>
      <c r="BH3119" s="40"/>
      <c r="BI3119" s="31"/>
      <c r="BJ3119" s="29"/>
    </row>
    <row r="3120" customFormat="false" ht="15" hidden="false" customHeight="false" outlineLevel="0" collapsed="false">
      <c r="A3120" s="26" t="s">
        <v>1082</v>
      </c>
      <c r="B3120" s="27" t="s">
        <v>0</v>
      </c>
      <c r="C3120" s="28" t="s">
        <v>137</v>
      </c>
      <c r="D3120" s="43" t="s">
        <v>1083</v>
      </c>
      <c r="E3120" s="30" t="n">
        <v>699.9</v>
      </c>
      <c r="F3120" s="31" t="n">
        <v>609.9</v>
      </c>
      <c r="G3120" s="32" t="s">
        <v>287</v>
      </c>
      <c r="H3120" s="32" t="s">
        <v>98</v>
      </c>
      <c r="I3120" s="33" t="n">
        <v>24.99</v>
      </c>
      <c r="J3120" s="34" t="s">
        <v>288</v>
      </c>
      <c r="K3120" s="35" t="s">
        <v>355</v>
      </c>
      <c r="L3120" s="36"/>
      <c r="M3120" s="33" t="n">
        <v>4.99</v>
      </c>
      <c r="N3120" s="33"/>
      <c r="O3120" s="37"/>
      <c r="P3120" s="38" t="n">
        <v>59.99</v>
      </c>
      <c r="Q3120" s="34" t="n">
        <v>8.99</v>
      </c>
      <c r="R3120" s="39" t="n">
        <v>-5.67426775956284</v>
      </c>
      <c r="S3120" s="40" t="n">
        <v>14.6642677595628</v>
      </c>
      <c r="T3120" s="40" t="n">
        <v>14.6642677595628</v>
      </c>
      <c r="U3120" s="40" t="n">
        <v>14.6642677595628</v>
      </c>
      <c r="V3120" s="32" t="n">
        <v>19.3157322404372</v>
      </c>
      <c r="W3120" s="32" t="n">
        <v>19.3157322404372</v>
      </c>
      <c r="X3120" s="40" t="n">
        <v>33.98</v>
      </c>
      <c r="Y3120" s="29" t="n">
        <v>329.69</v>
      </c>
      <c r="Z3120" s="29" t="n">
        <v>170.228032786885</v>
      </c>
      <c r="AA3120" s="41"/>
      <c r="AB3120" s="38" t="s">
        <v>520</v>
      </c>
      <c r="AC3120" s="34" t="s">
        <v>520</v>
      </c>
      <c r="AD3120" s="39" t="s">
        <v>520</v>
      </c>
      <c r="AE3120" s="40" t="s">
        <v>520</v>
      </c>
      <c r="AF3120" s="40" t="s">
        <v>520</v>
      </c>
      <c r="AG3120" s="40" t="s">
        <v>520</v>
      </c>
      <c r="AH3120" s="32"/>
      <c r="AI3120" s="32"/>
      <c r="AJ3120" s="40"/>
      <c r="AK3120" s="29"/>
      <c r="AL3120" s="29"/>
      <c r="AM3120" s="41"/>
      <c r="AN3120" s="38"/>
      <c r="AO3120" s="34"/>
      <c r="AP3120" s="39"/>
      <c r="AQ3120" s="40"/>
      <c r="AR3120" s="40"/>
      <c r="AS3120" s="40"/>
      <c r="AT3120" s="32"/>
      <c r="AU3120" s="32"/>
      <c r="AV3120" s="40"/>
      <c r="AW3120" s="31"/>
      <c r="AX3120" s="29"/>
      <c r="AY3120" s="42"/>
      <c r="AZ3120" s="38"/>
      <c r="BA3120" s="34"/>
      <c r="BB3120" s="39"/>
      <c r="BC3120" s="40"/>
      <c r="BD3120" s="40"/>
      <c r="BE3120" s="40"/>
      <c r="BF3120" s="32"/>
      <c r="BG3120" s="32"/>
      <c r="BH3120" s="40"/>
      <c r="BI3120" s="31"/>
      <c r="BJ3120" s="29"/>
    </row>
    <row r="3121" customFormat="false" ht="15" hidden="false" customHeight="false" outlineLevel="0" collapsed="false">
      <c r="A3121" s="26" t="s">
        <v>1084</v>
      </c>
      <c r="B3121" s="27" t="s">
        <v>0</v>
      </c>
      <c r="C3121" s="28" t="s">
        <v>137</v>
      </c>
      <c r="D3121" s="43" t="s">
        <v>1083</v>
      </c>
      <c r="E3121" s="30" t="n">
        <v>699.9</v>
      </c>
      <c r="F3121" s="31" t="n">
        <v>609.9</v>
      </c>
      <c r="G3121" s="32" t="s">
        <v>291</v>
      </c>
      <c r="H3121" s="32" t="s">
        <v>98</v>
      </c>
      <c r="I3121" s="33" t="n">
        <v>16.99</v>
      </c>
      <c r="J3121" s="34" t="s">
        <v>288</v>
      </c>
      <c r="K3121" s="35" t="s">
        <v>355</v>
      </c>
      <c r="L3121" s="36"/>
      <c r="M3121" s="33" t="n">
        <v>4.99</v>
      </c>
      <c r="N3121" s="33"/>
      <c r="O3121" s="37"/>
      <c r="P3121" s="38" t="n">
        <v>59.99</v>
      </c>
      <c r="Q3121" s="34" t="n">
        <v>11.99</v>
      </c>
      <c r="R3121" s="39" t="n">
        <v>-2.67426775956284</v>
      </c>
      <c r="S3121" s="40" t="n">
        <v>14.6642677595628</v>
      </c>
      <c r="T3121" s="40" t="n">
        <v>14.6642677595628</v>
      </c>
      <c r="U3121" s="40" t="n">
        <v>14.6642677595628</v>
      </c>
      <c r="V3121" s="32" t="n">
        <v>14.3157322404372</v>
      </c>
      <c r="W3121" s="32" t="n">
        <v>14.3157322404372</v>
      </c>
      <c r="X3121" s="40" t="n">
        <v>28.98</v>
      </c>
      <c r="Y3121" s="29" t="n">
        <v>419.69</v>
      </c>
      <c r="Z3121" s="29" t="n">
        <v>80.2280327868853</v>
      </c>
      <c r="AA3121" s="41"/>
      <c r="AB3121" s="38" t="s">
        <v>520</v>
      </c>
      <c r="AC3121" s="34" t="s">
        <v>520</v>
      </c>
      <c r="AD3121" s="39" t="s">
        <v>520</v>
      </c>
      <c r="AE3121" s="40" t="s">
        <v>520</v>
      </c>
      <c r="AF3121" s="40" t="s">
        <v>520</v>
      </c>
      <c r="AG3121" s="40" t="s">
        <v>520</v>
      </c>
      <c r="AH3121" s="32"/>
      <c r="AI3121" s="32"/>
      <c r="AJ3121" s="40"/>
      <c r="AK3121" s="29"/>
      <c r="AL3121" s="29"/>
      <c r="AM3121" s="41"/>
      <c r="AN3121" s="38"/>
      <c r="AO3121" s="34"/>
      <c r="AP3121" s="39"/>
      <c r="AQ3121" s="40"/>
      <c r="AR3121" s="40"/>
      <c r="AS3121" s="40"/>
      <c r="AT3121" s="32"/>
      <c r="AU3121" s="32"/>
      <c r="AV3121" s="40"/>
      <c r="AW3121" s="31"/>
      <c r="AX3121" s="29"/>
      <c r="AY3121" s="42"/>
      <c r="AZ3121" s="38"/>
      <c r="BA3121" s="34"/>
      <c r="BB3121" s="39"/>
      <c r="BC3121" s="40"/>
      <c r="BD3121" s="40"/>
      <c r="BE3121" s="40"/>
      <c r="BF3121" s="32"/>
      <c r="BG3121" s="32"/>
      <c r="BH3121" s="40"/>
      <c r="BI3121" s="31"/>
      <c r="BJ3121" s="29"/>
    </row>
    <row r="3122" customFormat="false" ht="15" hidden="false" customHeight="false" outlineLevel="0" collapsed="false">
      <c r="A3122" s="26" t="s">
        <v>1085</v>
      </c>
      <c r="B3122" s="27" t="s">
        <v>0</v>
      </c>
      <c r="C3122" s="28" t="s">
        <v>137</v>
      </c>
      <c r="D3122" s="43" t="s">
        <v>1083</v>
      </c>
      <c r="E3122" s="30" t="n">
        <v>699.9</v>
      </c>
      <c r="F3122" s="31" t="n">
        <v>609.9</v>
      </c>
      <c r="G3122" s="32" t="s">
        <v>293</v>
      </c>
      <c r="H3122" s="32" t="s">
        <v>98</v>
      </c>
      <c r="I3122" s="33" t="n">
        <v>12.99</v>
      </c>
      <c r="J3122" s="34" t="s">
        <v>288</v>
      </c>
      <c r="K3122" s="35" t="s">
        <v>355</v>
      </c>
      <c r="L3122" s="36"/>
      <c r="M3122" s="33" t="n">
        <v>4.99</v>
      </c>
      <c r="N3122" s="33"/>
      <c r="O3122" s="37"/>
      <c r="P3122" s="38" t="n">
        <v>59.99</v>
      </c>
      <c r="Q3122" s="34" t="n">
        <v>13.99</v>
      </c>
      <c r="R3122" s="39" t="n">
        <v>-0.674267759562842</v>
      </c>
      <c r="S3122" s="40" t="n">
        <v>14.6642677595628</v>
      </c>
      <c r="T3122" s="40" t="n">
        <v>14.6642677595628</v>
      </c>
      <c r="U3122" s="40" t="n">
        <v>14.6642677595628</v>
      </c>
      <c r="V3122" s="32" t="n">
        <v>12.3157322404372</v>
      </c>
      <c r="W3122" s="32" t="n">
        <v>12.3157322404372</v>
      </c>
      <c r="X3122" s="40" t="n">
        <v>26.98</v>
      </c>
      <c r="Y3122" s="29" t="n">
        <v>479.69</v>
      </c>
      <c r="Z3122" s="29" t="n">
        <v>20.2280327868853</v>
      </c>
      <c r="AA3122" s="41"/>
      <c r="AB3122" s="38" t="s">
        <v>520</v>
      </c>
      <c r="AC3122" s="34" t="s">
        <v>520</v>
      </c>
      <c r="AD3122" s="39" t="s">
        <v>520</v>
      </c>
      <c r="AE3122" s="40" t="s">
        <v>520</v>
      </c>
      <c r="AF3122" s="40" t="s">
        <v>520</v>
      </c>
      <c r="AG3122" s="40" t="s">
        <v>520</v>
      </c>
      <c r="AH3122" s="32"/>
      <c r="AI3122" s="32"/>
      <c r="AJ3122" s="40"/>
      <c r="AK3122" s="29"/>
      <c r="AL3122" s="29"/>
      <c r="AM3122" s="41"/>
      <c r="AN3122" s="38"/>
      <c r="AO3122" s="34"/>
      <c r="AP3122" s="39"/>
      <c r="AQ3122" s="40"/>
      <c r="AR3122" s="40"/>
      <c r="AS3122" s="40"/>
      <c r="AT3122" s="32"/>
      <c r="AU3122" s="32"/>
      <c r="AV3122" s="40"/>
      <c r="AW3122" s="31"/>
      <c r="AX3122" s="29"/>
      <c r="AY3122" s="42"/>
      <c r="AZ3122" s="38"/>
      <c r="BA3122" s="34"/>
      <c r="BB3122" s="39"/>
      <c r="BC3122" s="40"/>
      <c r="BD3122" s="40"/>
      <c r="BE3122" s="40"/>
      <c r="BF3122" s="32"/>
      <c r="BG3122" s="32"/>
      <c r="BH3122" s="40"/>
      <c r="BI3122" s="31"/>
      <c r="BJ3122" s="29"/>
    </row>
    <row r="3123" customFormat="false" ht="15" hidden="false" customHeight="false" outlineLevel="0" collapsed="false">
      <c r="A3123" s="26" t="s">
        <v>1086</v>
      </c>
      <c r="B3123" s="27" t="s">
        <v>0</v>
      </c>
      <c r="C3123" s="28" t="s">
        <v>137</v>
      </c>
      <c r="D3123" s="43" t="s">
        <v>1083</v>
      </c>
      <c r="E3123" s="30" t="n">
        <v>699.9</v>
      </c>
      <c r="F3123" s="31" t="n">
        <v>609.9</v>
      </c>
      <c r="G3123" s="32" t="s">
        <v>424</v>
      </c>
      <c r="H3123" s="32" t="s">
        <v>98</v>
      </c>
      <c r="I3123" s="33" t="n">
        <v>9.99</v>
      </c>
      <c r="J3123" s="34" t="s">
        <v>288</v>
      </c>
      <c r="K3123" s="35" t="s">
        <v>355</v>
      </c>
      <c r="L3123" s="36"/>
      <c r="M3123" s="33" t="n">
        <v>4.99</v>
      </c>
      <c r="N3123" s="33"/>
      <c r="O3123" s="37"/>
      <c r="P3123" s="38" t="n">
        <v>59.99</v>
      </c>
      <c r="Q3123" s="34" t="n">
        <v>13.99</v>
      </c>
      <c r="R3123" s="39" t="n">
        <v>-0.674267759562842</v>
      </c>
      <c r="S3123" s="40" t="n">
        <v>14.6642677595628</v>
      </c>
      <c r="T3123" s="40" t="n">
        <v>14.6642677595628</v>
      </c>
      <c r="U3123" s="40" t="n">
        <v>14.6642677595628</v>
      </c>
      <c r="V3123" s="32" t="n">
        <v>9.31573224043716</v>
      </c>
      <c r="W3123" s="32" t="n">
        <v>9.31573224043716</v>
      </c>
      <c r="X3123" s="40" t="n">
        <v>23.98</v>
      </c>
      <c r="Y3123" s="29" t="n">
        <v>479.69</v>
      </c>
      <c r="Z3123" s="29" t="n">
        <v>20.2280327868853</v>
      </c>
      <c r="AA3123" s="41"/>
      <c r="AB3123" s="38" t="s">
        <v>520</v>
      </c>
      <c r="AC3123" s="34" t="s">
        <v>520</v>
      </c>
      <c r="AD3123" s="39" t="s">
        <v>520</v>
      </c>
      <c r="AE3123" s="40" t="s">
        <v>520</v>
      </c>
      <c r="AF3123" s="40" t="s">
        <v>520</v>
      </c>
      <c r="AG3123" s="40" t="s">
        <v>520</v>
      </c>
      <c r="AH3123" s="32"/>
      <c r="AI3123" s="32"/>
      <c r="AJ3123" s="40"/>
      <c r="AK3123" s="29"/>
      <c r="AL3123" s="29"/>
      <c r="AM3123" s="41"/>
      <c r="AN3123" s="38"/>
      <c r="AO3123" s="34"/>
      <c r="AP3123" s="39"/>
      <c r="AQ3123" s="40"/>
      <c r="AR3123" s="40"/>
      <c r="AS3123" s="40"/>
      <c r="AT3123" s="32"/>
      <c r="AU3123" s="32"/>
      <c r="AV3123" s="40"/>
      <c r="AW3123" s="31"/>
      <c r="AX3123" s="29"/>
      <c r="AY3123" s="42"/>
      <c r="AZ3123" s="38"/>
      <c r="BA3123" s="34"/>
      <c r="BB3123" s="39"/>
      <c r="BC3123" s="40"/>
      <c r="BD3123" s="40"/>
      <c r="BE3123" s="40"/>
      <c r="BF3123" s="32"/>
      <c r="BG3123" s="32"/>
      <c r="BH3123" s="40"/>
      <c r="BI3123" s="31"/>
      <c r="BJ3123" s="29"/>
    </row>
    <row r="3124" customFormat="false" ht="15" hidden="false" customHeight="false" outlineLevel="0" collapsed="false">
      <c r="A3124" s="26" t="s">
        <v>1087</v>
      </c>
      <c r="B3124" s="27" t="s">
        <v>0</v>
      </c>
      <c r="C3124" s="28" t="s">
        <v>137</v>
      </c>
      <c r="D3124" s="43" t="s">
        <v>1083</v>
      </c>
      <c r="E3124" s="30" t="n">
        <v>699.9</v>
      </c>
      <c r="F3124" s="31" t="n">
        <v>609.9</v>
      </c>
      <c r="G3124" s="32" t="s">
        <v>297</v>
      </c>
      <c r="H3124" s="32" t="s">
        <v>98</v>
      </c>
      <c r="I3124" s="33" t="n">
        <v>0</v>
      </c>
      <c r="J3124" s="34" t="s">
        <v>298</v>
      </c>
      <c r="K3124" s="35" t="s">
        <v>355</v>
      </c>
      <c r="L3124" s="36"/>
      <c r="M3124" s="33" t="n">
        <v>4.99</v>
      </c>
      <c r="N3124" s="33"/>
      <c r="O3124" s="37"/>
      <c r="P3124" s="38" t="n">
        <v>59.99</v>
      </c>
      <c r="Q3124" s="34" t="n">
        <v>11.99</v>
      </c>
      <c r="R3124" s="39" t="n">
        <v>-2.67426775956284</v>
      </c>
      <c r="S3124" s="40" t="n">
        <v>14.6642677595628</v>
      </c>
      <c r="T3124" s="40" t="n">
        <v>14.6642677595628</v>
      </c>
      <c r="U3124" s="40" t="n">
        <v>14.6642677595628</v>
      </c>
      <c r="V3124" s="32" t="n">
        <v>-2.67426775956284</v>
      </c>
      <c r="W3124" s="32" t="n">
        <v>-2.67426775956284</v>
      </c>
      <c r="X3124" s="40" t="n">
        <v>11.99</v>
      </c>
      <c r="Y3124" s="29" t="n">
        <v>419.69</v>
      </c>
      <c r="Z3124" s="29" t="n">
        <v>80.2280327868853</v>
      </c>
      <c r="AA3124" s="41"/>
      <c r="AB3124" s="38" t="s">
        <v>520</v>
      </c>
      <c r="AC3124" s="34" t="s">
        <v>520</v>
      </c>
      <c r="AD3124" s="39" t="s">
        <v>520</v>
      </c>
      <c r="AE3124" s="40" t="s">
        <v>520</v>
      </c>
      <c r="AF3124" s="40" t="s">
        <v>520</v>
      </c>
      <c r="AG3124" s="40" t="s">
        <v>520</v>
      </c>
      <c r="AH3124" s="32"/>
      <c r="AI3124" s="32"/>
      <c r="AJ3124" s="40"/>
      <c r="AK3124" s="29"/>
      <c r="AL3124" s="29"/>
      <c r="AM3124" s="41"/>
      <c r="AN3124" s="38"/>
      <c r="AO3124" s="34"/>
      <c r="AP3124" s="39"/>
      <c r="AQ3124" s="40"/>
      <c r="AR3124" s="40"/>
      <c r="AS3124" s="40"/>
      <c r="AT3124" s="32"/>
      <c r="AU3124" s="32"/>
      <c r="AV3124" s="40"/>
      <c r="AW3124" s="31"/>
      <c r="AX3124" s="29"/>
      <c r="AY3124" s="42"/>
      <c r="AZ3124" s="38"/>
      <c r="BA3124" s="34"/>
      <c r="BB3124" s="39"/>
      <c r="BC3124" s="40"/>
      <c r="BD3124" s="40"/>
      <c r="BE3124" s="40"/>
      <c r="BF3124" s="32"/>
      <c r="BG3124" s="32"/>
      <c r="BH3124" s="40"/>
      <c r="BI3124" s="31"/>
      <c r="BJ3124" s="29"/>
    </row>
    <row r="3125" customFormat="false" ht="15" hidden="false" customHeight="false" outlineLevel="0" collapsed="false">
      <c r="A3125" s="26" t="s">
        <v>1088</v>
      </c>
      <c r="B3125" s="27" t="s">
        <v>0</v>
      </c>
      <c r="C3125" s="28" t="s">
        <v>137</v>
      </c>
      <c r="D3125" s="43" t="s">
        <v>1089</v>
      </c>
      <c r="E3125" s="30" t="n">
        <v>299.9</v>
      </c>
      <c r="F3125" s="31" t="n">
        <v>299.9</v>
      </c>
      <c r="G3125" s="32" t="s">
        <v>287</v>
      </c>
      <c r="H3125" s="32" t="s">
        <v>98</v>
      </c>
      <c r="I3125" s="33" t="n">
        <v>24.99</v>
      </c>
      <c r="J3125" s="34" t="s">
        <v>288</v>
      </c>
      <c r="K3125" s="35" t="s">
        <v>355</v>
      </c>
      <c r="L3125" s="36"/>
      <c r="M3125" s="33" t="n">
        <v>2.99</v>
      </c>
      <c r="N3125" s="33"/>
      <c r="O3125" s="37"/>
      <c r="P3125" s="38" t="n">
        <v>29.99</v>
      </c>
      <c r="Q3125" s="34" t="n">
        <v>1.99</v>
      </c>
      <c r="R3125" s="39" t="n">
        <v>-5.20432240437158</v>
      </c>
      <c r="S3125" s="40" t="n">
        <v>7.19432240437159</v>
      </c>
      <c r="T3125" s="40" t="n">
        <v>7.19432240437159</v>
      </c>
      <c r="U3125" s="40" t="n">
        <v>7.19432240437159</v>
      </c>
      <c r="V3125" s="32" t="n">
        <v>19.7856775956284</v>
      </c>
      <c r="W3125" s="32" t="n">
        <v>19.7856775956284</v>
      </c>
      <c r="X3125" s="40" t="n">
        <v>26.98</v>
      </c>
      <c r="Y3125" s="29" t="n">
        <v>89.69</v>
      </c>
      <c r="Z3125" s="29" t="n">
        <v>156.129672131148</v>
      </c>
      <c r="AA3125" s="41"/>
      <c r="AB3125" s="38" t="s">
        <v>520</v>
      </c>
      <c r="AC3125" s="34" t="s">
        <v>520</v>
      </c>
      <c r="AD3125" s="39" t="s">
        <v>520</v>
      </c>
      <c r="AE3125" s="40" t="s">
        <v>520</v>
      </c>
      <c r="AF3125" s="40" t="s">
        <v>520</v>
      </c>
      <c r="AG3125" s="40" t="s">
        <v>520</v>
      </c>
      <c r="AH3125" s="32"/>
      <c r="AI3125" s="32"/>
      <c r="AJ3125" s="40"/>
      <c r="AK3125" s="29"/>
      <c r="AL3125" s="29"/>
      <c r="AM3125" s="41"/>
      <c r="AN3125" s="38"/>
      <c r="AO3125" s="34"/>
      <c r="AP3125" s="39"/>
      <c r="AQ3125" s="40"/>
      <c r="AR3125" s="40"/>
      <c r="AS3125" s="40"/>
      <c r="AT3125" s="32"/>
      <c r="AU3125" s="32"/>
      <c r="AV3125" s="40"/>
      <c r="AW3125" s="31"/>
      <c r="AX3125" s="29"/>
      <c r="AY3125" s="42"/>
      <c r="AZ3125" s="38"/>
      <c r="BA3125" s="34"/>
      <c r="BB3125" s="39"/>
      <c r="BC3125" s="40"/>
      <c r="BD3125" s="40"/>
      <c r="BE3125" s="40"/>
      <c r="BF3125" s="32"/>
      <c r="BG3125" s="32"/>
      <c r="BH3125" s="40"/>
      <c r="BI3125" s="31"/>
      <c r="BJ3125" s="29"/>
    </row>
    <row r="3126" customFormat="false" ht="15" hidden="false" customHeight="false" outlineLevel="0" collapsed="false">
      <c r="A3126" s="26" t="s">
        <v>1090</v>
      </c>
      <c r="B3126" s="27" t="s">
        <v>0</v>
      </c>
      <c r="C3126" s="28" t="s">
        <v>137</v>
      </c>
      <c r="D3126" s="43" t="s">
        <v>1089</v>
      </c>
      <c r="E3126" s="30" t="n">
        <v>299.9</v>
      </c>
      <c r="F3126" s="31" t="n">
        <v>299.9</v>
      </c>
      <c r="G3126" s="32" t="s">
        <v>291</v>
      </c>
      <c r="H3126" s="32" t="s">
        <v>98</v>
      </c>
      <c r="I3126" s="33" t="n">
        <v>16.99</v>
      </c>
      <c r="J3126" s="34" t="s">
        <v>288</v>
      </c>
      <c r="K3126" s="35" t="s">
        <v>355</v>
      </c>
      <c r="L3126" s="36"/>
      <c r="M3126" s="33" t="n">
        <v>2.99</v>
      </c>
      <c r="N3126" s="33"/>
      <c r="O3126" s="37"/>
      <c r="P3126" s="38" t="n">
        <v>29.99</v>
      </c>
      <c r="Q3126" s="34" t="n">
        <v>4.99</v>
      </c>
      <c r="R3126" s="39" t="n">
        <v>-2.20432240437158</v>
      </c>
      <c r="S3126" s="40" t="n">
        <v>7.19432240437159</v>
      </c>
      <c r="T3126" s="40" t="n">
        <v>7.19432240437159</v>
      </c>
      <c r="U3126" s="40" t="n">
        <v>7.19432240437159</v>
      </c>
      <c r="V3126" s="32" t="n">
        <v>14.7856775956284</v>
      </c>
      <c r="W3126" s="32" t="n">
        <v>14.7856775956284</v>
      </c>
      <c r="X3126" s="40" t="n">
        <v>21.98</v>
      </c>
      <c r="Y3126" s="29" t="n">
        <v>179.69</v>
      </c>
      <c r="Z3126" s="29" t="n">
        <v>66.1296721311475</v>
      </c>
      <c r="AA3126" s="41"/>
      <c r="AB3126" s="38" t="s">
        <v>520</v>
      </c>
      <c r="AC3126" s="34" t="s">
        <v>520</v>
      </c>
      <c r="AD3126" s="39" t="s">
        <v>520</v>
      </c>
      <c r="AE3126" s="40" t="s">
        <v>520</v>
      </c>
      <c r="AF3126" s="40" t="s">
        <v>520</v>
      </c>
      <c r="AG3126" s="40" t="s">
        <v>520</v>
      </c>
      <c r="AH3126" s="32"/>
      <c r="AI3126" s="32"/>
      <c r="AJ3126" s="40"/>
      <c r="AK3126" s="29"/>
      <c r="AL3126" s="29"/>
      <c r="AM3126" s="41"/>
      <c r="AN3126" s="38"/>
      <c r="AO3126" s="34"/>
      <c r="AP3126" s="39"/>
      <c r="AQ3126" s="40"/>
      <c r="AR3126" s="40"/>
      <c r="AS3126" s="40"/>
      <c r="AT3126" s="32"/>
      <c r="AU3126" s="32"/>
      <c r="AV3126" s="40"/>
      <c r="AW3126" s="31"/>
      <c r="AX3126" s="29"/>
      <c r="AY3126" s="42"/>
      <c r="AZ3126" s="38"/>
      <c r="BA3126" s="34"/>
      <c r="BB3126" s="39"/>
      <c r="BC3126" s="40"/>
      <c r="BD3126" s="40"/>
      <c r="BE3126" s="40"/>
      <c r="BF3126" s="32"/>
      <c r="BG3126" s="32"/>
      <c r="BH3126" s="40"/>
      <c r="BI3126" s="31"/>
      <c r="BJ3126" s="29"/>
    </row>
    <row r="3127" customFormat="false" ht="15" hidden="false" customHeight="false" outlineLevel="0" collapsed="false">
      <c r="A3127" s="26" t="s">
        <v>1091</v>
      </c>
      <c r="B3127" s="27" t="s">
        <v>0</v>
      </c>
      <c r="C3127" s="28" t="s">
        <v>137</v>
      </c>
      <c r="D3127" s="43" t="s">
        <v>1089</v>
      </c>
      <c r="E3127" s="30" t="n">
        <v>299.9</v>
      </c>
      <c r="F3127" s="31" t="n">
        <v>299.9</v>
      </c>
      <c r="G3127" s="32" t="s">
        <v>293</v>
      </c>
      <c r="H3127" s="32" t="s">
        <v>98</v>
      </c>
      <c r="I3127" s="33" t="n">
        <v>12.99</v>
      </c>
      <c r="J3127" s="34" t="s">
        <v>288</v>
      </c>
      <c r="K3127" s="35" t="s">
        <v>355</v>
      </c>
      <c r="L3127" s="36"/>
      <c r="M3127" s="33" t="n">
        <v>2.99</v>
      </c>
      <c r="N3127" s="33"/>
      <c r="O3127" s="37"/>
      <c r="P3127" s="38" t="n">
        <v>29.99</v>
      </c>
      <c r="Q3127" s="34" t="n">
        <v>6.99</v>
      </c>
      <c r="R3127" s="39" t="n">
        <v>-0.204322404371585</v>
      </c>
      <c r="S3127" s="40" t="n">
        <v>7.19432240437159</v>
      </c>
      <c r="T3127" s="40" t="n">
        <v>7.19432240437159</v>
      </c>
      <c r="U3127" s="40" t="n">
        <v>7.19432240437159</v>
      </c>
      <c r="V3127" s="32" t="n">
        <v>12.7856775956284</v>
      </c>
      <c r="W3127" s="32" t="n">
        <v>12.7856775956284</v>
      </c>
      <c r="X3127" s="40" t="n">
        <v>19.98</v>
      </c>
      <c r="Y3127" s="29" t="n">
        <v>239.69</v>
      </c>
      <c r="Z3127" s="29" t="n">
        <v>6.12967213114752</v>
      </c>
      <c r="AA3127" s="41"/>
      <c r="AB3127" s="38" t="s">
        <v>520</v>
      </c>
      <c r="AC3127" s="34" t="s">
        <v>520</v>
      </c>
      <c r="AD3127" s="39" t="s">
        <v>520</v>
      </c>
      <c r="AE3127" s="40" t="s">
        <v>520</v>
      </c>
      <c r="AF3127" s="40" t="s">
        <v>520</v>
      </c>
      <c r="AG3127" s="40" t="s">
        <v>520</v>
      </c>
      <c r="AH3127" s="32"/>
      <c r="AI3127" s="32"/>
      <c r="AJ3127" s="40"/>
      <c r="AK3127" s="29"/>
      <c r="AL3127" s="29"/>
      <c r="AM3127" s="41"/>
      <c r="AN3127" s="38"/>
      <c r="AO3127" s="34"/>
      <c r="AP3127" s="39"/>
      <c r="AQ3127" s="40"/>
      <c r="AR3127" s="40"/>
      <c r="AS3127" s="40"/>
      <c r="AT3127" s="32"/>
      <c r="AU3127" s="32"/>
      <c r="AV3127" s="40"/>
      <c r="AW3127" s="31"/>
      <c r="AX3127" s="29"/>
      <c r="AY3127" s="42"/>
      <c r="AZ3127" s="38"/>
      <c r="BA3127" s="34"/>
      <c r="BB3127" s="39"/>
      <c r="BC3127" s="40"/>
      <c r="BD3127" s="40"/>
      <c r="BE3127" s="40"/>
      <c r="BF3127" s="32"/>
      <c r="BG3127" s="32"/>
      <c r="BH3127" s="40"/>
      <c r="BI3127" s="31"/>
      <c r="BJ3127" s="29"/>
    </row>
    <row r="3128" customFormat="false" ht="15" hidden="false" customHeight="false" outlineLevel="0" collapsed="false">
      <c r="A3128" s="26" t="s">
        <v>1092</v>
      </c>
      <c r="B3128" s="27" t="s">
        <v>0</v>
      </c>
      <c r="C3128" s="28" t="s">
        <v>137</v>
      </c>
      <c r="D3128" s="43" t="s">
        <v>1089</v>
      </c>
      <c r="E3128" s="30" t="n">
        <v>299.9</v>
      </c>
      <c r="F3128" s="31" t="n">
        <v>299.9</v>
      </c>
      <c r="G3128" s="32" t="s">
        <v>424</v>
      </c>
      <c r="H3128" s="32" t="s">
        <v>98</v>
      </c>
      <c r="I3128" s="33" t="n">
        <v>9.99</v>
      </c>
      <c r="J3128" s="34" t="s">
        <v>288</v>
      </c>
      <c r="K3128" s="35" t="s">
        <v>355</v>
      </c>
      <c r="L3128" s="36"/>
      <c r="M3128" s="33" t="n">
        <v>2.99</v>
      </c>
      <c r="N3128" s="33"/>
      <c r="O3128" s="37"/>
      <c r="P3128" s="38" t="n">
        <v>29.99</v>
      </c>
      <c r="Q3128" s="34" t="n">
        <v>6.99</v>
      </c>
      <c r="R3128" s="39" t="n">
        <v>-0.204322404371585</v>
      </c>
      <c r="S3128" s="40" t="n">
        <v>7.19432240437159</v>
      </c>
      <c r="T3128" s="40" t="n">
        <v>7.19432240437159</v>
      </c>
      <c r="U3128" s="40" t="n">
        <v>7.19432240437159</v>
      </c>
      <c r="V3128" s="32" t="n">
        <v>9.78567759562842</v>
      </c>
      <c r="W3128" s="32" t="n">
        <v>9.78567759562842</v>
      </c>
      <c r="X3128" s="40" t="n">
        <v>16.98</v>
      </c>
      <c r="Y3128" s="29" t="n">
        <v>239.69</v>
      </c>
      <c r="Z3128" s="29" t="n">
        <v>6.12967213114752</v>
      </c>
      <c r="AA3128" s="41"/>
      <c r="AB3128" s="38" t="s">
        <v>520</v>
      </c>
      <c r="AC3128" s="34" t="s">
        <v>520</v>
      </c>
      <c r="AD3128" s="39" t="s">
        <v>520</v>
      </c>
      <c r="AE3128" s="40" t="s">
        <v>520</v>
      </c>
      <c r="AF3128" s="40" t="s">
        <v>520</v>
      </c>
      <c r="AG3128" s="40" t="s">
        <v>520</v>
      </c>
      <c r="AH3128" s="32"/>
      <c r="AI3128" s="32"/>
      <c r="AJ3128" s="40"/>
      <c r="AK3128" s="29"/>
      <c r="AL3128" s="29"/>
      <c r="AM3128" s="41"/>
      <c r="AN3128" s="38"/>
      <c r="AO3128" s="34"/>
      <c r="AP3128" s="39"/>
      <c r="AQ3128" s="40"/>
      <c r="AR3128" s="40"/>
      <c r="AS3128" s="40"/>
      <c r="AT3128" s="32"/>
      <c r="AU3128" s="32"/>
      <c r="AV3128" s="40"/>
      <c r="AW3128" s="31"/>
      <c r="AX3128" s="29"/>
      <c r="AY3128" s="42"/>
      <c r="AZ3128" s="38"/>
      <c r="BA3128" s="34"/>
      <c r="BB3128" s="39"/>
      <c r="BC3128" s="40"/>
      <c r="BD3128" s="40"/>
      <c r="BE3128" s="40"/>
      <c r="BF3128" s="32"/>
      <c r="BG3128" s="32"/>
      <c r="BH3128" s="40"/>
      <c r="BI3128" s="31"/>
      <c r="BJ3128" s="29"/>
    </row>
    <row r="3129" customFormat="false" ht="15" hidden="false" customHeight="false" outlineLevel="0" collapsed="false">
      <c r="A3129" s="26" t="s">
        <v>1093</v>
      </c>
      <c r="B3129" s="27" t="s">
        <v>0</v>
      </c>
      <c r="C3129" s="28" t="s">
        <v>137</v>
      </c>
      <c r="D3129" s="43" t="s">
        <v>1089</v>
      </c>
      <c r="E3129" s="30" t="n">
        <v>299.9</v>
      </c>
      <c r="F3129" s="31" t="n">
        <v>299.9</v>
      </c>
      <c r="G3129" s="32" t="s">
        <v>297</v>
      </c>
      <c r="H3129" s="32" t="s">
        <v>98</v>
      </c>
      <c r="I3129" s="33" t="n">
        <v>0</v>
      </c>
      <c r="J3129" s="34" t="s">
        <v>298</v>
      </c>
      <c r="K3129" s="35" t="s">
        <v>355</v>
      </c>
      <c r="L3129" s="36"/>
      <c r="M3129" s="33" t="n">
        <v>2.99</v>
      </c>
      <c r="N3129" s="33"/>
      <c r="O3129" s="37"/>
      <c r="P3129" s="38" t="n">
        <v>29.99</v>
      </c>
      <c r="Q3129" s="34" t="n">
        <v>4.99</v>
      </c>
      <c r="R3129" s="39" t="n">
        <v>-2.20432240437158</v>
      </c>
      <c r="S3129" s="40" t="n">
        <v>7.19432240437159</v>
      </c>
      <c r="T3129" s="40" t="n">
        <v>7.19432240437159</v>
      </c>
      <c r="U3129" s="40" t="n">
        <v>7.19432240437159</v>
      </c>
      <c r="V3129" s="32" t="n">
        <v>-2.20432240437158</v>
      </c>
      <c r="W3129" s="32" t="n">
        <v>-2.20432240437158</v>
      </c>
      <c r="X3129" s="40" t="n">
        <v>4.99</v>
      </c>
      <c r="Y3129" s="29" t="n">
        <v>179.69</v>
      </c>
      <c r="Z3129" s="29" t="n">
        <v>66.1296721311475</v>
      </c>
      <c r="AA3129" s="41"/>
      <c r="AB3129" s="38" t="s">
        <v>520</v>
      </c>
      <c r="AC3129" s="34" t="s">
        <v>520</v>
      </c>
      <c r="AD3129" s="39" t="s">
        <v>520</v>
      </c>
      <c r="AE3129" s="40" t="s">
        <v>520</v>
      </c>
      <c r="AF3129" s="40" t="s">
        <v>520</v>
      </c>
      <c r="AG3129" s="40" t="s">
        <v>520</v>
      </c>
      <c r="AH3129" s="32"/>
      <c r="AI3129" s="32"/>
      <c r="AJ3129" s="40"/>
      <c r="AK3129" s="29"/>
      <c r="AL3129" s="29"/>
      <c r="AM3129" s="41"/>
      <c r="AN3129" s="38"/>
      <c r="AO3129" s="34"/>
      <c r="AP3129" s="39"/>
      <c r="AQ3129" s="40"/>
      <c r="AR3129" s="40"/>
      <c r="AS3129" s="40"/>
      <c r="AT3129" s="32"/>
      <c r="AU3129" s="32"/>
      <c r="AV3129" s="40"/>
      <c r="AW3129" s="31"/>
      <c r="AX3129" s="29"/>
      <c r="AY3129" s="42"/>
      <c r="AZ3129" s="38"/>
      <c r="BA3129" s="34"/>
      <c r="BB3129" s="39"/>
      <c r="BC3129" s="40"/>
      <c r="BD3129" s="40"/>
      <c r="BE3129" s="40"/>
      <c r="BF3129" s="32"/>
      <c r="BG3129" s="32"/>
      <c r="BH3129" s="40"/>
      <c r="BI3129" s="31"/>
      <c r="BJ3129" s="29"/>
    </row>
    <row r="3130" customFormat="false" ht="15" hidden="false" customHeight="false" outlineLevel="0" collapsed="false">
      <c r="A3130" s="26" t="s">
        <v>1094</v>
      </c>
      <c r="B3130" s="27" t="s">
        <v>0</v>
      </c>
      <c r="C3130" s="28" t="s">
        <v>137</v>
      </c>
      <c r="D3130" s="43" t="s">
        <v>1095</v>
      </c>
      <c r="E3130" s="30" t="n">
        <v>99.9</v>
      </c>
      <c r="F3130" s="31" t="n">
        <v>99.9</v>
      </c>
      <c r="G3130" s="32" t="s">
        <v>287</v>
      </c>
      <c r="H3130" s="32" t="s">
        <v>98</v>
      </c>
      <c r="I3130" s="33" t="n">
        <v>24.99</v>
      </c>
      <c r="J3130" s="34" t="s">
        <v>288</v>
      </c>
      <c r="K3130" s="35" t="s">
        <v>532</v>
      </c>
      <c r="L3130" s="36"/>
      <c r="M3130" s="33" t="n">
        <v>1.49</v>
      </c>
      <c r="N3130" s="33"/>
      <c r="O3130" s="37"/>
      <c r="P3130" s="38" t="n">
        <v>0</v>
      </c>
      <c r="Q3130" s="34" t="n">
        <v>0</v>
      </c>
      <c r="R3130" s="39" t="n">
        <v>-3.41188524590164</v>
      </c>
      <c r="S3130" s="40" t="n">
        <v>3.41188524590164</v>
      </c>
      <c r="T3130" s="40" t="n">
        <v>0</v>
      </c>
      <c r="U3130" s="40" t="n">
        <v>0</v>
      </c>
      <c r="V3130" s="32" t="n">
        <v>21.5781147540984</v>
      </c>
      <c r="W3130" s="32" t="n">
        <v>24.99</v>
      </c>
      <c r="X3130" s="40" t="n">
        <v>24.99</v>
      </c>
      <c r="Y3130" s="29" t="n">
        <v>0</v>
      </c>
      <c r="Z3130" s="29" t="n">
        <v>81.8852459016394</v>
      </c>
      <c r="AA3130" s="41"/>
      <c r="AB3130" s="38" t="n">
        <v>0</v>
      </c>
      <c r="AC3130" s="34" t="n">
        <v>0</v>
      </c>
      <c r="AD3130" s="39" t="n">
        <v>-3.41188524590164</v>
      </c>
      <c r="AE3130" s="40" t="n">
        <v>3.41188524590164</v>
      </c>
      <c r="AF3130" s="40" t="n">
        <v>0</v>
      </c>
      <c r="AG3130" s="40" t="n">
        <v>0</v>
      </c>
      <c r="AH3130" s="32" t="n">
        <v>21.5781147540984</v>
      </c>
      <c r="AI3130" s="32" t="n">
        <v>24.99</v>
      </c>
      <c r="AJ3130" s="40" t="n">
        <v>24.99</v>
      </c>
      <c r="AK3130" s="29" t="n">
        <v>0</v>
      </c>
      <c r="AL3130" s="29" t="n">
        <v>81.8852459016394</v>
      </c>
      <c r="AM3130" s="41"/>
      <c r="AN3130" s="38"/>
      <c r="AO3130" s="34"/>
      <c r="AP3130" s="39"/>
      <c r="AQ3130" s="40"/>
      <c r="AR3130" s="40"/>
      <c r="AS3130" s="40"/>
      <c r="AT3130" s="32"/>
      <c r="AU3130" s="32"/>
      <c r="AV3130" s="40"/>
      <c r="AW3130" s="31"/>
      <c r="AX3130" s="29"/>
      <c r="AY3130" s="42"/>
      <c r="AZ3130" s="38"/>
      <c r="BA3130" s="34"/>
      <c r="BB3130" s="39"/>
      <c r="BC3130" s="40"/>
      <c r="BD3130" s="40"/>
      <c r="BE3130" s="40"/>
      <c r="BF3130" s="32"/>
      <c r="BG3130" s="32"/>
      <c r="BH3130" s="40"/>
      <c r="BI3130" s="31"/>
      <c r="BJ3130" s="29"/>
    </row>
    <row r="3131" customFormat="false" ht="15" hidden="false" customHeight="false" outlineLevel="0" collapsed="false">
      <c r="A3131" s="26" t="s">
        <v>1096</v>
      </c>
      <c r="B3131" s="27" t="s">
        <v>0</v>
      </c>
      <c r="C3131" s="28" t="s">
        <v>137</v>
      </c>
      <c r="D3131" s="43" t="s">
        <v>1095</v>
      </c>
      <c r="E3131" s="30" t="n">
        <v>99.9</v>
      </c>
      <c r="F3131" s="31" t="n">
        <v>99.9</v>
      </c>
      <c r="G3131" s="32" t="s">
        <v>291</v>
      </c>
      <c r="H3131" s="32" t="s">
        <v>98</v>
      </c>
      <c r="I3131" s="33" t="n">
        <v>16.99</v>
      </c>
      <c r="J3131" s="34" t="s">
        <v>288</v>
      </c>
      <c r="K3131" s="35" t="s">
        <v>532</v>
      </c>
      <c r="L3131" s="36"/>
      <c r="M3131" s="33" t="n">
        <v>1.49</v>
      </c>
      <c r="N3131" s="33"/>
      <c r="O3131" s="37"/>
      <c r="P3131" s="38" t="n">
        <v>0</v>
      </c>
      <c r="Q3131" s="34" t="n">
        <v>0</v>
      </c>
      <c r="R3131" s="39" t="n">
        <v>-3.41188524590164</v>
      </c>
      <c r="S3131" s="40" t="n">
        <v>3.41188524590164</v>
      </c>
      <c r="T3131" s="40" t="n">
        <v>0</v>
      </c>
      <c r="U3131" s="40" t="n">
        <v>0</v>
      </c>
      <c r="V3131" s="32" t="n">
        <v>13.5781147540984</v>
      </c>
      <c r="W3131" s="32" t="n">
        <v>16.99</v>
      </c>
      <c r="X3131" s="40" t="n">
        <v>16.99</v>
      </c>
      <c r="Y3131" s="29" t="n">
        <v>0</v>
      </c>
      <c r="Z3131" s="29" t="n">
        <v>81.8852459016394</v>
      </c>
      <c r="AA3131" s="41"/>
      <c r="AB3131" s="38" t="n">
        <v>0</v>
      </c>
      <c r="AC3131" s="34" t="n">
        <v>0</v>
      </c>
      <c r="AD3131" s="39" t="n">
        <v>-3.41188524590164</v>
      </c>
      <c r="AE3131" s="40" t="n">
        <v>3.41188524590164</v>
      </c>
      <c r="AF3131" s="40" t="n">
        <v>0</v>
      </c>
      <c r="AG3131" s="40" t="n">
        <v>0</v>
      </c>
      <c r="AH3131" s="32" t="n">
        <v>13.5781147540984</v>
      </c>
      <c r="AI3131" s="32" t="n">
        <v>16.99</v>
      </c>
      <c r="AJ3131" s="40" t="n">
        <v>16.99</v>
      </c>
      <c r="AK3131" s="29" t="n">
        <v>0</v>
      </c>
      <c r="AL3131" s="29" t="n">
        <v>81.8852459016394</v>
      </c>
      <c r="AM3131" s="41"/>
      <c r="AN3131" s="38"/>
      <c r="AO3131" s="34"/>
      <c r="AP3131" s="39"/>
      <c r="AQ3131" s="40"/>
      <c r="AR3131" s="40"/>
      <c r="AS3131" s="40"/>
      <c r="AT3131" s="32"/>
      <c r="AU3131" s="32"/>
      <c r="AV3131" s="40"/>
      <c r="AW3131" s="31"/>
      <c r="AX3131" s="29"/>
      <c r="AY3131" s="42"/>
      <c r="AZ3131" s="38"/>
      <c r="BA3131" s="34"/>
      <c r="BB3131" s="39"/>
      <c r="BC3131" s="40"/>
      <c r="BD3131" s="40"/>
      <c r="BE3131" s="40"/>
      <c r="BF3131" s="32"/>
      <c r="BG3131" s="32"/>
      <c r="BH3131" s="40"/>
      <c r="BI3131" s="31"/>
      <c r="BJ3131" s="29"/>
    </row>
    <row r="3132" customFormat="false" ht="15" hidden="false" customHeight="false" outlineLevel="0" collapsed="false">
      <c r="A3132" s="26" t="s">
        <v>1097</v>
      </c>
      <c r="B3132" s="27" t="s">
        <v>0</v>
      </c>
      <c r="C3132" s="28" t="s">
        <v>137</v>
      </c>
      <c r="D3132" s="43" t="s">
        <v>1095</v>
      </c>
      <c r="E3132" s="30" t="n">
        <v>99.9</v>
      </c>
      <c r="F3132" s="31" t="n">
        <v>99.9</v>
      </c>
      <c r="G3132" s="32" t="s">
        <v>293</v>
      </c>
      <c r="H3132" s="32" t="s">
        <v>98</v>
      </c>
      <c r="I3132" s="33" t="n">
        <v>12.99</v>
      </c>
      <c r="J3132" s="34" t="s">
        <v>288</v>
      </c>
      <c r="K3132" s="35" t="s">
        <v>532</v>
      </c>
      <c r="L3132" s="36"/>
      <c r="M3132" s="33" t="n">
        <v>1.49</v>
      </c>
      <c r="N3132" s="33"/>
      <c r="O3132" s="37"/>
      <c r="P3132" s="38" t="n">
        <v>19.99</v>
      </c>
      <c r="Q3132" s="34" t="n">
        <v>0</v>
      </c>
      <c r="R3132" s="39" t="n">
        <v>-2.57896857923497</v>
      </c>
      <c r="S3132" s="40" t="n">
        <v>2.57896857923497</v>
      </c>
      <c r="T3132" s="40" t="n">
        <v>0</v>
      </c>
      <c r="U3132" s="40" t="n">
        <v>0</v>
      </c>
      <c r="V3132" s="32" t="n">
        <v>10.411031420765</v>
      </c>
      <c r="W3132" s="32" t="n">
        <v>12.99</v>
      </c>
      <c r="X3132" s="40" t="n">
        <v>12.99</v>
      </c>
      <c r="Y3132" s="29" t="n">
        <v>19.99</v>
      </c>
      <c r="Z3132" s="29" t="n">
        <v>61.8952459016394</v>
      </c>
      <c r="AA3132" s="41"/>
      <c r="AB3132" s="38" t="n">
        <v>19.99</v>
      </c>
      <c r="AC3132" s="34" t="n">
        <v>0</v>
      </c>
      <c r="AD3132" s="39" t="n">
        <v>-2.57896857923497</v>
      </c>
      <c r="AE3132" s="40" t="n">
        <v>2.57896857923497</v>
      </c>
      <c r="AF3132" s="40" t="n">
        <v>0</v>
      </c>
      <c r="AG3132" s="40" t="n">
        <v>0</v>
      </c>
      <c r="AH3132" s="32" t="n">
        <v>10.411031420765</v>
      </c>
      <c r="AI3132" s="32" t="n">
        <v>12.99</v>
      </c>
      <c r="AJ3132" s="40" t="n">
        <v>12.99</v>
      </c>
      <c r="AK3132" s="29" t="n">
        <v>19.99</v>
      </c>
      <c r="AL3132" s="29" t="n">
        <v>61.8952459016394</v>
      </c>
      <c r="AM3132" s="41"/>
      <c r="AN3132" s="38"/>
      <c r="AO3132" s="34"/>
      <c r="AP3132" s="39"/>
      <c r="AQ3132" s="40"/>
      <c r="AR3132" s="40"/>
      <c r="AS3132" s="40"/>
      <c r="AT3132" s="32"/>
      <c r="AU3132" s="32"/>
      <c r="AV3132" s="40"/>
      <c r="AW3132" s="31"/>
      <c r="AX3132" s="29"/>
      <c r="AY3132" s="42"/>
      <c r="AZ3132" s="38"/>
      <c r="BA3132" s="34"/>
      <c r="BB3132" s="39"/>
      <c r="BC3132" s="40"/>
      <c r="BD3132" s="40"/>
      <c r="BE3132" s="40"/>
      <c r="BF3132" s="32"/>
      <c r="BG3132" s="32"/>
      <c r="BH3132" s="40"/>
      <c r="BI3132" s="31"/>
      <c r="BJ3132" s="29"/>
    </row>
    <row r="3133" customFormat="false" ht="15" hidden="false" customHeight="false" outlineLevel="0" collapsed="false">
      <c r="A3133" s="26" t="s">
        <v>1098</v>
      </c>
      <c r="B3133" s="27" t="s">
        <v>0</v>
      </c>
      <c r="C3133" s="28" t="s">
        <v>137</v>
      </c>
      <c r="D3133" s="43" t="s">
        <v>1095</v>
      </c>
      <c r="E3133" s="30" t="n">
        <v>99.9</v>
      </c>
      <c r="F3133" s="31" t="n">
        <v>99.9</v>
      </c>
      <c r="G3133" s="32" t="s">
        <v>295</v>
      </c>
      <c r="H3133" s="32" t="s">
        <v>98</v>
      </c>
      <c r="I3133" s="33" t="n">
        <v>9.99</v>
      </c>
      <c r="J3133" s="34" t="s">
        <v>288</v>
      </c>
      <c r="K3133" s="35" t="s">
        <v>532</v>
      </c>
      <c r="L3133" s="36"/>
      <c r="M3133" s="33" t="n">
        <v>1.49</v>
      </c>
      <c r="N3133" s="33"/>
      <c r="O3133" s="37"/>
      <c r="P3133" s="38" t="n">
        <v>19.99</v>
      </c>
      <c r="Q3133" s="34" t="n">
        <v>0</v>
      </c>
      <c r="R3133" s="39" t="n">
        <v>-2.57896857923497</v>
      </c>
      <c r="S3133" s="40" t="n">
        <v>2.57896857923497</v>
      </c>
      <c r="T3133" s="40" t="n">
        <v>0</v>
      </c>
      <c r="U3133" s="40" t="n">
        <v>0</v>
      </c>
      <c r="V3133" s="32" t="n">
        <v>7.41103142076503</v>
      </c>
      <c r="W3133" s="32" t="n">
        <v>9.99</v>
      </c>
      <c r="X3133" s="40" t="n">
        <v>9.99</v>
      </c>
      <c r="Y3133" s="29" t="n">
        <v>19.99</v>
      </c>
      <c r="Z3133" s="29" t="n">
        <v>61.8952459016394</v>
      </c>
      <c r="AA3133" s="41"/>
      <c r="AB3133" s="38" t="n">
        <v>19.99</v>
      </c>
      <c r="AC3133" s="34" t="n">
        <v>0</v>
      </c>
      <c r="AD3133" s="39" t="n">
        <v>-2.57896857923497</v>
      </c>
      <c r="AE3133" s="40" t="n">
        <v>2.57896857923497</v>
      </c>
      <c r="AF3133" s="40" t="n">
        <v>0</v>
      </c>
      <c r="AG3133" s="40" t="n">
        <v>0</v>
      </c>
      <c r="AH3133" s="32" t="n">
        <v>7.41103142076503</v>
      </c>
      <c r="AI3133" s="32" t="n">
        <v>9.99</v>
      </c>
      <c r="AJ3133" s="40" t="n">
        <v>9.99</v>
      </c>
      <c r="AK3133" s="29" t="n">
        <v>19.99</v>
      </c>
      <c r="AL3133" s="29" t="n">
        <v>61.8952459016394</v>
      </c>
      <c r="AM3133" s="41"/>
      <c r="AN3133" s="38"/>
      <c r="AO3133" s="34"/>
      <c r="AP3133" s="39"/>
      <c r="AQ3133" s="40"/>
      <c r="AR3133" s="40"/>
      <c r="AS3133" s="40"/>
      <c r="AT3133" s="32"/>
      <c r="AU3133" s="32"/>
      <c r="AV3133" s="40"/>
      <c r="AW3133" s="31"/>
      <c r="AX3133" s="29"/>
      <c r="AY3133" s="42"/>
      <c r="AZ3133" s="38"/>
      <c r="BA3133" s="34"/>
      <c r="BB3133" s="39"/>
      <c r="BC3133" s="40"/>
      <c r="BD3133" s="40"/>
      <c r="BE3133" s="40"/>
      <c r="BF3133" s="32"/>
      <c r="BG3133" s="32"/>
      <c r="BH3133" s="40"/>
      <c r="BI3133" s="31"/>
      <c r="BJ3133" s="29"/>
    </row>
    <row r="3134" customFormat="false" ht="15" hidden="false" customHeight="false" outlineLevel="0" collapsed="false">
      <c r="A3134" s="26" t="s">
        <v>1099</v>
      </c>
      <c r="B3134" s="27" t="s">
        <v>0</v>
      </c>
      <c r="C3134" s="28" t="s">
        <v>137</v>
      </c>
      <c r="D3134" s="43" t="s">
        <v>1095</v>
      </c>
      <c r="E3134" s="30" t="n">
        <v>99.9</v>
      </c>
      <c r="F3134" s="31" t="n">
        <v>99.9</v>
      </c>
      <c r="G3134" s="32" t="s">
        <v>297</v>
      </c>
      <c r="H3134" s="32" t="s">
        <v>98</v>
      </c>
      <c r="I3134" s="33" t="n">
        <v>0</v>
      </c>
      <c r="J3134" s="34" t="s">
        <v>298</v>
      </c>
      <c r="K3134" s="35" t="s">
        <v>532</v>
      </c>
      <c r="L3134" s="36"/>
      <c r="M3134" s="33" t="n">
        <v>1.49</v>
      </c>
      <c r="N3134" s="33"/>
      <c r="O3134" s="37"/>
      <c r="P3134" s="38" t="n">
        <v>19.99</v>
      </c>
      <c r="Q3134" s="34" t="n">
        <v>0</v>
      </c>
      <c r="R3134" s="39" t="n">
        <v>-2.57896857923497</v>
      </c>
      <c r="S3134" s="40" t="n">
        <v>2.57896857923497</v>
      </c>
      <c r="T3134" s="40" t="n">
        <v>0</v>
      </c>
      <c r="U3134" s="40" t="n">
        <v>0</v>
      </c>
      <c r="V3134" s="32" t="n">
        <v>-2.57896857923497</v>
      </c>
      <c r="W3134" s="32" t="n">
        <v>0</v>
      </c>
      <c r="X3134" s="40" t="n">
        <v>0</v>
      </c>
      <c r="Y3134" s="29" t="n">
        <v>19.99</v>
      </c>
      <c r="Z3134" s="29" t="n">
        <v>61.8952459016394</v>
      </c>
      <c r="AA3134" s="41"/>
      <c r="AB3134" s="38" t="n">
        <v>19.99</v>
      </c>
      <c r="AC3134" s="34" t="n">
        <v>0</v>
      </c>
      <c r="AD3134" s="39" t="n">
        <v>-2.57896857923497</v>
      </c>
      <c r="AE3134" s="40" t="n">
        <v>2.57896857923497</v>
      </c>
      <c r="AF3134" s="40" t="n">
        <v>0</v>
      </c>
      <c r="AG3134" s="40" t="n">
        <v>0</v>
      </c>
      <c r="AH3134" s="32" t="n">
        <v>-2.57896857923497</v>
      </c>
      <c r="AI3134" s="32" t="n">
        <v>0</v>
      </c>
      <c r="AJ3134" s="40" t="n">
        <v>0</v>
      </c>
      <c r="AK3134" s="29" t="n">
        <v>19.99</v>
      </c>
      <c r="AL3134" s="29" t="n">
        <v>61.8952459016394</v>
      </c>
      <c r="AM3134" s="41"/>
      <c r="AN3134" s="38"/>
      <c r="AO3134" s="34"/>
      <c r="AP3134" s="39"/>
      <c r="AQ3134" s="40"/>
      <c r="AR3134" s="40"/>
      <c r="AS3134" s="40"/>
      <c r="AT3134" s="32"/>
      <c r="AU3134" s="32"/>
      <c r="AV3134" s="40"/>
      <c r="AW3134" s="31"/>
      <c r="AX3134" s="29"/>
      <c r="AY3134" s="42"/>
      <c r="AZ3134" s="38"/>
      <c r="BA3134" s="34"/>
      <c r="BB3134" s="39"/>
      <c r="BC3134" s="40"/>
      <c r="BD3134" s="40"/>
      <c r="BE3134" s="40"/>
      <c r="BF3134" s="32"/>
      <c r="BG3134" s="32"/>
      <c r="BH3134" s="40"/>
      <c r="BI3134" s="31"/>
      <c r="BJ3134" s="29"/>
    </row>
    <row r="3135" customFormat="false" ht="15" hidden="false" customHeight="false" outlineLevel="0" collapsed="false">
      <c r="A3135" s="26" t="s">
        <v>1100</v>
      </c>
      <c r="B3135" s="27" t="s">
        <v>0</v>
      </c>
      <c r="C3135" s="28" t="s">
        <v>53</v>
      </c>
      <c r="D3135" s="43" t="s">
        <v>1101</v>
      </c>
      <c r="E3135" s="30" t="n">
        <v>199.9</v>
      </c>
      <c r="F3135" s="31" t="n">
        <v>199.9</v>
      </c>
      <c r="G3135" s="32" t="s">
        <v>287</v>
      </c>
      <c r="H3135" s="32" t="s">
        <v>98</v>
      </c>
      <c r="I3135" s="33" t="n">
        <v>24.99</v>
      </c>
      <c r="J3135" s="34" t="s">
        <v>288</v>
      </c>
      <c r="K3135" s="35" t="s">
        <v>532</v>
      </c>
      <c r="L3135" s="36"/>
      <c r="M3135" s="33" t="n">
        <v>2.99</v>
      </c>
      <c r="N3135" s="33"/>
      <c r="O3135" s="37"/>
      <c r="P3135" s="38" t="n">
        <v>29.99</v>
      </c>
      <c r="Q3135" s="34" t="n">
        <v>0</v>
      </c>
      <c r="R3135" s="39" t="n">
        <v>-5.57760245901639</v>
      </c>
      <c r="S3135" s="40" t="n">
        <v>5.57760245901639</v>
      </c>
      <c r="T3135" s="40" t="n">
        <v>0</v>
      </c>
      <c r="U3135" s="40" t="n">
        <v>0</v>
      </c>
      <c r="V3135" s="32" t="n">
        <v>19.4123975409836</v>
      </c>
      <c r="W3135" s="32" t="n">
        <v>24.99</v>
      </c>
      <c r="X3135" s="40" t="n">
        <v>24.99</v>
      </c>
      <c r="Y3135" s="29" t="n">
        <v>29.99</v>
      </c>
      <c r="Z3135" s="29" t="n">
        <v>133.862459016393</v>
      </c>
      <c r="AA3135" s="41"/>
      <c r="AB3135" s="38" t="n">
        <v>49.99</v>
      </c>
      <c r="AC3135" s="34" t="n">
        <v>0</v>
      </c>
      <c r="AD3135" s="39" t="n">
        <v>-4.74426912568306</v>
      </c>
      <c r="AE3135" s="40" t="n">
        <v>4.74426912568306</v>
      </c>
      <c r="AF3135" s="40" t="n">
        <v>0</v>
      </c>
      <c r="AG3135" s="40" t="n">
        <v>0</v>
      </c>
      <c r="AH3135" s="32" t="n">
        <v>20.2457308743169</v>
      </c>
      <c r="AI3135" s="32" t="n">
        <v>24.99</v>
      </c>
      <c r="AJ3135" s="40" t="n">
        <v>24.99</v>
      </c>
      <c r="AK3135" s="29" t="n">
        <v>49.99</v>
      </c>
      <c r="AL3135" s="29" t="n">
        <v>113.862459016393</v>
      </c>
      <c r="AM3135" s="41"/>
      <c r="AN3135" s="38"/>
      <c r="AO3135" s="34"/>
      <c r="AP3135" s="39"/>
      <c r="AQ3135" s="40"/>
      <c r="AR3135" s="40"/>
      <c r="AS3135" s="40"/>
      <c r="AT3135" s="32"/>
      <c r="AU3135" s="32"/>
      <c r="AV3135" s="40"/>
      <c r="AW3135" s="31"/>
      <c r="AX3135" s="29"/>
      <c r="AY3135" s="42"/>
      <c r="AZ3135" s="38"/>
      <c r="BA3135" s="34"/>
      <c r="BB3135" s="39"/>
      <c r="BC3135" s="40"/>
      <c r="BD3135" s="40"/>
      <c r="BE3135" s="40"/>
      <c r="BF3135" s="32"/>
      <c r="BG3135" s="32"/>
      <c r="BH3135" s="40"/>
      <c r="BI3135" s="31"/>
      <c r="BJ3135" s="29"/>
    </row>
    <row r="3136" customFormat="false" ht="15" hidden="false" customHeight="false" outlineLevel="0" collapsed="false">
      <c r="A3136" s="26" t="s">
        <v>1102</v>
      </c>
      <c r="B3136" s="27" t="s">
        <v>0</v>
      </c>
      <c r="C3136" s="28" t="s">
        <v>53</v>
      </c>
      <c r="D3136" s="43" t="s">
        <v>1101</v>
      </c>
      <c r="E3136" s="30" t="n">
        <v>199.9</v>
      </c>
      <c r="F3136" s="31" t="n">
        <v>199.9</v>
      </c>
      <c r="G3136" s="32" t="s">
        <v>291</v>
      </c>
      <c r="H3136" s="32" t="s">
        <v>98</v>
      </c>
      <c r="I3136" s="33" t="n">
        <v>16.99</v>
      </c>
      <c r="J3136" s="34" t="s">
        <v>288</v>
      </c>
      <c r="K3136" s="35" t="s">
        <v>355</v>
      </c>
      <c r="L3136" s="36"/>
      <c r="M3136" s="33" t="n">
        <v>2.99</v>
      </c>
      <c r="N3136" s="33"/>
      <c r="O3136" s="37"/>
      <c r="P3136" s="38" t="n">
        <v>29.99</v>
      </c>
      <c r="Q3136" s="34" t="n">
        <v>0.99</v>
      </c>
      <c r="R3136" s="39" t="n">
        <v>-3.47208196721311</v>
      </c>
      <c r="S3136" s="40" t="n">
        <v>4.46208196721311</v>
      </c>
      <c r="T3136" s="40" t="n">
        <v>4.46208196721311</v>
      </c>
      <c r="U3136" s="40" t="n">
        <v>4.46208196721311</v>
      </c>
      <c r="V3136" s="32" t="n">
        <v>13.5179180327869</v>
      </c>
      <c r="W3136" s="32" t="n">
        <v>13.5179180327869</v>
      </c>
      <c r="X3136" s="40" t="n">
        <v>17.98</v>
      </c>
      <c r="Y3136" s="29" t="n">
        <v>59.69</v>
      </c>
      <c r="Z3136" s="29" t="n">
        <v>104.162459016393</v>
      </c>
      <c r="AA3136" s="41"/>
      <c r="AB3136" s="38" t="n">
        <v>49.99</v>
      </c>
      <c r="AC3136" s="34" t="n">
        <v>0.99</v>
      </c>
      <c r="AD3136" s="39" t="n">
        <v>-2.80541530054645</v>
      </c>
      <c r="AE3136" s="40" t="n">
        <v>3.79541530054645</v>
      </c>
      <c r="AF3136" s="40" t="n">
        <v>3.79541530054645</v>
      </c>
      <c r="AG3136" s="40" t="n">
        <v>3.79541530054645</v>
      </c>
      <c r="AH3136" s="32" t="n">
        <v>14.1845846994536</v>
      </c>
      <c r="AI3136" s="32" t="n">
        <v>16.99</v>
      </c>
      <c r="AJ3136" s="40" t="n">
        <v>17.98</v>
      </c>
      <c r="AK3136" s="29" t="n">
        <v>79.69</v>
      </c>
      <c r="AL3136" s="29" t="n">
        <v>84.1624590163935</v>
      </c>
      <c r="AM3136" s="41"/>
      <c r="AN3136" s="38"/>
      <c r="AO3136" s="34"/>
      <c r="AP3136" s="39"/>
      <c r="AQ3136" s="40"/>
      <c r="AR3136" s="40"/>
      <c r="AS3136" s="40"/>
      <c r="AT3136" s="32"/>
      <c r="AU3136" s="32"/>
      <c r="AV3136" s="40"/>
      <c r="AW3136" s="31"/>
      <c r="AX3136" s="29"/>
      <c r="AY3136" s="42"/>
      <c r="AZ3136" s="38"/>
      <c r="BA3136" s="34"/>
      <c r="BB3136" s="39"/>
      <c r="BC3136" s="40"/>
      <c r="BD3136" s="40"/>
      <c r="BE3136" s="40"/>
      <c r="BF3136" s="32"/>
      <c r="BG3136" s="32"/>
      <c r="BH3136" s="40"/>
      <c r="BI3136" s="31"/>
      <c r="BJ3136" s="29"/>
    </row>
    <row r="3137" customFormat="false" ht="15" hidden="false" customHeight="false" outlineLevel="0" collapsed="false">
      <c r="A3137" s="26" t="s">
        <v>1103</v>
      </c>
      <c r="B3137" s="27" t="s">
        <v>0</v>
      </c>
      <c r="C3137" s="28" t="s">
        <v>53</v>
      </c>
      <c r="D3137" s="43" t="s">
        <v>1101</v>
      </c>
      <c r="E3137" s="30" t="n">
        <v>199.9</v>
      </c>
      <c r="F3137" s="31" t="n">
        <v>199.9</v>
      </c>
      <c r="G3137" s="32" t="s">
        <v>293</v>
      </c>
      <c r="H3137" s="32" t="s">
        <v>98</v>
      </c>
      <c r="I3137" s="33" t="n">
        <v>12.99</v>
      </c>
      <c r="J3137" s="34" t="s">
        <v>288</v>
      </c>
      <c r="K3137" s="35" t="s">
        <v>355</v>
      </c>
      <c r="L3137" s="36"/>
      <c r="M3137" s="33" t="n">
        <v>2.99</v>
      </c>
      <c r="N3137" s="33"/>
      <c r="O3137" s="37"/>
      <c r="P3137" s="38" t="n">
        <v>29.99</v>
      </c>
      <c r="Q3137" s="34" t="n">
        <v>2.99</v>
      </c>
      <c r="R3137" s="39" t="n">
        <v>-1.47208196721311</v>
      </c>
      <c r="S3137" s="40" t="n">
        <v>4.46208196721311</v>
      </c>
      <c r="T3137" s="40" t="n">
        <v>4.46208196721311</v>
      </c>
      <c r="U3137" s="40" t="n">
        <v>4.46208196721311</v>
      </c>
      <c r="V3137" s="32" t="n">
        <v>11.5179180327869</v>
      </c>
      <c r="W3137" s="32" t="n">
        <v>11.5179180327869</v>
      </c>
      <c r="X3137" s="40" t="n">
        <v>15.98</v>
      </c>
      <c r="Y3137" s="29" t="n">
        <v>119.69</v>
      </c>
      <c r="Z3137" s="29" t="n">
        <v>44.1624590163935</v>
      </c>
      <c r="AA3137" s="41"/>
      <c r="AB3137" s="38" t="n">
        <v>49.99</v>
      </c>
      <c r="AC3137" s="34" t="n">
        <v>2.99</v>
      </c>
      <c r="AD3137" s="39" t="n">
        <v>-0.805415300546448</v>
      </c>
      <c r="AE3137" s="40" t="n">
        <v>3.79541530054645</v>
      </c>
      <c r="AF3137" s="40" t="n">
        <v>3.79541530054645</v>
      </c>
      <c r="AG3137" s="40" t="n">
        <v>3.79541530054645</v>
      </c>
      <c r="AH3137" s="32" t="n">
        <v>12.1845846994536</v>
      </c>
      <c r="AI3137" s="32" t="n">
        <v>12.99</v>
      </c>
      <c r="AJ3137" s="40" t="n">
        <v>15.98</v>
      </c>
      <c r="AK3137" s="29" t="n">
        <v>139.69</v>
      </c>
      <c r="AL3137" s="29" t="n">
        <v>24.1624590163935</v>
      </c>
      <c r="AM3137" s="41"/>
      <c r="AN3137" s="38"/>
      <c r="AO3137" s="34"/>
      <c r="AP3137" s="39"/>
      <c r="AQ3137" s="40"/>
      <c r="AR3137" s="40"/>
      <c r="AS3137" s="40"/>
      <c r="AT3137" s="32"/>
      <c r="AU3137" s="32"/>
      <c r="AV3137" s="40"/>
      <c r="AW3137" s="31"/>
      <c r="AX3137" s="29"/>
      <c r="AY3137" s="42"/>
      <c r="AZ3137" s="38"/>
      <c r="BA3137" s="34"/>
      <c r="BB3137" s="39"/>
      <c r="BC3137" s="40"/>
      <c r="BD3137" s="40"/>
      <c r="BE3137" s="40"/>
      <c r="BF3137" s="32"/>
      <c r="BG3137" s="32"/>
      <c r="BH3137" s="40"/>
      <c r="BI3137" s="31"/>
      <c r="BJ3137" s="29"/>
    </row>
    <row r="3138" customFormat="false" ht="15" hidden="false" customHeight="false" outlineLevel="0" collapsed="false">
      <c r="A3138" s="26" t="s">
        <v>1104</v>
      </c>
      <c r="B3138" s="27" t="s">
        <v>0</v>
      </c>
      <c r="C3138" s="28" t="s">
        <v>53</v>
      </c>
      <c r="D3138" s="43" t="s">
        <v>1101</v>
      </c>
      <c r="E3138" s="30" t="n">
        <v>199.9</v>
      </c>
      <c r="F3138" s="31" t="n">
        <v>199.9</v>
      </c>
      <c r="G3138" s="32" t="s">
        <v>295</v>
      </c>
      <c r="H3138" s="32" t="s">
        <v>98</v>
      </c>
      <c r="I3138" s="33" t="n">
        <v>9.99</v>
      </c>
      <c r="J3138" s="34" t="s">
        <v>288</v>
      </c>
      <c r="K3138" s="35" t="s">
        <v>355</v>
      </c>
      <c r="L3138" s="36"/>
      <c r="M3138" s="33" t="n">
        <v>2.99</v>
      </c>
      <c r="N3138" s="33"/>
      <c r="O3138" s="37"/>
      <c r="P3138" s="38" t="n">
        <v>29.99</v>
      </c>
      <c r="Q3138" s="34" t="n">
        <v>2.99</v>
      </c>
      <c r="R3138" s="39" t="n">
        <v>-1.47208196721311</v>
      </c>
      <c r="S3138" s="40" t="n">
        <v>4.46208196721311</v>
      </c>
      <c r="T3138" s="40" t="n">
        <v>4.46208196721311</v>
      </c>
      <c r="U3138" s="40" t="n">
        <v>4.46208196721311</v>
      </c>
      <c r="V3138" s="32" t="n">
        <v>8.51791803278689</v>
      </c>
      <c r="W3138" s="32" t="n">
        <v>8.51791803278689</v>
      </c>
      <c r="X3138" s="40" t="n">
        <v>12.98</v>
      </c>
      <c r="Y3138" s="29" t="n">
        <v>119.69</v>
      </c>
      <c r="Z3138" s="29" t="n">
        <v>44.1624590163935</v>
      </c>
      <c r="AA3138" s="41"/>
      <c r="AB3138" s="38" t="n">
        <v>49.99</v>
      </c>
      <c r="AC3138" s="34" t="n">
        <v>2.99</v>
      </c>
      <c r="AD3138" s="39" t="n">
        <v>-0.805415300546448</v>
      </c>
      <c r="AE3138" s="40" t="n">
        <v>3.79541530054645</v>
      </c>
      <c r="AF3138" s="40" t="n">
        <v>3.79541530054645</v>
      </c>
      <c r="AG3138" s="40" t="n">
        <v>3.79541530054645</v>
      </c>
      <c r="AH3138" s="32" t="n">
        <v>9.18458469945355</v>
      </c>
      <c r="AI3138" s="32" t="n">
        <v>9.99</v>
      </c>
      <c r="AJ3138" s="40" t="n">
        <v>12.98</v>
      </c>
      <c r="AK3138" s="29" t="n">
        <v>139.69</v>
      </c>
      <c r="AL3138" s="29" t="n">
        <v>24.1624590163935</v>
      </c>
      <c r="AM3138" s="41"/>
      <c r="AN3138" s="38"/>
      <c r="AO3138" s="34"/>
      <c r="AP3138" s="39"/>
      <c r="AQ3138" s="40"/>
      <c r="AR3138" s="40"/>
      <c r="AS3138" s="40"/>
      <c r="AT3138" s="32"/>
      <c r="AU3138" s="32"/>
      <c r="AV3138" s="40"/>
      <c r="AW3138" s="31"/>
      <c r="AX3138" s="29"/>
      <c r="AY3138" s="42"/>
      <c r="AZ3138" s="38"/>
      <c r="BA3138" s="34"/>
      <c r="BB3138" s="39"/>
      <c r="BC3138" s="40"/>
      <c r="BD3138" s="40"/>
      <c r="BE3138" s="40"/>
      <c r="BF3138" s="32"/>
      <c r="BG3138" s="32"/>
      <c r="BH3138" s="40"/>
      <c r="BI3138" s="31"/>
      <c r="BJ3138" s="29"/>
    </row>
    <row r="3139" customFormat="false" ht="15" hidden="false" customHeight="false" outlineLevel="0" collapsed="false">
      <c r="A3139" s="26" t="s">
        <v>1105</v>
      </c>
      <c r="B3139" s="27" t="s">
        <v>0</v>
      </c>
      <c r="C3139" s="28" t="s">
        <v>53</v>
      </c>
      <c r="D3139" s="43" t="s">
        <v>1101</v>
      </c>
      <c r="E3139" s="30" t="n">
        <v>199.9</v>
      </c>
      <c r="F3139" s="31" t="n">
        <v>199.9</v>
      </c>
      <c r="G3139" s="32" t="s">
        <v>297</v>
      </c>
      <c r="H3139" s="32" t="s">
        <v>98</v>
      </c>
      <c r="I3139" s="33" t="n">
        <v>0</v>
      </c>
      <c r="J3139" s="34" t="s">
        <v>298</v>
      </c>
      <c r="K3139" s="35" t="s">
        <v>355</v>
      </c>
      <c r="L3139" s="36"/>
      <c r="M3139" s="33" t="n">
        <v>2.99</v>
      </c>
      <c r="N3139" s="33"/>
      <c r="O3139" s="37"/>
      <c r="P3139" s="38" t="n">
        <v>29.99</v>
      </c>
      <c r="Q3139" s="34" t="n">
        <v>2.99</v>
      </c>
      <c r="R3139" s="39" t="n">
        <v>-1.47208196721311</v>
      </c>
      <c r="S3139" s="40" t="n">
        <v>4.46208196721311</v>
      </c>
      <c r="T3139" s="40" t="n">
        <v>4.46208196721311</v>
      </c>
      <c r="U3139" s="40" t="n">
        <v>4.46208196721311</v>
      </c>
      <c r="V3139" s="32" t="n">
        <v>-1.47208196721311</v>
      </c>
      <c r="W3139" s="32" t="n">
        <v>-1.47208196721311</v>
      </c>
      <c r="X3139" s="40" t="n">
        <v>2.99</v>
      </c>
      <c r="Y3139" s="29" t="n">
        <v>119.69</v>
      </c>
      <c r="Z3139" s="29" t="n">
        <v>44.1624590163935</v>
      </c>
      <c r="AA3139" s="41"/>
      <c r="AB3139" s="38" t="n">
        <v>49.99</v>
      </c>
      <c r="AC3139" s="34" t="n">
        <v>2.99</v>
      </c>
      <c r="AD3139" s="39" t="n">
        <v>-0.805415300546448</v>
      </c>
      <c r="AE3139" s="40" t="n">
        <v>3.79541530054645</v>
      </c>
      <c r="AF3139" s="40" t="n">
        <v>3.79541530054645</v>
      </c>
      <c r="AG3139" s="40" t="n">
        <v>3.79541530054645</v>
      </c>
      <c r="AH3139" s="32" t="n">
        <v>-0.805415300546448</v>
      </c>
      <c r="AI3139" s="32" t="n">
        <v>0</v>
      </c>
      <c r="AJ3139" s="40" t="n">
        <v>2.99</v>
      </c>
      <c r="AK3139" s="29" t="n">
        <v>139.69</v>
      </c>
      <c r="AL3139" s="29" t="n">
        <v>24.1624590163935</v>
      </c>
      <c r="AM3139" s="41"/>
      <c r="AN3139" s="38"/>
      <c r="AO3139" s="34"/>
      <c r="AP3139" s="39"/>
      <c r="AQ3139" s="40"/>
      <c r="AR3139" s="40"/>
      <c r="AS3139" s="40"/>
      <c r="AT3139" s="32"/>
      <c r="AU3139" s="32"/>
      <c r="AV3139" s="40"/>
      <c r="AW3139" s="31"/>
      <c r="AX3139" s="29"/>
      <c r="AY3139" s="42"/>
      <c r="AZ3139" s="38"/>
      <c r="BA3139" s="34"/>
      <c r="BB3139" s="39"/>
      <c r="BC3139" s="40"/>
      <c r="BD3139" s="40"/>
      <c r="BE3139" s="40"/>
      <c r="BF3139" s="32"/>
      <c r="BG3139" s="32"/>
      <c r="BH3139" s="40"/>
      <c r="BI3139" s="31"/>
      <c r="BJ3139" s="29"/>
    </row>
    <row r="3140" customFormat="false" ht="15" hidden="false" customHeight="false" outlineLevel="0" collapsed="false">
      <c r="A3140" s="26" t="s">
        <v>1106</v>
      </c>
      <c r="B3140" s="27" t="s">
        <v>0</v>
      </c>
      <c r="C3140" s="28" t="s">
        <v>53</v>
      </c>
      <c r="D3140" s="43" t="s">
        <v>1107</v>
      </c>
      <c r="E3140" s="30" t="n">
        <v>229.9</v>
      </c>
      <c r="F3140" s="31" t="n">
        <v>229.9</v>
      </c>
      <c r="G3140" s="32" t="s">
        <v>287</v>
      </c>
      <c r="H3140" s="32" t="s">
        <v>98</v>
      </c>
      <c r="I3140" s="33" t="n">
        <v>24.99</v>
      </c>
      <c r="J3140" s="34" t="s">
        <v>288</v>
      </c>
      <c r="K3140" s="35" t="s">
        <v>532</v>
      </c>
      <c r="L3140" s="36"/>
      <c r="M3140" s="33" t="n">
        <v>2.99</v>
      </c>
      <c r="N3140" s="33"/>
      <c r="O3140" s="37"/>
      <c r="P3140" s="38" t="n">
        <v>49.99</v>
      </c>
      <c r="Q3140" s="34" t="n">
        <v>0</v>
      </c>
      <c r="R3140" s="39" t="n">
        <v>-5.76885928961749</v>
      </c>
      <c r="S3140" s="40" t="n">
        <v>5.76885928961749</v>
      </c>
      <c r="T3140" s="40" t="n">
        <v>0</v>
      </c>
      <c r="U3140" s="40" t="n">
        <v>0</v>
      </c>
      <c r="V3140" s="32" t="n">
        <v>19.2211407103825</v>
      </c>
      <c r="W3140" s="32" t="n">
        <v>24.99</v>
      </c>
      <c r="X3140" s="40" t="n">
        <v>24.99</v>
      </c>
      <c r="Y3140" s="29" t="n">
        <v>49.99</v>
      </c>
      <c r="Z3140" s="29" t="n">
        <v>138.45262295082</v>
      </c>
      <c r="AA3140" s="41"/>
      <c r="AB3140" s="38" t="n">
        <v>49.99</v>
      </c>
      <c r="AC3140" s="34" t="n">
        <v>0</v>
      </c>
      <c r="AD3140" s="39" t="n">
        <v>-5.76885928961749</v>
      </c>
      <c r="AE3140" s="40" t="n">
        <v>5.76885928961749</v>
      </c>
      <c r="AF3140" s="40" t="n">
        <v>0</v>
      </c>
      <c r="AG3140" s="40" t="n">
        <v>0</v>
      </c>
      <c r="AH3140" s="32" t="n">
        <v>19.2211407103825</v>
      </c>
      <c r="AI3140" s="32" t="n">
        <v>24.99</v>
      </c>
      <c r="AJ3140" s="40" t="n">
        <v>24.99</v>
      </c>
      <c r="AK3140" s="29" t="n">
        <v>49.99</v>
      </c>
      <c r="AL3140" s="29" t="n">
        <v>138.45262295082</v>
      </c>
      <c r="AM3140" s="41"/>
      <c r="AN3140" s="38"/>
      <c r="AO3140" s="34"/>
      <c r="AP3140" s="39"/>
      <c r="AQ3140" s="40"/>
      <c r="AR3140" s="40"/>
      <c r="AS3140" s="40"/>
      <c r="AT3140" s="32"/>
      <c r="AU3140" s="32"/>
      <c r="AV3140" s="40"/>
      <c r="AW3140" s="31"/>
      <c r="AX3140" s="29"/>
      <c r="AY3140" s="42"/>
      <c r="AZ3140" s="38"/>
      <c r="BA3140" s="34"/>
      <c r="BB3140" s="39"/>
      <c r="BC3140" s="40"/>
      <c r="BD3140" s="40"/>
      <c r="BE3140" s="40"/>
      <c r="BF3140" s="32"/>
      <c r="BG3140" s="32"/>
      <c r="BH3140" s="40"/>
      <c r="BI3140" s="31"/>
      <c r="BJ3140" s="29"/>
    </row>
    <row r="3141" customFormat="false" ht="15" hidden="false" customHeight="false" outlineLevel="0" collapsed="false">
      <c r="A3141" s="26" t="s">
        <v>1108</v>
      </c>
      <c r="B3141" s="27" t="s">
        <v>0</v>
      </c>
      <c r="C3141" s="28" t="s">
        <v>53</v>
      </c>
      <c r="D3141" s="43" t="s">
        <v>1107</v>
      </c>
      <c r="E3141" s="30" t="n">
        <v>229.9</v>
      </c>
      <c r="F3141" s="31" t="n">
        <v>229.9</v>
      </c>
      <c r="G3141" s="32" t="s">
        <v>291</v>
      </c>
      <c r="H3141" s="32" t="s">
        <v>98</v>
      </c>
      <c r="I3141" s="33" t="n">
        <v>16.99</v>
      </c>
      <c r="J3141" s="34" t="s">
        <v>288</v>
      </c>
      <c r="K3141" s="35" t="s">
        <v>532</v>
      </c>
      <c r="L3141" s="36"/>
      <c r="M3141" s="33" t="n">
        <v>2.99</v>
      </c>
      <c r="N3141" s="33"/>
      <c r="O3141" s="37"/>
      <c r="P3141" s="38" t="n">
        <v>49.99</v>
      </c>
      <c r="Q3141" s="34" t="n">
        <v>0</v>
      </c>
      <c r="R3141" s="39" t="n">
        <v>-5.76885928961749</v>
      </c>
      <c r="S3141" s="40" t="n">
        <v>5.76885928961749</v>
      </c>
      <c r="T3141" s="40" t="n">
        <v>0</v>
      </c>
      <c r="U3141" s="40" t="n">
        <v>0</v>
      </c>
      <c r="V3141" s="32" t="n">
        <v>11.2211407103825</v>
      </c>
      <c r="W3141" s="32" t="n">
        <v>16.99</v>
      </c>
      <c r="X3141" s="40" t="n">
        <v>16.99</v>
      </c>
      <c r="Y3141" s="29" t="n">
        <v>49.99</v>
      </c>
      <c r="Z3141" s="29" t="n">
        <v>138.45262295082</v>
      </c>
      <c r="AA3141" s="41"/>
      <c r="AB3141" s="38" t="n">
        <v>49.99</v>
      </c>
      <c r="AC3141" s="34" t="n">
        <v>0</v>
      </c>
      <c r="AD3141" s="39" t="n">
        <v>-5.76885928961749</v>
      </c>
      <c r="AE3141" s="40" t="n">
        <v>5.76885928961749</v>
      </c>
      <c r="AF3141" s="40" t="n">
        <v>0</v>
      </c>
      <c r="AG3141" s="40" t="n">
        <v>0</v>
      </c>
      <c r="AH3141" s="32" t="n">
        <v>11.2211407103825</v>
      </c>
      <c r="AI3141" s="32" t="n">
        <v>16.99</v>
      </c>
      <c r="AJ3141" s="40" t="n">
        <v>16.99</v>
      </c>
      <c r="AK3141" s="29" t="n">
        <v>49.99</v>
      </c>
      <c r="AL3141" s="29" t="n">
        <v>138.45262295082</v>
      </c>
      <c r="AM3141" s="41"/>
      <c r="AN3141" s="38"/>
      <c r="AO3141" s="34"/>
      <c r="AP3141" s="39"/>
      <c r="AQ3141" s="40"/>
      <c r="AR3141" s="40"/>
      <c r="AS3141" s="40"/>
      <c r="AT3141" s="32"/>
      <c r="AU3141" s="32"/>
      <c r="AV3141" s="40"/>
      <c r="AW3141" s="31"/>
      <c r="AX3141" s="29"/>
      <c r="AY3141" s="42"/>
      <c r="AZ3141" s="38"/>
      <c r="BA3141" s="34"/>
      <c r="BB3141" s="39"/>
      <c r="BC3141" s="40"/>
      <c r="BD3141" s="40"/>
      <c r="BE3141" s="40"/>
      <c r="BF3141" s="32"/>
      <c r="BG3141" s="32"/>
      <c r="BH3141" s="40"/>
      <c r="BI3141" s="31"/>
      <c r="BJ3141" s="29"/>
    </row>
    <row r="3142" customFormat="false" ht="15" hidden="false" customHeight="false" outlineLevel="0" collapsed="false">
      <c r="A3142" s="26" t="s">
        <v>1109</v>
      </c>
      <c r="B3142" s="27" t="s">
        <v>0</v>
      </c>
      <c r="C3142" s="28" t="s">
        <v>53</v>
      </c>
      <c r="D3142" s="43" t="s">
        <v>1107</v>
      </c>
      <c r="E3142" s="30" t="n">
        <v>229.9</v>
      </c>
      <c r="F3142" s="31" t="n">
        <v>229.9</v>
      </c>
      <c r="G3142" s="32" t="s">
        <v>293</v>
      </c>
      <c r="H3142" s="32" t="s">
        <v>98</v>
      </c>
      <c r="I3142" s="33" t="n">
        <v>12.99</v>
      </c>
      <c r="J3142" s="34" t="s">
        <v>288</v>
      </c>
      <c r="K3142" s="35" t="s">
        <v>355</v>
      </c>
      <c r="L3142" s="36"/>
      <c r="M3142" s="33" t="n">
        <v>2.99</v>
      </c>
      <c r="N3142" s="33"/>
      <c r="O3142" s="37"/>
      <c r="P3142" s="38" t="n">
        <v>49.99</v>
      </c>
      <c r="Q3142" s="34" t="n">
        <v>2.99</v>
      </c>
      <c r="R3142" s="39" t="n">
        <v>-1.62508743169399</v>
      </c>
      <c r="S3142" s="40" t="n">
        <v>4.61508743169399</v>
      </c>
      <c r="T3142" s="40" t="n">
        <v>4.61508743169399</v>
      </c>
      <c r="U3142" s="40" t="n">
        <v>4.61508743169399</v>
      </c>
      <c r="V3142" s="32" t="n">
        <v>11.364912568306</v>
      </c>
      <c r="W3142" s="32" t="n">
        <v>11.364912568306</v>
      </c>
      <c r="X3142" s="40" t="n">
        <v>15.98</v>
      </c>
      <c r="Y3142" s="29" t="n">
        <v>139.69</v>
      </c>
      <c r="Z3142" s="29" t="n">
        <v>48.7526229508197</v>
      </c>
      <c r="AA3142" s="41"/>
      <c r="AB3142" s="38" t="n">
        <v>49.99</v>
      </c>
      <c r="AC3142" s="34" t="n">
        <v>2.99</v>
      </c>
      <c r="AD3142" s="39" t="n">
        <v>-1.62508743169399</v>
      </c>
      <c r="AE3142" s="40" t="n">
        <v>4.61508743169399</v>
      </c>
      <c r="AF3142" s="40" t="n">
        <v>4.61508743169399</v>
      </c>
      <c r="AG3142" s="40" t="n">
        <v>4.61508743169399</v>
      </c>
      <c r="AH3142" s="32" t="n">
        <v>11.364912568306</v>
      </c>
      <c r="AI3142" s="32" t="n">
        <v>12.99</v>
      </c>
      <c r="AJ3142" s="40" t="n">
        <v>15.98</v>
      </c>
      <c r="AK3142" s="29" t="n">
        <v>139.69</v>
      </c>
      <c r="AL3142" s="29" t="n">
        <v>48.7526229508197</v>
      </c>
      <c r="AM3142" s="41"/>
      <c r="AN3142" s="38"/>
      <c r="AO3142" s="34"/>
      <c r="AP3142" s="39"/>
      <c r="AQ3142" s="40"/>
      <c r="AR3142" s="40"/>
      <c r="AS3142" s="40"/>
      <c r="AT3142" s="32"/>
      <c r="AU3142" s="32"/>
      <c r="AV3142" s="40"/>
      <c r="AW3142" s="31"/>
      <c r="AX3142" s="29"/>
      <c r="AY3142" s="42"/>
      <c r="AZ3142" s="38"/>
      <c r="BA3142" s="34"/>
      <c r="BB3142" s="39"/>
      <c r="BC3142" s="40"/>
      <c r="BD3142" s="40"/>
      <c r="BE3142" s="40"/>
      <c r="BF3142" s="32"/>
      <c r="BG3142" s="32"/>
      <c r="BH3142" s="40"/>
      <c r="BI3142" s="31"/>
      <c r="BJ3142" s="29"/>
    </row>
    <row r="3143" customFormat="false" ht="15" hidden="false" customHeight="false" outlineLevel="0" collapsed="false">
      <c r="A3143" s="26" t="s">
        <v>1110</v>
      </c>
      <c r="B3143" s="27" t="s">
        <v>0</v>
      </c>
      <c r="C3143" s="28" t="s">
        <v>53</v>
      </c>
      <c r="D3143" s="43" t="s">
        <v>1107</v>
      </c>
      <c r="E3143" s="30" t="n">
        <v>229.9</v>
      </c>
      <c r="F3143" s="31" t="n">
        <v>229.9</v>
      </c>
      <c r="G3143" s="32" t="s">
        <v>295</v>
      </c>
      <c r="H3143" s="32" t="s">
        <v>98</v>
      </c>
      <c r="I3143" s="33" t="n">
        <v>9.99</v>
      </c>
      <c r="J3143" s="34" t="s">
        <v>288</v>
      </c>
      <c r="K3143" s="35" t="s">
        <v>355</v>
      </c>
      <c r="L3143" s="36"/>
      <c r="M3143" s="33" t="n">
        <v>2.99</v>
      </c>
      <c r="N3143" s="33"/>
      <c r="O3143" s="37"/>
      <c r="P3143" s="38" t="n">
        <v>49.99</v>
      </c>
      <c r="Q3143" s="34" t="n">
        <v>2.99</v>
      </c>
      <c r="R3143" s="39" t="n">
        <v>-1.62508743169399</v>
      </c>
      <c r="S3143" s="40" t="n">
        <v>4.61508743169399</v>
      </c>
      <c r="T3143" s="40" t="n">
        <v>4.61508743169399</v>
      </c>
      <c r="U3143" s="40" t="n">
        <v>4.61508743169399</v>
      </c>
      <c r="V3143" s="32" t="n">
        <v>8.36491256830601</v>
      </c>
      <c r="W3143" s="32" t="n">
        <v>8.36491256830601</v>
      </c>
      <c r="X3143" s="40" t="n">
        <v>12.98</v>
      </c>
      <c r="Y3143" s="29" t="n">
        <v>139.69</v>
      </c>
      <c r="Z3143" s="29" t="n">
        <v>48.7526229508197</v>
      </c>
      <c r="AA3143" s="41"/>
      <c r="AB3143" s="38" t="n">
        <v>49.99</v>
      </c>
      <c r="AC3143" s="34" t="n">
        <v>2.99</v>
      </c>
      <c r="AD3143" s="39" t="n">
        <v>-1.62508743169399</v>
      </c>
      <c r="AE3143" s="40" t="n">
        <v>4.61508743169399</v>
      </c>
      <c r="AF3143" s="40" t="n">
        <v>4.61508743169399</v>
      </c>
      <c r="AG3143" s="40" t="n">
        <v>4.61508743169399</v>
      </c>
      <c r="AH3143" s="32" t="n">
        <v>8.36491256830601</v>
      </c>
      <c r="AI3143" s="32" t="n">
        <v>9.99</v>
      </c>
      <c r="AJ3143" s="40" t="n">
        <v>12.98</v>
      </c>
      <c r="AK3143" s="29" t="n">
        <v>139.69</v>
      </c>
      <c r="AL3143" s="29" t="n">
        <v>48.7526229508197</v>
      </c>
      <c r="AM3143" s="41"/>
      <c r="AN3143" s="38"/>
      <c r="AO3143" s="34"/>
      <c r="AP3143" s="39"/>
      <c r="AQ3143" s="40"/>
      <c r="AR3143" s="40"/>
      <c r="AS3143" s="40"/>
      <c r="AT3143" s="32"/>
      <c r="AU3143" s="32"/>
      <c r="AV3143" s="40"/>
      <c r="AW3143" s="31"/>
      <c r="AX3143" s="29"/>
      <c r="AY3143" s="42"/>
      <c r="AZ3143" s="38"/>
      <c r="BA3143" s="34"/>
      <c r="BB3143" s="39"/>
      <c r="BC3143" s="40"/>
      <c r="BD3143" s="40"/>
      <c r="BE3143" s="40"/>
      <c r="BF3143" s="32"/>
      <c r="BG3143" s="32"/>
      <c r="BH3143" s="40"/>
      <c r="BI3143" s="31"/>
      <c r="BJ3143" s="29"/>
    </row>
    <row r="3144" customFormat="false" ht="15" hidden="false" customHeight="false" outlineLevel="0" collapsed="false">
      <c r="A3144" s="26" t="s">
        <v>1111</v>
      </c>
      <c r="B3144" s="27" t="s">
        <v>0</v>
      </c>
      <c r="C3144" s="28" t="s">
        <v>53</v>
      </c>
      <c r="D3144" s="43" t="s">
        <v>1107</v>
      </c>
      <c r="E3144" s="30" t="n">
        <v>229.9</v>
      </c>
      <c r="F3144" s="31" t="n">
        <v>229.9</v>
      </c>
      <c r="G3144" s="32" t="s">
        <v>297</v>
      </c>
      <c r="H3144" s="32" t="s">
        <v>98</v>
      </c>
      <c r="I3144" s="33" t="n">
        <v>0</v>
      </c>
      <c r="J3144" s="34" t="s">
        <v>298</v>
      </c>
      <c r="K3144" s="35" t="s">
        <v>355</v>
      </c>
      <c r="L3144" s="36"/>
      <c r="M3144" s="33" t="n">
        <v>2.99</v>
      </c>
      <c r="N3144" s="33"/>
      <c r="O3144" s="37"/>
      <c r="P3144" s="38" t="n">
        <v>49.99</v>
      </c>
      <c r="Q3144" s="34" t="n">
        <v>2.99</v>
      </c>
      <c r="R3144" s="39" t="n">
        <v>-1.62508743169399</v>
      </c>
      <c r="S3144" s="40" t="n">
        <v>4.61508743169399</v>
      </c>
      <c r="T3144" s="40" t="n">
        <v>4.61508743169399</v>
      </c>
      <c r="U3144" s="40" t="n">
        <v>4.61508743169399</v>
      </c>
      <c r="V3144" s="32" t="n">
        <v>-1.62508743169399</v>
      </c>
      <c r="W3144" s="32" t="n">
        <v>-1.62508743169399</v>
      </c>
      <c r="X3144" s="40" t="n">
        <v>2.99</v>
      </c>
      <c r="Y3144" s="29" t="n">
        <v>139.69</v>
      </c>
      <c r="Z3144" s="29" t="n">
        <v>48.7526229508197</v>
      </c>
      <c r="AA3144" s="41"/>
      <c r="AB3144" s="38" t="n">
        <v>49.99</v>
      </c>
      <c r="AC3144" s="34" t="n">
        <v>2.99</v>
      </c>
      <c r="AD3144" s="39" t="n">
        <v>-1.62508743169399</v>
      </c>
      <c r="AE3144" s="40" t="n">
        <v>4.61508743169399</v>
      </c>
      <c r="AF3144" s="40" t="n">
        <v>4.61508743169399</v>
      </c>
      <c r="AG3144" s="40" t="n">
        <v>4.61508743169399</v>
      </c>
      <c r="AH3144" s="32" t="n">
        <v>-1.62508743169399</v>
      </c>
      <c r="AI3144" s="32" t="n">
        <v>0</v>
      </c>
      <c r="AJ3144" s="40" t="n">
        <v>2.99</v>
      </c>
      <c r="AK3144" s="29" t="n">
        <v>139.69</v>
      </c>
      <c r="AL3144" s="29" t="n">
        <v>48.7526229508197</v>
      </c>
      <c r="AM3144" s="41"/>
      <c r="AN3144" s="38"/>
      <c r="AO3144" s="34"/>
      <c r="AP3144" s="39"/>
      <c r="AQ3144" s="40"/>
      <c r="AR3144" s="40"/>
      <c r="AS3144" s="40"/>
      <c r="AT3144" s="32"/>
      <c r="AU3144" s="32"/>
      <c r="AV3144" s="40"/>
      <c r="AW3144" s="31"/>
      <c r="AX3144" s="29"/>
      <c r="AY3144" s="42"/>
      <c r="AZ3144" s="38"/>
      <c r="BA3144" s="34"/>
      <c r="BB3144" s="39"/>
      <c r="BC3144" s="40"/>
      <c r="BD3144" s="40"/>
      <c r="BE3144" s="40"/>
      <c r="BF3144" s="32"/>
      <c r="BG3144" s="32"/>
      <c r="BH3144" s="40"/>
      <c r="BI3144" s="31"/>
      <c r="BJ3144" s="29"/>
    </row>
    <row r="3145" customFormat="false" ht="15" hidden="false" customHeight="false" outlineLevel="0" collapsed="false">
      <c r="A3145" s="26" t="s">
        <v>1112</v>
      </c>
      <c r="B3145" s="27" t="s">
        <v>0</v>
      </c>
      <c r="C3145" s="28" t="s">
        <v>53</v>
      </c>
      <c r="D3145" s="43" t="s">
        <v>1113</v>
      </c>
      <c r="E3145" s="30" t="n">
        <v>169.9</v>
      </c>
      <c r="F3145" s="31" t="n">
        <v>169.9</v>
      </c>
      <c r="G3145" s="32" t="s">
        <v>287</v>
      </c>
      <c r="H3145" s="32" t="s">
        <v>98</v>
      </c>
      <c r="I3145" s="33" t="n">
        <v>24.99</v>
      </c>
      <c r="J3145" s="34" t="s">
        <v>288</v>
      </c>
      <c r="K3145" s="35" t="s">
        <v>532</v>
      </c>
      <c r="L3145" s="36"/>
      <c r="M3145" s="33" t="n">
        <v>2.99</v>
      </c>
      <c r="N3145" s="33"/>
      <c r="O3145" s="37"/>
      <c r="P3145" s="38" t="n">
        <v>29.99</v>
      </c>
      <c r="Q3145" s="34" t="n">
        <v>0</v>
      </c>
      <c r="R3145" s="39" t="n">
        <v>-4.55301229508197</v>
      </c>
      <c r="S3145" s="40" t="n">
        <v>4.55301229508197</v>
      </c>
      <c r="T3145" s="40" t="n">
        <v>0</v>
      </c>
      <c r="U3145" s="40" t="n">
        <v>0</v>
      </c>
      <c r="V3145" s="32" t="n">
        <v>20.436987704918</v>
      </c>
      <c r="W3145" s="32" t="n">
        <v>24.99</v>
      </c>
      <c r="X3145" s="40" t="n">
        <v>24.99</v>
      </c>
      <c r="Y3145" s="29" t="n">
        <v>29.99</v>
      </c>
      <c r="Z3145" s="29" t="n">
        <v>109.272295081967</v>
      </c>
      <c r="AA3145" s="41"/>
      <c r="AB3145" s="38" t="n">
        <v>39.99</v>
      </c>
      <c r="AC3145" s="34" t="n">
        <v>0</v>
      </c>
      <c r="AD3145" s="39" t="n">
        <v>-4.1363456284153</v>
      </c>
      <c r="AE3145" s="40" t="n">
        <v>4.1363456284153</v>
      </c>
      <c r="AF3145" s="40" t="n">
        <v>0</v>
      </c>
      <c r="AG3145" s="40" t="n">
        <v>0</v>
      </c>
      <c r="AH3145" s="32" t="n">
        <v>20.8536543715847</v>
      </c>
      <c r="AI3145" s="32" t="n">
        <v>24.99</v>
      </c>
      <c r="AJ3145" s="40" t="n">
        <v>24.99</v>
      </c>
      <c r="AK3145" s="29" t="n">
        <v>39.99</v>
      </c>
      <c r="AL3145" s="29" t="n">
        <v>99.2722950819672</v>
      </c>
      <c r="AM3145" s="41"/>
      <c r="AN3145" s="38"/>
      <c r="AO3145" s="34"/>
      <c r="AP3145" s="39"/>
      <c r="AQ3145" s="40"/>
      <c r="AR3145" s="40"/>
      <c r="AS3145" s="40"/>
      <c r="AT3145" s="32"/>
      <c r="AU3145" s="32"/>
      <c r="AV3145" s="40"/>
      <c r="AW3145" s="31"/>
      <c r="AX3145" s="29"/>
      <c r="AY3145" s="42"/>
      <c r="AZ3145" s="38"/>
      <c r="BA3145" s="34"/>
      <c r="BB3145" s="39"/>
      <c r="BC3145" s="40"/>
      <c r="BD3145" s="40"/>
      <c r="BE3145" s="40"/>
      <c r="BF3145" s="32"/>
      <c r="BG3145" s="32"/>
      <c r="BH3145" s="40"/>
      <c r="BI3145" s="31"/>
      <c r="BJ3145" s="29"/>
    </row>
    <row r="3146" customFormat="false" ht="15" hidden="false" customHeight="false" outlineLevel="0" collapsed="false">
      <c r="A3146" s="26" t="s">
        <v>1114</v>
      </c>
      <c r="B3146" s="27" t="s">
        <v>0</v>
      </c>
      <c r="C3146" s="28" t="s">
        <v>53</v>
      </c>
      <c r="D3146" s="43" t="s">
        <v>1113</v>
      </c>
      <c r="E3146" s="30" t="n">
        <v>169.9</v>
      </c>
      <c r="F3146" s="31" t="n">
        <v>169.9</v>
      </c>
      <c r="G3146" s="32" t="s">
        <v>291</v>
      </c>
      <c r="H3146" s="32" t="s">
        <v>98</v>
      </c>
      <c r="I3146" s="33" t="n">
        <v>16.99</v>
      </c>
      <c r="J3146" s="34" t="s">
        <v>288</v>
      </c>
      <c r="K3146" s="35" t="s">
        <v>532</v>
      </c>
      <c r="L3146" s="36"/>
      <c r="M3146" s="33" t="n">
        <v>2.99</v>
      </c>
      <c r="N3146" s="33"/>
      <c r="O3146" s="37"/>
      <c r="P3146" s="38" t="n">
        <v>29.99</v>
      </c>
      <c r="Q3146" s="34" t="n">
        <v>0</v>
      </c>
      <c r="R3146" s="39" t="n">
        <v>-4.55301229508197</v>
      </c>
      <c r="S3146" s="40" t="n">
        <v>4.55301229508197</v>
      </c>
      <c r="T3146" s="40" t="n">
        <v>0</v>
      </c>
      <c r="U3146" s="40" t="n">
        <v>0</v>
      </c>
      <c r="V3146" s="32" t="n">
        <v>12.436987704918</v>
      </c>
      <c r="W3146" s="32" t="n">
        <v>16.99</v>
      </c>
      <c r="X3146" s="40" t="n">
        <v>16.99</v>
      </c>
      <c r="Y3146" s="29" t="n">
        <v>29.99</v>
      </c>
      <c r="Z3146" s="29" t="n">
        <v>109.272295081967</v>
      </c>
      <c r="AA3146" s="41"/>
      <c r="AB3146" s="38" t="n">
        <v>39.99</v>
      </c>
      <c r="AC3146" s="34" t="n">
        <v>0</v>
      </c>
      <c r="AD3146" s="39" t="n">
        <v>-4.1363456284153</v>
      </c>
      <c r="AE3146" s="40" t="n">
        <v>4.1363456284153</v>
      </c>
      <c r="AF3146" s="40" t="n">
        <v>0</v>
      </c>
      <c r="AG3146" s="40" t="n">
        <v>0</v>
      </c>
      <c r="AH3146" s="32" t="n">
        <v>12.8536543715847</v>
      </c>
      <c r="AI3146" s="32" t="n">
        <v>16.99</v>
      </c>
      <c r="AJ3146" s="40" t="n">
        <v>16.99</v>
      </c>
      <c r="AK3146" s="29" t="n">
        <v>39.99</v>
      </c>
      <c r="AL3146" s="29" t="n">
        <v>99.2722950819672</v>
      </c>
      <c r="AM3146" s="41"/>
      <c r="AN3146" s="38"/>
      <c r="AO3146" s="34"/>
      <c r="AP3146" s="39"/>
      <c r="AQ3146" s="40"/>
      <c r="AR3146" s="40"/>
      <c r="AS3146" s="40"/>
      <c r="AT3146" s="32"/>
      <c r="AU3146" s="32"/>
      <c r="AV3146" s="40"/>
      <c r="AW3146" s="31"/>
      <c r="AX3146" s="29"/>
      <c r="AY3146" s="42"/>
      <c r="AZ3146" s="38"/>
      <c r="BA3146" s="34"/>
      <c r="BB3146" s="39"/>
      <c r="BC3146" s="40"/>
      <c r="BD3146" s="40"/>
      <c r="BE3146" s="40"/>
      <c r="BF3146" s="32"/>
      <c r="BG3146" s="32"/>
      <c r="BH3146" s="40"/>
      <c r="BI3146" s="31"/>
      <c r="BJ3146" s="29"/>
    </row>
    <row r="3147" customFormat="false" ht="15" hidden="false" customHeight="false" outlineLevel="0" collapsed="false">
      <c r="A3147" s="26" t="s">
        <v>1115</v>
      </c>
      <c r="B3147" s="27" t="s">
        <v>0</v>
      </c>
      <c r="C3147" s="28" t="s">
        <v>53</v>
      </c>
      <c r="D3147" s="43" t="s">
        <v>1113</v>
      </c>
      <c r="E3147" s="30" t="n">
        <v>169.9</v>
      </c>
      <c r="F3147" s="31" t="n">
        <v>169.9</v>
      </c>
      <c r="G3147" s="32" t="s">
        <v>293</v>
      </c>
      <c r="H3147" s="32" t="s">
        <v>98</v>
      </c>
      <c r="I3147" s="33" t="n">
        <v>12.99</v>
      </c>
      <c r="J3147" s="34" t="s">
        <v>288</v>
      </c>
      <c r="K3147" s="35" t="s">
        <v>532</v>
      </c>
      <c r="L3147" s="36"/>
      <c r="M3147" s="33" t="n">
        <v>2.99</v>
      </c>
      <c r="N3147" s="33"/>
      <c r="O3147" s="37"/>
      <c r="P3147" s="38" t="n">
        <v>49.99</v>
      </c>
      <c r="Q3147" s="34" t="n">
        <v>0</v>
      </c>
      <c r="R3147" s="39" t="n">
        <v>-3.71967896174863</v>
      </c>
      <c r="S3147" s="40" t="n">
        <v>3.71967896174863</v>
      </c>
      <c r="T3147" s="40" t="n">
        <v>0</v>
      </c>
      <c r="U3147" s="40" t="n">
        <v>0</v>
      </c>
      <c r="V3147" s="32" t="n">
        <v>9.27032103825137</v>
      </c>
      <c r="W3147" s="32" t="n">
        <v>12.99</v>
      </c>
      <c r="X3147" s="40" t="n">
        <v>12.99</v>
      </c>
      <c r="Y3147" s="29" t="n">
        <v>49.99</v>
      </c>
      <c r="Z3147" s="29" t="n">
        <v>89.2722950819672</v>
      </c>
      <c r="AA3147" s="41"/>
      <c r="AB3147" s="38" t="n">
        <v>69.99</v>
      </c>
      <c r="AC3147" s="34" t="n">
        <v>0</v>
      </c>
      <c r="AD3147" s="39" t="n">
        <v>-2.8863456284153</v>
      </c>
      <c r="AE3147" s="40" t="n">
        <v>2.8863456284153</v>
      </c>
      <c r="AF3147" s="40" t="n">
        <v>0</v>
      </c>
      <c r="AG3147" s="40" t="n">
        <v>0</v>
      </c>
      <c r="AH3147" s="32" t="n">
        <v>10.1036543715847</v>
      </c>
      <c r="AI3147" s="32" t="n">
        <v>12.99</v>
      </c>
      <c r="AJ3147" s="40" t="n">
        <v>12.99</v>
      </c>
      <c r="AK3147" s="29" t="n">
        <v>69.99</v>
      </c>
      <c r="AL3147" s="29" t="n">
        <v>69.2722950819672</v>
      </c>
      <c r="AM3147" s="41"/>
      <c r="AN3147" s="38"/>
      <c r="AO3147" s="34"/>
      <c r="AP3147" s="39"/>
      <c r="AQ3147" s="40"/>
      <c r="AR3147" s="40"/>
      <c r="AS3147" s="40"/>
      <c r="AT3147" s="32"/>
      <c r="AU3147" s="32"/>
      <c r="AV3147" s="40"/>
      <c r="AW3147" s="31"/>
      <c r="AX3147" s="29"/>
      <c r="AY3147" s="42"/>
      <c r="AZ3147" s="38"/>
      <c r="BA3147" s="34"/>
      <c r="BB3147" s="39"/>
      <c r="BC3147" s="40"/>
      <c r="BD3147" s="40"/>
      <c r="BE3147" s="40"/>
      <c r="BF3147" s="32"/>
      <c r="BG3147" s="32"/>
      <c r="BH3147" s="40"/>
      <c r="BI3147" s="31"/>
      <c r="BJ3147" s="29"/>
    </row>
    <row r="3148" customFormat="false" ht="15" hidden="false" customHeight="false" outlineLevel="0" collapsed="false">
      <c r="A3148" s="26" t="s">
        <v>1116</v>
      </c>
      <c r="B3148" s="27" t="s">
        <v>0</v>
      </c>
      <c r="C3148" s="28" t="s">
        <v>53</v>
      </c>
      <c r="D3148" s="43" t="s">
        <v>1113</v>
      </c>
      <c r="E3148" s="30" t="n">
        <v>169.9</v>
      </c>
      <c r="F3148" s="31" t="n">
        <v>169.9</v>
      </c>
      <c r="G3148" s="32" t="s">
        <v>295</v>
      </c>
      <c r="H3148" s="32" t="s">
        <v>98</v>
      </c>
      <c r="I3148" s="33" t="n">
        <v>9.99</v>
      </c>
      <c r="J3148" s="34" t="s">
        <v>288</v>
      </c>
      <c r="K3148" s="35" t="s">
        <v>532</v>
      </c>
      <c r="L3148" s="36"/>
      <c r="M3148" s="33" t="n">
        <v>2.99</v>
      </c>
      <c r="N3148" s="33"/>
      <c r="O3148" s="37"/>
      <c r="P3148" s="38" t="n">
        <v>49.99</v>
      </c>
      <c r="Q3148" s="34" t="n">
        <v>0</v>
      </c>
      <c r="R3148" s="39" t="n">
        <v>-3.71967896174863</v>
      </c>
      <c r="S3148" s="40" t="n">
        <v>3.71967896174863</v>
      </c>
      <c r="T3148" s="40" t="n">
        <v>0</v>
      </c>
      <c r="U3148" s="40" t="n">
        <v>0</v>
      </c>
      <c r="V3148" s="32" t="n">
        <v>6.27032103825137</v>
      </c>
      <c r="W3148" s="32" t="n">
        <v>9.99</v>
      </c>
      <c r="X3148" s="40" t="n">
        <v>9.99</v>
      </c>
      <c r="Y3148" s="29" t="n">
        <v>49.99</v>
      </c>
      <c r="Z3148" s="29" t="n">
        <v>89.2722950819672</v>
      </c>
      <c r="AA3148" s="41"/>
      <c r="AB3148" s="38" t="n">
        <v>69.99</v>
      </c>
      <c r="AC3148" s="34" t="n">
        <v>0</v>
      </c>
      <c r="AD3148" s="39" t="n">
        <v>-2.8863456284153</v>
      </c>
      <c r="AE3148" s="40" t="n">
        <v>2.8863456284153</v>
      </c>
      <c r="AF3148" s="40" t="n">
        <v>0</v>
      </c>
      <c r="AG3148" s="40" t="n">
        <v>0</v>
      </c>
      <c r="AH3148" s="32" t="n">
        <v>7.1036543715847</v>
      </c>
      <c r="AI3148" s="32" t="n">
        <v>9.99</v>
      </c>
      <c r="AJ3148" s="40" t="n">
        <v>9.99</v>
      </c>
      <c r="AK3148" s="29" t="n">
        <v>69.99</v>
      </c>
      <c r="AL3148" s="29" t="n">
        <v>69.2722950819672</v>
      </c>
      <c r="AM3148" s="41"/>
      <c r="AN3148" s="38"/>
      <c r="AO3148" s="34"/>
      <c r="AP3148" s="39"/>
      <c r="AQ3148" s="40"/>
      <c r="AR3148" s="40"/>
      <c r="AS3148" s="40"/>
      <c r="AT3148" s="32"/>
      <c r="AU3148" s="32"/>
      <c r="AV3148" s="40"/>
      <c r="AW3148" s="31"/>
      <c r="AX3148" s="29"/>
      <c r="AY3148" s="42"/>
      <c r="AZ3148" s="38"/>
      <c r="BA3148" s="34"/>
      <c r="BB3148" s="39"/>
      <c r="BC3148" s="40"/>
      <c r="BD3148" s="40"/>
      <c r="BE3148" s="40"/>
      <c r="BF3148" s="32"/>
      <c r="BG3148" s="32"/>
      <c r="BH3148" s="40"/>
      <c r="BI3148" s="31"/>
      <c r="BJ3148" s="29"/>
    </row>
    <row r="3149" customFormat="false" ht="15" hidden="false" customHeight="false" outlineLevel="0" collapsed="false">
      <c r="A3149" s="26" t="s">
        <v>1117</v>
      </c>
      <c r="B3149" s="27" t="s">
        <v>0</v>
      </c>
      <c r="C3149" s="28" t="s">
        <v>53</v>
      </c>
      <c r="D3149" s="43" t="s">
        <v>1113</v>
      </c>
      <c r="E3149" s="30" t="n">
        <v>169.9</v>
      </c>
      <c r="F3149" s="31" t="n">
        <v>169.9</v>
      </c>
      <c r="G3149" s="32" t="s">
        <v>297</v>
      </c>
      <c r="H3149" s="32" t="s">
        <v>98</v>
      </c>
      <c r="I3149" s="33" t="n">
        <v>0</v>
      </c>
      <c r="J3149" s="34" t="s">
        <v>298</v>
      </c>
      <c r="K3149" s="35" t="s">
        <v>532</v>
      </c>
      <c r="L3149" s="36"/>
      <c r="M3149" s="33" t="n">
        <v>2.99</v>
      </c>
      <c r="N3149" s="33"/>
      <c r="O3149" s="37"/>
      <c r="P3149" s="38" t="n">
        <v>49.99</v>
      </c>
      <c r="Q3149" s="34" t="n">
        <v>0</v>
      </c>
      <c r="R3149" s="39" t="n">
        <v>-3.71967896174863</v>
      </c>
      <c r="S3149" s="40" t="n">
        <v>3.71967896174863</v>
      </c>
      <c r="T3149" s="40" t="n">
        <v>0</v>
      </c>
      <c r="U3149" s="40" t="n">
        <v>0</v>
      </c>
      <c r="V3149" s="32" t="n">
        <v>-3.71967896174863</v>
      </c>
      <c r="W3149" s="32" t="n">
        <v>0</v>
      </c>
      <c r="X3149" s="40" t="n">
        <v>0</v>
      </c>
      <c r="Y3149" s="29" t="n">
        <v>49.99</v>
      </c>
      <c r="Z3149" s="29" t="n">
        <v>89.2722950819672</v>
      </c>
      <c r="AA3149" s="41"/>
      <c r="AB3149" s="38" t="n">
        <v>69.99</v>
      </c>
      <c r="AC3149" s="34" t="n">
        <v>0</v>
      </c>
      <c r="AD3149" s="39" t="n">
        <v>-2.8863456284153</v>
      </c>
      <c r="AE3149" s="40" t="n">
        <v>2.8863456284153</v>
      </c>
      <c r="AF3149" s="40" t="n">
        <v>0</v>
      </c>
      <c r="AG3149" s="40" t="n">
        <v>0</v>
      </c>
      <c r="AH3149" s="32" t="n">
        <v>-2.8863456284153</v>
      </c>
      <c r="AI3149" s="32" t="n">
        <v>0</v>
      </c>
      <c r="AJ3149" s="40" t="n">
        <v>0</v>
      </c>
      <c r="AK3149" s="29" t="n">
        <v>69.99</v>
      </c>
      <c r="AL3149" s="29" t="n">
        <v>69.2722950819672</v>
      </c>
      <c r="AM3149" s="41"/>
      <c r="AN3149" s="38"/>
      <c r="AO3149" s="34"/>
      <c r="AP3149" s="39"/>
      <c r="AQ3149" s="40"/>
      <c r="AR3149" s="40"/>
      <c r="AS3149" s="40"/>
      <c r="AT3149" s="32"/>
      <c r="AU3149" s="32"/>
      <c r="AV3149" s="40"/>
      <c r="AW3149" s="31"/>
      <c r="AX3149" s="29"/>
      <c r="AY3149" s="42"/>
      <c r="AZ3149" s="38"/>
      <c r="BA3149" s="34"/>
      <c r="BB3149" s="39"/>
      <c r="BC3149" s="40"/>
      <c r="BD3149" s="40"/>
      <c r="BE3149" s="40"/>
      <c r="BF3149" s="32"/>
      <c r="BG3149" s="32"/>
      <c r="BH3149" s="40"/>
      <c r="BI3149" s="31"/>
      <c r="BJ3149" s="29"/>
    </row>
    <row r="3150" customFormat="false" ht="15" hidden="false" customHeight="false" outlineLevel="0" collapsed="false">
      <c r="A3150" s="26" t="s">
        <v>1118</v>
      </c>
      <c r="B3150" s="27" t="s">
        <v>0</v>
      </c>
      <c r="C3150" s="28" t="s">
        <v>53</v>
      </c>
      <c r="D3150" s="43" t="s">
        <v>1119</v>
      </c>
      <c r="E3150" s="30" t="n">
        <v>239.9</v>
      </c>
      <c r="F3150" s="31" t="n">
        <v>239.9</v>
      </c>
      <c r="G3150" s="32" t="s">
        <v>287</v>
      </c>
      <c r="H3150" s="32" t="s">
        <v>98</v>
      </c>
      <c r="I3150" s="33" t="n">
        <v>24.99</v>
      </c>
      <c r="J3150" s="34" t="s">
        <v>288</v>
      </c>
      <c r="K3150" s="35" t="s">
        <v>532</v>
      </c>
      <c r="L3150" s="36"/>
      <c r="M3150" s="33" t="n">
        <v>2.99</v>
      </c>
      <c r="N3150" s="33"/>
      <c r="O3150" s="37"/>
      <c r="P3150" s="38" t="n">
        <v>29.99</v>
      </c>
      <c r="Q3150" s="34" t="n">
        <v>0</v>
      </c>
      <c r="R3150" s="39" t="n">
        <v>-6.94372267759563</v>
      </c>
      <c r="S3150" s="40" t="n">
        <v>6.94372267759563</v>
      </c>
      <c r="T3150" s="40" t="n">
        <v>0</v>
      </c>
      <c r="U3150" s="40" t="n">
        <v>0</v>
      </c>
      <c r="V3150" s="32" t="n">
        <v>18.0462773224044</v>
      </c>
      <c r="W3150" s="32" t="n">
        <v>24.99</v>
      </c>
      <c r="X3150" s="40" t="n">
        <v>24.99</v>
      </c>
      <c r="Y3150" s="29" t="n">
        <v>29.99</v>
      </c>
      <c r="Z3150" s="29" t="n">
        <v>166.649344262295</v>
      </c>
      <c r="AA3150" s="41"/>
      <c r="AB3150" s="38" t="n">
        <v>59.99</v>
      </c>
      <c r="AC3150" s="34" t="n">
        <v>0</v>
      </c>
      <c r="AD3150" s="39" t="n">
        <v>-5.69372267759563</v>
      </c>
      <c r="AE3150" s="40" t="n">
        <v>5.69372267759563</v>
      </c>
      <c r="AF3150" s="40" t="n">
        <v>0</v>
      </c>
      <c r="AG3150" s="40" t="n">
        <v>0</v>
      </c>
      <c r="AH3150" s="32" t="n">
        <v>19.2962773224044</v>
      </c>
      <c r="AI3150" s="32" t="n">
        <v>24.99</v>
      </c>
      <c r="AJ3150" s="40" t="n">
        <v>24.99</v>
      </c>
      <c r="AK3150" s="29" t="n">
        <v>59.99</v>
      </c>
      <c r="AL3150" s="29" t="n">
        <v>136.649344262295</v>
      </c>
      <c r="AM3150" s="41"/>
      <c r="AN3150" s="38"/>
      <c r="AO3150" s="34"/>
      <c r="AP3150" s="39"/>
      <c r="AQ3150" s="40"/>
      <c r="AR3150" s="40"/>
      <c r="AS3150" s="40"/>
      <c r="AT3150" s="32"/>
      <c r="AU3150" s="32"/>
      <c r="AV3150" s="40"/>
      <c r="AW3150" s="31"/>
      <c r="AX3150" s="29"/>
      <c r="AY3150" s="42"/>
      <c r="AZ3150" s="38"/>
      <c r="BA3150" s="34"/>
      <c r="BB3150" s="39"/>
      <c r="BC3150" s="40"/>
      <c r="BD3150" s="40"/>
      <c r="BE3150" s="40"/>
      <c r="BF3150" s="32"/>
      <c r="BG3150" s="32"/>
      <c r="BH3150" s="40"/>
      <c r="BI3150" s="31"/>
      <c r="BJ3150" s="29"/>
    </row>
    <row r="3151" customFormat="false" ht="15" hidden="false" customHeight="false" outlineLevel="0" collapsed="false">
      <c r="A3151" s="26" t="s">
        <v>1120</v>
      </c>
      <c r="B3151" s="27" t="s">
        <v>0</v>
      </c>
      <c r="C3151" s="28" t="s">
        <v>53</v>
      </c>
      <c r="D3151" s="43" t="s">
        <v>1119</v>
      </c>
      <c r="E3151" s="30" t="n">
        <v>239.9</v>
      </c>
      <c r="F3151" s="31" t="n">
        <v>239.9</v>
      </c>
      <c r="G3151" s="32" t="s">
        <v>291</v>
      </c>
      <c r="H3151" s="32" t="s">
        <v>98</v>
      </c>
      <c r="I3151" s="33" t="n">
        <v>16.99</v>
      </c>
      <c r="J3151" s="34" t="s">
        <v>288</v>
      </c>
      <c r="K3151" s="35" t="s">
        <v>355</v>
      </c>
      <c r="L3151" s="36"/>
      <c r="M3151" s="33" t="n">
        <v>2.99</v>
      </c>
      <c r="N3151" s="33"/>
      <c r="O3151" s="37"/>
      <c r="P3151" s="38" t="n">
        <v>29.99</v>
      </c>
      <c r="Q3151" s="34" t="n">
        <v>0.99</v>
      </c>
      <c r="R3151" s="39" t="n">
        <v>-4.5649781420765</v>
      </c>
      <c r="S3151" s="40" t="n">
        <v>5.5549781420765</v>
      </c>
      <c r="T3151" s="40" t="n">
        <v>5.5549781420765</v>
      </c>
      <c r="U3151" s="40" t="n">
        <v>5.5549781420765</v>
      </c>
      <c r="V3151" s="32" t="n">
        <v>12.4250218579235</v>
      </c>
      <c r="W3151" s="32" t="n">
        <v>12.4250218579235</v>
      </c>
      <c r="X3151" s="40" t="n">
        <v>17.98</v>
      </c>
      <c r="Y3151" s="29" t="n">
        <v>59.69</v>
      </c>
      <c r="Z3151" s="29" t="n">
        <v>136.949344262295</v>
      </c>
      <c r="AA3151" s="41"/>
      <c r="AB3151" s="38" t="n">
        <v>59.99</v>
      </c>
      <c r="AC3151" s="34" t="n">
        <v>0.99</v>
      </c>
      <c r="AD3151" s="39" t="n">
        <v>-3.5649781420765</v>
      </c>
      <c r="AE3151" s="40" t="n">
        <v>4.5549781420765</v>
      </c>
      <c r="AF3151" s="40" t="n">
        <v>4.5549781420765</v>
      </c>
      <c r="AG3151" s="40" t="n">
        <v>4.5549781420765</v>
      </c>
      <c r="AH3151" s="32" t="n">
        <v>13.4250218579235</v>
      </c>
      <c r="AI3151" s="32" t="n">
        <v>16.99</v>
      </c>
      <c r="AJ3151" s="40" t="n">
        <v>17.98</v>
      </c>
      <c r="AK3151" s="29" t="n">
        <v>89.69</v>
      </c>
      <c r="AL3151" s="29" t="n">
        <v>106.949344262295</v>
      </c>
      <c r="AM3151" s="41"/>
      <c r="AN3151" s="38"/>
      <c r="AO3151" s="34"/>
      <c r="AP3151" s="39"/>
      <c r="AQ3151" s="40"/>
      <c r="AR3151" s="40"/>
      <c r="AS3151" s="40"/>
      <c r="AT3151" s="32"/>
      <c r="AU3151" s="32"/>
      <c r="AV3151" s="40"/>
      <c r="AW3151" s="31"/>
      <c r="AX3151" s="29"/>
      <c r="AY3151" s="42"/>
      <c r="AZ3151" s="38"/>
      <c r="BA3151" s="34"/>
      <c r="BB3151" s="39"/>
      <c r="BC3151" s="40"/>
      <c r="BD3151" s="40"/>
      <c r="BE3151" s="40"/>
      <c r="BF3151" s="32"/>
      <c r="BG3151" s="32"/>
      <c r="BH3151" s="40"/>
      <c r="BI3151" s="31"/>
      <c r="BJ3151" s="29"/>
    </row>
    <row r="3152" customFormat="false" ht="15" hidden="false" customHeight="false" outlineLevel="0" collapsed="false">
      <c r="A3152" s="26" t="s">
        <v>1121</v>
      </c>
      <c r="B3152" s="27" t="s">
        <v>0</v>
      </c>
      <c r="C3152" s="28" t="s">
        <v>53</v>
      </c>
      <c r="D3152" s="43" t="s">
        <v>1119</v>
      </c>
      <c r="E3152" s="30" t="n">
        <v>239.9</v>
      </c>
      <c r="F3152" s="31" t="n">
        <v>239.9</v>
      </c>
      <c r="G3152" s="32" t="s">
        <v>293</v>
      </c>
      <c r="H3152" s="32" t="s">
        <v>98</v>
      </c>
      <c r="I3152" s="33" t="n">
        <v>12.99</v>
      </c>
      <c r="J3152" s="34" t="s">
        <v>288</v>
      </c>
      <c r="K3152" s="35" t="s">
        <v>355</v>
      </c>
      <c r="L3152" s="36"/>
      <c r="M3152" s="33" t="n">
        <v>2.99</v>
      </c>
      <c r="N3152" s="33"/>
      <c r="O3152" s="37"/>
      <c r="P3152" s="38" t="n">
        <v>29.99</v>
      </c>
      <c r="Q3152" s="34" t="n">
        <v>2.99</v>
      </c>
      <c r="R3152" s="39" t="n">
        <v>-2.5649781420765</v>
      </c>
      <c r="S3152" s="40" t="n">
        <v>5.5549781420765</v>
      </c>
      <c r="T3152" s="40" t="n">
        <v>5.5549781420765</v>
      </c>
      <c r="U3152" s="40" t="n">
        <v>5.5549781420765</v>
      </c>
      <c r="V3152" s="32" t="n">
        <v>10.4250218579235</v>
      </c>
      <c r="W3152" s="32" t="n">
        <v>10.4250218579235</v>
      </c>
      <c r="X3152" s="40" t="n">
        <v>15.98</v>
      </c>
      <c r="Y3152" s="29" t="n">
        <v>119.69</v>
      </c>
      <c r="Z3152" s="29" t="n">
        <v>76.9493442622951</v>
      </c>
      <c r="AA3152" s="41"/>
      <c r="AB3152" s="38" t="n">
        <v>59.99</v>
      </c>
      <c r="AC3152" s="34" t="n">
        <v>2.99</v>
      </c>
      <c r="AD3152" s="39" t="n">
        <v>-1.5649781420765</v>
      </c>
      <c r="AE3152" s="40" t="n">
        <v>4.5549781420765</v>
      </c>
      <c r="AF3152" s="40" t="n">
        <v>4.5549781420765</v>
      </c>
      <c r="AG3152" s="40" t="n">
        <v>4.5549781420765</v>
      </c>
      <c r="AH3152" s="32" t="n">
        <v>11.4250218579235</v>
      </c>
      <c r="AI3152" s="32" t="n">
        <v>12.99</v>
      </c>
      <c r="AJ3152" s="40" t="n">
        <v>15.98</v>
      </c>
      <c r="AK3152" s="29" t="n">
        <v>149.69</v>
      </c>
      <c r="AL3152" s="29" t="n">
        <v>46.9493442622951</v>
      </c>
      <c r="AM3152" s="41"/>
      <c r="AN3152" s="38"/>
      <c r="AO3152" s="34"/>
      <c r="AP3152" s="39"/>
      <c r="AQ3152" s="40"/>
      <c r="AR3152" s="40"/>
      <c r="AS3152" s="40"/>
      <c r="AT3152" s="32"/>
      <c r="AU3152" s="32"/>
      <c r="AV3152" s="40"/>
      <c r="AW3152" s="31"/>
      <c r="AX3152" s="29"/>
      <c r="AY3152" s="42"/>
      <c r="AZ3152" s="38"/>
      <c r="BA3152" s="34"/>
      <c r="BB3152" s="39"/>
      <c r="BC3152" s="40"/>
      <c r="BD3152" s="40"/>
      <c r="BE3152" s="40"/>
      <c r="BF3152" s="32"/>
      <c r="BG3152" s="32"/>
      <c r="BH3152" s="40"/>
      <c r="BI3152" s="31"/>
      <c r="BJ3152" s="29"/>
    </row>
    <row r="3153" customFormat="false" ht="15" hidden="false" customHeight="false" outlineLevel="0" collapsed="false">
      <c r="A3153" s="26" t="s">
        <v>1122</v>
      </c>
      <c r="B3153" s="27" t="s">
        <v>0</v>
      </c>
      <c r="C3153" s="28" t="s">
        <v>53</v>
      </c>
      <c r="D3153" s="43" t="s">
        <v>1119</v>
      </c>
      <c r="E3153" s="30" t="n">
        <v>239.9</v>
      </c>
      <c r="F3153" s="31" t="n">
        <v>239.9</v>
      </c>
      <c r="G3153" s="32" t="s">
        <v>295</v>
      </c>
      <c r="H3153" s="32" t="s">
        <v>98</v>
      </c>
      <c r="I3153" s="33" t="n">
        <v>9.99</v>
      </c>
      <c r="J3153" s="34" t="s">
        <v>288</v>
      </c>
      <c r="K3153" s="35" t="s">
        <v>355</v>
      </c>
      <c r="L3153" s="36"/>
      <c r="M3153" s="33" t="n">
        <v>2.99</v>
      </c>
      <c r="N3153" s="33"/>
      <c r="O3153" s="37"/>
      <c r="P3153" s="38" t="n">
        <v>29.99</v>
      </c>
      <c r="Q3153" s="34" t="n">
        <v>2.99</v>
      </c>
      <c r="R3153" s="39" t="n">
        <v>-2.5649781420765</v>
      </c>
      <c r="S3153" s="40" t="n">
        <v>5.5549781420765</v>
      </c>
      <c r="T3153" s="40" t="n">
        <v>5.5549781420765</v>
      </c>
      <c r="U3153" s="40" t="n">
        <v>5.5549781420765</v>
      </c>
      <c r="V3153" s="32" t="n">
        <v>7.4250218579235</v>
      </c>
      <c r="W3153" s="32" t="n">
        <v>7.4250218579235</v>
      </c>
      <c r="X3153" s="40" t="n">
        <v>12.98</v>
      </c>
      <c r="Y3153" s="29" t="n">
        <v>119.69</v>
      </c>
      <c r="Z3153" s="29" t="n">
        <v>76.9493442622951</v>
      </c>
      <c r="AA3153" s="41"/>
      <c r="AB3153" s="38" t="n">
        <v>59.99</v>
      </c>
      <c r="AC3153" s="34" t="n">
        <v>2.99</v>
      </c>
      <c r="AD3153" s="39" t="n">
        <v>-1.5649781420765</v>
      </c>
      <c r="AE3153" s="40" t="n">
        <v>4.5549781420765</v>
      </c>
      <c r="AF3153" s="40" t="n">
        <v>4.5549781420765</v>
      </c>
      <c r="AG3153" s="40" t="n">
        <v>4.5549781420765</v>
      </c>
      <c r="AH3153" s="32" t="n">
        <v>8.4250218579235</v>
      </c>
      <c r="AI3153" s="32" t="n">
        <v>9.99</v>
      </c>
      <c r="AJ3153" s="40" t="n">
        <v>12.98</v>
      </c>
      <c r="AK3153" s="29" t="n">
        <v>149.69</v>
      </c>
      <c r="AL3153" s="29" t="n">
        <v>46.9493442622951</v>
      </c>
      <c r="AM3153" s="41"/>
      <c r="AN3153" s="38"/>
      <c r="AO3153" s="34"/>
      <c r="AP3153" s="39"/>
      <c r="AQ3153" s="40"/>
      <c r="AR3153" s="40"/>
      <c r="AS3153" s="40"/>
      <c r="AT3153" s="32"/>
      <c r="AU3153" s="32"/>
      <c r="AV3153" s="40"/>
      <c r="AW3153" s="31"/>
      <c r="AX3153" s="29"/>
      <c r="AY3153" s="42"/>
      <c r="AZ3153" s="38"/>
      <c r="BA3153" s="34"/>
      <c r="BB3153" s="39"/>
      <c r="BC3153" s="40"/>
      <c r="BD3153" s="40"/>
      <c r="BE3153" s="40"/>
      <c r="BF3153" s="32"/>
      <c r="BG3153" s="32"/>
      <c r="BH3153" s="40"/>
      <c r="BI3153" s="31"/>
      <c r="BJ3153" s="29"/>
    </row>
    <row r="3154" customFormat="false" ht="15" hidden="false" customHeight="false" outlineLevel="0" collapsed="false">
      <c r="A3154" s="26" t="s">
        <v>1123</v>
      </c>
      <c r="B3154" s="27" t="s">
        <v>0</v>
      </c>
      <c r="C3154" s="28" t="s">
        <v>53</v>
      </c>
      <c r="D3154" s="43" t="s">
        <v>1119</v>
      </c>
      <c r="E3154" s="30" t="n">
        <v>239.9</v>
      </c>
      <c r="F3154" s="31" t="n">
        <v>239.9</v>
      </c>
      <c r="G3154" s="32" t="s">
        <v>297</v>
      </c>
      <c r="H3154" s="32" t="s">
        <v>98</v>
      </c>
      <c r="I3154" s="33" t="n">
        <v>0</v>
      </c>
      <c r="J3154" s="34" t="s">
        <v>298</v>
      </c>
      <c r="K3154" s="35" t="s">
        <v>355</v>
      </c>
      <c r="L3154" s="36"/>
      <c r="M3154" s="33" t="n">
        <v>2.99</v>
      </c>
      <c r="N3154" s="33"/>
      <c r="O3154" s="37"/>
      <c r="P3154" s="38" t="n">
        <v>29.99</v>
      </c>
      <c r="Q3154" s="34" t="n">
        <v>2.99</v>
      </c>
      <c r="R3154" s="39" t="n">
        <v>-2.5649781420765</v>
      </c>
      <c r="S3154" s="40" t="n">
        <v>5.5549781420765</v>
      </c>
      <c r="T3154" s="40" t="n">
        <v>5.5549781420765</v>
      </c>
      <c r="U3154" s="40" t="n">
        <v>5.5549781420765</v>
      </c>
      <c r="V3154" s="32" t="n">
        <v>-2.5649781420765</v>
      </c>
      <c r="W3154" s="32" t="n">
        <v>-2.5649781420765</v>
      </c>
      <c r="X3154" s="40" t="n">
        <v>2.99</v>
      </c>
      <c r="Y3154" s="29" t="n">
        <v>119.69</v>
      </c>
      <c r="Z3154" s="29" t="n">
        <v>76.9493442622951</v>
      </c>
      <c r="AA3154" s="41"/>
      <c r="AB3154" s="38" t="n">
        <v>59.99</v>
      </c>
      <c r="AC3154" s="34" t="n">
        <v>2.99</v>
      </c>
      <c r="AD3154" s="39" t="n">
        <v>-1.5649781420765</v>
      </c>
      <c r="AE3154" s="40" t="n">
        <v>4.5549781420765</v>
      </c>
      <c r="AF3154" s="40" t="n">
        <v>4.5549781420765</v>
      </c>
      <c r="AG3154" s="40" t="n">
        <v>4.5549781420765</v>
      </c>
      <c r="AH3154" s="32" t="n">
        <v>-1.5649781420765</v>
      </c>
      <c r="AI3154" s="32" t="n">
        <v>0</v>
      </c>
      <c r="AJ3154" s="40" t="n">
        <v>2.99</v>
      </c>
      <c r="AK3154" s="29" t="n">
        <v>149.69</v>
      </c>
      <c r="AL3154" s="29" t="n">
        <v>46.9493442622951</v>
      </c>
      <c r="AM3154" s="41"/>
      <c r="AN3154" s="38"/>
      <c r="AO3154" s="34"/>
      <c r="AP3154" s="39"/>
      <c r="AQ3154" s="40"/>
      <c r="AR3154" s="40"/>
      <c r="AS3154" s="40"/>
      <c r="AT3154" s="32"/>
      <c r="AU3154" s="32"/>
      <c r="AV3154" s="40"/>
      <c r="AW3154" s="31"/>
      <c r="AX3154" s="29"/>
      <c r="AY3154" s="42"/>
      <c r="AZ3154" s="38"/>
      <c r="BA3154" s="34"/>
      <c r="BB3154" s="39"/>
      <c r="BC3154" s="40"/>
      <c r="BD3154" s="40"/>
      <c r="BE3154" s="40"/>
      <c r="BF3154" s="32"/>
      <c r="BG3154" s="32"/>
      <c r="BH3154" s="40"/>
      <c r="BI3154" s="31"/>
      <c r="BJ3154" s="29"/>
    </row>
    <row r="3155" customFormat="false" ht="15" hidden="false" customHeight="false" outlineLevel="0" collapsed="false">
      <c r="A3155" s="26" t="s">
        <v>1124</v>
      </c>
      <c r="B3155" s="27" t="s">
        <v>0</v>
      </c>
      <c r="C3155" s="28" t="s">
        <v>53</v>
      </c>
      <c r="D3155" s="43" t="s">
        <v>1125</v>
      </c>
      <c r="E3155" s="30" t="n">
        <v>229.9</v>
      </c>
      <c r="F3155" s="31" t="n">
        <v>229.9</v>
      </c>
      <c r="G3155" s="32" t="s">
        <v>287</v>
      </c>
      <c r="H3155" s="32" t="s">
        <v>98</v>
      </c>
      <c r="I3155" s="33" t="n">
        <v>24.99</v>
      </c>
      <c r="J3155" s="34" t="s">
        <v>288</v>
      </c>
      <c r="K3155" s="35" t="s">
        <v>532</v>
      </c>
      <c r="L3155" s="36"/>
      <c r="M3155" s="33" t="n">
        <v>2.99</v>
      </c>
      <c r="N3155" s="33"/>
      <c r="O3155" s="37"/>
      <c r="P3155" s="38" t="n">
        <v>29.99</v>
      </c>
      <c r="Q3155" s="34" t="n">
        <v>0</v>
      </c>
      <c r="R3155" s="39" t="n">
        <v>-6.60219262295082</v>
      </c>
      <c r="S3155" s="40" t="n">
        <v>6.60219262295082</v>
      </c>
      <c r="T3155" s="40" t="n">
        <v>0</v>
      </c>
      <c r="U3155" s="40" t="n">
        <v>0</v>
      </c>
      <c r="V3155" s="32" t="n">
        <v>18.3878073770492</v>
      </c>
      <c r="W3155" s="32" t="n">
        <v>24.99</v>
      </c>
      <c r="X3155" s="40" t="n">
        <v>24.99</v>
      </c>
      <c r="Y3155" s="29" t="n">
        <v>29.99</v>
      </c>
      <c r="Z3155" s="29" t="n">
        <v>158.45262295082</v>
      </c>
      <c r="AA3155" s="41"/>
      <c r="AB3155" s="38" t="n">
        <v>49.99</v>
      </c>
      <c r="AC3155" s="34" t="n">
        <v>0</v>
      </c>
      <c r="AD3155" s="39" t="n">
        <v>-5.76885928961749</v>
      </c>
      <c r="AE3155" s="40" t="n">
        <v>5.76885928961749</v>
      </c>
      <c r="AF3155" s="40" t="n">
        <v>0</v>
      </c>
      <c r="AG3155" s="40" t="n">
        <v>0</v>
      </c>
      <c r="AH3155" s="32" t="n">
        <v>19.2211407103825</v>
      </c>
      <c r="AI3155" s="32" t="n">
        <v>24.99</v>
      </c>
      <c r="AJ3155" s="40" t="n">
        <v>24.99</v>
      </c>
      <c r="AK3155" s="29" t="n">
        <v>49.99</v>
      </c>
      <c r="AL3155" s="29" t="n">
        <v>138.45262295082</v>
      </c>
      <c r="AM3155" s="41"/>
      <c r="AN3155" s="38"/>
      <c r="AO3155" s="34"/>
      <c r="AP3155" s="39"/>
      <c r="AQ3155" s="40"/>
      <c r="AR3155" s="40"/>
      <c r="AS3155" s="40"/>
      <c r="AT3155" s="32"/>
      <c r="AU3155" s="32"/>
      <c r="AV3155" s="40"/>
      <c r="AW3155" s="31"/>
      <c r="AX3155" s="29"/>
      <c r="AY3155" s="42"/>
      <c r="AZ3155" s="38"/>
      <c r="BA3155" s="34"/>
      <c r="BB3155" s="39"/>
      <c r="BC3155" s="40"/>
      <c r="BD3155" s="40"/>
      <c r="BE3155" s="40"/>
      <c r="BF3155" s="32"/>
      <c r="BG3155" s="32"/>
      <c r="BH3155" s="40"/>
      <c r="BI3155" s="31"/>
      <c r="BJ3155" s="29"/>
    </row>
    <row r="3156" customFormat="false" ht="15" hidden="false" customHeight="false" outlineLevel="0" collapsed="false">
      <c r="A3156" s="26" t="s">
        <v>1126</v>
      </c>
      <c r="B3156" s="27" t="s">
        <v>0</v>
      </c>
      <c r="C3156" s="28" t="s">
        <v>53</v>
      </c>
      <c r="D3156" s="43" t="s">
        <v>1125</v>
      </c>
      <c r="E3156" s="30" t="n">
        <v>229.9</v>
      </c>
      <c r="F3156" s="31" t="n">
        <v>229.9</v>
      </c>
      <c r="G3156" s="32" t="s">
        <v>291</v>
      </c>
      <c r="H3156" s="32" t="s">
        <v>98</v>
      </c>
      <c r="I3156" s="33" t="n">
        <v>16.99</v>
      </c>
      <c r="J3156" s="34" t="s">
        <v>288</v>
      </c>
      <c r="K3156" s="35" t="s">
        <v>355</v>
      </c>
      <c r="L3156" s="36"/>
      <c r="M3156" s="33" t="n">
        <v>2.99</v>
      </c>
      <c r="N3156" s="33"/>
      <c r="O3156" s="37"/>
      <c r="P3156" s="38" t="n">
        <v>29.99</v>
      </c>
      <c r="Q3156" s="34" t="n">
        <v>1.99</v>
      </c>
      <c r="R3156" s="39" t="n">
        <v>-3.29175409836066</v>
      </c>
      <c r="S3156" s="40" t="n">
        <v>5.28175409836066</v>
      </c>
      <c r="T3156" s="40" t="n">
        <v>5.28175409836066</v>
      </c>
      <c r="U3156" s="40" t="n">
        <v>5.28175409836066</v>
      </c>
      <c r="V3156" s="32" t="n">
        <v>13.6982459016393</v>
      </c>
      <c r="W3156" s="32" t="n">
        <v>13.6982459016393</v>
      </c>
      <c r="X3156" s="40" t="n">
        <v>18.98</v>
      </c>
      <c r="Y3156" s="29" t="n">
        <v>89.69</v>
      </c>
      <c r="Z3156" s="29" t="n">
        <v>98.7526229508197</v>
      </c>
      <c r="AA3156" s="41"/>
      <c r="AB3156" s="38" t="n">
        <v>49.99</v>
      </c>
      <c r="AC3156" s="34" t="n">
        <v>1.99</v>
      </c>
      <c r="AD3156" s="39" t="n">
        <v>-2.62508743169399</v>
      </c>
      <c r="AE3156" s="40" t="n">
        <v>4.61508743169399</v>
      </c>
      <c r="AF3156" s="40" t="n">
        <v>4.61508743169399</v>
      </c>
      <c r="AG3156" s="40" t="n">
        <v>4.61508743169399</v>
      </c>
      <c r="AH3156" s="32" t="n">
        <v>14.364912568306</v>
      </c>
      <c r="AI3156" s="32" t="n">
        <v>16.99</v>
      </c>
      <c r="AJ3156" s="40" t="n">
        <v>18.98</v>
      </c>
      <c r="AK3156" s="29" t="n">
        <v>109.69</v>
      </c>
      <c r="AL3156" s="29" t="n">
        <v>78.7526229508197</v>
      </c>
      <c r="AM3156" s="41"/>
      <c r="AN3156" s="38"/>
      <c r="AO3156" s="34"/>
      <c r="AP3156" s="39"/>
      <c r="AQ3156" s="40"/>
      <c r="AR3156" s="40"/>
      <c r="AS3156" s="40"/>
      <c r="AT3156" s="32"/>
      <c r="AU3156" s="32"/>
      <c r="AV3156" s="40"/>
      <c r="AW3156" s="31"/>
      <c r="AX3156" s="29"/>
      <c r="AY3156" s="42"/>
      <c r="AZ3156" s="38"/>
      <c r="BA3156" s="34"/>
      <c r="BB3156" s="39"/>
      <c r="BC3156" s="40"/>
      <c r="BD3156" s="40"/>
      <c r="BE3156" s="40"/>
      <c r="BF3156" s="32"/>
      <c r="BG3156" s="32"/>
      <c r="BH3156" s="40"/>
      <c r="BI3156" s="31"/>
      <c r="BJ3156" s="29"/>
    </row>
    <row r="3157" customFormat="false" ht="15" hidden="false" customHeight="false" outlineLevel="0" collapsed="false">
      <c r="A3157" s="26" t="s">
        <v>1127</v>
      </c>
      <c r="B3157" s="27" t="s">
        <v>0</v>
      </c>
      <c r="C3157" s="28" t="s">
        <v>53</v>
      </c>
      <c r="D3157" s="43" t="s">
        <v>1125</v>
      </c>
      <c r="E3157" s="30" t="n">
        <v>229.9</v>
      </c>
      <c r="F3157" s="31" t="n">
        <v>229.9</v>
      </c>
      <c r="G3157" s="32" t="s">
        <v>293</v>
      </c>
      <c r="H3157" s="32" t="s">
        <v>98</v>
      </c>
      <c r="I3157" s="33" t="n">
        <v>12.99</v>
      </c>
      <c r="J3157" s="34" t="s">
        <v>288</v>
      </c>
      <c r="K3157" s="35" t="s">
        <v>355</v>
      </c>
      <c r="L3157" s="36"/>
      <c r="M3157" s="33" t="n">
        <v>2.99</v>
      </c>
      <c r="N3157" s="33"/>
      <c r="O3157" s="37"/>
      <c r="P3157" s="38" t="n">
        <v>29.99</v>
      </c>
      <c r="Q3157" s="34" t="n">
        <v>3.99</v>
      </c>
      <c r="R3157" s="39" t="n">
        <v>-1.29175409836065</v>
      </c>
      <c r="S3157" s="40" t="n">
        <v>5.28175409836066</v>
      </c>
      <c r="T3157" s="40" t="n">
        <v>5.28175409836066</v>
      </c>
      <c r="U3157" s="40" t="n">
        <v>5.28175409836066</v>
      </c>
      <c r="V3157" s="32" t="n">
        <v>11.6982459016393</v>
      </c>
      <c r="W3157" s="32" t="n">
        <v>11.6982459016393</v>
      </c>
      <c r="X3157" s="40" t="n">
        <v>16.98</v>
      </c>
      <c r="Y3157" s="29" t="n">
        <v>149.69</v>
      </c>
      <c r="Z3157" s="29" t="n">
        <v>38.7526229508197</v>
      </c>
      <c r="AA3157" s="41"/>
      <c r="AB3157" s="38" t="n">
        <v>49.99</v>
      </c>
      <c r="AC3157" s="34" t="n">
        <v>3.99</v>
      </c>
      <c r="AD3157" s="39" t="n">
        <v>-0.625087431693989</v>
      </c>
      <c r="AE3157" s="40" t="n">
        <v>4.61508743169399</v>
      </c>
      <c r="AF3157" s="40" t="n">
        <v>4.61508743169399</v>
      </c>
      <c r="AG3157" s="40" t="n">
        <v>4.61508743169399</v>
      </c>
      <c r="AH3157" s="32" t="n">
        <v>12.364912568306</v>
      </c>
      <c r="AI3157" s="32" t="n">
        <v>12.99</v>
      </c>
      <c r="AJ3157" s="40" t="n">
        <v>16.98</v>
      </c>
      <c r="AK3157" s="29" t="n">
        <v>169.69</v>
      </c>
      <c r="AL3157" s="29" t="n">
        <v>18.7526229508197</v>
      </c>
      <c r="AM3157" s="41"/>
      <c r="AN3157" s="38"/>
      <c r="AO3157" s="34"/>
      <c r="AP3157" s="39"/>
      <c r="AQ3157" s="40"/>
      <c r="AR3157" s="40"/>
      <c r="AS3157" s="40"/>
      <c r="AT3157" s="32"/>
      <c r="AU3157" s="32"/>
      <c r="AV3157" s="40"/>
      <c r="AW3157" s="31"/>
      <c r="AX3157" s="29"/>
      <c r="AY3157" s="42"/>
      <c r="AZ3157" s="38"/>
      <c r="BA3157" s="34"/>
      <c r="BB3157" s="39"/>
      <c r="BC3157" s="40"/>
      <c r="BD3157" s="40"/>
      <c r="BE3157" s="40"/>
      <c r="BF3157" s="32"/>
      <c r="BG3157" s="32"/>
      <c r="BH3157" s="40"/>
      <c r="BI3157" s="31"/>
      <c r="BJ3157" s="29"/>
    </row>
    <row r="3158" customFormat="false" ht="15" hidden="false" customHeight="false" outlineLevel="0" collapsed="false">
      <c r="A3158" s="26" t="s">
        <v>1128</v>
      </c>
      <c r="B3158" s="27" t="s">
        <v>0</v>
      </c>
      <c r="C3158" s="28" t="s">
        <v>53</v>
      </c>
      <c r="D3158" s="43" t="s">
        <v>1125</v>
      </c>
      <c r="E3158" s="30" t="n">
        <v>229.9</v>
      </c>
      <c r="F3158" s="31" t="n">
        <v>229.9</v>
      </c>
      <c r="G3158" s="32" t="s">
        <v>295</v>
      </c>
      <c r="H3158" s="32" t="s">
        <v>98</v>
      </c>
      <c r="I3158" s="33" t="n">
        <v>9.99</v>
      </c>
      <c r="J3158" s="34" t="s">
        <v>288</v>
      </c>
      <c r="K3158" s="35" t="s">
        <v>355</v>
      </c>
      <c r="L3158" s="36"/>
      <c r="M3158" s="33" t="n">
        <v>2.99</v>
      </c>
      <c r="N3158" s="33"/>
      <c r="O3158" s="37"/>
      <c r="P3158" s="38" t="n">
        <v>29.99</v>
      </c>
      <c r="Q3158" s="34" t="n">
        <v>3.99</v>
      </c>
      <c r="R3158" s="39" t="n">
        <v>-1.29175409836065</v>
      </c>
      <c r="S3158" s="40" t="n">
        <v>5.28175409836066</v>
      </c>
      <c r="T3158" s="40" t="n">
        <v>5.28175409836066</v>
      </c>
      <c r="U3158" s="40" t="n">
        <v>5.28175409836066</v>
      </c>
      <c r="V3158" s="32" t="n">
        <v>8.69824590163935</v>
      </c>
      <c r="W3158" s="32" t="n">
        <v>8.69824590163935</v>
      </c>
      <c r="X3158" s="40" t="n">
        <v>13.98</v>
      </c>
      <c r="Y3158" s="29" t="n">
        <v>149.69</v>
      </c>
      <c r="Z3158" s="29" t="n">
        <v>38.7526229508197</v>
      </c>
      <c r="AA3158" s="41"/>
      <c r="AB3158" s="38" t="n">
        <v>49.99</v>
      </c>
      <c r="AC3158" s="34" t="n">
        <v>3.99</v>
      </c>
      <c r="AD3158" s="39" t="n">
        <v>-0.625087431693989</v>
      </c>
      <c r="AE3158" s="40" t="n">
        <v>4.61508743169399</v>
      </c>
      <c r="AF3158" s="40" t="n">
        <v>4.61508743169399</v>
      </c>
      <c r="AG3158" s="40" t="n">
        <v>4.61508743169399</v>
      </c>
      <c r="AH3158" s="32" t="n">
        <v>9.36491256830601</v>
      </c>
      <c r="AI3158" s="32" t="n">
        <v>9.99</v>
      </c>
      <c r="AJ3158" s="40" t="n">
        <v>13.98</v>
      </c>
      <c r="AK3158" s="29" t="n">
        <v>169.69</v>
      </c>
      <c r="AL3158" s="29" t="n">
        <v>18.7526229508197</v>
      </c>
      <c r="AM3158" s="41"/>
      <c r="AN3158" s="38"/>
      <c r="AO3158" s="34"/>
      <c r="AP3158" s="39"/>
      <c r="AQ3158" s="40"/>
      <c r="AR3158" s="40"/>
      <c r="AS3158" s="40"/>
      <c r="AT3158" s="32"/>
      <c r="AU3158" s="32"/>
      <c r="AV3158" s="40"/>
      <c r="AW3158" s="31"/>
      <c r="AX3158" s="29"/>
      <c r="AY3158" s="42"/>
      <c r="AZ3158" s="38"/>
      <c r="BA3158" s="34"/>
      <c r="BB3158" s="39"/>
      <c r="BC3158" s="40"/>
      <c r="BD3158" s="40"/>
      <c r="BE3158" s="40"/>
      <c r="BF3158" s="32"/>
      <c r="BG3158" s="32"/>
      <c r="BH3158" s="40"/>
      <c r="BI3158" s="31"/>
      <c r="BJ3158" s="29"/>
    </row>
    <row r="3159" customFormat="false" ht="15" hidden="false" customHeight="false" outlineLevel="0" collapsed="false">
      <c r="A3159" s="26" t="s">
        <v>1129</v>
      </c>
      <c r="B3159" s="27" t="s">
        <v>0</v>
      </c>
      <c r="C3159" s="28" t="s">
        <v>53</v>
      </c>
      <c r="D3159" s="43" t="s">
        <v>1125</v>
      </c>
      <c r="E3159" s="30" t="n">
        <v>229.9</v>
      </c>
      <c r="F3159" s="31" t="n">
        <v>229.9</v>
      </c>
      <c r="G3159" s="32" t="s">
        <v>297</v>
      </c>
      <c r="H3159" s="32" t="s">
        <v>98</v>
      </c>
      <c r="I3159" s="33" t="n">
        <v>0</v>
      </c>
      <c r="J3159" s="34" t="s">
        <v>298</v>
      </c>
      <c r="K3159" s="35" t="s">
        <v>355</v>
      </c>
      <c r="L3159" s="36"/>
      <c r="M3159" s="33" t="n">
        <v>2.99</v>
      </c>
      <c r="N3159" s="33"/>
      <c r="O3159" s="37"/>
      <c r="P3159" s="38" t="n">
        <v>29.99</v>
      </c>
      <c r="Q3159" s="34" t="n">
        <v>3.99</v>
      </c>
      <c r="R3159" s="39" t="n">
        <v>-1.29175409836065</v>
      </c>
      <c r="S3159" s="40" t="n">
        <v>5.28175409836066</v>
      </c>
      <c r="T3159" s="40" t="n">
        <v>5.28175409836066</v>
      </c>
      <c r="U3159" s="40" t="n">
        <v>5.28175409836066</v>
      </c>
      <c r="V3159" s="32" t="n">
        <v>-1.29175409836065</v>
      </c>
      <c r="W3159" s="32" t="n">
        <v>-1.29175409836065</v>
      </c>
      <c r="X3159" s="40" t="n">
        <v>3.99</v>
      </c>
      <c r="Y3159" s="29" t="n">
        <v>149.69</v>
      </c>
      <c r="Z3159" s="29" t="n">
        <v>38.7526229508197</v>
      </c>
      <c r="AA3159" s="41"/>
      <c r="AB3159" s="38" t="n">
        <v>49.99</v>
      </c>
      <c r="AC3159" s="34" t="n">
        <v>3.99</v>
      </c>
      <c r="AD3159" s="39" t="n">
        <v>-0.625087431693989</v>
      </c>
      <c r="AE3159" s="40" t="n">
        <v>4.61508743169399</v>
      </c>
      <c r="AF3159" s="40" t="n">
        <v>4.61508743169399</v>
      </c>
      <c r="AG3159" s="40" t="n">
        <v>4.61508743169399</v>
      </c>
      <c r="AH3159" s="32" t="n">
        <v>-0.625087431693989</v>
      </c>
      <c r="AI3159" s="32" t="n">
        <v>0</v>
      </c>
      <c r="AJ3159" s="40" t="n">
        <v>3.99</v>
      </c>
      <c r="AK3159" s="29" t="n">
        <v>169.69</v>
      </c>
      <c r="AL3159" s="29" t="n">
        <v>18.7526229508197</v>
      </c>
      <c r="AM3159" s="41"/>
      <c r="AN3159" s="38"/>
      <c r="AO3159" s="34"/>
      <c r="AP3159" s="39"/>
      <c r="AQ3159" s="40"/>
      <c r="AR3159" s="40"/>
      <c r="AS3159" s="40"/>
      <c r="AT3159" s="32"/>
      <c r="AU3159" s="32"/>
      <c r="AV3159" s="40"/>
      <c r="AW3159" s="31"/>
      <c r="AX3159" s="29"/>
      <c r="AY3159" s="42"/>
      <c r="AZ3159" s="38"/>
      <c r="BA3159" s="34"/>
      <c r="BB3159" s="39"/>
      <c r="BC3159" s="40"/>
      <c r="BD3159" s="40"/>
      <c r="BE3159" s="40"/>
      <c r="BF3159" s="32"/>
      <c r="BG3159" s="32"/>
      <c r="BH3159" s="40"/>
      <c r="BI3159" s="31"/>
      <c r="BJ3159" s="29"/>
    </row>
    <row r="3160" customFormat="false" ht="15" hidden="false" customHeight="false" outlineLevel="0" collapsed="false">
      <c r="A3160" s="26" t="s">
        <v>1130</v>
      </c>
      <c r="B3160" s="27" t="s">
        <v>0</v>
      </c>
      <c r="C3160" s="28" t="s">
        <v>53</v>
      </c>
      <c r="D3160" s="43" t="s">
        <v>1131</v>
      </c>
      <c r="E3160" s="30" t="n">
        <v>159.9</v>
      </c>
      <c r="F3160" s="31" t="n">
        <v>99.9</v>
      </c>
      <c r="G3160" s="32" t="s">
        <v>287</v>
      </c>
      <c r="H3160" s="32" t="s">
        <v>98</v>
      </c>
      <c r="I3160" s="33" t="n">
        <v>24.99</v>
      </c>
      <c r="J3160" s="34" t="s">
        <v>288</v>
      </c>
      <c r="K3160" s="35" t="s">
        <v>532</v>
      </c>
      <c r="L3160" s="36"/>
      <c r="M3160" s="33" t="n">
        <v>2.99</v>
      </c>
      <c r="N3160" s="33"/>
      <c r="O3160" s="37"/>
      <c r="P3160" s="38" t="n">
        <v>0</v>
      </c>
      <c r="Q3160" s="34" t="n">
        <v>0</v>
      </c>
      <c r="R3160" s="39" t="n">
        <v>-3.41188524590164</v>
      </c>
      <c r="S3160" s="40" t="n">
        <v>3.41188524590164</v>
      </c>
      <c r="T3160" s="40" t="n">
        <v>0</v>
      </c>
      <c r="U3160" s="40" t="n">
        <v>0</v>
      </c>
      <c r="V3160" s="32" t="n">
        <v>21.5781147540984</v>
      </c>
      <c r="W3160" s="32" t="n">
        <v>24.99</v>
      </c>
      <c r="X3160" s="40" t="n">
        <v>24.99</v>
      </c>
      <c r="Y3160" s="29" t="n">
        <v>0</v>
      </c>
      <c r="Z3160" s="29" t="n">
        <v>81.8852459016394</v>
      </c>
      <c r="AA3160" s="41"/>
      <c r="AB3160" s="38" t="n">
        <v>0</v>
      </c>
      <c r="AC3160" s="34" t="n">
        <v>0</v>
      </c>
      <c r="AD3160" s="39" t="n">
        <v>-3.41188524590164</v>
      </c>
      <c r="AE3160" s="40" t="n">
        <v>3.41188524590164</v>
      </c>
      <c r="AF3160" s="40" t="n">
        <v>0</v>
      </c>
      <c r="AG3160" s="40" t="n">
        <v>0</v>
      </c>
      <c r="AH3160" s="32" t="n">
        <v>21.5781147540984</v>
      </c>
      <c r="AI3160" s="32" t="n">
        <v>24.99</v>
      </c>
      <c r="AJ3160" s="40" t="n">
        <v>24.99</v>
      </c>
      <c r="AK3160" s="29" t="n">
        <v>0</v>
      </c>
      <c r="AL3160" s="29" t="n">
        <v>81.8852459016394</v>
      </c>
      <c r="AM3160" s="41"/>
      <c r="AN3160" s="38"/>
      <c r="AO3160" s="34"/>
      <c r="AP3160" s="39"/>
      <c r="AQ3160" s="40"/>
      <c r="AR3160" s="40"/>
      <c r="AS3160" s="40"/>
      <c r="AT3160" s="32"/>
      <c r="AU3160" s="32"/>
      <c r="AV3160" s="40"/>
      <c r="AW3160" s="31"/>
      <c r="AX3160" s="29"/>
      <c r="AY3160" s="42"/>
      <c r="AZ3160" s="38"/>
      <c r="BA3160" s="34"/>
      <c r="BB3160" s="39"/>
      <c r="BC3160" s="40"/>
      <c r="BD3160" s="40"/>
      <c r="BE3160" s="40"/>
      <c r="BF3160" s="32"/>
      <c r="BG3160" s="32"/>
      <c r="BH3160" s="40"/>
      <c r="BI3160" s="31"/>
      <c r="BJ3160" s="29"/>
    </row>
    <row r="3161" customFormat="false" ht="15" hidden="false" customHeight="false" outlineLevel="0" collapsed="false">
      <c r="A3161" s="26" t="s">
        <v>1132</v>
      </c>
      <c r="B3161" s="27" t="s">
        <v>0</v>
      </c>
      <c r="C3161" s="28" t="s">
        <v>53</v>
      </c>
      <c r="D3161" s="43" t="s">
        <v>1131</v>
      </c>
      <c r="E3161" s="30" t="n">
        <v>159.9</v>
      </c>
      <c r="F3161" s="31" t="n">
        <v>99.9</v>
      </c>
      <c r="G3161" s="32" t="s">
        <v>291</v>
      </c>
      <c r="H3161" s="32" t="s">
        <v>98</v>
      </c>
      <c r="I3161" s="33" t="n">
        <v>16.99</v>
      </c>
      <c r="J3161" s="34" t="s">
        <v>288</v>
      </c>
      <c r="K3161" s="35" t="s">
        <v>532</v>
      </c>
      <c r="L3161" s="36"/>
      <c r="M3161" s="33" t="n">
        <v>2.99</v>
      </c>
      <c r="N3161" s="33"/>
      <c r="O3161" s="37"/>
      <c r="P3161" s="38" t="n">
        <v>0</v>
      </c>
      <c r="Q3161" s="34" t="n">
        <v>0</v>
      </c>
      <c r="R3161" s="39" t="n">
        <v>-3.41188524590164</v>
      </c>
      <c r="S3161" s="40" t="n">
        <v>3.41188524590164</v>
      </c>
      <c r="T3161" s="40" t="n">
        <v>0</v>
      </c>
      <c r="U3161" s="40" t="n">
        <v>0</v>
      </c>
      <c r="V3161" s="32" t="n">
        <v>13.5781147540984</v>
      </c>
      <c r="W3161" s="32" t="n">
        <v>16.99</v>
      </c>
      <c r="X3161" s="40" t="n">
        <v>16.99</v>
      </c>
      <c r="Y3161" s="29" t="n">
        <v>0</v>
      </c>
      <c r="Z3161" s="29" t="n">
        <v>81.8852459016394</v>
      </c>
      <c r="AA3161" s="41"/>
      <c r="AB3161" s="38" t="n">
        <v>0</v>
      </c>
      <c r="AC3161" s="34" t="n">
        <v>0</v>
      </c>
      <c r="AD3161" s="39" t="n">
        <v>-3.41188524590164</v>
      </c>
      <c r="AE3161" s="40" t="n">
        <v>3.41188524590164</v>
      </c>
      <c r="AF3161" s="40" t="n">
        <v>0</v>
      </c>
      <c r="AG3161" s="40" t="n">
        <v>0</v>
      </c>
      <c r="AH3161" s="32" t="n">
        <v>13.5781147540984</v>
      </c>
      <c r="AI3161" s="32" t="n">
        <v>16.99</v>
      </c>
      <c r="AJ3161" s="40" t="n">
        <v>16.99</v>
      </c>
      <c r="AK3161" s="29" t="n">
        <v>0</v>
      </c>
      <c r="AL3161" s="29" t="n">
        <v>81.8852459016394</v>
      </c>
      <c r="AM3161" s="41"/>
      <c r="AN3161" s="38"/>
      <c r="AO3161" s="34"/>
      <c r="AP3161" s="39"/>
      <c r="AQ3161" s="40"/>
      <c r="AR3161" s="40"/>
      <c r="AS3161" s="40"/>
      <c r="AT3161" s="32"/>
      <c r="AU3161" s="32"/>
      <c r="AV3161" s="40"/>
      <c r="AW3161" s="31"/>
      <c r="AX3161" s="29"/>
      <c r="AY3161" s="42"/>
      <c r="AZ3161" s="38"/>
      <c r="BA3161" s="34"/>
      <c r="BB3161" s="39"/>
      <c r="BC3161" s="40"/>
      <c r="BD3161" s="40"/>
      <c r="BE3161" s="40"/>
      <c r="BF3161" s="32"/>
      <c r="BG3161" s="32"/>
      <c r="BH3161" s="40"/>
      <c r="BI3161" s="31"/>
      <c r="BJ3161" s="29"/>
    </row>
    <row r="3162" customFormat="false" ht="15" hidden="false" customHeight="false" outlineLevel="0" collapsed="false">
      <c r="A3162" s="26" t="s">
        <v>1133</v>
      </c>
      <c r="B3162" s="27" t="s">
        <v>0</v>
      </c>
      <c r="C3162" s="28" t="s">
        <v>53</v>
      </c>
      <c r="D3162" s="43" t="s">
        <v>1131</v>
      </c>
      <c r="E3162" s="30" t="n">
        <v>159.9</v>
      </c>
      <c r="F3162" s="31" t="n">
        <v>99.9</v>
      </c>
      <c r="G3162" s="32" t="s">
        <v>293</v>
      </c>
      <c r="H3162" s="32" t="s">
        <v>98</v>
      </c>
      <c r="I3162" s="33" t="n">
        <v>12.99</v>
      </c>
      <c r="J3162" s="34" t="s">
        <v>288</v>
      </c>
      <c r="K3162" s="35" t="s">
        <v>532</v>
      </c>
      <c r="L3162" s="36"/>
      <c r="M3162" s="33" t="n">
        <v>2.99</v>
      </c>
      <c r="N3162" s="33"/>
      <c r="O3162" s="37"/>
      <c r="P3162" s="38" t="n">
        <v>19.99</v>
      </c>
      <c r="Q3162" s="34" t="n">
        <v>0</v>
      </c>
      <c r="R3162" s="39" t="n">
        <v>-2.57896857923497</v>
      </c>
      <c r="S3162" s="40" t="n">
        <v>2.57896857923497</v>
      </c>
      <c r="T3162" s="40" t="n">
        <v>0</v>
      </c>
      <c r="U3162" s="40" t="n">
        <v>0</v>
      </c>
      <c r="V3162" s="32" t="n">
        <v>10.411031420765</v>
      </c>
      <c r="W3162" s="32" t="n">
        <v>12.99</v>
      </c>
      <c r="X3162" s="40" t="n">
        <v>12.99</v>
      </c>
      <c r="Y3162" s="29" t="n">
        <v>19.99</v>
      </c>
      <c r="Z3162" s="29" t="n">
        <v>61.8952459016394</v>
      </c>
      <c r="AA3162" s="41"/>
      <c r="AB3162" s="38" t="n">
        <v>19.99</v>
      </c>
      <c r="AC3162" s="34" t="n">
        <v>0</v>
      </c>
      <c r="AD3162" s="39" t="n">
        <v>-2.57896857923497</v>
      </c>
      <c r="AE3162" s="40" t="n">
        <v>2.57896857923497</v>
      </c>
      <c r="AF3162" s="40" t="n">
        <v>0</v>
      </c>
      <c r="AG3162" s="40" t="n">
        <v>0</v>
      </c>
      <c r="AH3162" s="32" t="n">
        <v>10.411031420765</v>
      </c>
      <c r="AI3162" s="32" t="n">
        <v>12.99</v>
      </c>
      <c r="AJ3162" s="40" t="n">
        <v>12.99</v>
      </c>
      <c r="AK3162" s="29" t="n">
        <v>19.99</v>
      </c>
      <c r="AL3162" s="29" t="n">
        <v>61.8952459016394</v>
      </c>
      <c r="AM3162" s="41"/>
      <c r="AN3162" s="38"/>
      <c r="AO3162" s="34"/>
      <c r="AP3162" s="39"/>
      <c r="AQ3162" s="40"/>
      <c r="AR3162" s="40"/>
      <c r="AS3162" s="40"/>
      <c r="AT3162" s="32"/>
      <c r="AU3162" s="32"/>
      <c r="AV3162" s="40"/>
      <c r="AW3162" s="31"/>
      <c r="AX3162" s="29"/>
      <c r="AY3162" s="42"/>
      <c r="AZ3162" s="38"/>
      <c r="BA3162" s="34"/>
      <c r="BB3162" s="39"/>
      <c r="BC3162" s="40"/>
      <c r="BD3162" s="40"/>
      <c r="BE3162" s="40"/>
      <c r="BF3162" s="32"/>
      <c r="BG3162" s="32"/>
      <c r="BH3162" s="40"/>
      <c r="BI3162" s="31"/>
      <c r="BJ3162" s="29"/>
    </row>
    <row r="3163" customFormat="false" ht="15" hidden="false" customHeight="false" outlineLevel="0" collapsed="false">
      <c r="A3163" s="26" t="s">
        <v>1134</v>
      </c>
      <c r="B3163" s="27" t="s">
        <v>0</v>
      </c>
      <c r="C3163" s="28" t="s">
        <v>53</v>
      </c>
      <c r="D3163" s="43" t="s">
        <v>1131</v>
      </c>
      <c r="E3163" s="30" t="n">
        <v>159.9</v>
      </c>
      <c r="F3163" s="31" t="n">
        <v>99.9</v>
      </c>
      <c r="G3163" s="32" t="s">
        <v>295</v>
      </c>
      <c r="H3163" s="32" t="s">
        <v>98</v>
      </c>
      <c r="I3163" s="33" t="n">
        <v>9.99</v>
      </c>
      <c r="J3163" s="34" t="s">
        <v>288</v>
      </c>
      <c r="K3163" s="35" t="s">
        <v>532</v>
      </c>
      <c r="L3163" s="36"/>
      <c r="M3163" s="33" t="n">
        <v>2.99</v>
      </c>
      <c r="N3163" s="33"/>
      <c r="O3163" s="37"/>
      <c r="P3163" s="38" t="n">
        <v>19.99</v>
      </c>
      <c r="Q3163" s="34" t="n">
        <v>0</v>
      </c>
      <c r="R3163" s="39" t="n">
        <v>-2.57896857923497</v>
      </c>
      <c r="S3163" s="40" t="n">
        <v>2.57896857923497</v>
      </c>
      <c r="T3163" s="40" t="n">
        <v>0</v>
      </c>
      <c r="U3163" s="40" t="n">
        <v>0</v>
      </c>
      <c r="V3163" s="32" t="n">
        <v>7.41103142076503</v>
      </c>
      <c r="W3163" s="32" t="n">
        <v>9.99</v>
      </c>
      <c r="X3163" s="40" t="n">
        <v>9.99</v>
      </c>
      <c r="Y3163" s="29" t="n">
        <v>19.99</v>
      </c>
      <c r="Z3163" s="29" t="n">
        <v>61.8952459016394</v>
      </c>
      <c r="AA3163" s="41"/>
      <c r="AB3163" s="38" t="n">
        <v>19.99</v>
      </c>
      <c r="AC3163" s="34" t="n">
        <v>0</v>
      </c>
      <c r="AD3163" s="39" t="n">
        <v>-2.57896857923497</v>
      </c>
      <c r="AE3163" s="40" t="n">
        <v>2.57896857923497</v>
      </c>
      <c r="AF3163" s="40" t="n">
        <v>0</v>
      </c>
      <c r="AG3163" s="40" t="n">
        <v>0</v>
      </c>
      <c r="AH3163" s="32" t="n">
        <v>7.41103142076503</v>
      </c>
      <c r="AI3163" s="32" t="n">
        <v>9.99</v>
      </c>
      <c r="AJ3163" s="40" t="n">
        <v>9.99</v>
      </c>
      <c r="AK3163" s="29" t="n">
        <v>19.99</v>
      </c>
      <c r="AL3163" s="29" t="n">
        <v>61.8952459016394</v>
      </c>
      <c r="AM3163" s="41"/>
      <c r="AN3163" s="38"/>
      <c r="AO3163" s="34"/>
      <c r="AP3163" s="39"/>
      <c r="AQ3163" s="40"/>
      <c r="AR3163" s="40"/>
      <c r="AS3163" s="40"/>
      <c r="AT3163" s="32"/>
      <c r="AU3163" s="32"/>
      <c r="AV3163" s="40"/>
      <c r="AW3163" s="31"/>
      <c r="AX3163" s="29"/>
      <c r="AY3163" s="42"/>
      <c r="AZ3163" s="38"/>
      <c r="BA3163" s="34"/>
      <c r="BB3163" s="39"/>
      <c r="BC3163" s="40"/>
      <c r="BD3163" s="40"/>
      <c r="BE3163" s="40"/>
      <c r="BF3163" s="32"/>
      <c r="BG3163" s="32"/>
      <c r="BH3163" s="40"/>
      <c r="BI3163" s="31"/>
      <c r="BJ3163" s="29"/>
    </row>
    <row r="3164" customFormat="false" ht="15" hidden="false" customHeight="false" outlineLevel="0" collapsed="false">
      <c r="A3164" s="26" t="s">
        <v>1135</v>
      </c>
      <c r="B3164" s="27" t="s">
        <v>0</v>
      </c>
      <c r="C3164" s="28" t="s">
        <v>53</v>
      </c>
      <c r="D3164" s="43" t="s">
        <v>1131</v>
      </c>
      <c r="E3164" s="30" t="n">
        <v>159.9</v>
      </c>
      <c r="F3164" s="31" t="n">
        <v>99.9</v>
      </c>
      <c r="G3164" s="32" t="s">
        <v>297</v>
      </c>
      <c r="H3164" s="32" t="s">
        <v>98</v>
      </c>
      <c r="I3164" s="33" t="n">
        <v>0</v>
      </c>
      <c r="J3164" s="34" t="s">
        <v>298</v>
      </c>
      <c r="K3164" s="35" t="s">
        <v>532</v>
      </c>
      <c r="L3164" s="36"/>
      <c r="M3164" s="33" t="n">
        <v>2.99</v>
      </c>
      <c r="N3164" s="33"/>
      <c r="O3164" s="37"/>
      <c r="P3164" s="38" t="n">
        <v>0</v>
      </c>
      <c r="Q3164" s="34" t="n">
        <v>0</v>
      </c>
      <c r="R3164" s="39" t="n">
        <v>-3.41188524590164</v>
      </c>
      <c r="S3164" s="40" t="n">
        <v>3.41188524590164</v>
      </c>
      <c r="T3164" s="40" t="n">
        <v>0</v>
      </c>
      <c r="U3164" s="40" t="n">
        <v>0</v>
      </c>
      <c r="V3164" s="32" t="n">
        <v>-3.41188524590164</v>
      </c>
      <c r="W3164" s="32" t="n">
        <v>0</v>
      </c>
      <c r="X3164" s="40" t="n">
        <v>0</v>
      </c>
      <c r="Y3164" s="29" t="n">
        <v>0</v>
      </c>
      <c r="Z3164" s="29" t="n">
        <v>81.8852459016394</v>
      </c>
      <c r="AA3164" s="41"/>
      <c r="AB3164" s="38" t="n">
        <v>0</v>
      </c>
      <c r="AC3164" s="34" t="n">
        <v>0</v>
      </c>
      <c r="AD3164" s="39" t="n">
        <v>-3.41188524590164</v>
      </c>
      <c r="AE3164" s="40" t="n">
        <v>3.41188524590164</v>
      </c>
      <c r="AF3164" s="40" t="n">
        <v>0</v>
      </c>
      <c r="AG3164" s="40" t="n">
        <v>0</v>
      </c>
      <c r="AH3164" s="32" t="n">
        <v>-3.41188524590164</v>
      </c>
      <c r="AI3164" s="32" t="n">
        <v>0</v>
      </c>
      <c r="AJ3164" s="40" t="n">
        <v>0</v>
      </c>
      <c r="AK3164" s="29" t="n">
        <v>0</v>
      </c>
      <c r="AL3164" s="29" t="n">
        <v>81.8852459016394</v>
      </c>
      <c r="AM3164" s="41"/>
      <c r="AN3164" s="38"/>
      <c r="AO3164" s="34"/>
      <c r="AP3164" s="39"/>
      <c r="AQ3164" s="40"/>
      <c r="AR3164" s="40"/>
      <c r="AS3164" s="40"/>
      <c r="AT3164" s="32"/>
      <c r="AU3164" s="32"/>
      <c r="AV3164" s="40"/>
      <c r="AW3164" s="31"/>
      <c r="AX3164" s="29"/>
      <c r="AY3164" s="42"/>
      <c r="AZ3164" s="38"/>
      <c r="BA3164" s="34"/>
      <c r="BB3164" s="39"/>
      <c r="BC3164" s="40"/>
      <c r="BD3164" s="40"/>
      <c r="BE3164" s="40"/>
      <c r="BF3164" s="32"/>
      <c r="BG3164" s="32"/>
      <c r="BH3164" s="40"/>
      <c r="BI3164" s="31"/>
      <c r="BJ3164" s="29"/>
    </row>
    <row r="3165" customFormat="false" ht="15" hidden="false" customHeight="false" outlineLevel="0" collapsed="false">
      <c r="A3165" s="26" t="s">
        <v>1136</v>
      </c>
      <c r="B3165" s="27" t="s">
        <v>0</v>
      </c>
      <c r="C3165" s="28" t="s">
        <v>53</v>
      </c>
      <c r="D3165" s="43" t="s">
        <v>227</v>
      </c>
      <c r="E3165" s="30" t="n">
        <v>149.9</v>
      </c>
      <c r="F3165" s="31" t="n">
        <v>99.9</v>
      </c>
      <c r="G3165" s="32" t="s">
        <v>287</v>
      </c>
      <c r="H3165" s="32" t="s">
        <v>98</v>
      </c>
      <c r="I3165" s="33" t="n">
        <v>24.99</v>
      </c>
      <c r="J3165" s="34" t="s">
        <v>288</v>
      </c>
      <c r="K3165" s="35" t="s">
        <v>532</v>
      </c>
      <c r="L3165" s="36"/>
      <c r="M3165" s="33" t="n">
        <v>2.99</v>
      </c>
      <c r="N3165" s="33"/>
      <c r="O3165" s="37"/>
      <c r="P3165" s="38" t="n">
        <v>0</v>
      </c>
      <c r="Q3165" s="34" t="n">
        <v>0</v>
      </c>
      <c r="R3165" s="39" t="n">
        <v>-3.41188524590164</v>
      </c>
      <c r="S3165" s="40" t="n">
        <v>3.41188524590164</v>
      </c>
      <c r="T3165" s="40" t="n">
        <v>0</v>
      </c>
      <c r="U3165" s="40" t="n">
        <v>0</v>
      </c>
      <c r="V3165" s="32" t="n">
        <v>21.5781147540984</v>
      </c>
      <c r="W3165" s="32" t="n">
        <v>24.99</v>
      </c>
      <c r="X3165" s="40" t="n">
        <v>24.99</v>
      </c>
      <c r="Y3165" s="29" t="n">
        <v>0</v>
      </c>
      <c r="Z3165" s="29" t="n">
        <v>81.8852459016394</v>
      </c>
      <c r="AA3165" s="41"/>
      <c r="AB3165" s="38" t="n">
        <v>0</v>
      </c>
      <c r="AC3165" s="34" t="n">
        <v>0</v>
      </c>
      <c r="AD3165" s="39" t="n">
        <v>-3.41188524590164</v>
      </c>
      <c r="AE3165" s="40" t="n">
        <v>3.41188524590164</v>
      </c>
      <c r="AF3165" s="40" t="n">
        <v>0</v>
      </c>
      <c r="AG3165" s="40" t="n">
        <v>0</v>
      </c>
      <c r="AH3165" s="32" t="n">
        <v>21.5781147540984</v>
      </c>
      <c r="AI3165" s="32" t="n">
        <v>24.99</v>
      </c>
      <c r="AJ3165" s="40" t="n">
        <v>24.99</v>
      </c>
      <c r="AK3165" s="29" t="n">
        <v>0</v>
      </c>
      <c r="AL3165" s="29" t="n">
        <v>81.8852459016394</v>
      </c>
      <c r="AM3165" s="41"/>
      <c r="AN3165" s="38"/>
      <c r="AO3165" s="34"/>
      <c r="AP3165" s="39"/>
      <c r="AQ3165" s="40"/>
      <c r="AR3165" s="40"/>
      <c r="AS3165" s="40"/>
      <c r="AT3165" s="32"/>
      <c r="AU3165" s="32"/>
      <c r="AV3165" s="40"/>
      <c r="AW3165" s="31"/>
      <c r="AX3165" s="29"/>
      <c r="AY3165" s="42"/>
      <c r="AZ3165" s="38"/>
      <c r="BA3165" s="34"/>
      <c r="BB3165" s="39"/>
      <c r="BC3165" s="40"/>
      <c r="BD3165" s="40"/>
      <c r="BE3165" s="40"/>
      <c r="BF3165" s="32"/>
      <c r="BG3165" s="32"/>
      <c r="BH3165" s="40"/>
      <c r="BI3165" s="31"/>
      <c r="BJ3165" s="29"/>
    </row>
    <row r="3166" customFormat="false" ht="15" hidden="false" customHeight="false" outlineLevel="0" collapsed="false">
      <c r="A3166" s="26" t="s">
        <v>1137</v>
      </c>
      <c r="B3166" s="27" t="s">
        <v>0</v>
      </c>
      <c r="C3166" s="28" t="s">
        <v>53</v>
      </c>
      <c r="D3166" s="43" t="s">
        <v>227</v>
      </c>
      <c r="E3166" s="30" t="n">
        <v>149.9</v>
      </c>
      <c r="F3166" s="31" t="n">
        <v>99.9</v>
      </c>
      <c r="G3166" s="32" t="s">
        <v>291</v>
      </c>
      <c r="H3166" s="32" t="s">
        <v>98</v>
      </c>
      <c r="I3166" s="33" t="n">
        <v>16.99</v>
      </c>
      <c r="J3166" s="34" t="s">
        <v>288</v>
      </c>
      <c r="K3166" s="35" t="s">
        <v>532</v>
      </c>
      <c r="L3166" s="36"/>
      <c r="M3166" s="33" t="n">
        <v>2.99</v>
      </c>
      <c r="N3166" s="33"/>
      <c r="O3166" s="37"/>
      <c r="P3166" s="38" t="n">
        <v>0</v>
      </c>
      <c r="Q3166" s="34" t="n">
        <v>0</v>
      </c>
      <c r="R3166" s="39" t="n">
        <v>-3.41188524590164</v>
      </c>
      <c r="S3166" s="40" t="n">
        <v>3.41188524590164</v>
      </c>
      <c r="T3166" s="40" t="n">
        <v>0</v>
      </c>
      <c r="U3166" s="40" t="n">
        <v>0</v>
      </c>
      <c r="V3166" s="32" t="n">
        <v>13.5781147540984</v>
      </c>
      <c r="W3166" s="32" t="n">
        <v>16.99</v>
      </c>
      <c r="X3166" s="40" t="n">
        <v>16.99</v>
      </c>
      <c r="Y3166" s="29" t="n">
        <v>0</v>
      </c>
      <c r="Z3166" s="29" t="n">
        <v>81.8852459016394</v>
      </c>
      <c r="AA3166" s="41"/>
      <c r="AB3166" s="38" t="n">
        <v>0</v>
      </c>
      <c r="AC3166" s="34" t="n">
        <v>0</v>
      </c>
      <c r="AD3166" s="39" t="n">
        <v>-3.41188524590164</v>
      </c>
      <c r="AE3166" s="40" t="n">
        <v>3.41188524590164</v>
      </c>
      <c r="AF3166" s="40" t="n">
        <v>0</v>
      </c>
      <c r="AG3166" s="40" t="n">
        <v>0</v>
      </c>
      <c r="AH3166" s="32" t="n">
        <v>13.5781147540984</v>
      </c>
      <c r="AI3166" s="32" t="n">
        <v>16.99</v>
      </c>
      <c r="AJ3166" s="40" t="n">
        <v>16.99</v>
      </c>
      <c r="AK3166" s="29" t="n">
        <v>0</v>
      </c>
      <c r="AL3166" s="29" t="n">
        <v>81.8852459016394</v>
      </c>
      <c r="AM3166" s="41"/>
      <c r="AN3166" s="38"/>
      <c r="AO3166" s="34"/>
      <c r="AP3166" s="39"/>
      <c r="AQ3166" s="40"/>
      <c r="AR3166" s="40"/>
      <c r="AS3166" s="40"/>
      <c r="AT3166" s="32"/>
      <c r="AU3166" s="32"/>
      <c r="AV3166" s="40"/>
      <c r="AW3166" s="31"/>
      <c r="AX3166" s="29"/>
      <c r="AY3166" s="42"/>
      <c r="AZ3166" s="38"/>
      <c r="BA3166" s="34"/>
      <c r="BB3166" s="39"/>
      <c r="BC3166" s="40"/>
      <c r="BD3166" s="40"/>
      <c r="BE3166" s="40"/>
      <c r="BF3166" s="32"/>
      <c r="BG3166" s="32"/>
      <c r="BH3166" s="40"/>
      <c r="BI3166" s="31"/>
      <c r="BJ3166" s="29"/>
    </row>
    <row r="3167" customFormat="false" ht="15" hidden="false" customHeight="false" outlineLevel="0" collapsed="false">
      <c r="A3167" s="26" t="s">
        <v>1138</v>
      </c>
      <c r="B3167" s="27" t="s">
        <v>0</v>
      </c>
      <c r="C3167" s="28" t="s">
        <v>53</v>
      </c>
      <c r="D3167" s="43" t="s">
        <v>227</v>
      </c>
      <c r="E3167" s="30" t="n">
        <v>149.9</v>
      </c>
      <c r="F3167" s="31" t="n">
        <v>99.9</v>
      </c>
      <c r="G3167" s="32" t="s">
        <v>293</v>
      </c>
      <c r="H3167" s="32" t="s">
        <v>98</v>
      </c>
      <c r="I3167" s="33" t="n">
        <v>12.99</v>
      </c>
      <c r="J3167" s="34" t="s">
        <v>288</v>
      </c>
      <c r="K3167" s="35" t="s">
        <v>532</v>
      </c>
      <c r="L3167" s="36"/>
      <c r="M3167" s="33" t="n">
        <v>2.99</v>
      </c>
      <c r="N3167" s="33"/>
      <c r="O3167" s="37"/>
      <c r="P3167" s="38" t="n">
        <v>19.99</v>
      </c>
      <c r="Q3167" s="34" t="n">
        <v>0</v>
      </c>
      <c r="R3167" s="39" t="n">
        <v>-2.57896857923497</v>
      </c>
      <c r="S3167" s="40" t="n">
        <v>2.57896857923497</v>
      </c>
      <c r="T3167" s="40" t="n">
        <v>0</v>
      </c>
      <c r="U3167" s="40" t="n">
        <v>0</v>
      </c>
      <c r="V3167" s="32" t="n">
        <v>10.411031420765</v>
      </c>
      <c r="W3167" s="32" t="n">
        <v>12.99</v>
      </c>
      <c r="X3167" s="40" t="n">
        <v>12.99</v>
      </c>
      <c r="Y3167" s="29" t="n">
        <v>19.99</v>
      </c>
      <c r="Z3167" s="29" t="n">
        <v>61.8952459016394</v>
      </c>
      <c r="AA3167" s="41"/>
      <c r="AB3167" s="38" t="n">
        <v>19.99</v>
      </c>
      <c r="AC3167" s="34" t="n">
        <v>0</v>
      </c>
      <c r="AD3167" s="39" t="n">
        <v>-2.57896857923497</v>
      </c>
      <c r="AE3167" s="40" t="n">
        <v>2.57896857923497</v>
      </c>
      <c r="AF3167" s="40" t="n">
        <v>0</v>
      </c>
      <c r="AG3167" s="40" t="n">
        <v>0</v>
      </c>
      <c r="AH3167" s="32" t="n">
        <v>10.411031420765</v>
      </c>
      <c r="AI3167" s="32" t="n">
        <v>12.99</v>
      </c>
      <c r="AJ3167" s="40" t="n">
        <v>12.99</v>
      </c>
      <c r="AK3167" s="29" t="n">
        <v>19.99</v>
      </c>
      <c r="AL3167" s="29" t="n">
        <v>61.8952459016394</v>
      </c>
      <c r="AM3167" s="41"/>
      <c r="AN3167" s="38"/>
      <c r="AO3167" s="34"/>
      <c r="AP3167" s="39"/>
      <c r="AQ3167" s="40"/>
      <c r="AR3167" s="40"/>
      <c r="AS3167" s="40"/>
      <c r="AT3167" s="32"/>
      <c r="AU3167" s="32"/>
      <c r="AV3167" s="40"/>
      <c r="AW3167" s="31"/>
      <c r="AX3167" s="29"/>
      <c r="AY3167" s="42"/>
      <c r="AZ3167" s="38"/>
      <c r="BA3167" s="34"/>
      <c r="BB3167" s="39"/>
      <c r="BC3167" s="40"/>
      <c r="BD3167" s="40"/>
      <c r="BE3167" s="40"/>
      <c r="BF3167" s="32"/>
      <c r="BG3167" s="32"/>
      <c r="BH3167" s="40"/>
      <c r="BI3167" s="31"/>
      <c r="BJ3167" s="29"/>
    </row>
    <row r="3168" customFormat="false" ht="15" hidden="false" customHeight="false" outlineLevel="0" collapsed="false">
      <c r="A3168" s="26" t="s">
        <v>1139</v>
      </c>
      <c r="B3168" s="27" t="s">
        <v>0</v>
      </c>
      <c r="C3168" s="28" t="s">
        <v>53</v>
      </c>
      <c r="D3168" s="43" t="s">
        <v>227</v>
      </c>
      <c r="E3168" s="30" t="n">
        <v>149.9</v>
      </c>
      <c r="F3168" s="31" t="n">
        <v>99.9</v>
      </c>
      <c r="G3168" s="32" t="s">
        <v>295</v>
      </c>
      <c r="H3168" s="32" t="s">
        <v>98</v>
      </c>
      <c r="I3168" s="33" t="n">
        <v>9.99</v>
      </c>
      <c r="J3168" s="34" t="s">
        <v>288</v>
      </c>
      <c r="K3168" s="35" t="s">
        <v>532</v>
      </c>
      <c r="L3168" s="36"/>
      <c r="M3168" s="33" t="n">
        <v>2.99</v>
      </c>
      <c r="N3168" s="33"/>
      <c r="O3168" s="37"/>
      <c r="P3168" s="38" t="n">
        <v>19.99</v>
      </c>
      <c r="Q3168" s="34" t="n">
        <v>0</v>
      </c>
      <c r="R3168" s="39" t="n">
        <v>-2.57896857923497</v>
      </c>
      <c r="S3168" s="40" t="n">
        <v>2.57896857923497</v>
      </c>
      <c r="T3168" s="40" t="n">
        <v>0</v>
      </c>
      <c r="U3168" s="40" t="n">
        <v>0</v>
      </c>
      <c r="V3168" s="32" t="n">
        <v>7.41103142076503</v>
      </c>
      <c r="W3168" s="32" t="n">
        <v>9.99</v>
      </c>
      <c r="X3168" s="40" t="n">
        <v>9.99</v>
      </c>
      <c r="Y3168" s="29" t="n">
        <v>19.99</v>
      </c>
      <c r="Z3168" s="29" t="n">
        <v>61.8952459016394</v>
      </c>
      <c r="AA3168" s="41"/>
      <c r="AB3168" s="38" t="n">
        <v>19.99</v>
      </c>
      <c r="AC3168" s="34" t="n">
        <v>0</v>
      </c>
      <c r="AD3168" s="39" t="n">
        <v>-2.57896857923497</v>
      </c>
      <c r="AE3168" s="40" t="n">
        <v>2.57896857923497</v>
      </c>
      <c r="AF3168" s="40" t="n">
        <v>0</v>
      </c>
      <c r="AG3168" s="40" t="n">
        <v>0</v>
      </c>
      <c r="AH3168" s="32" t="n">
        <v>7.41103142076503</v>
      </c>
      <c r="AI3168" s="32" t="n">
        <v>9.99</v>
      </c>
      <c r="AJ3168" s="40" t="n">
        <v>9.99</v>
      </c>
      <c r="AK3168" s="29" t="n">
        <v>19.99</v>
      </c>
      <c r="AL3168" s="29" t="n">
        <v>61.8952459016394</v>
      </c>
      <c r="AM3168" s="41"/>
      <c r="AN3168" s="38"/>
      <c r="AO3168" s="34"/>
      <c r="AP3168" s="39"/>
      <c r="AQ3168" s="40"/>
      <c r="AR3168" s="40"/>
      <c r="AS3168" s="40"/>
      <c r="AT3168" s="32"/>
      <c r="AU3168" s="32"/>
      <c r="AV3168" s="40"/>
      <c r="AW3168" s="31"/>
      <c r="AX3168" s="29"/>
      <c r="AY3168" s="42"/>
      <c r="AZ3168" s="38"/>
      <c r="BA3168" s="34"/>
      <c r="BB3168" s="39"/>
      <c r="BC3168" s="40"/>
      <c r="BD3168" s="40"/>
      <c r="BE3168" s="40"/>
      <c r="BF3168" s="32"/>
      <c r="BG3168" s="32"/>
      <c r="BH3168" s="40"/>
      <c r="BI3168" s="31"/>
      <c r="BJ3168" s="29"/>
    </row>
    <row r="3169" customFormat="false" ht="15" hidden="false" customHeight="false" outlineLevel="0" collapsed="false">
      <c r="A3169" s="26" t="s">
        <v>1140</v>
      </c>
      <c r="B3169" s="27" t="s">
        <v>0</v>
      </c>
      <c r="C3169" s="28" t="s">
        <v>53</v>
      </c>
      <c r="D3169" s="43" t="s">
        <v>227</v>
      </c>
      <c r="E3169" s="30" t="n">
        <v>149.9</v>
      </c>
      <c r="F3169" s="31" t="n">
        <v>99.9</v>
      </c>
      <c r="G3169" s="32" t="s">
        <v>297</v>
      </c>
      <c r="H3169" s="32" t="s">
        <v>98</v>
      </c>
      <c r="I3169" s="33" t="n">
        <v>0</v>
      </c>
      <c r="J3169" s="34" t="s">
        <v>298</v>
      </c>
      <c r="K3169" s="35" t="s">
        <v>532</v>
      </c>
      <c r="L3169" s="36"/>
      <c r="M3169" s="33" t="n">
        <v>2.99</v>
      </c>
      <c r="N3169" s="33"/>
      <c r="O3169" s="37"/>
      <c r="P3169" s="38" t="n">
        <v>0</v>
      </c>
      <c r="Q3169" s="34" t="n">
        <v>0</v>
      </c>
      <c r="R3169" s="39" t="n">
        <v>-3.41188524590164</v>
      </c>
      <c r="S3169" s="40" t="n">
        <v>3.41188524590164</v>
      </c>
      <c r="T3169" s="40" t="n">
        <v>0</v>
      </c>
      <c r="U3169" s="40" t="n">
        <v>0</v>
      </c>
      <c r="V3169" s="32" t="n">
        <v>-3.41188524590164</v>
      </c>
      <c r="W3169" s="32" t="n">
        <v>0</v>
      </c>
      <c r="X3169" s="40" t="n">
        <v>0</v>
      </c>
      <c r="Y3169" s="29" t="n">
        <v>0</v>
      </c>
      <c r="Z3169" s="29" t="n">
        <v>81.8852459016394</v>
      </c>
      <c r="AA3169" s="41"/>
      <c r="AB3169" s="38" t="n">
        <v>0</v>
      </c>
      <c r="AC3169" s="34" t="n">
        <v>0</v>
      </c>
      <c r="AD3169" s="39" t="n">
        <v>-3.41188524590164</v>
      </c>
      <c r="AE3169" s="40" t="n">
        <v>3.41188524590164</v>
      </c>
      <c r="AF3169" s="40" t="n">
        <v>0</v>
      </c>
      <c r="AG3169" s="40" t="n">
        <v>0</v>
      </c>
      <c r="AH3169" s="32" t="n">
        <v>-3.41188524590164</v>
      </c>
      <c r="AI3169" s="32" t="n">
        <v>0</v>
      </c>
      <c r="AJ3169" s="40" t="n">
        <v>0</v>
      </c>
      <c r="AK3169" s="29" t="n">
        <v>0</v>
      </c>
      <c r="AL3169" s="29" t="n">
        <v>81.8852459016394</v>
      </c>
      <c r="AM3169" s="41"/>
      <c r="AN3169" s="38"/>
      <c r="AO3169" s="34"/>
      <c r="AP3169" s="39"/>
      <c r="AQ3169" s="40"/>
      <c r="AR3169" s="40"/>
      <c r="AS3169" s="40"/>
      <c r="AT3169" s="32"/>
      <c r="AU3169" s="32"/>
      <c r="AV3169" s="40"/>
      <c r="AW3169" s="31"/>
      <c r="AX3169" s="29"/>
      <c r="AY3169" s="42"/>
      <c r="AZ3169" s="38"/>
      <c r="BA3169" s="34"/>
      <c r="BB3169" s="39"/>
      <c r="BC3169" s="40"/>
      <c r="BD3169" s="40"/>
      <c r="BE3169" s="40"/>
      <c r="BF3169" s="32"/>
      <c r="BG3169" s="32"/>
      <c r="BH3169" s="40"/>
      <c r="BI3169" s="31"/>
      <c r="BJ3169" s="29"/>
    </row>
    <row r="3170" customFormat="false" ht="15" hidden="false" customHeight="false" outlineLevel="0" collapsed="false">
      <c r="A3170" s="26" t="s">
        <v>1141</v>
      </c>
      <c r="B3170" s="27" t="s">
        <v>0</v>
      </c>
      <c r="C3170" s="28" t="s">
        <v>53</v>
      </c>
      <c r="D3170" s="43" t="s">
        <v>262</v>
      </c>
      <c r="E3170" s="30" t="n">
        <v>219.9</v>
      </c>
      <c r="F3170" s="31" t="n">
        <v>199.9</v>
      </c>
      <c r="G3170" s="32" t="s">
        <v>287</v>
      </c>
      <c r="H3170" s="32"/>
      <c r="I3170" s="33" t="n">
        <v>24.99</v>
      </c>
      <c r="J3170" s="34" t="s">
        <v>288</v>
      </c>
      <c r="K3170" s="35" t="s">
        <v>532</v>
      </c>
      <c r="L3170" s="36"/>
      <c r="M3170" s="33" t="n">
        <v>2.99</v>
      </c>
      <c r="N3170" s="33"/>
      <c r="O3170" s="37"/>
      <c r="P3170" s="38" t="n">
        <v>29.99</v>
      </c>
      <c r="Q3170" s="34" t="n">
        <v>0</v>
      </c>
      <c r="R3170" s="39" t="n">
        <v>-5.57760245901639</v>
      </c>
      <c r="S3170" s="40" t="n">
        <v>5.57760245901639</v>
      </c>
      <c r="T3170" s="40" t="n">
        <v>0</v>
      </c>
      <c r="U3170" s="40" t="n">
        <v>0</v>
      </c>
      <c r="V3170" s="32" t="n">
        <v>19.4123975409836</v>
      </c>
      <c r="W3170" s="32" t="n">
        <v>24.99</v>
      </c>
      <c r="X3170" s="40" t="n">
        <v>24.99</v>
      </c>
      <c r="Y3170" s="29" t="n">
        <v>29.99</v>
      </c>
      <c r="Z3170" s="29" t="n">
        <v>133.862459016393</v>
      </c>
      <c r="AA3170" s="41"/>
      <c r="AB3170" s="38" t="n">
        <v>49.99</v>
      </c>
      <c r="AC3170" s="34" t="n">
        <v>0</v>
      </c>
      <c r="AD3170" s="39" t="n">
        <v>-4.74426912568306</v>
      </c>
      <c r="AE3170" s="40" t="n">
        <v>4.74426912568306</v>
      </c>
      <c r="AF3170" s="40" t="n">
        <v>0</v>
      </c>
      <c r="AG3170" s="40" t="n">
        <v>0</v>
      </c>
      <c r="AH3170" s="32" t="n">
        <v>20.2457308743169</v>
      </c>
      <c r="AI3170" s="32" t="n">
        <v>24.99</v>
      </c>
      <c r="AJ3170" s="40" t="n">
        <v>24.99</v>
      </c>
      <c r="AK3170" s="29" t="n">
        <v>49.99</v>
      </c>
      <c r="AL3170" s="29" t="n">
        <v>113.862459016393</v>
      </c>
      <c r="AM3170" s="41"/>
      <c r="AN3170" s="38"/>
      <c r="AO3170" s="34"/>
      <c r="AP3170" s="39"/>
      <c r="AQ3170" s="40"/>
      <c r="AR3170" s="40"/>
      <c r="AS3170" s="40"/>
      <c r="AT3170" s="32"/>
      <c r="AU3170" s="32"/>
      <c r="AV3170" s="40"/>
      <c r="AW3170" s="31"/>
      <c r="AX3170" s="29"/>
      <c r="AY3170" s="42"/>
      <c r="AZ3170" s="38"/>
      <c r="BA3170" s="34"/>
      <c r="BB3170" s="39"/>
      <c r="BC3170" s="40"/>
      <c r="BD3170" s="40"/>
      <c r="BE3170" s="40"/>
      <c r="BF3170" s="32"/>
      <c r="BG3170" s="32"/>
      <c r="BH3170" s="40"/>
      <c r="BI3170" s="31"/>
      <c r="BJ3170" s="29"/>
    </row>
    <row r="3171" customFormat="false" ht="15" hidden="false" customHeight="false" outlineLevel="0" collapsed="false">
      <c r="A3171" s="26" t="s">
        <v>1142</v>
      </c>
      <c r="B3171" s="27" t="s">
        <v>0</v>
      </c>
      <c r="C3171" s="28" t="s">
        <v>53</v>
      </c>
      <c r="D3171" s="43" t="s">
        <v>262</v>
      </c>
      <c r="E3171" s="30" t="n">
        <v>219.9</v>
      </c>
      <c r="F3171" s="31" t="n">
        <v>199.9</v>
      </c>
      <c r="G3171" s="32" t="s">
        <v>291</v>
      </c>
      <c r="H3171" s="32"/>
      <c r="I3171" s="33" t="n">
        <v>16.99</v>
      </c>
      <c r="J3171" s="34" t="s">
        <v>288</v>
      </c>
      <c r="K3171" s="35" t="s">
        <v>355</v>
      </c>
      <c r="L3171" s="36"/>
      <c r="M3171" s="33" t="n">
        <v>2.99</v>
      </c>
      <c r="N3171" s="33"/>
      <c r="O3171" s="37"/>
      <c r="P3171" s="38" t="n">
        <v>29.99</v>
      </c>
      <c r="Q3171" s="34" t="n">
        <v>1.99</v>
      </c>
      <c r="R3171" s="39" t="n">
        <v>-2.47208196721311</v>
      </c>
      <c r="S3171" s="40" t="n">
        <v>4.46208196721311</v>
      </c>
      <c r="T3171" s="40" t="n">
        <v>4.46208196721311</v>
      </c>
      <c r="U3171" s="40" t="n">
        <v>4.46208196721311</v>
      </c>
      <c r="V3171" s="32" t="n">
        <v>14.5179180327869</v>
      </c>
      <c r="W3171" s="32" t="n">
        <v>14.5179180327869</v>
      </c>
      <c r="X3171" s="40" t="n">
        <v>18.98</v>
      </c>
      <c r="Y3171" s="29" t="n">
        <v>89.69</v>
      </c>
      <c r="Z3171" s="29" t="n">
        <v>74.1624590163935</v>
      </c>
      <c r="AA3171" s="41"/>
      <c r="AB3171" s="38" t="n">
        <v>49.99</v>
      </c>
      <c r="AC3171" s="34" t="n">
        <v>1.99</v>
      </c>
      <c r="AD3171" s="39" t="n">
        <v>-1.80541530054645</v>
      </c>
      <c r="AE3171" s="40" t="n">
        <v>3.79541530054645</v>
      </c>
      <c r="AF3171" s="40" t="n">
        <v>3.79541530054645</v>
      </c>
      <c r="AG3171" s="40" t="n">
        <v>3.79541530054645</v>
      </c>
      <c r="AH3171" s="32" t="n">
        <v>15.1845846994536</v>
      </c>
      <c r="AI3171" s="32" t="n">
        <v>16.99</v>
      </c>
      <c r="AJ3171" s="40" t="n">
        <v>18.98</v>
      </c>
      <c r="AK3171" s="29" t="n">
        <v>109.69</v>
      </c>
      <c r="AL3171" s="29" t="n">
        <v>54.1624590163935</v>
      </c>
      <c r="AM3171" s="41"/>
      <c r="AN3171" s="38"/>
      <c r="AO3171" s="34"/>
      <c r="AP3171" s="39"/>
      <c r="AQ3171" s="40"/>
      <c r="AR3171" s="40"/>
      <c r="AS3171" s="40"/>
      <c r="AT3171" s="32"/>
      <c r="AU3171" s="32"/>
      <c r="AV3171" s="40"/>
      <c r="AW3171" s="31"/>
      <c r="AX3171" s="29"/>
      <c r="AY3171" s="42"/>
      <c r="AZ3171" s="38"/>
      <c r="BA3171" s="34"/>
      <c r="BB3171" s="39"/>
      <c r="BC3171" s="40"/>
      <c r="BD3171" s="40"/>
      <c r="BE3171" s="40"/>
      <c r="BF3171" s="32"/>
      <c r="BG3171" s="32"/>
      <c r="BH3171" s="40"/>
      <c r="BI3171" s="31"/>
      <c r="BJ3171" s="29"/>
    </row>
    <row r="3172" customFormat="false" ht="15" hidden="false" customHeight="false" outlineLevel="0" collapsed="false">
      <c r="A3172" s="26" t="s">
        <v>1143</v>
      </c>
      <c r="B3172" s="27" t="s">
        <v>0</v>
      </c>
      <c r="C3172" s="28" t="s">
        <v>53</v>
      </c>
      <c r="D3172" s="43" t="s">
        <v>262</v>
      </c>
      <c r="E3172" s="30" t="n">
        <v>219.9</v>
      </c>
      <c r="F3172" s="31" t="n">
        <v>199.9</v>
      </c>
      <c r="G3172" s="32" t="s">
        <v>293</v>
      </c>
      <c r="H3172" s="32"/>
      <c r="I3172" s="33" t="n">
        <v>12.99</v>
      </c>
      <c r="J3172" s="34" t="s">
        <v>288</v>
      </c>
      <c r="K3172" s="35" t="s">
        <v>355</v>
      </c>
      <c r="L3172" s="36"/>
      <c r="M3172" s="33" t="n">
        <v>2.99</v>
      </c>
      <c r="N3172" s="33"/>
      <c r="O3172" s="37"/>
      <c r="P3172" s="38" t="n">
        <v>29.99</v>
      </c>
      <c r="Q3172" s="34" t="n">
        <v>3.99</v>
      </c>
      <c r="R3172" s="39" t="n">
        <v>-0.472081967213114</v>
      </c>
      <c r="S3172" s="40" t="n">
        <v>4.46208196721311</v>
      </c>
      <c r="T3172" s="40" t="n">
        <v>4.46208196721311</v>
      </c>
      <c r="U3172" s="40" t="n">
        <v>4.46208196721311</v>
      </c>
      <c r="V3172" s="32" t="n">
        <v>12.5179180327869</v>
      </c>
      <c r="W3172" s="32" t="n">
        <v>12.5179180327869</v>
      </c>
      <c r="X3172" s="40" t="n">
        <v>16.98</v>
      </c>
      <c r="Y3172" s="29" t="n">
        <v>149.69</v>
      </c>
      <c r="Z3172" s="29" t="n">
        <v>14.1624590163935</v>
      </c>
      <c r="AA3172" s="41"/>
      <c r="AB3172" s="38" t="n">
        <v>49.99</v>
      </c>
      <c r="AC3172" s="34" t="n">
        <v>2.99</v>
      </c>
      <c r="AD3172" s="39" t="n">
        <v>-0.805415300546448</v>
      </c>
      <c r="AE3172" s="40" t="n">
        <v>3.79541530054645</v>
      </c>
      <c r="AF3172" s="40" t="n">
        <v>3.79541530054645</v>
      </c>
      <c r="AG3172" s="40" t="n">
        <v>3.79541530054645</v>
      </c>
      <c r="AH3172" s="32" t="n">
        <v>12.1845846994536</v>
      </c>
      <c r="AI3172" s="32" t="n">
        <v>12.99</v>
      </c>
      <c r="AJ3172" s="40" t="n">
        <v>15.98</v>
      </c>
      <c r="AK3172" s="29" t="n">
        <v>139.69</v>
      </c>
      <c r="AL3172" s="29" t="n">
        <v>24.1624590163935</v>
      </c>
      <c r="AM3172" s="41"/>
      <c r="AN3172" s="38"/>
      <c r="AO3172" s="34"/>
      <c r="AP3172" s="39"/>
      <c r="AQ3172" s="40"/>
      <c r="AR3172" s="40"/>
      <c r="AS3172" s="40"/>
      <c r="AT3172" s="32"/>
      <c r="AU3172" s="32"/>
      <c r="AV3172" s="40"/>
      <c r="AW3172" s="31"/>
      <c r="AX3172" s="29"/>
      <c r="AY3172" s="42"/>
      <c r="AZ3172" s="38"/>
      <c r="BA3172" s="34"/>
      <c r="BB3172" s="39"/>
      <c r="BC3172" s="40"/>
      <c r="BD3172" s="40"/>
      <c r="BE3172" s="40"/>
      <c r="BF3172" s="32"/>
      <c r="BG3172" s="32"/>
      <c r="BH3172" s="40"/>
      <c r="BI3172" s="31"/>
      <c r="BJ3172" s="29"/>
    </row>
    <row r="3173" customFormat="false" ht="15" hidden="false" customHeight="false" outlineLevel="0" collapsed="false">
      <c r="A3173" s="26" t="s">
        <v>1144</v>
      </c>
      <c r="B3173" s="27" t="s">
        <v>0</v>
      </c>
      <c r="C3173" s="28" t="s">
        <v>53</v>
      </c>
      <c r="D3173" s="43" t="s">
        <v>262</v>
      </c>
      <c r="E3173" s="30" t="n">
        <v>219.9</v>
      </c>
      <c r="F3173" s="31" t="n">
        <v>199.9</v>
      </c>
      <c r="G3173" s="32" t="s">
        <v>424</v>
      </c>
      <c r="H3173" s="32"/>
      <c r="I3173" s="33" t="n">
        <v>9.99</v>
      </c>
      <c r="J3173" s="34" t="s">
        <v>288</v>
      </c>
      <c r="K3173" s="35" t="s">
        <v>355</v>
      </c>
      <c r="L3173" s="36"/>
      <c r="M3173" s="33" t="n">
        <v>2.99</v>
      </c>
      <c r="N3173" s="33"/>
      <c r="O3173" s="37"/>
      <c r="P3173" s="38" t="n">
        <v>29.99</v>
      </c>
      <c r="Q3173" s="34" t="n">
        <v>3.99</v>
      </c>
      <c r="R3173" s="39" t="n">
        <v>-0.472081967213114</v>
      </c>
      <c r="S3173" s="40" t="n">
        <v>4.46208196721311</v>
      </c>
      <c r="T3173" s="40" t="n">
        <v>4.46208196721311</v>
      </c>
      <c r="U3173" s="40" t="n">
        <v>4.46208196721311</v>
      </c>
      <c r="V3173" s="32" t="n">
        <v>9.51791803278689</v>
      </c>
      <c r="W3173" s="32" t="n">
        <v>9.51791803278689</v>
      </c>
      <c r="X3173" s="40" t="n">
        <v>13.98</v>
      </c>
      <c r="Y3173" s="29" t="n">
        <v>149.69</v>
      </c>
      <c r="Z3173" s="29" t="n">
        <v>14.1624590163935</v>
      </c>
      <c r="AA3173" s="41"/>
      <c r="AB3173" s="38" t="n">
        <v>49.99</v>
      </c>
      <c r="AC3173" s="34" t="n">
        <v>2.99</v>
      </c>
      <c r="AD3173" s="39" t="n">
        <v>-0.805415300546448</v>
      </c>
      <c r="AE3173" s="40" t="n">
        <v>3.79541530054645</v>
      </c>
      <c r="AF3173" s="40" t="n">
        <v>3.79541530054645</v>
      </c>
      <c r="AG3173" s="40" t="n">
        <v>3.79541530054645</v>
      </c>
      <c r="AH3173" s="32" t="n">
        <v>9.18458469945355</v>
      </c>
      <c r="AI3173" s="32" t="n">
        <v>9.99</v>
      </c>
      <c r="AJ3173" s="40" t="n">
        <v>12.98</v>
      </c>
      <c r="AK3173" s="29" t="n">
        <v>139.69</v>
      </c>
      <c r="AL3173" s="29" t="n">
        <v>24.1624590163935</v>
      </c>
      <c r="AM3173" s="41"/>
      <c r="AN3173" s="38"/>
      <c r="AO3173" s="34"/>
      <c r="AP3173" s="39"/>
      <c r="AQ3173" s="40"/>
      <c r="AR3173" s="40"/>
      <c r="AS3173" s="40"/>
      <c r="AT3173" s="32"/>
      <c r="AU3173" s="32"/>
      <c r="AV3173" s="40"/>
      <c r="AW3173" s="31"/>
      <c r="AX3173" s="29"/>
      <c r="AY3173" s="42"/>
      <c r="AZ3173" s="38"/>
      <c r="BA3173" s="34"/>
      <c r="BB3173" s="39"/>
      <c r="BC3173" s="40"/>
      <c r="BD3173" s="40"/>
      <c r="BE3173" s="40"/>
      <c r="BF3173" s="32"/>
      <c r="BG3173" s="32"/>
      <c r="BH3173" s="40"/>
      <c r="BI3173" s="31"/>
      <c r="BJ3173" s="29"/>
    </row>
    <row r="3174" customFormat="false" ht="15" hidden="false" customHeight="false" outlineLevel="0" collapsed="false">
      <c r="A3174" s="26" t="s">
        <v>1145</v>
      </c>
      <c r="B3174" s="27" t="s">
        <v>0</v>
      </c>
      <c r="C3174" s="28" t="s">
        <v>53</v>
      </c>
      <c r="D3174" s="43" t="s">
        <v>262</v>
      </c>
      <c r="E3174" s="30" t="n">
        <v>219.9</v>
      </c>
      <c r="F3174" s="31" t="n">
        <v>199.9</v>
      </c>
      <c r="G3174" s="32" t="s">
        <v>297</v>
      </c>
      <c r="H3174" s="32"/>
      <c r="I3174" s="33" t="n">
        <v>0</v>
      </c>
      <c r="J3174" s="34" t="s">
        <v>298</v>
      </c>
      <c r="K3174" s="35" t="s">
        <v>355</v>
      </c>
      <c r="L3174" s="36"/>
      <c r="M3174" s="33" t="n">
        <v>2.99</v>
      </c>
      <c r="N3174" s="33"/>
      <c r="O3174" s="37"/>
      <c r="P3174" s="38" t="n">
        <v>29.99</v>
      </c>
      <c r="Q3174" s="34" t="n">
        <v>1.99</v>
      </c>
      <c r="R3174" s="39" t="n">
        <v>-2.47208196721311</v>
      </c>
      <c r="S3174" s="40" t="n">
        <v>4.46208196721311</v>
      </c>
      <c r="T3174" s="40" t="n">
        <v>4.46208196721311</v>
      </c>
      <c r="U3174" s="40" t="n">
        <v>4.46208196721311</v>
      </c>
      <c r="V3174" s="32" t="n">
        <v>-2.47208196721311</v>
      </c>
      <c r="W3174" s="32" t="n">
        <v>-2.47208196721311</v>
      </c>
      <c r="X3174" s="40" t="n">
        <v>1.99</v>
      </c>
      <c r="Y3174" s="29" t="n">
        <v>89.69</v>
      </c>
      <c r="Z3174" s="29" t="n">
        <v>74.1624590163935</v>
      </c>
      <c r="AA3174" s="41"/>
      <c r="AB3174" s="38" t="n">
        <v>49.99</v>
      </c>
      <c r="AC3174" s="34" t="n">
        <v>1.99</v>
      </c>
      <c r="AD3174" s="39" t="n">
        <v>-1.80541530054645</v>
      </c>
      <c r="AE3174" s="40" t="n">
        <v>3.79541530054645</v>
      </c>
      <c r="AF3174" s="40" t="n">
        <v>3.79541530054645</v>
      </c>
      <c r="AG3174" s="40" t="n">
        <v>3.79541530054645</v>
      </c>
      <c r="AH3174" s="32" t="n">
        <v>-1.80541530054645</v>
      </c>
      <c r="AI3174" s="32" t="n">
        <v>0</v>
      </c>
      <c r="AJ3174" s="40" t="n">
        <v>1.99</v>
      </c>
      <c r="AK3174" s="29" t="n">
        <v>109.69</v>
      </c>
      <c r="AL3174" s="29" t="n">
        <v>54.1624590163935</v>
      </c>
      <c r="AM3174" s="41"/>
      <c r="AN3174" s="38"/>
      <c r="AO3174" s="34"/>
      <c r="AP3174" s="39"/>
      <c r="AQ3174" s="40"/>
      <c r="AR3174" s="40"/>
      <c r="AS3174" s="40"/>
      <c r="AT3174" s="32"/>
      <c r="AU3174" s="32"/>
      <c r="AV3174" s="40"/>
      <c r="AW3174" s="31"/>
      <c r="AX3174" s="29"/>
      <c r="AY3174" s="42"/>
      <c r="AZ3174" s="38"/>
      <c r="BA3174" s="34"/>
      <c r="BB3174" s="39"/>
      <c r="BC3174" s="40"/>
      <c r="BD3174" s="40"/>
      <c r="BE3174" s="40"/>
      <c r="BF3174" s="32"/>
      <c r="BG3174" s="32"/>
      <c r="BH3174" s="40"/>
      <c r="BI3174" s="31"/>
      <c r="BJ3174" s="29"/>
    </row>
    <row r="3175" customFormat="false" ht="15" hidden="false" customHeight="false" outlineLevel="0" collapsed="false">
      <c r="A3175" s="26" t="s">
        <v>1146</v>
      </c>
      <c r="B3175" s="27" t="s">
        <v>0</v>
      </c>
      <c r="C3175" s="28" t="s">
        <v>53</v>
      </c>
      <c r="D3175" s="43" t="s">
        <v>264</v>
      </c>
      <c r="E3175" s="30" t="n">
        <v>549.9</v>
      </c>
      <c r="F3175" s="31" t="n">
        <v>549.9</v>
      </c>
      <c r="G3175" s="32" t="s">
        <v>287</v>
      </c>
      <c r="H3175" s="32" t="s">
        <v>98</v>
      </c>
      <c r="I3175" s="33" t="n">
        <v>24.99</v>
      </c>
      <c r="J3175" s="34" t="s">
        <v>288</v>
      </c>
      <c r="K3175" s="35" t="s">
        <v>355</v>
      </c>
      <c r="L3175" s="36"/>
      <c r="M3175" s="33" t="n">
        <v>4.99</v>
      </c>
      <c r="N3175" s="33"/>
      <c r="O3175" s="37"/>
      <c r="P3175" s="38" t="n">
        <v>49.99</v>
      </c>
      <c r="Q3175" s="34" t="n">
        <v>7.99</v>
      </c>
      <c r="R3175" s="39" t="n">
        <v>-5.36825683060109</v>
      </c>
      <c r="S3175" s="40" t="n">
        <v>13.3582568306011</v>
      </c>
      <c r="T3175" s="40" t="n">
        <v>13.3582568306011</v>
      </c>
      <c r="U3175" s="40" t="n">
        <v>13.3582568306011</v>
      </c>
      <c r="V3175" s="32" t="n">
        <v>19.6217431693989</v>
      </c>
      <c r="W3175" s="32" t="n">
        <v>19.6217431693989</v>
      </c>
      <c r="X3175" s="40" t="n">
        <v>32.98</v>
      </c>
      <c r="Y3175" s="29" t="n">
        <v>289.69</v>
      </c>
      <c r="Z3175" s="29" t="n">
        <v>161.047704918033</v>
      </c>
      <c r="AA3175" s="41"/>
      <c r="AB3175" s="38"/>
      <c r="AC3175" s="34"/>
      <c r="AD3175" s="39"/>
      <c r="AE3175" s="40"/>
      <c r="AF3175" s="40"/>
      <c r="AG3175" s="40"/>
      <c r="AH3175" s="32"/>
      <c r="AI3175" s="32"/>
      <c r="AJ3175" s="40"/>
      <c r="AK3175" s="29"/>
      <c r="AL3175" s="29"/>
      <c r="AM3175" s="41"/>
      <c r="AN3175" s="38"/>
      <c r="AO3175" s="34"/>
      <c r="AP3175" s="39"/>
      <c r="AQ3175" s="40"/>
      <c r="AR3175" s="40"/>
      <c r="AS3175" s="40"/>
      <c r="AT3175" s="32"/>
      <c r="AU3175" s="32"/>
      <c r="AV3175" s="40"/>
      <c r="AW3175" s="31"/>
      <c r="AX3175" s="29"/>
      <c r="AY3175" s="42"/>
      <c r="AZ3175" s="38"/>
      <c r="BA3175" s="34"/>
      <c r="BB3175" s="39"/>
      <c r="BC3175" s="40"/>
      <c r="BD3175" s="40"/>
      <c r="BE3175" s="40"/>
      <c r="BF3175" s="32"/>
      <c r="BG3175" s="32"/>
      <c r="BH3175" s="40"/>
      <c r="BI3175" s="31"/>
      <c r="BJ3175" s="29"/>
    </row>
    <row r="3176" customFormat="false" ht="15" hidden="false" customHeight="false" outlineLevel="0" collapsed="false">
      <c r="A3176" s="26" t="s">
        <v>1147</v>
      </c>
      <c r="B3176" s="27" t="s">
        <v>0</v>
      </c>
      <c r="C3176" s="28" t="s">
        <v>53</v>
      </c>
      <c r="D3176" s="43" t="s">
        <v>264</v>
      </c>
      <c r="E3176" s="30" t="n">
        <v>549.9</v>
      </c>
      <c r="F3176" s="31" t="n">
        <v>549.9</v>
      </c>
      <c r="G3176" s="32" t="s">
        <v>291</v>
      </c>
      <c r="H3176" s="32" t="s">
        <v>98</v>
      </c>
      <c r="I3176" s="33" t="n">
        <v>16.99</v>
      </c>
      <c r="J3176" s="34" t="s">
        <v>288</v>
      </c>
      <c r="K3176" s="35" t="s">
        <v>355</v>
      </c>
      <c r="L3176" s="36"/>
      <c r="M3176" s="33" t="n">
        <v>4.99</v>
      </c>
      <c r="N3176" s="33"/>
      <c r="O3176" s="37"/>
      <c r="P3176" s="38" t="n">
        <v>49.99</v>
      </c>
      <c r="Q3176" s="34" t="n">
        <v>10.99</v>
      </c>
      <c r="R3176" s="39" t="n">
        <v>-2.36825683060109</v>
      </c>
      <c r="S3176" s="40" t="n">
        <v>13.3582568306011</v>
      </c>
      <c r="T3176" s="40" t="n">
        <v>13.3582568306011</v>
      </c>
      <c r="U3176" s="40" t="n">
        <v>13.3582568306011</v>
      </c>
      <c r="V3176" s="32" t="n">
        <v>14.6217431693989</v>
      </c>
      <c r="W3176" s="32" t="n">
        <v>14.6217431693989</v>
      </c>
      <c r="X3176" s="40" t="n">
        <v>27.98</v>
      </c>
      <c r="Y3176" s="29" t="n">
        <v>379.69</v>
      </c>
      <c r="Z3176" s="29" t="n">
        <v>71.0477049180328</v>
      </c>
      <c r="AA3176" s="41"/>
      <c r="AB3176" s="38"/>
      <c r="AC3176" s="34"/>
      <c r="AD3176" s="39"/>
      <c r="AE3176" s="40"/>
      <c r="AF3176" s="40"/>
      <c r="AG3176" s="40"/>
      <c r="AH3176" s="32"/>
      <c r="AI3176" s="32"/>
      <c r="AJ3176" s="40"/>
      <c r="AK3176" s="29"/>
      <c r="AL3176" s="29"/>
      <c r="AM3176" s="41"/>
      <c r="AN3176" s="38"/>
      <c r="AO3176" s="34"/>
      <c r="AP3176" s="39"/>
      <c r="AQ3176" s="40"/>
      <c r="AR3176" s="40"/>
      <c r="AS3176" s="40"/>
      <c r="AT3176" s="32"/>
      <c r="AU3176" s="32"/>
      <c r="AV3176" s="40"/>
      <c r="AW3176" s="31"/>
      <c r="AX3176" s="29"/>
      <c r="AY3176" s="42"/>
      <c r="AZ3176" s="38"/>
      <c r="BA3176" s="34"/>
      <c r="BB3176" s="39"/>
      <c r="BC3176" s="40"/>
      <c r="BD3176" s="40"/>
      <c r="BE3176" s="40"/>
      <c r="BF3176" s="32"/>
      <c r="BG3176" s="32"/>
      <c r="BH3176" s="40"/>
      <c r="BI3176" s="31"/>
      <c r="BJ3176" s="29"/>
    </row>
    <row r="3177" customFormat="false" ht="15" hidden="false" customHeight="false" outlineLevel="0" collapsed="false">
      <c r="A3177" s="26" t="s">
        <v>1148</v>
      </c>
      <c r="B3177" s="27" t="s">
        <v>0</v>
      </c>
      <c r="C3177" s="28" t="s">
        <v>53</v>
      </c>
      <c r="D3177" s="43" t="s">
        <v>264</v>
      </c>
      <c r="E3177" s="30" t="n">
        <v>549.9</v>
      </c>
      <c r="F3177" s="31" t="n">
        <v>549.9</v>
      </c>
      <c r="G3177" s="32" t="s">
        <v>293</v>
      </c>
      <c r="H3177" s="32" t="s">
        <v>98</v>
      </c>
      <c r="I3177" s="33" t="n">
        <v>12.99</v>
      </c>
      <c r="J3177" s="34" t="s">
        <v>288</v>
      </c>
      <c r="K3177" s="35" t="s">
        <v>355</v>
      </c>
      <c r="L3177" s="36"/>
      <c r="M3177" s="33" t="n">
        <v>4.99</v>
      </c>
      <c r="N3177" s="33"/>
      <c r="O3177" s="37"/>
      <c r="P3177" s="38" t="n">
        <v>49.99</v>
      </c>
      <c r="Q3177" s="34" t="n">
        <v>12.99</v>
      </c>
      <c r="R3177" s="39" t="n">
        <v>-0.368256830601091</v>
      </c>
      <c r="S3177" s="40" t="n">
        <v>13.3582568306011</v>
      </c>
      <c r="T3177" s="40" t="n">
        <v>13.3582568306011</v>
      </c>
      <c r="U3177" s="40" t="n">
        <v>13.3582568306011</v>
      </c>
      <c r="V3177" s="32" t="n">
        <v>12.6217431693989</v>
      </c>
      <c r="W3177" s="32" t="n">
        <v>12.6217431693989</v>
      </c>
      <c r="X3177" s="40" t="n">
        <v>25.98</v>
      </c>
      <c r="Y3177" s="29" t="n">
        <v>439.69</v>
      </c>
      <c r="Z3177" s="29" t="n">
        <v>11.0477049180328</v>
      </c>
      <c r="AA3177" s="41"/>
      <c r="AB3177" s="38"/>
      <c r="AC3177" s="34"/>
      <c r="AD3177" s="39"/>
      <c r="AE3177" s="40"/>
      <c r="AF3177" s="40"/>
      <c r="AG3177" s="40"/>
      <c r="AH3177" s="32"/>
      <c r="AI3177" s="32"/>
      <c r="AJ3177" s="40"/>
      <c r="AK3177" s="29"/>
      <c r="AL3177" s="29"/>
      <c r="AM3177" s="41"/>
      <c r="AN3177" s="38"/>
      <c r="AO3177" s="34"/>
      <c r="AP3177" s="39"/>
      <c r="AQ3177" s="40"/>
      <c r="AR3177" s="40"/>
      <c r="AS3177" s="40"/>
      <c r="AT3177" s="32"/>
      <c r="AU3177" s="32"/>
      <c r="AV3177" s="40"/>
      <c r="AW3177" s="31"/>
      <c r="AX3177" s="29"/>
      <c r="AY3177" s="42"/>
      <c r="AZ3177" s="38"/>
      <c r="BA3177" s="34"/>
      <c r="BB3177" s="39"/>
      <c r="BC3177" s="40"/>
      <c r="BD3177" s="40"/>
      <c r="BE3177" s="40"/>
      <c r="BF3177" s="32"/>
      <c r="BG3177" s="32"/>
      <c r="BH3177" s="40"/>
      <c r="BI3177" s="31"/>
      <c r="BJ3177" s="29"/>
    </row>
    <row r="3178" customFormat="false" ht="15" hidden="false" customHeight="false" outlineLevel="0" collapsed="false">
      <c r="A3178" s="26" t="s">
        <v>1149</v>
      </c>
      <c r="B3178" s="27" t="s">
        <v>0</v>
      </c>
      <c r="C3178" s="28" t="s">
        <v>53</v>
      </c>
      <c r="D3178" s="43" t="s">
        <v>264</v>
      </c>
      <c r="E3178" s="30" t="n">
        <v>549.9</v>
      </c>
      <c r="F3178" s="31" t="n">
        <v>549.9</v>
      </c>
      <c r="G3178" s="32" t="s">
        <v>424</v>
      </c>
      <c r="H3178" s="32" t="s">
        <v>98</v>
      </c>
      <c r="I3178" s="33" t="n">
        <v>9.99</v>
      </c>
      <c r="J3178" s="34" t="s">
        <v>288</v>
      </c>
      <c r="K3178" s="35" t="s">
        <v>355</v>
      </c>
      <c r="L3178" s="36"/>
      <c r="M3178" s="33" t="n">
        <v>4.99</v>
      </c>
      <c r="N3178" s="33"/>
      <c r="O3178" s="37"/>
      <c r="P3178" s="38" t="n">
        <v>49.99</v>
      </c>
      <c r="Q3178" s="34" t="n">
        <v>12.99</v>
      </c>
      <c r="R3178" s="39" t="n">
        <v>-0.368256830601091</v>
      </c>
      <c r="S3178" s="40" t="n">
        <v>13.3582568306011</v>
      </c>
      <c r="T3178" s="40" t="n">
        <v>13.3582568306011</v>
      </c>
      <c r="U3178" s="40" t="n">
        <v>13.3582568306011</v>
      </c>
      <c r="V3178" s="32" t="n">
        <v>9.62174316939891</v>
      </c>
      <c r="W3178" s="32" t="n">
        <v>9.62174316939891</v>
      </c>
      <c r="X3178" s="40" t="n">
        <v>22.98</v>
      </c>
      <c r="Y3178" s="29" t="n">
        <v>439.69</v>
      </c>
      <c r="Z3178" s="29" t="n">
        <v>11.0477049180328</v>
      </c>
      <c r="AA3178" s="41"/>
      <c r="AB3178" s="38"/>
      <c r="AC3178" s="34"/>
      <c r="AD3178" s="39"/>
      <c r="AE3178" s="40"/>
      <c r="AF3178" s="40"/>
      <c r="AG3178" s="40"/>
      <c r="AH3178" s="32"/>
      <c r="AI3178" s="32"/>
      <c r="AJ3178" s="40"/>
      <c r="AK3178" s="29"/>
      <c r="AL3178" s="29"/>
      <c r="AM3178" s="41"/>
      <c r="AN3178" s="38"/>
      <c r="AO3178" s="34"/>
      <c r="AP3178" s="39"/>
      <c r="AQ3178" s="40"/>
      <c r="AR3178" s="40"/>
      <c r="AS3178" s="40"/>
      <c r="AT3178" s="32"/>
      <c r="AU3178" s="32"/>
      <c r="AV3178" s="40"/>
      <c r="AW3178" s="31"/>
      <c r="AX3178" s="29"/>
      <c r="AY3178" s="42"/>
      <c r="AZ3178" s="38"/>
      <c r="BA3178" s="34"/>
      <c r="BB3178" s="39"/>
      <c r="BC3178" s="40"/>
      <c r="BD3178" s="40"/>
      <c r="BE3178" s="40"/>
      <c r="BF3178" s="32"/>
      <c r="BG3178" s="32"/>
      <c r="BH3178" s="40"/>
      <c r="BI3178" s="31"/>
      <c r="BJ3178" s="29"/>
    </row>
    <row r="3179" customFormat="false" ht="15" hidden="false" customHeight="false" outlineLevel="0" collapsed="false">
      <c r="A3179" s="26" t="s">
        <v>1150</v>
      </c>
      <c r="B3179" s="27" t="s">
        <v>0</v>
      </c>
      <c r="C3179" s="28" t="s">
        <v>53</v>
      </c>
      <c r="D3179" s="43" t="s">
        <v>264</v>
      </c>
      <c r="E3179" s="30" t="n">
        <v>549.9</v>
      </c>
      <c r="F3179" s="31" t="n">
        <v>549.9</v>
      </c>
      <c r="G3179" s="32" t="s">
        <v>297</v>
      </c>
      <c r="H3179" s="32" t="s">
        <v>98</v>
      </c>
      <c r="I3179" s="33" t="n">
        <v>0</v>
      </c>
      <c r="J3179" s="34" t="s">
        <v>298</v>
      </c>
      <c r="K3179" s="35" t="s">
        <v>355</v>
      </c>
      <c r="L3179" s="36"/>
      <c r="M3179" s="33" t="n">
        <v>4.99</v>
      </c>
      <c r="N3179" s="33"/>
      <c r="O3179" s="37"/>
      <c r="P3179" s="38" t="n">
        <v>49.99</v>
      </c>
      <c r="Q3179" s="34" t="n">
        <v>10.99</v>
      </c>
      <c r="R3179" s="39" t="n">
        <v>-2.36825683060109</v>
      </c>
      <c r="S3179" s="40" t="n">
        <v>13.3582568306011</v>
      </c>
      <c r="T3179" s="40" t="n">
        <v>13.3582568306011</v>
      </c>
      <c r="U3179" s="40" t="n">
        <v>13.3582568306011</v>
      </c>
      <c r="V3179" s="32" t="n">
        <v>-2.36825683060109</v>
      </c>
      <c r="W3179" s="32" t="n">
        <v>-2.36825683060109</v>
      </c>
      <c r="X3179" s="40" t="n">
        <v>10.99</v>
      </c>
      <c r="Y3179" s="29" t="n">
        <v>379.69</v>
      </c>
      <c r="Z3179" s="29" t="n">
        <v>71.0477049180328</v>
      </c>
      <c r="AA3179" s="41"/>
      <c r="AB3179" s="38"/>
      <c r="AC3179" s="34"/>
      <c r="AD3179" s="39"/>
      <c r="AE3179" s="40"/>
      <c r="AF3179" s="40"/>
      <c r="AG3179" s="40"/>
      <c r="AH3179" s="32"/>
      <c r="AI3179" s="32"/>
      <c r="AJ3179" s="40"/>
      <c r="AK3179" s="29"/>
      <c r="AL3179" s="29"/>
      <c r="AM3179" s="41"/>
      <c r="AN3179" s="38"/>
      <c r="AO3179" s="34"/>
      <c r="AP3179" s="39"/>
      <c r="AQ3179" s="40"/>
      <c r="AR3179" s="40"/>
      <c r="AS3179" s="40"/>
      <c r="AT3179" s="32"/>
      <c r="AU3179" s="32"/>
      <c r="AV3179" s="40"/>
      <c r="AW3179" s="31"/>
      <c r="AX3179" s="29"/>
      <c r="AY3179" s="42"/>
      <c r="AZ3179" s="38"/>
      <c r="BA3179" s="34"/>
      <c r="BB3179" s="39"/>
      <c r="BC3179" s="40"/>
      <c r="BD3179" s="40"/>
      <c r="BE3179" s="40"/>
      <c r="BF3179" s="32"/>
      <c r="BG3179" s="32"/>
      <c r="BH3179" s="40"/>
      <c r="BI3179" s="31"/>
      <c r="BJ3179" s="29"/>
    </row>
    <row r="3180" customFormat="false" ht="15" hidden="false" customHeight="false" outlineLevel="0" collapsed="false">
      <c r="A3180" s="26" t="s">
        <v>1151</v>
      </c>
      <c r="B3180" s="27" t="s">
        <v>0</v>
      </c>
      <c r="C3180" s="28" t="s">
        <v>53</v>
      </c>
      <c r="D3180" s="43" t="s">
        <v>1152</v>
      </c>
      <c r="E3180" s="30" t="n">
        <v>169.9</v>
      </c>
      <c r="F3180" s="31" t="n">
        <v>169.9</v>
      </c>
      <c r="G3180" s="32" t="s">
        <v>287</v>
      </c>
      <c r="H3180" s="32" t="s">
        <v>98</v>
      </c>
      <c r="I3180" s="33" t="n">
        <v>24.99</v>
      </c>
      <c r="J3180" s="34" t="s">
        <v>288</v>
      </c>
      <c r="K3180" s="35" t="s">
        <v>532</v>
      </c>
      <c r="L3180" s="36"/>
      <c r="M3180" s="33" t="n">
        <v>2.99</v>
      </c>
      <c r="N3180" s="33"/>
      <c r="O3180" s="37"/>
      <c r="P3180" s="38" t="n">
        <v>29.99</v>
      </c>
      <c r="Q3180" s="34" t="n">
        <v>0</v>
      </c>
      <c r="R3180" s="39" t="n">
        <v>-4.55301229508197</v>
      </c>
      <c r="S3180" s="40" t="n">
        <v>4.55301229508197</v>
      </c>
      <c r="T3180" s="40" t="n">
        <v>0</v>
      </c>
      <c r="U3180" s="40" t="n">
        <v>0</v>
      </c>
      <c r="V3180" s="32" t="n">
        <v>20.436987704918</v>
      </c>
      <c r="W3180" s="32" t="n">
        <v>24.99</v>
      </c>
      <c r="X3180" s="40" t="n">
        <v>24.99</v>
      </c>
      <c r="Y3180" s="29" t="n">
        <v>29.99</v>
      </c>
      <c r="Z3180" s="29" t="n">
        <v>109.272295081967</v>
      </c>
      <c r="AA3180" s="41"/>
      <c r="AB3180" s="38" t="n">
        <v>39.99</v>
      </c>
      <c r="AC3180" s="34" t="n">
        <v>0</v>
      </c>
      <c r="AD3180" s="39" t="n">
        <v>-4.1363456284153</v>
      </c>
      <c r="AE3180" s="40" t="n">
        <v>4.1363456284153</v>
      </c>
      <c r="AF3180" s="40" t="n">
        <v>0</v>
      </c>
      <c r="AG3180" s="40" t="n">
        <v>0</v>
      </c>
      <c r="AH3180" s="32" t="n">
        <v>20.8536543715847</v>
      </c>
      <c r="AI3180" s="32" t="n">
        <v>24.99</v>
      </c>
      <c r="AJ3180" s="40" t="n">
        <v>24.99</v>
      </c>
      <c r="AK3180" s="29" t="n">
        <v>39.99</v>
      </c>
      <c r="AL3180" s="29" t="n">
        <v>99.2722950819672</v>
      </c>
      <c r="AM3180" s="41"/>
      <c r="AN3180" s="38"/>
      <c r="AO3180" s="34"/>
      <c r="AP3180" s="39"/>
      <c r="AQ3180" s="40"/>
      <c r="AR3180" s="40"/>
      <c r="AS3180" s="40"/>
      <c r="AT3180" s="32"/>
      <c r="AU3180" s="32"/>
      <c r="AV3180" s="40"/>
      <c r="AW3180" s="31"/>
      <c r="AX3180" s="29"/>
      <c r="AY3180" s="42"/>
      <c r="AZ3180" s="38"/>
      <c r="BA3180" s="34"/>
      <c r="BB3180" s="39"/>
      <c r="BC3180" s="40"/>
      <c r="BD3180" s="40"/>
      <c r="BE3180" s="40"/>
      <c r="BF3180" s="32"/>
      <c r="BG3180" s="32"/>
      <c r="BH3180" s="40"/>
      <c r="BI3180" s="31"/>
      <c r="BJ3180" s="29"/>
    </row>
    <row r="3181" customFormat="false" ht="15" hidden="false" customHeight="false" outlineLevel="0" collapsed="false">
      <c r="A3181" s="26" t="s">
        <v>1153</v>
      </c>
      <c r="B3181" s="27" t="s">
        <v>0</v>
      </c>
      <c r="C3181" s="28" t="s">
        <v>53</v>
      </c>
      <c r="D3181" s="43" t="s">
        <v>1152</v>
      </c>
      <c r="E3181" s="30" t="n">
        <v>169.9</v>
      </c>
      <c r="F3181" s="31" t="n">
        <v>169.9</v>
      </c>
      <c r="G3181" s="32" t="s">
        <v>291</v>
      </c>
      <c r="H3181" s="32" t="s">
        <v>98</v>
      </c>
      <c r="I3181" s="33" t="n">
        <v>16.99</v>
      </c>
      <c r="J3181" s="34" t="s">
        <v>288</v>
      </c>
      <c r="K3181" s="35" t="s">
        <v>532</v>
      </c>
      <c r="L3181" s="36"/>
      <c r="M3181" s="33" t="n">
        <v>2.99</v>
      </c>
      <c r="N3181" s="33"/>
      <c r="O3181" s="37"/>
      <c r="P3181" s="38" t="n">
        <v>29.99</v>
      </c>
      <c r="Q3181" s="34" t="n">
        <v>0</v>
      </c>
      <c r="R3181" s="39" t="n">
        <v>-4.55301229508197</v>
      </c>
      <c r="S3181" s="40" t="n">
        <v>4.55301229508197</v>
      </c>
      <c r="T3181" s="40" t="n">
        <v>0</v>
      </c>
      <c r="U3181" s="40" t="n">
        <v>0</v>
      </c>
      <c r="V3181" s="32" t="n">
        <v>12.436987704918</v>
      </c>
      <c r="W3181" s="32" t="n">
        <v>16.99</v>
      </c>
      <c r="X3181" s="40" t="n">
        <v>16.99</v>
      </c>
      <c r="Y3181" s="29" t="n">
        <v>29.99</v>
      </c>
      <c r="Z3181" s="29" t="n">
        <v>109.272295081967</v>
      </c>
      <c r="AA3181" s="41"/>
      <c r="AB3181" s="38" t="n">
        <v>39.99</v>
      </c>
      <c r="AC3181" s="34" t="n">
        <v>0</v>
      </c>
      <c r="AD3181" s="39" t="n">
        <v>-4.1363456284153</v>
      </c>
      <c r="AE3181" s="40" t="n">
        <v>4.1363456284153</v>
      </c>
      <c r="AF3181" s="40" t="n">
        <v>0</v>
      </c>
      <c r="AG3181" s="40" t="n">
        <v>0</v>
      </c>
      <c r="AH3181" s="32" t="n">
        <v>12.8536543715847</v>
      </c>
      <c r="AI3181" s="32" t="n">
        <v>16.99</v>
      </c>
      <c r="AJ3181" s="40" t="n">
        <v>16.99</v>
      </c>
      <c r="AK3181" s="29" t="n">
        <v>39.99</v>
      </c>
      <c r="AL3181" s="29" t="n">
        <v>99.2722950819672</v>
      </c>
      <c r="AM3181" s="41"/>
      <c r="AN3181" s="38"/>
      <c r="AO3181" s="34"/>
      <c r="AP3181" s="39"/>
      <c r="AQ3181" s="40"/>
      <c r="AR3181" s="40"/>
      <c r="AS3181" s="40"/>
      <c r="AT3181" s="32"/>
      <c r="AU3181" s="32"/>
      <c r="AV3181" s="40"/>
      <c r="AW3181" s="31"/>
      <c r="AX3181" s="29"/>
      <c r="AY3181" s="42"/>
      <c r="AZ3181" s="38"/>
      <c r="BA3181" s="34"/>
      <c r="BB3181" s="39"/>
      <c r="BC3181" s="40"/>
      <c r="BD3181" s="40"/>
      <c r="BE3181" s="40"/>
      <c r="BF3181" s="32"/>
      <c r="BG3181" s="32"/>
      <c r="BH3181" s="40"/>
      <c r="BI3181" s="31"/>
      <c r="BJ3181" s="29"/>
    </row>
    <row r="3182" customFormat="false" ht="15" hidden="false" customHeight="false" outlineLevel="0" collapsed="false">
      <c r="A3182" s="26" t="s">
        <v>1154</v>
      </c>
      <c r="B3182" s="27" t="s">
        <v>0</v>
      </c>
      <c r="C3182" s="28" t="s">
        <v>53</v>
      </c>
      <c r="D3182" s="43" t="s">
        <v>1152</v>
      </c>
      <c r="E3182" s="30" t="n">
        <v>169.9</v>
      </c>
      <c r="F3182" s="31" t="n">
        <v>169.9</v>
      </c>
      <c r="G3182" s="32" t="s">
        <v>293</v>
      </c>
      <c r="H3182" s="32" t="s">
        <v>98</v>
      </c>
      <c r="I3182" s="33" t="n">
        <v>12.99</v>
      </c>
      <c r="J3182" s="34" t="s">
        <v>288</v>
      </c>
      <c r="K3182" s="35" t="s">
        <v>355</v>
      </c>
      <c r="L3182" s="36"/>
      <c r="M3182" s="33" t="n">
        <v>2.99</v>
      </c>
      <c r="N3182" s="33"/>
      <c r="O3182" s="37"/>
      <c r="P3182" s="38" t="n">
        <v>29.99</v>
      </c>
      <c r="Q3182" s="34" t="n">
        <v>1.99</v>
      </c>
      <c r="R3182" s="39" t="n">
        <v>-1.65240983606557</v>
      </c>
      <c r="S3182" s="40" t="n">
        <v>3.64240983606557</v>
      </c>
      <c r="T3182" s="40" t="n">
        <v>3.64240983606557</v>
      </c>
      <c r="U3182" s="40" t="n">
        <v>3.64240983606557</v>
      </c>
      <c r="V3182" s="32" t="n">
        <v>11.3375901639344</v>
      </c>
      <c r="W3182" s="32" t="n">
        <v>11.3375901639344</v>
      </c>
      <c r="X3182" s="40" t="n">
        <v>14.98</v>
      </c>
      <c r="Y3182" s="29" t="n">
        <v>89.69</v>
      </c>
      <c r="Z3182" s="29" t="n">
        <v>49.5722950819672</v>
      </c>
      <c r="AA3182" s="41"/>
      <c r="AB3182" s="38" t="n">
        <v>39.99</v>
      </c>
      <c r="AC3182" s="34" t="n">
        <v>1.99</v>
      </c>
      <c r="AD3182" s="39" t="n">
        <v>-1.31907650273224</v>
      </c>
      <c r="AE3182" s="40" t="n">
        <v>3.30907650273224</v>
      </c>
      <c r="AF3182" s="40" t="n">
        <v>3.30907650273224</v>
      </c>
      <c r="AG3182" s="40" t="n">
        <v>3.30907650273224</v>
      </c>
      <c r="AH3182" s="32" t="n">
        <v>11.6709234972678</v>
      </c>
      <c r="AI3182" s="32" t="n">
        <v>12.99</v>
      </c>
      <c r="AJ3182" s="40" t="n">
        <v>14.98</v>
      </c>
      <c r="AK3182" s="29" t="n">
        <v>99.69</v>
      </c>
      <c r="AL3182" s="29" t="n">
        <v>39.5722950819672</v>
      </c>
      <c r="AM3182" s="41"/>
      <c r="AN3182" s="38"/>
      <c r="AO3182" s="34"/>
      <c r="AP3182" s="39"/>
      <c r="AQ3182" s="40"/>
      <c r="AR3182" s="40"/>
      <c r="AS3182" s="40"/>
      <c r="AT3182" s="32"/>
      <c r="AU3182" s="32"/>
      <c r="AV3182" s="40"/>
      <c r="AW3182" s="31"/>
      <c r="AX3182" s="29"/>
      <c r="AY3182" s="42"/>
      <c r="AZ3182" s="38"/>
      <c r="BA3182" s="34"/>
      <c r="BB3182" s="39"/>
      <c r="BC3182" s="40"/>
      <c r="BD3182" s="40"/>
      <c r="BE3182" s="40"/>
      <c r="BF3182" s="32"/>
      <c r="BG3182" s="32"/>
      <c r="BH3182" s="40"/>
      <c r="BI3182" s="31"/>
      <c r="BJ3182" s="29"/>
    </row>
    <row r="3183" customFormat="false" ht="15" hidden="false" customHeight="false" outlineLevel="0" collapsed="false">
      <c r="A3183" s="26" t="s">
        <v>1155</v>
      </c>
      <c r="B3183" s="27" t="s">
        <v>0</v>
      </c>
      <c r="C3183" s="28" t="s">
        <v>53</v>
      </c>
      <c r="D3183" s="43" t="s">
        <v>1152</v>
      </c>
      <c r="E3183" s="30" t="n">
        <v>169.9</v>
      </c>
      <c r="F3183" s="31" t="n">
        <v>169.9</v>
      </c>
      <c r="G3183" s="32" t="s">
        <v>295</v>
      </c>
      <c r="H3183" s="32" t="s">
        <v>98</v>
      </c>
      <c r="I3183" s="33" t="n">
        <v>9.99</v>
      </c>
      <c r="J3183" s="34" t="s">
        <v>288</v>
      </c>
      <c r="K3183" s="35" t="s">
        <v>355</v>
      </c>
      <c r="L3183" s="36"/>
      <c r="M3183" s="33" t="n">
        <v>2.99</v>
      </c>
      <c r="N3183" s="33"/>
      <c r="O3183" s="37"/>
      <c r="P3183" s="38" t="n">
        <v>29.99</v>
      </c>
      <c r="Q3183" s="34" t="n">
        <v>1.99</v>
      </c>
      <c r="R3183" s="39" t="n">
        <v>-1.65240983606557</v>
      </c>
      <c r="S3183" s="40" t="n">
        <v>3.64240983606557</v>
      </c>
      <c r="T3183" s="40" t="n">
        <v>3.64240983606557</v>
      </c>
      <c r="U3183" s="40" t="n">
        <v>3.64240983606557</v>
      </c>
      <c r="V3183" s="32" t="n">
        <v>8.33759016393443</v>
      </c>
      <c r="W3183" s="32" t="n">
        <v>8.33759016393443</v>
      </c>
      <c r="X3183" s="40" t="n">
        <v>11.98</v>
      </c>
      <c r="Y3183" s="29" t="n">
        <v>89.69</v>
      </c>
      <c r="Z3183" s="29" t="n">
        <v>49.5722950819672</v>
      </c>
      <c r="AA3183" s="41"/>
      <c r="AB3183" s="38" t="n">
        <v>39.99</v>
      </c>
      <c r="AC3183" s="34" t="n">
        <v>1.99</v>
      </c>
      <c r="AD3183" s="39" t="n">
        <v>-1.31907650273224</v>
      </c>
      <c r="AE3183" s="40" t="n">
        <v>3.30907650273224</v>
      </c>
      <c r="AF3183" s="40" t="n">
        <v>3.30907650273224</v>
      </c>
      <c r="AG3183" s="40" t="n">
        <v>3.30907650273224</v>
      </c>
      <c r="AH3183" s="32" t="n">
        <v>8.67092349726776</v>
      </c>
      <c r="AI3183" s="32" t="n">
        <v>9.99</v>
      </c>
      <c r="AJ3183" s="40" t="n">
        <v>11.98</v>
      </c>
      <c r="AK3183" s="29" t="n">
        <v>99.69</v>
      </c>
      <c r="AL3183" s="29" t="n">
        <v>39.5722950819672</v>
      </c>
      <c r="AM3183" s="41"/>
      <c r="AN3183" s="38"/>
      <c r="AO3183" s="34"/>
      <c r="AP3183" s="39"/>
      <c r="AQ3183" s="40"/>
      <c r="AR3183" s="40"/>
      <c r="AS3183" s="40"/>
      <c r="AT3183" s="32"/>
      <c r="AU3183" s="32"/>
      <c r="AV3183" s="40"/>
      <c r="AW3183" s="31"/>
      <c r="AX3183" s="29"/>
      <c r="AY3183" s="42"/>
      <c r="AZ3183" s="38"/>
      <c r="BA3183" s="34"/>
      <c r="BB3183" s="39"/>
      <c r="BC3183" s="40"/>
      <c r="BD3183" s="40"/>
      <c r="BE3183" s="40"/>
      <c r="BF3183" s="32"/>
      <c r="BG3183" s="32"/>
      <c r="BH3183" s="40"/>
      <c r="BI3183" s="31"/>
      <c r="BJ3183" s="29"/>
    </row>
    <row r="3184" customFormat="false" ht="15" hidden="false" customHeight="false" outlineLevel="0" collapsed="false">
      <c r="A3184" s="26" t="s">
        <v>1156</v>
      </c>
      <c r="B3184" s="27" t="s">
        <v>0</v>
      </c>
      <c r="C3184" s="28" t="s">
        <v>53</v>
      </c>
      <c r="D3184" s="43" t="s">
        <v>1152</v>
      </c>
      <c r="E3184" s="30" t="n">
        <v>169.9</v>
      </c>
      <c r="F3184" s="31" t="n">
        <v>169.9</v>
      </c>
      <c r="G3184" s="32" t="s">
        <v>297</v>
      </c>
      <c r="H3184" s="32" t="s">
        <v>98</v>
      </c>
      <c r="I3184" s="33" t="n">
        <v>0</v>
      </c>
      <c r="J3184" s="34" t="s">
        <v>298</v>
      </c>
      <c r="K3184" s="35" t="s">
        <v>355</v>
      </c>
      <c r="L3184" s="36"/>
      <c r="M3184" s="33" t="n">
        <v>2.99</v>
      </c>
      <c r="N3184" s="33"/>
      <c r="O3184" s="37"/>
      <c r="P3184" s="38" t="n">
        <v>29.99</v>
      </c>
      <c r="Q3184" s="34" t="n">
        <v>1.99</v>
      </c>
      <c r="R3184" s="39" t="n">
        <v>-1.65240983606557</v>
      </c>
      <c r="S3184" s="40" t="n">
        <v>3.64240983606557</v>
      </c>
      <c r="T3184" s="40" t="n">
        <v>3.64240983606557</v>
      </c>
      <c r="U3184" s="40" t="n">
        <v>3.64240983606557</v>
      </c>
      <c r="V3184" s="32" t="n">
        <v>-1.65240983606557</v>
      </c>
      <c r="W3184" s="32" t="n">
        <v>-1.65240983606557</v>
      </c>
      <c r="X3184" s="40" t="n">
        <v>1.99</v>
      </c>
      <c r="Y3184" s="29" t="n">
        <v>89.69</v>
      </c>
      <c r="Z3184" s="29" t="n">
        <v>49.5722950819672</v>
      </c>
      <c r="AA3184" s="41"/>
      <c r="AB3184" s="38" t="n">
        <v>39.99</v>
      </c>
      <c r="AC3184" s="34" t="n">
        <v>1.99</v>
      </c>
      <c r="AD3184" s="39" t="n">
        <v>-1.31907650273224</v>
      </c>
      <c r="AE3184" s="40" t="n">
        <v>3.30907650273224</v>
      </c>
      <c r="AF3184" s="40" t="n">
        <v>3.30907650273224</v>
      </c>
      <c r="AG3184" s="40" t="n">
        <v>3.30907650273224</v>
      </c>
      <c r="AH3184" s="32" t="n">
        <v>-1.31907650273224</v>
      </c>
      <c r="AI3184" s="32" t="n">
        <v>0</v>
      </c>
      <c r="AJ3184" s="40" t="n">
        <v>1.99</v>
      </c>
      <c r="AK3184" s="29" t="n">
        <v>99.69</v>
      </c>
      <c r="AL3184" s="29" t="n">
        <v>39.5722950819672</v>
      </c>
      <c r="AM3184" s="41"/>
      <c r="AN3184" s="38"/>
      <c r="AO3184" s="34"/>
      <c r="AP3184" s="39"/>
      <c r="AQ3184" s="40"/>
      <c r="AR3184" s="40"/>
      <c r="AS3184" s="40"/>
      <c r="AT3184" s="32"/>
      <c r="AU3184" s="32"/>
      <c r="AV3184" s="40"/>
      <c r="AW3184" s="31"/>
      <c r="AX3184" s="29"/>
      <c r="AY3184" s="42"/>
      <c r="AZ3184" s="38"/>
      <c r="BA3184" s="34"/>
      <c r="BB3184" s="39"/>
      <c r="BC3184" s="40"/>
      <c r="BD3184" s="40"/>
      <c r="BE3184" s="40"/>
      <c r="BF3184" s="32"/>
      <c r="BG3184" s="32"/>
      <c r="BH3184" s="40"/>
      <c r="BI3184" s="31"/>
      <c r="BJ3184" s="29"/>
    </row>
    <row r="3185" customFormat="false" ht="15" hidden="false" customHeight="false" outlineLevel="0" collapsed="false">
      <c r="A3185" s="26" t="s">
        <v>1157</v>
      </c>
      <c r="B3185" s="27" t="s">
        <v>0</v>
      </c>
      <c r="C3185" s="28" t="s">
        <v>53</v>
      </c>
      <c r="D3185" s="43" t="s">
        <v>1158</v>
      </c>
      <c r="E3185" s="30" t="n">
        <v>89.9</v>
      </c>
      <c r="F3185" s="31" t="n">
        <v>79.9</v>
      </c>
      <c r="G3185" s="32" t="s">
        <v>287</v>
      </c>
      <c r="H3185" s="32" t="s">
        <v>98</v>
      </c>
      <c r="I3185" s="33" t="n">
        <v>24.99</v>
      </c>
      <c r="J3185" s="34" t="s">
        <v>288</v>
      </c>
      <c r="K3185" s="35" t="s">
        <v>532</v>
      </c>
      <c r="L3185" s="36"/>
      <c r="M3185" s="33" t="n">
        <v>1.49</v>
      </c>
      <c r="N3185" s="33"/>
      <c r="O3185" s="37"/>
      <c r="P3185" s="38" t="n">
        <v>0</v>
      </c>
      <c r="Q3185" s="34" t="n">
        <v>0</v>
      </c>
      <c r="R3185" s="39" t="n">
        <v>-2.72882513661202</v>
      </c>
      <c r="S3185" s="40" t="n">
        <v>2.72882513661202</v>
      </c>
      <c r="T3185" s="40" t="n">
        <v>0</v>
      </c>
      <c r="U3185" s="40" t="n">
        <v>0</v>
      </c>
      <c r="V3185" s="32" t="n">
        <v>22.261174863388</v>
      </c>
      <c r="W3185" s="32" t="n">
        <v>24.99</v>
      </c>
      <c r="X3185" s="40" t="n">
        <v>24.99</v>
      </c>
      <c r="Y3185" s="29" t="n">
        <v>0</v>
      </c>
      <c r="Z3185" s="29" t="n">
        <v>65.4918032786885</v>
      </c>
      <c r="AA3185" s="41"/>
      <c r="AB3185" s="38" t="n">
        <v>0</v>
      </c>
      <c r="AC3185" s="34" t="n">
        <v>0</v>
      </c>
      <c r="AD3185" s="39" t="n">
        <v>-2.72882513661202</v>
      </c>
      <c r="AE3185" s="40" t="n">
        <v>2.72882513661202</v>
      </c>
      <c r="AF3185" s="40" t="n">
        <v>0</v>
      </c>
      <c r="AG3185" s="40" t="n">
        <v>0</v>
      </c>
      <c r="AH3185" s="32" t="n">
        <v>22.261174863388</v>
      </c>
      <c r="AI3185" s="32" t="n">
        <v>24.99</v>
      </c>
      <c r="AJ3185" s="40" t="n">
        <v>24.99</v>
      </c>
      <c r="AK3185" s="29" t="n">
        <v>0</v>
      </c>
      <c r="AL3185" s="29" t="n">
        <v>65.4918032786885</v>
      </c>
      <c r="AM3185" s="41"/>
      <c r="AN3185" s="38"/>
      <c r="AO3185" s="34"/>
      <c r="AP3185" s="39"/>
      <c r="AQ3185" s="40"/>
      <c r="AR3185" s="40"/>
      <c r="AS3185" s="40"/>
      <c r="AT3185" s="32"/>
      <c r="AU3185" s="32"/>
      <c r="AV3185" s="40"/>
      <c r="AW3185" s="31"/>
      <c r="AX3185" s="29"/>
      <c r="AY3185" s="42"/>
      <c r="AZ3185" s="38"/>
      <c r="BA3185" s="34"/>
      <c r="BB3185" s="39"/>
      <c r="BC3185" s="40"/>
      <c r="BD3185" s="40"/>
      <c r="BE3185" s="40"/>
      <c r="BF3185" s="32"/>
      <c r="BG3185" s="32"/>
      <c r="BH3185" s="40"/>
      <c r="BI3185" s="31"/>
      <c r="BJ3185" s="29"/>
    </row>
    <row r="3186" customFormat="false" ht="15" hidden="false" customHeight="false" outlineLevel="0" collapsed="false">
      <c r="A3186" s="26" t="s">
        <v>1159</v>
      </c>
      <c r="B3186" s="27" t="s">
        <v>0</v>
      </c>
      <c r="C3186" s="28" t="s">
        <v>53</v>
      </c>
      <c r="D3186" s="43" t="s">
        <v>1158</v>
      </c>
      <c r="E3186" s="30" t="n">
        <v>89.9</v>
      </c>
      <c r="F3186" s="31" t="n">
        <v>79.9</v>
      </c>
      <c r="G3186" s="32" t="s">
        <v>291</v>
      </c>
      <c r="H3186" s="32" t="s">
        <v>98</v>
      </c>
      <c r="I3186" s="33" t="n">
        <v>16.99</v>
      </c>
      <c r="J3186" s="34" t="s">
        <v>288</v>
      </c>
      <c r="K3186" s="35" t="s">
        <v>532</v>
      </c>
      <c r="L3186" s="36"/>
      <c r="M3186" s="33" t="n">
        <v>1.49</v>
      </c>
      <c r="N3186" s="33"/>
      <c r="O3186" s="37"/>
      <c r="P3186" s="38" t="n">
        <v>0</v>
      </c>
      <c r="Q3186" s="34" t="n">
        <v>0</v>
      </c>
      <c r="R3186" s="39" t="n">
        <v>-2.72882513661202</v>
      </c>
      <c r="S3186" s="40" t="n">
        <v>2.72882513661202</v>
      </c>
      <c r="T3186" s="40" t="n">
        <v>0</v>
      </c>
      <c r="U3186" s="40" t="n">
        <v>0</v>
      </c>
      <c r="V3186" s="32" t="n">
        <v>14.261174863388</v>
      </c>
      <c r="W3186" s="32" t="n">
        <v>16.99</v>
      </c>
      <c r="X3186" s="40" t="n">
        <v>16.99</v>
      </c>
      <c r="Y3186" s="29" t="n">
        <v>0</v>
      </c>
      <c r="Z3186" s="29" t="n">
        <v>65.4918032786885</v>
      </c>
      <c r="AA3186" s="41"/>
      <c r="AB3186" s="38" t="n">
        <v>0</v>
      </c>
      <c r="AC3186" s="34" t="n">
        <v>0</v>
      </c>
      <c r="AD3186" s="39" t="n">
        <v>-2.72882513661202</v>
      </c>
      <c r="AE3186" s="40" t="n">
        <v>2.72882513661202</v>
      </c>
      <c r="AF3186" s="40" t="n">
        <v>0</v>
      </c>
      <c r="AG3186" s="40" t="n">
        <v>0</v>
      </c>
      <c r="AH3186" s="32" t="n">
        <v>14.261174863388</v>
      </c>
      <c r="AI3186" s="32" t="n">
        <v>16.99</v>
      </c>
      <c r="AJ3186" s="40" t="n">
        <v>16.99</v>
      </c>
      <c r="AK3186" s="29" t="n">
        <v>0</v>
      </c>
      <c r="AL3186" s="29" t="n">
        <v>65.4918032786885</v>
      </c>
      <c r="AM3186" s="41"/>
      <c r="AN3186" s="38"/>
      <c r="AO3186" s="34"/>
      <c r="AP3186" s="39"/>
      <c r="AQ3186" s="40"/>
      <c r="AR3186" s="40"/>
      <c r="AS3186" s="40"/>
      <c r="AT3186" s="32"/>
      <c r="AU3186" s="32"/>
      <c r="AV3186" s="40"/>
      <c r="AW3186" s="31"/>
      <c r="AX3186" s="29"/>
      <c r="AY3186" s="42"/>
      <c r="AZ3186" s="38"/>
      <c r="BA3186" s="34"/>
      <c r="BB3186" s="39"/>
      <c r="BC3186" s="40"/>
      <c r="BD3186" s="40"/>
      <c r="BE3186" s="40"/>
      <c r="BF3186" s="32"/>
      <c r="BG3186" s="32"/>
      <c r="BH3186" s="40"/>
      <c r="BI3186" s="31"/>
      <c r="BJ3186" s="29"/>
    </row>
    <row r="3187" customFormat="false" ht="15" hidden="false" customHeight="false" outlineLevel="0" collapsed="false">
      <c r="A3187" s="26" t="s">
        <v>1160</v>
      </c>
      <c r="B3187" s="27" t="s">
        <v>0</v>
      </c>
      <c r="C3187" s="28" t="s">
        <v>53</v>
      </c>
      <c r="D3187" s="43" t="s">
        <v>1158</v>
      </c>
      <c r="E3187" s="30" t="n">
        <v>89.9</v>
      </c>
      <c r="F3187" s="31" t="n">
        <v>79.9</v>
      </c>
      <c r="G3187" s="32" t="s">
        <v>293</v>
      </c>
      <c r="H3187" s="32" t="s">
        <v>98</v>
      </c>
      <c r="I3187" s="33" t="n">
        <v>12.99</v>
      </c>
      <c r="J3187" s="34" t="s">
        <v>288</v>
      </c>
      <c r="K3187" s="35" t="s">
        <v>532</v>
      </c>
      <c r="L3187" s="36"/>
      <c r="M3187" s="33" t="n">
        <v>1.49</v>
      </c>
      <c r="N3187" s="33"/>
      <c r="O3187" s="37"/>
      <c r="P3187" s="38" t="n">
        <v>19.99</v>
      </c>
      <c r="Q3187" s="34" t="n">
        <v>0</v>
      </c>
      <c r="R3187" s="39" t="n">
        <v>-1.89590846994536</v>
      </c>
      <c r="S3187" s="40" t="n">
        <v>1.89590846994536</v>
      </c>
      <c r="T3187" s="40" t="n">
        <v>0</v>
      </c>
      <c r="U3187" s="40" t="n">
        <v>0</v>
      </c>
      <c r="V3187" s="32" t="n">
        <v>11.0940915300546</v>
      </c>
      <c r="W3187" s="32" t="n">
        <v>12.99</v>
      </c>
      <c r="X3187" s="40" t="n">
        <v>12.99</v>
      </c>
      <c r="Y3187" s="29" t="n">
        <v>19.99</v>
      </c>
      <c r="Z3187" s="29" t="n">
        <v>45.5018032786885</v>
      </c>
      <c r="AA3187" s="41"/>
      <c r="AB3187" s="38" t="n">
        <v>19.99</v>
      </c>
      <c r="AC3187" s="34" t="n">
        <v>0</v>
      </c>
      <c r="AD3187" s="39" t="n">
        <v>-1.89590846994536</v>
      </c>
      <c r="AE3187" s="40" t="n">
        <v>1.89590846994536</v>
      </c>
      <c r="AF3187" s="40" t="n">
        <v>0</v>
      </c>
      <c r="AG3187" s="40" t="n">
        <v>0</v>
      </c>
      <c r="AH3187" s="32" t="n">
        <v>11.0940915300546</v>
      </c>
      <c r="AI3187" s="32" t="n">
        <v>12.99</v>
      </c>
      <c r="AJ3187" s="40" t="n">
        <v>12.99</v>
      </c>
      <c r="AK3187" s="29" t="n">
        <v>19.99</v>
      </c>
      <c r="AL3187" s="29" t="n">
        <v>45.5018032786885</v>
      </c>
      <c r="AM3187" s="41"/>
      <c r="AN3187" s="38"/>
      <c r="AO3187" s="34"/>
      <c r="AP3187" s="39"/>
      <c r="AQ3187" s="40"/>
      <c r="AR3187" s="40"/>
      <c r="AS3187" s="40"/>
      <c r="AT3187" s="32"/>
      <c r="AU3187" s="32"/>
      <c r="AV3187" s="40"/>
      <c r="AW3187" s="31"/>
      <c r="AX3187" s="29"/>
      <c r="AY3187" s="42"/>
      <c r="AZ3187" s="38"/>
      <c r="BA3187" s="34"/>
      <c r="BB3187" s="39"/>
      <c r="BC3187" s="40"/>
      <c r="BD3187" s="40"/>
      <c r="BE3187" s="40"/>
      <c r="BF3187" s="32"/>
      <c r="BG3187" s="32"/>
      <c r="BH3187" s="40"/>
      <c r="BI3187" s="31"/>
      <c r="BJ3187" s="29"/>
    </row>
    <row r="3188" customFormat="false" ht="15" hidden="false" customHeight="false" outlineLevel="0" collapsed="false">
      <c r="A3188" s="26" t="s">
        <v>1161</v>
      </c>
      <c r="B3188" s="27" t="s">
        <v>0</v>
      </c>
      <c r="C3188" s="28" t="s">
        <v>53</v>
      </c>
      <c r="D3188" s="43" t="s">
        <v>1158</v>
      </c>
      <c r="E3188" s="30" t="n">
        <v>89.9</v>
      </c>
      <c r="F3188" s="31" t="n">
        <v>79.9</v>
      </c>
      <c r="G3188" s="32" t="s">
        <v>295</v>
      </c>
      <c r="H3188" s="32" t="s">
        <v>98</v>
      </c>
      <c r="I3188" s="33" t="n">
        <v>9.99</v>
      </c>
      <c r="J3188" s="34" t="s">
        <v>288</v>
      </c>
      <c r="K3188" s="35" t="s">
        <v>532</v>
      </c>
      <c r="L3188" s="36"/>
      <c r="M3188" s="33" t="n">
        <v>1.49</v>
      </c>
      <c r="N3188" s="33"/>
      <c r="O3188" s="37"/>
      <c r="P3188" s="38" t="n">
        <v>19.99</v>
      </c>
      <c r="Q3188" s="34" t="n">
        <v>0</v>
      </c>
      <c r="R3188" s="39" t="n">
        <v>-1.89590846994536</v>
      </c>
      <c r="S3188" s="40" t="n">
        <v>1.89590846994536</v>
      </c>
      <c r="T3188" s="40" t="n">
        <v>0</v>
      </c>
      <c r="U3188" s="40" t="n">
        <v>0</v>
      </c>
      <c r="V3188" s="32" t="n">
        <v>8.09409153005464</v>
      </c>
      <c r="W3188" s="32" t="n">
        <v>9.99</v>
      </c>
      <c r="X3188" s="40" t="n">
        <v>9.99</v>
      </c>
      <c r="Y3188" s="29" t="n">
        <v>19.99</v>
      </c>
      <c r="Z3188" s="29" t="n">
        <v>45.5018032786885</v>
      </c>
      <c r="AA3188" s="41"/>
      <c r="AB3188" s="38" t="n">
        <v>19.99</v>
      </c>
      <c r="AC3188" s="34" t="n">
        <v>0</v>
      </c>
      <c r="AD3188" s="39" t="n">
        <v>-1.89590846994536</v>
      </c>
      <c r="AE3188" s="40" t="n">
        <v>1.89590846994536</v>
      </c>
      <c r="AF3188" s="40" t="n">
        <v>0</v>
      </c>
      <c r="AG3188" s="40" t="n">
        <v>0</v>
      </c>
      <c r="AH3188" s="32" t="n">
        <v>8.09409153005464</v>
      </c>
      <c r="AI3188" s="32" t="n">
        <v>9.99</v>
      </c>
      <c r="AJ3188" s="40" t="n">
        <v>9.99</v>
      </c>
      <c r="AK3188" s="29" t="n">
        <v>19.99</v>
      </c>
      <c r="AL3188" s="29" t="n">
        <v>45.5018032786885</v>
      </c>
      <c r="AM3188" s="41"/>
      <c r="AN3188" s="38"/>
      <c r="AO3188" s="34"/>
      <c r="AP3188" s="39"/>
      <c r="AQ3188" s="40"/>
      <c r="AR3188" s="40"/>
      <c r="AS3188" s="40"/>
      <c r="AT3188" s="32"/>
      <c r="AU3188" s="32"/>
      <c r="AV3188" s="40"/>
      <c r="AW3188" s="31"/>
      <c r="AX3188" s="29"/>
      <c r="AY3188" s="42"/>
      <c r="AZ3188" s="38"/>
      <c r="BA3188" s="34"/>
      <c r="BB3188" s="39"/>
      <c r="BC3188" s="40"/>
      <c r="BD3188" s="40"/>
      <c r="BE3188" s="40"/>
      <c r="BF3188" s="32"/>
      <c r="BG3188" s="32"/>
      <c r="BH3188" s="40"/>
      <c r="BI3188" s="31"/>
      <c r="BJ3188" s="29"/>
    </row>
    <row r="3189" customFormat="false" ht="15" hidden="false" customHeight="false" outlineLevel="0" collapsed="false">
      <c r="A3189" s="26" t="s">
        <v>1162</v>
      </c>
      <c r="B3189" s="27" t="s">
        <v>0</v>
      </c>
      <c r="C3189" s="28" t="s">
        <v>53</v>
      </c>
      <c r="D3189" s="43" t="s">
        <v>1158</v>
      </c>
      <c r="E3189" s="30" t="n">
        <v>89.9</v>
      </c>
      <c r="F3189" s="31" t="n">
        <v>79.9</v>
      </c>
      <c r="G3189" s="32" t="s">
        <v>297</v>
      </c>
      <c r="H3189" s="32" t="s">
        <v>98</v>
      </c>
      <c r="I3189" s="33" t="n">
        <v>0</v>
      </c>
      <c r="J3189" s="34" t="s">
        <v>298</v>
      </c>
      <c r="K3189" s="35" t="s">
        <v>532</v>
      </c>
      <c r="L3189" s="36"/>
      <c r="M3189" s="33" t="n">
        <v>1.49</v>
      </c>
      <c r="N3189" s="33"/>
      <c r="O3189" s="37"/>
      <c r="P3189" s="38" t="n">
        <v>0</v>
      </c>
      <c r="Q3189" s="34" t="n">
        <v>0</v>
      </c>
      <c r="R3189" s="39" t="n">
        <v>-2.72882513661202</v>
      </c>
      <c r="S3189" s="40" t="n">
        <v>2.72882513661202</v>
      </c>
      <c r="T3189" s="40" t="n">
        <v>0</v>
      </c>
      <c r="U3189" s="40" t="n">
        <v>0</v>
      </c>
      <c r="V3189" s="32" t="n">
        <v>-2.72882513661202</v>
      </c>
      <c r="W3189" s="32" t="n">
        <v>0</v>
      </c>
      <c r="X3189" s="40" t="n">
        <v>0</v>
      </c>
      <c r="Y3189" s="29" t="n">
        <v>0</v>
      </c>
      <c r="Z3189" s="29" t="n">
        <v>65.4918032786885</v>
      </c>
      <c r="AA3189" s="41"/>
      <c r="AB3189" s="38" t="n">
        <v>0</v>
      </c>
      <c r="AC3189" s="34" t="n">
        <v>0</v>
      </c>
      <c r="AD3189" s="39" t="n">
        <v>-2.72882513661202</v>
      </c>
      <c r="AE3189" s="40" t="n">
        <v>2.72882513661202</v>
      </c>
      <c r="AF3189" s="40" t="n">
        <v>0</v>
      </c>
      <c r="AG3189" s="40" t="n">
        <v>0</v>
      </c>
      <c r="AH3189" s="32" t="n">
        <v>-2.72882513661202</v>
      </c>
      <c r="AI3189" s="32" t="n">
        <v>0</v>
      </c>
      <c r="AJ3189" s="40" t="n">
        <v>0</v>
      </c>
      <c r="AK3189" s="29" t="n">
        <v>0</v>
      </c>
      <c r="AL3189" s="29" t="n">
        <v>65.4918032786885</v>
      </c>
      <c r="AM3189" s="41"/>
      <c r="AN3189" s="38"/>
      <c r="AO3189" s="34"/>
      <c r="AP3189" s="39"/>
      <c r="AQ3189" s="40"/>
      <c r="AR3189" s="40"/>
      <c r="AS3189" s="40"/>
      <c r="AT3189" s="32"/>
      <c r="AU3189" s="32"/>
      <c r="AV3189" s="40"/>
      <c r="AW3189" s="31"/>
      <c r="AX3189" s="29"/>
      <c r="AY3189" s="42"/>
      <c r="AZ3189" s="38"/>
      <c r="BA3189" s="34"/>
      <c r="BB3189" s="39"/>
      <c r="BC3189" s="40"/>
      <c r="BD3189" s="40"/>
      <c r="BE3189" s="40"/>
      <c r="BF3189" s="32"/>
      <c r="BG3189" s="32"/>
      <c r="BH3189" s="40"/>
      <c r="BI3189" s="31"/>
      <c r="BJ3189" s="29"/>
    </row>
    <row r="3190" customFormat="false" ht="15" hidden="false" customHeight="false" outlineLevel="0" collapsed="false">
      <c r="A3190" s="26" t="s">
        <v>1163</v>
      </c>
      <c r="B3190" s="27" t="s">
        <v>0</v>
      </c>
      <c r="C3190" s="28" t="s">
        <v>53</v>
      </c>
      <c r="D3190" s="43" t="s">
        <v>139</v>
      </c>
      <c r="E3190" s="30" t="n">
        <v>89.9</v>
      </c>
      <c r="F3190" s="31" t="n">
        <v>79.9</v>
      </c>
      <c r="G3190" s="32" t="s">
        <v>287</v>
      </c>
      <c r="H3190" s="32" t="s">
        <v>98</v>
      </c>
      <c r="I3190" s="33" t="n">
        <v>24.99</v>
      </c>
      <c r="J3190" s="34" t="s">
        <v>288</v>
      </c>
      <c r="K3190" s="35" t="s">
        <v>532</v>
      </c>
      <c r="L3190" s="36"/>
      <c r="M3190" s="33" t="n">
        <v>1.49</v>
      </c>
      <c r="N3190" s="33"/>
      <c r="O3190" s="37"/>
      <c r="P3190" s="38" t="n">
        <v>0</v>
      </c>
      <c r="Q3190" s="34" t="n">
        <v>0</v>
      </c>
      <c r="R3190" s="39" t="n">
        <v>-2.72882513661202</v>
      </c>
      <c r="S3190" s="40" t="n">
        <v>2.72882513661202</v>
      </c>
      <c r="T3190" s="40" t="n">
        <v>0</v>
      </c>
      <c r="U3190" s="40" t="n">
        <v>0</v>
      </c>
      <c r="V3190" s="32" t="n">
        <v>22.261174863388</v>
      </c>
      <c r="W3190" s="32" t="n">
        <v>24.99</v>
      </c>
      <c r="X3190" s="40" t="n">
        <v>24.99</v>
      </c>
      <c r="Y3190" s="29" t="n">
        <v>0</v>
      </c>
      <c r="Z3190" s="29" t="n">
        <v>65.4918032786885</v>
      </c>
      <c r="AA3190" s="41"/>
      <c r="AB3190" s="38" t="n">
        <v>0</v>
      </c>
      <c r="AC3190" s="34" t="n">
        <v>0</v>
      </c>
      <c r="AD3190" s="39" t="n">
        <v>-2.72882513661202</v>
      </c>
      <c r="AE3190" s="40" t="n">
        <v>2.72882513661202</v>
      </c>
      <c r="AF3190" s="40" t="n">
        <v>0</v>
      </c>
      <c r="AG3190" s="40" t="n">
        <v>0</v>
      </c>
      <c r="AH3190" s="32" t="n">
        <v>22.261174863388</v>
      </c>
      <c r="AI3190" s="32" t="n">
        <v>24.99</v>
      </c>
      <c r="AJ3190" s="40" t="n">
        <v>24.99</v>
      </c>
      <c r="AK3190" s="29" t="n">
        <v>0</v>
      </c>
      <c r="AL3190" s="29" t="n">
        <v>65.4918032786885</v>
      </c>
      <c r="AM3190" s="41"/>
      <c r="AN3190" s="38"/>
      <c r="AO3190" s="34"/>
      <c r="AP3190" s="39"/>
      <c r="AQ3190" s="40"/>
      <c r="AR3190" s="40"/>
      <c r="AS3190" s="40"/>
      <c r="AT3190" s="32"/>
      <c r="AU3190" s="32"/>
      <c r="AV3190" s="40"/>
      <c r="AW3190" s="31"/>
      <c r="AX3190" s="29"/>
      <c r="AY3190" s="42"/>
      <c r="AZ3190" s="38"/>
      <c r="BA3190" s="34"/>
      <c r="BB3190" s="39"/>
      <c r="BC3190" s="40"/>
      <c r="BD3190" s="40"/>
      <c r="BE3190" s="40"/>
      <c r="BF3190" s="32"/>
      <c r="BG3190" s="32"/>
      <c r="BH3190" s="40"/>
      <c r="BI3190" s="31"/>
      <c r="BJ3190" s="29"/>
    </row>
    <row r="3191" customFormat="false" ht="15" hidden="false" customHeight="false" outlineLevel="0" collapsed="false">
      <c r="A3191" s="26" t="s">
        <v>1164</v>
      </c>
      <c r="B3191" s="27" t="s">
        <v>0</v>
      </c>
      <c r="C3191" s="28" t="s">
        <v>53</v>
      </c>
      <c r="D3191" s="43" t="s">
        <v>139</v>
      </c>
      <c r="E3191" s="30" t="n">
        <v>89.9</v>
      </c>
      <c r="F3191" s="31" t="n">
        <v>79.9</v>
      </c>
      <c r="G3191" s="32" t="s">
        <v>291</v>
      </c>
      <c r="H3191" s="32" t="s">
        <v>98</v>
      </c>
      <c r="I3191" s="33" t="n">
        <v>16.99</v>
      </c>
      <c r="J3191" s="34" t="s">
        <v>288</v>
      </c>
      <c r="K3191" s="35" t="s">
        <v>532</v>
      </c>
      <c r="L3191" s="36"/>
      <c r="M3191" s="33" t="n">
        <v>1.49</v>
      </c>
      <c r="N3191" s="33"/>
      <c r="O3191" s="37"/>
      <c r="P3191" s="38" t="n">
        <v>0</v>
      </c>
      <c r="Q3191" s="34" t="n">
        <v>0</v>
      </c>
      <c r="R3191" s="39" t="n">
        <v>-2.72882513661202</v>
      </c>
      <c r="S3191" s="40" t="n">
        <v>2.72882513661202</v>
      </c>
      <c r="T3191" s="40" t="n">
        <v>0</v>
      </c>
      <c r="U3191" s="40" t="n">
        <v>0</v>
      </c>
      <c r="V3191" s="32" t="n">
        <v>14.261174863388</v>
      </c>
      <c r="W3191" s="32" t="n">
        <v>16.99</v>
      </c>
      <c r="X3191" s="40" t="n">
        <v>16.99</v>
      </c>
      <c r="Y3191" s="29" t="n">
        <v>0</v>
      </c>
      <c r="Z3191" s="29" t="n">
        <v>65.4918032786885</v>
      </c>
      <c r="AA3191" s="41"/>
      <c r="AB3191" s="38" t="n">
        <v>0</v>
      </c>
      <c r="AC3191" s="34" t="n">
        <v>0</v>
      </c>
      <c r="AD3191" s="39" t="n">
        <v>-2.72882513661202</v>
      </c>
      <c r="AE3191" s="40" t="n">
        <v>2.72882513661202</v>
      </c>
      <c r="AF3191" s="40" t="n">
        <v>0</v>
      </c>
      <c r="AG3191" s="40" t="n">
        <v>0</v>
      </c>
      <c r="AH3191" s="32" t="n">
        <v>14.261174863388</v>
      </c>
      <c r="AI3191" s="32" t="n">
        <v>16.99</v>
      </c>
      <c r="AJ3191" s="40" t="n">
        <v>16.99</v>
      </c>
      <c r="AK3191" s="29" t="n">
        <v>0</v>
      </c>
      <c r="AL3191" s="29" t="n">
        <v>65.4918032786885</v>
      </c>
      <c r="AM3191" s="41"/>
      <c r="AN3191" s="38"/>
      <c r="AO3191" s="34"/>
      <c r="AP3191" s="39"/>
      <c r="AQ3191" s="40"/>
      <c r="AR3191" s="40"/>
      <c r="AS3191" s="40"/>
      <c r="AT3191" s="32"/>
      <c r="AU3191" s="32"/>
      <c r="AV3191" s="40"/>
      <c r="AW3191" s="31"/>
      <c r="AX3191" s="29"/>
      <c r="AY3191" s="42"/>
      <c r="AZ3191" s="38"/>
      <c r="BA3191" s="34"/>
      <c r="BB3191" s="39"/>
      <c r="BC3191" s="40"/>
      <c r="BD3191" s="40"/>
      <c r="BE3191" s="40"/>
      <c r="BF3191" s="32"/>
      <c r="BG3191" s="32"/>
      <c r="BH3191" s="40"/>
      <c r="BI3191" s="31"/>
      <c r="BJ3191" s="29"/>
    </row>
    <row r="3192" customFormat="false" ht="15" hidden="false" customHeight="false" outlineLevel="0" collapsed="false">
      <c r="A3192" s="26" t="s">
        <v>1165</v>
      </c>
      <c r="B3192" s="27" t="s">
        <v>0</v>
      </c>
      <c r="C3192" s="28" t="s">
        <v>53</v>
      </c>
      <c r="D3192" s="43" t="s">
        <v>139</v>
      </c>
      <c r="E3192" s="30" t="n">
        <v>89.9</v>
      </c>
      <c r="F3192" s="31" t="n">
        <v>79.9</v>
      </c>
      <c r="G3192" s="32" t="s">
        <v>293</v>
      </c>
      <c r="H3192" s="32" t="s">
        <v>98</v>
      </c>
      <c r="I3192" s="33" t="n">
        <v>12.99</v>
      </c>
      <c r="J3192" s="34" t="s">
        <v>288</v>
      </c>
      <c r="K3192" s="35" t="s">
        <v>532</v>
      </c>
      <c r="L3192" s="36"/>
      <c r="M3192" s="33" t="n">
        <v>1.49</v>
      </c>
      <c r="N3192" s="33"/>
      <c r="O3192" s="37"/>
      <c r="P3192" s="38" t="n">
        <v>19.99</v>
      </c>
      <c r="Q3192" s="34" t="n">
        <v>0</v>
      </c>
      <c r="R3192" s="39" t="n">
        <v>-1.89590846994536</v>
      </c>
      <c r="S3192" s="40" t="n">
        <v>1.89590846994536</v>
      </c>
      <c r="T3192" s="40" t="n">
        <v>0</v>
      </c>
      <c r="U3192" s="40" t="n">
        <v>0</v>
      </c>
      <c r="V3192" s="32" t="n">
        <v>11.0940915300546</v>
      </c>
      <c r="W3192" s="32" t="n">
        <v>12.99</v>
      </c>
      <c r="X3192" s="40" t="n">
        <v>12.99</v>
      </c>
      <c r="Y3192" s="29" t="n">
        <v>19.99</v>
      </c>
      <c r="Z3192" s="29" t="n">
        <v>45.5018032786885</v>
      </c>
      <c r="AA3192" s="41"/>
      <c r="AB3192" s="38" t="n">
        <v>19.99</v>
      </c>
      <c r="AC3192" s="34" t="n">
        <v>0</v>
      </c>
      <c r="AD3192" s="39" t="n">
        <v>-1.89590846994536</v>
      </c>
      <c r="AE3192" s="40" t="n">
        <v>1.89590846994536</v>
      </c>
      <c r="AF3192" s="40" t="n">
        <v>0</v>
      </c>
      <c r="AG3192" s="40" t="n">
        <v>0</v>
      </c>
      <c r="AH3192" s="32" t="n">
        <v>11.0940915300546</v>
      </c>
      <c r="AI3192" s="32" t="n">
        <v>12.99</v>
      </c>
      <c r="AJ3192" s="40" t="n">
        <v>12.99</v>
      </c>
      <c r="AK3192" s="29" t="n">
        <v>19.99</v>
      </c>
      <c r="AL3192" s="29" t="n">
        <v>45.5018032786885</v>
      </c>
      <c r="AM3192" s="41"/>
      <c r="AN3192" s="38"/>
      <c r="AO3192" s="34"/>
      <c r="AP3192" s="39"/>
      <c r="AQ3192" s="40"/>
      <c r="AR3192" s="40"/>
      <c r="AS3192" s="40"/>
      <c r="AT3192" s="32"/>
      <c r="AU3192" s="32"/>
      <c r="AV3192" s="40"/>
      <c r="AW3192" s="31"/>
      <c r="AX3192" s="29"/>
      <c r="AY3192" s="42"/>
      <c r="AZ3192" s="38"/>
      <c r="BA3192" s="34"/>
      <c r="BB3192" s="39"/>
      <c r="BC3192" s="40"/>
      <c r="BD3192" s="40"/>
      <c r="BE3192" s="40"/>
      <c r="BF3192" s="32"/>
      <c r="BG3192" s="32"/>
      <c r="BH3192" s="40"/>
      <c r="BI3192" s="31"/>
      <c r="BJ3192" s="29"/>
    </row>
    <row r="3193" customFormat="false" ht="15" hidden="false" customHeight="false" outlineLevel="0" collapsed="false">
      <c r="A3193" s="26" t="s">
        <v>1166</v>
      </c>
      <c r="B3193" s="27" t="s">
        <v>0</v>
      </c>
      <c r="C3193" s="28" t="s">
        <v>53</v>
      </c>
      <c r="D3193" s="43" t="s">
        <v>139</v>
      </c>
      <c r="E3193" s="30" t="n">
        <v>89.9</v>
      </c>
      <c r="F3193" s="31" t="n">
        <v>79.9</v>
      </c>
      <c r="G3193" s="32" t="s">
        <v>295</v>
      </c>
      <c r="H3193" s="32" t="s">
        <v>98</v>
      </c>
      <c r="I3193" s="33" t="n">
        <v>9.99</v>
      </c>
      <c r="J3193" s="34" t="s">
        <v>288</v>
      </c>
      <c r="K3193" s="35" t="s">
        <v>532</v>
      </c>
      <c r="L3193" s="36"/>
      <c r="M3193" s="33" t="n">
        <v>1.49</v>
      </c>
      <c r="N3193" s="33"/>
      <c r="O3193" s="37"/>
      <c r="P3193" s="38" t="n">
        <v>19.99</v>
      </c>
      <c r="Q3193" s="34" t="n">
        <v>0</v>
      </c>
      <c r="R3193" s="39" t="n">
        <v>-1.89590846994536</v>
      </c>
      <c r="S3193" s="40" t="n">
        <v>1.89590846994536</v>
      </c>
      <c r="T3193" s="40" t="n">
        <v>0</v>
      </c>
      <c r="U3193" s="40" t="n">
        <v>0</v>
      </c>
      <c r="V3193" s="32" t="n">
        <v>8.09409153005464</v>
      </c>
      <c r="W3193" s="32" t="n">
        <v>9.99</v>
      </c>
      <c r="X3193" s="40" t="n">
        <v>9.99</v>
      </c>
      <c r="Y3193" s="29" t="n">
        <v>19.99</v>
      </c>
      <c r="Z3193" s="29" t="n">
        <v>45.5018032786885</v>
      </c>
      <c r="AA3193" s="41"/>
      <c r="AB3193" s="38" t="n">
        <v>19.99</v>
      </c>
      <c r="AC3193" s="34" t="n">
        <v>0</v>
      </c>
      <c r="AD3193" s="39" t="n">
        <v>-1.89590846994536</v>
      </c>
      <c r="AE3193" s="40" t="n">
        <v>1.89590846994536</v>
      </c>
      <c r="AF3193" s="40" t="n">
        <v>0</v>
      </c>
      <c r="AG3193" s="40" t="n">
        <v>0</v>
      </c>
      <c r="AH3193" s="32" t="n">
        <v>8.09409153005464</v>
      </c>
      <c r="AI3193" s="32" t="n">
        <v>9.99</v>
      </c>
      <c r="AJ3193" s="40" t="n">
        <v>9.99</v>
      </c>
      <c r="AK3193" s="29" t="n">
        <v>19.99</v>
      </c>
      <c r="AL3193" s="29" t="n">
        <v>45.5018032786885</v>
      </c>
      <c r="AM3193" s="41"/>
      <c r="AN3193" s="38"/>
      <c r="AO3193" s="34"/>
      <c r="AP3193" s="39"/>
      <c r="AQ3193" s="40"/>
      <c r="AR3193" s="40"/>
      <c r="AS3193" s="40"/>
      <c r="AT3193" s="32"/>
      <c r="AU3193" s="32"/>
      <c r="AV3193" s="40"/>
      <c r="AW3193" s="31"/>
      <c r="AX3193" s="29"/>
      <c r="AY3193" s="42"/>
      <c r="AZ3193" s="38"/>
      <c r="BA3193" s="34"/>
      <c r="BB3193" s="39"/>
      <c r="BC3193" s="40"/>
      <c r="BD3193" s="40"/>
      <c r="BE3193" s="40"/>
      <c r="BF3193" s="32"/>
      <c r="BG3193" s="32"/>
      <c r="BH3193" s="40"/>
      <c r="BI3193" s="31"/>
      <c r="BJ3193" s="29"/>
    </row>
    <row r="3194" customFormat="false" ht="15" hidden="false" customHeight="false" outlineLevel="0" collapsed="false">
      <c r="A3194" s="26" t="s">
        <v>1167</v>
      </c>
      <c r="B3194" s="27" t="s">
        <v>0</v>
      </c>
      <c r="C3194" s="28" t="s">
        <v>53</v>
      </c>
      <c r="D3194" s="43" t="s">
        <v>139</v>
      </c>
      <c r="E3194" s="30" t="n">
        <v>89.9</v>
      </c>
      <c r="F3194" s="31" t="n">
        <v>79.9</v>
      </c>
      <c r="G3194" s="32" t="s">
        <v>297</v>
      </c>
      <c r="H3194" s="32" t="s">
        <v>98</v>
      </c>
      <c r="I3194" s="33" t="n">
        <v>0</v>
      </c>
      <c r="J3194" s="34" t="s">
        <v>298</v>
      </c>
      <c r="K3194" s="35" t="s">
        <v>532</v>
      </c>
      <c r="L3194" s="36"/>
      <c r="M3194" s="33" t="n">
        <v>1.49</v>
      </c>
      <c r="N3194" s="33"/>
      <c r="O3194" s="37"/>
      <c r="P3194" s="38" t="n">
        <v>0</v>
      </c>
      <c r="Q3194" s="34" t="n">
        <v>0</v>
      </c>
      <c r="R3194" s="39" t="n">
        <v>-2.72882513661202</v>
      </c>
      <c r="S3194" s="40" t="n">
        <v>2.72882513661202</v>
      </c>
      <c r="T3194" s="40" t="n">
        <v>0</v>
      </c>
      <c r="U3194" s="40" t="n">
        <v>0</v>
      </c>
      <c r="V3194" s="32" t="n">
        <v>-2.72882513661202</v>
      </c>
      <c r="W3194" s="32" t="n">
        <v>0</v>
      </c>
      <c r="X3194" s="40" t="n">
        <v>0</v>
      </c>
      <c r="Y3194" s="29" t="n">
        <v>0</v>
      </c>
      <c r="Z3194" s="29" t="n">
        <v>65.4918032786885</v>
      </c>
      <c r="AA3194" s="41"/>
      <c r="AB3194" s="38" t="n">
        <v>0</v>
      </c>
      <c r="AC3194" s="34" t="n">
        <v>0</v>
      </c>
      <c r="AD3194" s="39" t="n">
        <v>-2.72882513661202</v>
      </c>
      <c r="AE3194" s="40" t="n">
        <v>2.72882513661202</v>
      </c>
      <c r="AF3194" s="40" t="n">
        <v>0</v>
      </c>
      <c r="AG3194" s="40" t="n">
        <v>0</v>
      </c>
      <c r="AH3194" s="32" t="n">
        <v>-2.72882513661202</v>
      </c>
      <c r="AI3194" s="32" t="n">
        <v>0</v>
      </c>
      <c r="AJ3194" s="40" t="n">
        <v>0</v>
      </c>
      <c r="AK3194" s="29" t="n">
        <v>0</v>
      </c>
      <c r="AL3194" s="29" t="n">
        <v>65.4918032786885</v>
      </c>
      <c r="AM3194" s="41"/>
      <c r="AN3194" s="38"/>
      <c r="AO3194" s="34"/>
      <c r="AP3194" s="39"/>
      <c r="AQ3194" s="40"/>
      <c r="AR3194" s="40"/>
      <c r="AS3194" s="40"/>
      <c r="AT3194" s="32"/>
      <c r="AU3194" s="32"/>
      <c r="AV3194" s="40"/>
      <c r="AW3194" s="31"/>
      <c r="AX3194" s="29"/>
      <c r="AY3194" s="42"/>
      <c r="AZ3194" s="38"/>
      <c r="BA3194" s="34"/>
      <c r="BB3194" s="39"/>
      <c r="BC3194" s="40"/>
      <c r="BD3194" s="40"/>
      <c r="BE3194" s="40"/>
      <c r="BF3194" s="32"/>
      <c r="BG3194" s="32"/>
      <c r="BH3194" s="40"/>
      <c r="BI3194" s="31"/>
      <c r="BJ3194" s="29"/>
    </row>
    <row r="3195" customFormat="false" ht="15" hidden="false" customHeight="false" outlineLevel="0" collapsed="false">
      <c r="A3195" s="26" t="s">
        <v>1168</v>
      </c>
      <c r="B3195" s="27" t="s">
        <v>0</v>
      </c>
      <c r="C3195" s="28" t="s">
        <v>53</v>
      </c>
      <c r="D3195" s="43" t="s">
        <v>1169</v>
      </c>
      <c r="E3195" s="30" t="n">
        <v>89.9</v>
      </c>
      <c r="F3195" s="31" t="n">
        <v>79.9</v>
      </c>
      <c r="G3195" s="32" t="s">
        <v>287</v>
      </c>
      <c r="H3195" s="32" t="s">
        <v>98</v>
      </c>
      <c r="I3195" s="33" t="n">
        <v>24.99</v>
      </c>
      <c r="J3195" s="34" t="s">
        <v>288</v>
      </c>
      <c r="K3195" s="35" t="s">
        <v>532</v>
      </c>
      <c r="L3195" s="36"/>
      <c r="M3195" s="33" t="n">
        <v>1.49</v>
      </c>
      <c r="N3195" s="33"/>
      <c r="O3195" s="37"/>
      <c r="P3195" s="38" t="n">
        <v>0</v>
      </c>
      <c r="Q3195" s="34" t="n">
        <v>0</v>
      </c>
      <c r="R3195" s="39" t="n">
        <v>-2.72882513661202</v>
      </c>
      <c r="S3195" s="40" t="n">
        <v>2.72882513661202</v>
      </c>
      <c r="T3195" s="40" t="n">
        <v>0</v>
      </c>
      <c r="U3195" s="40" t="n">
        <v>0</v>
      </c>
      <c r="V3195" s="32" t="n">
        <v>22.261174863388</v>
      </c>
      <c r="W3195" s="32" t="n">
        <v>24.99</v>
      </c>
      <c r="X3195" s="40" t="n">
        <v>24.99</v>
      </c>
      <c r="Y3195" s="29" t="n">
        <v>0</v>
      </c>
      <c r="Z3195" s="29" t="n">
        <v>65.4918032786885</v>
      </c>
      <c r="AA3195" s="41"/>
      <c r="AB3195" s="38" t="n">
        <v>0</v>
      </c>
      <c r="AC3195" s="34" t="n">
        <v>0</v>
      </c>
      <c r="AD3195" s="39" t="n">
        <v>-2.72882513661202</v>
      </c>
      <c r="AE3195" s="40" t="n">
        <v>2.72882513661202</v>
      </c>
      <c r="AF3195" s="40" t="n">
        <v>0</v>
      </c>
      <c r="AG3195" s="40" t="n">
        <v>0</v>
      </c>
      <c r="AH3195" s="32" t="n">
        <v>22.261174863388</v>
      </c>
      <c r="AI3195" s="32" t="n">
        <v>24.99</v>
      </c>
      <c r="AJ3195" s="40" t="n">
        <v>24.99</v>
      </c>
      <c r="AK3195" s="29" t="n">
        <v>0</v>
      </c>
      <c r="AL3195" s="29" t="n">
        <v>65.4918032786885</v>
      </c>
      <c r="AM3195" s="41"/>
      <c r="AN3195" s="38"/>
      <c r="AO3195" s="34"/>
      <c r="AP3195" s="39"/>
      <c r="AQ3195" s="40"/>
      <c r="AR3195" s="40"/>
      <c r="AS3195" s="40"/>
      <c r="AT3195" s="32"/>
      <c r="AU3195" s="32"/>
      <c r="AV3195" s="40"/>
      <c r="AW3195" s="31"/>
      <c r="AX3195" s="29"/>
      <c r="AY3195" s="42"/>
      <c r="AZ3195" s="38"/>
      <c r="BA3195" s="34"/>
      <c r="BB3195" s="39"/>
      <c r="BC3195" s="40"/>
      <c r="BD3195" s="40"/>
      <c r="BE3195" s="40"/>
      <c r="BF3195" s="32"/>
      <c r="BG3195" s="32"/>
      <c r="BH3195" s="40"/>
      <c r="BI3195" s="31"/>
      <c r="BJ3195" s="29"/>
    </row>
    <row r="3196" customFormat="false" ht="15" hidden="false" customHeight="false" outlineLevel="0" collapsed="false">
      <c r="A3196" s="26" t="s">
        <v>1170</v>
      </c>
      <c r="B3196" s="27" t="s">
        <v>0</v>
      </c>
      <c r="C3196" s="28" t="s">
        <v>53</v>
      </c>
      <c r="D3196" s="43" t="s">
        <v>1169</v>
      </c>
      <c r="E3196" s="30" t="n">
        <v>89.9</v>
      </c>
      <c r="F3196" s="31" t="n">
        <v>79.9</v>
      </c>
      <c r="G3196" s="32" t="s">
        <v>291</v>
      </c>
      <c r="H3196" s="32" t="s">
        <v>98</v>
      </c>
      <c r="I3196" s="33" t="n">
        <v>16.99</v>
      </c>
      <c r="J3196" s="34" t="s">
        <v>288</v>
      </c>
      <c r="K3196" s="35" t="s">
        <v>532</v>
      </c>
      <c r="L3196" s="36"/>
      <c r="M3196" s="33" t="n">
        <v>1.49</v>
      </c>
      <c r="N3196" s="33"/>
      <c r="O3196" s="37"/>
      <c r="P3196" s="38" t="n">
        <v>0</v>
      </c>
      <c r="Q3196" s="34" t="n">
        <v>0</v>
      </c>
      <c r="R3196" s="39" t="n">
        <v>-2.72882513661202</v>
      </c>
      <c r="S3196" s="40" t="n">
        <v>2.72882513661202</v>
      </c>
      <c r="T3196" s="40" t="n">
        <v>0</v>
      </c>
      <c r="U3196" s="40" t="n">
        <v>0</v>
      </c>
      <c r="V3196" s="32" t="n">
        <v>14.261174863388</v>
      </c>
      <c r="W3196" s="32" t="n">
        <v>16.99</v>
      </c>
      <c r="X3196" s="40" t="n">
        <v>16.99</v>
      </c>
      <c r="Y3196" s="29" t="n">
        <v>0</v>
      </c>
      <c r="Z3196" s="29" t="n">
        <v>65.4918032786885</v>
      </c>
      <c r="AA3196" s="41"/>
      <c r="AB3196" s="38" t="n">
        <v>0</v>
      </c>
      <c r="AC3196" s="34" t="n">
        <v>0</v>
      </c>
      <c r="AD3196" s="39" t="n">
        <v>-2.72882513661202</v>
      </c>
      <c r="AE3196" s="40" t="n">
        <v>2.72882513661202</v>
      </c>
      <c r="AF3196" s="40" t="n">
        <v>0</v>
      </c>
      <c r="AG3196" s="40" t="n">
        <v>0</v>
      </c>
      <c r="AH3196" s="32" t="n">
        <v>14.261174863388</v>
      </c>
      <c r="AI3196" s="32" t="n">
        <v>16.99</v>
      </c>
      <c r="AJ3196" s="40" t="n">
        <v>16.99</v>
      </c>
      <c r="AK3196" s="29" t="n">
        <v>0</v>
      </c>
      <c r="AL3196" s="29" t="n">
        <v>65.4918032786885</v>
      </c>
      <c r="AM3196" s="41"/>
      <c r="AN3196" s="38"/>
      <c r="AO3196" s="34"/>
      <c r="AP3196" s="39"/>
      <c r="AQ3196" s="40"/>
      <c r="AR3196" s="40"/>
      <c r="AS3196" s="40"/>
      <c r="AT3196" s="32"/>
      <c r="AU3196" s="32"/>
      <c r="AV3196" s="40"/>
      <c r="AW3196" s="31"/>
      <c r="AX3196" s="29"/>
      <c r="AY3196" s="42"/>
      <c r="AZ3196" s="38"/>
      <c r="BA3196" s="34"/>
      <c r="BB3196" s="39"/>
      <c r="BC3196" s="40"/>
      <c r="BD3196" s="40"/>
      <c r="BE3196" s="40"/>
      <c r="BF3196" s="32"/>
      <c r="BG3196" s="32"/>
      <c r="BH3196" s="40"/>
      <c r="BI3196" s="31"/>
      <c r="BJ3196" s="29"/>
    </row>
    <row r="3197" customFormat="false" ht="15" hidden="false" customHeight="false" outlineLevel="0" collapsed="false">
      <c r="A3197" s="26" t="s">
        <v>1171</v>
      </c>
      <c r="B3197" s="27" t="s">
        <v>0</v>
      </c>
      <c r="C3197" s="28" t="s">
        <v>53</v>
      </c>
      <c r="D3197" s="43" t="s">
        <v>1169</v>
      </c>
      <c r="E3197" s="30" t="n">
        <v>89.9</v>
      </c>
      <c r="F3197" s="31" t="n">
        <v>79.9</v>
      </c>
      <c r="G3197" s="32" t="s">
        <v>293</v>
      </c>
      <c r="H3197" s="32" t="s">
        <v>98</v>
      </c>
      <c r="I3197" s="33" t="n">
        <v>12.99</v>
      </c>
      <c r="J3197" s="34" t="s">
        <v>288</v>
      </c>
      <c r="K3197" s="35" t="s">
        <v>532</v>
      </c>
      <c r="L3197" s="36"/>
      <c r="M3197" s="33" t="n">
        <v>1.49</v>
      </c>
      <c r="N3197" s="33"/>
      <c r="O3197" s="37"/>
      <c r="P3197" s="38" t="n">
        <v>19.99</v>
      </c>
      <c r="Q3197" s="34" t="n">
        <v>0</v>
      </c>
      <c r="R3197" s="39" t="n">
        <v>-1.89590846994536</v>
      </c>
      <c r="S3197" s="40" t="n">
        <v>1.89590846994536</v>
      </c>
      <c r="T3197" s="40" t="n">
        <v>0</v>
      </c>
      <c r="U3197" s="40" t="n">
        <v>0</v>
      </c>
      <c r="V3197" s="32" t="n">
        <v>11.0940915300546</v>
      </c>
      <c r="W3197" s="32" t="n">
        <v>12.99</v>
      </c>
      <c r="X3197" s="40" t="n">
        <v>12.99</v>
      </c>
      <c r="Y3197" s="29" t="n">
        <v>19.99</v>
      </c>
      <c r="Z3197" s="29" t="n">
        <v>45.5018032786885</v>
      </c>
      <c r="AA3197" s="41"/>
      <c r="AB3197" s="38" t="n">
        <v>19.99</v>
      </c>
      <c r="AC3197" s="34" t="n">
        <v>0</v>
      </c>
      <c r="AD3197" s="39" t="n">
        <v>-1.89590846994536</v>
      </c>
      <c r="AE3197" s="40" t="n">
        <v>1.89590846994536</v>
      </c>
      <c r="AF3197" s="40" t="n">
        <v>0</v>
      </c>
      <c r="AG3197" s="40" t="n">
        <v>0</v>
      </c>
      <c r="AH3197" s="32" t="n">
        <v>11.0940915300546</v>
      </c>
      <c r="AI3197" s="32" t="n">
        <v>12.99</v>
      </c>
      <c r="AJ3197" s="40" t="n">
        <v>12.99</v>
      </c>
      <c r="AK3197" s="29" t="n">
        <v>19.99</v>
      </c>
      <c r="AL3197" s="29" t="n">
        <v>45.5018032786885</v>
      </c>
      <c r="AM3197" s="41"/>
      <c r="AN3197" s="38"/>
      <c r="AO3197" s="34"/>
      <c r="AP3197" s="39"/>
      <c r="AQ3197" s="40"/>
      <c r="AR3197" s="40"/>
      <c r="AS3197" s="40"/>
      <c r="AT3197" s="32"/>
      <c r="AU3197" s="32"/>
      <c r="AV3197" s="40"/>
      <c r="AW3197" s="31"/>
      <c r="AX3197" s="29"/>
      <c r="AY3197" s="42"/>
      <c r="AZ3197" s="38"/>
      <c r="BA3197" s="34"/>
      <c r="BB3197" s="39"/>
      <c r="BC3197" s="40"/>
      <c r="BD3197" s="40"/>
      <c r="BE3197" s="40"/>
      <c r="BF3197" s="32"/>
      <c r="BG3197" s="32"/>
      <c r="BH3197" s="40"/>
      <c r="BI3197" s="31"/>
      <c r="BJ3197" s="29"/>
    </row>
    <row r="3198" customFormat="false" ht="15" hidden="false" customHeight="false" outlineLevel="0" collapsed="false">
      <c r="A3198" s="26" t="s">
        <v>1172</v>
      </c>
      <c r="B3198" s="27" t="s">
        <v>0</v>
      </c>
      <c r="C3198" s="28" t="s">
        <v>53</v>
      </c>
      <c r="D3198" s="43" t="s">
        <v>1169</v>
      </c>
      <c r="E3198" s="30" t="n">
        <v>89.9</v>
      </c>
      <c r="F3198" s="31" t="n">
        <v>79.9</v>
      </c>
      <c r="G3198" s="32" t="s">
        <v>295</v>
      </c>
      <c r="H3198" s="32" t="s">
        <v>98</v>
      </c>
      <c r="I3198" s="33" t="n">
        <v>9.99</v>
      </c>
      <c r="J3198" s="34" t="s">
        <v>288</v>
      </c>
      <c r="K3198" s="35" t="s">
        <v>532</v>
      </c>
      <c r="L3198" s="36"/>
      <c r="M3198" s="33" t="n">
        <v>1.49</v>
      </c>
      <c r="N3198" s="33"/>
      <c r="O3198" s="37"/>
      <c r="P3198" s="38" t="n">
        <v>19.99</v>
      </c>
      <c r="Q3198" s="34" t="n">
        <v>0</v>
      </c>
      <c r="R3198" s="39" t="n">
        <v>-1.89590846994536</v>
      </c>
      <c r="S3198" s="40" t="n">
        <v>1.89590846994536</v>
      </c>
      <c r="T3198" s="40" t="n">
        <v>0</v>
      </c>
      <c r="U3198" s="40" t="n">
        <v>0</v>
      </c>
      <c r="V3198" s="32" t="n">
        <v>8.09409153005464</v>
      </c>
      <c r="W3198" s="32" t="n">
        <v>9.99</v>
      </c>
      <c r="X3198" s="40" t="n">
        <v>9.99</v>
      </c>
      <c r="Y3198" s="29" t="n">
        <v>19.99</v>
      </c>
      <c r="Z3198" s="29" t="n">
        <v>45.5018032786885</v>
      </c>
      <c r="AA3198" s="41"/>
      <c r="AB3198" s="38" t="n">
        <v>19.99</v>
      </c>
      <c r="AC3198" s="34" t="n">
        <v>0</v>
      </c>
      <c r="AD3198" s="39" t="n">
        <v>-1.89590846994536</v>
      </c>
      <c r="AE3198" s="40" t="n">
        <v>1.89590846994536</v>
      </c>
      <c r="AF3198" s="40" t="n">
        <v>0</v>
      </c>
      <c r="AG3198" s="40" t="n">
        <v>0</v>
      </c>
      <c r="AH3198" s="32" t="n">
        <v>8.09409153005464</v>
      </c>
      <c r="AI3198" s="32" t="n">
        <v>9.99</v>
      </c>
      <c r="AJ3198" s="40" t="n">
        <v>9.99</v>
      </c>
      <c r="AK3198" s="29" t="n">
        <v>19.99</v>
      </c>
      <c r="AL3198" s="29" t="n">
        <v>45.5018032786885</v>
      </c>
      <c r="AM3198" s="41"/>
      <c r="AN3198" s="38"/>
      <c r="AO3198" s="34"/>
      <c r="AP3198" s="39"/>
      <c r="AQ3198" s="40"/>
      <c r="AR3198" s="40"/>
      <c r="AS3198" s="40"/>
      <c r="AT3198" s="32"/>
      <c r="AU3198" s="32"/>
      <c r="AV3198" s="40"/>
      <c r="AW3198" s="31"/>
      <c r="AX3198" s="29"/>
      <c r="AY3198" s="42"/>
      <c r="AZ3198" s="38"/>
      <c r="BA3198" s="34"/>
      <c r="BB3198" s="39"/>
      <c r="BC3198" s="40"/>
      <c r="BD3198" s="40"/>
      <c r="BE3198" s="40"/>
      <c r="BF3198" s="32"/>
      <c r="BG3198" s="32"/>
      <c r="BH3198" s="40"/>
      <c r="BI3198" s="31"/>
      <c r="BJ3198" s="29"/>
    </row>
    <row r="3199" customFormat="false" ht="15" hidden="false" customHeight="false" outlineLevel="0" collapsed="false">
      <c r="A3199" s="26" t="s">
        <v>1173</v>
      </c>
      <c r="B3199" s="27" t="s">
        <v>0</v>
      </c>
      <c r="C3199" s="28" t="s">
        <v>53</v>
      </c>
      <c r="D3199" s="43" t="s">
        <v>1169</v>
      </c>
      <c r="E3199" s="30" t="n">
        <v>89.9</v>
      </c>
      <c r="F3199" s="31" t="n">
        <v>79.9</v>
      </c>
      <c r="G3199" s="32" t="s">
        <v>297</v>
      </c>
      <c r="H3199" s="32" t="s">
        <v>98</v>
      </c>
      <c r="I3199" s="33" t="n">
        <v>0</v>
      </c>
      <c r="J3199" s="34" t="s">
        <v>298</v>
      </c>
      <c r="K3199" s="35" t="s">
        <v>532</v>
      </c>
      <c r="L3199" s="36"/>
      <c r="M3199" s="33" t="n">
        <v>1.49</v>
      </c>
      <c r="N3199" s="33"/>
      <c r="O3199" s="37"/>
      <c r="P3199" s="38" t="n">
        <v>0</v>
      </c>
      <c r="Q3199" s="34" t="n">
        <v>0</v>
      </c>
      <c r="R3199" s="39" t="n">
        <v>-2.72882513661202</v>
      </c>
      <c r="S3199" s="40" t="n">
        <v>2.72882513661202</v>
      </c>
      <c r="T3199" s="40" t="n">
        <v>0</v>
      </c>
      <c r="U3199" s="40" t="n">
        <v>0</v>
      </c>
      <c r="V3199" s="32" t="n">
        <v>-2.72882513661202</v>
      </c>
      <c r="W3199" s="32" t="n">
        <v>0</v>
      </c>
      <c r="X3199" s="40" t="n">
        <v>0</v>
      </c>
      <c r="Y3199" s="29" t="n">
        <v>0</v>
      </c>
      <c r="Z3199" s="29" t="n">
        <v>65.4918032786885</v>
      </c>
      <c r="AA3199" s="41"/>
      <c r="AB3199" s="38" t="n">
        <v>0</v>
      </c>
      <c r="AC3199" s="34" t="n">
        <v>0</v>
      </c>
      <c r="AD3199" s="39" t="n">
        <v>-2.72882513661202</v>
      </c>
      <c r="AE3199" s="40" t="n">
        <v>2.72882513661202</v>
      </c>
      <c r="AF3199" s="40" t="n">
        <v>0</v>
      </c>
      <c r="AG3199" s="40" t="n">
        <v>0</v>
      </c>
      <c r="AH3199" s="32" t="n">
        <v>-2.72882513661202</v>
      </c>
      <c r="AI3199" s="32" t="n">
        <v>0</v>
      </c>
      <c r="AJ3199" s="40" t="n">
        <v>0</v>
      </c>
      <c r="AK3199" s="29" t="n">
        <v>0</v>
      </c>
      <c r="AL3199" s="29" t="n">
        <v>65.4918032786885</v>
      </c>
      <c r="AM3199" s="41"/>
      <c r="AN3199" s="38"/>
      <c r="AO3199" s="34"/>
      <c r="AP3199" s="39"/>
      <c r="AQ3199" s="40"/>
      <c r="AR3199" s="40"/>
      <c r="AS3199" s="40"/>
      <c r="AT3199" s="32"/>
      <c r="AU3199" s="32"/>
      <c r="AV3199" s="40"/>
      <c r="AW3199" s="31"/>
      <c r="AX3199" s="29"/>
      <c r="AY3199" s="42"/>
      <c r="AZ3199" s="38"/>
      <c r="BA3199" s="34"/>
      <c r="BB3199" s="39"/>
      <c r="BC3199" s="40"/>
      <c r="BD3199" s="40"/>
      <c r="BE3199" s="40"/>
      <c r="BF3199" s="32"/>
      <c r="BG3199" s="32"/>
      <c r="BH3199" s="40"/>
      <c r="BI3199" s="31"/>
      <c r="BJ3199" s="29"/>
    </row>
    <row r="3200" customFormat="false" ht="15" hidden="false" customHeight="false" outlineLevel="0" collapsed="false">
      <c r="A3200" s="26" t="s">
        <v>1174</v>
      </c>
      <c r="B3200" s="27" t="s">
        <v>0</v>
      </c>
      <c r="C3200" s="28" t="s">
        <v>53</v>
      </c>
      <c r="D3200" s="43" t="s">
        <v>1175</v>
      </c>
      <c r="E3200" s="30" t="n">
        <v>109.9</v>
      </c>
      <c r="F3200" s="31" t="n">
        <v>99.99</v>
      </c>
      <c r="G3200" s="32" t="s">
        <v>287</v>
      </c>
      <c r="H3200" s="32" t="s">
        <v>98</v>
      </c>
      <c r="I3200" s="33" t="n">
        <v>24.99</v>
      </c>
      <c r="J3200" s="34" t="s">
        <v>288</v>
      </c>
      <c r="K3200" s="35" t="s">
        <v>532</v>
      </c>
      <c r="L3200" s="36"/>
      <c r="M3200" s="33" t="n">
        <v>1.49</v>
      </c>
      <c r="N3200" s="33"/>
      <c r="O3200" s="37"/>
      <c r="P3200" s="38" t="n">
        <v>0</v>
      </c>
      <c r="Q3200" s="34" t="n">
        <v>0</v>
      </c>
      <c r="R3200" s="39" t="n">
        <v>-3.41495901639344</v>
      </c>
      <c r="S3200" s="40" t="n">
        <v>3.41495901639344</v>
      </c>
      <c r="T3200" s="40" t="n">
        <v>0</v>
      </c>
      <c r="U3200" s="40" t="n">
        <v>0</v>
      </c>
      <c r="V3200" s="32" t="n">
        <v>21.5750409836066</v>
      </c>
      <c r="W3200" s="32" t="n">
        <v>24.99</v>
      </c>
      <c r="X3200" s="40" t="n">
        <v>24.99</v>
      </c>
      <c r="Y3200" s="29" t="n">
        <v>0</v>
      </c>
      <c r="Z3200" s="29" t="n">
        <v>81.9590163934426</v>
      </c>
      <c r="AA3200" s="41"/>
      <c r="AB3200" s="38" t="n">
        <v>0</v>
      </c>
      <c r="AC3200" s="34" t="n">
        <v>0</v>
      </c>
      <c r="AD3200" s="39" t="n">
        <v>-3.41495901639344</v>
      </c>
      <c r="AE3200" s="40" t="n">
        <v>3.41495901639344</v>
      </c>
      <c r="AF3200" s="40" t="n">
        <v>0</v>
      </c>
      <c r="AG3200" s="40" t="n">
        <v>0</v>
      </c>
      <c r="AH3200" s="32" t="n">
        <v>21.5750409836066</v>
      </c>
      <c r="AI3200" s="32" t="n">
        <v>24.99</v>
      </c>
      <c r="AJ3200" s="40" t="n">
        <v>24.99</v>
      </c>
      <c r="AK3200" s="29" t="n">
        <v>0</v>
      </c>
      <c r="AL3200" s="29" t="n">
        <v>81.9590163934426</v>
      </c>
      <c r="AM3200" s="41"/>
      <c r="AN3200" s="38"/>
      <c r="AO3200" s="34"/>
      <c r="AP3200" s="39"/>
      <c r="AQ3200" s="40"/>
      <c r="AR3200" s="40"/>
      <c r="AS3200" s="40"/>
      <c r="AT3200" s="32"/>
      <c r="AU3200" s="32"/>
      <c r="AV3200" s="40"/>
      <c r="AW3200" s="31"/>
      <c r="AX3200" s="29"/>
      <c r="AY3200" s="42"/>
      <c r="AZ3200" s="38"/>
      <c r="BA3200" s="34"/>
      <c r="BB3200" s="39"/>
      <c r="BC3200" s="40"/>
      <c r="BD3200" s="40"/>
      <c r="BE3200" s="40"/>
      <c r="BF3200" s="32"/>
      <c r="BG3200" s="32"/>
      <c r="BH3200" s="40"/>
      <c r="BI3200" s="31"/>
      <c r="BJ3200" s="29"/>
    </row>
    <row r="3201" customFormat="false" ht="15" hidden="false" customHeight="false" outlineLevel="0" collapsed="false">
      <c r="A3201" s="26" t="s">
        <v>1176</v>
      </c>
      <c r="B3201" s="27" t="s">
        <v>0</v>
      </c>
      <c r="C3201" s="28" t="s">
        <v>53</v>
      </c>
      <c r="D3201" s="43" t="s">
        <v>1175</v>
      </c>
      <c r="E3201" s="30" t="n">
        <v>109.9</v>
      </c>
      <c r="F3201" s="31" t="n">
        <v>99.99</v>
      </c>
      <c r="G3201" s="32" t="s">
        <v>291</v>
      </c>
      <c r="H3201" s="32" t="s">
        <v>98</v>
      </c>
      <c r="I3201" s="33" t="n">
        <v>16.99</v>
      </c>
      <c r="J3201" s="34" t="s">
        <v>288</v>
      </c>
      <c r="K3201" s="35" t="s">
        <v>532</v>
      </c>
      <c r="L3201" s="36"/>
      <c r="M3201" s="33" t="n">
        <v>1.49</v>
      </c>
      <c r="N3201" s="33"/>
      <c r="O3201" s="37"/>
      <c r="P3201" s="38" t="n">
        <v>0</v>
      </c>
      <c r="Q3201" s="34" t="n">
        <v>0</v>
      </c>
      <c r="R3201" s="39" t="n">
        <v>-3.41495901639344</v>
      </c>
      <c r="S3201" s="40" t="n">
        <v>3.41495901639344</v>
      </c>
      <c r="T3201" s="40" t="n">
        <v>0</v>
      </c>
      <c r="U3201" s="40" t="n">
        <v>0</v>
      </c>
      <c r="V3201" s="32" t="n">
        <v>13.5750409836066</v>
      </c>
      <c r="W3201" s="32" t="n">
        <v>16.99</v>
      </c>
      <c r="X3201" s="40" t="n">
        <v>16.99</v>
      </c>
      <c r="Y3201" s="29" t="n">
        <v>0</v>
      </c>
      <c r="Z3201" s="29" t="n">
        <v>81.9590163934426</v>
      </c>
      <c r="AA3201" s="41"/>
      <c r="AB3201" s="38" t="n">
        <v>0</v>
      </c>
      <c r="AC3201" s="34" t="n">
        <v>0</v>
      </c>
      <c r="AD3201" s="39" t="n">
        <v>-3.41495901639344</v>
      </c>
      <c r="AE3201" s="40" t="n">
        <v>3.41495901639344</v>
      </c>
      <c r="AF3201" s="40" t="n">
        <v>0</v>
      </c>
      <c r="AG3201" s="40" t="n">
        <v>0</v>
      </c>
      <c r="AH3201" s="32" t="n">
        <v>13.5750409836066</v>
      </c>
      <c r="AI3201" s="32" t="n">
        <v>16.99</v>
      </c>
      <c r="AJ3201" s="40" t="n">
        <v>16.99</v>
      </c>
      <c r="AK3201" s="29" t="n">
        <v>0</v>
      </c>
      <c r="AL3201" s="29" t="n">
        <v>81.9590163934426</v>
      </c>
      <c r="AM3201" s="41"/>
      <c r="AN3201" s="38"/>
      <c r="AO3201" s="34"/>
      <c r="AP3201" s="39"/>
      <c r="AQ3201" s="40"/>
      <c r="AR3201" s="40"/>
      <c r="AS3201" s="40"/>
      <c r="AT3201" s="32"/>
      <c r="AU3201" s="32"/>
      <c r="AV3201" s="40"/>
      <c r="AW3201" s="31"/>
      <c r="AX3201" s="29"/>
      <c r="AY3201" s="42"/>
      <c r="AZ3201" s="38"/>
      <c r="BA3201" s="34"/>
      <c r="BB3201" s="39"/>
      <c r="BC3201" s="40"/>
      <c r="BD3201" s="40"/>
      <c r="BE3201" s="40"/>
      <c r="BF3201" s="32"/>
      <c r="BG3201" s="32"/>
      <c r="BH3201" s="40"/>
      <c r="BI3201" s="31"/>
      <c r="BJ3201" s="29"/>
    </row>
    <row r="3202" customFormat="false" ht="15" hidden="false" customHeight="false" outlineLevel="0" collapsed="false">
      <c r="A3202" s="26" t="s">
        <v>1177</v>
      </c>
      <c r="B3202" s="27" t="s">
        <v>0</v>
      </c>
      <c r="C3202" s="28" t="s">
        <v>53</v>
      </c>
      <c r="D3202" s="43" t="s">
        <v>1175</v>
      </c>
      <c r="E3202" s="30" t="n">
        <v>109.9</v>
      </c>
      <c r="F3202" s="31" t="n">
        <v>99.99</v>
      </c>
      <c r="G3202" s="32" t="s">
        <v>293</v>
      </c>
      <c r="H3202" s="32" t="s">
        <v>98</v>
      </c>
      <c r="I3202" s="33" t="n">
        <v>12.99</v>
      </c>
      <c r="J3202" s="34" t="s">
        <v>288</v>
      </c>
      <c r="K3202" s="35" t="s">
        <v>532</v>
      </c>
      <c r="L3202" s="36"/>
      <c r="M3202" s="33" t="n">
        <v>1.49</v>
      </c>
      <c r="N3202" s="33"/>
      <c r="O3202" s="37"/>
      <c r="P3202" s="38" t="n">
        <v>19.99</v>
      </c>
      <c r="Q3202" s="34" t="n">
        <v>0</v>
      </c>
      <c r="R3202" s="39" t="n">
        <v>-2.58204234972678</v>
      </c>
      <c r="S3202" s="40" t="n">
        <v>2.58204234972678</v>
      </c>
      <c r="T3202" s="40" t="n">
        <v>0</v>
      </c>
      <c r="U3202" s="40" t="n">
        <v>0</v>
      </c>
      <c r="V3202" s="32" t="n">
        <v>10.4079576502732</v>
      </c>
      <c r="W3202" s="32" t="n">
        <v>12.99</v>
      </c>
      <c r="X3202" s="40" t="n">
        <v>12.99</v>
      </c>
      <c r="Y3202" s="29" t="n">
        <v>19.99</v>
      </c>
      <c r="Z3202" s="29" t="n">
        <v>61.9690163934426</v>
      </c>
      <c r="AA3202" s="41"/>
      <c r="AB3202" s="38" t="n">
        <v>19.99</v>
      </c>
      <c r="AC3202" s="34" t="n">
        <v>0</v>
      </c>
      <c r="AD3202" s="39" t="n">
        <v>-2.58204234972678</v>
      </c>
      <c r="AE3202" s="40" t="n">
        <v>2.58204234972678</v>
      </c>
      <c r="AF3202" s="40" t="n">
        <v>0</v>
      </c>
      <c r="AG3202" s="40" t="n">
        <v>0</v>
      </c>
      <c r="AH3202" s="32" t="n">
        <v>10.4079576502732</v>
      </c>
      <c r="AI3202" s="32" t="n">
        <v>12.99</v>
      </c>
      <c r="AJ3202" s="40" t="n">
        <v>12.99</v>
      </c>
      <c r="AK3202" s="29" t="n">
        <v>19.99</v>
      </c>
      <c r="AL3202" s="29" t="n">
        <v>61.9690163934426</v>
      </c>
      <c r="AM3202" s="41"/>
      <c r="AN3202" s="38"/>
      <c r="AO3202" s="34"/>
      <c r="AP3202" s="39"/>
      <c r="AQ3202" s="40"/>
      <c r="AR3202" s="40"/>
      <c r="AS3202" s="40"/>
      <c r="AT3202" s="32"/>
      <c r="AU3202" s="32"/>
      <c r="AV3202" s="40"/>
      <c r="AW3202" s="31"/>
      <c r="AX3202" s="29"/>
      <c r="AY3202" s="42"/>
      <c r="AZ3202" s="38"/>
      <c r="BA3202" s="34"/>
      <c r="BB3202" s="39"/>
      <c r="BC3202" s="40"/>
      <c r="BD3202" s="40"/>
      <c r="BE3202" s="40"/>
      <c r="BF3202" s="32"/>
      <c r="BG3202" s="32"/>
      <c r="BH3202" s="40"/>
      <c r="BI3202" s="31"/>
      <c r="BJ3202" s="29"/>
    </row>
    <row r="3203" customFormat="false" ht="15" hidden="false" customHeight="false" outlineLevel="0" collapsed="false">
      <c r="A3203" s="26" t="s">
        <v>1178</v>
      </c>
      <c r="B3203" s="27" t="s">
        <v>0</v>
      </c>
      <c r="C3203" s="28" t="s">
        <v>53</v>
      </c>
      <c r="D3203" s="43" t="s">
        <v>1175</v>
      </c>
      <c r="E3203" s="30" t="n">
        <v>109.9</v>
      </c>
      <c r="F3203" s="31" t="n">
        <v>99.99</v>
      </c>
      <c r="G3203" s="32" t="s">
        <v>295</v>
      </c>
      <c r="H3203" s="32" t="s">
        <v>98</v>
      </c>
      <c r="I3203" s="33" t="n">
        <v>9.99</v>
      </c>
      <c r="J3203" s="34" t="s">
        <v>288</v>
      </c>
      <c r="K3203" s="35" t="s">
        <v>532</v>
      </c>
      <c r="L3203" s="36"/>
      <c r="M3203" s="33" t="n">
        <v>1.49</v>
      </c>
      <c r="N3203" s="33"/>
      <c r="O3203" s="37"/>
      <c r="P3203" s="38" t="n">
        <v>19.99</v>
      </c>
      <c r="Q3203" s="34" t="n">
        <v>0</v>
      </c>
      <c r="R3203" s="39" t="n">
        <v>-2.58204234972678</v>
      </c>
      <c r="S3203" s="40" t="n">
        <v>2.58204234972678</v>
      </c>
      <c r="T3203" s="40" t="n">
        <v>0</v>
      </c>
      <c r="U3203" s="40" t="n">
        <v>0</v>
      </c>
      <c r="V3203" s="32" t="n">
        <v>7.40795765027322</v>
      </c>
      <c r="W3203" s="32" t="n">
        <v>9.99</v>
      </c>
      <c r="X3203" s="40" t="n">
        <v>9.99</v>
      </c>
      <c r="Y3203" s="29" t="n">
        <v>19.99</v>
      </c>
      <c r="Z3203" s="29" t="n">
        <v>61.9690163934426</v>
      </c>
      <c r="AA3203" s="41"/>
      <c r="AB3203" s="38" t="n">
        <v>19.99</v>
      </c>
      <c r="AC3203" s="34" t="n">
        <v>0</v>
      </c>
      <c r="AD3203" s="39" t="n">
        <v>-2.58204234972678</v>
      </c>
      <c r="AE3203" s="40" t="n">
        <v>2.58204234972678</v>
      </c>
      <c r="AF3203" s="40" t="n">
        <v>0</v>
      </c>
      <c r="AG3203" s="40" t="n">
        <v>0</v>
      </c>
      <c r="AH3203" s="32" t="n">
        <v>7.40795765027322</v>
      </c>
      <c r="AI3203" s="32" t="n">
        <v>9.99</v>
      </c>
      <c r="AJ3203" s="40" t="n">
        <v>9.99</v>
      </c>
      <c r="AK3203" s="29" t="n">
        <v>19.99</v>
      </c>
      <c r="AL3203" s="29" t="n">
        <v>61.9690163934426</v>
      </c>
      <c r="AM3203" s="41"/>
      <c r="AN3203" s="38"/>
      <c r="AO3203" s="34"/>
      <c r="AP3203" s="39"/>
      <c r="AQ3203" s="40"/>
      <c r="AR3203" s="40"/>
      <c r="AS3203" s="40"/>
      <c r="AT3203" s="32"/>
      <c r="AU3203" s="32"/>
      <c r="AV3203" s="40"/>
      <c r="AW3203" s="31"/>
      <c r="AX3203" s="29"/>
      <c r="AY3203" s="42"/>
      <c r="AZ3203" s="38"/>
      <c r="BA3203" s="34"/>
      <c r="BB3203" s="39"/>
      <c r="BC3203" s="40"/>
      <c r="BD3203" s="40"/>
      <c r="BE3203" s="40"/>
      <c r="BF3203" s="32"/>
      <c r="BG3203" s="32"/>
      <c r="BH3203" s="40"/>
      <c r="BI3203" s="31"/>
      <c r="BJ3203" s="29"/>
    </row>
    <row r="3204" customFormat="false" ht="15" hidden="false" customHeight="false" outlineLevel="0" collapsed="false">
      <c r="A3204" s="26" t="s">
        <v>1179</v>
      </c>
      <c r="B3204" s="27" t="s">
        <v>0</v>
      </c>
      <c r="C3204" s="28" t="s">
        <v>53</v>
      </c>
      <c r="D3204" s="43" t="s">
        <v>1175</v>
      </c>
      <c r="E3204" s="30" t="n">
        <v>109.9</v>
      </c>
      <c r="F3204" s="31" t="n">
        <v>99.99</v>
      </c>
      <c r="G3204" s="32" t="s">
        <v>297</v>
      </c>
      <c r="H3204" s="32" t="s">
        <v>98</v>
      </c>
      <c r="I3204" s="33" t="n">
        <v>0</v>
      </c>
      <c r="J3204" s="34" t="s">
        <v>298</v>
      </c>
      <c r="K3204" s="35" t="s">
        <v>532</v>
      </c>
      <c r="L3204" s="36"/>
      <c r="M3204" s="33" t="n">
        <v>1.49</v>
      </c>
      <c r="N3204" s="33"/>
      <c r="O3204" s="37"/>
      <c r="P3204" s="38" t="n">
        <v>19.99</v>
      </c>
      <c r="Q3204" s="34" t="n">
        <v>0</v>
      </c>
      <c r="R3204" s="39" t="n">
        <v>-2.58204234972678</v>
      </c>
      <c r="S3204" s="40" t="n">
        <v>2.58204234972678</v>
      </c>
      <c r="T3204" s="40" t="n">
        <v>0</v>
      </c>
      <c r="U3204" s="40" t="n">
        <v>0</v>
      </c>
      <c r="V3204" s="32" t="n">
        <v>-2.58204234972678</v>
      </c>
      <c r="W3204" s="32" t="n">
        <v>0</v>
      </c>
      <c r="X3204" s="40" t="n">
        <v>0</v>
      </c>
      <c r="Y3204" s="29" t="n">
        <v>19.99</v>
      </c>
      <c r="Z3204" s="29" t="n">
        <v>61.9690163934426</v>
      </c>
      <c r="AA3204" s="41"/>
      <c r="AB3204" s="38" t="n">
        <v>19.99</v>
      </c>
      <c r="AC3204" s="34" t="n">
        <v>0</v>
      </c>
      <c r="AD3204" s="39" t="n">
        <v>-2.58204234972678</v>
      </c>
      <c r="AE3204" s="40" t="n">
        <v>2.58204234972678</v>
      </c>
      <c r="AF3204" s="40" t="n">
        <v>0</v>
      </c>
      <c r="AG3204" s="40" t="n">
        <v>0</v>
      </c>
      <c r="AH3204" s="32" t="n">
        <v>-2.58204234972678</v>
      </c>
      <c r="AI3204" s="32" t="n">
        <v>0</v>
      </c>
      <c r="AJ3204" s="40" t="n">
        <v>0</v>
      </c>
      <c r="AK3204" s="29" t="n">
        <v>19.99</v>
      </c>
      <c r="AL3204" s="29" t="n">
        <v>61.9690163934426</v>
      </c>
      <c r="AM3204" s="41"/>
      <c r="AN3204" s="38"/>
      <c r="AO3204" s="34"/>
      <c r="AP3204" s="39"/>
      <c r="AQ3204" s="40"/>
      <c r="AR3204" s="40"/>
      <c r="AS3204" s="40"/>
      <c r="AT3204" s="32"/>
      <c r="AU3204" s="32"/>
      <c r="AV3204" s="40"/>
      <c r="AW3204" s="31"/>
      <c r="AX3204" s="29"/>
      <c r="AY3204" s="42"/>
      <c r="AZ3204" s="38"/>
      <c r="BA3204" s="34"/>
      <c r="BB3204" s="39"/>
      <c r="BC3204" s="40"/>
      <c r="BD3204" s="40"/>
      <c r="BE3204" s="40"/>
      <c r="BF3204" s="32"/>
      <c r="BG3204" s="32"/>
      <c r="BH3204" s="40"/>
      <c r="BI3204" s="31"/>
      <c r="BJ3204" s="29"/>
    </row>
    <row r="3205" customFormat="false" ht="15" hidden="false" customHeight="false" outlineLevel="0" collapsed="false">
      <c r="A3205" s="26" t="s">
        <v>1180</v>
      </c>
      <c r="B3205" s="27" t="s">
        <v>0</v>
      </c>
      <c r="C3205" s="28" t="s">
        <v>1181</v>
      </c>
      <c r="D3205" s="43" t="s">
        <v>1182</v>
      </c>
      <c r="E3205" s="30" t="n">
        <v>329.9</v>
      </c>
      <c r="F3205" s="31" t="n">
        <v>329.9</v>
      </c>
      <c r="G3205" s="32" t="s">
        <v>287</v>
      </c>
      <c r="H3205" s="32" t="s">
        <v>98</v>
      </c>
      <c r="I3205" s="33" t="n">
        <v>24.99</v>
      </c>
      <c r="J3205" s="34" t="s">
        <v>288</v>
      </c>
      <c r="K3205" s="35" t="s">
        <v>355</v>
      </c>
      <c r="L3205" s="36"/>
      <c r="M3205" s="33" t="n">
        <v>4.99</v>
      </c>
      <c r="N3205" s="33"/>
      <c r="O3205" s="37"/>
      <c r="P3205" s="38" t="n">
        <v>29.99</v>
      </c>
      <c r="Q3205" s="34" t="n">
        <v>2.99</v>
      </c>
      <c r="R3205" s="39" t="n">
        <v>-5.02399453551912</v>
      </c>
      <c r="S3205" s="40" t="n">
        <v>8.01399453551912</v>
      </c>
      <c r="T3205" s="40" t="n">
        <v>8.01399453551912</v>
      </c>
      <c r="U3205" s="40" t="n">
        <v>8.01399453551912</v>
      </c>
      <c r="V3205" s="32" t="n">
        <v>19.9660054644809</v>
      </c>
      <c r="W3205" s="32" t="n">
        <v>19.9660054644809</v>
      </c>
      <c r="X3205" s="40" t="n">
        <v>27.98</v>
      </c>
      <c r="Y3205" s="29" t="n">
        <v>119.69</v>
      </c>
      <c r="Z3205" s="29" t="n">
        <v>150.719836065574</v>
      </c>
      <c r="AA3205" s="41"/>
      <c r="AB3205" s="38" t="s">
        <v>520</v>
      </c>
      <c r="AC3205" s="34" t="s">
        <v>520</v>
      </c>
      <c r="AD3205" s="39" t="s">
        <v>520</v>
      </c>
      <c r="AE3205" s="40" t="s">
        <v>520</v>
      </c>
      <c r="AF3205" s="40" t="s">
        <v>520</v>
      </c>
      <c r="AG3205" s="40" t="s">
        <v>520</v>
      </c>
      <c r="AH3205" s="32"/>
      <c r="AI3205" s="32"/>
      <c r="AJ3205" s="40"/>
      <c r="AK3205" s="29"/>
      <c r="AL3205" s="29"/>
      <c r="AM3205" s="41"/>
      <c r="AN3205" s="38"/>
      <c r="AO3205" s="34"/>
      <c r="AP3205" s="39"/>
      <c r="AQ3205" s="40"/>
      <c r="AR3205" s="40"/>
      <c r="AS3205" s="40"/>
      <c r="AT3205" s="32"/>
      <c r="AU3205" s="32"/>
      <c r="AV3205" s="40"/>
      <c r="AW3205" s="31"/>
      <c r="AX3205" s="29"/>
      <c r="AY3205" s="42"/>
      <c r="AZ3205" s="38"/>
      <c r="BA3205" s="34"/>
      <c r="BB3205" s="39"/>
      <c r="BC3205" s="40"/>
      <c r="BD3205" s="40"/>
      <c r="BE3205" s="40"/>
      <c r="BF3205" s="32"/>
      <c r="BG3205" s="32"/>
      <c r="BH3205" s="40"/>
      <c r="BI3205" s="31"/>
      <c r="BJ3205" s="29"/>
    </row>
    <row r="3206" customFormat="false" ht="15" hidden="false" customHeight="false" outlineLevel="0" collapsed="false">
      <c r="A3206" s="26" t="s">
        <v>1183</v>
      </c>
      <c r="B3206" s="27" t="s">
        <v>0</v>
      </c>
      <c r="C3206" s="28" t="s">
        <v>1181</v>
      </c>
      <c r="D3206" s="43" t="s">
        <v>1182</v>
      </c>
      <c r="E3206" s="30" t="n">
        <v>329.9</v>
      </c>
      <c r="F3206" s="31" t="n">
        <v>329.9</v>
      </c>
      <c r="G3206" s="32" t="s">
        <v>291</v>
      </c>
      <c r="H3206" s="32" t="s">
        <v>98</v>
      </c>
      <c r="I3206" s="33" t="n">
        <v>16.99</v>
      </c>
      <c r="J3206" s="34" t="s">
        <v>288</v>
      </c>
      <c r="K3206" s="35" t="s">
        <v>355</v>
      </c>
      <c r="L3206" s="36"/>
      <c r="M3206" s="33" t="n">
        <v>4.99</v>
      </c>
      <c r="N3206" s="33"/>
      <c r="O3206" s="37"/>
      <c r="P3206" s="38" t="n">
        <v>29.99</v>
      </c>
      <c r="Q3206" s="34" t="n">
        <v>5.99</v>
      </c>
      <c r="R3206" s="39" t="n">
        <v>-2.02399453551912</v>
      </c>
      <c r="S3206" s="40" t="n">
        <v>8.01399453551912</v>
      </c>
      <c r="T3206" s="40" t="n">
        <v>8.01399453551912</v>
      </c>
      <c r="U3206" s="40" t="n">
        <v>8.01399453551912</v>
      </c>
      <c r="V3206" s="32" t="n">
        <v>14.9660054644809</v>
      </c>
      <c r="W3206" s="32" t="n">
        <v>14.9660054644809</v>
      </c>
      <c r="X3206" s="40" t="n">
        <v>22.98</v>
      </c>
      <c r="Y3206" s="29" t="n">
        <v>209.69</v>
      </c>
      <c r="Z3206" s="29" t="n">
        <v>60.7198360655737</v>
      </c>
      <c r="AA3206" s="41"/>
      <c r="AB3206" s="38" t="s">
        <v>520</v>
      </c>
      <c r="AC3206" s="34" t="s">
        <v>520</v>
      </c>
      <c r="AD3206" s="39" t="s">
        <v>520</v>
      </c>
      <c r="AE3206" s="40" t="s">
        <v>520</v>
      </c>
      <c r="AF3206" s="40" t="s">
        <v>520</v>
      </c>
      <c r="AG3206" s="40" t="s">
        <v>520</v>
      </c>
      <c r="AH3206" s="32"/>
      <c r="AI3206" s="32"/>
      <c r="AJ3206" s="40"/>
      <c r="AK3206" s="29"/>
      <c r="AL3206" s="29"/>
      <c r="AM3206" s="41"/>
      <c r="AN3206" s="38"/>
      <c r="AO3206" s="34"/>
      <c r="AP3206" s="39"/>
      <c r="AQ3206" s="40"/>
      <c r="AR3206" s="40"/>
      <c r="AS3206" s="40"/>
      <c r="AT3206" s="32"/>
      <c r="AU3206" s="32"/>
      <c r="AV3206" s="40"/>
      <c r="AW3206" s="31"/>
      <c r="AX3206" s="29"/>
      <c r="AY3206" s="42"/>
      <c r="AZ3206" s="38"/>
      <c r="BA3206" s="34"/>
      <c r="BB3206" s="39"/>
      <c r="BC3206" s="40"/>
      <c r="BD3206" s="40"/>
      <c r="BE3206" s="40"/>
      <c r="BF3206" s="32"/>
      <c r="BG3206" s="32"/>
      <c r="BH3206" s="40"/>
      <c r="BI3206" s="31"/>
      <c r="BJ3206" s="29"/>
    </row>
    <row r="3207" customFormat="false" ht="15" hidden="false" customHeight="false" outlineLevel="0" collapsed="false">
      <c r="A3207" s="26" t="s">
        <v>1184</v>
      </c>
      <c r="B3207" s="27" t="s">
        <v>0</v>
      </c>
      <c r="C3207" s="28" t="s">
        <v>1181</v>
      </c>
      <c r="D3207" s="43" t="s">
        <v>1182</v>
      </c>
      <c r="E3207" s="30" t="n">
        <v>329.9</v>
      </c>
      <c r="F3207" s="31" t="n">
        <v>329.9</v>
      </c>
      <c r="G3207" s="32" t="s">
        <v>293</v>
      </c>
      <c r="H3207" s="32" t="s">
        <v>98</v>
      </c>
      <c r="I3207" s="33" t="n">
        <v>12.99</v>
      </c>
      <c r="J3207" s="34" t="s">
        <v>288</v>
      </c>
      <c r="K3207" s="35" t="s">
        <v>355</v>
      </c>
      <c r="L3207" s="36"/>
      <c r="M3207" s="33" t="n">
        <v>4.99</v>
      </c>
      <c r="N3207" s="33"/>
      <c r="O3207" s="37"/>
      <c r="P3207" s="38" t="n">
        <v>29.99</v>
      </c>
      <c r="Q3207" s="34" t="n">
        <v>6.99</v>
      </c>
      <c r="R3207" s="39" t="n">
        <v>-1.02399453551912</v>
      </c>
      <c r="S3207" s="40" t="n">
        <v>8.01399453551912</v>
      </c>
      <c r="T3207" s="40" t="n">
        <v>8.01399453551912</v>
      </c>
      <c r="U3207" s="40" t="n">
        <v>8.01399453551912</v>
      </c>
      <c r="V3207" s="32" t="n">
        <v>11.9660054644809</v>
      </c>
      <c r="W3207" s="32" t="n">
        <v>11.9660054644809</v>
      </c>
      <c r="X3207" s="40" t="n">
        <v>19.98</v>
      </c>
      <c r="Y3207" s="29" t="n">
        <v>239.69</v>
      </c>
      <c r="Z3207" s="29" t="n">
        <v>30.7198360655737</v>
      </c>
      <c r="AA3207" s="41"/>
      <c r="AB3207" s="38" t="s">
        <v>520</v>
      </c>
      <c r="AC3207" s="34" t="s">
        <v>520</v>
      </c>
      <c r="AD3207" s="39" t="s">
        <v>520</v>
      </c>
      <c r="AE3207" s="40" t="s">
        <v>520</v>
      </c>
      <c r="AF3207" s="40" t="s">
        <v>520</v>
      </c>
      <c r="AG3207" s="40" t="s">
        <v>520</v>
      </c>
      <c r="AH3207" s="32"/>
      <c r="AI3207" s="32"/>
      <c r="AJ3207" s="40"/>
      <c r="AK3207" s="29"/>
      <c r="AL3207" s="29"/>
      <c r="AM3207" s="41"/>
      <c r="AN3207" s="38"/>
      <c r="AO3207" s="34"/>
      <c r="AP3207" s="39"/>
      <c r="AQ3207" s="40"/>
      <c r="AR3207" s="40"/>
      <c r="AS3207" s="40"/>
      <c r="AT3207" s="32"/>
      <c r="AU3207" s="32"/>
      <c r="AV3207" s="40"/>
      <c r="AW3207" s="31"/>
      <c r="AX3207" s="29"/>
      <c r="AY3207" s="42"/>
      <c r="AZ3207" s="38"/>
      <c r="BA3207" s="34"/>
      <c r="BB3207" s="39"/>
      <c r="BC3207" s="40"/>
      <c r="BD3207" s="40"/>
      <c r="BE3207" s="40"/>
      <c r="BF3207" s="32"/>
      <c r="BG3207" s="32"/>
      <c r="BH3207" s="40"/>
      <c r="BI3207" s="31"/>
      <c r="BJ3207" s="29"/>
    </row>
    <row r="3208" customFormat="false" ht="15" hidden="false" customHeight="false" outlineLevel="0" collapsed="false">
      <c r="A3208" s="26" t="s">
        <v>1185</v>
      </c>
      <c r="B3208" s="27" t="s">
        <v>0</v>
      </c>
      <c r="C3208" s="28" t="s">
        <v>1181</v>
      </c>
      <c r="D3208" s="43" t="s">
        <v>1182</v>
      </c>
      <c r="E3208" s="30" t="n">
        <v>329.9</v>
      </c>
      <c r="F3208" s="31" t="n">
        <v>329.9</v>
      </c>
      <c r="G3208" s="32" t="s">
        <v>295</v>
      </c>
      <c r="H3208" s="32" t="s">
        <v>98</v>
      </c>
      <c r="I3208" s="33" t="n">
        <v>9.99</v>
      </c>
      <c r="J3208" s="34" t="s">
        <v>288</v>
      </c>
      <c r="K3208" s="35" t="s">
        <v>355</v>
      </c>
      <c r="L3208" s="36"/>
      <c r="M3208" s="33" t="n">
        <v>4.99</v>
      </c>
      <c r="N3208" s="33"/>
      <c r="O3208" s="37"/>
      <c r="P3208" s="38" t="n">
        <v>29.99</v>
      </c>
      <c r="Q3208" s="34" t="n">
        <v>6.99</v>
      </c>
      <c r="R3208" s="39" t="n">
        <v>-1.02399453551912</v>
      </c>
      <c r="S3208" s="40" t="n">
        <v>8.01399453551912</v>
      </c>
      <c r="T3208" s="40" t="n">
        <v>8.01399453551912</v>
      </c>
      <c r="U3208" s="40" t="n">
        <v>8.01399453551912</v>
      </c>
      <c r="V3208" s="32" t="n">
        <v>8.96600546448088</v>
      </c>
      <c r="W3208" s="32" t="n">
        <v>8.96600546448088</v>
      </c>
      <c r="X3208" s="40" t="n">
        <v>16.98</v>
      </c>
      <c r="Y3208" s="29" t="n">
        <v>239.69</v>
      </c>
      <c r="Z3208" s="29" t="n">
        <v>30.7198360655737</v>
      </c>
      <c r="AA3208" s="41"/>
      <c r="AB3208" s="38" t="s">
        <v>520</v>
      </c>
      <c r="AC3208" s="34" t="s">
        <v>520</v>
      </c>
      <c r="AD3208" s="39" t="s">
        <v>520</v>
      </c>
      <c r="AE3208" s="40" t="s">
        <v>520</v>
      </c>
      <c r="AF3208" s="40" t="s">
        <v>520</v>
      </c>
      <c r="AG3208" s="40" t="s">
        <v>520</v>
      </c>
      <c r="AH3208" s="32"/>
      <c r="AI3208" s="32"/>
      <c r="AJ3208" s="40"/>
      <c r="AK3208" s="29"/>
      <c r="AL3208" s="29"/>
      <c r="AM3208" s="41"/>
      <c r="AN3208" s="38"/>
      <c r="AO3208" s="34"/>
      <c r="AP3208" s="39"/>
      <c r="AQ3208" s="40"/>
      <c r="AR3208" s="40"/>
      <c r="AS3208" s="40"/>
      <c r="AT3208" s="32"/>
      <c r="AU3208" s="32"/>
      <c r="AV3208" s="40"/>
      <c r="AW3208" s="31"/>
      <c r="AX3208" s="29"/>
      <c r="AY3208" s="42"/>
      <c r="AZ3208" s="38"/>
      <c r="BA3208" s="34"/>
      <c r="BB3208" s="39"/>
      <c r="BC3208" s="40"/>
      <c r="BD3208" s="40"/>
      <c r="BE3208" s="40"/>
      <c r="BF3208" s="32"/>
      <c r="BG3208" s="32"/>
      <c r="BH3208" s="40"/>
      <c r="BI3208" s="31"/>
      <c r="BJ3208" s="29"/>
    </row>
    <row r="3209" customFormat="false" ht="15" hidden="false" customHeight="false" outlineLevel="0" collapsed="false">
      <c r="A3209" s="26" t="s">
        <v>1186</v>
      </c>
      <c r="B3209" s="27" t="s">
        <v>0</v>
      </c>
      <c r="C3209" s="28" t="s">
        <v>1181</v>
      </c>
      <c r="D3209" s="43" t="s">
        <v>1182</v>
      </c>
      <c r="E3209" s="30" t="n">
        <v>329.9</v>
      </c>
      <c r="F3209" s="31" t="n">
        <v>329.9</v>
      </c>
      <c r="G3209" s="32" t="s">
        <v>297</v>
      </c>
      <c r="H3209" s="32" t="s">
        <v>98</v>
      </c>
      <c r="I3209" s="33" t="n">
        <v>0</v>
      </c>
      <c r="J3209" s="34" t="s">
        <v>298</v>
      </c>
      <c r="K3209" s="35" t="s">
        <v>355</v>
      </c>
      <c r="L3209" s="36"/>
      <c r="M3209" s="33" t="n">
        <v>4.99</v>
      </c>
      <c r="N3209" s="33"/>
      <c r="O3209" s="37"/>
      <c r="P3209" s="38" t="n">
        <v>29.99</v>
      </c>
      <c r="Q3209" s="34" t="n">
        <v>6.99</v>
      </c>
      <c r="R3209" s="39" t="n">
        <v>-1.02399453551912</v>
      </c>
      <c r="S3209" s="40" t="n">
        <v>8.01399453551912</v>
      </c>
      <c r="T3209" s="40" t="n">
        <v>8.01399453551912</v>
      </c>
      <c r="U3209" s="40" t="n">
        <v>8.01399453551912</v>
      </c>
      <c r="V3209" s="32" t="n">
        <v>-1.02399453551912</v>
      </c>
      <c r="W3209" s="32" t="n">
        <v>-1.02399453551912</v>
      </c>
      <c r="X3209" s="40" t="n">
        <v>6.99</v>
      </c>
      <c r="Y3209" s="29" t="n">
        <v>239.69</v>
      </c>
      <c r="Z3209" s="29" t="n">
        <v>30.7198360655737</v>
      </c>
      <c r="AA3209" s="41"/>
      <c r="AB3209" s="38" t="s">
        <v>520</v>
      </c>
      <c r="AC3209" s="34" t="s">
        <v>520</v>
      </c>
      <c r="AD3209" s="39" t="s">
        <v>520</v>
      </c>
      <c r="AE3209" s="40" t="s">
        <v>520</v>
      </c>
      <c r="AF3209" s="40" t="s">
        <v>520</v>
      </c>
      <c r="AG3209" s="40" t="s">
        <v>520</v>
      </c>
      <c r="AH3209" s="32"/>
      <c r="AI3209" s="32"/>
      <c r="AJ3209" s="40"/>
      <c r="AK3209" s="29"/>
      <c r="AL3209" s="29"/>
      <c r="AM3209" s="41"/>
      <c r="AN3209" s="38"/>
      <c r="AO3209" s="34"/>
      <c r="AP3209" s="39"/>
      <c r="AQ3209" s="40"/>
      <c r="AR3209" s="40"/>
      <c r="AS3209" s="40"/>
      <c r="AT3209" s="32"/>
      <c r="AU3209" s="32"/>
      <c r="AV3209" s="40"/>
      <c r="AW3209" s="31"/>
      <c r="AX3209" s="29"/>
      <c r="AY3209" s="42"/>
      <c r="AZ3209" s="38"/>
      <c r="BA3209" s="34"/>
      <c r="BB3209" s="39"/>
      <c r="BC3209" s="40"/>
      <c r="BD3209" s="40"/>
      <c r="BE3209" s="40"/>
      <c r="BF3209" s="32"/>
      <c r="BG3209" s="32"/>
      <c r="BH3209" s="40"/>
      <c r="BI3209" s="31"/>
      <c r="BJ3209" s="29"/>
    </row>
    <row r="3210" customFormat="false" ht="15" hidden="false" customHeight="false" outlineLevel="0" collapsed="false">
      <c r="A3210" s="26" t="s">
        <v>1187</v>
      </c>
      <c r="B3210" s="27" t="s">
        <v>0</v>
      </c>
      <c r="C3210" s="28" t="s">
        <v>1181</v>
      </c>
      <c r="D3210" s="43" t="s">
        <v>1188</v>
      </c>
      <c r="E3210" s="30" t="n">
        <v>599.9</v>
      </c>
      <c r="F3210" s="31" t="n">
        <v>539.9</v>
      </c>
      <c r="G3210" s="32" t="s">
        <v>287</v>
      </c>
      <c r="H3210" s="32" t="s">
        <v>98</v>
      </c>
      <c r="I3210" s="33" t="n">
        <v>24.99</v>
      </c>
      <c r="J3210" s="34" t="s">
        <v>288</v>
      </c>
      <c r="K3210" s="35" t="s">
        <v>355</v>
      </c>
      <c r="L3210" s="36"/>
      <c r="M3210" s="33" t="n">
        <v>4.99</v>
      </c>
      <c r="N3210" s="33"/>
      <c r="O3210" s="37"/>
      <c r="P3210" s="38" t="n">
        <v>49.99</v>
      </c>
      <c r="Q3210" s="34" t="n">
        <v>6.99</v>
      </c>
      <c r="R3210" s="39" t="n">
        <v>-6.09503278688525</v>
      </c>
      <c r="S3210" s="40" t="n">
        <v>13.0850327868852</v>
      </c>
      <c r="T3210" s="40" t="n">
        <v>13.0850327868852</v>
      </c>
      <c r="U3210" s="40" t="n">
        <v>13.0850327868852</v>
      </c>
      <c r="V3210" s="32" t="n">
        <v>18.8949672131148</v>
      </c>
      <c r="W3210" s="32" t="n">
        <v>18.8949672131148</v>
      </c>
      <c r="X3210" s="40" t="n">
        <v>31.98</v>
      </c>
      <c r="Y3210" s="29" t="n">
        <v>259.69</v>
      </c>
      <c r="Z3210" s="29" t="n">
        <v>182.850983606557</v>
      </c>
      <c r="AA3210" s="41"/>
      <c r="AB3210" s="38" t="s">
        <v>520</v>
      </c>
      <c r="AC3210" s="34" t="s">
        <v>520</v>
      </c>
      <c r="AD3210" s="39" t="s">
        <v>520</v>
      </c>
      <c r="AE3210" s="40" t="s">
        <v>520</v>
      </c>
      <c r="AF3210" s="40" t="s">
        <v>520</v>
      </c>
      <c r="AG3210" s="40" t="s">
        <v>520</v>
      </c>
      <c r="AH3210" s="32"/>
      <c r="AI3210" s="32"/>
      <c r="AJ3210" s="40"/>
      <c r="AK3210" s="29"/>
      <c r="AL3210" s="29"/>
      <c r="AM3210" s="41"/>
      <c r="AN3210" s="38"/>
      <c r="AO3210" s="34"/>
      <c r="AP3210" s="39"/>
      <c r="AQ3210" s="40"/>
      <c r="AR3210" s="40"/>
      <c r="AS3210" s="40"/>
      <c r="AT3210" s="32"/>
      <c r="AU3210" s="32"/>
      <c r="AV3210" s="40"/>
      <c r="AW3210" s="31"/>
      <c r="AX3210" s="29"/>
      <c r="AY3210" s="42"/>
      <c r="AZ3210" s="38"/>
      <c r="BA3210" s="34"/>
      <c r="BB3210" s="39"/>
      <c r="BC3210" s="40"/>
      <c r="BD3210" s="40"/>
      <c r="BE3210" s="40"/>
      <c r="BF3210" s="32"/>
      <c r="BG3210" s="32"/>
      <c r="BH3210" s="40"/>
      <c r="BI3210" s="31"/>
      <c r="BJ3210" s="29"/>
    </row>
    <row r="3211" customFormat="false" ht="15" hidden="false" customHeight="false" outlineLevel="0" collapsed="false">
      <c r="A3211" s="26" t="s">
        <v>1189</v>
      </c>
      <c r="B3211" s="27" t="s">
        <v>0</v>
      </c>
      <c r="C3211" s="28" t="s">
        <v>1181</v>
      </c>
      <c r="D3211" s="43" t="s">
        <v>1188</v>
      </c>
      <c r="E3211" s="30" t="n">
        <v>599.9</v>
      </c>
      <c r="F3211" s="31" t="n">
        <v>539.9</v>
      </c>
      <c r="G3211" s="32" t="s">
        <v>291</v>
      </c>
      <c r="H3211" s="32" t="s">
        <v>98</v>
      </c>
      <c r="I3211" s="33" t="n">
        <v>16.99</v>
      </c>
      <c r="J3211" s="34" t="s">
        <v>288</v>
      </c>
      <c r="K3211" s="35" t="s">
        <v>355</v>
      </c>
      <c r="L3211" s="36"/>
      <c r="M3211" s="33" t="n">
        <v>4.99</v>
      </c>
      <c r="N3211" s="33"/>
      <c r="O3211" s="37"/>
      <c r="P3211" s="38" t="n">
        <v>49.99</v>
      </c>
      <c r="Q3211" s="34" t="n">
        <v>9.99</v>
      </c>
      <c r="R3211" s="39" t="n">
        <v>-3.09503278688524</v>
      </c>
      <c r="S3211" s="40" t="n">
        <v>13.0850327868852</v>
      </c>
      <c r="T3211" s="40" t="n">
        <v>13.0850327868852</v>
      </c>
      <c r="U3211" s="40" t="n">
        <v>13.0850327868852</v>
      </c>
      <c r="V3211" s="32" t="n">
        <v>13.8949672131148</v>
      </c>
      <c r="W3211" s="32" t="n">
        <v>13.8949672131148</v>
      </c>
      <c r="X3211" s="40" t="n">
        <v>26.98</v>
      </c>
      <c r="Y3211" s="29" t="n">
        <v>349.69</v>
      </c>
      <c r="Z3211" s="29" t="n">
        <v>92.8509836065574</v>
      </c>
      <c r="AA3211" s="41"/>
      <c r="AB3211" s="38" t="s">
        <v>520</v>
      </c>
      <c r="AC3211" s="34" t="s">
        <v>520</v>
      </c>
      <c r="AD3211" s="39" t="s">
        <v>520</v>
      </c>
      <c r="AE3211" s="40" t="s">
        <v>520</v>
      </c>
      <c r="AF3211" s="40" t="s">
        <v>520</v>
      </c>
      <c r="AG3211" s="40" t="s">
        <v>520</v>
      </c>
      <c r="AH3211" s="32"/>
      <c r="AI3211" s="32"/>
      <c r="AJ3211" s="40"/>
      <c r="AK3211" s="29"/>
      <c r="AL3211" s="29"/>
      <c r="AM3211" s="41"/>
      <c r="AN3211" s="38"/>
      <c r="AO3211" s="34"/>
      <c r="AP3211" s="39"/>
      <c r="AQ3211" s="40"/>
      <c r="AR3211" s="40"/>
      <c r="AS3211" s="40"/>
      <c r="AT3211" s="32"/>
      <c r="AU3211" s="32"/>
      <c r="AV3211" s="40"/>
      <c r="AW3211" s="31"/>
      <c r="AX3211" s="29"/>
      <c r="AY3211" s="42"/>
      <c r="AZ3211" s="38"/>
      <c r="BA3211" s="34"/>
      <c r="BB3211" s="39"/>
      <c r="BC3211" s="40"/>
      <c r="BD3211" s="40"/>
      <c r="BE3211" s="40"/>
      <c r="BF3211" s="32"/>
      <c r="BG3211" s="32"/>
      <c r="BH3211" s="40"/>
      <c r="BI3211" s="31"/>
      <c r="BJ3211" s="29"/>
    </row>
    <row r="3212" customFormat="false" ht="15" hidden="false" customHeight="false" outlineLevel="0" collapsed="false">
      <c r="A3212" s="26" t="s">
        <v>1190</v>
      </c>
      <c r="B3212" s="27" t="s">
        <v>0</v>
      </c>
      <c r="C3212" s="28" t="s">
        <v>1181</v>
      </c>
      <c r="D3212" s="43" t="s">
        <v>1188</v>
      </c>
      <c r="E3212" s="30" t="n">
        <v>599.9</v>
      </c>
      <c r="F3212" s="31" t="n">
        <v>539.9</v>
      </c>
      <c r="G3212" s="32" t="s">
        <v>293</v>
      </c>
      <c r="H3212" s="32" t="s">
        <v>98</v>
      </c>
      <c r="I3212" s="33" t="n">
        <v>12.99</v>
      </c>
      <c r="J3212" s="34" t="s">
        <v>288</v>
      </c>
      <c r="K3212" s="35" t="s">
        <v>355</v>
      </c>
      <c r="L3212" s="36"/>
      <c r="M3212" s="33" t="n">
        <v>4.99</v>
      </c>
      <c r="N3212" s="33"/>
      <c r="O3212" s="37"/>
      <c r="P3212" s="38" t="n">
        <v>49.99</v>
      </c>
      <c r="Q3212" s="34" t="n">
        <v>11.99</v>
      </c>
      <c r="R3212" s="39" t="n">
        <v>-1.09503278688524</v>
      </c>
      <c r="S3212" s="40" t="n">
        <v>13.0850327868852</v>
      </c>
      <c r="T3212" s="40" t="n">
        <v>13.0850327868852</v>
      </c>
      <c r="U3212" s="40" t="n">
        <v>13.0850327868852</v>
      </c>
      <c r="V3212" s="32" t="n">
        <v>11.8949672131148</v>
      </c>
      <c r="W3212" s="32" t="n">
        <v>11.8949672131148</v>
      </c>
      <c r="X3212" s="40" t="n">
        <v>24.98</v>
      </c>
      <c r="Y3212" s="29" t="n">
        <v>409.69</v>
      </c>
      <c r="Z3212" s="29" t="n">
        <v>32.8509836065574</v>
      </c>
      <c r="AA3212" s="41"/>
      <c r="AB3212" s="38" t="s">
        <v>520</v>
      </c>
      <c r="AC3212" s="34" t="s">
        <v>520</v>
      </c>
      <c r="AD3212" s="39" t="s">
        <v>520</v>
      </c>
      <c r="AE3212" s="40" t="s">
        <v>520</v>
      </c>
      <c r="AF3212" s="40" t="s">
        <v>520</v>
      </c>
      <c r="AG3212" s="40" t="s">
        <v>520</v>
      </c>
      <c r="AH3212" s="32"/>
      <c r="AI3212" s="32"/>
      <c r="AJ3212" s="40"/>
      <c r="AK3212" s="29"/>
      <c r="AL3212" s="29"/>
      <c r="AM3212" s="41"/>
      <c r="AN3212" s="38"/>
      <c r="AO3212" s="34"/>
      <c r="AP3212" s="39"/>
      <c r="AQ3212" s="40"/>
      <c r="AR3212" s="40"/>
      <c r="AS3212" s="40"/>
      <c r="AT3212" s="32"/>
      <c r="AU3212" s="32"/>
      <c r="AV3212" s="40"/>
      <c r="AW3212" s="31"/>
      <c r="AX3212" s="29"/>
      <c r="AY3212" s="42"/>
      <c r="AZ3212" s="38"/>
      <c r="BA3212" s="34"/>
      <c r="BB3212" s="39"/>
      <c r="BC3212" s="40"/>
      <c r="BD3212" s="40"/>
      <c r="BE3212" s="40"/>
      <c r="BF3212" s="32"/>
      <c r="BG3212" s="32"/>
      <c r="BH3212" s="40"/>
      <c r="BI3212" s="31"/>
      <c r="BJ3212" s="29"/>
    </row>
    <row r="3213" customFormat="false" ht="15" hidden="false" customHeight="false" outlineLevel="0" collapsed="false">
      <c r="A3213" s="26" t="s">
        <v>1191</v>
      </c>
      <c r="B3213" s="27" t="s">
        <v>0</v>
      </c>
      <c r="C3213" s="28" t="s">
        <v>1181</v>
      </c>
      <c r="D3213" s="43" t="s">
        <v>1188</v>
      </c>
      <c r="E3213" s="30" t="n">
        <v>599.9</v>
      </c>
      <c r="F3213" s="31" t="n">
        <v>539.9</v>
      </c>
      <c r="G3213" s="32" t="s">
        <v>295</v>
      </c>
      <c r="H3213" s="32" t="s">
        <v>98</v>
      </c>
      <c r="I3213" s="33" t="n">
        <v>9.99</v>
      </c>
      <c r="J3213" s="34" t="s">
        <v>288</v>
      </c>
      <c r="K3213" s="35" t="s">
        <v>355</v>
      </c>
      <c r="L3213" s="36"/>
      <c r="M3213" s="33" t="n">
        <v>4.99</v>
      </c>
      <c r="N3213" s="33"/>
      <c r="O3213" s="37"/>
      <c r="P3213" s="38" t="n">
        <v>49.99</v>
      </c>
      <c r="Q3213" s="34" t="n">
        <v>11.99</v>
      </c>
      <c r="R3213" s="39" t="n">
        <v>-1.09503278688524</v>
      </c>
      <c r="S3213" s="40" t="n">
        <v>13.0850327868852</v>
      </c>
      <c r="T3213" s="40" t="n">
        <v>13.0850327868852</v>
      </c>
      <c r="U3213" s="40" t="n">
        <v>13.0850327868852</v>
      </c>
      <c r="V3213" s="32" t="n">
        <v>8.89496721311476</v>
      </c>
      <c r="W3213" s="32" t="n">
        <v>8.89496721311476</v>
      </c>
      <c r="X3213" s="40" t="n">
        <v>21.98</v>
      </c>
      <c r="Y3213" s="29" t="n">
        <v>409.69</v>
      </c>
      <c r="Z3213" s="29" t="n">
        <v>32.8509836065574</v>
      </c>
      <c r="AA3213" s="41"/>
      <c r="AB3213" s="38" t="s">
        <v>520</v>
      </c>
      <c r="AC3213" s="34" t="s">
        <v>520</v>
      </c>
      <c r="AD3213" s="39" t="s">
        <v>520</v>
      </c>
      <c r="AE3213" s="40" t="s">
        <v>520</v>
      </c>
      <c r="AF3213" s="40" t="s">
        <v>520</v>
      </c>
      <c r="AG3213" s="40" t="s">
        <v>520</v>
      </c>
      <c r="AH3213" s="32"/>
      <c r="AI3213" s="32"/>
      <c r="AJ3213" s="40"/>
      <c r="AK3213" s="29"/>
      <c r="AL3213" s="29"/>
      <c r="AM3213" s="41"/>
      <c r="AN3213" s="38"/>
      <c r="AO3213" s="34"/>
      <c r="AP3213" s="39"/>
      <c r="AQ3213" s="40"/>
      <c r="AR3213" s="40"/>
      <c r="AS3213" s="40"/>
      <c r="AT3213" s="32"/>
      <c r="AU3213" s="32"/>
      <c r="AV3213" s="40"/>
      <c r="AW3213" s="31"/>
      <c r="AX3213" s="29"/>
      <c r="AY3213" s="42"/>
      <c r="AZ3213" s="38"/>
      <c r="BA3213" s="34"/>
      <c r="BB3213" s="39"/>
      <c r="BC3213" s="40"/>
      <c r="BD3213" s="40"/>
      <c r="BE3213" s="40"/>
      <c r="BF3213" s="32"/>
      <c r="BG3213" s="32"/>
      <c r="BH3213" s="40"/>
      <c r="BI3213" s="31"/>
      <c r="BJ3213" s="29"/>
    </row>
    <row r="3214" customFormat="false" ht="15" hidden="false" customHeight="false" outlineLevel="0" collapsed="false">
      <c r="A3214" s="26" t="s">
        <v>1192</v>
      </c>
      <c r="B3214" s="27" t="s">
        <v>0</v>
      </c>
      <c r="C3214" s="28" t="s">
        <v>1181</v>
      </c>
      <c r="D3214" s="43" t="s">
        <v>1188</v>
      </c>
      <c r="E3214" s="30" t="n">
        <v>599.9</v>
      </c>
      <c r="F3214" s="31" t="n">
        <v>539.9</v>
      </c>
      <c r="G3214" s="32" t="s">
        <v>297</v>
      </c>
      <c r="H3214" s="32" t="s">
        <v>98</v>
      </c>
      <c r="I3214" s="33" t="n">
        <v>0</v>
      </c>
      <c r="J3214" s="34" t="s">
        <v>298</v>
      </c>
      <c r="K3214" s="35" t="s">
        <v>355</v>
      </c>
      <c r="L3214" s="36"/>
      <c r="M3214" s="33" t="n">
        <v>4.99</v>
      </c>
      <c r="N3214" s="33"/>
      <c r="O3214" s="37"/>
      <c r="P3214" s="38" t="n">
        <v>49.99</v>
      </c>
      <c r="Q3214" s="34" t="n">
        <v>11.99</v>
      </c>
      <c r="R3214" s="39" t="n">
        <v>-1.09503278688524</v>
      </c>
      <c r="S3214" s="40" t="n">
        <v>13.0850327868852</v>
      </c>
      <c r="T3214" s="40" t="n">
        <v>13.0850327868852</v>
      </c>
      <c r="U3214" s="40" t="n">
        <v>13.0850327868852</v>
      </c>
      <c r="V3214" s="32" t="n">
        <v>-1.09503278688524</v>
      </c>
      <c r="W3214" s="32" t="n">
        <v>-1.09503278688524</v>
      </c>
      <c r="X3214" s="40" t="n">
        <v>11.99</v>
      </c>
      <c r="Y3214" s="29" t="n">
        <v>409.69</v>
      </c>
      <c r="Z3214" s="29" t="n">
        <v>32.8509836065574</v>
      </c>
      <c r="AA3214" s="41"/>
      <c r="AB3214" s="38" t="s">
        <v>520</v>
      </c>
      <c r="AC3214" s="34" t="s">
        <v>520</v>
      </c>
      <c r="AD3214" s="39" t="s">
        <v>520</v>
      </c>
      <c r="AE3214" s="40" t="s">
        <v>520</v>
      </c>
      <c r="AF3214" s="40" t="s">
        <v>520</v>
      </c>
      <c r="AG3214" s="40" t="s">
        <v>520</v>
      </c>
      <c r="AH3214" s="32"/>
      <c r="AI3214" s="32"/>
      <c r="AJ3214" s="40"/>
      <c r="AK3214" s="29"/>
      <c r="AL3214" s="29"/>
      <c r="AM3214" s="41"/>
      <c r="AN3214" s="38"/>
      <c r="AO3214" s="34"/>
      <c r="AP3214" s="39"/>
      <c r="AQ3214" s="40"/>
      <c r="AR3214" s="40"/>
      <c r="AS3214" s="40"/>
      <c r="AT3214" s="32"/>
      <c r="AU3214" s="32"/>
      <c r="AV3214" s="40"/>
      <c r="AW3214" s="31"/>
      <c r="AX3214" s="29"/>
      <c r="AY3214" s="42"/>
      <c r="AZ3214" s="38"/>
      <c r="BA3214" s="34"/>
      <c r="BB3214" s="39"/>
      <c r="BC3214" s="40"/>
      <c r="BD3214" s="40"/>
      <c r="BE3214" s="40"/>
      <c r="BF3214" s="32"/>
      <c r="BG3214" s="32"/>
      <c r="BH3214" s="40"/>
      <c r="BI3214" s="31"/>
      <c r="BJ3214" s="29"/>
    </row>
    <row r="3215" customFormat="false" ht="15" hidden="false" customHeight="false" outlineLevel="0" collapsed="false">
      <c r="A3215" s="26" t="s">
        <v>1193</v>
      </c>
      <c r="B3215" s="27" t="s">
        <v>0</v>
      </c>
      <c r="C3215" s="28" t="s">
        <v>1181</v>
      </c>
      <c r="D3215" s="43" t="s">
        <v>1194</v>
      </c>
      <c r="E3215" s="30" t="n">
        <v>499.9</v>
      </c>
      <c r="F3215" s="31" t="n">
        <v>469.9</v>
      </c>
      <c r="G3215" s="32" t="s">
        <v>287</v>
      </c>
      <c r="H3215" s="32" t="s">
        <v>98</v>
      </c>
      <c r="I3215" s="33" t="n">
        <v>24.99</v>
      </c>
      <c r="J3215" s="34" t="s">
        <v>288</v>
      </c>
      <c r="K3215" s="35" t="s">
        <v>355</v>
      </c>
      <c r="L3215" s="36"/>
      <c r="M3215" s="33" t="n">
        <v>4.99</v>
      </c>
      <c r="N3215" s="33"/>
      <c r="O3215" s="37"/>
      <c r="P3215" s="38" t="n">
        <v>49.99</v>
      </c>
      <c r="Q3215" s="34" t="n">
        <v>5.99</v>
      </c>
      <c r="R3215" s="39" t="n">
        <v>-5.18246448087432</v>
      </c>
      <c r="S3215" s="40" t="n">
        <v>11.1724644808743</v>
      </c>
      <c r="T3215" s="40" t="n">
        <v>11.1724644808743</v>
      </c>
      <c r="U3215" s="40" t="n">
        <v>11.1724644808743</v>
      </c>
      <c r="V3215" s="32" t="n">
        <v>19.8075355191257</v>
      </c>
      <c r="W3215" s="32" t="n">
        <v>19.8075355191257</v>
      </c>
      <c r="X3215" s="40" t="n">
        <v>30.98</v>
      </c>
      <c r="Y3215" s="29" t="n">
        <v>229.69</v>
      </c>
      <c r="Z3215" s="29" t="n">
        <v>155.473934426229</v>
      </c>
      <c r="AA3215" s="41"/>
      <c r="AB3215" s="38" t="s">
        <v>520</v>
      </c>
      <c r="AC3215" s="34" t="s">
        <v>520</v>
      </c>
      <c r="AD3215" s="39" t="s">
        <v>520</v>
      </c>
      <c r="AE3215" s="40" t="s">
        <v>520</v>
      </c>
      <c r="AF3215" s="40" t="s">
        <v>520</v>
      </c>
      <c r="AG3215" s="40" t="s">
        <v>520</v>
      </c>
      <c r="AH3215" s="32"/>
      <c r="AI3215" s="32"/>
      <c r="AJ3215" s="40"/>
      <c r="AK3215" s="29"/>
      <c r="AL3215" s="29"/>
      <c r="AM3215" s="41"/>
      <c r="AN3215" s="38"/>
      <c r="AO3215" s="34"/>
      <c r="AP3215" s="39"/>
      <c r="AQ3215" s="40"/>
      <c r="AR3215" s="40"/>
      <c r="AS3215" s="40"/>
      <c r="AT3215" s="32"/>
      <c r="AU3215" s="32"/>
      <c r="AV3215" s="40"/>
      <c r="AW3215" s="31"/>
      <c r="AX3215" s="29"/>
      <c r="AY3215" s="42"/>
      <c r="AZ3215" s="38"/>
      <c r="BA3215" s="34"/>
      <c r="BB3215" s="39"/>
      <c r="BC3215" s="40"/>
      <c r="BD3215" s="40"/>
      <c r="BE3215" s="40"/>
      <c r="BF3215" s="32"/>
      <c r="BG3215" s="32"/>
      <c r="BH3215" s="40"/>
      <c r="BI3215" s="31"/>
      <c r="BJ3215" s="29"/>
    </row>
    <row r="3216" customFormat="false" ht="15" hidden="false" customHeight="false" outlineLevel="0" collapsed="false">
      <c r="A3216" s="26" t="s">
        <v>1195</v>
      </c>
      <c r="B3216" s="27" t="s">
        <v>0</v>
      </c>
      <c r="C3216" s="28" t="s">
        <v>1181</v>
      </c>
      <c r="D3216" s="43" t="s">
        <v>1194</v>
      </c>
      <c r="E3216" s="30" t="n">
        <v>499.9</v>
      </c>
      <c r="F3216" s="31" t="n">
        <v>469.9</v>
      </c>
      <c r="G3216" s="32" t="s">
        <v>291</v>
      </c>
      <c r="H3216" s="32" t="s">
        <v>98</v>
      </c>
      <c r="I3216" s="33" t="n">
        <v>16.99</v>
      </c>
      <c r="J3216" s="34" t="s">
        <v>288</v>
      </c>
      <c r="K3216" s="35" t="s">
        <v>355</v>
      </c>
      <c r="L3216" s="36"/>
      <c r="M3216" s="33" t="n">
        <v>4.99</v>
      </c>
      <c r="N3216" s="33"/>
      <c r="O3216" s="37"/>
      <c r="P3216" s="38" t="n">
        <v>49.99</v>
      </c>
      <c r="Q3216" s="34" t="n">
        <v>7.99</v>
      </c>
      <c r="R3216" s="39" t="n">
        <v>-3.18246448087432</v>
      </c>
      <c r="S3216" s="40" t="n">
        <v>11.1724644808743</v>
      </c>
      <c r="T3216" s="40" t="n">
        <v>11.1724644808743</v>
      </c>
      <c r="U3216" s="40" t="n">
        <v>11.1724644808743</v>
      </c>
      <c r="V3216" s="32" t="n">
        <v>13.8075355191257</v>
      </c>
      <c r="W3216" s="32" t="n">
        <v>13.8075355191257</v>
      </c>
      <c r="X3216" s="40" t="n">
        <v>24.98</v>
      </c>
      <c r="Y3216" s="29" t="n">
        <v>289.69</v>
      </c>
      <c r="Z3216" s="29" t="n">
        <v>95.4739344262295</v>
      </c>
      <c r="AA3216" s="41"/>
      <c r="AB3216" s="38" t="s">
        <v>520</v>
      </c>
      <c r="AC3216" s="34" t="s">
        <v>520</v>
      </c>
      <c r="AD3216" s="39" t="s">
        <v>520</v>
      </c>
      <c r="AE3216" s="40" t="s">
        <v>520</v>
      </c>
      <c r="AF3216" s="40" t="s">
        <v>520</v>
      </c>
      <c r="AG3216" s="40" t="s">
        <v>520</v>
      </c>
      <c r="AH3216" s="32"/>
      <c r="AI3216" s="32"/>
      <c r="AJ3216" s="40"/>
      <c r="AK3216" s="29"/>
      <c r="AL3216" s="29"/>
      <c r="AM3216" s="41"/>
      <c r="AN3216" s="38"/>
      <c r="AO3216" s="34"/>
      <c r="AP3216" s="39"/>
      <c r="AQ3216" s="40"/>
      <c r="AR3216" s="40"/>
      <c r="AS3216" s="40"/>
      <c r="AT3216" s="32"/>
      <c r="AU3216" s="32"/>
      <c r="AV3216" s="40"/>
      <c r="AW3216" s="31"/>
      <c r="AX3216" s="29"/>
      <c r="AY3216" s="42"/>
      <c r="AZ3216" s="38"/>
      <c r="BA3216" s="34"/>
      <c r="BB3216" s="39"/>
      <c r="BC3216" s="40"/>
      <c r="BD3216" s="40"/>
      <c r="BE3216" s="40"/>
      <c r="BF3216" s="32"/>
      <c r="BG3216" s="32"/>
      <c r="BH3216" s="40"/>
      <c r="BI3216" s="31"/>
      <c r="BJ3216" s="29"/>
    </row>
    <row r="3217" customFormat="false" ht="15" hidden="false" customHeight="false" outlineLevel="0" collapsed="false">
      <c r="A3217" s="26" t="s">
        <v>1196</v>
      </c>
      <c r="B3217" s="27" t="s">
        <v>0</v>
      </c>
      <c r="C3217" s="28" t="s">
        <v>1181</v>
      </c>
      <c r="D3217" s="43" t="s">
        <v>1194</v>
      </c>
      <c r="E3217" s="30" t="n">
        <v>499.9</v>
      </c>
      <c r="F3217" s="31" t="n">
        <v>469.9</v>
      </c>
      <c r="G3217" s="32" t="s">
        <v>293</v>
      </c>
      <c r="H3217" s="32" t="s">
        <v>98</v>
      </c>
      <c r="I3217" s="33" t="n">
        <v>12.99</v>
      </c>
      <c r="J3217" s="34" t="s">
        <v>288</v>
      </c>
      <c r="K3217" s="35" t="s">
        <v>355</v>
      </c>
      <c r="L3217" s="36"/>
      <c r="M3217" s="33" t="n">
        <v>4.99</v>
      </c>
      <c r="N3217" s="33"/>
      <c r="O3217" s="37"/>
      <c r="P3217" s="38" t="n">
        <v>49.99</v>
      </c>
      <c r="Q3217" s="34" t="n">
        <v>10.99</v>
      </c>
      <c r="R3217" s="39" t="n">
        <v>-0.182464480874316</v>
      </c>
      <c r="S3217" s="40" t="n">
        <v>11.1724644808743</v>
      </c>
      <c r="T3217" s="40" t="n">
        <v>11.1724644808743</v>
      </c>
      <c r="U3217" s="40" t="n">
        <v>11.1724644808743</v>
      </c>
      <c r="V3217" s="32" t="n">
        <v>12.8075355191257</v>
      </c>
      <c r="W3217" s="32" t="n">
        <v>12.8075355191257</v>
      </c>
      <c r="X3217" s="40" t="n">
        <v>23.98</v>
      </c>
      <c r="Y3217" s="29" t="n">
        <v>379.69</v>
      </c>
      <c r="Z3217" s="29" t="n">
        <v>5.47393442622951</v>
      </c>
      <c r="AA3217" s="41"/>
      <c r="AB3217" s="38" t="s">
        <v>520</v>
      </c>
      <c r="AC3217" s="34" t="s">
        <v>520</v>
      </c>
      <c r="AD3217" s="39" t="s">
        <v>520</v>
      </c>
      <c r="AE3217" s="40" t="s">
        <v>520</v>
      </c>
      <c r="AF3217" s="40" t="s">
        <v>520</v>
      </c>
      <c r="AG3217" s="40" t="s">
        <v>520</v>
      </c>
      <c r="AH3217" s="32"/>
      <c r="AI3217" s="32"/>
      <c r="AJ3217" s="40"/>
      <c r="AK3217" s="29"/>
      <c r="AL3217" s="29"/>
      <c r="AM3217" s="41"/>
      <c r="AN3217" s="38"/>
      <c r="AO3217" s="34"/>
      <c r="AP3217" s="39"/>
      <c r="AQ3217" s="40"/>
      <c r="AR3217" s="40"/>
      <c r="AS3217" s="40"/>
      <c r="AT3217" s="32"/>
      <c r="AU3217" s="32"/>
      <c r="AV3217" s="40"/>
      <c r="AW3217" s="31"/>
      <c r="AX3217" s="29"/>
      <c r="AY3217" s="42"/>
      <c r="AZ3217" s="38"/>
      <c r="BA3217" s="34"/>
      <c r="BB3217" s="39"/>
      <c r="BC3217" s="40"/>
      <c r="BD3217" s="40"/>
      <c r="BE3217" s="40"/>
      <c r="BF3217" s="32"/>
      <c r="BG3217" s="32"/>
      <c r="BH3217" s="40"/>
      <c r="BI3217" s="31"/>
      <c r="BJ3217" s="29"/>
    </row>
    <row r="3218" customFormat="false" ht="15" hidden="false" customHeight="false" outlineLevel="0" collapsed="false">
      <c r="A3218" s="26" t="s">
        <v>1197</v>
      </c>
      <c r="B3218" s="27" t="s">
        <v>0</v>
      </c>
      <c r="C3218" s="28" t="s">
        <v>1181</v>
      </c>
      <c r="D3218" s="43" t="s">
        <v>1194</v>
      </c>
      <c r="E3218" s="30" t="n">
        <v>499.9</v>
      </c>
      <c r="F3218" s="31" t="n">
        <v>469.9</v>
      </c>
      <c r="G3218" s="32" t="s">
        <v>295</v>
      </c>
      <c r="H3218" s="32" t="s">
        <v>98</v>
      </c>
      <c r="I3218" s="33" t="n">
        <v>9.99</v>
      </c>
      <c r="J3218" s="34" t="s">
        <v>288</v>
      </c>
      <c r="K3218" s="35" t="s">
        <v>355</v>
      </c>
      <c r="L3218" s="36"/>
      <c r="M3218" s="33" t="n">
        <v>4.99</v>
      </c>
      <c r="N3218" s="33"/>
      <c r="O3218" s="37"/>
      <c r="P3218" s="38" t="n">
        <v>49.99</v>
      </c>
      <c r="Q3218" s="34" t="n">
        <v>10.99</v>
      </c>
      <c r="R3218" s="39" t="n">
        <v>-0.182464480874316</v>
      </c>
      <c r="S3218" s="40" t="n">
        <v>11.1724644808743</v>
      </c>
      <c r="T3218" s="40" t="n">
        <v>11.1724644808743</v>
      </c>
      <c r="U3218" s="40" t="n">
        <v>11.1724644808743</v>
      </c>
      <c r="V3218" s="32" t="n">
        <v>9.80753551912568</v>
      </c>
      <c r="W3218" s="32" t="n">
        <v>9.80753551912568</v>
      </c>
      <c r="X3218" s="40" t="n">
        <v>20.98</v>
      </c>
      <c r="Y3218" s="29" t="n">
        <v>379.69</v>
      </c>
      <c r="Z3218" s="29" t="n">
        <v>5.47393442622951</v>
      </c>
      <c r="AA3218" s="41"/>
      <c r="AB3218" s="38" t="s">
        <v>520</v>
      </c>
      <c r="AC3218" s="34" t="s">
        <v>520</v>
      </c>
      <c r="AD3218" s="39" t="s">
        <v>520</v>
      </c>
      <c r="AE3218" s="40" t="s">
        <v>520</v>
      </c>
      <c r="AF3218" s="40" t="s">
        <v>520</v>
      </c>
      <c r="AG3218" s="40" t="s">
        <v>520</v>
      </c>
      <c r="AH3218" s="32"/>
      <c r="AI3218" s="32"/>
      <c r="AJ3218" s="40"/>
      <c r="AK3218" s="29"/>
      <c r="AL3218" s="29"/>
      <c r="AM3218" s="41"/>
      <c r="AN3218" s="38"/>
      <c r="AO3218" s="34"/>
      <c r="AP3218" s="39"/>
      <c r="AQ3218" s="40"/>
      <c r="AR3218" s="40"/>
      <c r="AS3218" s="40"/>
      <c r="AT3218" s="32"/>
      <c r="AU3218" s="32"/>
      <c r="AV3218" s="40"/>
      <c r="AW3218" s="31"/>
      <c r="AX3218" s="29"/>
      <c r="AY3218" s="42"/>
      <c r="AZ3218" s="38"/>
      <c r="BA3218" s="34"/>
      <c r="BB3218" s="39"/>
      <c r="BC3218" s="40"/>
      <c r="BD3218" s="40"/>
      <c r="BE3218" s="40"/>
      <c r="BF3218" s="32"/>
      <c r="BG3218" s="32"/>
      <c r="BH3218" s="40"/>
      <c r="BI3218" s="31"/>
      <c r="BJ3218" s="29"/>
    </row>
    <row r="3219" customFormat="false" ht="15" hidden="false" customHeight="false" outlineLevel="0" collapsed="false">
      <c r="A3219" s="26" t="s">
        <v>1198</v>
      </c>
      <c r="B3219" s="27" t="s">
        <v>0</v>
      </c>
      <c r="C3219" s="28" t="s">
        <v>1181</v>
      </c>
      <c r="D3219" s="43" t="s">
        <v>1194</v>
      </c>
      <c r="E3219" s="30" t="n">
        <v>499.9</v>
      </c>
      <c r="F3219" s="31" t="n">
        <v>469.9</v>
      </c>
      <c r="G3219" s="32" t="s">
        <v>297</v>
      </c>
      <c r="H3219" s="32" t="s">
        <v>98</v>
      </c>
      <c r="I3219" s="33" t="n">
        <v>0</v>
      </c>
      <c r="J3219" s="34" t="s">
        <v>298</v>
      </c>
      <c r="K3219" s="35" t="s">
        <v>355</v>
      </c>
      <c r="L3219" s="36"/>
      <c r="M3219" s="33" t="n">
        <v>4.99</v>
      </c>
      <c r="N3219" s="33"/>
      <c r="O3219" s="37"/>
      <c r="P3219" s="38" t="n">
        <v>49.99</v>
      </c>
      <c r="Q3219" s="34" t="n">
        <v>10.99</v>
      </c>
      <c r="R3219" s="39" t="n">
        <v>-0.182464480874316</v>
      </c>
      <c r="S3219" s="40" t="n">
        <v>11.1724644808743</v>
      </c>
      <c r="T3219" s="40" t="n">
        <v>11.1724644808743</v>
      </c>
      <c r="U3219" s="40" t="n">
        <v>11.1724644808743</v>
      </c>
      <c r="V3219" s="32" t="n">
        <v>-0.182464480874316</v>
      </c>
      <c r="W3219" s="32" t="n">
        <v>-0.182464480874316</v>
      </c>
      <c r="X3219" s="40" t="n">
        <v>10.99</v>
      </c>
      <c r="Y3219" s="29" t="n">
        <v>379.69</v>
      </c>
      <c r="Z3219" s="29" t="n">
        <v>5.47393442622951</v>
      </c>
      <c r="AA3219" s="41"/>
      <c r="AB3219" s="38" t="s">
        <v>520</v>
      </c>
      <c r="AC3219" s="34" t="s">
        <v>520</v>
      </c>
      <c r="AD3219" s="39" t="s">
        <v>520</v>
      </c>
      <c r="AE3219" s="40" t="s">
        <v>520</v>
      </c>
      <c r="AF3219" s="40" t="s">
        <v>520</v>
      </c>
      <c r="AG3219" s="40" t="s">
        <v>520</v>
      </c>
      <c r="AH3219" s="32"/>
      <c r="AI3219" s="32"/>
      <c r="AJ3219" s="40"/>
      <c r="AK3219" s="29"/>
      <c r="AL3219" s="29"/>
      <c r="AM3219" s="41"/>
      <c r="AN3219" s="38"/>
      <c r="AO3219" s="34"/>
      <c r="AP3219" s="39"/>
      <c r="AQ3219" s="40"/>
      <c r="AR3219" s="40"/>
      <c r="AS3219" s="40"/>
      <c r="AT3219" s="32"/>
      <c r="AU3219" s="32"/>
      <c r="AV3219" s="40"/>
      <c r="AW3219" s="31"/>
      <c r="AX3219" s="29"/>
      <c r="AY3219" s="42"/>
      <c r="AZ3219" s="38"/>
      <c r="BA3219" s="34"/>
      <c r="BB3219" s="39"/>
      <c r="BC3219" s="40"/>
      <c r="BD3219" s="40"/>
      <c r="BE3219" s="40"/>
      <c r="BF3219" s="32"/>
      <c r="BG3219" s="32"/>
      <c r="BH3219" s="40"/>
      <c r="BI3219" s="31"/>
      <c r="BJ3219" s="29"/>
    </row>
    <row r="3220" customFormat="false" ht="15" hidden="false" customHeight="false" outlineLevel="0" collapsed="false">
      <c r="A3220" s="26" t="s">
        <v>1199</v>
      </c>
      <c r="B3220" s="27" t="s">
        <v>0</v>
      </c>
      <c r="C3220" s="28" t="s">
        <v>1181</v>
      </c>
      <c r="D3220" s="43" t="s">
        <v>1200</v>
      </c>
      <c r="E3220" s="30" t="n">
        <v>369.9</v>
      </c>
      <c r="F3220" s="31" t="n">
        <v>299.9</v>
      </c>
      <c r="G3220" s="32" t="s">
        <v>287</v>
      </c>
      <c r="H3220" s="32" t="s">
        <v>98</v>
      </c>
      <c r="I3220" s="33" t="n">
        <v>24.99</v>
      </c>
      <c r="J3220" s="34" t="s">
        <v>288</v>
      </c>
      <c r="K3220" s="35" t="s">
        <v>532</v>
      </c>
      <c r="L3220" s="36"/>
      <c r="M3220" s="33" t="n">
        <v>4.99</v>
      </c>
      <c r="N3220" s="33"/>
      <c r="O3220" s="37"/>
      <c r="P3220" s="38" t="n">
        <v>29.99</v>
      </c>
      <c r="Q3220" s="34" t="n">
        <v>0</v>
      </c>
      <c r="R3220" s="39" t="n">
        <v>-8.99290300546448</v>
      </c>
      <c r="S3220" s="40" t="n">
        <v>8.99290300546448</v>
      </c>
      <c r="T3220" s="40" t="n">
        <v>0</v>
      </c>
      <c r="U3220" s="40" t="n">
        <v>0</v>
      </c>
      <c r="V3220" s="32" t="n">
        <v>15.9970969945355</v>
      </c>
      <c r="W3220" s="32" t="n">
        <v>24.99</v>
      </c>
      <c r="X3220" s="40" t="n">
        <v>24.99</v>
      </c>
      <c r="Y3220" s="29" t="n">
        <v>29.99</v>
      </c>
      <c r="Z3220" s="29" t="n">
        <v>215.829672131148</v>
      </c>
      <c r="AA3220" s="41"/>
      <c r="AB3220" s="38" t="n">
        <v>89.99</v>
      </c>
      <c r="AC3220" s="34" t="n">
        <v>0</v>
      </c>
      <c r="AD3220" s="39" t="n">
        <v>-6.49290300546448</v>
      </c>
      <c r="AE3220" s="40" t="n">
        <v>6.49290300546448</v>
      </c>
      <c r="AF3220" s="40" t="n">
        <v>0</v>
      </c>
      <c r="AG3220" s="40" t="n">
        <v>0</v>
      </c>
      <c r="AH3220" s="32" t="n">
        <v>18.4970969945355</v>
      </c>
      <c r="AI3220" s="32" t="n">
        <v>24.99</v>
      </c>
      <c r="AJ3220" s="40" t="n">
        <v>24.99</v>
      </c>
      <c r="AK3220" s="29" t="n">
        <v>89.99</v>
      </c>
      <c r="AL3220" s="29" t="n">
        <v>155.829672131148</v>
      </c>
      <c r="AM3220" s="41"/>
      <c r="AN3220" s="38"/>
      <c r="AO3220" s="34"/>
      <c r="AP3220" s="39"/>
      <c r="AQ3220" s="40"/>
      <c r="AR3220" s="40"/>
      <c r="AS3220" s="40"/>
      <c r="AT3220" s="32"/>
      <c r="AU3220" s="32"/>
      <c r="AV3220" s="40"/>
      <c r="AW3220" s="31"/>
      <c r="AX3220" s="29"/>
      <c r="AY3220" s="42"/>
      <c r="AZ3220" s="38"/>
      <c r="BA3220" s="34"/>
      <c r="BB3220" s="39"/>
      <c r="BC3220" s="40"/>
      <c r="BD3220" s="40"/>
      <c r="BE3220" s="40"/>
      <c r="BF3220" s="32"/>
      <c r="BG3220" s="32"/>
      <c r="BH3220" s="40"/>
      <c r="BI3220" s="31"/>
      <c r="BJ3220" s="29"/>
    </row>
    <row r="3221" customFormat="false" ht="15" hidden="false" customHeight="false" outlineLevel="0" collapsed="false">
      <c r="A3221" s="26" t="s">
        <v>1201</v>
      </c>
      <c r="B3221" s="27" t="s">
        <v>0</v>
      </c>
      <c r="C3221" s="28" t="s">
        <v>1181</v>
      </c>
      <c r="D3221" s="43" t="s">
        <v>1200</v>
      </c>
      <c r="E3221" s="30" t="n">
        <v>369.9</v>
      </c>
      <c r="F3221" s="31" t="n">
        <v>299.9</v>
      </c>
      <c r="G3221" s="32" t="s">
        <v>291</v>
      </c>
      <c r="H3221" s="32" t="s">
        <v>98</v>
      </c>
      <c r="I3221" s="33" t="n">
        <v>16.99</v>
      </c>
      <c r="J3221" s="34" t="s">
        <v>288</v>
      </c>
      <c r="K3221" s="35" t="s">
        <v>355</v>
      </c>
      <c r="L3221" s="36"/>
      <c r="M3221" s="33" t="n">
        <v>4.99</v>
      </c>
      <c r="N3221" s="33"/>
      <c r="O3221" s="37"/>
      <c r="P3221" s="38" t="n">
        <v>29.99</v>
      </c>
      <c r="Q3221" s="34" t="n">
        <v>2.99</v>
      </c>
      <c r="R3221" s="39" t="n">
        <v>-4.20432240437158</v>
      </c>
      <c r="S3221" s="40" t="n">
        <v>7.19432240437159</v>
      </c>
      <c r="T3221" s="40" t="n">
        <v>7.19432240437159</v>
      </c>
      <c r="U3221" s="40" t="n">
        <v>7.19432240437159</v>
      </c>
      <c r="V3221" s="32" t="n">
        <v>12.7856775956284</v>
      </c>
      <c r="W3221" s="32" t="n">
        <v>12.7856775956284</v>
      </c>
      <c r="X3221" s="40" t="n">
        <v>19.98</v>
      </c>
      <c r="Y3221" s="29" t="n">
        <v>119.69</v>
      </c>
      <c r="Z3221" s="29" t="n">
        <v>126.129672131148</v>
      </c>
      <c r="AA3221" s="41"/>
      <c r="AB3221" s="38" t="n">
        <v>89.99</v>
      </c>
      <c r="AC3221" s="34" t="n">
        <v>2.99</v>
      </c>
      <c r="AD3221" s="39" t="n">
        <v>-2.20432240437159</v>
      </c>
      <c r="AE3221" s="40" t="n">
        <v>5.19432240437159</v>
      </c>
      <c r="AF3221" s="40" t="n">
        <v>5.19432240437159</v>
      </c>
      <c r="AG3221" s="40" t="n">
        <v>5.19432240437159</v>
      </c>
      <c r="AH3221" s="32" t="n">
        <v>14.7856775956284</v>
      </c>
      <c r="AI3221" s="32" t="n">
        <v>16.99</v>
      </c>
      <c r="AJ3221" s="40" t="n">
        <v>19.98</v>
      </c>
      <c r="AK3221" s="29" t="n">
        <v>179.69</v>
      </c>
      <c r="AL3221" s="29" t="n">
        <v>66.1296721311475</v>
      </c>
      <c r="AM3221" s="41"/>
      <c r="AN3221" s="38"/>
      <c r="AO3221" s="34"/>
      <c r="AP3221" s="39"/>
      <c r="AQ3221" s="40"/>
      <c r="AR3221" s="40"/>
      <c r="AS3221" s="40"/>
      <c r="AT3221" s="32"/>
      <c r="AU3221" s="32"/>
      <c r="AV3221" s="40"/>
      <c r="AW3221" s="31"/>
      <c r="AX3221" s="29"/>
      <c r="AY3221" s="42"/>
      <c r="AZ3221" s="38"/>
      <c r="BA3221" s="34"/>
      <c r="BB3221" s="39"/>
      <c r="BC3221" s="40"/>
      <c r="BD3221" s="40"/>
      <c r="BE3221" s="40"/>
      <c r="BF3221" s="32"/>
      <c r="BG3221" s="32"/>
      <c r="BH3221" s="40"/>
      <c r="BI3221" s="31"/>
      <c r="BJ3221" s="29"/>
    </row>
    <row r="3222" customFormat="false" ht="15" hidden="false" customHeight="false" outlineLevel="0" collapsed="false">
      <c r="A3222" s="26" t="s">
        <v>1202</v>
      </c>
      <c r="B3222" s="27" t="s">
        <v>0</v>
      </c>
      <c r="C3222" s="28" t="s">
        <v>1181</v>
      </c>
      <c r="D3222" s="43" t="s">
        <v>1200</v>
      </c>
      <c r="E3222" s="30" t="n">
        <v>369.9</v>
      </c>
      <c r="F3222" s="31" t="n">
        <v>299.9</v>
      </c>
      <c r="G3222" s="32" t="s">
        <v>293</v>
      </c>
      <c r="H3222" s="32" t="s">
        <v>98</v>
      </c>
      <c r="I3222" s="33" t="n">
        <v>12.99</v>
      </c>
      <c r="J3222" s="34" t="s">
        <v>288</v>
      </c>
      <c r="K3222" s="35" t="s">
        <v>355</v>
      </c>
      <c r="L3222" s="36"/>
      <c r="M3222" s="33" t="n">
        <v>4.99</v>
      </c>
      <c r="N3222" s="33"/>
      <c r="O3222" s="37"/>
      <c r="P3222" s="38" t="n">
        <v>29.99</v>
      </c>
      <c r="Q3222" s="34" t="n">
        <v>5.99</v>
      </c>
      <c r="R3222" s="39" t="n">
        <v>-1.20432240437158</v>
      </c>
      <c r="S3222" s="40" t="n">
        <v>7.19432240437159</v>
      </c>
      <c r="T3222" s="40" t="n">
        <v>7.19432240437159</v>
      </c>
      <c r="U3222" s="40" t="n">
        <v>7.19432240437159</v>
      </c>
      <c r="V3222" s="32" t="n">
        <v>11.7856775956284</v>
      </c>
      <c r="W3222" s="32" t="n">
        <v>11.7856775956284</v>
      </c>
      <c r="X3222" s="40" t="n">
        <v>18.98</v>
      </c>
      <c r="Y3222" s="29" t="n">
        <v>209.69</v>
      </c>
      <c r="Z3222" s="29" t="n">
        <v>36.1296721311475</v>
      </c>
      <c r="AA3222" s="41"/>
      <c r="AB3222" s="38" t="n">
        <v>89.99</v>
      </c>
      <c r="AC3222" s="34" t="n">
        <v>4.99</v>
      </c>
      <c r="AD3222" s="39" t="n">
        <v>-0.204322404371585</v>
      </c>
      <c r="AE3222" s="40" t="n">
        <v>5.19432240437159</v>
      </c>
      <c r="AF3222" s="40" t="n">
        <v>5.19432240437159</v>
      </c>
      <c r="AG3222" s="40" t="n">
        <v>5.19432240437159</v>
      </c>
      <c r="AH3222" s="32" t="n">
        <v>12.7856775956284</v>
      </c>
      <c r="AI3222" s="32" t="n">
        <v>12.99</v>
      </c>
      <c r="AJ3222" s="40" t="n">
        <v>17.98</v>
      </c>
      <c r="AK3222" s="29" t="n">
        <v>239.69</v>
      </c>
      <c r="AL3222" s="29" t="n">
        <v>6.12967213114754</v>
      </c>
      <c r="AM3222" s="41"/>
      <c r="AN3222" s="38"/>
      <c r="AO3222" s="34"/>
      <c r="AP3222" s="39"/>
      <c r="AQ3222" s="40"/>
      <c r="AR3222" s="40"/>
      <c r="AS3222" s="40"/>
      <c r="AT3222" s="32"/>
      <c r="AU3222" s="32"/>
      <c r="AV3222" s="40"/>
      <c r="AW3222" s="31"/>
      <c r="AX3222" s="29"/>
      <c r="AY3222" s="42"/>
      <c r="AZ3222" s="38"/>
      <c r="BA3222" s="34"/>
      <c r="BB3222" s="39"/>
      <c r="BC3222" s="40"/>
      <c r="BD3222" s="40"/>
      <c r="BE3222" s="40"/>
      <c r="BF3222" s="32"/>
      <c r="BG3222" s="32"/>
      <c r="BH3222" s="40"/>
      <c r="BI3222" s="31"/>
      <c r="BJ3222" s="29"/>
    </row>
    <row r="3223" customFormat="false" ht="15" hidden="false" customHeight="false" outlineLevel="0" collapsed="false">
      <c r="A3223" s="26" t="s">
        <v>1203</v>
      </c>
      <c r="B3223" s="27" t="s">
        <v>0</v>
      </c>
      <c r="C3223" s="28" t="s">
        <v>1181</v>
      </c>
      <c r="D3223" s="43" t="s">
        <v>1200</v>
      </c>
      <c r="E3223" s="30" t="n">
        <v>369.9</v>
      </c>
      <c r="F3223" s="31" t="n">
        <v>299.9</v>
      </c>
      <c r="G3223" s="32" t="s">
        <v>295</v>
      </c>
      <c r="H3223" s="32" t="s">
        <v>98</v>
      </c>
      <c r="I3223" s="33" t="n">
        <v>9.99</v>
      </c>
      <c r="J3223" s="34" t="s">
        <v>288</v>
      </c>
      <c r="K3223" s="35" t="s">
        <v>355</v>
      </c>
      <c r="L3223" s="36"/>
      <c r="M3223" s="33" t="n">
        <v>4.99</v>
      </c>
      <c r="N3223" s="33"/>
      <c r="O3223" s="37"/>
      <c r="P3223" s="38" t="n">
        <v>29.99</v>
      </c>
      <c r="Q3223" s="34" t="n">
        <v>5.99</v>
      </c>
      <c r="R3223" s="39" t="n">
        <v>-1.20432240437158</v>
      </c>
      <c r="S3223" s="40" t="n">
        <v>7.19432240437159</v>
      </c>
      <c r="T3223" s="40" t="n">
        <v>7.19432240437159</v>
      </c>
      <c r="U3223" s="40" t="n">
        <v>7.19432240437159</v>
      </c>
      <c r="V3223" s="32" t="n">
        <v>8.78567759562842</v>
      </c>
      <c r="W3223" s="32" t="n">
        <v>8.78567759562842</v>
      </c>
      <c r="X3223" s="40" t="n">
        <v>15.98</v>
      </c>
      <c r="Y3223" s="29" t="n">
        <v>209.69</v>
      </c>
      <c r="Z3223" s="29" t="n">
        <v>36.1296721311475</v>
      </c>
      <c r="AA3223" s="41"/>
      <c r="AB3223" s="38" t="n">
        <v>89.99</v>
      </c>
      <c r="AC3223" s="34" t="n">
        <v>4.99</v>
      </c>
      <c r="AD3223" s="39" t="n">
        <v>-0.204322404371585</v>
      </c>
      <c r="AE3223" s="40" t="n">
        <v>5.19432240437159</v>
      </c>
      <c r="AF3223" s="40" t="n">
        <v>5.19432240437159</v>
      </c>
      <c r="AG3223" s="40" t="n">
        <v>5.19432240437159</v>
      </c>
      <c r="AH3223" s="32" t="n">
        <v>9.78567759562841</v>
      </c>
      <c r="AI3223" s="32" t="n">
        <v>9.99</v>
      </c>
      <c r="AJ3223" s="40" t="n">
        <v>14.98</v>
      </c>
      <c r="AK3223" s="29" t="n">
        <v>239.69</v>
      </c>
      <c r="AL3223" s="29" t="n">
        <v>6.12967213114754</v>
      </c>
      <c r="AM3223" s="41"/>
      <c r="AN3223" s="38"/>
      <c r="AO3223" s="34"/>
      <c r="AP3223" s="39"/>
      <c r="AQ3223" s="40"/>
      <c r="AR3223" s="40"/>
      <c r="AS3223" s="40"/>
      <c r="AT3223" s="32"/>
      <c r="AU3223" s="32"/>
      <c r="AV3223" s="40"/>
      <c r="AW3223" s="31"/>
      <c r="AX3223" s="29"/>
      <c r="AY3223" s="42"/>
      <c r="AZ3223" s="38"/>
      <c r="BA3223" s="34"/>
      <c r="BB3223" s="39"/>
      <c r="BC3223" s="40"/>
      <c r="BD3223" s="40"/>
      <c r="BE3223" s="40"/>
      <c r="BF3223" s="32"/>
      <c r="BG3223" s="32"/>
      <c r="BH3223" s="40"/>
      <c r="BI3223" s="31"/>
      <c r="BJ3223" s="29"/>
    </row>
    <row r="3224" customFormat="false" ht="15" hidden="false" customHeight="false" outlineLevel="0" collapsed="false">
      <c r="A3224" s="26" t="s">
        <v>1204</v>
      </c>
      <c r="B3224" s="27" t="s">
        <v>0</v>
      </c>
      <c r="C3224" s="28" t="s">
        <v>1181</v>
      </c>
      <c r="D3224" s="43" t="s">
        <v>1200</v>
      </c>
      <c r="E3224" s="30" t="n">
        <v>369.9</v>
      </c>
      <c r="F3224" s="31" t="n">
        <v>299.9</v>
      </c>
      <c r="G3224" s="32" t="s">
        <v>297</v>
      </c>
      <c r="H3224" s="32" t="s">
        <v>98</v>
      </c>
      <c r="I3224" s="33" t="n">
        <v>0</v>
      </c>
      <c r="J3224" s="34" t="s">
        <v>298</v>
      </c>
      <c r="K3224" s="35" t="s">
        <v>355</v>
      </c>
      <c r="L3224" s="36"/>
      <c r="M3224" s="33" t="n">
        <v>4.99</v>
      </c>
      <c r="N3224" s="33"/>
      <c r="O3224" s="37"/>
      <c r="P3224" s="38" t="n">
        <v>29.99</v>
      </c>
      <c r="Q3224" s="34" t="n">
        <v>5.99</v>
      </c>
      <c r="R3224" s="39" t="n">
        <v>-1.20432240437158</v>
      </c>
      <c r="S3224" s="40" t="n">
        <v>7.19432240437159</v>
      </c>
      <c r="T3224" s="40" t="n">
        <v>7.19432240437159</v>
      </c>
      <c r="U3224" s="40" t="n">
        <v>7.19432240437159</v>
      </c>
      <c r="V3224" s="32" t="n">
        <v>-1.20432240437158</v>
      </c>
      <c r="W3224" s="32" t="n">
        <v>-1.20432240437158</v>
      </c>
      <c r="X3224" s="40" t="n">
        <v>5.99</v>
      </c>
      <c r="Y3224" s="29" t="n">
        <v>209.69</v>
      </c>
      <c r="Z3224" s="29" t="n">
        <v>36.1296721311475</v>
      </c>
      <c r="AA3224" s="41"/>
      <c r="AB3224" s="38" t="n">
        <v>89.99</v>
      </c>
      <c r="AC3224" s="34" t="n">
        <v>4.99</v>
      </c>
      <c r="AD3224" s="39" t="n">
        <v>-0.204322404371585</v>
      </c>
      <c r="AE3224" s="40" t="n">
        <v>5.19432240437159</v>
      </c>
      <c r="AF3224" s="40" t="n">
        <v>5.19432240437159</v>
      </c>
      <c r="AG3224" s="40" t="n">
        <v>5.19432240437159</v>
      </c>
      <c r="AH3224" s="32" t="n">
        <v>-0.204322404371585</v>
      </c>
      <c r="AI3224" s="32" t="n">
        <v>0</v>
      </c>
      <c r="AJ3224" s="40" t="n">
        <v>4.99</v>
      </c>
      <c r="AK3224" s="29" t="n">
        <v>239.69</v>
      </c>
      <c r="AL3224" s="29" t="n">
        <v>6.12967213114754</v>
      </c>
      <c r="AM3224" s="41"/>
      <c r="AN3224" s="38"/>
      <c r="AO3224" s="34"/>
      <c r="AP3224" s="39"/>
      <c r="AQ3224" s="40"/>
      <c r="AR3224" s="40"/>
      <c r="AS3224" s="40"/>
      <c r="AT3224" s="32"/>
      <c r="AU3224" s="32"/>
      <c r="AV3224" s="40"/>
      <c r="AW3224" s="31"/>
      <c r="AX3224" s="29"/>
      <c r="AY3224" s="42"/>
      <c r="AZ3224" s="38"/>
      <c r="BA3224" s="34"/>
      <c r="BB3224" s="39"/>
      <c r="BC3224" s="40"/>
      <c r="BD3224" s="40"/>
      <c r="BE3224" s="40"/>
      <c r="BF3224" s="32"/>
      <c r="BG3224" s="32"/>
      <c r="BH3224" s="40"/>
      <c r="BI3224" s="31"/>
      <c r="BJ3224" s="29"/>
    </row>
    <row r="3225" customFormat="false" ht="15" hidden="false" customHeight="false" outlineLevel="0" collapsed="false">
      <c r="A3225" s="26" t="s">
        <v>1205</v>
      </c>
      <c r="B3225" s="27" t="s">
        <v>0</v>
      </c>
      <c r="C3225" s="28" t="s">
        <v>1181</v>
      </c>
      <c r="D3225" s="43" t="s">
        <v>1206</v>
      </c>
      <c r="E3225" s="30" t="n">
        <v>329.9</v>
      </c>
      <c r="F3225" s="31" t="n">
        <v>299.9</v>
      </c>
      <c r="G3225" s="32" t="s">
        <v>287</v>
      </c>
      <c r="H3225" s="32" t="s">
        <v>98</v>
      </c>
      <c r="I3225" s="33" t="n">
        <v>24.99</v>
      </c>
      <c r="J3225" s="34" t="s">
        <v>288</v>
      </c>
      <c r="K3225" s="35" t="s">
        <v>532</v>
      </c>
      <c r="L3225" s="36"/>
      <c r="M3225" s="33" t="n">
        <v>2.99</v>
      </c>
      <c r="N3225" s="33"/>
      <c r="O3225" s="37"/>
      <c r="P3225" s="38" t="n">
        <v>29.99</v>
      </c>
      <c r="Q3225" s="34" t="n">
        <v>0</v>
      </c>
      <c r="R3225" s="39" t="n">
        <v>-8.99290300546448</v>
      </c>
      <c r="S3225" s="40" t="n">
        <v>8.99290300546448</v>
      </c>
      <c r="T3225" s="40" t="n">
        <v>0</v>
      </c>
      <c r="U3225" s="40" t="n">
        <v>0</v>
      </c>
      <c r="V3225" s="32" t="n">
        <v>15.9970969945355</v>
      </c>
      <c r="W3225" s="32" t="n">
        <v>24.99</v>
      </c>
      <c r="X3225" s="40" t="n">
        <v>24.99</v>
      </c>
      <c r="Y3225" s="29" t="n">
        <v>29.99</v>
      </c>
      <c r="Z3225" s="29" t="n">
        <v>215.829672131148</v>
      </c>
      <c r="AA3225" s="41"/>
      <c r="AB3225" s="38" t="n">
        <v>89.99</v>
      </c>
      <c r="AC3225" s="34" t="n">
        <v>0</v>
      </c>
      <c r="AD3225" s="39" t="n">
        <v>-6.49290300546448</v>
      </c>
      <c r="AE3225" s="40" t="n">
        <v>6.49290300546448</v>
      </c>
      <c r="AF3225" s="40" t="n">
        <v>0</v>
      </c>
      <c r="AG3225" s="40" t="n">
        <v>0</v>
      </c>
      <c r="AH3225" s="32" t="n">
        <v>18.4970969945355</v>
      </c>
      <c r="AI3225" s="32" t="n">
        <v>24.99</v>
      </c>
      <c r="AJ3225" s="40" t="n">
        <v>24.99</v>
      </c>
      <c r="AK3225" s="29" t="n">
        <v>89.99</v>
      </c>
      <c r="AL3225" s="29" t="n">
        <v>155.829672131148</v>
      </c>
      <c r="AM3225" s="41"/>
      <c r="AN3225" s="38"/>
      <c r="AO3225" s="34"/>
      <c r="AP3225" s="39"/>
      <c r="AQ3225" s="40"/>
      <c r="AR3225" s="40"/>
      <c r="AS3225" s="40"/>
      <c r="AT3225" s="32"/>
      <c r="AU3225" s="32"/>
      <c r="AV3225" s="40"/>
      <c r="AW3225" s="31"/>
      <c r="AX3225" s="29"/>
      <c r="AY3225" s="42"/>
      <c r="AZ3225" s="38"/>
      <c r="BA3225" s="34"/>
      <c r="BB3225" s="39"/>
      <c r="BC3225" s="40"/>
      <c r="BD3225" s="40"/>
      <c r="BE3225" s="40"/>
      <c r="BF3225" s="32"/>
      <c r="BG3225" s="32"/>
      <c r="BH3225" s="40"/>
      <c r="BI3225" s="31"/>
      <c r="BJ3225" s="29"/>
    </row>
    <row r="3226" customFormat="false" ht="15" hidden="false" customHeight="false" outlineLevel="0" collapsed="false">
      <c r="A3226" s="26" t="s">
        <v>1207</v>
      </c>
      <c r="B3226" s="27" t="s">
        <v>0</v>
      </c>
      <c r="C3226" s="28" t="s">
        <v>1181</v>
      </c>
      <c r="D3226" s="43" t="s">
        <v>1206</v>
      </c>
      <c r="E3226" s="30" t="n">
        <v>329.9</v>
      </c>
      <c r="F3226" s="31" t="n">
        <v>299.9</v>
      </c>
      <c r="G3226" s="32" t="s">
        <v>291</v>
      </c>
      <c r="H3226" s="32" t="s">
        <v>98</v>
      </c>
      <c r="I3226" s="33" t="n">
        <v>16.99</v>
      </c>
      <c r="J3226" s="34" t="s">
        <v>288</v>
      </c>
      <c r="K3226" s="35" t="s">
        <v>355</v>
      </c>
      <c r="L3226" s="36"/>
      <c r="M3226" s="33" t="n">
        <v>2.99</v>
      </c>
      <c r="N3226" s="33"/>
      <c r="O3226" s="37"/>
      <c r="P3226" s="38" t="n">
        <v>29.99</v>
      </c>
      <c r="Q3226" s="34" t="n">
        <v>2.99</v>
      </c>
      <c r="R3226" s="39" t="n">
        <v>-4.20432240437158</v>
      </c>
      <c r="S3226" s="40" t="n">
        <v>7.19432240437159</v>
      </c>
      <c r="T3226" s="40" t="n">
        <v>7.19432240437159</v>
      </c>
      <c r="U3226" s="40" t="n">
        <v>7.19432240437159</v>
      </c>
      <c r="V3226" s="32" t="n">
        <v>12.7856775956284</v>
      </c>
      <c r="W3226" s="32" t="n">
        <v>12.7856775956284</v>
      </c>
      <c r="X3226" s="40" t="n">
        <v>19.98</v>
      </c>
      <c r="Y3226" s="29" t="n">
        <v>119.69</v>
      </c>
      <c r="Z3226" s="29" t="n">
        <v>126.129672131148</v>
      </c>
      <c r="AA3226" s="41"/>
      <c r="AB3226" s="38" t="n">
        <v>89.99</v>
      </c>
      <c r="AC3226" s="34" t="n">
        <v>2.99</v>
      </c>
      <c r="AD3226" s="39" t="n">
        <v>-2.20432240437159</v>
      </c>
      <c r="AE3226" s="40" t="n">
        <v>5.19432240437159</v>
      </c>
      <c r="AF3226" s="40" t="n">
        <v>5.19432240437159</v>
      </c>
      <c r="AG3226" s="40" t="n">
        <v>5.19432240437159</v>
      </c>
      <c r="AH3226" s="32" t="n">
        <v>14.7856775956284</v>
      </c>
      <c r="AI3226" s="32" t="n">
        <v>16.99</v>
      </c>
      <c r="AJ3226" s="40" t="n">
        <v>19.98</v>
      </c>
      <c r="AK3226" s="29" t="n">
        <v>179.69</v>
      </c>
      <c r="AL3226" s="29" t="n">
        <v>66.1296721311475</v>
      </c>
      <c r="AM3226" s="41"/>
      <c r="AN3226" s="38"/>
      <c r="AO3226" s="34"/>
      <c r="AP3226" s="39"/>
      <c r="AQ3226" s="40"/>
      <c r="AR3226" s="40"/>
      <c r="AS3226" s="40"/>
      <c r="AT3226" s="32"/>
      <c r="AU3226" s="32"/>
      <c r="AV3226" s="40"/>
      <c r="AW3226" s="31"/>
      <c r="AX3226" s="29"/>
      <c r="AY3226" s="42"/>
      <c r="AZ3226" s="38"/>
      <c r="BA3226" s="34"/>
      <c r="BB3226" s="39"/>
      <c r="BC3226" s="40"/>
      <c r="BD3226" s="40"/>
      <c r="BE3226" s="40"/>
      <c r="BF3226" s="32"/>
      <c r="BG3226" s="32"/>
      <c r="BH3226" s="40"/>
      <c r="BI3226" s="31"/>
      <c r="BJ3226" s="29"/>
    </row>
    <row r="3227" customFormat="false" ht="15" hidden="false" customHeight="false" outlineLevel="0" collapsed="false">
      <c r="A3227" s="26" t="s">
        <v>1208</v>
      </c>
      <c r="B3227" s="27" t="s">
        <v>0</v>
      </c>
      <c r="C3227" s="28" t="s">
        <v>1181</v>
      </c>
      <c r="D3227" s="43" t="s">
        <v>1206</v>
      </c>
      <c r="E3227" s="30" t="n">
        <v>329.9</v>
      </c>
      <c r="F3227" s="31" t="n">
        <v>299.9</v>
      </c>
      <c r="G3227" s="32" t="s">
        <v>293</v>
      </c>
      <c r="H3227" s="32" t="s">
        <v>98</v>
      </c>
      <c r="I3227" s="33" t="n">
        <v>12.99</v>
      </c>
      <c r="J3227" s="34" t="s">
        <v>288</v>
      </c>
      <c r="K3227" s="35" t="s">
        <v>355</v>
      </c>
      <c r="L3227" s="36"/>
      <c r="M3227" s="33" t="n">
        <v>2.99</v>
      </c>
      <c r="N3227" s="33"/>
      <c r="O3227" s="37"/>
      <c r="P3227" s="38" t="n">
        <v>29.99</v>
      </c>
      <c r="Q3227" s="34" t="n">
        <v>5.99</v>
      </c>
      <c r="R3227" s="39" t="n">
        <v>-1.20432240437158</v>
      </c>
      <c r="S3227" s="40" t="n">
        <v>7.19432240437159</v>
      </c>
      <c r="T3227" s="40" t="n">
        <v>7.19432240437159</v>
      </c>
      <c r="U3227" s="40" t="n">
        <v>7.19432240437159</v>
      </c>
      <c r="V3227" s="32" t="n">
        <v>11.7856775956284</v>
      </c>
      <c r="W3227" s="32" t="n">
        <v>11.7856775956284</v>
      </c>
      <c r="X3227" s="40" t="n">
        <v>18.98</v>
      </c>
      <c r="Y3227" s="29" t="n">
        <v>209.69</v>
      </c>
      <c r="Z3227" s="29" t="n">
        <v>36.1296721311475</v>
      </c>
      <c r="AA3227" s="41"/>
      <c r="AB3227" s="38" t="n">
        <v>89.99</v>
      </c>
      <c r="AC3227" s="34" t="n">
        <v>4.99</v>
      </c>
      <c r="AD3227" s="39" t="n">
        <v>-0.204322404371585</v>
      </c>
      <c r="AE3227" s="40" t="n">
        <v>5.19432240437159</v>
      </c>
      <c r="AF3227" s="40" t="n">
        <v>5.19432240437159</v>
      </c>
      <c r="AG3227" s="40" t="n">
        <v>5.19432240437159</v>
      </c>
      <c r="AH3227" s="32" t="n">
        <v>12.7856775956284</v>
      </c>
      <c r="AI3227" s="32" t="n">
        <v>12.99</v>
      </c>
      <c r="AJ3227" s="40" t="n">
        <v>17.98</v>
      </c>
      <c r="AK3227" s="29" t="n">
        <v>239.69</v>
      </c>
      <c r="AL3227" s="29" t="n">
        <v>6.12967213114754</v>
      </c>
      <c r="AM3227" s="41"/>
      <c r="AN3227" s="38"/>
      <c r="AO3227" s="34"/>
      <c r="AP3227" s="39"/>
      <c r="AQ3227" s="40"/>
      <c r="AR3227" s="40"/>
      <c r="AS3227" s="40"/>
      <c r="AT3227" s="32"/>
      <c r="AU3227" s="32"/>
      <c r="AV3227" s="40"/>
      <c r="AW3227" s="31"/>
      <c r="AX3227" s="29"/>
      <c r="AY3227" s="42"/>
      <c r="AZ3227" s="38"/>
      <c r="BA3227" s="34"/>
      <c r="BB3227" s="39"/>
      <c r="BC3227" s="40"/>
      <c r="BD3227" s="40"/>
      <c r="BE3227" s="40"/>
      <c r="BF3227" s="32"/>
      <c r="BG3227" s="32"/>
      <c r="BH3227" s="40"/>
      <c r="BI3227" s="31"/>
      <c r="BJ3227" s="29"/>
    </row>
    <row r="3228" customFormat="false" ht="15" hidden="false" customHeight="false" outlineLevel="0" collapsed="false">
      <c r="A3228" s="26" t="s">
        <v>1209</v>
      </c>
      <c r="B3228" s="27" t="s">
        <v>0</v>
      </c>
      <c r="C3228" s="28" t="s">
        <v>1181</v>
      </c>
      <c r="D3228" s="43" t="s">
        <v>1206</v>
      </c>
      <c r="E3228" s="30" t="n">
        <v>329.9</v>
      </c>
      <c r="F3228" s="31" t="n">
        <v>299.9</v>
      </c>
      <c r="G3228" s="32" t="s">
        <v>295</v>
      </c>
      <c r="H3228" s="32" t="s">
        <v>98</v>
      </c>
      <c r="I3228" s="33" t="n">
        <v>9.99</v>
      </c>
      <c r="J3228" s="34" t="s">
        <v>288</v>
      </c>
      <c r="K3228" s="35" t="s">
        <v>355</v>
      </c>
      <c r="L3228" s="36"/>
      <c r="M3228" s="33" t="n">
        <v>2.99</v>
      </c>
      <c r="N3228" s="33"/>
      <c r="O3228" s="37"/>
      <c r="P3228" s="38" t="n">
        <v>29.99</v>
      </c>
      <c r="Q3228" s="34" t="n">
        <v>5.99</v>
      </c>
      <c r="R3228" s="39" t="n">
        <v>-1.20432240437158</v>
      </c>
      <c r="S3228" s="40" t="n">
        <v>7.19432240437159</v>
      </c>
      <c r="T3228" s="40" t="n">
        <v>7.19432240437159</v>
      </c>
      <c r="U3228" s="40" t="n">
        <v>7.19432240437159</v>
      </c>
      <c r="V3228" s="32" t="n">
        <v>8.78567759562842</v>
      </c>
      <c r="W3228" s="32" t="n">
        <v>8.78567759562842</v>
      </c>
      <c r="X3228" s="40" t="n">
        <v>15.98</v>
      </c>
      <c r="Y3228" s="29" t="n">
        <v>209.69</v>
      </c>
      <c r="Z3228" s="29" t="n">
        <v>36.1296721311475</v>
      </c>
      <c r="AA3228" s="41"/>
      <c r="AB3228" s="38" t="n">
        <v>89.99</v>
      </c>
      <c r="AC3228" s="34" t="n">
        <v>4.99</v>
      </c>
      <c r="AD3228" s="39" t="n">
        <v>-0.204322404371585</v>
      </c>
      <c r="AE3228" s="40" t="n">
        <v>5.19432240437159</v>
      </c>
      <c r="AF3228" s="40" t="n">
        <v>5.19432240437159</v>
      </c>
      <c r="AG3228" s="40" t="n">
        <v>5.19432240437159</v>
      </c>
      <c r="AH3228" s="32" t="n">
        <v>9.78567759562841</v>
      </c>
      <c r="AI3228" s="32" t="n">
        <v>9.99</v>
      </c>
      <c r="AJ3228" s="40" t="n">
        <v>14.98</v>
      </c>
      <c r="AK3228" s="29" t="n">
        <v>239.69</v>
      </c>
      <c r="AL3228" s="29" t="n">
        <v>6.12967213114754</v>
      </c>
      <c r="AM3228" s="41"/>
      <c r="AN3228" s="38"/>
      <c r="AO3228" s="34"/>
      <c r="AP3228" s="39"/>
      <c r="AQ3228" s="40"/>
      <c r="AR3228" s="40"/>
      <c r="AS3228" s="40"/>
      <c r="AT3228" s="32"/>
      <c r="AU3228" s="32"/>
      <c r="AV3228" s="40"/>
      <c r="AW3228" s="31"/>
      <c r="AX3228" s="29"/>
      <c r="AY3228" s="42"/>
      <c r="AZ3228" s="38"/>
      <c r="BA3228" s="34"/>
      <c r="BB3228" s="39"/>
      <c r="BC3228" s="40"/>
      <c r="BD3228" s="40"/>
      <c r="BE3228" s="40"/>
      <c r="BF3228" s="32"/>
      <c r="BG3228" s="32"/>
      <c r="BH3228" s="40"/>
      <c r="BI3228" s="31"/>
      <c r="BJ3228" s="29"/>
    </row>
    <row r="3229" customFormat="false" ht="15" hidden="false" customHeight="false" outlineLevel="0" collapsed="false">
      <c r="A3229" s="26" t="s">
        <v>1210</v>
      </c>
      <c r="B3229" s="27" t="s">
        <v>0</v>
      </c>
      <c r="C3229" s="28" t="s">
        <v>1181</v>
      </c>
      <c r="D3229" s="43" t="s">
        <v>1206</v>
      </c>
      <c r="E3229" s="30" t="n">
        <v>329.9</v>
      </c>
      <c r="F3229" s="31" t="n">
        <v>299.9</v>
      </c>
      <c r="G3229" s="32" t="s">
        <v>297</v>
      </c>
      <c r="H3229" s="32" t="s">
        <v>98</v>
      </c>
      <c r="I3229" s="33" t="n">
        <v>0</v>
      </c>
      <c r="J3229" s="34" t="s">
        <v>298</v>
      </c>
      <c r="K3229" s="35" t="s">
        <v>355</v>
      </c>
      <c r="L3229" s="36"/>
      <c r="M3229" s="33" t="n">
        <v>2.99</v>
      </c>
      <c r="N3229" s="33"/>
      <c r="O3229" s="37"/>
      <c r="P3229" s="38" t="n">
        <v>29.99</v>
      </c>
      <c r="Q3229" s="34" t="n">
        <v>5.99</v>
      </c>
      <c r="R3229" s="39" t="n">
        <v>-1.20432240437158</v>
      </c>
      <c r="S3229" s="40" t="n">
        <v>7.19432240437159</v>
      </c>
      <c r="T3229" s="40" t="n">
        <v>7.19432240437159</v>
      </c>
      <c r="U3229" s="40" t="n">
        <v>7.19432240437159</v>
      </c>
      <c r="V3229" s="32" t="n">
        <v>-1.20432240437158</v>
      </c>
      <c r="W3229" s="32" t="n">
        <v>-1.20432240437158</v>
      </c>
      <c r="X3229" s="40" t="n">
        <v>5.99</v>
      </c>
      <c r="Y3229" s="29" t="n">
        <v>209.69</v>
      </c>
      <c r="Z3229" s="29" t="n">
        <v>36.1296721311475</v>
      </c>
      <c r="AA3229" s="41"/>
      <c r="AB3229" s="38" t="n">
        <v>89.99</v>
      </c>
      <c r="AC3229" s="34" t="n">
        <v>4.99</v>
      </c>
      <c r="AD3229" s="39" t="n">
        <v>-0.204322404371585</v>
      </c>
      <c r="AE3229" s="40" t="n">
        <v>5.19432240437159</v>
      </c>
      <c r="AF3229" s="40" t="n">
        <v>5.19432240437159</v>
      </c>
      <c r="AG3229" s="40" t="n">
        <v>5.19432240437159</v>
      </c>
      <c r="AH3229" s="32" t="n">
        <v>-0.204322404371585</v>
      </c>
      <c r="AI3229" s="32" t="n">
        <v>0</v>
      </c>
      <c r="AJ3229" s="40" t="n">
        <v>4.99</v>
      </c>
      <c r="AK3229" s="29" t="n">
        <v>239.69</v>
      </c>
      <c r="AL3229" s="29" t="n">
        <v>6.12967213114754</v>
      </c>
      <c r="AM3229" s="41"/>
      <c r="AN3229" s="38"/>
      <c r="AO3229" s="34"/>
      <c r="AP3229" s="39"/>
      <c r="AQ3229" s="40"/>
      <c r="AR3229" s="40"/>
      <c r="AS3229" s="40"/>
      <c r="AT3229" s="32"/>
      <c r="AU3229" s="32"/>
      <c r="AV3229" s="40"/>
      <c r="AW3229" s="31"/>
      <c r="AX3229" s="29"/>
      <c r="AY3229" s="42"/>
      <c r="AZ3229" s="38"/>
      <c r="BA3229" s="34"/>
      <c r="BB3229" s="39"/>
      <c r="BC3229" s="40"/>
      <c r="BD3229" s="40"/>
      <c r="BE3229" s="40"/>
      <c r="BF3229" s="32"/>
      <c r="BG3229" s="32"/>
      <c r="BH3229" s="40"/>
      <c r="BI3229" s="31"/>
      <c r="BJ3229" s="29"/>
    </row>
    <row r="3230" customFormat="false" ht="15" hidden="false" customHeight="false" outlineLevel="0" collapsed="false">
      <c r="A3230" s="26" t="s">
        <v>1211</v>
      </c>
      <c r="B3230" s="27" t="s">
        <v>0</v>
      </c>
      <c r="C3230" s="28" t="s">
        <v>1181</v>
      </c>
      <c r="D3230" s="43" t="s">
        <v>1212</v>
      </c>
      <c r="E3230" s="30" t="n">
        <v>299.9</v>
      </c>
      <c r="F3230" s="31" t="n">
        <v>299.9</v>
      </c>
      <c r="G3230" s="32" t="s">
        <v>287</v>
      </c>
      <c r="H3230" s="32" t="s">
        <v>98</v>
      </c>
      <c r="I3230" s="33" t="n">
        <v>24.99</v>
      </c>
      <c r="J3230" s="34" t="s">
        <v>288</v>
      </c>
      <c r="K3230" s="35" t="s">
        <v>532</v>
      </c>
      <c r="L3230" s="36"/>
      <c r="M3230" s="33" t="n">
        <v>2.49</v>
      </c>
      <c r="N3230" s="33"/>
      <c r="O3230" s="37"/>
      <c r="P3230" s="38" t="n">
        <v>29.99</v>
      </c>
      <c r="Q3230" s="34" t="n">
        <v>0</v>
      </c>
      <c r="R3230" s="39" t="n">
        <v>-8.99290300546448</v>
      </c>
      <c r="S3230" s="40" t="n">
        <v>8.99290300546448</v>
      </c>
      <c r="T3230" s="40" t="n">
        <v>0</v>
      </c>
      <c r="U3230" s="40" t="n">
        <v>0</v>
      </c>
      <c r="V3230" s="32" t="n">
        <v>15.9970969945355</v>
      </c>
      <c r="W3230" s="32" t="n">
        <v>24.99</v>
      </c>
      <c r="X3230" s="40" t="n">
        <v>24.99</v>
      </c>
      <c r="Y3230" s="29" t="n">
        <v>29.99</v>
      </c>
      <c r="Z3230" s="29" t="n">
        <v>215.829672131148</v>
      </c>
      <c r="AA3230" s="41"/>
      <c r="AB3230" s="38" t="n">
        <v>89.99</v>
      </c>
      <c r="AC3230" s="34" t="n">
        <v>0</v>
      </c>
      <c r="AD3230" s="39" t="n">
        <v>-6.49290300546448</v>
      </c>
      <c r="AE3230" s="40" t="n">
        <v>6.49290300546448</v>
      </c>
      <c r="AF3230" s="40" t="n">
        <v>0</v>
      </c>
      <c r="AG3230" s="40" t="n">
        <v>0</v>
      </c>
      <c r="AH3230" s="32" t="n">
        <v>18.4970969945355</v>
      </c>
      <c r="AI3230" s="32" t="n">
        <v>24.99</v>
      </c>
      <c r="AJ3230" s="40" t="n">
        <v>24.99</v>
      </c>
      <c r="AK3230" s="29" t="n">
        <v>89.99</v>
      </c>
      <c r="AL3230" s="29" t="n">
        <v>155.829672131148</v>
      </c>
      <c r="AM3230" s="41"/>
      <c r="AN3230" s="38"/>
      <c r="AO3230" s="34"/>
      <c r="AP3230" s="39"/>
      <c r="AQ3230" s="40"/>
      <c r="AR3230" s="40"/>
      <c r="AS3230" s="40"/>
      <c r="AT3230" s="32"/>
      <c r="AU3230" s="32"/>
      <c r="AV3230" s="40"/>
      <c r="AW3230" s="31"/>
      <c r="AX3230" s="29"/>
      <c r="AY3230" s="42"/>
      <c r="AZ3230" s="38"/>
      <c r="BA3230" s="34"/>
      <c r="BB3230" s="39"/>
      <c r="BC3230" s="40"/>
      <c r="BD3230" s="40"/>
      <c r="BE3230" s="40"/>
      <c r="BF3230" s="32"/>
      <c r="BG3230" s="32"/>
      <c r="BH3230" s="40"/>
      <c r="BI3230" s="31"/>
      <c r="BJ3230" s="29"/>
    </row>
    <row r="3231" customFormat="false" ht="15" hidden="false" customHeight="false" outlineLevel="0" collapsed="false">
      <c r="A3231" s="26" t="s">
        <v>1213</v>
      </c>
      <c r="B3231" s="27" t="s">
        <v>0</v>
      </c>
      <c r="C3231" s="28" t="s">
        <v>1181</v>
      </c>
      <c r="D3231" s="43" t="s">
        <v>1212</v>
      </c>
      <c r="E3231" s="30" t="n">
        <v>299.9</v>
      </c>
      <c r="F3231" s="31" t="n">
        <v>299.9</v>
      </c>
      <c r="G3231" s="32" t="s">
        <v>291</v>
      </c>
      <c r="H3231" s="32" t="s">
        <v>98</v>
      </c>
      <c r="I3231" s="33" t="n">
        <v>16.99</v>
      </c>
      <c r="J3231" s="34" t="s">
        <v>288</v>
      </c>
      <c r="K3231" s="35" t="s">
        <v>355</v>
      </c>
      <c r="L3231" s="36"/>
      <c r="M3231" s="33" t="n">
        <v>2.49</v>
      </c>
      <c r="N3231" s="33"/>
      <c r="O3231" s="37"/>
      <c r="P3231" s="38" t="n">
        <v>29.99</v>
      </c>
      <c r="Q3231" s="34" t="n">
        <v>2.99</v>
      </c>
      <c r="R3231" s="39" t="n">
        <v>-4.20432240437158</v>
      </c>
      <c r="S3231" s="40" t="n">
        <v>7.19432240437159</v>
      </c>
      <c r="T3231" s="40" t="n">
        <v>7.19432240437159</v>
      </c>
      <c r="U3231" s="40" t="n">
        <v>7.19432240437159</v>
      </c>
      <c r="V3231" s="32" t="n">
        <v>12.7856775956284</v>
      </c>
      <c r="W3231" s="32" t="n">
        <v>12.7856775956284</v>
      </c>
      <c r="X3231" s="40" t="n">
        <v>19.98</v>
      </c>
      <c r="Y3231" s="29" t="n">
        <v>119.69</v>
      </c>
      <c r="Z3231" s="29" t="n">
        <v>126.129672131148</v>
      </c>
      <c r="AA3231" s="41"/>
      <c r="AB3231" s="38" t="n">
        <v>89.99</v>
      </c>
      <c r="AC3231" s="34" t="n">
        <v>2.99</v>
      </c>
      <c r="AD3231" s="39" t="n">
        <v>-2.20432240437159</v>
      </c>
      <c r="AE3231" s="40" t="n">
        <v>5.19432240437159</v>
      </c>
      <c r="AF3231" s="40" t="n">
        <v>5.19432240437159</v>
      </c>
      <c r="AG3231" s="40" t="n">
        <v>5.19432240437159</v>
      </c>
      <c r="AH3231" s="32" t="n">
        <v>14.7856775956284</v>
      </c>
      <c r="AI3231" s="32" t="n">
        <v>16.99</v>
      </c>
      <c r="AJ3231" s="40" t="n">
        <v>19.98</v>
      </c>
      <c r="AK3231" s="29" t="n">
        <v>179.69</v>
      </c>
      <c r="AL3231" s="29" t="n">
        <v>66.1296721311475</v>
      </c>
      <c r="AM3231" s="41"/>
      <c r="AN3231" s="38"/>
      <c r="AO3231" s="34"/>
      <c r="AP3231" s="39"/>
      <c r="AQ3231" s="40"/>
      <c r="AR3231" s="40"/>
      <c r="AS3231" s="40"/>
      <c r="AT3231" s="32"/>
      <c r="AU3231" s="32"/>
      <c r="AV3231" s="40"/>
      <c r="AW3231" s="31"/>
      <c r="AX3231" s="29"/>
      <c r="AY3231" s="42"/>
      <c r="AZ3231" s="38"/>
      <c r="BA3231" s="34"/>
      <c r="BB3231" s="39"/>
      <c r="BC3231" s="40"/>
      <c r="BD3231" s="40"/>
      <c r="BE3231" s="40"/>
      <c r="BF3231" s="32"/>
      <c r="BG3231" s="32"/>
      <c r="BH3231" s="40"/>
      <c r="BI3231" s="31"/>
      <c r="BJ3231" s="29"/>
    </row>
    <row r="3232" customFormat="false" ht="15" hidden="false" customHeight="false" outlineLevel="0" collapsed="false">
      <c r="A3232" s="26" t="s">
        <v>1214</v>
      </c>
      <c r="B3232" s="27" t="s">
        <v>0</v>
      </c>
      <c r="C3232" s="28" t="s">
        <v>1181</v>
      </c>
      <c r="D3232" s="43" t="s">
        <v>1212</v>
      </c>
      <c r="E3232" s="30" t="n">
        <v>299.9</v>
      </c>
      <c r="F3232" s="31" t="n">
        <v>299.9</v>
      </c>
      <c r="G3232" s="32" t="s">
        <v>293</v>
      </c>
      <c r="H3232" s="32" t="s">
        <v>98</v>
      </c>
      <c r="I3232" s="33" t="n">
        <v>12.99</v>
      </c>
      <c r="J3232" s="34" t="s">
        <v>288</v>
      </c>
      <c r="K3232" s="35" t="s">
        <v>355</v>
      </c>
      <c r="L3232" s="36"/>
      <c r="M3232" s="33" t="n">
        <v>2.49</v>
      </c>
      <c r="N3232" s="33"/>
      <c r="O3232" s="37"/>
      <c r="P3232" s="38" t="n">
        <v>29.99</v>
      </c>
      <c r="Q3232" s="34" t="n">
        <v>3.99</v>
      </c>
      <c r="R3232" s="39" t="n">
        <v>-3.20432240437158</v>
      </c>
      <c r="S3232" s="40" t="n">
        <v>7.19432240437159</v>
      </c>
      <c r="T3232" s="40" t="n">
        <v>7.19432240437159</v>
      </c>
      <c r="U3232" s="40" t="n">
        <v>7.19432240437159</v>
      </c>
      <c r="V3232" s="32" t="n">
        <v>9.78567759562842</v>
      </c>
      <c r="W3232" s="32" t="n">
        <v>9.78567759562842</v>
      </c>
      <c r="X3232" s="40" t="n">
        <v>16.98</v>
      </c>
      <c r="Y3232" s="29" t="n">
        <v>149.69</v>
      </c>
      <c r="Z3232" s="29" t="n">
        <v>96.1296721311475</v>
      </c>
      <c r="AA3232" s="41"/>
      <c r="AB3232" s="38" t="n">
        <v>89.99</v>
      </c>
      <c r="AC3232" s="34" t="n">
        <v>3.99</v>
      </c>
      <c r="AD3232" s="39" t="n">
        <v>-1.20432240437159</v>
      </c>
      <c r="AE3232" s="40" t="n">
        <v>5.19432240437159</v>
      </c>
      <c r="AF3232" s="40" t="n">
        <v>5.19432240437159</v>
      </c>
      <c r="AG3232" s="40" t="n">
        <v>5.19432240437159</v>
      </c>
      <c r="AH3232" s="32" t="n">
        <v>11.7856775956284</v>
      </c>
      <c r="AI3232" s="32" t="n">
        <v>12.99</v>
      </c>
      <c r="AJ3232" s="40" t="n">
        <v>16.98</v>
      </c>
      <c r="AK3232" s="29" t="n">
        <v>209.69</v>
      </c>
      <c r="AL3232" s="29" t="n">
        <v>36.1296721311475</v>
      </c>
      <c r="AM3232" s="41"/>
      <c r="AN3232" s="38"/>
      <c r="AO3232" s="34"/>
      <c r="AP3232" s="39"/>
      <c r="AQ3232" s="40"/>
      <c r="AR3232" s="40"/>
      <c r="AS3232" s="40"/>
      <c r="AT3232" s="32"/>
      <c r="AU3232" s="32"/>
      <c r="AV3232" s="40"/>
      <c r="AW3232" s="31"/>
      <c r="AX3232" s="29"/>
      <c r="AY3232" s="42"/>
      <c r="AZ3232" s="38"/>
      <c r="BA3232" s="34"/>
      <c r="BB3232" s="39"/>
      <c r="BC3232" s="40"/>
      <c r="BD3232" s="40"/>
      <c r="BE3232" s="40"/>
      <c r="BF3232" s="32"/>
      <c r="BG3232" s="32"/>
      <c r="BH3232" s="40"/>
      <c r="BI3232" s="31"/>
      <c r="BJ3232" s="29"/>
    </row>
    <row r="3233" customFormat="false" ht="15" hidden="false" customHeight="false" outlineLevel="0" collapsed="false">
      <c r="A3233" s="26" t="s">
        <v>1215</v>
      </c>
      <c r="B3233" s="27" t="s">
        <v>0</v>
      </c>
      <c r="C3233" s="28" t="s">
        <v>1181</v>
      </c>
      <c r="D3233" s="43" t="s">
        <v>1212</v>
      </c>
      <c r="E3233" s="30" t="n">
        <v>299.9</v>
      </c>
      <c r="F3233" s="31" t="n">
        <v>299.9</v>
      </c>
      <c r="G3233" s="32" t="s">
        <v>295</v>
      </c>
      <c r="H3233" s="32" t="s">
        <v>98</v>
      </c>
      <c r="I3233" s="33" t="n">
        <v>9.99</v>
      </c>
      <c r="J3233" s="34" t="s">
        <v>288</v>
      </c>
      <c r="K3233" s="35" t="s">
        <v>355</v>
      </c>
      <c r="L3233" s="36"/>
      <c r="M3233" s="33" t="n">
        <v>2.49</v>
      </c>
      <c r="N3233" s="33"/>
      <c r="O3233" s="37"/>
      <c r="P3233" s="38" t="n">
        <v>29.99</v>
      </c>
      <c r="Q3233" s="34" t="n">
        <v>4.99</v>
      </c>
      <c r="R3233" s="39" t="n">
        <v>-2.20432240437158</v>
      </c>
      <c r="S3233" s="40" t="n">
        <v>7.19432240437159</v>
      </c>
      <c r="T3233" s="40" t="n">
        <v>7.19432240437159</v>
      </c>
      <c r="U3233" s="40" t="n">
        <v>7.19432240437159</v>
      </c>
      <c r="V3233" s="32" t="n">
        <v>7.78567759562842</v>
      </c>
      <c r="W3233" s="32" t="n">
        <v>7.78567759562842</v>
      </c>
      <c r="X3233" s="40" t="n">
        <v>14.98</v>
      </c>
      <c r="Y3233" s="29" t="n">
        <v>179.69</v>
      </c>
      <c r="Z3233" s="29" t="n">
        <v>66.1296721311475</v>
      </c>
      <c r="AA3233" s="41"/>
      <c r="AB3233" s="38" t="n">
        <v>89.99</v>
      </c>
      <c r="AC3233" s="34" t="n">
        <v>4.99</v>
      </c>
      <c r="AD3233" s="39" t="n">
        <v>-0.204322404371585</v>
      </c>
      <c r="AE3233" s="40" t="n">
        <v>5.19432240437159</v>
      </c>
      <c r="AF3233" s="40" t="n">
        <v>5.19432240437159</v>
      </c>
      <c r="AG3233" s="40" t="n">
        <v>5.19432240437159</v>
      </c>
      <c r="AH3233" s="32" t="n">
        <v>9.78567759562841</v>
      </c>
      <c r="AI3233" s="32" t="n">
        <v>9.99</v>
      </c>
      <c r="AJ3233" s="40" t="n">
        <v>14.98</v>
      </c>
      <c r="AK3233" s="29" t="n">
        <v>239.69</v>
      </c>
      <c r="AL3233" s="29" t="n">
        <v>6.12967213114754</v>
      </c>
      <c r="AM3233" s="41"/>
      <c r="AN3233" s="38"/>
      <c r="AO3233" s="34"/>
      <c r="AP3233" s="39"/>
      <c r="AQ3233" s="40"/>
      <c r="AR3233" s="40"/>
      <c r="AS3233" s="40"/>
      <c r="AT3233" s="32"/>
      <c r="AU3233" s="32"/>
      <c r="AV3233" s="40"/>
      <c r="AW3233" s="31"/>
      <c r="AX3233" s="29"/>
      <c r="AY3233" s="42"/>
      <c r="AZ3233" s="38"/>
      <c r="BA3233" s="34"/>
      <c r="BB3233" s="39"/>
      <c r="BC3233" s="40"/>
      <c r="BD3233" s="40"/>
      <c r="BE3233" s="40"/>
      <c r="BF3233" s="32"/>
      <c r="BG3233" s="32"/>
      <c r="BH3233" s="40"/>
      <c r="BI3233" s="31"/>
      <c r="BJ3233" s="29"/>
    </row>
    <row r="3234" customFormat="false" ht="15" hidden="false" customHeight="false" outlineLevel="0" collapsed="false">
      <c r="A3234" s="26" t="s">
        <v>1216</v>
      </c>
      <c r="B3234" s="27" t="s">
        <v>0</v>
      </c>
      <c r="C3234" s="28" t="s">
        <v>1181</v>
      </c>
      <c r="D3234" s="43" t="s">
        <v>1212</v>
      </c>
      <c r="E3234" s="30" t="n">
        <v>299.9</v>
      </c>
      <c r="F3234" s="31" t="n">
        <v>299.9</v>
      </c>
      <c r="G3234" s="32" t="s">
        <v>297</v>
      </c>
      <c r="H3234" s="32" t="s">
        <v>98</v>
      </c>
      <c r="I3234" s="33" t="n">
        <v>0</v>
      </c>
      <c r="J3234" s="34" t="s">
        <v>298</v>
      </c>
      <c r="K3234" s="35" t="s">
        <v>355</v>
      </c>
      <c r="L3234" s="36"/>
      <c r="M3234" s="33" t="n">
        <v>2.49</v>
      </c>
      <c r="N3234" s="33"/>
      <c r="O3234" s="37"/>
      <c r="P3234" s="38" t="n">
        <v>29.99</v>
      </c>
      <c r="Q3234" s="34" t="n">
        <v>4.99</v>
      </c>
      <c r="R3234" s="39" t="n">
        <v>-2.20432240437158</v>
      </c>
      <c r="S3234" s="40" t="n">
        <v>7.19432240437159</v>
      </c>
      <c r="T3234" s="40" t="n">
        <v>7.19432240437159</v>
      </c>
      <c r="U3234" s="40" t="n">
        <v>7.19432240437159</v>
      </c>
      <c r="V3234" s="32" t="n">
        <v>-2.20432240437158</v>
      </c>
      <c r="W3234" s="32" t="n">
        <v>-2.20432240437158</v>
      </c>
      <c r="X3234" s="40" t="n">
        <v>4.99</v>
      </c>
      <c r="Y3234" s="29" t="n">
        <v>179.69</v>
      </c>
      <c r="Z3234" s="29" t="n">
        <v>66.1296721311475</v>
      </c>
      <c r="AA3234" s="41"/>
      <c r="AB3234" s="38" t="n">
        <v>89.99</v>
      </c>
      <c r="AC3234" s="34" t="n">
        <v>4.99</v>
      </c>
      <c r="AD3234" s="39" t="n">
        <v>-0.204322404371585</v>
      </c>
      <c r="AE3234" s="40" t="n">
        <v>5.19432240437159</v>
      </c>
      <c r="AF3234" s="40" t="n">
        <v>5.19432240437159</v>
      </c>
      <c r="AG3234" s="40" t="n">
        <v>5.19432240437159</v>
      </c>
      <c r="AH3234" s="32" t="n">
        <v>-0.204322404371585</v>
      </c>
      <c r="AI3234" s="32" t="n">
        <v>0</v>
      </c>
      <c r="AJ3234" s="40" t="n">
        <v>4.99</v>
      </c>
      <c r="AK3234" s="29" t="n">
        <v>239.69</v>
      </c>
      <c r="AL3234" s="29" t="n">
        <v>6.12967213114754</v>
      </c>
      <c r="AM3234" s="41"/>
      <c r="AN3234" s="38"/>
      <c r="AO3234" s="34"/>
      <c r="AP3234" s="39"/>
      <c r="AQ3234" s="40"/>
      <c r="AR3234" s="40"/>
      <c r="AS3234" s="40"/>
      <c r="AT3234" s="32"/>
      <c r="AU3234" s="32"/>
      <c r="AV3234" s="40"/>
      <c r="AW3234" s="31"/>
      <c r="AX3234" s="29"/>
      <c r="AY3234" s="42"/>
      <c r="AZ3234" s="38"/>
      <c r="BA3234" s="34"/>
      <c r="BB3234" s="39"/>
      <c r="BC3234" s="40"/>
      <c r="BD3234" s="40"/>
      <c r="BE3234" s="40"/>
      <c r="BF3234" s="32"/>
      <c r="BG3234" s="32"/>
      <c r="BH3234" s="40"/>
      <c r="BI3234" s="31"/>
      <c r="BJ3234" s="29"/>
    </row>
    <row r="3235" customFormat="false" ht="15" hidden="false" customHeight="false" outlineLevel="0" collapsed="false">
      <c r="A3235" s="26" t="s">
        <v>1217</v>
      </c>
      <c r="B3235" s="27" t="s">
        <v>0</v>
      </c>
      <c r="C3235" s="28" t="s">
        <v>1181</v>
      </c>
      <c r="D3235" s="43" t="s">
        <v>1218</v>
      </c>
      <c r="E3235" s="30" t="n">
        <v>249.9</v>
      </c>
      <c r="F3235" s="31" t="n">
        <v>249.9</v>
      </c>
      <c r="G3235" s="32" t="s">
        <v>287</v>
      </c>
      <c r="H3235" s="32" t="s">
        <v>98</v>
      </c>
      <c r="I3235" s="33" t="n">
        <v>24.99</v>
      </c>
      <c r="J3235" s="34" t="s">
        <v>288</v>
      </c>
      <c r="K3235" s="35" t="s">
        <v>532</v>
      </c>
      <c r="L3235" s="36"/>
      <c r="M3235" s="33" t="n">
        <v>2.99</v>
      </c>
      <c r="N3235" s="33"/>
      <c r="O3235" s="37"/>
      <c r="P3235" s="38" t="n">
        <v>29.99</v>
      </c>
      <c r="Q3235" s="34" t="n">
        <v>0</v>
      </c>
      <c r="R3235" s="39" t="n">
        <v>-7.28525273224044</v>
      </c>
      <c r="S3235" s="40" t="n">
        <v>7.28525273224044</v>
      </c>
      <c r="T3235" s="40" t="n">
        <v>0</v>
      </c>
      <c r="U3235" s="40" t="n">
        <v>0</v>
      </c>
      <c r="V3235" s="32" t="n">
        <v>17.7047472677596</v>
      </c>
      <c r="W3235" s="32" t="n">
        <v>24.99</v>
      </c>
      <c r="X3235" s="40" t="n">
        <v>24.99</v>
      </c>
      <c r="Y3235" s="29" t="n">
        <v>29.99</v>
      </c>
      <c r="Z3235" s="29" t="n">
        <v>174.846065573771</v>
      </c>
      <c r="AA3235" s="41"/>
      <c r="AB3235" s="38" t="n">
        <v>59.99</v>
      </c>
      <c r="AC3235" s="34" t="n">
        <v>0</v>
      </c>
      <c r="AD3235" s="39" t="n">
        <v>-6.03525273224044</v>
      </c>
      <c r="AE3235" s="40" t="n">
        <v>6.03525273224044</v>
      </c>
      <c r="AF3235" s="40" t="n">
        <v>0</v>
      </c>
      <c r="AG3235" s="40" t="n">
        <v>0</v>
      </c>
      <c r="AH3235" s="32" t="n">
        <v>18.9547472677596</v>
      </c>
      <c r="AI3235" s="32" t="n">
        <v>24.99</v>
      </c>
      <c r="AJ3235" s="40" t="n">
        <v>24.99</v>
      </c>
      <c r="AK3235" s="29" t="n">
        <v>59.99</v>
      </c>
      <c r="AL3235" s="29" t="n">
        <v>144.846065573771</v>
      </c>
      <c r="AM3235" s="41"/>
      <c r="AN3235" s="38"/>
      <c r="AO3235" s="34"/>
      <c r="AP3235" s="39"/>
      <c r="AQ3235" s="40"/>
      <c r="AR3235" s="40"/>
      <c r="AS3235" s="40"/>
      <c r="AT3235" s="32"/>
      <c r="AU3235" s="32"/>
      <c r="AV3235" s="40"/>
      <c r="AW3235" s="31"/>
      <c r="AX3235" s="29"/>
      <c r="AY3235" s="42"/>
      <c r="AZ3235" s="38"/>
      <c r="BA3235" s="34"/>
      <c r="BB3235" s="39"/>
      <c r="BC3235" s="40"/>
      <c r="BD3235" s="40"/>
      <c r="BE3235" s="40"/>
      <c r="BF3235" s="32"/>
      <c r="BG3235" s="32"/>
      <c r="BH3235" s="40"/>
      <c r="BI3235" s="31"/>
      <c r="BJ3235" s="29"/>
    </row>
    <row r="3236" customFormat="false" ht="15" hidden="false" customHeight="false" outlineLevel="0" collapsed="false">
      <c r="A3236" s="26" t="s">
        <v>1219</v>
      </c>
      <c r="B3236" s="27" t="s">
        <v>0</v>
      </c>
      <c r="C3236" s="28" t="s">
        <v>1181</v>
      </c>
      <c r="D3236" s="43" t="s">
        <v>1218</v>
      </c>
      <c r="E3236" s="30" t="n">
        <v>249.9</v>
      </c>
      <c r="F3236" s="31" t="n">
        <v>249.9</v>
      </c>
      <c r="G3236" s="32" t="s">
        <v>291</v>
      </c>
      <c r="H3236" s="32" t="s">
        <v>98</v>
      </c>
      <c r="I3236" s="33" t="n">
        <v>16.99</v>
      </c>
      <c r="J3236" s="34" t="s">
        <v>288</v>
      </c>
      <c r="K3236" s="35" t="s">
        <v>355</v>
      </c>
      <c r="L3236" s="36"/>
      <c r="M3236" s="33" t="n">
        <v>2.99</v>
      </c>
      <c r="N3236" s="33"/>
      <c r="O3236" s="37"/>
      <c r="P3236" s="38" t="n">
        <v>29.99</v>
      </c>
      <c r="Q3236" s="34" t="n">
        <v>0.99</v>
      </c>
      <c r="R3236" s="39" t="n">
        <v>-4.83820218579235</v>
      </c>
      <c r="S3236" s="40" t="n">
        <v>5.82820218579235</v>
      </c>
      <c r="T3236" s="40" t="n">
        <v>5.82820218579235</v>
      </c>
      <c r="U3236" s="40" t="n">
        <v>5.82820218579235</v>
      </c>
      <c r="V3236" s="32" t="n">
        <v>12.1517978142076</v>
      </c>
      <c r="W3236" s="32" t="n">
        <v>12.1517978142076</v>
      </c>
      <c r="X3236" s="40" t="n">
        <v>17.98</v>
      </c>
      <c r="Y3236" s="29" t="n">
        <v>59.69</v>
      </c>
      <c r="Z3236" s="29" t="n">
        <v>145.146065573771</v>
      </c>
      <c r="AA3236" s="41"/>
      <c r="AB3236" s="38" t="n">
        <v>59.99</v>
      </c>
      <c r="AC3236" s="34" t="n">
        <v>0.99</v>
      </c>
      <c r="AD3236" s="39" t="n">
        <v>-3.83820218579235</v>
      </c>
      <c r="AE3236" s="40" t="n">
        <v>4.82820218579235</v>
      </c>
      <c r="AF3236" s="40" t="n">
        <v>4.82820218579235</v>
      </c>
      <c r="AG3236" s="40" t="n">
        <v>4.82820218579235</v>
      </c>
      <c r="AH3236" s="32" t="n">
        <v>13.1517978142076</v>
      </c>
      <c r="AI3236" s="32" t="n">
        <v>16.99</v>
      </c>
      <c r="AJ3236" s="40" t="n">
        <v>17.98</v>
      </c>
      <c r="AK3236" s="29" t="n">
        <v>89.69</v>
      </c>
      <c r="AL3236" s="29" t="n">
        <v>115.146065573771</v>
      </c>
      <c r="AM3236" s="41"/>
      <c r="AN3236" s="38"/>
      <c r="AO3236" s="34"/>
      <c r="AP3236" s="39"/>
      <c r="AQ3236" s="40"/>
      <c r="AR3236" s="40"/>
      <c r="AS3236" s="40"/>
      <c r="AT3236" s="32"/>
      <c r="AU3236" s="32"/>
      <c r="AV3236" s="40"/>
      <c r="AW3236" s="31"/>
      <c r="AX3236" s="29"/>
      <c r="AY3236" s="42"/>
      <c r="AZ3236" s="38"/>
      <c r="BA3236" s="34"/>
      <c r="BB3236" s="39"/>
      <c r="BC3236" s="40"/>
      <c r="BD3236" s="40"/>
      <c r="BE3236" s="40"/>
      <c r="BF3236" s="32"/>
      <c r="BG3236" s="32"/>
      <c r="BH3236" s="40"/>
      <c r="BI3236" s="31"/>
      <c r="BJ3236" s="29"/>
    </row>
    <row r="3237" customFormat="false" ht="15" hidden="false" customHeight="false" outlineLevel="0" collapsed="false">
      <c r="A3237" s="26" t="s">
        <v>1220</v>
      </c>
      <c r="B3237" s="27" t="s">
        <v>0</v>
      </c>
      <c r="C3237" s="28" t="s">
        <v>1181</v>
      </c>
      <c r="D3237" s="43" t="s">
        <v>1218</v>
      </c>
      <c r="E3237" s="30" t="n">
        <v>249.9</v>
      </c>
      <c r="F3237" s="31" t="n">
        <v>249.9</v>
      </c>
      <c r="G3237" s="32" t="s">
        <v>293</v>
      </c>
      <c r="H3237" s="32" t="s">
        <v>98</v>
      </c>
      <c r="I3237" s="33" t="n">
        <v>12.99</v>
      </c>
      <c r="J3237" s="34" t="s">
        <v>288</v>
      </c>
      <c r="K3237" s="35" t="s">
        <v>355</v>
      </c>
      <c r="L3237" s="36"/>
      <c r="M3237" s="33" t="n">
        <v>2.99</v>
      </c>
      <c r="N3237" s="33"/>
      <c r="O3237" s="37"/>
      <c r="P3237" s="38" t="n">
        <v>29.99</v>
      </c>
      <c r="Q3237" s="34" t="n">
        <v>3.99</v>
      </c>
      <c r="R3237" s="39" t="n">
        <v>-1.83820218579235</v>
      </c>
      <c r="S3237" s="40" t="n">
        <v>5.82820218579235</v>
      </c>
      <c r="T3237" s="40" t="n">
        <v>5.82820218579235</v>
      </c>
      <c r="U3237" s="40" t="n">
        <v>5.82820218579235</v>
      </c>
      <c r="V3237" s="32" t="n">
        <v>11.1517978142077</v>
      </c>
      <c r="W3237" s="32" t="n">
        <v>11.1517978142077</v>
      </c>
      <c r="X3237" s="40" t="n">
        <v>16.98</v>
      </c>
      <c r="Y3237" s="29" t="n">
        <v>149.69</v>
      </c>
      <c r="Z3237" s="29" t="n">
        <v>55.1460655737705</v>
      </c>
      <c r="AA3237" s="41"/>
      <c r="AB3237" s="38" t="n">
        <v>59.99</v>
      </c>
      <c r="AC3237" s="34" t="n">
        <v>3.99</v>
      </c>
      <c r="AD3237" s="39" t="n">
        <v>-0.838202185792349</v>
      </c>
      <c r="AE3237" s="40" t="n">
        <v>4.82820218579235</v>
      </c>
      <c r="AF3237" s="40" t="n">
        <v>4.82820218579235</v>
      </c>
      <c r="AG3237" s="40" t="n">
        <v>4.82820218579235</v>
      </c>
      <c r="AH3237" s="32" t="n">
        <v>12.1517978142077</v>
      </c>
      <c r="AI3237" s="32" t="n">
        <v>12.99</v>
      </c>
      <c r="AJ3237" s="40" t="n">
        <v>16.98</v>
      </c>
      <c r="AK3237" s="29" t="n">
        <v>179.69</v>
      </c>
      <c r="AL3237" s="29" t="n">
        <v>25.1460655737705</v>
      </c>
      <c r="AM3237" s="41"/>
      <c r="AN3237" s="38"/>
      <c r="AO3237" s="34"/>
      <c r="AP3237" s="39"/>
      <c r="AQ3237" s="40"/>
      <c r="AR3237" s="40"/>
      <c r="AS3237" s="40"/>
      <c r="AT3237" s="32"/>
      <c r="AU3237" s="32"/>
      <c r="AV3237" s="40"/>
      <c r="AW3237" s="31"/>
      <c r="AX3237" s="29"/>
      <c r="AY3237" s="42"/>
      <c r="AZ3237" s="38"/>
      <c r="BA3237" s="34"/>
      <c r="BB3237" s="39"/>
      <c r="BC3237" s="40"/>
      <c r="BD3237" s="40"/>
      <c r="BE3237" s="40"/>
      <c r="BF3237" s="32"/>
      <c r="BG3237" s="32"/>
      <c r="BH3237" s="40"/>
      <c r="BI3237" s="31"/>
      <c r="BJ3237" s="29"/>
    </row>
    <row r="3238" customFormat="false" ht="15" hidden="false" customHeight="false" outlineLevel="0" collapsed="false">
      <c r="A3238" s="26" t="s">
        <v>1221</v>
      </c>
      <c r="B3238" s="27" t="s">
        <v>0</v>
      </c>
      <c r="C3238" s="28" t="s">
        <v>1181</v>
      </c>
      <c r="D3238" s="43" t="s">
        <v>1218</v>
      </c>
      <c r="E3238" s="30" t="n">
        <v>249.9</v>
      </c>
      <c r="F3238" s="31" t="n">
        <v>249.9</v>
      </c>
      <c r="G3238" s="32" t="s">
        <v>295</v>
      </c>
      <c r="H3238" s="32" t="s">
        <v>98</v>
      </c>
      <c r="I3238" s="33" t="n">
        <v>9.99</v>
      </c>
      <c r="J3238" s="34" t="s">
        <v>288</v>
      </c>
      <c r="K3238" s="35" t="s">
        <v>355</v>
      </c>
      <c r="L3238" s="36"/>
      <c r="M3238" s="33" t="n">
        <v>2.99</v>
      </c>
      <c r="N3238" s="33"/>
      <c r="O3238" s="37"/>
      <c r="P3238" s="38" t="n">
        <v>29.99</v>
      </c>
      <c r="Q3238" s="34" t="n">
        <v>3.99</v>
      </c>
      <c r="R3238" s="39" t="n">
        <v>-1.83820218579235</v>
      </c>
      <c r="S3238" s="40" t="n">
        <v>5.82820218579235</v>
      </c>
      <c r="T3238" s="40" t="n">
        <v>5.82820218579235</v>
      </c>
      <c r="U3238" s="40" t="n">
        <v>5.82820218579235</v>
      </c>
      <c r="V3238" s="32" t="n">
        <v>8.15179781420765</v>
      </c>
      <c r="W3238" s="32" t="n">
        <v>8.15179781420765</v>
      </c>
      <c r="X3238" s="40" t="n">
        <v>13.98</v>
      </c>
      <c r="Y3238" s="29" t="n">
        <v>149.69</v>
      </c>
      <c r="Z3238" s="29" t="n">
        <v>55.1460655737705</v>
      </c>
      <c r="AA3238" s="41"/>
      <c r="AB3238" s="38" t="n">
        <v>59.99</v>
      </c>
      <c r="AC3238" s="34" t="n">
        <v>3.99</v>
      </c>
      <c r="AD3238" s="39" t="n">
        <v>-0.838202185792349</v>
      </c>
      <c r="AE3238" s="40" t="n">
        <v>4.82820218579235</v>
      </c>
      <c r="AF3238" s="40" t="n">
        <v>4.82820218579235</v>
      </c>
      <c r="AG3238" s="40" t="n">
        <v>4.82820218579235</v>
      </c>
      <c r="AH3238" s="32" t="n">
        <v>9.15179781420765</v>
      </c>
      <c r="AI3238" s="32" t="n">
        <v>9.99</v>
      </c>
      <c r="AJ3238" s="40" t="n">
        <v>13.98</v>
      </c>
      <c r="AK3238" s="29" t="n">
        <v>179.69</v>
      </c>
      <c r="AL3238" s="29" t="n">
        <v>25.1460655737705</v>
      </c>
      <c r="AM3238" s="41"/>
      <c r="AN3238" s="38"/>
      <c r="AO3238" s="34"/>
      <c r="AP3238" s="39"/>
      <c r="AQ3238" s="40"/>
      <c r="AR3238" s="40"/>
      <c r="AS3238" s="40"/>
      <c r="AT3238" s="32"/>
      <c r="AU3238" s="32"/>
      <c r="AV3238" s="40"/>
      <c r="AW3238" s="31"/>
      <c r="AX3238" s="29"/>
      <c r="AY3238" s="42"/>
      <c r="AZ3238" s="38"/>
      <c r="BA3238" s="34"/>
      <c r="BB3238" s="39"/>
      <c r="BC3238" s="40"/>
      <c r="BD3238" s="40"/>
      <c r="BE3238" s="40"/>
      <c r="BF3238" s="32"/>
      <c r="BG3238" s="32"/>
      <c r="BH3238" s="40"/>
      <c r="BI3238" s="31"/>
      <c r="BJ3238" s="29"/>
    </row>
    <row r="3239" customFormat="false" ht="15" hidden="false" customHeight="false" outlineLevel="0" collapsed="false">
      <c r="A3239" s="26" t="s">
        <v>1222</v>
      </c>
      <c r="B3239" s="27" t="s">
        <v>0</v>
      </c>
      <c r="C3239" s="28" t="s">
        <v>1181</v>
      </c>
      <c r="D3239" s="43" t="s">
        <v>1218</v>
      </c>
      <c r="E3239" s="30" t="n">
        <v>249.9</v>
      </c>
      <c r="F3239" s="31" t="n">
        <v>249.9</v>
      </c>
      <c r="G3239" s="32" t="s">
        <v>297</v>
      </c>
      <c r="H3239" s="32" t="s">
        <v>98</v>
      </c>
      <c r="I3239" s="33" t="n">
        <v>0</v>
      </c>
      <c r="J3239" s="34" t="s">
        <v>298</v>
      </c>
      <c r="K3239" s="35" t="s">
        <v>355</v>
      </c>
      <c r="L3239" s="36"/>
      <c r="M3239" s="33" t="n">
        <v>2.99</v>
      </c>
      <c r="N3239" s="33"/>
      <c r="O3239" s="37"/>
      <c r="P3239" s="38" t="n">
        <v>29.99</v>
      </c>
      <c r="Q3239" s="34" t="n">
        <v>3.99</v>
      </c>
      <c r="R3239" s="39" t="n">
        <v>-1.83820218579235</v>
      </c>
      <c r="S3239" s="40" t="n">
        <v>5.82820218579235</v>
      </c>
      <c r="T3239" s="40" t="n">
        <v>5.82820218579235</v>
      </c>
      <c r="U3239" s="40" t="n">
        <v>5.82820218579235</v>
      </c>
      <c r="V3239" s="32" t="n">
        <v>-1.83820218579235</v>
      </c>
      <c r="W3239" s="32" t="n">
        <v>-1.83820218579235</v>
      </c>
      <c r="X3239" s="40" t="n">
        <v>3.99</v>
      </c>
      <c r="Y3239" s="29" t="n">
        <v>149.69</v>
      </c>
      <c r="Z3239" s="29" t="n">
        <v>55.1460655737705</v>
      </c>
      <c r="AA3239" s="41"/>
      <c r="AB3239" s="38" t="n">
        <v>59.99</v>
      </c>
      <c r="AC3239" s="34" t="n">
        <v>3.99</v>
      </c>
      <c r="AD3239" s="39" t="n">
        <v>-0.838202185792349</v>
      </c>
      <c r="AE3239" s="40" t="n">
        <v>4.82820218579235</v>
      </c>
      <c r="AF3239" s="40" t="n">
        <v>4.82820218579235</v>
      </c>
      <c r="AG3239" s="40" t="n">
        <v>4.82820218579235</v>
      </c>
      <c r="AH3239" s="32" t="n">
        <v>-0.838202185792349</v>
      </c>
      <c r="AI3239" s="32" t="n">
        <v>0</v>
      </c>
      <c r="AJ3239" s="40" t="n">
        <v>3.99</v>
      </c>
      <c r="AK3239" s="29" t="n">
        <v>179.69</v>
      </c>
      <c r="AL3239" s="29" t="n">
        <v>25.1460655737705</v>
      </c>
      <c r="AM3239" s="41"/>
      <c r="AN3239" s="38"/>
      <c r="AO3239" s="34"/>
      <c r="AP3239" s="39"/>
      <c r="AQ3239" s="40"/>
      <c r="AR3239" s="40"/>
      <c r="AS3239" s="40"/>
      <c r="AT3239" s="32"/>
      <c r="AU3239" s="32"/>
      <c r="AV3239" s="40"/>
      <c r="AW3239" s="31"/>
      <c r="AX3239" s="29"/>
      <c r="AY3239" s="42"/>
      <c r="AZ3239" s="38"/>
      <c r="BA3239" s="34"/>
      <c r="BB3239" s="39"/>
      <c r="BC3239" s="40"/>
      <c r="BD3239" s="40"/>
      <c r="BE3239" s="40"/>
      <c r="BF3239" s="32"/>
      <c r="BG3239" s="32"/>
      <c r="BH3239" s="40"/>
      <c r="BI3239" s="31"/>
      <c r="BJ3239" s="29"/>
    </row>
    <row r="3240" customFormat="false" ht="15" hidden="false" customHeight="false" outlineLevel="0" collapsed="false">
      <c r="A3240" s="26" t="s">
        <v>1223</v>
      </c>
      <c r="B3240" s="27" t="s">
        <v>0</v>
      </c>
      <c r="C3240" s="28" t="s">
        <v>1181</v>
      </c>
      <c r="D3240" s="43" t="s">
        <v>1224</v>
      </c>
      <c r="E3240" s="30" t="n">
        <v>159.9</v>
      </c>
      <c r="F3240" s="31" t="n">
        <v>159.9</v>
      </c>
      <c r="G3240" s="32" t="s">
        <v>287</v>
      </c>
      <c r="H3240" s="32" t="s">
        <v>98</v>
      </c>
      <c r="I3240" s="33" t="n">
        <v>24.99</v>
      </c>
      <c r="J3240" s="34" t="s">
        <v>288</v>
      </c>
      <c r="K3240" s="35" t="s">
        <v>532</v>
      </c>
      <c r="L3240" s="36"/>
      <c r="M3240" s="33" t="n">
        <v>2.99</v>
      </c>
      <c r="N3240" s="33"/>
      <c r="O3240" s="37"/>
      <c r="P3240" s="38" t="n">
        <v>29.99</v>
      </c>
      <c r="Q3240" s="34" t="n">
        <v>0</v>
      </c>
      <c r="R3240" s="39" t="n">
        <v>-4.21148224043716</v>
      </c>
      <c r="S3240" s="40" t="n">
        <v>4.21148224043716</v>
      </c>
      <c r="T3240" s="40" t="n">
        <v>0</v>
      </c>
      <c r="U3240" s="40" t="n">
        <v>0</v>
      </c>
      <c r="V3240" s="32" t="n">
        <v>20.7785177595628</v>
      </c>
      <c r="W3240" s="32" t="n">
        <v>24.99</v>
      </c>
      <c r="X3240" s="40" t="n">
        <v>24.99</v>
      </c>
      <c r="Y3240" s="29" t="n">
        <v>29.99</v>
      </c>
      <c r="Z3240" s="29" t="n">
        <v>101.075573770492</v>
      </c>
      <c r="AA3240" s="41"/>
      <c r="AB3240" s="38" t="n">
        <v>59.99</v>
      </c>
      <c r="AC3240" s="34" t="n">
        <v>0</v>
      </c>
      <c r="AD3240" s="39" t="n">
        <v>-2.96148224043716</v>
      </c>
      <c r="AE3240" s="40" t="n">
        <v>2.96148224043716</v>
      </c>
      <c r="AF3240" s="40" t="n">
        <v>0</v>
      </c>
      <c r="AG3240" s="40" t="n">
        <v>0</v>
      </c>
      <c r="AH3240" s="32" t="n">
        <v>22.0285177595628</v>
      </c>
      <c r="AI3240" s="32" t="n">
        <v>24.99</v>
      </c>
      <c r="AJ3240" s="40" t="n">
        <v>24.99</v>
      </c>
      <c r="AK3240" s="29" t="n">
        <v>59.99</v>
      </c>
      <c r="AL3240" s="29" t="n">
        <v>71.0755737704918</v>
      </c>
      <c r="AM3240" s="41"/>
      <c r="AN3240" s="38"/>
      <c r="AO3240" s="34"/>
      <c r="AP3240" s="39"/>
      <c r="AQ3240" s="40"/>
      <c r="AR3240" s="40"/>
      <c r="AS3240" s="40"/>
      <c r="AT3240" s="32"/>
      <c r="AU3240" s="32"/>
      <c r="AV3240" s="40"/>
      <c r="AW3240" s="31"/>
      <c r="AX3240" s="29"/>
      <c r="AY3240" s="42"/>
      <c r="AZ3240" s="38"/>
      <c r="BA3240" s="34"/>
      <c r="BB3240" s="39"/>
      <c r="BC3240" s="40"/>
      <c r="BD3240" s="40"/>
      <c r="BE3240" s="40"/>
      <c r="BF3240" s="32"/>
      <c r="BG3240" s="32"/>
      <c r="BH3240" s="40"/>
      <c r="BI3240" s="31"/>
      <c r="BJ3240" s="29"/>
    </row>
    <row r="3241" customFormat="false" ht="15" hidden="false" customHeight="false" outlineLevel="0" collapsed="false">
      <c r="A3241" s="26" t="s">
        <v>1225</v>
      </c>
      <c r="B3241" s="27" t="s">
        <v>0</v>
      </c>
      <c r="C3241" s="28" t="s">
        <v>1181</v>
      </c>
      <c r="D3241" s="43" t="s">
        <v>1224</v>
      </c>
      <c r="E3241" s="30" t="n">
        <v>159.9</v>
      </c>
      <c r="F3241" s="31" t="n">
        <v>159.9</v>
      </c>
      <c r="G3241" s="32" t="s">
        <v>291</v>
      </c>
      <c r="H3241" s="32" t="s">
        <v>98</v>
      </c>
      <c r="I3241" s="33" t="n">
        <v>16.99</v>
      </c>
      <c r="J3241" s="34" t="s">
        <v>288</v>
      </c>
      <c r="K3241" s="35" t="s">
        <v>532</v>
      </c>
      <c r="L3241" s="36"/>
      <c r="M3241" s="33" t="n">
        <v>2.99</v>
      </c>
      <c r="N3241" s="33"/>
      <c r="O3241" s="37"/>
      <c r="P3241" s="38" t="n">
        <v>29.99</v>
      </c>
      <c r="Q3241" s="34" t="n">
        <v>0</v>
      </c>
      <c r="R3241" s="39" t="n">
        <v>-4.21148224043716</v>
      </c>
      <c r="S3241" s="40" t="n">
        <v>4.21148224043716</v>
      </c>
      <c r="T3241" s="40" t="n">
        <v>0</v>
      </c>
      <c r="U3241" s="40" t="n">
        <v>0</v>
      </c>
      <c r="V3241" s="32" t="n">
        <v>12.7785177595628</v>
      </c>
      <c r="W3241" s="32" t="n">
        <v>16.99</v>
      </c>
      <c r="X3241" s="40" t="n">
        <v>16.99</v>
      </c>
      <c r="Y3241" s="29" t="n">
        <v>29.99</v>
      </c>
      <c r="Z3241" s="29" t="n">
        <v>101.075573770492</v>
      </c>
      <c r="AA3241" s="41"/>
      <c r="AB3241" s="38" t="n">
        <v>59.99</v>
      </c>
      <c r="AC3241" s="34" t="n">
        <v>0</v>
      </c>
      <c r="AD3241" s="39" t="n">
        <v>-2.96148224043716</v>
      </c>
      <c r="AE3241" s="40" t="n">
        <v>2.96148224043716</v>
      </c>
      <c r="AF3241" s="40" t="n">
        <v>0</v>
      </c>
      <c r="AG3241" s="40" t="n">
        <v>0</v>
      </c>
      <c r="AH3241" s="32" t="n">
        <v>14.0285177595628</v>
      </c>
      <c r="AI3241" s="32" t="n">
        <v>16.99</v>
      </c>
      <c r="AJ3241" s="40" t="n">
        <v>16.99</v>
      </c>
      <c r="AK3241" s="29" t="n">
        <v>59.99</v>
      </c>
      <c r="AL3241" s="29" t="n">
        <v>71.0755737704918</v>
      </c>
      <c r="AM3241" s="41"/>
      <c r="AN3241" s="38"/>
      <c r="AO3241" s="34"/>
      <c r="AP3241" s="39"/>
      <c r="AQ3241" s="40"/>
      <c r="AR3241" s="40"/>
      <c r="AS3241" s="40"/>
      <c r="AT3241" s="32"/>
      <c r="AU3241" s="32"/>
      <c r="AV3241" s="40"/>
      <c r="AW3241" s="31"/>
      <c r="AX3241" s="29"/>
      <c r="AY3241" s="42"/>
      <c r="AZ3241" s="38"/>
      <c r="BA3241" s="34"/>
      <c r="BB3241" s="39"/>
      <c r="BC3241" s="40"/>
      <c r="BD3241" s="40"/>
      <c r="BE3241" s="40"/>
      <c r="BF3241" s="32"/>
      <c r="BG3241" s="32"/>
      <c r="BH3241" s="40"/>
      <c r="BI3241" s="31"/>
      <c r="BJ3241" s="29"/>
    </row>
    <row r="3242" customFormat="false" ht="15" hidden="false" customHeight="false" outlineLevel="0" collapsed="false">
      <c r="A3242" s="26" t="s">
        <v>1226</v>
      </c>
      <c r="B3242" s="27" t="s">
        <v>0</v>
      </c>
      <c r="C3242" s="28" t="s">
        <v>1181</v>
      </c>
      <c r="D3242" s="43" t="s">
        <v>1224</v>
      </c>
      <c r="E3242" s="30" t="n">
        <v>159.9</v>
      </c>
      <c r="F3242" s="31" t="n">
        <v>159.9</v>
      </c>
      <c r="G3242" s="32" t="s">
        <v>293</v>
      </c>
      <c r="H3242" s="32" t="s">
        <v>98</v>
      </c>
      <c r="I3242" s="33" t="n">
        <v>12.99</v>
      </c>
      <c r="J3242" s="34" t="s">
        <v>288</v>
      </c>
      <c r="K3242" s="35" t="s">
        <v>355</v>
      </c>
      <c r="L3242" s="36"/>
      <c r="M3242" s="33" t="n">
        <v>2.99</v>
      </c>
      <c r="N3242" s="33"/>
      <c r="O3242" s="37"/>
      <c r="P3242" s="38" t="n">
        <v>29.99</v>
      </c>
      <c r="Q3242" s="34" t="n">
        <v>0.99</v>
      </c>
      <c r="R3242" s="39" t="n">
        <v>-2.37918579234973</v>
      </c>
      <c r="S3242" s="40" t="n">
        <v>3.36918579234973</v>
      </c>
      <c r="T3242" s="40" t="n">
        <v>3.36918579234973</v>
      </c>
      <c r="U3242" s="40" t="n">
        <v>3.36918579234973</v>
      </c>
      <c r="V3242" s="32" t="n">
        <v>10.6108142076503</v>
      </c>
      <c r="W3242" s="32" t="n">
        <v>10.6108142076503</v>
      </c>
      <c r="X3242" s="40" t="n">
        <v>13.98</v>
      </c>
      <c r="Y3242" s="29" t="n">
        <v>59.69</v>
      </c>
      <c r="Z3242" s="29" t="n">
        <v>71.3755737704918</v>
      </c>
      <c r="AA3242" s="41"/>
      <c r="AB3242" s="38" t="n">
        <v>59.99</v>
      </c>
      <c r="AC3242" s="34" t="n">
        <v>0.99</v>
      </c>
      <c r="AD3242" s="39" t="n">
        <v>-1.37918579234973</v>
      </c>
      <c r="AE3242" s="40" t="n">
        <v>2.36918579234973</v>
      </c>
      <c r="AF3242" s="40" t="n">
        <v>2.36918579234973</v>
      </c>
      <c r="AG3242" s="40" t="n">
        <v>2.36918579234973</v>
      </c>
      <c r="AH3242" s="32" t="n">
        <v>11.6108142076503</v>
      </c>
      <c r="AI3242" s="32" t="n">
        <v>12.99</v>
      </c>
      <c r="AJ3242" s="40" t="n">
        <v>13.98</v>
      </c>
      <c r="AK3242" s="29" t="n">
        <v>89.69</v>
      </c>
      <c r="AL3242" s="29" t="n">
        <v>41.3755737704918</v>
      </c>
      <c r="AM3242" s="41"/>
      <c r="AN3242" s="38"/>
      <c r="AO3242" s="34"/>
      <c r="AP3242" s="39"/>
      <c r="AQ3242" s="40"/>
      <c r="AR3242" s="40"/>
      <c r="AS3242" s="40"/>
      <c r="AT3242" s="32"/>
      <c r="AU3242" s="32"/>
      <c r="AV3242" s="40"/>
      <c r="AW3242" s="31"/>
      <c r="AX3242" s="29"/>
      <c r="AY3242" s="42"/>
      <c r="AZ3242" s="38"/>
      <c r="BA3242" s="34"/>
      <c r="BB3242" s="39"/>
      <c r="BC3242" s="40"/>
      <c r="BD3242" s="40"/>
      <c r="BE3242" s="40"/>
      <c r="BF3242" s="32"/>
      <c r="BG3242" s="32"/>
      <c r="BH3242" s="40"/>
      <c r="BI3242" s="31"/>
      <c r="BJ3242" s="29"/>
    </row>
    <row r="3243" customFormat="false" ht="15" hidden="false" customHeight="false" outlineLevel="0" collapsed="false">
      <c r="A3243" s="26" t="s">
        <v>1227</v>
      </c>
      <c r="B3243" s="27" t="s">
        <v>0</v>
      </c>
      <c r="C3243" s="28" t="s">
        <v>1181</v>
      </c>
      <c r="D3243" s="43" t="s">
        <v>1224</v>
      </c>
      <c r="E3243" s="30" t="n">
        <v>159.9</v>
      </c>
      <c r="F3243" s="31" t="n">
        <v>159.9</v>
      </c>
      <c r="G3243" s="32" t="s">
        <v>295</v>
      </c>
      <c r="H3243" s="32" t="s">
        <v>98</v>
      </c>
      <c r="I3243" s="33" t="n">
        <v>9.99</v>
      </c>
      <c r="J3243" s="34" t="s">
        <v>288</v>
      </c>
      <c r="K3243" s="35" t="s">
        <v>355</v>
      </c>
      <c r="L3243" s="36"/>
      <c r="M3243" s="33" t="n">
        <v>2.99</v>
      </c>
      <c r="N3243" s="33"/>
      <c r="O3243" s="37"/>
      <c r="P3243" s="38" t="n">
        <v>29.99</v>
      </c>
      <c r="Q3243" s="34" t="n">
        <v>2.99</v>
      </c>
      <c r="R3243" s="39" t="n">
        <v>-0.379185792349727</v>
      </c>
      <c r="S3243" s="40" t="n">
        <v>3.36918579234973</v>
      </c>
      <c r="T3243" s="40" t="n">
        <v>3.36918579234973</v>
      </c>
      <c r="U3243" s="40" t="n">
        <v>3.36918579234973</v>
      </c>
      <c r="V3243" s="32" t="n">
        <v>9.61081420765027</v>
      </c>
      <c r="W3243" s="32" t="n">
        <v>9.61081420765027</v>
      </c>
      <c r="X3243" s="40" t="n">
        <v>12.98</v>
      </c>
      <c r="Y3243" s="29" t="n">
        <v>119.69</v>
      </c>
      <c r="Z3243" s="29" t="n">
        <v>11.3755737704918</v>
      </c>
      <c r="AA3243" s="41"/>
      <c r="AB3243" s="38" t="n">
        <v>59.99</v>
      </c>
      <c r="AC3243" s="34" t="n">
        <v>1.99</v>
      </c>
      <c r="AD3243" s="39" t="n">
        <v>-0.379185792349727</v>
      </c>
      <c r="AE3243" s="40" t="n">
        <v>2.36918579234973</v>
      </c>
      <c r="AF3243" s="40" t="n">
        <v>2.36918579234973</v>
      </c>
      <c r="AG3243" s="40" t="n">
        <v>2.36918579234973</v>
      </c>
      <c r="AH3243" s="32" t="n">
        <v>9.61081420765027</v>
      </c>
      <c r="AI3243" s="32" t="n">
        <v>9.99</v>
      </c>
      <c r="AJ3243" s="40" t="n">
        <v>11.98</v>
      </c>
      <c r="AK3243" s="29" t="n">
        <v>119.69</v>
      </c>
      <c r="AL3243" s="29" t="n">
        <v>11.3755737704918</v>
      </c>
      <c r="AM3243" s="41"/>
      <c r="AN3243" s="38"/>
      <c r="AO3243" s="34"/>
      <c r="AP3243" s="39"/>
      <c r="AQ3243" s="40"/>
      <c r="AR3243" s="40"/>
      <c r="AS3243" s="40"/>
      <c r="AT3243" s="32"/>
      <c r="AU3243" s="32"/>
      <c r="AV3243" s="40"/>
      <c r="AW3243" s="31"/>
      <c r="AX3243" s="29"/>
      <c r="AY3243" s="42"/>
      <c r="AZ3243" s="38"/>
      <c r="BA3243" s="34"/>
      <c r="BB3243" s="39"/>
      <c r="BC3243" s="40"/>
      <c r="BD3243" s="40"/>
      <c r="BE3243" s="40"/>
      <c r="BF3243" s="32"/>
      <c r="BG3243" s="32"/>
      <c r="BH3243" s="40"/>
      <c r="BI3243" s="31"/>
      <c r="BJ3243" s="29"/>
    </row>
    <row r="3244" customFormat="false" ht="15" hidden="false" customHeight="false" outlineLevel="0" collapsed="false">
      <c r="A3244" s="26" t="s">
        <v>1228</v>
      </c>
      <c r="B3244" s="27" t="s">
        <v>0</v>
      </c>
      <c r="C3244" s="28" t="s">
        <v>1181</v>
      </c>
      <c r="D3244" s="43" t="s">
        <v>1224</v>
      </c>
      <c r="E3244" s="30" t="n">
        <v>159.9</v>
      </c>
      <c r="F3244" s="31" t="n">
        <v>159.9</v>
      </c>
      <c r="G3244" s="32" t="s">
        <v>297</v>
      </c>
      <c r="H3244" s="32" t="s">
        <v>98</v>
      </c>
      <c r="I3244" s="33" t="n">
        <v>0</v>
      </c>
      <c r="J3244" s="34" t="s">
        <v>298</v>
      </c>
      <c r="K3244" s="35" t="s">
        <v>355</v>
      </c>
      <c r="L3244" s="36"/>
      <c r="M3244" s="33" t="n">
        <v>2.99</v>
      </c>
      <c r="N3244" s="33"/>
      <c r="O3244" s="37"/>
      <c r="P3244" s="38" t="n">
        <v>29.99</v>
      </c>
      <c r="Q3244" s="34" t="n">
        <v>2.99</v>
      </c>
      <c r="R3244" s="39" t="n">
        <v>-0.379185792349727</v>
      </c>
      <c r="S3244" s="40" t="n">
        <v>3.36918579234973</v>
      </c>
      <c r="T3244" s="40" t="n">
        <v>3.36918579234973</v>
      </c>
      <c r="U3244" s="40" t="n">
        <v>3.36918579234973</v>
      </c>
      <c r="V3244" s="32" t="n">
        <v>-0.379185792349727</v>
      </c>
      <c r="W3244" s="32" t="n">
        <v>-0.379185792349727</v>
      </c>
      <c r="X3244" s="40" t="n">
        <v>2.99</v>
      </c>
      <c r="Y3244" s="29" t="n">
        <v>119.69</v>
      </c>
      <c r="Z3244" s="29" t="n">
        <v>11.3755737704918</v>
      </c>
      <c r="AA3244" s="41"/>
      <c r="AB3244" s="38" t="n">
        <v>59.99</v>
      </c>
      <c r="AC3244" s="34" t="n">
        <v>1.99</v>
      </c>
      <c r="AD3244" s="39" t="n">
        <v>-0.379185792349727</v>
      </c>
      <c r="AE3244" s="40" t="n">
        <v>2.36918579234973</v>
      </c>
      <c r="AF3244" s="40" t="n">
        <v>2.36918579234973</v>
      </c>
      <c r="AG3244" s="40" t="n">
        <v>2.36918579234973</v>
      </c>
      <c r="AH3244" s="32" t="n">
        <v>-0.379185792349727</v>
      </c>
      <c r="AI3244" s="32" t="n">
        <v>0</v>
      </c>
      <c r="AJ3244" s="40" t="n">
        <v>1.99</v>
      </c>
      <c r="AK3244" s="29" t="n">
        <v>119.69</v>
      </c>
      <c r="AL3244" s="29" t="n">
        <v>11.3755737704918</v>
      </c>
      <c r="AM3244" s="41"/>
      <c r="AN3244" s="38"/>
      <c r="AO3244" s="34"/>
      <c r="AP3244" s="39"/>
      <c r="AQ3244" s="40"/>
      <c r="AR3244" s="40"/>
      <c r="AS3244" s="40"/>
      <c r="AT3244" s="32"/>
      <c r="AU3244" s="32"/>
      <c r="AV3244" s="40"/>
      <c r="AW3244" s="31"/>
      <c r="AX3244" s="29"/>
      <c r="AY3244" s="42"/>
      <c r="AZ3244" s="38"/>
      <c r="BA3244" s="34"/>
      <c r="BB3244" s="39"/>
      <c r="BC3244" s="40"/>
      <c r="BD3244" s="40"/>
      <c r="BE3244" s="40"/>
      <c r="BF3244" s="32"/>
      <c r="BG3244" s="32"/>
      <c r="BH3244" s="40"/>
      <c r="BI3244" s="31"/>
      <c r="BJ3244" s="29"/>
    </row>
    <row r="3245" customFormat="false" ht="15" hidden="false" customHeight="false" outlineLevel="0" collapsed="false">
      <c r="A3245" s="26" t="s">
        <v>1229</v>
      </c>
      <c r="B3245" s="27" t="s">
        <v>0</v>
      </c>
      <c r="C3245" s="28" t="s">
        <v>1181</v>
      </c>
      <c r="D3245" s="43" t="s">
        <v>1230</v>
      </c>
      <c r="E3245" s="30" t="n">
        <v>199.9</v>
      </c>
      <c r="F3245" s="31" t="n">
        <v>199.9</v>
      </c>
      <c r="G3245" s="32" t="s">
        <v>287</v>
      </c>
      <c r="H3245" s="32" t="s">
        <v>98</v>
      </c>
      <c r="I3245" s="33" t="n">
        <v>24.99</v>
      </c>
      <c r="J3245" s="34" t="s">
        <v>288</v>
      </c>
      <c r="K3245" s="35" t="s">
        <v>532</v>
      </c>
      <c r="L3245" s="36"/>
      <c r="M3245" s="33" t="n">
        <v>2.99</v>
      </c>
      <c r="N3245" s="33"/>
      <c r="O3245" s="37"/>
      <c r="P3245" s="38" t="n">
        <v>29.99</v>
      </c>
      <c r="Q3245" s="34" t="n">
        <v>0</v>
      </c>
      <c r="R3245" s="39" t="n">
        <v>-5.57760245901639</v>
      </c>
      <c r="S3245" s="40" t="n">
        <v>5.57760245901639</v>
      </c>
      <c r="T3245" s="40" t="n">
        <v>0</v>
      </c>
      <c r="U3245" s="40" t="n">
        <v>0</v>
      </c>
      <c r="V3245" s="32" t="n">
        <v>19.4123975409836</v>
      </c>
      <c r="W3245" s="32" t="n">
        <v>24.99</v>
      </c>
      <c r="X3245" s="40" t="n">
        <v>24.99</v>
      </c>
      <c r="Y3245" s="29" t="n">
        <v>29.99</v>
      </c>
      <c r="Z3245" s="29" t="n">
        <v>133.862459016393</v>
      </c>
      <c r="AA3245" s="41"/>
      <c r="AB3245" s="38" t="n">
        <v>49.99</v>
      </c>
      <c r="AC3245" s="34" t="n">
        <v>0</v>
      </c>
      <c r="AD3245" s="39" t="n">
        <v>-4.74426912568306</v>
      </c>
      <c r="AE3245" s="40" t="n">
        <v>4.74426912568306</v>
      </c>
      <c r="AF3245" s="40" t="n">
        <v>0</v>
      </c>
      <c r="AG3245" s="40" t="n">
        <v>0</v>
      </c>
      <c r="AH3245" s="32" t="n">
        <v>20.2457308743169</v>
      </c>
      <c r="AI3245" s="32" t="n">
        <v>24.99</v>
      </c>
      <c r="AJ3245" s="40" t="n">
        <v>24.99</v>
      </c>
      <c r="AK3245" s="29" t="n">
        <v>49.99</v>
      </c>
      <c r="AL3245" s="29" t="n">
        <v>113.862459016393</v>
      </c>
      <c r="AM3245" s="41"/>
      <c r="AN3245" s="38"/>
      <c r="AO3245" s="34"/>
      <c r="AP3245" s="39"/>
      <c r="AQ3245" s="40"/>
      <c r="AR3245" s="40"/>
      <c r="AS3245" s="40"/>
      <c r="AT3245" s="32"/>
      <c r="AU3245" s="32"/>
      <c r="AV3245" s="40"/>
      <c r="AW3245" s="31"/>
      <c r="AX3245" s="29"/>
      <c r="AY3245" s="42"/>
      <c r="AZ3245" s="38"/>
      <c r="BA3245" s="34"/>
      <c r="BB3245" s="39"/>
      <c r="BC3245" s="40"/>
      <c r="BD3245" s="40"/>
      <c r="BE3245" s="40"/>
      <c r="BF3245" s="32"/>
      <c r="BG3245" s="32"/>
      <c r="BH3245" s="40"/>
      <c r="BI3245" s="31"/>
      <c r="BJ3245" s="29"/>
    </row>
    <row r="3246" customFormat="false" ht="15" hidden="false" customHeight="false" outlineLevel="0" collapsed="false">
      <c r="A3246" s="26" t="s">
        <v>1231</v>
      </c>
      <c r="B3246" s="27" t="s">
        <v>0</v>
      </c>
      <c r="C3246" s="28" t="s">
        <v>1181</v>
      </c>
      <c r="D3246" s="43" t="s">
        <v>1230</v>
      </c>
      <c r="E3246" s="30" t="n">
        <v>199.9</v>
      </c>
      <c r="F3246" s="31" t="n">
        <v>199.9</v>
      </c>
      <c r="G3246" s="32" t="s">
        <v>291</v>
      </c>
      <c r="H3246" s="32" t="s">
        <v>98</v>
      </c>
      <c r="I3246" s="33" t="n">
        <v>16.99</v>
      </c>
      <c r="J3246" s="34" t="s">
        <v>288</v>
      </c>
      <c r="K3246" s="35" t="s">
        <v>355</v>
      </c>
      <c r="L3246" s="36"/>
      <c r="M3246" s="33" t="n">
        <v>2.99</v>
      </c>
      <c r="N3246" s="33"/>
      <c r="O3246" s="37"/>
      <c r="P3246" s="38" t="n">
        <v>39.99</v>
      </c>
      <c r="Q3246" s="34" t="n">
        <v>1.99</v>
      </c>
      <c r="R3246" s="39" t="n">
        <v>-2.13874863387978</v>
      </c>
      <c r="S3246" s="40" t="n">
        <v>4.12874863387978</v>
      </c>
      <c r="T3246" s="40" t="n">
        <v>4.12874863387978</v>
      </c>
      <c r="U3246" s="40" t="n">
        <v>4.12874863387978</v>
      </c>
      <c r="V3246" s="32" t="n">
        <v>14.8512513661202</v>
      </c>
      <c r="W3246" s="32" t="n">
        <v>14.8512513661202</v>
      </c>
      <c r="X3246" s="40" t="n">
        <v>18.98</v>
      </c>
      <c r="Y3246" s="29" t="n">
        <v>99.69</v>
      </c>
      <c r="Z3246" s="29" t="n">
        <v>64.1624590163935</v>
      </c>
      <c r="AA3246" s="41"/>
      <c r="AB3246" s="38" t="n">
        <v>49.99</v>
      </c>
      <c r="AC3246" s="34" t="n">
        <v>1.99</v>
      </c>
      <c r="AD3246" s="39" t="n">
        <v>-1.80541530054645</v>
      </c>
      <c r="AE3246" s="40" t="n">
        <v>3.79541530054645</v>
      </c>
      <c r="AF3246" s="40" t="n">
        <v>3.79541530054645</v>
      </c>
      <c r="AG3246" s="40" t="n">
        <v>3.79541530054645</v>
      </c>
      <c r="AH3246" s="32" t="n">
        <v>15.1845846994536</v>
      </c>
      <c r="AI3246" s="32" t="n">
        <v>16.99</v>
      </c>
      <c r="AJ3246" s="40" t="n">
        <v>18.98</v>
      </c>
      <c r="AK3246" s="29" t="n">
        <v>109.69</v>
      </c>
      <c r="AL3246" s="29" t="n">
        <v>54.1624590163935</v>
      </c>
      <c r="AM3246" s="41"/>
      <c r="AN3246" s="38"/>
      <c r="AO3246" s="34"/>
      <c r="AP3246" s="39"/>
      <c r="AQ3246" s="40"/>
      <c r="AR3246" s="40"/>
      <c r="AS3246" s="40"/>
      <c r="AT3246" s="32"/>
      <c r="AU3246" s="32"/>
      <c r="AV3246" s="40"/>
      <c r="AW3246" s="31"/>
      <c r="AX3246" s="29"/>
      <c r="AY3246" s="42"/>
      <c r="AZ3246" s="38"/>
      <c r="BA3246" s="34"/>
      <c r="BB3246" s="39"/>
      <c r="BC3246" s="40"/>
      <c r="BD3246" s="40"/>
      <c r="BE3246" s="40"/>
      <c r="BF3246" s="32"/>
      <c r="BG3246" s="32"/>
      <c r="BH3246" s="40"/>
      <c r="BI3246" s="31"/>
      <c r="BJ3246" s="29"/>
    </row>
    <row r="3247" customFormat="false" ht="15" hidden="false" customHeight="false" outlineLevel="0" collapsed="false">
      <c r="A3247" s="26" t="s">
        <v>1232</v>
      </c>
      <c r="B3247" s="27" t="s">
        <v>0</v>
      </c>
      <c r="C3247" s="28" t="s">
        <v>1181</v>
      </c>
      <c r="D3247" s="43" t="s">
        <v>1230</v>
      </c>
      <c r="E3247" s="30" t="n">
        <v>199.9</v>
      </c>
      <c r="F3247" s="31" t="n">
        <v>199.9</v>
      </c>
      <c r="G3247" s="32" t="s">
        <v>293</v>
      </c>
      <c r="H3247" s="32" t="s">
        <v>98</v>
      </c>
      <c r="I3247" s="33" t="n">
        <v>12.99</v>
      </c>
      <c r="J3247" s="34" t="s">
        <v>288</v>
      </c>
      <c r="K3247" s="35" t="s">
        <v>355</v>
      </c>
      <c r="L3247" s="36"/>
      <c r="M3247" s="33" t="n">
        <v>2.99</v>
      </c>
      <c r="N3247" s="33"/>
      <c r="O3247" s="37"/>
      <c r="P3247" s="38" t="n">
        <v>29.99</v>
      </c>
      <c r="Q3247" s="34" t="n">
        <v>2.99</v>
      </c>
      <c r="R3247" s="39" t="n">
        <v>-1.47208196721311</v>
      </c>
      <c r="S3247" s="40" t="n">
        <v>4.46208196721311</v>
      </c>
      <c r="T3247" s="40" t="n">
        <v>4.46208196721311</v>
      </c>
      <c r="U3247" s="40" t="n">
        <v>4.46208196721311</v>
      </c>
      <c r="V3247" s="32" t="n">
        <v>11.5179180327869</v>
      </c>
      <c r="W3247" s="32" t="n">
        <v>11.5179180327869</v>
      </c>
      <c r="X3247" s="40" t="n">
        <v>15.98</v>
      </c>
      <c r="Y3247" s="29" t="n">
        <v>119.69</v>
      </c>
      <c r="Z3247" s="29" t="n">
        <v>44.1624590163935</v>
      </c>
      <c r="AA3247" s="41"/>
      <c r="AB3247" s="38" t="n">
        <v>49.99</v>
      </c>
      <c r="AC3247" s="34" t="n">
        <v>2.99</v>
      </c>
      <c r="AD3247" s="39" t="n">
        <v>-0.805415300546448</v>
      </c>
      <c r="AE3247" s="40" t="n">
        <v>3.79541530054645</v>
      </c>
      <c r="AF3247" s="40" t="n">
        <v>3.79541530054645</v>
      </c>
      <c r="AG3247" s="40" t="n">
        <v>3.79541530054645</v>
      </c>
      <c r="AH3247" s="32" t="n">
        <v>12.1845846994536</v>
      </c>
      <c r="AI3247" s="32" t="n">
        <v>12.99</v>
      </c>
      <c r="AJ3247" s="40" t="n">
        <v>15.98</v>
      </c>
      <c r="AK3247" s="29" t="n">
        <v>139.69</v>
      </c>
      <c r="AL3247" s="29" t="n">
        <v>24.1624590163935</v>
      </c>
      <c r="AM3247" s="41"/>
      <c r="AN3247" s="38"/>
      <c r="AO3247" s="34"/>
      <c r="AP3247" s="39"/>
      <c r="AQ3247" s="40"/>
      <c r="AR3247" s="40"/>
      <c r="AS3247" s="40"/>
      <c r="AT3247" s="32"/>
      <c r="AU3247" s="32"/>
      <c r="AV3247" s="40"/>
      <c r="AW3247" s="31"/>
      <c r="AX3247" s="29"/>
      <c r="AY3247" s="42"/>
      <c r="AZ3247" s="38"/>
      <c r="BA3247" s="34"/>
      <c r="BB3247" s="39"/>
      <c r="BC3247" s="40"/>
      <c r="BD3247" s="40"/>
      <c r="BE3247" s="40"/>
      <c r="BF3247" s="32"/>
      <c r="BG3247" s="32"/>
      <c r="BH3247" s="40"/>
      <c r="BI3247" s="31"/>
      <c r="BJ3247" s="29"/>
    </row>
    <row r="3248" customFormat="false" ht="15" hidden="false" customHeight="false" outlineLevel="0" collapsed="false">
      <c r="A3248" s="26" t="s">
        <v>1233</v>
      </c>
      <c r="B3248" s="27" t="s">
        <v>0</v>
      </c>
      <c r="C3248" s="28" t="s">
        <v>1181</v>
      </c>
      <c r="D3248" s="43" t="s">
        <v>1230</v>
      </c>
      <c r="E3248" s="30" t="n">
        <v>199.9</v>
      </c>
      <c r="F3248" s="31" t="n">
        <v>199.9</v>
      </c>
      <c r="G3248" s="32" t="s">
        <v>295</v>
      </c>
      <c r="H3248" s="32" t="s">
        <v>98</v>
      </c>
      <c r="I3248" s="33" t="n">
        <v>9.99</v>
      </c>
      <c r="J3248" s="34" t="s">
        <v>288</v>
      </c>
      <c r="K3248" s="35" t="s">
        <v>355</v>
      </c>
      <c r="L3248" s="36"/>
      <c r="M3248" s="33" t="n">
        <v>2.99</v>
      </c>
      <c r="N3248" s="33"/>
      <c r="O3248" s="37"/>
      <c r="P3248" s="38" t="n">
        <v>29.99</v>
      </c>
      <c r="Q3248" s="34" t="n">
        <v>2.99</v>
      </c>
      <c r="R3248" s="39" t="n">
        <v>-1.47208196721311</v>
      </c>
      <c r="S3248" s="40" t="n">
        <v>4.46208196721311</v>
      </c>
      <c r="T3248" s="40" t="n">
        <v>4.46208196721311</v>
      </c>
      <c r="U3248" s="40" t="n">
        <v>4.46208196721311</v>
      </c>
      <c r="V3248" s="32" t="n">
        <v>8.51791803278689</v>
      </c>
      <c r="W3248" s="32" t="n">
        <v>8.51791803278689</v>
      </c>
      <c r="X3248" s="40" t="n">
        <v>12.98</v>
      </c>
      <c r="Y3248" s="29" t="n">
        <v>119.69</v>
      </c>
      <c r="Z3248" s="29" t="n">
        <v>44.1624590163935</v>
      </c>
      <c r="AA3248" s="41"/>
      <c r="AB3248" s="38" t="n">
        <v>49.99</v>
      </c>
      <c r="AC3248" s="34" t="n">
        <v>2.99</v>
      </c>
      <c r="AD3248" s="39" t="n">
        <v>-0.805415300546448</v>
      </c>
      <c r="AE3248" s="40" t="n">
        <v>3.79541530054645</v>
      </c>
      <c r="AF3248" s="40" t="n">
        <v>3.79541530054645</v>
      </c>
      <c r="AG3248" s="40" t="n">
        <v>3.79541530054645</v>
      </c>
      <c r="AH3248" s="32" t="n">
        <v>9.18458469945355</v>
      </c>
      <c r="AI3248" s="32" t="n">
        <v>9.99</v>
      </c>
      <c r="AJ3248" s="40" t="n">
        <v>12.98</v>
      </c>
      <c r="AK3248" s="29" t="n">
        <v>139.69</v>
      </c>
      <c r="AL3248" s="29" t="n">
        <v>24.1624590163935</v>
      </c>
      <c r="AM3248" s="41"/>
      <c r="AN3248" s="38"/>
      <c r="AO3248" s="34"/>
      <c r="AP3248" s="39"/>
      <c r="AQ3248" s="40"/>
      <c r="AR3248" s="40"/>
      <c r="AS3248" s="40"/>
      <c r="AT3248" s="32"/>
      <c r="AU3248" s="32"/>
      <c r="AV3248" s="40"/>
      <c r="AW3248" s="31"/>
      <c r="AX3248" s="29"/>
      <c r="AY3248" s="42"/>
      <c r="AZ3248" s="38"/>
      <c r="BA3248" s="34"/>
      <c r="BB3248" s="39"/>
      <c r="BC3248" s="40"/>
      <c r="BD3248" s="40"/>
      <c r="BE3248" s="40"/>
      <c r="BF3248" s="32"/>
      <c r="BG3248" s="32"/>
      <c r="BH3248" s="40"/>
      <c r="BI3248" s="31"/>
      <c r="BJ3248" s="29"/>
    </row>
    <row r="3249" customFormat="false" ht="15" hidden="false" customHeight="false" outlineLevel="0" collapsed="false">
      <c r="A3249" s="26" t="s">
        <v>1234</v>
      </c>
      <c r="B3249" s="27" t="s">
        <v>0</v>
      </c>
      <c r="C3249" s="28" t="s">
        <v>1181</v>
      </c>
      <c r="D3249" s="43" t="s">
        <v>1230</v>
      </c>
      <c r="E3249" s="30" t="n">
        <v>199.9</v>
      </c>
      <c r="F3249" s="31" t="n">
        <v>199.9</v>
      </c>
      <c r="G3249" s="32" t="s">
        <v>297</v>
      </c>
      <c r="H3249" s="32" t="s">
        <v>98</v>
      </c>
      <c r="I3249" s="33" t="n">
        <v>0</v>
      </c>
      <c r="J3249" s="34" t="s">
        <v>298</v>
      </c>
      <c r="K3249" s="35" t="s">
        <v>355</v>
      </c>
      <c r="L3249" s="36"/>
      <c r="M3249" s="33" t="n">
        <v>2.99</v>
      </c>
      <c r="N3249" s="33"/>
      <c r="O3249" s="37"/>
      <c r="P3249" s="38" t="n">
        <v>29.99</v>
      </c>
      <c r="Q3249" s="34" t="n">
        <v>2.99</v>
      </c>
      <c r="R3249" s="39" t="n">
        <v>-1.47208196721311</v>
      </c>
      <c r="S3249" s="40" t="n">
        <v>4.46208196721311</v>
      </c>
      <c r="T3249" s="40" t="n">
        <v>4.46208196721311</v>
      </c>
      <c r="U3249" s="40" t="n">
        <v>4.46208196721311</v>
      </c>
      <c r="V3249" s="32" t="n">
        <v>-1.47208196721311</v>
      </c>
      <c r="W3249" s="32" t="n">
        <v>-1.47208196721311</v>
      </c>
      <c r="X3249" s="40" t="n">
        <v>2.99</v>
      </c>
      <c r="Y3249" s="29" t="n">
        <v>119.69</v>
      </c>
      <c r="Z3249" s="29" t="n">
        <v>44.1624590163935</v>
      </c>
      <c r="AA3249" s="41"/>
      <c r="AB3249" s="38" t="n">
        <v>49.99</v>
      </c>
      <c r="AC3249" s="34" t="n">
        <v>2.99</v>
      </c>
      <c r="AD3249" s="39" t="n">
        <v>-0.805415300546448</v>
      </c>
      <c r="AE3249" s="40" t="n">
        <v>3.79541530054645</v>
      </c>
      <c r="AF3249" s="40" t="n">
        <v>3.79541530054645</v>
      </c>
      <c r="AG3249" s="40" t="n">
        <v>3.79541530054645</v>
      </c>
      <c r="AH3249" s="32" t="n">
        <v>-0.805415300546448</v>
      </c>
      <c r="AI3249" s="32" t="n">
        <v>0</v>
      </c>
      <c r="AJ3249" s="40" t="n">
        <v>2.99</v>
      </c>
      <c r="AK3249" s="29" t="n">
        <v>139.69</v>
      </c>
      <c r="AL3249" s="29" t="n">
        <v>24.1624590163935</v>
      </c>
      <c r="AM3249" s="41"/>
      <c r="AN3249" s="38"/>
      <c r="AO3249" s="34"/>
      <c r="AP3249" s="39"/>
      <c r="AQ3249" s="40"/>
      <c r="AR3249" s="40"/>
      <c r="AS3249" s="40"/>
      <c r="AT3249" s="32"/>
      <c r="AU3249" s="32"/>
      <c r="AV3249" s="40"/>
      <c r="AW3249" s="31"/>
      <c r="AX3249" s="29"/>
      <c r="AY3249" s="42"/>
      <c r="AZ3249" s="38"/>
      <c r="BA3249" s="34"/>
      <c r="BB3249" s="39"/>
      <c r="BC3249" s="40"/>
      <c r="BD3249" s="40"/>
      <c r="BE3249" s="40"/>
      <c r="BF3249" s="32"/>
      <c r="BG3249" s="32"/>
      <c r="BH3249" s="40"/>
      <c r="BI3249" s="31"/>
      <c r="BJ3249" s="29"/>
    </row>
    <row r="3250" customFormat="false" ht="15" hidden="false" customHeight="false" outlineLevel="0" collapsed="false">
      <c r="A3250" s="26" t="s">
        <v>1235</v>
      </c>
      <c r="B3250" s="27" t="s">
        <v>0</v>
      </c>
      <c r="C3250" s="28" t="s">
        <v>1181</v>
      </c>
      <c r="D3250" s="43" t="s">
        <v>1236</v>
      </c>
      <c r="E3250" s="30" t="n">
        <v>299.9</v>
      </c>
      <c r="F3250" s="31" t="n">
        <v>259.9</v>
      </c>
      <c r="G3250" s="32" t="s">
        <v>287</v>
      </c>
      <c r="H3250" s="32" t="s">
        <v>98</v>
      </c>
      <c r="I3250" s="33" t="n">
        <v>24.99</v>
      </c>
      <c r="J3250" s="34" t="s">
        <v>288</v>
      </c>
      <c r="K3250" s="35" t="s">
        <v>532</v>
      </c>
      <c r="L3250" s="36"/>
      <c r="M3250" s="33" t="n">
        <v>2.99</v>
      </c>
      <c r="N3250" s="33"/>
      <c r="O3250" s="37"/>
      <c r="P3250" s="38" t="n">
        <v>29.99</v>
      </c>
      <c r="Q3250" s="34" t="n">
        <v>0</v>
      </c>
      <c r="R3250" s="39" t="n">
        <v>-7.62678278688524</v>
      </c>
      <c r="S3250" s="40" t="n">
        <v>7.62678278688524</v>
      </c>
      <c r="T3250" s="40" t="n">
        <v>0</v>
      </c>
      <c r="U3250" s="40" t="n">
        <v>0</v>
      </c>
      <c r="V3250" s="32" t="n">
        <v>17.3632172131148</v>
      </c>
      <c r="W3250" s="32" t="n">
        <v>24.99</v>
      </c>
      <c r="X3250" s="40" t="n">
        <v>24.99</v>
      </c>
      <c r="Y3250" s="29" t="n">
        <v>29.99</v>
      </c>
      <c r="Z3250" s="29" t="n">
        <v>183.042786885246</v>
      </c>
      <c r="AA3250" s="41"/>
      <c r="AB3250" s="38" t="n">
        <v>59.99</v>
      </c>
      <c r="AC3250" s="34" t="n">
        <v>0</v>
      </c>
      <c r="AD3250" s="39" t="n">
        <v>-6.37678278688524</v>
      </c>
      <c r="AE3250" s="40" t="n">
        <v>6.37678278688524</v>
      </c>
      <c r="AF3250" s="40" t="n">
        <v>0</v>
      </c>
      <c r="AG3250" s="40" t="n">
        <v>0</v>
      </c>
      <c r="AH3250" s="32" t="n">
        <v>18.6132172131148</v>
      </c>
      <c r="AI3250" s="32" t="n">
        <v>24.99</v>
      </c>
      <c r="AJ3250" s="40" t="n">
        <v>24.99</v>
      </c>
      <c r="AK3250" s="29" t="n">
        <v>59.99</v>
      </c>
      <c r="AL3250" s="29" t="n">
        <v>153.042786885246</v>
      </c>
      <c r="AM3250" s="41"/>
      <c r="AN3250" s="38"/>
      <c r="AO3250" s="34"/>
      <c r="AP3250" s="39"/>
      <c r="AQ3250" s="40"/>
      <c r="AR3250" s="40"/>
      <c r="AS3250" s="40"/>
      <c r="AT3250" s="32"/>
      <c r="AU3250" s="32"/>
      <c r="AV3250" s="40"/>
      <c r="AW3250" s="31"/>
      <c r="AX3250" s="29"/>
      <c r="AY3250" s="42"/>
      <c r="AZ3250" s="38"/>
      <c r="BA3250" s="34"/>
      <c r="BB3250" s="39"/>
      <c r="BC3250" s="40"/>
      <c r="BD3250" s="40"/>
      <c r="BE3250" s="40"/>
      <c r="BF3250" s="32"/>
      <c r="BG3250" s="32"/>
      <c r="BH3250" s="40"/>
      <c r="BI3250" s="31"/>
      <c r="BJ3250" s="29"/>
    </row>
    <row r="3251" customFormat="false" ht="15" hidden="false" customHeight="false" outlineLevel="0" collapsed="false">
      <c r="A3251" s="26" t="s">
        <v>1237</v>
      </c>
      <c r="B3251" s="27" t="s">
        <v>0</v>
      </c>
      <c r="C3251" s="28" t="s">
        <v>1181</v>
      </c>
      <c r="D3251" s="43" t="s">
        <v>1236</v>
      </c>
      <c r="E3251" s="30" t="n">
        <v>299.9</v>
      </c>
      <c r="F3251" s="31" t="n">
        <v>259.9</v>
      </c>
      <c r="G3251" s="32" t="s">
        <v>291</v>
      </c>
      <c r="H3251" s="32" t="s">
        <v>98</v>
      </c>
      <c r="I3251" s="33" t="n">
        <v>16.99</v>
      </c>
      <c r="J3251" s="34" t="s">
        <v>288</v>
      </c>
      <c r="K3251" s="35" t="s">
        <v>355</v>
      </c>
      <c r="L3251" s="36"/>
      <c r="M3251" s="33" t="n">
        <v>2.99</v>
      </c>
      <c r="N3251" s="33"/>
      <c r="O3251" s="37"/>
      <c r="P3251" s="38" t="n">
        <v>29.99</v>
      </c>
      <c r="Q3251" s="34" t="n">
        <v>2.99</v>
      </c>
      <c r="R3251" s="39" t="n">
        <v>-3.1114262295082</v>
      </c>
      <c r="S3251" s="40" t="n">
        <v>6.1014262295082</v>
      </c>
      <c r="T3251" s="40" t="n">
        <v>6.1014262295082</v>
      </c>
      <c r="U3251" s="40" t="n">
        <v>6.1014262295082</v>
      </c>
      <c r="V3251" s="32" t="n">
        <v>13.8785737704918</v>
      </c>
      <c r="W3251" s="32" t="n">
        <v>13.8785737704918</v>
      </c>
      <c r="X3251" s="40" t="n">
        <v>19.98</v>
      </c>
      <c r="Y3251" s="29" t="n">
        <v>119.69</v>
      </c>
      <c r="Z3251" s="29" t="n">
        <v>93.3427868852459</v>
      </c>
      <c r="AA3251" s="41"/>
      <c r="AB3251" s="38" t="n">
        <v>59.99</v>
      </c>
      <c r="AC3251" s="34" t="n">
        <v>2.99</v>
      </c>
      <c r="AD3251" s="39" t="n">
        <v>-2.1114262295082</v>
      </c>
      <c r="AE3251" s="40" t="n">
        <v>5.1014262295082</v>
      </c>
      <c r="AF3251" s="40" t="n">
        <v>5.1014262295082</v>
      </c>
      <c r="AG3251" s="40" t="n">
        <v>5.1014262295082</v>
      </c>
      <c r="AH3251" s="32" t="n">
        <v>14.8785737704918</v>
      </c>
      <c r="AI3251" s="32" t="n">
        <v>16.99</v>
      </c>
      <c r="AJ3251" s="40" t="n">
        <v>19.98</v>
      </c>
      <c r="AK3251" s="29" t="n">
        <v>149.69</v>
      </c>
      <c r="AL3251" s="29" t="n">
        <v>63.3427868852459</v>
      </c>
      <c r="AM3251" s="41"/>
      <c r="AN3251" s="38"/>
      <c r="AO3251" s="34"/>
      <c r="AP3251" s="39"/>
      <c r="AQ3251" s="40"/>
      <c r="AR3251" s="40"/>
      <c r="AS3251" s="40"/>
      <c r="AT3251" s="32"/>
      <c r="AU3251" s="32"/>
      <c r="AV3251" s="40"/>
      <c r="AW3251" s="31"/>
      <c r="AX3251" s="29"/>
      <c r="AY3251" s="42"/>
      <c r="AZ3251" s="38"/>
      <c r="BA3251" s="34"/>
      <c r="BB3251" s="39"/>
      <c r="BC3251" s="40"/>
      <c r="BD3251" s="40"/>
      <c r="BE3251" s="40"/>
      <c r="BF3251" s="32"/>
      <c r="BG3251" s="32"/>
      <c r="BH3251" s="40"/>
      <c r="BI3251" s="31"/>
      <c r="BJ3251" s="29"/>
    </row>
    <row r="3252" customFormat="false" ht="15" hidden="false" customHeight="false" outlineLevel="0" collapsed="false">
      <c r="A3252" s="26" t="s">
        <v>1238</v>
      </c>
      <c r="B3252" s="27" t="s">
        <v>0</v>
      </c>
      <c r="C3252" s="28" t="s">
        <v>1181</v>
      </c>
      <c r="D3252" s="43" t="s">
        <v>1236</v>
      </c>
      <c r="E3252" s="30" t="n">
        <v>299.9</v>
      </c>
      <c r="F3252" s="31" t="n">
        <v>259.9</v>
      </c>
      <c r="G3252" s="32" t="s">
        <v>293</v>
      </c>
      <c r="H3252" s="32" t="s">
        <v>98</v>
      </c>
      <c r="I3252" s="33" t="n">
        <v>12.99</v>
      </c>
      <c r="J3252" s="34" t="s">
        <v>288</v>
      </c>
      <c r="K3252" s="35" t="s">
        <v>355</v>
      </c>
      <c r="L3252" s="36"/>
      <c r="M3252" s="33" t="n">
        <v>2.99</v>
      </c>
      <c r="N3252" s="33"/>
      <c r="O3252" s="37"/>
      <c r="P3252" s="38" t="n">
        <v>29.99</v>
      </c>
      <c r="Q3252" s="34" t="n">
        <v>5.99</v>
      </c>
      <c r="R3252" s="39" t="n">
        <v>-0.111426229508195</v>
      </c>
      <c r="S3252" s="40" t="n">
        <v>6.1014262295082</v>
      </c>
      <c r="T3252" s="40" t="n">
        <v>6.1014262295082</v>
      </c>
      <c r="U3252" s="40" t="n">
        <v>6.1014262295082</v>
      </c>
      <c r="V3252" s="32" t="n">
        <v>12.8785737704918</v>
      </c>
      <c r="W3252" s="32" t="n">
        <v>12.8785737704918</v>
      </c>
      <c r="X3252" s="40" t="n">
        <v>18.98</v>
      </c>
      <c r="Y3252" s="29" t="n">
        <v>209.69</v>
      </c>
      <c r="Z3252" s="29" t="n">
        <v>3.34278688524586</v>
      </c>
      <c r="AA3252" s="41"/>
      <c r="AB3252" s="38" t="n">
        <v>59.99</v>
      </c>
      <c r="AC3252" s="34" t="n">
        <v>4.99</v>
      </c>
      <c r="AD3252" s="39" t="n">
        <v>-0.111426229508195</v>
      </c>
      <c r="AE3252" s="40" t="n">
        <v>5.1014262295082</v>
      </c>
      <c r="AF3252" s="40" t="n">
        <v>5.1014262295082</v>
      </c>
      <c r="AG3252" s="40" t="n">
        <v>5.1014262295082</v>
      </c>
      <c r="AH3252" s="32" t="n">
        <v>12.8785737704918</v>
      </c>
      <c r="AI3252" s="32" t="n">
        <v>12.99</v>
      </c>
      <c r="AJ3252" s="40" t="n">
        <v>17.98</v>
      </c>
      <c r="AK3252" s="29" t="n">
        <v>209.69</v>
      </c>
      <c r="AL3252" s="29" t="n">
        <v>3.34278688524586</v>
      </c>
      <c r="AM3252" s="41"/>
      <c r="AN3252" s="38"/>
      <c r="AO3252" s="34"/>
      <c r="AP3252" s="39"/>
      <c r="AQ3252" s="40"/>
      <c r="AR3252" s="40"/>
      <c r="AS3252" s="40"/>
      <c r="AT3252" s="32"/>
      <c r="AU3252" s="32"/>
      <c r="AV3252" s="40"/>
      <c r="AW3252" s="31"/>
      <c r="AX3252" s="29"/>
      <c r="AY3252" s="42"/>
      <c r="AZ3252" s="38"/>
      <c r="BA3252" s="34"/>
      <c r="BB3252" s="39"/>
      <c r="BC3252" s="40"/>
      <c r="BD3252" s="40"/>
      <c r="BE3252" s="40"/>
      <c r="BF3252" s="32"/>
      <c r="BG3252" s="32"/>
      <c r="BH3252" s="40"/>
      <c r="BI3252" s="31"/>
      <c r="BJ3252" s="29"/>
    </row>
    <row r="3253" customFormat="false" ht="15" hidden="false" customHeight="false" outlineLevel="0" collapsed="false">
      <c r="A3253" s="26" t="s">
        <v>1239</v>
      </c>
      <c r="B3253" s="27" t="s">
        <v>0</v>
      </c>
      <c r="C3253" s="28" t="s">
        <v>1181</v>
      </c>
      <c r="D3253" s="43" t="s">
        <v>1236</v>
      </c>
      <c r="E3253" s="30" t="n">
        <v>299.9</v>
      </c>
      <c r="F3253" s="31" t="n">
        <v>259.9</v>
      </c>
      <c r="G3253" s="32" t="s">
        <v>295</v>
      </c>
      <c r="H3253" s="32" t="s">
        <v>98</v>
      </c>
      <c r="I3253" s="33" t="n">
        <v>9.99</v>
      </c>
      <c r="J3253" s="34" t="s">
        <v>288</v>
      </c>
      <c r="K3253" s="35" t="s">
        <v>355</v>
      </c>
      <c r="L3253" s="36"/>
      <c r="M3253" s="33" t="n">
        <v>2.99</v>
      </c>
      <c r="N3253" s="33"/>
      <c r="O3253" s="37"/>
      <c r="P3253" s="38" t="n">
        <v>29.99</v>
      </c>
      <c r="Q3253" s="34" t="n">
        <v>5.99</v>
      </c>
      <c r="R3253" s="39" t="n">
        <v>-0.111426229508195</v>
      </c>
      <c r="S3253" s="40" t="n">
        <v>6.1014262295082</v>
      </c>
      <c r="T3253" s="40" t="n">
        <v>6.1014262295082</v>
      </c>
      <c r="U3253" s="40" t="n">
        <v>6.1014262295082</v>
      </c>
      <c r="V3253" s="32" t="n">
        <v>9.87857377049181</v>
      </c>
      <c r="W3253" s="32" t="n">
        <v>9.87857377049181</v>
      </c>
      <c r="X3253" s="40" t="n">
        <v>15.98</v>
      </c>
      <c r="Y3253" s="29" t="n">
        <v>209.69</v>
      </c>
      <c r="Z3253" s="29" t="n">
        <v>3.34278688524586</v>
      </c>
      <c r="AA3253" s="41"/>
      <c r="AB3253" s="38" t="n">
        <v>59.99</v>
      </c>
      <c r="AC3253" s="34" t="n">
        <v>4.99</v>
      </c>
      <c r="AD3253" s="39" t="n">
        <v>-0.111426229508195</v>
      </c>
      <c r="AE3253" s="40" t="n">
        <v>5.1014262295082</v>
      </c>
      <c r="AF3253" s="40" t="n">
        <v>5.1014262295082</v>
      </c>
      <c r="AG3253" s="40" t="n">
        <v>5.1014262295082</v>
      </c>
      <c r="AH3253" s="32" t="n">
        <v>9.87857377049181</v>
      </c>
      <c r="AI3253" s="32" t="n">
        <v>9.99</v>
      </c>
      <c r="AJ3253" s="40" t="n">
        <v>14.98</v>
      </c>
      <c r="AK3253" s="29" t="n">
        <v>209.69</v>
      </c>
      <c r="AL3253" s="29" t="n">
        <v>3.34278688524586</v>
      </c>
      <c r="AM3253" s="41"/>
      <c r="AN3253" s="38"/>
      <c r="AO3253" s="34"/>
      <c r="AP3253" s="39"/>
      <c r="AQ3253" s="40"/>
      <c r="AR3253" s="40"/>
      <c r="AS3253" s="40"/>
      <c r="AT3253" s="32"/>
      <c r="AU3253" s="32"/>
      <c r="AV3253" s="40"/>
      <c r="AW3253" s="31"/>
      <c r="AX3253" s="29"/>
      <c r="AY3253" s="42"/>
      <c r="AZ3253" s="38"/>
      <c r="BA3253" s="34"/>
      <c r="BB3253" s="39"/>
      <c r="BC3253" s="40"/>
      <c r="BD3253" s="40"/>
      <c r="BE3253" s="40"/>
      <c r="BF3253" s="32"/>
      <c r="BG3253" s="32"/>
      <c r="BH3253" s="40"/>
      <c r="BI3253" s="31"/>
      <c r="BJ3253" s="29"/>
    </row>
    <row r="3254" customFormat="false" ht="15" hidden="false" customHeight="false" outlineLevel="0" collapsed="false">
      <c r="A3254" s="26" t="s">
        <v>1240</v>
      </c>
      <c r="B3254" s="27" t="s">
        <v>0</v>
      </c>
      <c r="C3254" s="28" t="s">
        <v>1181</v>
      </c>
      <c r="D3254" s="43" t="s">
        <v>1236</v>
      </c>
      <c r="E3254" s="30" t="n">
        <v>299.9</v>
      </c>
      <c r="F3254" s="31" t="n">
        <v>259.9</v>
      </c>
      <c r="G3254" s="32" t="s">
        <v>297</v>
      </c>
      <c r="H3254" s="32" t="s">
        <v>98</v>
      </c>
      <c r="I3254" s="33" t="n">
        <v>0</v>
      </c>
      <c r="J3254" s="34" t="s">
        <v>298</v>
      </c>
      <c r="K3254" s="35" t="s">
        <v>355</v>
      </c>
      <c r="L3254" s="36"/>
      <c r="M3254" s="33" t="n">
        <v>2.99</v>
      </c>
      <c r="N3254" s="33"/>
      <c r="O3254" s="37"/>
      <c r="P3254" s="38" t="n">
        <v>29.99</v>
      </c>
      <c r="Q3254" s="34" t="n">
        <v>5.99</v>
      </c>
      <c r="R3254" s="39" t="n">
        <v>-0.111426229508195</v>
      </c>
      <c r="S3254" s="40" t="n">
        <v>6.1014262295082</v>
      </c>
      <c r="T3254" s="40" t="n">
        <v>6.1014262295082</v>
      </c>
      <c r="U3254" s="40" t="n">
        <v>6.1014262295082</v>
      </c>
      <c r="V3254" s="32" t="n">
        <v>-0.111426229508195</v>
      </c>
      <c r="W3254" s="32" t="n">
        <v>-0.111426229508195</v>
      </c>
      <c r="X3254" s="40" t="n">
        <v>5.99</v>
      </c>
      <c r="Y3254" s="29" t="n">
        <v>209.69</v>
      </c>
      <c r="Z3254" s="29" t="n">
        <v>3.34278688524586</v>
      </c>
      <c r="AA3254" s="41"/>
      <c r="AB3254" s="38" t="n">
        <v>59.99</v>
      </c>
      <c r="AC3254" s="34" t="n">
        <v>4.99</v>
      </c>
      <c r="AD3254" s="39" t="n">
        <v>-0.111426229508195</v>
      </c>
      <c r="AE3254" s="40" t="n">
        <v>5.1014262295082</v>
      </c>
      <c r="AF3254" s="40" t="n">
        <v>5.1014262295082</v>
      </c>
      <c r="AG3254" s="40" t="n">
        <v>5.1014262295082</v>
      </c>
      <c r="AH3254" s="32" t="n">
        <v>-0.111426229508195</v>
      </c>
      <c r="AI3254" s="32" t="n">
        <v>0</v>
      </c>
      <c r="AJ3254" s="40" t="n">
        <v>4.99</v>
      </c>
      <c r="AK3254" s="29" t="n">
        <v>209.69</v>
      </c>
      <c r="AL3254" s="29" t="n">
        <v>3.34278688524586</v>
      </c>
      <c r="AM3254" s="41"/>
      <c r="AN3254" s="38"/>
      <c r="AO3254" s="34"/>
      <c r="AP3254" s="39"/>
      <c r="AQ3254" s="40"/>
      <c r="AR3254" s="40"/>
      <c r="AS3254" s="40"/>
      <c r="AT3254" s="32"/>
      <c r="AU3254" s="32"/>
      <c r="AV3254" s="40"/>
      <c r="AW3254" s="31"/>
      <c r="AX3254" s="29"/>
      <c r="AY3254" s="42"/>
      <c r="AZ3254" s="38"/>
      <c r="BA3254" s="34"/>
      <c r="BB3254" s="39"/>
      <c r="BC3254" s="40"/>
      <c r="BD3254" s="40"/>
      <c r="BE3254" s="40"/>
      <c r="BF3254" s="32"/>
      <c r="BG3254" s="32"/>
      <c r="BH3254" s="40"/>
      <c r="BI3254" s="31"/>
      <c r="BJ3254" s="29"/>
    </row>
    <row r="3255" customFormat="false" ht="15" hidden="false" customHeight="false" outlineLevel="0" collapsed="false">
      <c r="A3255" s="26" t="s">
        <v>1241</v>
      </c>
      <c r="B3255" s="27" t="s">
        <v>0</v>
      </c>
      <c r="C3255" s="28" t="s">
        <v>1181</v>
      </c>
      <c r="D3255" s="43" t="s">
        <v>1242</v>
      </c>
      <c r="E3255" s="30" t="n">
        <v>349.9</v>
      </c>
      <c r="F3255" s="31" t="n">
        <v>329.9</v>
      </c>
      <c r="G3255" s="32" t="s">
        <v>287</v>
      </c>
      <c r="H3255" s="32" t="s">
        <v>98</v>
      </c>
      <c r="I3255" s="33" t="n">
        <v>24.99</v>
      </c>
      <c r="J3255" s="34" t="s">
        <v>288</v>
      </c>
      <c r="K3255" s="35" t="s">
        <v>355</v>
      </c>
      <c r="L3255" s="36"/>
      <c r="M3255" s="33" t="n">
        <v>4.99</v>
      </c>
      <c r="N3255" s="33"/>
      <c r="O3255" s="37"/>
      <c r="P3255" s="38" t="n">
        <v>29.99</v>
      </c>
      <c r="Q3255" s="34" t="n">
        <v>0.99</v>
      </c>
      <c r="R3255" s="39" t="n">
        <v>-7.02399453551912</v>
      </c>
      <c r="S3255" s="40" t="n">
        <v>8.01399453551912</v>
      </c>
      <c r="T3255" s="40" t="n">
        <v>8.01399453551912</v>
      </c>
      <c r="U3255" s="40" t="n">
        <v>8.01399453551912</v>
      </c>
      <c r="V3255" s="32" t="n">
        <v>17.9660054644809</v>
      </c>
      <c r="W3255" s="32" t="n">
        <v>17.9660054644809</v>
      </c>
      <c r="X3255" s="40" t="n">
        <v>25.98</v>
      </c>
      <c r="Y3255" s="29" t="n">
        <v>59.69</v>
      </c>
      <c r="Z3255" s="29" t="n">
        <v>210.719836065574</v>
      </c>
      <c r="AA3255" s="41"/>
      <c r="AB3255" s="38" t="s">
        <v>520</v>
      </c>
      <c r="AC3255" s="34" t="s">
        <v>520</v>
      </c>
      <c r="AD3255" s="39" t="s">
        <v>520</v>
      </c>
      <c r="AE3255" s="40" t="s">
        <v>520</v>
      </c>
      <c r="AF3255" s="40" t="s">
        <v>520</v>
      </c>
      <c r="AG3255" s="40" t="s">
        <v>520</v>
      </c>
      <c r="AH3255" s="32"/>
      <c r="AI3255" s="32"/>
      <c r="AJ3255" s="40"/>
      <c r="AK3255" s="29"/>
      <c r="AL3255" s="29"/>
      <c r="AM3255" s="41"/>
      <c r="AN3255" s="38"/>
      <c r="AO3255" s="34"/>
      <c r="AP3255" s="39"/>
      <c r="AQ3255" s="40"/>
      <c r="AR3255" s="40"/>
      <c r="AS3255" s="40"/>
      <c r="AT3255" s="32"/>
      <c r="AU3255" s="32"/>
      <c r="AV3255" s="40"/>
      <c r="AW3255" s="31"/>
      <c r="AX3255" s="29"/>
      <c r="AY3255" s="42"/>
      <c r="AZ3255" s="38"/>
      <c r="BA3255" s="34"/>
      <c r="BB3255" s="39"/>
      <c r="BC3255" s="40"/>
      <c r="BD3255" s="40"/>
      <c r="BE3255" s="40"/>
      <c r="BF3255" s="32"/>
      <c r="BG3255" s="32"/>
      <c r="BH3255" s="40"/>
      <c r="BI3255" s="31"/>
      <c r="BJ3255" s="29"/>
    </row>
    <row r="3256" customFormat="false" ht="15" hidden="false" customHeight="false" outlineLevel="0" collapsed="false">
      <c r="A3256" s="26" t="s">
        <v>1243</v>
      </c>
      <c r="B3256" s="27" t="s">
        <v>0</v>
      </c>
      <c r="C3256" s="28" t="s">
        <v>1181</v>
      </c>
      <c r="D3256" s="43" t="s">
        <v>1242</v>
      </c>
      <c r="E3256" s="30" t="n">
        <v>349.9</v>
      </c>
      <c r="F3256" s="31" t="n">
        <v>329.9</v>
      </c>
      <c r="G3256" s="32" t="s">
        <v>291</v>
      </c>
      <c r="H3256" s="32" t="s">
        <v>98</v>
      </c>
      <c r="I3256" s="33" t="n">
        <v>16.99</v>
      </c>
      <c r="J3256" s="34" t="s">
        <v>288</v>
      </c>
      <c r="K3256" s="35" t="s">
        <v>355</v>
      </c>
      <c r="L3256" s="36"/>
      <c r="M3256" s="33" t="n">
        <v>4.99</v>
      </c>
      <c r="N3256" s="33"/>
      <c r="O3256" s="37"/>
      <c r="P3256" s="38" t="n">
        <v>29.99</v>
      </c>
      <c r="Q3256" s="34" t="n">
        <v>3.99</v>
      </c>
      <c r="R3256" s="39" t="n">
        <v>-4.02399453551912</v>
      </c>
      <c r="S3256" s="40" t="n">
        <v>8.01399453551912</v>
      </c>
      <c r="T3256" s="40" t="n">
        <v>8.01399453551912</v>
      </c>
      <c r="U3256" s="40" t="n">
        <v>8.01399453551912</v>
      </c>
      <c r="V3256" s="32" t="n">
        <v>12.9660054644809</v>
      </c>
      <c r="W3256" s="32" t="n">
        <v>12.9660054644809</v>
      </c>
      <c r="X3256" s="40" t="n">
        <v>20.98</v>
      </c>
      <c r="Y3256" s="29" t="n">
        <v>149.69</v>
      </c>
      <c r="Z3256" s="29" t="n">
        <v>120.719836065574</v>
      </c>
      <c r="AA3256" s="41"/>
      <c r="AB3256" s="38" t="s">
        <v>520</v>
      </c>
      <c r="AC3256" s="34" t="s">
        <v>520</v>
      </c>
      <c r="AD3256" s="39" t="s">
        <v>520</v>
      </c>
      <c r="AE3256" s="40" t="s">
        <v>520</v>
      </c>
      <c r="AF3256" s="40" t="s">
        <v>520</v>
      </c>
      <c r="AG3256" s="40" t="s">
        <v>520</v>
      </c>
      <c r="AH3256" s="32"/>
      <c r="AI3256" s="32"/>
      <c r="AJ3256" s="40"/>
      <c r="AK3256" s="29"/>
      <c r="AL3256" s="29"/>
      <c r="AM3256" s="41"/>
      <c r="AN3256" s="38"/>
      <c r="AO3256" s="34"/>
      <c r="AP3256" s="39"/>
      <c r="AQ3256" s="40"/>
      <c r="AR3256" s="40"/>
      <c r="AS3256" s="40"/>
      <c r="AT3256" s="32"/>
      <c r="AU3256" s="32"/>
      <c r="AV3256" s="40"/>
      <c r="AW3256" s="31"/>
      <c r="AX3256" s="29"/>
      <c r="AY3256" s="42"/>
      <c r="AZ3256" s="38"/>
      <c r="BA3256" s="34"/>
      <c r="BB3256" s="39"/>
      <c r="BC3256" s="40"/>
      <c r="BD3256" s="40"/>
      <c r="BE3256" s="40"/>
      <c r="BF3256" s="32"/>
      <c r="BG3256" s="32"/>
      <c r="BH3256" s="40"/>
      <c r="BI3256" s="31"/>
      <c r="BJ3256" s="29"/>
    </row>
    <row r="3257" customFormat="false" ht="15" hidden="false" customHeight="false" outlineLevel="0" collapsed="false">
      <c r="A3257" s="26" t="s">
        <v>1244</v>
      </c>
      <c r="B3257" s="27" t="s">
        <v>0</v>
      </c>
      <c r="C3257" s="28" t="s">
        <v>1181</v>
      </c>
      <c r="D3257" s="43" t="s">
        <v>1242</v>
      </c>
      <c r="E3257" s="30" t="n">
        <v>349.9</v>
      </c>
      <c r="F3257" s="31" t="n">
        <v>329.9</v>
      </c>
      <c r="G3257" s="32" t="s">
        <v>293</v>
      </c>
      <c r="H3257" s="32" t="s">
        <v>98</v>
      </c>
      <c r="I3257" s="33" t="n">
        <v>12.99</v>
      </c>
      <c r="J3257" s="34" t="s">
        <v>288</v>
      </c>
      <c r="K3257" s="35" t="s">
        <v>355</v>
      </c>
      <c r="L3257" s="36"/>
      <c r="M3257" s="33" t="n">
        <v>4.99</v>
      </c>
      <c r="N3257" s="33"/>
      <c r="O3257" s="37"/>
      <c r="P3257" s="38" t="n">
        <v>29.99</v>
      </c>
      <c r="Q3257" s="34" t="n">
        <v>6.99</v>
      </c>
      <c r="R3257" s="39" t="n">
        <v>-1.02399453551912</v>
      </c>
      <c r="S3257" s="40" t="n">
        <v>8.01399453551912</v>
      </c>
      <c r="T3257" s="40" t="n">
        <v>8.01399453551912</v>
      </c>
      <c r="U3257" s="40" t="n">
        <v>8.01399453551912</v>
      </c>
      <c r="V3257" s="32" t="n">
        <v>11.9660054644809</v>
      </c>
      <c r="W3257" s="32" t="n">
        <v>11.9660054644809</v>
      </c>
      <c r="X3257" s="40" t="n">
        <v>19.98</v>
      </c>
      <c r="Y3257" s="29" t="n">
        <v>239.69</v>
      </c>
      <c r="Z3257" s="29" t="n">
        <v>30.7198360655737</v>
      </c>
      <c r="AA3257" s="41"/>
      <c r="AB3257" s="38" t="s">
        <v>520</v>
      </c>
      <c r="AC3257" s="34" t="s">
        <v>520</v>
      </c>
      <c r="AD3257" s="39" t="s">
        <v>520</v>
      </c>
      <c r="AE3257" s="40" t="s">
        <v>520</v>
      </c>
      <c r="AF3257" s="40" t="s">
        <v>520</v>
      </c>
      <c r="AG3257" s="40" t="s">
        <v>520</v>
      </c>
      <c r="AH3257" s="32"/>
      <c r="AI3257" s="32"/>
      <c r="AJ3257" s="40"/>
      <c r="AK3257" s="29"/>
      <c r="AL3257" s="29"/>
      <c r="AM3257" s="41"/>
      <c r="AN3257" s="38"/>
      <c r="AO3257" s="34"/>
      <c r="AP3257" s="39"/>
      <c r="AQ3257" s="40"/>
      <c r="AR3257" s="40"/>
      <c r="AS3257" s="40"/>
      <c r="AT3257" s="32"/>
      <c r="AU3257" s="32"/>
      <c r="AV3257" s="40"/>
      <c r="AW3257" s="31"/>
      <c r="AX3257" s="29"/>
      <c r="AY3257" s="42"/>
      <c r="AZ3257" s="38"/>
      <c r="BA3257" s="34"/>
      <c r="BB3257" s="39"/>
      <c r="BC3257" s="40"/>
      <c r="BD3257" s="40"/>
      <c r="BE3257" s="40"/>
      <c r="BF3257" s="32"/>
      <c r="BG3257" s="32"/>
      <c r="BH3257" s="40"/>
      <c r="BI3257" s="31"/>
      <c r="BJ3257" s="29"/>
    </row>
    <row r="3258" customFormat="false" ht="15" hidden="false" customHeight="false" outlineLevel="0" collapsed="false">
      <c r="A3258" s="26" t="s">
        <v>1245</v>
      </c>
      <c r="B3258" s="27" t="s">
        <v>0</v>
      </c>
      <c r="C3258" s="28" t="s">
        <v>1181</v>
      </c>
      <c r="D3258" s="43" t="s">
        <v>1242</v>
      </c>
      <c r="E3258" s="30" t="n">
        <v>349.9</v>
      </c>
      <c r="F3258" s="31" t="n">
        <v>329.9</v>
      </c>
      <c r="G3258" s="32" t="s">
        <v>295</v>
      </c>
      <c r="H3258" s="32" t="s">
        <v>98</v>
      </c>
      <c r="I3258" s="33" t="n">
        <v>9.99</v>
      </c>
      <c r="J3258" s="34" t="s">
        <v>288</v>
      </c>
      <c r="K3258" s="35" t="s">
        <v>355</v>
      </c>
      <c r="L3258" s="36"/>
      <c r="M3258" s="33" t="n">
        <v>4.99</v>
      </c>
      <c r="N3258" s="33"/>
      <c r="O3258" s="37"/>
      <c r="P3258" s="38" t="n">
        <v>29.99</v>
      </c>
      <c r="Q3258" s="34" t="n">
        <v>6.99</v>
      </c>
      <c r="R3258" s="39" t="n">
        <v>-1.02399453551912</v>
      </c>
      <c r="S3258" s="40" t="n">
        <v>8.01399453551912</v>
      </c>
      <c r="T3258" s="40" t="n">
        <v>8.01399453551912</v>
      </c>
      <c r="U3258" s="40" t="n">
        <v>8.01399453551912</v>
      </c>
      <c r="V3258" s="32" t="n">
        <v>8.96600546448088</v>
      </c>
      <c r="W3258" s="32" t="n">
        <v>8.96600546448088</v>
      </c>
      <c r="X3258" s="40" t="n">
        <v>16.98</v>
      </c>
      <c r="Y3258" s="29" t="n">
        <v>239.69</v>
      </c>
      <c r="Z3258" s="29" t="n">
        <v>30.7198360655737</v>
      </c>
      <c r="AA3258" s="41"/>
      <c r="AB3258" s="38" t="s">
        <v>520</v>
      </c>
      <c r="AC3258" s="34" t="s">
        <v>520</v>
      </c>
      <c r="AD3258" s="39" t="s">
        <v>520</v>
      </c>
      <c r="AE3258" s="40" t="s">
        <v>520</v>
      </c>
      <c r="AF3258" s="40" t="s">
        <v>520</v>
      </c>
      <c r="AG3258" s="40" t="s">
        <v>520</v>
      </c>
      <c r="AH3258" s="32"/>
      <c r="AI3258" s="32"/>
      <c r="AJ3258" s="40"/>
      <c r="AK3258" s="29"/>
      <c r="AL3258" s="29"/>
      <c r="AM3258" s="41"/>
      <c r="AN3258" s="38"/>
      <c r="AO3258" s="34"/>
      <c r="AP3258" s="39"/>
      <c r="AQ3258" s="40"/>
      <c r="AR3258" s="40"/>
      <c r="AS3258" s="40"/>
      <c r="AT3258" s="32"/>
      <c r="AU3258" s="32"/>
      <c r="AV3258" s="40"/>
      <c r="AW3258" s="31"/>
      <c r="AX3258" s="29"/>
      <c r="AY3258" s="42"/>
      <c r="AZ3258" s="38"/>
      <c r="BA3258" s="34"/>
      <c r="BB3258" s="39"/>
      <c r="BC3258" s="40"/>
      <c r="BD3258" s="40"/>
      <c r="BE3258" s="40"/>
      <c r="BF3258" s="32"/>
      <c r="BG3258" s="32"/>
      <c r="BH3258" s="40"/>
      <c r="BI3258" s="31"/>
      <c r="BJ3258" s="29"/>
    </row>
    <row r="3259" customFormat="false" ht="15" hidden="false" customHeight="false" outlineLevel="0" collapsed="false">
      <c r="A3259" s="26" t="s">
        <v>1246</v>
      </c>
      <c r="B3259" s="27" t="s">
        <v>0</v>
      </c>
      <c r="C3259" s="28" t="s">
        <v>1181</v>
      </c>
      <c r="D3259" s="43" t="s">
        <v>1242</v>
      </c>
      <c r="E3259" s="30" t="n">
        <v>349.9</v>
      </c>
      <c r="F3259" s="31" t="n">
        <v>329.9</v>
      </c>
      <c r="G3259" s="32" t="s">
        <v>297</v>
      </c>
      <c r="H3259" s="32" t="s">
        <v>98</v>
      </c>
      <c r="I3259" s="33" t="n">
        <v>0</v>
      </c>
      <c r="J3259" s="34" t="s">
        <v>298</v>
      </c>
      <c r="K3259" s="35" t="s">
        <v>355</v>
      </c>
      <c r="L3259" s="36"/>
      <c r="M3259" s="33" t="n">
        <v>4.99</v>
      </c>
      <c r="N3259" s="33"/>
      <c r="O3259" s="37"/>
      <c r="P3259" s="38" t="n">
        <v>29.99</v>
      </c>
      <c r="Q3259" s="34" t="n">
        <v>6.99</v>
      </c>
      <c r="R3259" s="39" t="n">
        <v>-1.02399453551912</v>
      </c>
      <c r="S3259" s="40" t="n">
        <v>8.01399453551912</v>
      </c>
      <c r="T3259" s="40" t="n">
        <v>8.01399453551912</v>
      </c>
      <c r="U3259" s="40" t="n">
        <v>8.01399453551912</v>
      </c>
      <c r="V3259" s="32" t="n">
        <v>-1.02399453551912</v>
      </c>
      <c r="W3259" s="32" t="n">
        <v>-1.02399453551912</v>
      </c>
      <c r="X3259" s="40" t="n">
        <v>6.99</v>
      </c>
      <c r="Y3259" s="29" t="n">
        <v>239.69</v>
      </c>
      <c r="Z3259" s="29" t="n">
        <v>30.7198360655737</v>
      </c>
      <c r="AA3259" s="41"/>
      <c r="AB3259" s="38" t="s">
        <v>520</v>
      </c>
      <c r="AC3259" s="34" t="s">
        <v>520</v>
      </c>
      <c r="AD3259" s="39" t="s">
        <v>520</v>
      </c>
      <c r="AE3259" s="40" t="s">
        <v>520</v>
      </c>
      <c r="AF3259" s="40" t="s">
        <v>520</v>
      </c>
      <c r="AG3259" s="40" t="s">
        <v>520</v>
      </c>
      <c r="AH3259" s="32"/>
      <c r="AI3259" s="32"/>
      <c r="AJ3259" s="40"/>
      <c r="AK3259" s="29"/>
      <c r="AL3259" s="29"/>
      <c r="AM3259" s="41"/>
      <c r="AN3259" s="38"/>
      <c r="AO3259" s="34"/>
      <c r="AP3259" s="39"/>
      <c r="AQ3259" s="40"/>
      <c r="AR3259" s="40"/>
      <c r="AS3259" s="40"/>
      <c r="AT3259" s="32"/>
      <c r="AU3259" s="32"/>
      <c r="AV3259" s="40"/>
      <c r="AW3259" s="31"/>
      <c r="AX3259" s="29"/>
      <c r="AY3259" s="42"/>
      <c r="AZ3259" s="38"/>
      <c r="BA3259" s="34"/>
      <c r="BB3259" s="39"/>
      <c r="BC3259" s="40"/>
      <c r="BD3259" s="40"/>
      <c r="BE3259" s="40"/>
      <c r="BF3259" s="32"/>
      <c r="BG3259" s="32"/>
      <c r="BH3259" s="40"/>
      <c r="BI3259" s="31"/>
      <c r="BJ3259" s="29"/>
    </row>
    <row r="3260" customFormat="false" ht="15" hidden="false" customHeight="false" outlineLevel="0" collapsed="false">
      <c r="A3260" s="26" t="s">
        <v>1247</v>
      </c>
      <c r="B3260" s="27" t="s">
        <v>0</v>
      </c>
      <c r="C3260" s="28" t="s">
        <v>173</v>
      </c>
      <c r="D3260" s="43" t="s">
        <v>1248</v>
      </c>
      <c r="E3260" s="30" t="n">
        <v>1999.9</v>
      </c>
      <c r="F3260" s="31" t="n">
        <v>1799.9</v>
      </c>
      <c r="G3260" s="32" t="s">
        <v>287</v>
      </c>
      <c r="H3260" s="32" t="s">
        <v>98</v>
      </c>
      <c r="I3260" s="33" t="n">
        <v>24.99</v>
      </c>
      <c r="J3260" s="34" t="s">
        <v>288</v>
      </c>
      <c r="K3260" s="35" t="s">
        <v>355</v>
      </c>
      <c r="L3260" s="36"/>
      <c r="M3260" s="33" t="n">
        <v>8.99</v>
      </c>
      <c r="N3260" s="33"/>
      <c r="O3260" s="37"/>
      <c r="P3260" s="38" t="n">
        <v>399.99</v>
      </c>
      <c r="Q3260" s="34" t="n">
        <v>33.99</v>
      </c>
      <c r="R3260" s="39" t="n">
        <v>-1.8545956284153</v>
      </c>
      <c r="S3260" s="40" t="n">
        <v>35.8445956284153</v>
      </c>
      <c r="T3260" s="40" t="n">
        <v>35.8445956284153</v>
      </c>
      <c r="U3260" s="40" t="n">
        <v>35.8445956284153</v>
      </c>
      <c r="V3260" s="32" t="n">
        <v>23.1354043715847</v>
      </c>
      <c r="W3260" s="32" t="n">
        <v>23.1354043715847</v>
      </c>
      <c r="X3260" s="40" t="n">
        <v>58.98</v>
      </c>
      <c r="Y3260" s="29" t="n">
        <v>1419.69</v>
      </c>
      <c r="Z3260" s="29" t="n">
        <v>55.6378688524592</v>
      </c>
      <c r="AA3260" s="41"/>
      <c r="AB3260" s="38" t="s">
        <v>520</v>
      </c>
      <c r="AC3260" s="34" t="s">
        <v>520</v>
      </c>
      <c r="AD3260" s="39" t="s">
        <v>520</v>
      </c>
      <c r="AE3260" s="40" t="s">
        <v>520</v>
      </c>
      <c r="AF3260" s="40" t="s">
        <v>520</v>
      </c>
      <c r="AG3260" s="40" t="s">
        <v>520</v>
      </c>
      <c r="AH3260" s="32"/>
      <c r="AI3260" s="32"/>
      <c r="AJ3260" s="40"/>
      <c r="AK3260" s="29"/>
      <c r="AL3260" s="29"/>
      <c r="AM3260" s="41"/>
      <c r="AN3260" s="38"/>
      <c r="AO3260" s="34"/>
      <c r="AP3260" s="39"/>
      <c r="AQ3260" s="40"/>
      <c r="AR3260" s="40"/>
      <c r="AS3260" s="40"/>
      <c r="AT3260" s="32"/>
      <c r="AU3260" s="32"/>
      <c r="AV3260" s="40"/>
      <c r="AW3260" s="31"/>
      <c r="AX3260" s="29"/>
      <c r="AY3260" s="42"/>
      <c r="AZ3260" s="38"/>
      <c r="BA3260" s="34"/>
      <c r="BB3260" s="39"/>
      <c r="BC3260" s="40"/>
      <c r="BD3260" s="40"/>
      <c r="BE3260" s="40"/>
      <c r="BF3260" s="32"/>
      <c r="BG3260" s="32"/>
      <c r="BH3260" s="40"/>
      <c r="BI3260" s="31"/>
      <c r="BJ3260" s="29"/>
    </row>
    <row r="3261" customFormat="false" ht="15" hidden="false" customHeight="false" outlineLevel="0" collapsed="false">
      <c r="A3261" s="26" t="s">
        <v>1249</v>
      </c>
      <c r="B3261" s="27" t="s">
        <v>0</v>
      </c>
      <c r="C3261" s="28" t="s">
        <v>173</v>
      </c>
      <c r="D3261" s="43" t="s">
        <v>1248</v>
      </c>
      <c r="E3261" s="30" t="n">
        <v>1999.9</v>
      </c>
      <c r="F3261" s="31" t="n">
        <v>1799.9</v>
      </c>
      <c r="G3261" s="32" t="s">
        <v>291</v>
      </c>
      <c r="H3261" s="32" t="s">
        <v>98</v>
      </c>
      <c r="I3261" s="33" t="n">
        <v>16.99</v>
      </c>
      <c r="J3261" s="34" t="s">
        <v>288</v>
      </c>
      <c r="K3261" s="35" t="s">
        <v>355</v>
      </c>
      <c r="L3261" s="36"/>
      <c r="M3261" s="33" t="n">
        <v>8.99</v>
      </c>
      <c r="N3261" s="33"/>
      <c r="O3261" s="37"/>
      <c r="P3261" s="38" t="n">
        <v>489.99</v>
      </c>
      <c r="Q3261" s="34" t="n">
        <v>30.99</v>
      </c>
      <c r="R3261" s="39" t="n">
        <v>-1.85459562841531</v>
      </c>
      <c r="S3261" s="40" t="n">
        <v>32.8445956284153</v>
      </c>
      <c r="T3261" s="40" t="n">
        <v>32.8445956284153</v>
      </c>
      <c r="U3261" s="40" t="n">
        <v>32.8445956284153</v>
      </c>
      <c r="V3261" s="32" t="n">
        <v>15.1354043715847</v>
      </c>
      <c r="W3261" s="32" t="n">
        <v>15.1354043715847</v>
      </c>
      <c r="X3261" s="40" t="n">
        <v>47.98</v>
      </c>
      <c r="Y3261" s="29" t="n">
        <v>1419.69</v>
      </c>
      <c r="Z3261" s="29" t="n">
        <v>55.6378688524592</v>
      </c>
      <c r="AA3261" s="41"/>
      <c r="AB3261" s="38" t="s">
        <v>520</v>
      </c>
      <c r="AC3261" s="34" t="s">
        <v>520</v>
      </c>
      <c r="AD3261" s="39" t="s">
        <v>520</v>
      </c>
      <c r="AE3261" s="40" t="s">
        <v>520</v>
      </c>
      <c r="AF3261" s="40" t="s">
        <v>520</v>
      </c>
      <c r="AG3261" s="40" t="s">
        <v>520</v>
      </c>
      <c r="AH3261" s="32"/>
      <c r="AI3261" s="32"/>
      <c r="AJ3261" s="40"/>
      <c r="AK3261" s="29"/>
      <c r="AL3261" s="29"/>
      <c r="AM3261" s="41"/>
      <c r="AN3261" s="38"/>
      <c r="AO3261" s="34"/>
      <c r="AP3261" s="39"/>
      <c r="AQ3261" s="40"/>
      <c r="AR3261" s="40"/>
      <c r="AS3261" s="40"/>
      <c r="AT3261" s="32"/>
      <c r="AU3261" s="32"/>
      <c r="AV3261" s="40"/>
      <c r="AW3261" s="31"/>
      <c r="AX3261" s="29"/>
      <c r="AY3261" s="42"/>
      <c r="AZ3261" s="38"/>
      <c r="BA3261" s="34"/>
      <c r="BB3261" s="39"/>
      <c r="BC3261" s="40"/>
      <c r="BD3261" s="40"/>
      <c r="BE3261" s="40"/>
      <c r="BF3261" s="32"/>
      <c r="BG3261" s="32"/>
      <c r="BH3261" s="40"/>
      <c r="BI3261" s="31"/>
      <c r="BJ3261" s="29"/>
    </row>
    <row r="3262" customFormat="false" ht="15" hidden="false" customHeight="false" outlineLevel="0" collapsed="false">
      <c r="A3262" s="26" t="s">
        <v>1250</v>
      </c>
      <c r="B3262" s="27" t="s">
        <v>0</v>
      </c>
      <c r="C3262" s="28" t="s">
        <v>173</v>
      </c>
      <c r="D3262" s="43" t="s">
        <v>1248</v>
      </c>
      <c r="E3262" s="30" t="n">
        <v>1999.9</v>
      </c>
      <c r="F3262" s="31" t="n">
        <v>1799.9</v>
      </c>
      <c r="G3262" s="32" t="s">
        <v>293</v>
      </c>
      <c r="H3262" s="32" t="s">
        <v>98</v>
      </c>
      <c r="I3262" s="33" t="n">
        <v>12.99</v>
      </c>
      <c r="J3262" s="34" t="s">
        <v>288</v>
      </c>
      <c r="K3262" s="35" t="s">
        <v>355</v>
      </c>
      <c r="L3262" s="36"/>
      <c r="M3262" s="33" t="n">
        <v>8.99</v>
      </c>
      <c r="N3262" s="33"/>
      <c r="O3262" s="37"/>
      <c r="P3262" s="38" t="n">
        <v>609.99</v>
      </c>
      <c r="Q3262" s="34" t="n">
        <v>27.99</v>
      </c>
      <c r="R3262" s="39" t="n">
        <v>-0.854595628415311</v>
      </c>
      <c r="S3262" s="40" t="n">
        <v>28.8445956284153</v>
      </c>
      <c r="T3262" s="40" t="n">
        <v>28.8445956284153</v>
      </c>
      <c r="U3262" s="40" t="n">
        <v>28.8445956284153</v>
      </c>
      <c r="V3262" s="32" t="n">
        <v>12.1354043715847</v>
      </c>
      <c r="W3262" s="32" t="n">
        <v>12.1354043715847</v>
      </c>
      <c r="X3262" s="40" t="n">
        <v>40.98</v>
      </c>
      <c r="Y3262" s="29" t="n">
        <v>1449.69</v>
      </c>
      <c r="Z3262" s="29" t="n">
        <v>25.6378688524592</v>
      </c>
      <c r="AA3262" s="41"/>
      <c r="AB3262" s="38" t="s">
        <v>520</v>
      </c>
      <c r="AC3262" s="34" t="s">
        <v>520</v>
      </c>
      <c r="AD3262" s="39" t="s">
        <v>520</v>
      </c>
      <c r="AE3262" s="40" t="s">
        <v>520</v>
      </c>
      <c r="AF3262" s="40" t="s">
        <v>520</v>
      </c>
      <c r="AG3262" s="40" t="s">
        <v>520</v>
      </c>
      <c r="AH3262" s="32"/>
      <c r="AI3262" s="32"/>
      <c r="AJ3262" s="40"/>
      <c r="AK3262" s="29"/>
      <c r="AL3262" s="29"/>
      <c r="AM3262" s="41"/>
      <c r="AN3262" s="38"/>
      <c r="AO3262" s="34"/>
      <c r="AP3262" s="39"/>
      <c r="AQ3262" s="40"/>
      <c r="AR3262" s="40"/>
      <c r="AS3262" s="40"/>
      <c r="AT3262" s="32"/>
      <c r="AU3262" s="32"/>
      <c r="AV3262" s="40"/>
      <c r="AW3262" s="31"/>
      <c r="AX3262" s="29"/>
      <c r="AY3262" s="42"/>
      <c r="AZ3262" s="38"/>
      <c r="BA3262" s="34"/>
      <c r="BB3262" s="39"/>
      <c r="BC3262" s="40"/>
      <c r="BD3262" s="40"/>
      <c r="BE3262" s="40"/>
      <c r="BF3262" s="32"/>
      <c r="BG3262" s="32"/>
      <c r="BH3262" s="40"/>
      <c r="BI3262" s="31"/>
      <c r="BJ3262" s="29"/>
    </row>
    <row r="3263" customFormat="false" ht="15" hidden="false" customHeight="false" outlineLevel="0" collapsed="false">
      <c r="A3263" s="26" t="s">
        <v>1251</v>
      </c>
      <c r="B3263" s="27" t="s">
        <v>0</v>
      </c>
      <c r="C3263" s="28" t="s">
        <v>173</v>
      </c>
      <c r="D3263" s="43" t="s">
        <v>1248</v>
      </c>
      <c r="E3263" s="30" t="n">
        <v>1999.9</v>
      </c>
      <c r="F3263" s="31" t="n">
        <v>1799.9</v>
      </c>
      <c r="G3263" s="32" t="s">
        <v>295</v>
      </c>
      <c r="H3263" s="32" t="s">
        <v>98</v>
      </c>
      <c r="I3263" s="33" t="n">
        <v>9.99</v>
      </c>
      <c r="J3263" s="34" t="s">
        <v>288</v>
      </c>
      <c r="K3263" s="35" t="s">
        <v>355</v>
      </c>
      <c r="L3263" s="36"/>
      <c r="M3263" s="33" t="n">
        <v>8.99</v>
      </c>
      <c r="N3263" s="33"/>
      <c r="O3263" s="37"/>
      <c r="P3263" s="38" t="n">
        <v>609.99</v>
      </c>
      <c r="Q3263" s="34" t="n">
        <v>27.99</v>
      </c>
      <c r="R3263" s="39" t="n">
        <v>-0.854595628415311</v>
      </c>
      <c r="S3263" s="40" t="n">
        <v>28.8445956284153</v>
      </c>
      <c r="T3263" s="40" t="n">
        <v>28.8445956284153</v>
      </c>
      <c r="U3263" s="40" t="n">
        <v>28.8445956284153</v>
      </c>
      <c r="V3263" s="32" t="n">
        <v>9.13540437158469</v>
      </c>
      <c r="W3263" s="32" t="n">
        <v>9.13540437158469</v>
      </c>
      <c r="X3263" s="40" t="n">
        <v>37.98</v>
      </c>
      <c r="Y3263" s="29" t="n">
        <v>1449.69</v>
      </c>
      <c r="Z3263" s="29" t="n">
        <v>25.6378688524592</v>
      </c>
      <c r="AA3263" s="41"/>
      <c r="AB3263" s="38" t="s">
        <v>520</v>
      </c>
      <c r="AC3263" s="34" t="s">
        <v>520</v>
      </c>
      <c r="AD3263" s="39" t="s">
        <v>520</v>
      </c>
      <c r="AE3263" s="40" t="s">
        <v>520</v>
      </c>
      <c r="AF3263" s="40" t="s">
        <v>520</v>
      </c>
      <c r="AG3263" s="40" t="s">
        <v>520</v>
      </c>
      <c r="AH3263" s="32"/>
      <c r="AI3263" s="32"/>
      <c r="AJ3263" s="40"/>
      <c r="AK3263" s="29"/>
      <c r="AL3263" s="29"/>
      <c r="AM3263" s="41"/>
      <c r="AN3263" s="38"/>
      <c r="AO3263" s="34"/>
      <c r="AP3263" s="39"/>
      <c r="AQ3263" s="40"/>
      <c r="AR3263" s="40"/>
      <c r="AS3263" s="40"/>
      <c r="AT3263" s="32"/>
      <c r="AU3263" s="32"/>
      <c r="AV3263" s="40"/>
      <c r="AW3263" s="31"/>
      <c r="AX3263" s="29"/>
      <c r="AY3263" s="42"/>
      <c r="AZ3263" s="38"/>
      <c r="BA3263" s="34"/>
      <c r="BB3263" s="39"/>
      <c r="BC3263" s="40"/>
      <c r="BD3263" s="40"/>
      <c r="BE3263" s="40"/>
      <c r="BF3263" s="32"/>
      <c r="BG3263" s="32"/>
      <c r="BH3263" s="40"/>
      <c r="BI3263" s="31"/>
      <c r="BJ3263" s="29"/>
    </row>
    <row r="3264" customFormat="false" ht="15" hidden="false" customHeight="false" outlineLevel="0" collapsed="false">
      <c r="A3264" s="26" t="s">
        <v>1252</v>
      </c>
      <c r="B3264" s="27" t="s">
        <v>0</v>
      </c>
      <c r="C3264" s="28" t="s">
        <v>173</v>
      </c>
      <c r="D3264" s="43" t="s">
        <v>1248</v>
      </c>
      <c r="E3264" s="30" t="n">
        <v>1999.9</v>
      </c>
      <c r="F3264" s="31" t="n">
        <v>1799.9</v>
      </c>
      <c r="G3264" s="32" t="s">
        <v>297</v>
      </c>
      <c r="H3264" s="32" t="s">
        <v>98</v>
      </c>
      <c r="I3264" s="33" t="n">
        <v>0</v>
      </c>
      <c r="J3264" s="34" t="s">
        <v>298</v>
      </c>
      <c r="K3264" s="35" t="s">
        <v>355</v>
      </c>
      <c r="L3264" s="36"/>
      <c r="M3264" s="33" t="n">
        <v>8.99</v>
      </c>
      <c r="N3264" s="33"/>
      <c r="O3264" s="37"/>
      <c r="P3264" s="38" t="n">
        <v>609.99</v>
      </c>
      <c r="Q3264" s="34" t="n">
        <v>27.99</v>
      </c>
      <c r="R3264" s="39" t="n">
        <v>-0.854595628415311</v>
      </c>
      <c r="S3264" s="40" t="n">
        <v>28.8445956284153</v>
      </c>
      <c r="T3264" s="40" t="n">
        <v>28.8445956284153</v>
      </c>
      <c r="U3264" s="40" t="n">
        <v>28.8445956284153</v>
      </c>
      <c r="V3264" s="32" t="n">
        <v>-0.854595628415311</v>
      </c>
      <c r="W3264" s="32" t="n">
        <v>-0.854595628415311</v>
      </c>
      <c r="X3264" s="40" t="n">
        <v>27.99</v>
      </c>
      <c r="Y3264" s="29" t="n">
        <v>1449.69</v>
      </c>
      <c r="Z3264" s="29" t="n">
        <v>25.6378688524592</v>
      </c>
      <c r="AA3264" s="41"/>
      <c r="AB3264" s="38" t="s">
        <v>520</v>
      </c>
      <c r="AC3264" s="34" t="s">
        <v>520</v>
      </c>
      <c r="AD3264" s="39" t="s">
        <v>520</v>
      </c>
      <c r="AE3264" s="40" t="s">
        <v>520</v>
      </c>
      <c r="AF3264" s="40" t="s">
        <v>520</v>
      </c>
      <c r="AG3264" s="40" t="s">
        <v>520</v>
      </c>
      <c r="AH3264" s="32"/>
      <c r="AI3264" s="32"/>
      <c r="AJ3264" s="40"/>
      <c r="AK3264" s="29"/>
      <c r="AL3264" s="29"/>
      <c r="AM3264" s="41"/>
      <c r="AN3264" s="38"/>
      <c r="AO3264" s="34"/>
      <c r="AP3264" s="39"/>
      <c r="AQ3264" s="40"/>
      <c r="AR3264" s="40"/>
      <c r="AS3264" s="40"/>
      <c r="AT3264" s="32"/>
      <c r="AU3264" s="32"/>
      <c r="AV3264" s="40"/>
      <c r="AW3264" s="31"/>
      <c r="AX3264" s="29"/>
      <c r="AY3264" s="42"/>
      <c r="AZ3264" s="38"/>
      <c r="BA3264" s="34"/>
      <c r="BB3264" s="39"/>
      <c r="BC3264" s="40"/>
      <c r="BD3264" s="40"/>
      <c r="BE3264" s="40"/>
      <c r="BF3264" s="32"/>
      <c r="BG3264" s="32"/>
      <c r="BH3264" s="40"/>
      <c r="BI3264" s="31"/>
      <c r="BJ3264" s="29"/>
    </row>
    <row r="3265" customFormat="false" ht="15" hidden="false" customHeight="false" outlineLevel="0" collapsed="false">
      <c r="A3265" s="26" t="s">
        <v>1253</v>
      </c>
      <c r="B3265" s="27" t="s">
        <v>0</v>
      </c>
      <c r="C3265" s="28" t="s">
        <v>173</v>
      </c>
      <c r="D3265" s="43" t="s">
        <v>1254</v>
      </c>
      <c r="E3265" s="30" t="n">
        <v>1999.9</v>
      </c>
      <c r="F3265" s="31" t="n">
        <v>1299.9</v>
      </c>
      <c r="G3265" s="32" t="s">
        <v>287</v>
      </c>
      <c r="H3265" s="32" t="s">
        <v>98</v>
      </c>
      <c r="I3265" s="33" t="n">
        <v>24.99</v>
      </c>
      <c r="J3265" s="34" t="s">
        <v>288</v>
      </c>
      <c r="K3265" s="35" t="s">
        <v>355</v>
      </c>
      <c r="L3265" s="36"/>
      <c r="M3265" s="33" t="n">
        <v>8.99</v>
      </c>
      <c r="N3265" s="33"/>
      <c r="O3265" s="37"/>
      <c r="P3265" s="38" t="n">
        <v>139.99</v>
      </c>
      <c r="Q3265" s="34" t="n">
        <v>25.99</v>
      </c>
      <c r="R3265" s="39" t="n">
        <v>-4.86006010928962</v>
      </c>
      <c r="S3265" s="40" t="n">
        <v>30.8500601092896</v>
      </c>
      <c r="T3265" s="40" t="n">
        <v>30.8500601092896</v>
      </c>
      <c r="U3265" s="40" t="n">
        <v>30.8500601092896</v>
      </c>
      <c r="V3265" s="32" t="n">
        <v>20.1299398907104</v>
      </c>
      <c r="W3265" s="32" t="n">
        <v>20.1299398907104</v>
      </c>
      <c r="X3265" s="40" t="n">
        <v>50.98</v>
      </c>
      <c r="Y3265" s="29" t="n">
        <v>919.69</v>
      </c>
      <c r="Z3265" s="29" t="n">
        <v>145.801803278689</v>
      </c>
      <c r="AA3265" s="41"/>
      <c r="AB3265" s="38" t="s">
        <v>520</v>
      </c>
      <c r="AC3265" s="34" t="s">
        <v>520</v>
      </c>
      <c r="AD3265" s="39" t="s">
        <v>520</v>
      </c>
      <c r="AE3265" s="40" t="s">
        <v>520</v>
      </c>
      <c r="AF3265" s="40" t="s">
        <v>520</v>
      </c>
      <c r="AG3265" s="40" t="s">
        <v>520</v>
      </c>
      <c r="AH3265" s="32"/>
      <c r="AI3265" s="32"/>
      <c r="AJ3265" s="40"/>
      <c r="AK3265" s="29"/>
      <c r="AL3265" s="29"/>
      <c r="AM3265" s="41"/>
      <c r="AN3265" s="38"/>
      <c r="AO3265" s="34"/>
      <c r="AP3265" s="39"/>
      <c r="AQ3265" s="40"/>
      <c r="AR3265" s="40"/>
      <c r="AS3265" s="40"/>
      <c r="AT3265" s="32"/>
      <c r="AU3265" s="32"/>
      <c r="AV3265" s="40"/>
      <c r="AW3265" s="31"/>
      <c r="AX3265" s="29"/>
      <c r="AY3265" s="42"/>
      <c r="AZ3265" s="38"/>
      <c r="BA3265" s="34"/>
      <c r="BB3265" s="39"/>
      <c r="BC3265" s="40"/>
      <c r="BD3265" s="40"/>
      <c r="BE3265" s="40"/>
      <c r="BF3265" s="32"/>
      <c r="BG3265" s="32"/>
      <c r="BH3265" s="40"/>
      <c r="BI3265" s="31"/>
      <c r="BJ3265" s="29"/>
    </row>
    <row r="3266" customFormat="false" ht="15" hidden="false" customHeight="false" outlineLevel="0" collapsed="false">
      <c r="A3266" s="26" t="s">
        <v>1255</v>
      </c>
      <c r="B3266" s="27" t="s">
        <v>0</v>
      </c>
      <c r="C3266" s="28" t="s">
        <v>173</v>
      </c>
      <c r="D3266" s="43" t="s">
        <v>1254</v>
      </c>
      <c r="E3266" s="30" t="n">
        <v>1999.9</v>
      </c>
      <c r="F3266" s="31" t="n">
        <v>1299.9</v>
      </c>
      <c r="G3266" s="32" t="s">
        <v>291</v>
      </c>
      <c r="H3266" s="32" t="s">
        <v>98</v>
      </c>
      <c r="I3266" s="33" t="n">
        <v>16.99</v>
      </c>
      <c r="J3266" s="34" t="s">
        <v>288</v>
      </c>
      <c r="K3266" s="35" t="s">
        <v>355</v>
      </c>
      <c r="L3266" s="36"/>
      <c r="M3266" s="33" t="n">
        <v>8.99</v>
      </c>
      <c r="N3266" s="33"/>
      <c r="O3266" s="37"/>
      <c r="P3266" s="38" t="n">
        <v>219.99</v>
      </c>
      <c r="Q3266" s="34" t="n">
        <v>25.99</v>
      </c>
      <c r="R3266" s="39" t="n">
        <v>-2.19339344262296</v>
      </c>
      <c r="S3266" s="40" t="n">
        <v>28.183393442623</v>
      </c>
      <c r="T3266" s="40" t="n">
        <v>28.183393442623</v>
      </c>
      <c r="U3266" s="40" t="n">
        <v>28.183393442623</v>
      </c>
      <c r="V3266" s="32" t="n">
        <v>14.796606557377</v>
      </c>
      <c r="W3266" s="32" t="n">
        <v>14.796606557377</v>
      </c>
      <c r="X3266" s="40" t="n">
        <v>42.98</v>
      </c>
      <c r="Y3266" s="29" t="n">
        <v>999.69</v>
      </c>
      <c r="Z3266" s="29" t="n">
        <v>65.8018032786887</v>
      </c>
      <c r="AA3266" s="41"/>
      <c r="AB3266" s="38" t="s">
        <v>520</v>
      </c>
      <c r="AC3266" s="34" t="s">
        <v>520</v>
      </c>
      <c r="AD3266" s="39" t="s">
        <v>520</v>
      </c>
      <c r="AE3266" s="40" t="s">
        <v>520</v>
      </c>
      <c r="AF3266" s="40" t="s">
        <v>520</v>
      </c>
      <c r="AG3266" s="40" t="s">
        <v>520</v>
      </c>
      <c r="AH3266" s="32"/>
      <c r="AI3266" s="32"/>
      <c r="AJ3266" s="40"/>
      <c r="AK3266" s="29"/>
      <c r="AL3266" s="29"/>
      <c r="AM3266" s="41"/>
      <c r="AN3266" s="38"/>
      <c r="AO3266" s="34"/>
      <c r="AP3266" s="39"/>
      <c r="AQ3266" s="40"/>
      <c r="AR3266" s="40"/>
      <c r="AS3266" s="40"/>
      <c r="AT3266" s="32"/>
      <c r="AU3266" s="32"/>
      <c r="AV3266" s="40"/>
      <c r="AW3266" s="31"/>
      <c r="AX3266" s="29"/>
      <c r="AY3266" s="42"/>
      <c r="AZ3266" s="38"/>
      <c r="BA3266" s="34"/>
      <c r="BB3266" s="39"/>
      <c r="BC3266" s="40"/>
      <c r="BD3266" s="40"/>
      <c r="BE3266" s="40"/>
      <c r="BF3266" s="32"/>
      <c r="BG3266" s="32"/>
      <c r="BH3266" s="40"/>
      <c r="BI3266" s="31"/>
      <c r="BJ3266" s="29"/>
    </row>
    <row r="3267" customFormat="false" ht="15" hidden="false" customHeight="false" outlineLevel="0" collapsed="false">
      <c r="A3267" s="26" t="s">
        <v>1256</v>
      </c>
      <c r="B3267" s="27" t="s">
        <v>0</v>
      </c>
      <c r="C3267" s="28" t="s">
        <v>173</v>
      </c>
      <c r="D3267" s="43" t="s">
        <v>1254</v>
      </c>
      <c r="E3267" s="30" t="n">
        <v>1999.9</v>
      </c>
      <c r="F3267" s="31" t="n">
        <v>1299.9</v>
      </c>
      <c r="G3267" s="32" t="s">
        <v>293</v>
      </c>
      <c r="H3267" s="32" t="s">
        <v>98</v>
      </c>
      <c r="I3267" s="33" t="n">
        <v>12.99</v>
      </c>
      <c r="J3267" s="34" t="s">
        <v>288</v>
      </c>
      <c r="K3267" s="35" t="s">
        <v>355</v>
      </c>
      <c r="L3267" s="36"/>
      <c r="M3267" s="33" t="n">
        <v>8.99</v>
      </c>
      <c r="N3267" s="33"/>
      <c r="O3267" s="37"/>
      <c r="P3267" s="38" t="n">
        <v>229.99</v>
      </c>
      <c r="Q3267" s="34" t="n">
        <v>26.99</v>
      </c>
      <c r="R3267" s="39" t="n">
        <v>-0.860060109289623</v>
      </c>
      <c r="S3267" s="40" t="n">
        <v>27.8500601092896</v>
      </c>
      <c r="T3267" s="40" t="n">
        <v>27.8500601092896</v>
      </c>
      <c r="U3267" s="40" t="n">
        <v>27.8500601092896</v>
      </c>
      <c r="V3267" s="32" t="n">
        <v>12.1299398907104</v>
      </c>
      <c r="W3267" s="32" t="n">
        <v>12.1299398907104</v>
      </c>
      <c r="X3267" s="40" t="n">
        <v>39.98</v>
      </c>
      <c r="Y3267" s="29" t="n">
        <v>1039.69</v>
      </c>
      <c r="Z3267" s="29" t="n">
        <v>25.8018032786886</v>
      </c>
      <c r="AA3267" s="41"/>
      <c r="AB3267" s="38" t="s">
        <v>520</v>
      </c>
      <c r="AC3267" s="34" t="s">
        <v>520</v>
      </c>
      <c r="AD3267" s="39" t="s">
        <v>520</v>
      </c>
      <c r="AE3267" s="40" t="s">
        <v>520</v>
      </c>
      <c r="AF3267" s="40" t="s">
        <v>520</v>
      </c>
      <c r="AG3267" s="40" t="s">
        <v>520</v>
      </c>
      <c r="AH3267" s="32"/>
      <c r="AI3267" s="32"/>
      <c r="AJ3267" s="40"/>
      <c r="AK3267" s="29"/>
      <c r="AL3267" s="29"/>
      <c r="AM3267" s="41"/>
      <c r="AN3267" s="38"/>
      <c r="AO3267" s="34"/>
      <c r="AP3267" s="39"/>
      <c r="AQ3267" s="40"/>
      <c r="AR3267" s="40"/>
      <c r="AS3267" s="40"/>
      <c r="AT3267" s="32"/>
      <c r="AU3267" s="32"/>
      <c r="AV3267" s="40"/>
      <c r="AW3267" s="31"/>
      <c r="AX3267" s="29"/>
      <c r="AY3267" s="42"/>
      <c r="AZ3267" s="38"/>
      <c r="BA3267" s="34"/>
      <c r="BB3267" s="39"/>
      <c r="BC3267" s="40"/>
      <c r="BD3267" s="40"/>
      <c r="BE3267" s="40"/>
      <c r="BF3267" s="32"/>
      <c r="BG3267" s="32"/>
      <c r="BH3267" s="40"/>
      <c r="BI3267" s="31"/>
      <c r="BJ3267" s="29"/>
    </row>
    <row r="3268" customFormat="false" ht="15" hidden="false" customHeight="false" outlineLevel="0" collapsed="false">
      <c r="A3268" s="26" t="s">
        <v>1257</v>
      </c>
      <c r="B3268" s="27" t="s">
        <v>0</v>
      </c>
      <c r="C3268" s="28" t="s">
        <v>173</v>
      </c>
      <c r="D3268" s="43" t="s">
        <v>1254</v>
      </c>
      <c r="E3268" s="30" t="n">
        <v>1999.9</v>
      </c>
      <c r="F3268" s="31" t="n">
        <v>1299.9</v>
      </c>
      <c r="G3268" s="32" t="s">
        <v>295</v>
      </c>
      <c r="H3268" s="32" t="s">
        <v>98</v>
      </c>
      <c r="I3268" s="33" t="n">
        <v>9.99</v>
      </c>
      <c r="J3268" s="34" t="s">
        <v>288</v>
      </c>
      <c r="K3268" s="35" t="s">
        <v>355</v>
      </c>
      <c r="L3268" s="36"/>
      <c r="M3268" s="33" t="n">
        <v>8.99</v>
      </c>
      <c r="N3268" s="33"/>
      <c r="O3268" s="37"/>
      <c r="P3268" s="38" t="n">
        <v>229.99</v>
      </c>
      <c r="Q3268" s="34" t="n">
        <v>26.99</v>
      </c>
      <c r="R3268" s="39" t="n">
        <v>-0.860060109289623</v>
      </c>
      <c r="S3268" s="40" t="n">
        <v>27.8500601092896</v>
      </c>
      <c r="T3268" s="40" t="n">
        <v>27.8500601092896</v>
      </c>
      <c r="U3268" s="40" t="n">
        <v>27.8500601092896</v>
      </c>
      <c r="V3268" s="32" t="n">
        <v>9.12993989071038</v>
      </c>
      <c r="W3268" s="32" t="n">
        <v>9.12993989071038</v>
      </c>
      <c r="X3268" s="40" t="n">
        <v>36.98</v>
      </c>
      <c r="Y3268" s="29" t="n">
        <v>1039.69</v>
      </c>
      <c r="Z3268" s="29" t="n">
        <v>25.8018032786886</v>
      </c>
      <c r="AA3268" s="41"/>
      <c r="AB3268" s="38" t="s">
        <v>520</v>
      </c>
      <c r="AC3268" s="34" t="s">
        <v>520</v>
      </c>
      <c r="AD3268" s="39" t="s">
        <v>520</v>
      </c>
      <c r="AE3268" s="40" t="s">
        <v>520</v>
      </c>
      <c r="AF3268" s="40" t="s">
        <v>520</v>
      </c>
      <c r="AG3268" s="40" t="s">
        <v>520</v>
      </c>
      <c r="AH3268" s="32"/>
      <c r="AI3268" s="32"/>
      <c r="AJ3268" s="40"/>
      <c r="AK3268" s="29"/>
      <c r="AL3268" s="29"/>
      <c r="AM3268" s="41"/>
      <c r="AN3268" s="38"/>
      <c r="AO3268" s="34"/>
      <c r="AP3268" s="39"/>
      <c r="AQ3268" s="40"/>
      <c r="AR3268" s="40"/>
      <c r="AS3268" s="40"/>
      <c r="AT3268" s="32"/>
      <c r="AU3268" s="32"/>
      <c r="AV3268" s="40"/>
      <c r="AW3268" s="31"/>
      <c r="AX3268" s="29"/>
      <c r="AY3268" s="42"/>
      <c r="AZ3268" s="38"/>
      <c r="BA3268" s="34"/>
      <c r="BB3268" s="39"/>
      <c r="BC3268" s="40"/>
      <c r="BD3268" s="40"/>
      <c r="BE3268" s="40"/>
      <c r="BF3268" s="32"/>
      <c r="BG3268" s="32"/>
      <c r="BH3268" s="40"/>
      <c r="BI3268" s="31"/>
      <c r="BJ3268" s="29"/>
    </row>
    <row r="3269" customFormat="false" ht="15" hidden="false" customHeight="false" outlineLevel="0" collapsed="false">
      <c r="A3269" s="26" t="s">
        <v>1258</v>
      </c>
      <c r="B3269" s="27" t="s">
        <v>0</v>
      </c>
      <c r="C3269" s="28" t="s">
        <v>173</v>
      </c>
      <c r="D3269" s="43" t="s">
        <v>1254</v>
      </c>
      <c r="E3269" s="30" t="n">
        <v>1999.9</v>
      </c>
      <c r="F3269" s="31" t="n">
        <v>1299.9</v>
      </c>
      <c r="G3269" s="32" t="s">
        <v>297</v>
      </c>
      <c r="H3269" s="32" t="s">
        <v>98</v>
      </c>
      <c r="I3269" s="33" t="n">
        <v>0</v>
      </c>
      <c r="J3269" s="34" t="s">
        <v>298</v>
      </c>
      <c r="K3269" s="35" t="s">
        <v>355</v>
      </c>
      <c r="L3269" s="36"/>
      <c r="M3269" s="33" t="n">
        <v>8.99</v>
      </c>
      <c r="N3269" s="33"/>
      <c r="O3269" s="37"/>
      <c r="P3269" s="38" t="n">
        <v>229.99</v>
      </c>
      <c r="Q3269" s="34" t="n">
        <v>26.99</v>
      </c>
      <c r="R3269" s="39" t="n">
        <v>-0.860060109289623</v>
      </c>
      <c r="S3269" s="40" t="n">
        <v>27.8500601092896</v>
      </c>
      <c r="T3269" s="40" t="n">
        <v>27.8500601092896</v>
      </c>
      <c r="U3269" s="40" t="n">
        <v>27.8500601092896</v>
      </c>
      <c r="V3269" s="32" t="n">
        <v>-0.860060109289623</v>
      </c>
      <c r="W3269" s="32" t="n">
        <v>-0.860060109289623</v>
      </c>
      <c r="X3269" s="40" t="n">
        <v>26.99</v>
      </c>
      <c r="Y3269" s="29" t="n">
        <v>1039.69</v>
      </c>
      <c r="Z3269" s="29" t="n">
        <v>25.8018032786886</v>
      </c>
      <c r="AA3269" s="41"/>
      <c r="AB3269" s="38" t="s">
        <v>520</v>
      </c>
      <c r="AC3269" s="34" t="s">
        <v>520</v>
      </c>
      <c r="AD3269" s="39" t="s">
        <v>520</v>
      </c>
      <c r="AE3269" s="40" t="s">
        <v>520</v>
      </c>
      <c r="AF3269" s="40" t="s">
        <v>520</v>
      </c>
      <c r="AG3269" s="40" t="s">
        <v>520</v>
      </c>
      <c r="AH3269" s="32"/>
      <c r="AI3269" s="32"/>
      <c r="AJ3269" s="40"/>
      <c r="AK3269" s="29"/>
      <c r="AL3269" s="29"/>
      <c r="AM3269" s="41"/>
      <c r="AN3269" s="38"/>
      <c r="AO3269" s="34"/>
      <c r="AP3269" s="39"/>
      <c r="AQ3269" s="40"/>
      <c r="AR3269" s="40"/>
      <c r="AS3269" s="40"/>
      <c r="AT3269" s="32"/>
      <c r="AU3269" s="32"/>
      <c r="AV3269" s="40"/>
      <c r="AW3269" s="31"/>
      <c r="AX3269" s="29"/>
      <c r="AY3269" s="42"/>
      <c r="AZ3269" s="38"/>
      <c r="BA3269" s="34"/>
      <c r="BB3269" s="39"/>
      <c r="BC3269" s="40"/>
      <c r="BD3269" s="40"/>
      <c r="BE3269" s="40"/>
      <c r="BF3269" s="32"/>
      <c r="BG3269" s="32"/>
      <c r="BH3269" s="40"/>
      <c r="BI3269" s="31"/>
      <c r="BJ3269" s="29"/>
    </row>
    <row r="3270" customFormat="false" ht="15" hidden="false" customHeight="false" outlineLevel="0" collapsed="false">
      <c r="A3270" s="26" t="s">
        <v>1259</v>
      </c>
      <c r="B3270" s="27" t="s">
        <v>0</v>
      </c>
      <c r="C3270" s="28" t="s">
        <v>173</v>
      </c>
      <c r="D3270" s="43" t="s">
        <v>194</v>
      </c>
      <c r="E3270" s="30" t="n">
        <v>1999.9</v>
      </c>
      <c r="F3270" s="31" t="n">
        <v>1639.9</v>
      </c>
      <c r="G3270" s="32" t="s">
        <v>287</v>
      </c>
      <c r="H3270" s="32" t="s">
        <v>98</v>
      </c>
      <c r="I3270" s="33" t="n">
        <v>24.99</v>
      </c>
      <c r="J3270" s="34" t="s">
        <v>288</v>
      </c>
      <c r="K3270" s="35" t="s">
        <v>289</v>
      </c>
      <c r="L3270" s="36"/>
      <c r="M3270" s="33" t="n">
        <v>8.99</v>
      </c>
      <c r="N3270" s="33"/>
      <c r="O3270" s="37"/>
      <c r="P3270" s="38" t="n">
        <v>149.99</v>
      </c>
      <c r="Q3270" s="34" t="n">
        <v>29.99</v>
      </c>
      <c r="R3270" s="39" t="n">
        <v>-3.18195355191257</v>
      </c>
      <c r="S3270" s="40" t="n">
        <v>33.1719535519126</v>
      </c>
      <c r="T3270" s="40" t="n">
        <v>33.1719535519126</v>
      </c>
      <c r="U3270" s="40" t="n">
        <v>33.1719535519126</v>
      </c>
      <c r="V3270" s="32" t="n">
        <v>21.8080464480874</v>
      </c>
      <c r="W3270" s="32" t="n">
        <v>21.8080464480874</v>
      </c>
      <c r="X3270" s="40" t="n">
        <v>54.98</v>
      </c>
      <c r="Y3270" s="29" t="n">
        <v>1229.63</v>
      </c>
      <c r="Z3270" s="29" t="n">
        <v>114.550327868853</v>
      </c>
      <c r="AA3270" s="41"/>
      <c r="AB3270" s="38" t="s">
        <v>520</v>
      </c>
      <c r="AC3270" s="34" t="s">
        <v>520</v>
      </c>
      <c r="AD3270" s="39" t="s">
        <v>520</v>
      </c>
      <c r="AE3270" s="40" t="s">
        <v>520</v>
      </c>
      <c r="AF3270" s="40" t="s">
        <v>520</v>
      </c>
      <c r="AG3270" s="40" t="s">
        <v>520</v>
      </c>
      <c r="AH3270" s="32"/>
      <c r="AI3270" s="32"/>
      <c r="AJ3270" s="40"/>
      <c r="AK3270" s="29"/>
      <c r="AL3270" s="29"/>
      <c r="AM3270" s="41"/>
      <c r="AN3270" s="38"/>
      <c r="AO3270" s="34"/>
      <c r="AP3270" s="39"/>
      <c r="AQ3270" s="40"/>
      <c r="AR3270" s="40"/>
      <c r="AS3270" s="40"/>
      <c r="AT3270" s="32"/>
      <c r="AU3270" s="32"/>
      <c r="AV3270" s="40"/>
      <c r="AW3270" s="31"/>
      <c r="AX3270" s="29"/>
      <c r="AY3270" s="42"/>
      <c r="AZ3270" s="38"/>
      <c r="BA3270" s="34"/>
      <c r="BB3270" s="39"/>
      <c r="BC3270" s="40"/>
      <c r="BD3270" s="40"/>
      <c r="BE3270" s="40"/>
      <c r="BF3270" s="32"/>
      <c r="BG3270" s="32"/>
      <c r="BH3270" s="40"/>
      <c r="BI3270" s="31"/>
      <c r="BJ3270" s="29"/>
    </row>
    <row r="3271" customFormat="false" ht="15" hidden="false" customHeight="false" outlineLevel="0" collapsed="false">
      <c r="A3271" s="26" t="s">
        <v>1260</v>
      </c>
      <c r="B3271" s="27" t="s">
        <v>0</v>
      </c>
      <c r="C3271" s="28" t="s">
        <v>173</v>
      </c>
      <c r="D3271" s="43" t="s">
        <v>194</v>
      </c>
      <c r="E3271" s="30" t="n">
        <v>1999.9</v>
      </c>
      <c r="F3271" s="31" t="n">
        <v>1639.9</v>
      </c>
      <c r="G3271" s="32" t="s">
        <v>291</v>
      </c>
      <c r="H3271" s="32" t="s">
        <v>98</v>
      </c>
      <c r="I3271" s="33" t="n">
        <v>16.99</v>
      </c>
      <c r="J3271" s="34" t="s">
        <v>288</v>
      </c>
      <c r="K3271" s="35" t="s">
        <v>289</v>
      </c>
      <c r="L3271" s="36"/>
      <c r="M3271" s="33" t="n">
        <v>8.99</v>
      </c>
      <c r="N3271" s="33"/>
      <c r="O3271" s="37"/>
      <c r="P3271" s="38" t="n">
        <v>159.99</v>
      </c>
      <c r="Q3271" s="34" t="n">
        <v>30.99</v>
      </c>
      <c r="R3271" s="39" t="n">
        <v>-1.9041757741348</v>
      </c>
      <c r="S3271" s="40" t="n">
        <v>32.8941757741348</v>
      </c>
      <c r="T3271" s="40" t="n">
        <v>32.8941757741348</v>
      </c>
      <c r="U3271" s="40" t="n">
        <v>32.8941757741348</v>
      </c>
      <c r="V3271" s="32" t="n">
        <v>15.0858242258652</v>
      </c>
      <c r="W3271" s="32" t="n">
        <v>15.0858242258652</v>
      </c>
      <c r="X3271" s="40" t="n">
        <v>47.98</v>
      </c>
      <c r="Y3271" s="29" t="n">
        <v>1275.63</v>
      </c>
      <c r="Z3271" s="29" t="n">
        <v>68.5503278688527</v>
      </c>
      <c r="AA3271" s="41"/>
      <c r="AB3271" s="38" t="s">
        <v>520</v>
      </c>
      <c r="AC3271" s="34" t="s">
        <v>520</v>
      </c>
      <c r="AD3271" s="39" t="s">
        <v>520</v>
      </c>
      <c r="AE3271" s="40" t="s">
        <v>520</v>
      </c>
      <c r="AF3271" s="40" t="s">
        <v>520</v>
      </c>
      <c r="AG3271" s="40" t="s">
        <v>520</v>
      </c>
      <c r="AH3271" s="32"/>
      <c r="AI3271" s="32"/>
      <c r="AJ3271" s="40"/>
      <c r="AK3271" s="29"/>
      <c r="AL3271" s="29"/>
      <c r="AM3271" s="41"/>
      <c r="AN3271" s="38"/>
      <c r="AO3271" s="34"/>
      <c r="AP3271" s="39"/>
      <c r="AQ3271" s="40"/>
      <c r="AR3271" s="40"/>
      <c r="AS3271" s="40"/>
      <c r="AT3271" s="32"/>
      <c r="AU3271" s="32"/>
      <c r="AV3271" s="40"/>
      <c r="AW3271" s="31"/>
      <c r="AX3271" s="29"/>
      <c r="AY3271" s="42"/>
      <c r="AZ3271" s="38"/>
      <c r="BA3271" s="34"/>
      <c r="BB3271" s="39"/>
      <c r="BC3271" s="40"/>
      <c r="BD3271" s="40"/>
      <c r="BE3271" s="40"/>
      <c r="BF3271" s="32"/>
      <c r="BG3271" s="32"/>
      <c r="BH3271" s="40"/>
      <c r="BI3271" s="31"/>
      <c r="BJ3271" s="29"/>
    </row>
    <row r="3272" customFormat="false" ht="15" hidden="false" customHeight="false" outlineLevel="0" collapsed="false">
      <c r="A3272" s="26" t="s">
        <v>1261</v>
      </c>
      <c r="B3272" s="27" t="s">
        <v>0</v>
      </c>
      <c r="C3272" s="28" t="s">
        <v>173</v>
      </c>
      <c r="D3272" s="43" t="s">
        <v>194</v>
      </c>
      <c r="E3272" s="30" t="n">
        <v>1999.9</v>
      </c>
      <c r="F3272" s="31" t="n">
        <v>1639.9</v>
      </c>
      <c r="G3272" s="32" t="s">
        <v>293</v>
      </c>
      <c r="H3272" s="32" t="s">
        <v>98</v>
      </c>
      <c r="I3272" s="33" t="n">
        <v>12.99</v>
      </c>
      <c r="J3272" s="34" t="s">
        <v>288</v>
      </c>
      <c r="K3272" s="35" t="s">
        <v>289</v>
      </c>
      <c r="L3272" s="36"/>
      <c r="M3272" s="33" t="n">
        <v>8.99</v>
      </c>
      <c r="N3272" s="33"/>
      <c r="O3272" s="37"/>
      <c r="P3272" s="38" t="n">
        <v>179.99</v>
      </c>
      <c r="Q3272" s="34" t="n">
        <v>31.99</v>
      </c>
      <c r="R3272" s="39" t="n">
        <v>-0.348620218579239</v>
      </c>
      <c r="S3272" s="40" t="n">
        <v>32.3386202185792</v>
      </c>
      <c r="T3272" s="40" t="n">
        <v>32.3386202185792</v>
      </c>
      <c r="U3272" s="40" t="n">
        <v>32.3386202185792</v>
      </c>
      <c r="V3272" s="32" t="n">
        <v>12.6413797814208</v>
      </c>
      <c r="W3272" s="32" t="n">
        <v>12.6413797814208</v>
      </c>
      <c r="X3272" s="40" t="n">
        <v>44.98</v>
      </c>
      <c r="Y3272" s="29" t="n">
        <v>1331.63</v>
      </c>
      <c r="Z3272" s="29" t="n">
        <v>12.5503278688527</v>
      </c>
      <c r="AA3272" s="41"/>
      <c r="AB3272" s="38" t="s">
        <v>520</v>
      </c>
      <c r="AC3272" s="34" t="s">
        <v>520</v>
      </c>
      <c r="AD3272" s="39" t="s">
        <v>520</v>
      </c>
      <c r="AE3272" s="40" t="s">
        <v>520</v>
      </c>
      <c r="AF3272" s="40" t="s">
        <v>520</v>
      </c>
      <c r="AG3272" s="40" t="s">
        <v>520</v>
      </c>
      <c r="AH3272" s="32"/>
      <c r="AI3272" s="32"/>
      <c r="AJ3272" s="40"/>
      <c r="AK3272" s="29"/>
      <c r="AL3272" s="29"/>
      <c r="AM3272" s="41"/>
      <c r="AN3272" s="38"/>
      <c r="AO3272" s="34"/>
      <c r="AP3272" s="39"/>
      <c r="AQ3272" s="40"/>
      <c r="AR3272" s="40"/>
      <c r="AS3272" s="40"/>
      <c r="AT3272" s="32"/>
      <c r="AU3272" s="32"/>
      <c r="AV3272" s="40"/>
      <c r="AW3272" s="31"/>
      <c r="AX3272" s="29"/>
      <c r="AY3272" s="42"/>
      <c r="AZ3272" s="38"/>
      <c r="BA3272" s="34"/>
      <c r="BB3272" s="39"/>
      <c r="BC3272" s="40"/>
      <c r="BD3272" s="40"/>
      <c r="BE3272" s="40"/>
      <c r="BF3272" s="32"/>
      <c r="BG3272" s="32"/>
      <c r="BH3272" s="40"/>
      <c r="BI3272" s="31"/>
      <c r="BJ3272" s="29"/>
    </row>
    <row r="3273" customFormat="false" ht="15" hidden="false" customHeight="false" outlineLevel="0" collapsed="false">
      <c r="A3273" s="26" t="s">
        <v>1262</v>
      </c>
      <c r="B3273" s="27" t="s">
        <v>0</v>
      </c>
      <c r="C3273" s="28" t="s">
        <v>173</v>
      </c>
      <c r="D3273" s="43" t="s">
        <v>194</v>
      </c>
      <c r="E3273" s="30" t="n">
        <v>1999.9</v>
      </c>
      <c r="F3273" s="31" t="n">
        <v>1639.9</v>
      </c>
      <c r="G3273" s="32" t="s">
        <v>424</v>
      </c>
      <c r="H3273" s="32" t="s">
        <v>98</v>
      </c>
      <c r="I3273" s="33" t="n">
        <v>9.99</v>
      </c>
      <c r="J3273" s="34" t="s">
        <v>288</v>
      </c>
      <c r="K3273" s="35" t="s">
        <v>289</v>
      </c>
      <c r="L3273" s="36"/>
      <c r="M3273" s="33" t="n">
        <v>8.99</v>
      </c>
      <c r="N3273" s="33"/>
      <c r="O3273" s="37"/>
      <c r="P3273" s="38" t="n">
        <v>179.99</v>
      </c>
      <c r="Q3273" s="34" t="n">
        <v>31.99</v>
      </c>
      <c r="R3273" s="39" t="n">
        <v>-0.348620218579239</v>
      </c>
      <c r="S3273" s="40" t="n">
        <v>32.3386202185792</v>
      </c>
      <c r="T3273" s="40" t="n">
        <v>32.3386202185792</v>
      </c>
      <c r="U3273" s="40" t="n">
        <v>32.3386202185792</v>
      </c>
      <c r="V3273" s="32" t="n">
        <v>9.64137978142076</v>
      </c>
      <c r="W3273" s="32" t="n">
        <v>9.64137978142076</v>
      </c>
      <c r="X3273" s="40" t="n">
        <v>41.98</v>
      </c>
      <c r="Y3273" s="29" t="n">
        <v>1331.63</v>
      </c>
      <c r="Z3273" s="29" t="n">
        <v>12.5503278688527</v>
      </c>
      <c r="AA3273" s="41"/>
      <c r="AB3273" s="38" t="s">
        <v>520</v>
      </c>
      <c r="AC3273" s="34" t="s">
        <v>520</v>
      </c>
      <c r="AD3273" s="39" t="s">
        <v>520</v>
      </c>
      <c r="AE3273" s="40" t="s">
        <v>520</v>
      </c>
      <c r="AF3273" s="40" t="s">
        <v>520</v>
      </c>
      <c r="AG3273" s="40" t="s">
        <v>520</v>
      </c>
      <c r="AH3273" s="32"/>
      <c r="AI3273" s="32"/>
      <c r="AJ3273" s="40"/>
      <c r="AK3273" s="29"/>
      <c r="AL3273" s="29"/>
      <c r="AM3273" s="41"/>
      <c r="AN3273" s="38"/>
      <c r="AO3273" s="34"/>
      <c r="AP3273" s="39"/>
      <c r="AQ3273" s="40"/>
      <c r="AR3273" s="40"/>
      <c r="AS3273" s="40"/>
      <c r="AT3273" s="32"/>
      <c r="AU3273" s="32"/>
      <c r="AV3273" s="40"/>
      <c r="AW3273" s="31"/>
      <c r="AX3273" s="29"/>
      <c r="AY3273" s="42"/>
      <c r="AZ3273" s="38"/>
      <c r="BA3273" s="34"/>
      <c r="BB3273" s="39"/>
      <c r="BC3273" s="40"/>
      <c r="BD3273" s="40"/>
      <c r="BE3273" s="40"/>
      <c r="BF3273" s="32"/>
      <c r="BG3273" s="32"/>
      <c r="BH3273" s="40"/>
      <c r="BI3273" s="31"/>
      <c r="BJ3273" s="29"/>
    </row>
    <row r="3274" customFormat="false" ht="15" hidden="false" customHeight="false" outlineLevel="0" collapsed="false">
      <c r="A3274" s="26" t="s">
        <v>1263</v>
      </c>
      <c r="B3274" s="27" t="s">
        <v>0</v>
      </c>
      <c r="C3274" s="28" t="s">
        <v>173</v>
      </c>
      <c r="D3274" s="43" t="s">
        <v>194</v>
      </c>
      <c r="E3274" s="30" t="n">
        <v>1999.9</v>
      </c>
      <c r="F3274" s="31" t="n">
        <v>1639.9</v>
      </c>
      <c r="G3274" s="32" t="s">
        <v>297</v>
      </c>
      <c r="H3274" s="32" t="s">
        <v>98</v>
      </c>
      <c r="I3274" s="33" t="n">
        <v>0</v>
      </c>
      <c r="J3274" s="34" t="s">
        <v>298</v>
      </c>
      <c r="K3274" s="35" t="s">
        <v>289</v>
      </c>
      <c r="L3274" s="36"/>
      <c r="M3274" s="33" t="n">
        <v>8.99</v>
      </c>
      <c r="N3274" s="33"/>
      <c r="O3274" s="37"/>
      <c r="P3274" s="38" t="n">
        <v>159.99</v>
      </c>
      <c r="Q3274" s="34" t="n">
        <v>30.99</v>
      </c>
      <c r="R3274" s="39" t="n">
        <v>-1.9041757741348</v>
      </c>
      <c r="S3274" s="40" t="n">
        <v>32.8941757741348</v>
      </c>
      <c r="T3274" s="40" t="n">
        <v>32.8941757741348</v>
      </c>
      <c r="U3274" s="40" t="n">
        <v>32.8941757741348</v>
      </c>
      <c r="V3274" s="32" t="n">
        <v>-1.9041757741348</v>
      </c>
      <c r="W3274" s="32" t="n">
        <v>-1.9041757741348</v>
      </c>
      <c r="X3274" s="40" t="n">
        <v>30.99</v>
      </c>
      <c r="Y3274" s="29" t="n">
        <v>1275.63</v>
      </c>
      <c r="Z3274" s="29" t="n">
        <v>68.5503278688527</v>
      </c>
      <c r="AA3274" s="41"/>
      <c r="AB3274" s="38" t="s">
        <v>520</v>
      </c>
      <c r="AC3274" s="34" t="s">
        <v>520</v>
      </c>
      <c r="AD3274" s="39" t="s">
        <v>520</v>
      </c>
      <c r="AE3274" s="40" t="s">
        <v>520</v>
      </c>
      <c r="AF3274" s="40" t="s">
        <v>520</v>
      </c>
      <c r="AG3274" s="40" t="s">
        <v>520</v>
      </c>
      <c r="AH3274" s="32"/>
      <c r="AI3274" s="32"/>
      <c r="AJ3274" s="40"/>
      <c r="AK3274" s="29"/>
      <c r="AL3274" s="29"/>
      <c r="AM3274" s="41"/>
      <c r="AN3274" s="38"/>
      <c r="AO3274" s="34"/>
      <c r="AP3274" s="39"/>
      <c r="AQ3274" s="40"/>
      <c r="AR3274" s="40"/>
      <c r="AS3274" s="40"/>
      <c r="AT3274" s="32"/>
      <c r="AU3274" s="32"/>
      <c r="AV3274" s="40"/>
      <c r="AW3274" s="31"/>
      <c r="AX3274" s="29"/>
      <c r="AY3274" s="42"/>
      <c r="AZ3274" s="38"/>
      <c r="BA3274" s="34"/>
      <c r="BB3274" s="39"/>
      <c r="BC3274" s="40"/>
      <c r="BD3274" s="40"/>
      <c r="BE3274" s="40"/>
      <c r="BF3274" s="32"/>
      <c r="BG3274" s="32"/>
      <c r="BH3274" s="40"/>
      <c r="BI3274" s="31"/>
      <c r="BJ3274" s="29"/>
    </row>
    <row r="3275" customFormat="false" ht="15" hidden="false" customHeight="false" outlineLevel="0" collapsed="false">
      <c r="A3275" s="26" t="s">
        <v>1264</v>
      </c>
      <c r="B3275" s="27" t="s">
        <v>0</v>
      </c>
      <c r="C3275" s="28" t="s">
        <v>173</v>
      </c>
      <c r="D3275" s="43" t="s">
        <v>1265</v>
      </c>
      <c r="E3275" s="30" t="n">
        <v>1299.9</v>
      </c>
      <c r="F3275" s="31" t="n">
        <v>1199.9</v>
      </c>
      <c r="G3275" s="32" t="s">
        <v>287</v>
      </c>
      <c r="H3275" s="32" t="s">
        <v>98</v>
      </c>
      <c r="I3275" s="33" t="n">
        <v>24.99</v>
      </c>
      <c r="J3275" s="34" t="s">
        <v>288</v>
      </c>
      <c r="K3275" s="35" t="s">
        <v>355</v>
      </c>
      <c r="L3275" s="36"/>
      <c r="M3275" s="33" t="n">
        <v>8.99</v>
      </c>
      <c r="N3275" s="33"/>
      <c r="O3275" s="37"/>
      <c r="P3275" s="38" t="n">
        <v>99.99</v>
      </c>
      <c r="Q3275" s="34" t="n">
        <v>23.99</v>
      </c>
      <c r="R3275" s="39" t="n">
        <v>-5.46115300546449</v>
      </c>
      <c r="S3275" s="40" t="n">
        <v>29.4511530054645</v>
      </c>
      <c r="T3275" s="40" t="n">
        <v>29.4511530054645</v>
      </c>
      <c r="U3275" s="40" t="n">
        <v>29.4511530054645</v>
      </c>
      <c r="V3275" s="32" t="n">
        <v>19.5288469945355</v>
      </c>
      <c r="W3275" s="32" t="n">
        <v>19.5288469945355</v>
      </c>
      <c r="X3275" s="40" t="n">
        <v>48.98</v>
      </c>
      <c r="Y3275" s="29" t="n">
        <v>819.69</v>
      </c>
      <c r="Z3275" s="29" t="n">
        <v>163.834590163935</v>
      </c>
      <c r="AA3275" s="41"/>
      <c r="AB3275" s="38" t="s">
        <v>520</v>
      </c>
      <c r="AC3275" s="34" t="s">
        <v>520</v>
      </c>
      <c r="AD3275" s="39" t="s">
        <v>520</v>
      </c>
      <c r="AE3275" s="40" t="s">
        <v>520</v>
      </c>
      <c r="AF3275" s="40" t="s">
        <v>520</v>
      </c>
      <c r="AG3275" s="40" t="s">
        <v>520</v>
      </c>
      <c r="AH3275" s="32"/>
      <c r="AI3275" s="32"/>
      <c r="AJ3275" s="40"/>
      <c r="AK3275" s="29"/>
      <c r="AL3275" s="29"/>
      <c r="AM3275" s="41"/>
      <c r="AN3275" s="38"/>
      <c r="AO3275" s="34"/>
      <c r="AP3275" s="39"/>
      <c r="AQ3275" s="40"/>
      <c r="AR3275" s="40"/>
      <c r="AS3275" s="40"/>
      <c r="AT3275" s="32"/>
      <c r="AU3275" s="32"/>
      <c r="AV3275" s="40"/>
      <c r="AW3275" s="31"/>
      <c r="AX3275" s="29"/>
      <c r="AY3275" s="42"/>
      <c r="AZ3275" s="38"/>
      <c r="BA3275" s="34"/>
      <c r="BB3275" s="39"/>
      <c r="BC3275" s="40"/>
      <c r="BD3275" s="40"/>
      <c r="BE3275" s="40"/>
      <c r="BF3275" s="32"/>
      <c r="BG3275" s="32"/>
      <c r="BH3275" s="40"/>
      <c r="BI3275" s="31"/>
      <c r="BJ3275" s="29"/>
    </row>
    <row r="3276" customFormat="false" ht="15" hidden="false" customHeight="false" outlineLevel="0" collapsed="false">
      <c r="A3276" s="26" t="s">
        <v>1266</v>
      </c>
      <c r="B3276" s="27" t="s">
        <v>0</v>
      </c>
      <c r="C3276" s="28" t="s">
        <v>173</v>
      </c>
      <c r="D3276" s="43" t="s">
        <v>1265</v>
      </c>
      <c r="E3276" s="30" t="n">
        <v>1299.9</v>
      </c>
      <c r="F3276" s="31" t="n">
        <v>1199.9</v>
      </c>
      <c r="G3276" s="32" t="s">
        <v>291</v>
      </c>
      <c r="H3276" s="32" t="s">
        <v>98</v>
      </c>
      <c r="I3276" s="33" t="n">
        <v>16.99</v>
      </c>
      <c r="J3276" s="34" t="s">
        <v>288</v>
      </c>
      <c r="K3276" s="35" t="s">
        <v>355</v>
      </c>
      <c r="L3276" s="36"/>
      <c r="M3276" s="33" t="n">
        <v>8.99</v>
      </c>
      <c r="N3276" s="33"/>
      <c r="O3276" s="37"/>
      <c r="P3276" s="38" t="n">
        <v>129.99</v>
      </c>
      <c r="Q3276" s="34" t="n">
        <v>25.99</v>
      </c>
      <c r="R3276" s="39" t="n">
        <v>-2.46115300546449</v>
      </c>
      <c r="S3276" s="40" t="n">
        <v>28.4511530054645</v>
      </c>
      <c r="T3276" s="40" t="n">
        <v>28.4511530054645</v>
      </c>
      <c r="U3276" s="40" t="n">
        <v>28.4511530054645</v>
      </c>
      <c r="V3276" s="32" t="n">
        <v>14.5288469945355</v>
      </c>
      <c r="W3276" s="32" t="n">
        <v>14.5288469945355</v>
      </c>
      <c r="X3276" s="40" t="n">
        <v>42.98</v>
      </c>
      <c r="Y3276" s="29" t="n">
        <v>909.69</v>
      </c>
      <c r="Z3276" s="29" t="n">
        <v>73.8345901639345</v>
      </c>
      <c r="AA3276" s="41"/>
      <c r="AB3276" s="38" t="s">
        <v>520</v>
      </c>
      <c r="AC3276" s="34" t="s">
        <v>520</v>
      </c>
      <c r="AD3276" s="39" t="s">
        <v>520</v>
      </c>
      <c r="AE3276" s="40" t="s">
        <v>520</v>
      </c>
      <c r="AF3276" s="40" t="s">
        <v>520</v>
      </c>
      <c r="AG3276" s="40" t="s">
        <v>520</v>
      </c>
      <c r="AH3276" s="32"/>
      <c r="AI3276" s="32"/>
      <c r="AJ3276" s="40"/>
      <c r="AK3276" s="29"/>
      <c r="AL3276" s="29"/>
      <c r="AM3276" s="41"/>
      <c r="AN3276" s="38"/>
      <c r="AO3276" s="34"/>
      <c r="AP3276" s="39"/>
      <c r="AQ3276" s="40"/>
      <c r="AR3276" s="40"/>
      <c r="AS3276" s="40"/>
      <c r="AT3276" s="32"/>
      <c r="AU3276" s="32"/>
      <c r="AV3276" s="40"/>
      <c r="AW3276" s="31"/>
      <c r="AX3276" s="29"/>
      <c r="AY3276" s="42"/>
      <c r="AZ3276" s="38"/>
      <c r="BA3276" s="34"/>
      <c r="BB3276" s="39"/>
      <c r="BC3276" s="40"/>
      <c r="BD3276" s="40"/>
      <c r="BE3276" s="40"/>
      <c r="BF3276" s="32"/>
      <c r="BG3276" s="32"/>
      <c r="BH3276" s="40"/>
      <c r="BI3276" s="31"/>
      <c r="BJ3276" s="29"/>
    </row>
    <row r="3277" customFormat="false" ht="15" hidden="false" customHeight="false" outlineLevel="0" collapsed="false">
      <c r="A3277" s="26" t="s">
        <v>1267</v>
      </c>
      <c r="B3277" s="27" t="s">
        <v>0</v>
      </c>
      <c r="C3277" s="28" t="s">
        <v>173</v>
      </c>
      <c r="D3277" s="43" t="s">
        <v>1265</v>
      </c>
      <c r="E3277" s="30" t="n">
        <v>1299.9</v>
      </c>
      <c r="F3277" s="31" t="n">
        <v>1199.9</v>
      </c>
      <c r="G3277" s="32" t="s">
        <v>293</v>
      </c>
      <c r="H3277" s="32" t="s">
        <v>98</v>
      </c>
      <c r="I3277" s="33" t="n">
        <v>12.99</v>
      </c>
      <c r="J3277" s="34" t="s">
        <v>288</v>
      </c>
      <c r="K3277" s="35" t="s">
        <v>355</v>
      </c>
      <c r="L3277" s="36"/>
      <c r="M3277" s="33" t="n">
        <v>8.99</v>
      </c>
      <c r="N3277" s="33"/>
      <c r="O3277" s="37"/>
      <c r="P3277" s="38" t="n">
        <v>249.99</v>
      </c>
      <c r="Q3277" s="34" t="n">
        <v>23.99</v>
      </c>
      <c r="R3277" s="39" t="n">
        <v>-0.461153005464485</v>
      </c>
      <c r="S3277" s="40" t="n">
        <v>24.4511530054645</v>
      </c>
      <c r="T3277" s="40" t="n">
        <v>24.4511530054645</v>
      </c>
      <c r="U3277" s="40" t="n">
        <v>24.4511530054645</v>
      </c>
      <c r="V3277" s="32" t="n">
        <v>12.5288469945355</v>
      </c>
      <c r="W3277" s="32" t="n">
        <v>12.5288469945355</v>
      </c>
      <c r="X3277" s="40" t="n">
        <v>36.98</v>
      </c>
      <c r="Y3277" s="29" t="n">
        <v>969.69</v>
      </c>
      <c r="Z3277" s="29" t="n">
        <v>13.8345901639345</v>
      </c>
      <c r="AA3277" s="41"/>
      <c r="AB3277" s="38" t="s">
        <v>520</v>
      </c>
      <c r="AC3277" s="34" t="s">
        <v>520</v>
      </c>
      <c r="AD3277" s="39" t="s">
        <v>520</v>
      </c>
      <c r="AE3277" s="40" t="s">
        <v>520</v>
      </c>
      <c r="AF3277" s="40" t="s">
        <v>520</v>
      </c>
      <c r="AG3277" s="40" t="s">
        <v>520</v>
      </c>
      <c r="AH3277" s="32"/>
      <c r="AI3277" s="32"/>
      <c r="AJ3277" s="40"/>
      <c r="AK3277" s="29"/>
      <c r="AL3277" s="29"/>
      <c r="AM3277" s="41"/>
      <c r="AN3277" s="38"/>
      <c r="AO3277" s="34"/>
      <c r="AP3277" s="39"/>
      <c r="AQ3277" s="40"/>
      <c r="AR3277" s="40"/>
      <c r="AS3277" s="40"/>
      <c r="AT3277" s="32"/>
      <c r="AU3277" s="32"/>
      <c r="AV3277" s="40"/>
      <c r="AW3277" s="31"/>
      <c r="AX3277" s="29"/>
      <c r="AY3277" s="42"/>
      <c r="AZ3277" s="38"/>
      <c r="BA3277" s="34"/>
      <c r="BB3277" s="39"/>
      <c r="BC3277" s="40"/>
      <c r="BD3277" s="40"/>
      <c r="BE3277" s="40"/>
      <c r="BF3277" s="32"/>
      <c r="BG3277" s="32"/>
      <c r="BH3277" s="40"/>
      <c r="BI3277" s="31"/>
      <c r="BJ3277" s="29"/>
    </row>
    <row r="3278" customFormat="false" ht="15" hidden="false" customHeight="false" outlineLevel="0" collapsed="false">
      <c r="A3278" s="26" t="s">
        <v>1268</v>
      </c>
      <c r="B3278" s="27" t="s">
        <v>0</v>
      </c>
      <c r="C3278" s="28" t="s">
        <v>173</v>
      </c>
      <c r="D3278" s="43" t="s">
        <v>1265</v>
      </c>
      <c r="E3278" s="30" t="n">
        <v>1299.9</v>
      </c>
      <c r="F3278" s="31" t="n">
        <v>1199.9</v>
      </c>
      <c r="G3278" s="32" t="s">
        <v>295</v>
      </c>
      <c r="H3278" s="32" t="s">
        <v>98</v>
      </c>
      <c r="I3278" s="33" t="n">
        <v>9.99</v>
      </c>
      <c r="J3278" s="34" t="s">
        <v>288</v>
      </c>
      <c r="K3278" s="35" t="s">
        <v>355</v>
      </c>
      <c r="L3278" s="36"/>
      <c r="M3278" s="33" t="n">
        <v>8.99</v>
      </c>
      <c r="N3278" s="33"/>
      <c r="O3278" s="37"/>
      <c r="P3278" s="38" t="n">
        <v>249.99</v>
      </c>
      <c r="Q3278" s="34" t="n">
        <v>23.99</v>
      </c>
      <c r="R3278" s="39" t="n">
        <v>-0.461153005464485</v>
      </c>
      <c r="S3278" s="40" t="n">
        <v>24.4511530054645</v>
      </c>
      <c r="T3278" s="40" t="n">
        <v>24.4511530054645</v>
      </c>
      <c r="U3278" s="40" t="n">
        <v>24.4511530054645</v>
      </c>
      <c r="V3278" s="32" t="n">
        <v>9.52884699453552</v>
      </c>
      <c r="W3278" s="32" t="n">
        <v>9.52884699453552</v>
      </c>
      <c r="X3278" s="40" t="n">
        <v>33.98</v>
      </c>
      <c r="Y3278" s="29" t="n">
        <v>969.69</v>
      </c>
      <c r="Z3278" s="29" t="n">
        <v>13.8345901639345</v>
      </c>
      <c r="AA3278" s="41"/>
      <c r="AB3278" s="38" t="s">
        <v>520</v>
      </c>
      <c r="AC3278" s="34" t="s">
        <v>520</v>
      </c>
      <c r="AD3278" s="39" t="s">
        <v>520</v>
      </c>
      <c r="AE3278" s="40" t="s">
        <v>520</v>
      </c>
      <c r="AF3278" s="40" t="s">
        <v>520</v>
      </c>
      <c r="AG3278" s="40" t="s">
        <v>520</v>
      </c>
      <c r="AH3278" s="32"/>
      <c r="AI3278" s="32"/>
      <c r="AJ3278" s="40"/>
      <c r="AK3278" s="29"/>
      <c r="AL3278" s="29"/>
      <c r="AM3278" s="41"/>
      <c r="AN3278" s="38"/>
      <c r="AO3278" s="34"/>
      <c r="AP3278" s="39"/>
      <c r="AQ3278" s="40"/>
      <c r="AR3278" s="40"/>
      <c r="AS3278" s="40"/>
      <c r="AT3278" s="32"/>
      <c r="AU3278" s="32"/>
      <c r="AV3278" s="40"/>
      <c r="AW3278" s="31"/>
      <c r="AX3278" s="29"/>
      <c r="AY3278" s="42"/>
      <c r="AZ3278" s="38"/>
      <c r="BA3278" s="34"/>
      <c r="BB3278" s="39"/>
      <c r="BC3278" s="40"/>
      <c r="BD3278" s="40"/>
      <c r="BE3278" s="40"/>
      <c r="BF3278" s="32"/>
      <c r="BG3278" s="32"/>
      <c r="BH3278" s="40"/>
      <c r="BI3278" s="31"/>
      <c r="BJ3278" s="29"/>
    </row>
    <row r="3279" customFormat="false" ht="15" hidden="false" customHeight="false" outlineLevel="0" collapsed="false">
      <c r="A3279" s="26" t="s">
        <v>1269</v>
      </c>
      <c r="B3279" s="27" t="s">
        <v>0</v>
      </c>
      <c r="C3279" s="28" t="s">
        <v>173</v>
      </c>
      <c r="D3279" s="43" t="s">
        <v>1265</v>
      </c>
      <c r="E3279" s="30" t="n">
        <v>1299.9</v>
      </c>
      <c r="F3279" s="31" t="n">
        <v>1199.9</v>
      </c>
      <c r="G3279" s="32" t="s">
        <v>297</v>
      </c>
      <c r="H3279" s="32" t="s">
        <v>98</v>
      </c>
      <c r="I3279" s="33" t="n">
        <v>0</v>
      </c>
      <c r="J3279" s="34" t="s">
        <v>298</v>
      </c>
      <c r="K3279" s="35" t="s">
        <v>355</v>
      </c>
      <c r="L3279" s="36"/>
      <c r="M3279" s="33" t="n">
        <v>8.99</v>
      </c>
      <c r="N3279" s="33"/>
      <c r="O3279" s="37"/>
      <c r="P3279" s="38" t="n">
        <v>249.99</v>
      </c>
      <c r="Q3279" s="34" t="n">
        <v>23.99</v>
      </c>
      <c r="R3279" s="39" t="n">
        <v>-0.461153005464485</v>
      </c>
      <c r="S3279" s="40" t="n">
        <v>24.4511530054645</v>
      </c>
      <c r="T3279" s="40" t="n">
        <v>24.4511530054645</v>
      </c>
      <c r="U3279" s="40" t="n">
        <v>24.4511530054645</v>
      </c>
      <c r="V3279" s="32" t="n">
        <v>-0.461153005464485</v>
      </c>
      <c r="W3279" s="32" t="n">
        <v>-0.461153005464485</v>
      </c>
      <c r="X3279" s="40" t="n">
        <v>23.99</v>
      </c>
      <c r="Y3279" s="29" t="n">
        <v>969.69</v>
      </c>
      <c r="Z3279" s="29" t="n">
        <v>13.8345901639345</v>
      </c>
      <c r="AA3279" s="41"/>
      <c r="AB3279" s="38" t="s">
        <v>520</v>
      </c>
      <c r="AC3279" s="34" t="s">
        <v>520</v>
      </c>
      <c r="AD3279" s="39" t="s">
        <v>520</v>
      </c>
      <c r="AE3279" s="40" t="s">
        <v>520</v>
      </c>
      <c r="AF3279" s="40" t="s">
        <v>520</v>
      </c>
      <c r="AG3279" s="40" t="s">
        <v>520</v>
      </c>
      <c r="AH3279" s="32"/>
      <c r="AI3279" s="32"/>
      <c r="AJ3279" s="40"/>
      <c r="AK3279" s="29"/>
      <c r="AL3279" s="29"/>
      <c r="AM3279" s="41"/>
      <c r="AN3279" s="38"/>
      <c r="AO3279" s="34"/>
      <c r="AP3279" s="39"/>
      <c r="AQ3279" s="40"/>
      <c r="AR3279" s="40"/>
      <c r="AS3279" s="40"/>
      <c r="AT3279" s="32"/>
      <c r="AU3279" s="32"/>
      <c r="AV3279" s="40"/>
      <c r="AW3279" s="31"/>
      <c r="AX3279" s="29"/>
      <c r="AY3279" s="42"/>
      <c r="AZ3279" s="38"/>
      <c r="BA3279" s="34"/>
      <c r="BB3279" s="39"/>
      <c r="BC3279" s="40"/>
      <c r="BD3279" s="40"/>
      <c r="BE3279" s="40"/>
      <c r="BF3279" s="32"/>
      <c r="BG3279" s="32"/>
      <c r="BH3279" s="40"/>
      <c r="BI3279" s="31"/>
      <c r="BJ3279" s="29"/>
    </row>
    <row r="3280" customFormat="false" ht="15" hidden="false" customHeight="false" outlineLevel="0" collapsed="false">
      <c r="A3280" s="26" t="s">
        <v>1270</v>
      </c>
      <c r="B3280" s="27" t="s">
        <v>0</v>
      </c>
      <c r="C3280" s="28" t="s">
        <v>173</v>
      </c>
      <c r="D3280" s="43" t="s">
        <v>1271</v>
      </c>
      <c r="E3280" s="30" t="n">
        <v>329.9</v>
      </c>
      <c r="F3280" s="31" t="n">
        <v>299.9</v>
      </c>
      <c r="G3280" s="32" t="s">
        <v>287</v>
      </c>
      <c r="H3280" s="32" t="s">
        <v>98</v>
      </c>
      <c r="I3280" s="33" t="n">
        <v>24.99</v>
      </c>
      <c r="J3280" s="34" t="s">
        <v>288</v>
      </c>
      <c r="K3280" s="35" t="s">
        <v>355</v>
      </c>
      <c r="L3280" s="36"/>
      <c r="M3280" s="33" t="n">
        <v>4.99</v>
      </c>
      <c r="N3280" s="33"/>
      <c r="O3280" s="37"/>
      <c r="P3280" s="38" t="n">
        <v>29.99</v>
      </c>
      <c r="Q3280" s="34" t="n">
        <v>0.99</v>
      </c>
      <c r="R3280" s="39" t="n">
        <v>-6.20432240437158</v>
      </c>
      <c r="S3280" s="40" t="n">
        <v>7.19432240437159</v>
      </c>
      <c r="T3280" s="40" t="n">
        <v>7.19432240437159</v>
      </c>
      <c r="U3280" s="40" t="n">
        <v>7.19432240437159</v>
      </c>
      <c r="V3280" s="32" t="n">
        <v>18.7856775956284</v>
      </c>
      <c r="W3280" s="32" t="n">
        <v>18.7856775956284</v>
      </c>
      <c r="X3280" s="40" t="n">
        <v>25.98</v>
      </c>
      <c r="Y3280" s="29" t="n">
        <v>59.69</v>
      </c>
      <c r="Z3280" s="29" t="n">
        <v>186.129672131148</v>
      </c>
      <c r="AA3280" s="41"/>
      <c r="AB3280" s="38" t="s">
        <v>520</v>
      </c>
      <c r="AC3280" s="34" t="s">
        <v>520</v>
      </c>
      <c r="AD3280" s="39" t="s">
        <v>520</v>
      </c>
      <c r="AE3280" s="40" t="s">
        <v>520</v>
      </c>
      <c r="AF3280" s="40" t="s">
        <v>520</v>
      </c>
      <c r="AG3280" s="40" t="s">
        <v>520</v>
      </c>
      <c r="AH3280" s="32"/>
      <c r="AI3280" s="32"/>
      <c r="AJ3280" s="40"/>
      <c r="AK3280" s="29"/>
      <c r="AL3280" s="29"/>
      <c r="AM3280" s="41"/>
      <c r="AN3280" s="38"/>
      <c r="AO3280" s="34"/>
      <c r="AP3280" s="39"/>
      <c r="AQ3280" s="40"/>
      <c r="AR3280" s="40"/>
      <c r="AS3280" s="40"/>
      <c r="AT3280" s="32"/>
      <c r="AU3280" s="32"/>
      <c r="AV3280" s="40"/>
      <c r="AW3280" s="31"/>
      <c r="AX3280" s="29"/>
      <c r="AY3280" s="42"/>
      <c r="AZ3280" s="38"/>
      <c r="BA3280" s="34"/>
      <c r="BB3280" s="39"/>
      <c r="BC3280" s="40"/>
      <c r="BD3280" s="40"/>
      <c r="BE3280" s="40"/>
      <c r="BF3280" s="32"/>
      <c r="BG3280" s="32"/>
      <c r="BH3280" s="40"/>
      <c r="BI3280" s="31"/>
      <c r="BJ3280" s="29"/>
    </row>
    <row r="3281" customFormat="false" ht="15" hidden="false" customHeight="false" outlineLevel="0" collapsed="false">
      <c r="A3281" s="26" t="s">
        <v>1272</v>
      </c>
      <c r="B3281" s="27" t="s">
        <v>0</v>
      </c>
      <c r="C3281" s="28" t="s">
        <v>173</v>
      </c>
      <c r="D3281" s="43" t="s">
        <v>1271</v>
      </c>
      <c r="E3281" s="30" t="n">
        <v>329.9</v>
      </c>
      <c r="F3281" s="31" t="n">
        <v>299.9</v>
      </c>
      <c r="G3281" s="32" t="s">
        <v>291</v>
      </c>
      <c r="H3281" s="32" t="s">
        <v>98</v>
      </c>
      <c r="I3281" s="33" t="n">
        <v>16.99</v>
      </c>
      <c r="J3281" s="34" t="s">
        <v>288</v>
      </c>
      <c r="K3281" s="35" t="s">
        <v>355</v>
      </c>
      <c r="L3281" s="36"/>
      <c r="M3281" s="33" t="n">
        <v>4.99</v>
      </c>
      <c r="N3281" s="33"/>
      <c r="O3281" s="37"/>
      <c r="P3281" s="38" t="n">
        <v>29.99</v>
      </c>
      <c r="Q3281" s="34" t="n">
        <v>3.99</v>
      </c>
      <c r="R3281" s="39" t="n">
        <v>-3.20432240437158</v>
      </c>
      <c r="S3281" s="40" t="n">
        <v>7.19432240437159</v>
      </c>
      <c r="T3281" s="40" t="n">
        <v>7.19432240437159</v>
      </c>
      <c r="U3281" s="40" t="n">
        <v>7.19432240437159</v>
      </c>
      <c r="V3281" s="32" t="n">
        <v>13.7856775956284</v>
      </c>
      <c r="W3281" s="32" t="n">
        <v>13.7856775956284</v>
      </c>
      <c r="X3281" s="40" t="n">
        <v>20.98</v>
      </c>
      <c r="Y3281" s="29" t="n">
        <v>149.69</v>
      </c>
      <c r="Z3281" s="29" t="n">
        <v>96.1296721311475</v>
      </c>
      <c r="AA3281" s="41"/>
      <c r="AB3281" s="38" t="s">
        <v>520</v>
      </c>
      <c r="AC3281" s="34" t="s">
        <v>520</v>
      </c>
      <c r="AD3281" s="39" t="s">
        <v>520</v>
      </c>
      <c r="AE3281" s="40" t="s">
        <v>520</v>
      </c>
      <c r="AF3281" s="40" t="s">
        <v>520</v>
      </c>
      <c r="AG3281" s="40" t="s">
        <v>520</v>
      </c>
      <c r="AH3281" s="32"/>
      <c r="AI3281" s="32"/>
      <c r="AJ3281" s="40"/>
      <c r="AK3281" s="29"/>
      <c r="AL3281" s="29"/>
      <c r="AM3281" s="41"/>
      <c r="AN3281" s="38"/>
      <c r="AO3281" s="34"/>
      <c r="AP3281" s="39"/>
      <c r="AQ3281" s="40"/>
      <c r="AR3281" s="40"/>
      <c r="AS3281" s="40"/>
      <c r="AT3281" s="32"/>
      <c r="AU3281" s="32"/>
      <c r="AV3281" s="40"/>
      <c r="AW3281" s="31"/>
      <c r="AX3281" s="29"/>
      <c r="AY3281" s="42"/>
      <c r="AZ3281" s="38"/>
      <c r="BA3281" s="34"/>
      <c r="BB3281" s="39"/>
      <c r="BC3281" s="40"/>
      <c r="BD3281" s="40"/>
      <c r="BE3281" s="40"/>
      <c r="BF3281" s="32"/>
      <c r="BG3281" s="32"/>
      <c r="BH3281" s="40"/>
      <c r="BI3281" s="31"/>
      <c r="BJ3281" s="29"/>
    </row>
    <row r="3282" customFormat="false" ht="15" hidden="false" customHeight="false" outlineLevel="0" collapsed="false">
      <c r="A3282" s="26" t="s">
        <v>1273</v>
      </c>
      <c r="B3282" s="27" t="s">
        <v>0</v>
      </c>
      <c r="C3282" s="28" t="s">
        <v>173</v>
      </c>
      <c r="D3282" s="43" t="s">
        <v>1271</v>
      </c>
      <c r="E3282" s="30" t="n">
        <v>329.9</v>
      </c>
      <c r="F3282" s="31" t="n">
        <v>299.9</v>
      </c>
      <c r="G3282" s="32" t="s">
        <v>293</v>
      </c>
      <c r="H3282" s="32" t="s">
        <v>98</v>
      </c>
      <c r="I3282" s="33" t="n">
        <v>12.99</v>
      </c>
      <c r="J3282" s="34" t="s">
        <v>288</v>
      </c>
      <c r="K3282" s="35" t="s">
        <v>355</v>
      </c>
      <c r="L3282" s="36"/>
      <c r="M3282" s="33" t="n">
        <v>4.99</v>
      </c>
      <c r="N3282" s="33"/>
      <c r="O3282" s="37"/>
      <c r="P3282" s="38" t="n">
        <v>29.99</v>
      </c>
      <c r="Q3282" s="34" t="n">
        <v>5.99</v>
      </c>
      <c r="R3282" s="39" t="n">
        <v>-1.20432240437158</v>
      </c>
      <c r="S3282" s="40" t="n">
        <v>7.19432240437159</v>
      </c>
      <c r="T3282" s="40" t="n">
        <v>7.19432240437159</v>
      </c>
      <c r="U3282" s="40" t="n">
        <v>7.19432240437159</v>
      </c>
      <c r="V3282" s="32" t="n">
        <v>11.7856775956284</v>
      </c>
      <c r="W3282" s="32" t="n">
        <v>11.7856775956284</v>
      </c>
      <c r="X3282" s="40" t="n">
        <v>18.98</v>
      </c>
      <c r="Y3282" s="29" t="n">
        <v>209.69</v>
      </c>
      <c r="Z3282" s="29" t="n">
        <v>36.1296721311475</v>
      </c>
      <c r="AA3282" s="41"/>
      <c r="AB3282" s="38" t="s">
        <v>520</v>
      </c>
      <c r="AC3282" s="34" t="s">
        <v>520</v>
      </c>
      <c r="AD3282" s="39" t="s">
        <v>520</v>
      </c>
      <c r="AE3282" s="40" t="s">
        <v>520</v>
      </c>
      <c r="AF3282" s="40" t="s">
        <v>520</v>
      </c>
      <c r="AG3282" s="40" t="s">
        <v>520</v>
      </c>
      <c r="AH3282" s="32"/>
      <c r="AI3282" s="32"/>
      <c r="AJ3282" s="40"/>
      <c r="AK3282" s="29"/>
      <c r="AL3282" s="29"/>
      <c r="AM3282" s="41"/>
      <c r="AN3282" s="38"/>
      <c r="AO3282" s="34"/>
      <c r="AP3282" s="39"/>
      <c r="AQ3282" s="40"/>
      <c r="AR3282" s="40"/>
      <c r="AS3282" s="40"/>
      <c r="AT3282" s="32"/>
      <c r="AU3282" s="32"/>
      <c r="AV3282" s="40"/>
      <c r="AW3282" s="31"/>
      <c r="AX3282" s="29"/>
      <c r="AY3282" s="42"/>
      <c r="AZ3282" s="38"/>
      <c r="BA3282" s="34"/>
      <c r="BB3282" s="39"/>
      <c r="BC3282" s="40"/>
      <c r="BD3282" s="40"/>
      <c r="BE3282" s="40"/>
      <c r="BF3282" s="32"/>
      <c r="BG3282" s="32"/>
      <c r="BH3282" s="40"/>
      <c r="BI3282" s="31"/>
      <c r="BJ3282" s="29"/>
    </row>
    <row r="3283" customFormat="false" ht="15" hidden="false" customHeight="false" outlineLevel="0" collapsed="false">
      <c r="A3283" s="26" t="s">
        <v>1274</v>
      </c>
      <c r="B3283" s="27" t="s">
        <v>0</v>
      </c>
      <c r="C3283" s="28" t="s">
        <v>173</v>
      </c>
      <c r="D3283" s="43" t="s">
        <v>1271</v>
      </c>
      <c r="E3283" s="30" t="n">
        <v>329.9</v>
      </c>
      <c r="F3283" s="31" t="n">
        <v>299.9</v>
      </c>
      <c r="G3283" s="32" t="s">
        <v>295</v>
      </c>
      <c r="H3283" s="32" t="s">
        <v>98</v>
      </c>
      <c r="I3283" s="33" t="n">
        <v>9.99</v>
      </c>
      <c r="J3283" s="34" t="s">
        <v>288</v>
      </c>
      <c r="K3283" s="35" t="s">
        <v>355</v>
      </c>
      <c r="L3283" s="36"/>
      <c r="M3283" s="33" t="n">
        <v>4.99</v>
      </c>
      <c r="N3283" s="33"/>
      <c r="O3283" s="37"/>
      <c r="P3283" s="38" t="n">
        <v>29.99</v>
      </c>
      <c r="Q3283" s="34" t="n">
        <v>5.99</v>
      </c>
      <c r="R3283" s="39" t="n">
        <v>-1.20432240437158</v>
      </c>
      <c r="S3283" s="40" t="n">
        <v>7.19432240437159</v>
      </c>
      <c r="T3283" s="40" t="n">
        <v>7.19432240437159</v>
      </c>
      <c r="U3283" s="40" t="n">
        <v>7.19432240437159</v>
      </c>
      <c r="V3283" s="32" t="n">
        <v>8.78567759562842</v>
      </c>
      <c r="W3283" s="32" t="n">
        <v>8.78567759562842</v>
      </c>
      <c r="X3283" s="40" t="n">
        <v>15.98</v>
      </c>
      <c r="Y3283" s="29" t="n">
        <v>209.69</v>
      </c>
      <c r="Z3283" s="29" t="n">
        <v>36.1296721311475</v>
      </c>
      <c r="AA3283" s="41"/>
      <c r="AB3283" s="38" t="s">
        <v>520</v>
      </c>
      <c r="AC3283" s="34" t="s">
        <v>520</v>
      </c>
      <c r="AD3283" s="39" t="s">
        <v>520</v>
      </c>
      <c r="AE3283" s="40" t="s">
        <v>520</v>
      </c>
      <c r="AF3283" s="40" t="s">
        <v>520</v>
      </c>
      <c r="AG3283" s="40" t="s">
        <v>520</v>
      </c>
      <c r="AH3283" s="32"/>
      <c r="AI3283" s="32"/>
      <c r="AJ3283" s="40"/>
      <c r="AK3283" s="29"/>
      <c r="AL3283" s="29"/>
      <c r="AM3283" s="41"/>
      <c r="AN3283" s="38"/>
      <c r="AO3283" s="34"/>
      <c r="AP3283" s="39"/>
      <c r="AQ3283" s="40"/>
      <c r="AR3283" s="40"/>
      <c r="AS3283" s="40"/>
      <c r="AT3283" s="32"/>
      <c r="AU3283" s="32"/>
      <c r="AV3283" s="40"/>
      <c r="AW3283" s="31"/>
      <c r="AX3283" s="29"/>
      <c r="AY3283" s="42"/>
      <c r="AZ3283" s="38"/>
      <c r="BA3283" s="34"/>
      <c r="BB3283" s="39"/>
      <c r="BC3283" s="40"/>
      <c r="BD3283" s="40"/>
      <c r="BE3283" s="40"/>
      <c r="BF3283" s="32"/>
      <c r="BG3283" s="32"/>
      <c r="BH3283" s="40"/>
      <c r="BI3283" s="31"/>
      <c r="BJ3283" s="29"/>
    </row>
    <row r="3284" customFormat="false" ht="15" hidden="false" customHeight="false" outlineLevel="0" collapsed="false">
      <c r="A3284" s="26" t="s">
        <v>1275</v>
      </c>
      <c r="B3284" s="27" t="s">
        <v>0</v>
      </c>
      <c r="C3284" s="28" t="s">
        <v>173</v>
      </c>
      <c r="D3284" s="43" t="s">
        <v>1271</v>
      </c>
      <c r="E3284" s="30" t="n">
        <v>329.9</v>
      </c>
      <c r="F3284" s="31" t="n">
        <v>299.9</v>
      </c>
      <c r="G3284" s="32" t="s">
        <v>297</v>
      </c>
      <c r="H3284" s="32" t="s">
        <v>98</v>
      </c>
      <c r="I3284" s="33" t="n">
        <v>0</v>
      </c>
      <c r="J3284" s="34" t="s">
        <v>298</v>
      </c>
      <c r="K3284" s="35" t="s">
        <v>355</v>
      </c>
      <c r="L3284" s="36"/>
      <c r="M3284" s="33" t="n">
        <v>4.99</v>
      </c>
      <c r="N3284" s="33"/>
      <c r="O3284" s="37"/>
      <c r="P3284" s="38" t="n">
        <v>29.99</v>
      </c>
      <c r="Q3284" s="34" t="n">
        <v>5.99</v>
      </c>
      <c r="R3284" s="39" t="n">
        <v>-1.20432240437158</v>
      </c>
      <c r="S3284" s="40" t="n">
        <v>7.19432240437159</v>
      </c>
      <c r="T3284" s="40" t="n">
        <v>7.19432240437159</v>
      </c>
      <c r="U3284" s="40" t="n">
        <v>7.19432240437159</v>
      </c>
      <c r="V3284" s="32" t="n">
        <v>-1.20432240437158</v>
      </c>
      <c r="W3284" s="32" t="n">
        <v>-1.20432240437158</v>
      </c>
      <c r="X3284" s="40" t="n">
        <v>5.99</v>
      </c>
      <c r="Y3284" s="29" t="n">
        <v>209.69</v>
      </c>
      <c r="Z3284" s="29" t="n">
        <v>36.1296721311475</v>
      </c>
      <c r="AA3284" s="41"/>
      <c r="AB3284" s="38" t="s">
        <v>520</v>
      </c>
      <c r="AC3284" s="34" t="s">
        <v>520</v>
      </c>
      <c r="AD3284" s="39" t="s">
        <v>520</v>
      </c>
      <c r="AE3284" s="40" t="s">
        <v>520</v>
      </c>
      <c r="AF3284" s="40" t="s">
        <v>520</v>
      </c>
      <c r="AG3284" s="40" t="s">
        <v>520</v>
      </c>
      <c r="AH3284" s="32"/>
      <c r="AI3284" s="32"/>
      <c r="AJ3284" s="40"/>
      <c r="AK3284" s="29"/>
      <c r="AL3284" s="29"/>
      <c r="AM3284" s="41"/>
      <c r="AN3284" s="38"/>
      <c r="AO3284" s="34"/>
      <c r="AP3284" s="39"/>
      <c r="AQ3284" s="40"/>
      <c r="AR3284" s="40"/>
      <c r="AS3284" s="40"/>
      <c r="AT3284" s="32"/>
      <c r="AU3284" s="32"/>
      <c r="AV3284" s="40"/>
      <c r="AW3284" s="31"/>
      <c r="AX3284" s="29"/>
      <c r="AY3284" s="42"/>
      <c r="AZ3284" s="38"/>
      <c r="BA3284" s="34"/>
      <c r="BB3284" s="39"/>
      <c r="BC3284" s="40"/>
      <c r="BD3284" s="40"/>
      <c r="BE3284" s="40"/>
      <c r="BF3284" s="32"/>
      <c r="BG3284" s="32"/>
      <c r="BH3284" s="40"/>
      <c r="BI3284" s="31"/>
      <c r="BJ3284" s="29"/>
    </row>
    <row r="3285" customFormat="false" ht="15" hidden="false" customHeight="false" outlineLevel="0" collapsed="false">
      <c r="A3285" s="26" t="s">
        <v>1276</v>
      </c>
      <c r="B3285" s="27" t="s">
        <v>0</v>
      </c>
      <c r="C3285" s="28" t="s">
        <v>173</v>
      </c>
      <c r="D3285" s="43" t="s">
        <v>1277</v>
      </c>
      <c r="E3285" s="30" t="n">
        <v>649.9</v>
      </c>
      <c r="F3285" s="31" t="n">
        <v>599.9</v>
      </c>
      <c r="G3285" s="32" t="s">
        <v>287</v>
      </c>
      <c r="H3285" s="32" t="s">
        <v>98</v>
      </c>
      <c r="I3285" s="33" t="n">
        <v>24.99</v>
      </c>
      <c r="J3285" s="34" t="s">
        <v>288</v>
      </c>
      <c r="K3285" s="35" t="s">
        <v>355</v>
      </c>
      <c r="L3285" s="36"/>
      <c r="M3285" s="33" t="n">
        <v>4.99</v>
      </c>
      <c r="N3285" s="33"/>
      <c r="O3285" s="37"/>
      <c r="P3285" s="38" t="n">
        <v>59.99</v>
      </c>
      <c r="Q3285" s="34" t="n">
        <v>7.99</v>
      </c>
      <c r="R3285" s="39" t="n">
        <v>-6.40104371584699</v>
      </c>
      <c r="S3285" s="40" t="n">
        <v>14.391043715847</v>
      </c>
      <c r="T3285" s="40" t="n">
        <v>14.391043715847</v>
      </c>
      <c r="U3285" s="40" t="n">
        <v>14.391043715847</v>
      </c>
      <c r="V3285" s="32" t="n">
        <v>18.588956284153</v>
      </c>
      <c r="W3285" s="32" t="n">
        <v>18.588956284153</v>
      </c>
      <c r="X3285" s="40" t="n">
        <v>32.98</v>
      </c>
      <c r="Y3285" s="29" t="n">
        <v>299.69</v>
      </c>
      <c r="Z3285" s="29" t="n">
        <v>192.03131147541</v>
      </c>
      <c r="AA3285" s="41"/>
      <c r="AB3285" s="38" t="s">
        <v>520</v>
      </c>
      <c r="AC3285" s="34" t="s">
        <v>520</v>
      </c>
      <c r="AD3285" s="39" t="s">
        <v>520</v>
      </c>
      <c r="AE3285" s="40" t="s">
        <v>520</v>
      </c>
      <c r="AF3285" s="40" t="s">
        <v>520</v>
      </c>
      <c r="AG3285" s="40" t="s">
        <v>520</v>
      </c>
      <c r="AH3285" s="32"/>
      <c r="AI3285" s="32"/>
      <c r="AJ3285" s="40"/>
      <c r="AK3285" s="29"/>
      <c r="AL3285" s="29"/>
      <c r="AM3285" s="41"/>
      <c r="AN3285" s="38"/>
      <c r="AO3285" s="34"/>
      <c r="AP3285" s="39"/>
      <c r="AQ3285" s="40"/>
      <c r="AR3285" s="40"/>
      <c r="AS3285" s="40"/>
      <c r="AT3285" s="32"/>
      <c r="AU3285" s="32"/>
      <c r="AV3285" s="40"/>
      <c r="AW3285" s="31"/>
      <c r="AX3285" s="29"/>
      <c r="AY3285" s="42"/>
      <c r="AZ3285" s="38"/>
      <c r="BA3285" s="34"/>
      <c r="BB3285" s="39"/>
      <c r="BC3285" s="40"/>
      <c r="BD3285" s="40"/>
      <c r="BE3285" s="40"/>
      <c r="BF3285" s="32"/>
      <c r="BG3285" s="32"/>
      <c r="BH3285" s="40"/>
      <c r="BI3285" s="31"/>
      <c r="BJ3285" s="29"/>
    </row>
    <row r="3286" customFormat="false" ht="15" hidden="false" customHeight="false" outlineLevel="0" collapsed="false">
      <c r="A3286" s="26" t="s">
        <v>1278</v>
      </c>
      <c r="B3286" s="27" t="s">
        <v>0</v>
      </c>
      <c r="C3286" s="28" t="s">
        <v>173</v>
      </c>
      <c r="D3286" s="43" t="s">
        <v>1277</v>
      </c>
      <c r="E3286" s="30" t="n">
        <v>649.9</v>
      </c>
      <c r="F3286" s="31" t="n">
        <v>599.9</v>
      </c>
      <c r="G3286" s="32" t="s">
        <v>291</v>
      </c>
      <c r="H3286" s="32" t="s">
        <v>98</v>
      </c>
      <c r="I3286" s="33" t="n">
        <v>16.99</v>
      </c>
      <c r="J3286" s="34" t="s">
        <v>288</v>
      </c>
      <c r="K3286" s="35" t="s">
        <v>355</v>
      </c>
      <c r="L3286" s="36"/>
      <c r="M3286" s="33" t="n">
        <v>4.99</v>
      </c>
      <c r="N3286" s="33"/>
      <c r="O3286" s="37"/>
      <c r="P3286" s="38" t="n">
        <v>59.99</v>
      </c>
      <c r="Q3286" s="34" t="n">
        <v>11.99</v>
      </c>
      <c r="R3286" s="39" t="n">
        <v>-2.40104371584699</v>
      </c>
      <c r="S3286" s="40" t="n">
        <v>14.391043715847</v>
      </c>
      <c r="T3286" s="40" t="n">
        <v>14.391043715847</v>
      </c>
      <c r="U3286" s="40" t="n">
        <v>14.391043715847</v>
      </c>
      <c r="V3286" s="32" t="n">
        <v>14.588956284153</v>
      </c>
      <c r="W3286" s="32" t="n">
        <v>14.588956284153</v>
      </c>
      <c r="X3286" s="40" t="n">
        <v>28.98</v>
      </c>
      <c r="Y3286" s="29" t="n">
        <v>419.69</v>
      </c>
      <c r="Z3286" s="29" t="n">
        <v>72.0313114754098</v>
      </c>
      <c r="AA3286" s="41"/>
      <c r="AB3286" s="38" t="s">
        <v>520</v>
      </c>
      <c r="AC3286" s="34" t="s">
        <v>520</v>
      </c>
      <c r="AD3286" s="39" t="s">
        <v>520</v>
      </c>
      <c r="AE3286" s="40" t="s">
        <v>520</v>
      </c>
      <c r="AF3286" s="40" t="s">
        <v>520</v>
      </c>
      <c r="AG3286" s="40" t="s">
        <v>520</v>
      </c>
      <c r="AH3286" s="32"/>
      <c r="AI3286" s="32"/>
      <c r="AJ3286" s="40"/>
      <c r="AK3286" s="29"/>
      <c r="AL3286" s="29"/>
      <c r="AM3286" s="41"/>
      <c r="AN3286" s="38"/>
      <c r="AO3286" s="34"/>
      <c r="AP3286" s="39"/>
      <c r="AQ3286" s="40"/>
      <c r="AR3286" s="40"/>
      <c r="AS3286" s="40"/>
      <c r="AT3286" s="32"/>
      <c r="AU3286" s="32"/>
      <c r="AV3286" s="40"/>
      <c r="AW3286" s="31"/>
      <c r="AX3286" s="29"/>
      <c r="AY3286" s="42"/>
      <c r="AZ3286" s="38"/>
      <c r="BA3286" s="34"/>
      <c r="BB3286" s="39"/>
      <c r="BC3286" s="40"/>
      <c r="BD3286" s="40"/>
      <c r="BE3286" s="40"/>
      <c r="BF3286" s="32"/>
      <c r="BG3286" s="32"/>
      <c r="BH3286" s="40"/>
      <c r="BI3286" s="31"/>
      <c r="BJ3286" s="29"/>
    </row>
    <row r="3287" customFormat="false" ht="15" hidden="false" customHeight="false" outlineLevel="0" collapsed="false">
      <c r="A3287" s="26" t="s">
        <v>1279</v>
      </c>
      <c r="B3287" s="27" t="s">
        <v>0</v>
      </c>
      <c r="C3287" s="28" t="s">
        <v>173</v>
      </c>
      <c r="D3287" s="43" t="s">
        <v>1277</v>
      </c>
      <c r="E3287" s="30" t="n">
        <v>649.9</v>
      </c>
      <c r="F3287" s="31" t="n">
        <v>599.9</v>
      </c>
      <c r="G3287" s="32" t="s">
        <v>293</v>
      </c>
      <c r="H3287" s="32" t="s">
        <v>98</v>
      </c>
      <c r="I3287" s="33" t="n">
        <v>12.99</v>
      </c>
      <c r="J3287" s="34" t="s">
        <v>288</v>
      </c>
      <c r="K3287" s="35" t="s">
        <v>355</v>
      </c>
      <c r="L3287" s="36"/>
      <c r="M3287" s="33" t="n">
        <v>4.99</v>
      </c>
      <c r="N3287" s="33"/>
      <c r="O3287" s="37"/>
      <c r="P3287" s="38" t="n">
        <v>59.99</v>
      </c>
      <c r="Q3287" s="34" t="n">
        <v>13.99</v>
      </c>
      <c r="R3287" s="39" t="n">
        <v>-0.401043715846994</v>
      </c>
      <c r="S3287" s="40" t="n">
        <v>14.391043715847</v>
      </c>
      <c r="T3287" s="40" t="n">
        <v>14.391043715847</v>
      </c>
      <c r="U3287" s="40" t="n">
        <v>14.391043715847</v>
      </c>
      <c r="V3287" s="32" t="n">
        <v>12.588956284153</v>
      </c>
      <c r="W3287" s="32" t="n">
        <v>12.588956284153</v>
      </c>
      <c r="X3287" s="40" t="n">
        <v>26.98</v>
      </c>
      <c r="Y3287" s="29" t="n">
        <v>479.69</v>
      </c>
      <c r="Z3287" s="29" t="n">
        <v>12.0313114754098</v>
      </c>
      <c r="AA3287" s="41"/>
      <c r="AB3287" s="38" t="s">
        <v>520</v>
      </c>
      <c r="AC3287" s="34" t="s">
        <v>520</v>
      </c>
      <c r="AD3287" s="39" t="s">
        <v>520</v>
      </c>
      <c r="AE3287" s="40" t="s">
        <v>520</v>
      </c>
      <c r="AF3287" s="40" t="s">
        <v>520</v>
      </c>
      <c r="AG3287" s="40" t="s">
        <v>520</v>
      </c>
      <c r="AH3287" s="32"/>
      <c r="AI3287" s="32"/>
      <c r="AJ3287" s="40"/>
      <c r="AK3287" s="29"/>
      <c r="AL3287" s="29"/>
      <c r="AM3287" s="41"/>
      <c r="AN3287" s="38"/>
      <c r="AO3287" s="34"/>
      <c r="AP3287" s="39"/>
      <c r="AQ3287" s="40"/>
      <c r="AR3287" s="40"/>
      <c r="AS3287" s="40"/>
      <c r="AT3287" s="32"/>
      <c r="AU3287" s="32"/>
      <c r="AV3287" s="40"/>
      <c r="AW3287" s="31"/>
      <c r="AX3287" s="29"/>
      <c r="AY3287" s="42"/>
      <c r="AZ3287" s="38"/>
      <c r="BA3287" s="34"/>
      <c r="BB3287" s="39"/>
      <c r="BC3287" s="40"/>
      <c r="BD3287" s="40"/>
      <c r="BE3287" s="40"/>
      <c r="BF3287" s="32"/>
      <c r="BG3287" s="32"/>
      <c r="BH3287" s="40"/>
      <c r="BI3287" s="31"/>
      <c r="BJ3287" s="29"/>
    </row>
    <row r="3288" customFormat="false" ht="15" hidden="false" customHeight="false" outlineLevel="0" collapsed="false">
      <c r="A3288" s="26" t="s">
        <v>1280</v>
      </c>
      <c r="B3288" s="27" t="s">
        <v>0</v>
      </c>
      <c r="C3288" s="28" t="s">
        <v>173</v>
      </c>
      <c r="D3288" s="43" t="s">
        <v>1277</v>
      </c>
      <c r="E3288" s="30" t="n">
        <v>649.9</v>
      </c>
      <c r="F3288" s="31" t="n">
        <v>599.9</v>
      </c>
      <c r="G3288" s="32" t="s">
        <v>295</v>
      </c>
      <c r="H3288" s="32" t="s">
        <v>98</v>
      </c>
      <c r="I3288" s="33" t="n">
        <v>9.99</v>
      </c>
      <c r="J3288" s="34" t="s">
        <v>288</v>
      </c>
      <c r="K3288" s="35" t="s">
        <v>355</v>
      </c>
      <c r="L3288" s="36"/>
      <c r="M3288" s="33" t="n">
        <v>4.99</v>
      </c>
      <c r="N3288" s="33"/>
      <c r="O3288" s="37"/>
      <c r="P3288" s="38" t="n">
        <v>59.99</v>
      </c>
      <c r="Q3288" s="34" t="n">
        <v>13.99</v>
      </c>
      <c r="R3288" s="39" t="n">
        <v>-0.401043715846994</v>
      </c>
      <c r="S3288" s="40" t="n">
        <v>14.391043715847</v>
      </c>
      <c r="T3288" s="40" t="n">
        <v>14.391043715847</v>
      </c>
      <c r="U3288" s="40" t="n">
        <v>14.391043715847</v>
      </c>
      <c r="V3288" s="32" t="n">
        <v>9.58895628415301</v>
      </c>
      <c r="W3288" s="32" t="n">
        <v>9.58895628415301</v>
      </c>
      <c r="X3288" s="40" t="n">
        <v>23.98</v>
      </c>
      <c r="Y3288" s="29" t="n">
        <v>479.69</v>
      </c>
      <c r="Z3288" s="29" t="n">
        <v>12.0313114754098</v>
      </c>
      <c r="AA3288" s="41"/>
      <c r="AB3288" s="38" t="s">
        <v>520</v>
      </c>
      <c r="AC3288" s="34" t="s">
        <v>520</v>
      </c>
      <c r="AD3288" s="39" t="s">
        <v>520</v>
      </c>
      <c r="AE3288" s="40" t="s">
        <v>520</v>
      </c>
      <c r="AF3288" s="40" t="s">
        <v>520</v>
      </c>
      <c r="AG3288" s="40" t="s">
        <v>520</v>
      </c>
      <c r="AH3288" s="32"/>
      <c r="AI3288" s="32"/>
      <c r="AJ3288" s="40"/>
      <c r="AK3288" s="29"/>
      <c r="AL3288" s="29"/>
      <c r="AM3288" s="41"/>
      <c r="AN3288" s="38"/>
      <c r="AO3288" s="34"/>
      <c r="AP3288" s="39"/>
      <c r="AQ3288" s="40"/>
      <c r="AR3288" s="40"/>
      <c r="AS3288" s="40"/>
      <c r="AT3288" s="32"/>
      <c r="AU3288" s="32"/>
      <c r="AV3288" s="40"/>
      <c r="AW3288" s="31"/>
      <c r="AX3288" s="29"/>
      <c r="AY3288" s="42"/>
      <c r="AZ3288" s="38"/>
      <c r="BA3288" s="34"/>
      <c r="BB3288" s="39"/>
      <c r="BC3288" s="40"/>
      <c r="BD3288" s="40"/>
      <c r="BE3288" s="40"/>
      <c r="BF3288" s="32"/>
      <c r="BG3288" s="32"/>
      <c r="BH3288" s="40"/>
      <c r="BI3288" s="31"/>
      <c r="BJ3288" s="29"/>
    </row>
    <row r="3289" customFormat="false" ht="15" hidden="false" customHeight="false" outlineLevel="0" collapsed="false">
      <c r="A3289" s="26" t="s">
        <v>1281</v>
      </c>
      <c r="B3289" s="27" t="s">
        <v>0</v>
      </c>
      <c r="C3289" s="28" t="s">
        <v>173</v>
      </c>
      <c r="D3289" s="43" t="s">
        <v>1277</v>
      </c>
      <c r="E3289" s="30" t="n">
        <v>649.9</v>
      </c>
      <c r="F3289" s="31" t="n">
        <v>599.9</v>
      </c>
      <c r="G3289" s="32" t="s">
        <v>297</v>
      </c>
      <c r="H3289" s="32" t="s">
        <v>98</v>
      </c>
      <c r="I3289" s="33" t="n">
        <v>0</v>
      </c>
      <c r="J3289" s="34" t="s">
        <v>298</v>
      </c>
      <c r="K3289" s="35" t="s">
        <v>355</v>
      </c>
      <c r="L3289" s="36"/>
      <c r="M3289" s="33" t="n">
        <v>4.99</v>
      </c>
      <c r="N3289" s="33"/>
      <c r="O3289" s="37"/>
      <c r="P3289" s="38" t="n">
        <v>59.99</v>
      </c>
      <c r="Q3289" s="34" t="n">
        <v>13.99</v>
      </c>
      <c r="R3289" s="39" t="n">
        <v>-0.401043715846994</v>
      </c>
      <c r="S3289" s="40" t="n">
        <v>14.391043715847</v>
      </c>
      <c r="T3289" s="40" t="n">
        <v>14.391043715847</v>
      </c>
      <c r="U3289" s="40" t="n">
        <v>14.391043715847</v>
      </c>
      <c r="V3289" s="32" t="n">
        <v>-0.401043715846994</v>
      </c>
      <c r="W3289" s="32" t="n">
        <v>-0.401043715846994</v>
      </c>
      <c r="X3289" s="40" t="n">
        <v>13.99</v>
      </c>
      <c r="Y3289" s="29" t="n">
        <v>479.69</v>
      </c>
      <c r="Z3289" s="29" t="n">
        <v>12.0313114754098</v>
      </c>
      <c r="AA3289" s="41"/>
      <c r="AB3289" s="38" t="s">
        <v>520</v>
      </c>
      <c r="AC3289" s="34" t="s">
        <v>520</v>
      </c>
      <c r="AD3289" s="39" t="s">
        <v>520</v>
      </c>
      <c r="AE3289" s="40" t="s">
        <v>520</v>
      </c>
      <c r="AF3289" s="40" t="s">
        <v>520</v>
      </c>
      <c r="AG3289" s="40" t="s">
        <v>520</v>
      </c>
      <c r="AH3289" s="32"/>
      <c r="AI3289" s="32"/>
      <c r="AJ3289" s="40"/>
      <c r="AK3289" s="29"/>
      <c r="AL3289" s="29"/>
      <c r="AM3289" s="41"/>
      <c r="AN3289" s="38"/>
      <c r="AO3289" s="34"/>
      <c r="AP3289" s="39"/>
      <c r="AQ3289" s="40"/>
      <c r="AR3289" s="40"/>
      <c r="AS3289" s="40"/>
      <c r="AT3289" s="32"/>
      <c r="AU3289" s="32"/>
      <c r="AV3289" s="40"/>
      <c r="AW3289" s="31"/>
      <c r="AX3289" s="29"/>
      <c r="AY3289" s="42"/>
      <c r="AZ3289" s="38"/>
      <c r="BA3289" s="34"/>
      <c r="BB3289" s="39"/>
      <c r="BC3289" s="40"/>
      <c r="BD3289" s="40"/>
      <c r="BE3289" s="40"/>
      <c r="BF3289" s="32"/>
      <c r="BG3289" s="32"/>
      <c r="BH3289" s="40"/>
      <c r="BI3289" s="31"/>
      <c r="BJ3289" s="29"/>
    </row>
    <row r="3290" customFormat="false" ht="15" hidden="false" customHeight="false" outlineLevel="0" collapsed="false">
      <c r="A3290" s="26" t="s">
        <v>1282</v>
      </c>
      <c r="B3290" s="27" t="s">
        <v>0</v>
      </c>
      <c r="C3290" s="28" t="s">
        <v>173</v>
      </c>
      <c r="D3290" s="43" t="s">
        <v>131</v>
      </c>
      <c r="E3290" s="30" t="n">
        <v>199.9</v>
      </c>
      <c r="F3290" s="31" t="n">
        <v>199.9</v>
      </c>
      <c r="G3290" s="32" t="s">
        <v>287</v>
      </c>
      <c r="H3290" s="32" t="s">
        <v>98</v>
      </c>
      <c r="I3290" s="33" t="n">
        <v>24.99</v>
      </c>
      <c r="J3290" s="34" t="s">
        <v>288</v>
      </c>
      <c r="K3290" s="35" t="s">
        <v>532</v>
      </c>
      <c r="L3290" s="36"/>
      <c r="M3290" s="33" t="n">
        <v>2.99</v>
      </c>
      <c r="N3290" s="33"/>
      <c r="O3290" s="37"/>
      <c r="P3290" s="38" t="n">
        <v>29.99</v>
      </c>
      <c r="Q3290" s="34" t="n">
        <v>0</v>
      </c>
      <c r="R3290" s="39" t="n">
        <v>-5.57760245901639</v>
      </c>
      <c r="S3290" s="40" t="n">
        <v>5.57760245901639</v>
      </c>
      <c r="T3290" s="40" t="n">
        <v>0</v>
      </c>
      <c r="U3290" s="40" t="n">
        <v>0</v>
      </c>
      <c r="V3290" s="32" t="n">
        <v>19.4123975409836</v>
      </c>
      <c r="W3290" s="32" t="n">
        <v>24.99</v>
      </c>
      <c r="X3290" s="40" t="n">
        <v>24.99</v>
      </c>
      <c r="Y3290" s="29" t="n">
        <v>29.99</v>
      </c>
      <c r="Z3290" s="29" t="n">
        <v>133.862459016393</v>
      </c>
      <c r="AA3290" s="41"/>
      <c r="AB3290" s="38" t="n">
        <v>49.99</v>
      </c>
      <c r="AC3290" s="34" t="n">
        <v>0</v>
      </c>
      <c r="AD3290" s="39" t="n">
        <v>-4.74426912568306</v>
      </c>
      <c r="AE3290" s="40" t="n">
        <v>4.74426912568306</v>
      </c>
      <c r="AF3290" s="40" t="n">
        <v>0</v>
      </c>
      <c r="AG3290" s="40" t="n">
        <v>0</v>
      </c>
      <c r="AH3290" s="32" t="n">
        <v>20.2457308743169</v>
      </c>
      <c r="AI3290" s="32" t="n">
        <v>24.99</v>
      </c>
      <c r="AJ3290" s="40" t="n">
        <v>24.99</v>
      </c>
      <c r="AK3290" s="29" t="n">
        <v>49.99</v>
      </c>
      <c r="AL3290" s="29" t="n">
        <v>113.862459016393</v>
      </c>
      <c r="AM3290" s="41"/>
      <c r="AN3290" s="38"/>
      <c r="AO3290" s="34"/>
      <c r="AP3290" s="39"/>
      <c r="AQ3290" s="40"/>
      <c r="AR3290" s="40"/>
      <c r="AS3290" s="40"/>
      <c r="AT3290" s="32"/>
      <c r="AU3290" s="32"/>
      <c r="AV3290" s="40"/>
      <c r="AW3290" s="31"/>
      <c r="AX3290" s="29"/>
      <c r="AY3290" s="42"/>
      <c r="AZ3290" s="38"/>
      <c r="BA3290" s="34"/>
      <c r="BB3290" s="39"/>
      <c r="BC3290" s="40"/>
      <c r="BD3290" s="40"/>
      <c r="BE3290" s="40"/>
      <c r="BF3290" s="32"/>
      <c r="BG3290" s="32"/>
      <c r="BH3290" s="40"/>
      <c r="BI3290" s="31"/>
      <c r="BJ3290" s="29"/>
    </row>
    <row r="3291" customFormat="false" ht="15" hidden="false" customHeight="false" outlineLevel="0" collapsed="false">
      <c r="A3291" s="26" t="s">
        <v>1283</v>
      </c>
      <c r="B3291" s="27" t="s">
        <v>0</v>
      </c>
      <c r="C3291" s="28" t="s">
        <v>173</v>
      </c>
      <c r="D3291" s="43" t="s">
        <v>131</v>
      </c>
      <c r="E3291" s="30" t="n">
        <v>199.9</v>
      </c>
      <c r="F3291" s="31" t="n">
        <v>199.9</v>
      </c>
      <c r="G3291" s="32" t="s">
        <v>291</v>
      </c>
      <c r="H3291" s="32" t="s">
        <v>98</v>
      </c>
      <c r="I3291" s="33" t="n">
        <v>16.99</v>
      </c>
      <c r="J3291" s="34" t="s">
        <v>288</v>
      </c>
      <c r="K3291" s="35" t="s">
        <v>355</v>
      </c>
      <c r="L3291" s="36"/>
      <c r="M3291" s="33" t="n">
        <v>2.99</v>
      </c>
      <c r="N3291" s="33"/>
      <c r="O3291" s="37"/>
      <c r="P3291" s="38" t="n">
        <v>29.99</v>
      </c>
      <c r="Q3291" s="34" t="n">
        <v>1.99</v>
      </c>
      <c r="R3291" s="39" t="n">
        <v>-2.47208196721311</v>
      </c>
      <c r="S3291" s="40" t="n">
        <v>4.46208196721311</v>
      </c>
      <c r="T3291" s="40" t="n">
        <v>4.46208196721311</v>
      </c>
      <c r="U3291" s="40" t="n">
        <v>4.46208196721311</v>
      </c>
      <c r="V3291" s="32" t="n">
        <v>14.5179180327869</v>
      </c>
      <c r="W3291" s="32" t="n">
        <v>14.5179180327869</v>
      </c>
      <c r="X3291" s="40" t="n">
        <v>18.98</v>
      </c>
      <c r="Y3291" s="29" t="n">
        <v>89.69</v>
      </c>
      <c r="Z3291" s="29" t="n">
        <v>74.1624590163935</v>
      </c>
      <c r="AA3291" s="41"/>
      <c r="AB3291" s="38" t="n">
        <v>49.99</v>
      </c>
      <c r="AC3291" s="34" t="n">
        <v>1.99</v>
      </c>
      <c r="AD3291" s="39" t="n">
        <v>-1.80541530054645</v>
      </c>
      <c r="AE3291" s="40" t="n">
        <v>3.79541530054645</v>
      </c>
      <c r="AF3291" s="40" t="n">
        <v>3.79541530054645</v>
      </c>
      <c r="AG3291" s="40" t="n">
        <v>3.79541530054645</v>
      </c>
      <c r="AH3291" s="32" t="n">
        <v>15.1845846994536</v>
      </c>
      <c r="AI3291" s="32" t="n">
        <v>16.99</v>
      </c>
      <c r="AJ3291" s="40" t="n">
        <v>18.98</v>
      </c>
      <c r="AK3291" s="29" t="n">
        <v>109.69</v>
      </c>
      <c r="AL3291" s="29" t="n">
        <v>54.1624590163935</v>
      </c>
      <c r="AM3291" s="41"/>
      <c r="AN3291" s="38"/>
      <c r="AO3291" s="34"/>
      <c r="AP3291" s="39"/>
      <c r="AQ3291" s="40"/>
      <c r="AR3291" s="40"/>
      <c r="AS3291" s="40"/>
      <c r="AT3291" s="32"/>
      <c r="AU3291" s="32"/>
      <c r="AV3291" s="40"/>
      <c r="AW3291" s="31"/>
      <c r="AX3291" s="29"/>
      <c r="AY3291" s="42"/>
      <c r="AZ3291" s="38"/>
      <c r="BA3291" s="34"/>
      <c r="BB3291" s="39"/>
      <c r="BC3291" s="40"/>
      <c r="BD3291" s="40"/>
      <c r="BE3291" s="40"/>
      <c r="BF3291" s="32"/>
      <c r="BG3291" s="32"/>
      <c r="BH3291" s="40"/>
      <c r="BI3291" s="31"/>
      <c r="BJ3291" s="29"/>
    </row>
    <row r="3292" customFormat="false" ht="15" hidden="false" customHeight="false" outlineLevel="0" collapsed="false">
      <c r="A3292" s="26" t="s">
        <v>1284</v>
      </c>
      <c r="B3292" s="27" t="s">
        <v>0</v>
      </c>
      <c r="C3292" s="28" t="s">
        <v>173</v>
      </c>
      <c r="D3292" s="43" t="s">
        <v>131</v>
      </c>
      <c r="E3292" s="30" t="n">
        <v>199.9</v>
      </c>
      <c r="F3292" s="31" t="n">
        <v>199.9</v>
      </c>
      <c r="G3292" s="32" t="s">
        <v>293</v>
      </c>
      <c r="H3292" s="32" t="s">
        <v>98</v>
      </c>
      <c r="I3292" s="33" t="n">
        <v>12.99</v>
      </c>
      <c r="J3292" s="34" t="s">
        <v>288</v>
      </c>
      <c r="K3292" s="35" t="s">
        <v>355</v>
      </c>
      <c r="L3292" s="36"/>
      <c r="M3292" s="33" t="n">
        <v>2.99</v>
      </c>
      <c r="N3292" s="33"/>
      <c r="O3292" s="37"/>
      <c r="P3292" s="38" t="n">
        <v>39.99</v>
      </c>
      <c r="Q3292" s="34" t="n">
        <v>2.99</v>
      </c>
      <c r="R3292" s="39" t="n">
        <v>-1.13874863387978</v>
      </c>
      <c r="S3292" s="40" t="n">
        <v>4.12874863387978</v>
      </c>
      <c r="T3292" s="40" t="n">
        <v>4.12874863387978</v>
      </c>
      <c r="U3292" s="40" t="n">
        <v>4.12874863387978</v>
      </c>
      <c r="V3292" s="32" t="n">
        <v>11.8512513661202</v>
      </c>
      <c r="W3292" s="32" t="n">
        <v>11.8512513661202</v>
      </c>
      <c r="X3292" s="40" t="n">
        <v>15.98</v>
      </c>
      <c r="Y3292" s="29" t="n">
        <v>129.69</v>
      </c>
      <c r="Z3292" s="29" t="n">
        <v>34.1624590163935</v>
      </c>
      <c r="AA3292" s="41"/>
      <c r="AB3292" s="38" t="n">
        <v>49.99</v>
      </c>
      <c r="AC3292" s="34" t="n">
        <v>2.99</v>
      </c>
      <c r="AD3292" s="39" t="n">
        <v>-0.805415300546448</v>
      </c>
      <c r="AE3292" s="40" t="n">
        <v>3.79541530054645</v>
      </c>
      <c r="AF3292" s="40" t="n">
        <v>3.79541530054645</v>
      </c>
      <c r="AG3292" s="40" t="n">
        <v>3.79541530054645</v>
      </c>
      <c r="AH3292" s="32" t="n">
        <v>12.1845846994536</v>
      </c>
      <c r="AI3292" s="32" t="n">
        <v>12.99</v>
      </c>
      <c r="AJ3292" s="40" t="n">
        <v>15.98</v>
      </c>
      <c r="AK3292" s="29" t="n">
        <v>139.69</v>
      </c>
      <c r="AL3292" s="29" t="n">
        <v>24.1624590163935</v>
      </c>
      <c r="AM3292" s="41"/>
      <c r="AN3292" s="38"/>
      <c r="AO3292" s="34"/>
      <c r="AP3292" s="39"/>
      <c r="AQ3292" s="40"/>
      <c r="AR3292" s="40"/>
      <c r="AS3292" s="40"/>
      <c r="AT3292" s="32"/>
      <c r="AU3292" s="32"/>
      <c r="AV3292" s="40"/>
      <c r="AW3292" s="31"/>
      <c r="AX3292" s="29"/>
      <c r="AY3292" s="42"/>
      <c r="AZ3292" s="38"/>
      <c r="BA3292" s="34"/>
      <c r="BB3292" s="39"/>
      <c r="BC3292" s="40"/>
      <c r="BD3292" s="40"/>
      <c r="BE3292" s="40"/>
      <c r="BF3292" s="32"/>
      <c r="BG3292" s="32"/>
      <c r="BH3292" s="40"/>
      <c r="BI3292" s="31"/>
      <c r="BJ3292" s="29"/>
    </row>
    <row r="3293" customFormat="false" ht="15" hidden="false" customHeight="false" outlineLevel="0" collapsed="false">
      <c r="A3293" s="26" t="s">
        <v>1285</v>
      </c>
      <c r="B3293" s="27" t="s">
        <v>0</v>
      </c>
      <c r="C3293" s="28" t="s">
        <v>173</v>
      </c>
      <c r="D3293" s="43" t="s">
        <v>131</v>
      </c>
      <c r="E3293" s="30" t="n">
        <v>199.9</v>
      </c>
      <c r="F3293" s="31" t="n">
        <v>199.9</v>
      </c>
      <c r="G3293" s="32" t="s">
        <v>295</v>
      </c>
      <c r="H3293" s="32" t="s">
        <v>98</v>
      </c>
      <c r="I3293" s="33" t="n">
        <v>9.99</v>
      </c>
      <c r="J3293" s="34" t="s">
        <v>288</v>
      </c>
      <c r="K3293" s="35" t="s">
        <v>355</v>
      </c>
      <c r="L3293" s="36"/>
      <c r="M3293" s="33" t="n">
        <v>2.99</v>
      </c>
      <c r="N3293" s="33"/>
      <c r="O3293" s="37"/>
      <c r="P3293" s="38" t="n">
        <v>39.99</v>
      </c>
      <c r="Q3293" s="34" t="n">
        <v>2.99</v>
      </c>
      <c r="R3293" s="39" t="n">
        <v>-1.13874863387978</v>
      </c>
      <c r="S3293" s="40" t="n">
        <v>4.12874863387978</v>
      </c>
      <c r="T3293" s="40" t="n">
        <v>4.12874863387978</v>
      </c>
      <c r="U3293" s="40" t="n">
        <v>4.12874863387978</v>
      </c>
      <c r="V3293" s="32" t="n">
        <v>8.85125136612022</v>
      </c>
      <c r="W3293" s="32" t="n">
        <v>8.85125136612022</v>
      </c>
      <c r="X3293" s="40" t="n">
        <v>12.98</v>
      </c>
      <c r="Y3293" s="29" t="n">
        <v>129.69</v>
      </c>
      <c r="Z3293" s="29" t="n">
        <v>34.1624590163935</v>
      </c>
      <c r="AA3293" s="41"/>
      <c r="AB3293" s="38" t="n">
        <v>49.99</v>
      </c>
      <c r="AC3293" s="34" t="n">
        <v>2.99</v>
      </c>
      <c r="AD3293" s="39" t="n">
        <v>-0.805415300546448</v>
      </c>
      <c r="AE3293" s="40" t="n">
        <v>3.79541530054645</v>
      </c>
      <c r="AF3293" s="40" t="n">
        <v>3.79541530054645</v>
      </c>
      <c r="AG3293" s="40" t="n">
        <v>3.79541530054645</v>
      </c>
      <c r="AH3293" s="32" t="n">
        <v>9.18458469945355</v>
      </c>
      <c r="AI3293" s="32" t="n">
        <v>9.99</v>
      </c>
      <c r="AJ3293" s="40" t="n">
        <v>12.98</v>
      </c>
      <c r="AK3293" s="29" t="n">
        <v>139.69</v>
      </c>
      <c r="AL3293" s="29" t="n">
        <v>24.1624590163935</v>
      </c>
      <c r="AM3293" s="41"/>
      <c r="AN3293" s="38"/>
      <c r="AO3293" s="34"/>
      <c r="AP3293" s="39"/>
      <c r="AQ3293" s="40"/>
      <c r="AR3293" s="40"/>
      <c r="AS3293" s="40"/>
      <c r="AT3293" s="32"/>
      <c r="AU3293" s="32"/>
      <c r="AV3293" s="40"/>
      <c r="AW3293" s="31"/>
      <c r="AX3293" s="29"/>
      <c r="AY3293" s="42"/>
      <c r="AZ3293" s="38"/>
      <c r="BA3293" s="34"/>
      <c r="BB3293" s="39"/>
      <c r="BC3293" s="40"/>
      <c r="BD3293" s="40"/>
      <c r="BE3293" s="40"/>
      <c r="BF3293" s="32"/>
      <c r="BG3293" s="32"/>
      <c r="BH3293" s="40"/>
      <c r="BI3293" s="31"/>
      <c r="BJ3293" s="29"/>
    </row>
    <row r="3294" customFormat="false" ht="15" hidden="false" customHeight="false" outlineLevel="0" collapsed="false">
      <c r="A3294" s="26" t="s">
        <v>1286</v>
      </c>
      <c r="B3294" s="27" t="s">
        <v>0</v>
      </c>
      <c r="C3294" s="28" t="s">
        <v>173</v>
      </c>
      <c r="D3294" s="43" t="s">
        <v>131</v>
      </c>
      <c r="E3294" s="30" t="n">
        <v>199.9</v>
      </c>
      <c r="F3294" s="31" t="n">
        <v>199.9</v>
      </c>
      <c r="G3294" s="32" t="s">
        <v>297</v>
      </c>
      <c r="H3294" s="32" t="s">
        <v>98</v>
      </c>
      <c r="I3294" s="33" t="n">
        <v>0</v>
      </c>
      <c r="J3294" s="34" t="s">
        <v>298</v>
      </c>
      <c r="K3294" s="35" t="s">
        <v>355</v>
      </c>
      <c r="L3294" s="36"/>
      <c r="M3294" s="33" t="n">
        <v>2.99</v>
      </c>
      <c r="N3294" s="33"/>
      <c r="O3294" s="37"/>
      <c r="P3294" s="38" t="n">
        <v>39.99</v>
      </c>
      <c r="Q3294" s="34" t="n">
        <v>2.99</v>
      </c>
      <c r="R3294" s="39" t="n">
        <v>-1.13874863387978</v>
      </c>
      <c r="S3294" s="40" t="n">
        <v>4.12874863387978</v>
      </c>
      <c r="T3294" s="40" t="n">
        <v>4.12874863387978</v>
      </c>
      <c r="U3294" s="40" t="n">
        <v>4.12874863387978</v>
      </c>
      <c r="V3294" s="32" t="n">
        <v>-1.13874863387978</v>
      </c>
      <c r="W3294" s="32" t="n">
        <v>-1.13874863387978</v>
      </c>
      <c r="X3294" s="40" t="n">
        <v>2.99</v>
      </c>
      <c r="Y3294" s="29" t="n">
        <v>129.69</v>
      </c>
      <c r="Z3294" s="29" t="n">
        <v>34.1624590163935</v>
      </c>
      <c r="AA3294" s="41"/>
      <c r="AB3294" s="38" t="n">
        <v>49.99</v>
      </c>
      <c r="AC3294" s="34" t="n">
        <v>2.99</v>
      </c>
      <c r="AD3294" s="39" t="n">
        <v>-0.805415300546448</v>
      </c>
      <c r="AE3294" s="40" t="n">
        <v>3.79541530054645</v>
      </c>
      <c r="AF3294" s="40" t="n">
        <v>3.79541530054645</v>
      </c>
      <c r="AG3294" s="40" t="n">
        <v>3.79541530054645</v>
      </c>
      <c r="AH3294" s="32" t="n">
        <v>-0.805415300546448</v>
      </c>
      <c r="AI3294" s="32" t="n">
        <v>0</v>
      </c>
      <c r="AJ3294" s="40" t="n">
        <v>2.99</v>
      </c>
      <c r="AK3294" s="29" t="n">
        <v>139.69</v>
      </c>
      <c r="AL3294" s="29" t="n">
        <v>24.1624590163935</v>
      </c>
      <c r="AM3294" s="41"/>
      <c r="AN3294" s="38"/>
      <c r="AO3294" s="34"/>
      <c r="AP3294" s="39"/>
      <c r="AQ3294" s="40"/>
      <c r="AR3294" s="40"/>
      <c r="AS3294" s="40"/>
      <c r="AT3294" s="32"/>
      <c r="AU3294" s="32"/>
      <c r="AV3294" s="40"/>
      <c r="AW3294" s="31"/>
      <c r="AX3294" s="29"/>
      <c r="AY3294" s="42"/>
      <c r="AZ3294" s="38"/>
      <c r="BA3294" s="34"/>
      <c r="BB3294" s="39"/>
      <c r="BC3294" s="40"/>
      <c r="BD3294" s="40"/>
      <c r="BE3294" s="40"/>
      <c r="BF3294" s="32"/>
      <c r="BG3294" s="32"/>
      <c r="BH3294" s="40"/>
      <c r="BI3294" s="31"/>
      <c r="BJ3294" s="29"/>
    </row>
    <row r="3295" customFormat="false" ht="15" hidden="false" customHeight="false" outlineLevel="0" collapsed="false">
      <c r="A3295" s="26" t="s">
        <v>1287</v>
      </c>
      <c r="B3295" s="27" t="s">
        <v>0</v>
      </c>
      <c r="C3295" s="28" t="s">
        <v>173</v>
      </c>
      <c r="D3295" s="43" t="s">
        <v>174</v>
      </c>
      <c r="E3295" s="30" t="n">
        <v>299.9</v>
      </c>
      <c r="F3295" s="31" t="n">
        <v>299.9</v>
      </c>
      <c r="G3295" s="32" t="s">
        <v>287</v>
      </c>
      <c r="H3295" s="32" t="s">
        <v>98</v>
      </c>
      <c r="I3295" s="33" t="n">
        <v>24.99</v>
      </c>
      <c r="J3295" s="34" t="s">
        <v>288</v>
      </c>
      <c r="K3295" s="35" t="s">
        <v>355</v>
      </c>
      <c r="L3295" s="36"/>
      <c r="M3295" s="33" t="n">
        <v>2.99</v>
      </c>
      <c r="N3295" s="33"/>
      <c r="O3295" s="37"/>
      <c r="P3295" s="38" t="n">
        <v>29.99</v>
      </c>
      <c r="Q3295" s="34" t="n">
        <v>0.99</v>
      </c>
      <c r="R3295" s="39" t="n">
        <v>-6.20432240437158</v>
      </c>
      <c r="S3295" s="40" t="n">
        <v>7.19432240437159</v>
      </c>
      <c r="T3295" s="40" t="n">
        <v>7.19432240437159</v>
      </c>
      <c r="U3295" s="40" t="n">
        <v>7.19432240437159</v>
      </c>
      <c r="V3295" s="32" t="n">
        <v>18.7856775956284</v>
      </c>
      <c r="W3295" s="32" t="n">
        <v>18.7856775956284</v>
      </c>
      <c r="X3295" s="40" t="n">
        <v>25.98</v>
      </c>
      <c r="Y3295" s="29" t="n">
        <v>59.69</v>
      </c>
      <c r="Z3295" s="29" t="n">
        <v>186.129672131148</v>
      </c>
      <c r="AA3295" s="41"/>
      <c r="AB3295" s="38"/>
      <c r="AC3295" s="34"/>
      <c r="AD3295" s="39"/>
      <c r="AE3295" s="40"/>
      <c r="AF3295" s="40"/>
      <c r="AG3295" s="40"/>
      <c r="AH3295" s="32"/>
      <c r="AI3295" s="32"/>
      <c r="AJ3295" s="40"/>
      <c r="AK3295" s="29"/>
      <c r="AL3295" s="29"/>
      <c r="AM3295" s="41"/>
      <c r="AN3295" s="38"/>
      <c r="AO3295" s="34"/>
      <c r="AP3295" s="39"/>
      <c r="AQ3295" s="40"/>
      <c r="AR3295" s="40"/>
      <c r="AS3295" s="40"/>
      <c r="AT3295" s="32"/>
      <c r="AU3295" s="32"/>
      <c r="AV3295" s="40"/>
      <c r="AW3295" s="31"/>
      <c r="AX3295" s="29"/>
      <c r="AY3295" s="42"/>
      <c r="AZ3295" s="38"/>
      <c r="BA3295" s="34"/>
      <c r="BB3295" s="39"/>
      <c r="BC3295" s="40"/>
      <c r="BD3295" s="40"/>
      <c r="BE3295" s="40"/>
      <c r="BF3295" s="32"/>
      <c r="BG3295" s="32"/>
      <c r="BH3295" s="40"/>
      <c r="BI3295" s="31"/>
      <c r="BJ3295" s="29"/>
    </row>
    <row r="3296" customFormat="false" ht="15" hidden="false" customHeight="false" outlineLevel="0" collapsed="false">
      <c r="A3296" s="26" t="s">
        <v>1288</v>
      </c>
      <c r="B3296" s="27" t="s">
        <v>0</v>
      </c>
      <c r="C3296" s="28" t="s">
        <v>173</v>
      </c>
      <c r="D3296" s="43" t="s">
        <v>174</v>
      </c>
      <c r="E3296" s="30" t="n">
        <v>299.9</v>
      </c>
      <c r="F3296" s="31" t="n">
        <v>299.9</v>
      </c>
      <c r="G3296" s="32" t="s">
        <v>291</v>
      </c>
      <c r="H3296" s="32" t="s">
        <v>98</v>
      </c>
      <c r="I3296" s="33" t="n">
        <v>16.99</v>
      </c>
      <c r="J3296" s="34" t="s">
        <v>288</v>
      </c>
      <c r="K3296" s="35" t="s">
        <v>355</v>
      </c>
      <c r="L3296" s="36"/>
      <c r="M3296" s="33" t="n">
        <v>2.99</v>
      </c>
      <c r="N3296" s="33"/>
      <c r="O3296" s="37"/>
      <c r="P3296" s="38" t="n">
        <v>29.99</v>
      </c>
      <c r="Q3296" s="34" t="n">
        <v>3.99</v>
      </c>
      <c r="R3296" s="39" t="n">
        <v>-3.20432240437158</v>
      </c>
      <c r="S3296" s="40" t="n">
        <v>7.19432240437159</v>
      </c>
      <c r="T3296" s="40" t="n">
        <v>7.19432240437159</v>
      </c>
      <c r="U3296" s="40" t="n">
        <v>7.19432240437159</v>
      </c>
      <c r="V3296" s="32" t="n">
        <v>13.7856775956284</v>
      </c>
      <c r="W3296" s="32" t="n">
        <v>13.7856775956284</v>
      </c>
      <c r="X3296" s="40" t="n">
        <v>20.98</v>
      </c>
      <c r="Y3296" s="29" t="n">
        <v>149.69</v>
      </c>
      <c r="Z3296" s="29" t="n">
        <v>96.1296721311475</v>
      </c>
      <c r="AA3296" s="41"/>
      <c r="AB3296" s="38"/>
      <c r="AC3296" s="34"/>
      <c r="AD3296" s="39"/>
      <c r="AE3296" s="40"/>
      <c r="AF3296" s="40"/>
      <c r="AG3296" s="40"/>
      <c r="AH3296" s="32"/>
      <c r="AI3296" s="32"/>
      <c r="AJ3296" s="40"/>
      <c r="AK3296" s="29"/>
      <c r="AL3296" s="29"/>
      <c r="AM3296" s="41"/>
      <c r="AN3296" s="38"/>
      <c r="AO3296" s="34"/>
      <c r="AP3296" s="39"/>
      <c r="AQ3296" s="40"/>
      <c r="AR3296" s="40"/>
      <c r="AS3296" s="40"/>
      <c r="AT3296" s="32"/>
      <c r="AU3296" s="32"/>
      <c r="AV3296" s="40"/>
      <c r="AW3296" s="31"/>
      <c r="AX3296" s="29"/>
      <c r="AY3296" s="42"/>
      <c r="AZ3296" s="38"/>
      <c r="BA3296" s="34"/>
      <c r="BB3296" s="39"/>
      <c r="BC3296" s="40"/>
      <c r="BD3296" s="40"/>
      <c r="BE3296" s="40"/>
      <c r="BF3296" s="32"/>
      <c r="BG3296" s="32"/>
      <c r="BH3296" s="40"/>
      <c r="BI3296" s="31"/>
      <c r="BJ3296" s="29"/>
    </row>
    <row r="3297" customFormat="false" ht="15" hidden="false" customHeight="false" outlineLevel="0" collapsed="false">
      <c r="A3297" s="26" t="s">
        <v>1289</v>
      </c>
      <c r="B3297" s="27" t="s">
        <v>0</v>
      </c>
      <c r="C3297" s="28" t="s">
        <v>173</v>
      </c>
      <c r="D3297" s="43" t="s">
        <v>174</v>
      </c>
      <c r="E3297" s="30" t="n">
        <v>299.9</v>
      </c>
      <c r="F3297" s="31" t="n">
        <v>299.9</v>
      </c>
      <c r="G3297" s="32" t="s">
        <v>293</v>
      </c>
      <c r="H3297" s="32" t="s">
        <v>98</v>
      </c>
      <c r="I3297" s="33" t="n">
        <v>12.99</v>
      </c>
      <c r="J3297" s="34" t="s">
        <v>288</v>
      </c>
      <c r="K3297" s="35" t="s">
        <v>355</v>
      </c>
      <c r="L3297" s="36"/>
      <c r="M3297" s="33" t="n">
        <v>2.99</v>
      </c>
      <c r="N3297" s="33"/>
      <c r="O3297" s="37"/>
      <c r="P3297" s="38" t="n">
        <v>29.99</v>
      </c>
      <c r="Q3297" s="34" t="n">
        <v>5.99</v>
      </c>
      <c r="R3297" s="39" t="n">
        <v>-1.20432240437158</v>
      </c>
      <c r="S3297" s="40" t="n">
        <v>7.19432240437159</v>
      </c>
      <c r="T3297" s="40" t="n">
        <v>7.19432240437159</v>
      </c>
      <c r="U3297" s="40" t="n">
        <v>7.19432240437159</v>
      </c>
      <c r="V3297" s="32" t="n">
        <v>11.7856775956284</v>
      </c>
      <c r="W3297" s="32" t="n">
        <v>11.7856775956284</v>
      </c>
      <c r="X3297" s="40" t="n">
        <v>18.98</v>
      </c>
      <c r="Y3297" s="29" t="n">
        <v>209.69</v>
      </c>
      <c r="Z3297" s="29" t="n">
        <v>36.1296721311475</v>
      </c>
      <c r="AA3297" s="41"/>
      <c r="AB3297" s="38"/>
      <c r="AC3297" s="34"/>
      <c r="AD3297" s="39"/>
      <c r="AE3297" s="40"/>
      <c r="AF3297" s="40"/>
      <c r="AG3297" s="40"/>
      <c r="AH3297" s="32"/>
      <c r="AI3297" s="32"/>
      <c r="AJ3297" s="40"/>
      <c r="AK3297" s="29"/>
      <c r="AL3297" s="29"/>
      <c r="AM3297" s="41"/>
      <c r="AN3297" s="38"/>
      <c r="AO3297" s="34"/>
      <c r="AP3297" s="39"/>
      <c r="AQ3297" s="40"/>
      <c r="AR3297" s="40"/>
      <c r="AS3297" s="40"/>
      <c r="AT3297" s="32"/>
      <c r="AU3297" s="32"/>
      <c r="AV3297" s="40"/>
      <c r="AW3297" s="31"/>
      <c r="AX3297" s="29"/>
      <c r="AY3297" s="42"/>
      <c r="AZ3297" s="38"/>
      <c r="BA3297" s="34"/>
      <c r="BB3297" s="39"/>
      <c r="BC3297" s="40"/>
      <c r="BD3297" s="40"/>
      <c r="BE3297" s="40"/>
      <c r="BF3297" s="32"/>
      <c r="BG3297" s="32"/>
      <c r="BH3297" s="40"/>
      <c r="BI3297" s="31"/>
      <c r="BJ3297" s="29"/>
    </row>
    <row r="3298" customFormat="false" ht="15" hidden="false" customHeight="false" outlineLevel="0" collapsed="false">
      <c r="A3298" s="26" t="s">
        <v>1290</v>
      </c>
      <c r="B3298" s="27" t="s">
        <v>0</v>
      </c>
      <c r="C3298" s="28" t="s">
        <v>173</v>
      </c>
      <c r="D3298" s="43" t="s">
        <v>174</v>
      </c>
      <c r="E3298" s="30" t="n">
        <v>299.9</v>
      </c>
      <c r="F3298" s="31" t="n">
        <v>299.9</v>
      </c>
      <c r="G3298" s="32" t="s">
        <v>295</v>
      </c>
      <c r="H3298" s="32" t="s">
        <v>98</v>
      </c>
      <c r="I3298" s="33" t="n">
        <v>9.99</v>
      </c>
      <c r="J3298" s="34" t="s">
        <v>288</v>
      </c>
      <c r="K3298" s="35" t="s">
        <v>355</v>
      </c>
      <c r="L3298" s="36"/>
      <c r="M3298" s="33" t="n">
        <v>2.99</v>
      </c>
      <c r="N3298" s="33"/>
      <c r="O3298" s="37"/>
      <c r="P3298" s="38" t="n">
        <v>29.99</v>
      </c>
      <c r="Q3298" s="34" t="n">
        <v>5.99</v>
      </c>
      <c r="R3298" s="39" t="n">
        <v>-1.20432240437158</v>
      </c>
      <c r="S3298" s="40" t="n">
        <v>7.19432240437159</v>
      </c>
      <c r="T3298" s="40" t="n">
        <v>7.19432240437159</v>
      </c>
      <c r="U3298" s="40" t="n">
        <v>7.19432240437159</v>
      </c>
      <c r="V3298" s="32" t="n">
        <v>8.78567759562842</v>
      </c>
      <c r="W3298" s="32" t="n">
        <v>8.78567759562842</v>
      </c>
      <c r="X3298" s="40" t="n">
        <v>15.98</v>
      </c>
      <c r="Y3298" s="29" t="n">
        <v>209.69</v>
      </c>
      <c r="Z3298" s="29" t="n">
        <v>36.1296721311475</v>
      </c>
      <c r="AA3298" s="41"/>
      <c r="AB3298" s="38"/>
      <c r="AC3298" s="34"/>
      <c r="AD3298" s="39"/>
      <c r="AE3298" s="40"/>
      <c r="AF3298" s="40"/>
      <c r="AG3298" s="40"/>
      <c r="AH3298" s="32"/>
      <c r="AI3298" s="32"/>
      <c r="AJ3298" s="40"/>
      <c r="AK3298" s="29"/>
      <c r="AL3298" s="29"/>
      <c r="AM3298" s="41"/>
      <c r="AN3298" s="38"/>
      <c r="AO3298" s="34"/>
      <c r="AP3298" s="39"/>
      <c r="AQ3298" s="40"/>
      <c r="AR3298" s="40"/>
      <c r="AS3298" s="40"/>
      <c r="AT3298" s="32"/>
      <c r="AU3298" s="32"/>
      <c r="AV3298" s="40"/>
      <c r="AW3298" s="31"/>
      <c r="AX3298" s="29"/>
      <c r="AY3298" s="42"/>
      <c r="AZ3298" s="38"/>
      <c r="BA3298" s="34"/>
      <c r="BB3298" s="39"/>
      <c r="BC3298" s="40"/>
      <c r="BD3298" s="40"/>
      <c r="BE3298" s="40"/>
      <c r="BF3298" s="32"/>
      <c r="BG3298" s="32"/>
      <c r="BH3298" s="40"/>
      <c r="BI3298" s="31"/>
      <c r="BJ3298" s="29"/>
    </row>
    <row r="3299" customFormat="false" ht="15" hidden="false" customHeight="false" outlineLevel="0" collapsed="false">
      <c r="A3299" s="26" t="s">
        <v>1291</v>
      </c>
      <c r="B3299" s="27" t="s">
        <v>0</v>
      </c>
      <c r="C3299" s="28" t="s">
        <v>173</v>
      </c>
      <c r="D3299" s="43" t="s">
        <v>174</v>
      </c>
      <c r="E3299" s="30" t="n">
        <v>299.9</v>
      </c>
      <c r="F3299" s="31" t="n">
        <v>299.9</v>
      </c>
      <c r="G3299" s="32" t="s">
        <v>297</v>
      </c>
      <c r="H3299" s="32" t="s">
        <v>98</v>
      </c>
      <c r="I3299" s="33" t="n">
        <v>0</v>
      </c>
      <c r="J3299" s="34" t="s">
        <v>298</v>
      </c>
      <c r="K3299" s="35" t="s">
        <v>355</v>
      </c>
      <c r="L3299" s="36"/>
      <c r="M3299" s="33" t="n">
        <v>2.99</v>
      </c>
      <c r="N3299" s="33"/>
      <c r="O3299" s="37"/>
      <c r="P3299" s="38" t="n">
        <v>29.99</v>
      </c>
      <c r="Q3299" s="34" t="n">
        <v>5.99</v>
      </c>
      <c r="R3299" s="39" t="n">
        <v>-1.20432240437158</v>
      </c>
      <c r="S3299" s="40" t="n">
        <v>7.19432240437159</v>
      </c>
      <c r="T3299" s="40" t="n">
        <v>7.19432240437159</v>
      </c>
      <c r="U3299" s="40" t="n">
        <v>7.19432240437159</v>
      </c>
      <c r="V3299" s="32" t="n">
        <v>-1.20432240437158</v>
      </c>
      <c r="W3299" s="32" t="n">
        <v>-1.20432240437158</v>
      </c>
      <c r="X3299" s="40" t="n">
        <v>5.99</v>
      </c>
      <c r="Y3299" s="29" t="n">
        <v>209.69</v>
      </c>
      <c r="Z3299" s="29" t="n">
        <v>36.1296721311475</v>
      </c>
      <c r="AA3299" s="41"/>
      <c r="AB3299" s="38"/>
      <c r="AC3299" s="34"/>
      <c r="AD3299" s="39"/>
      <c r="AE3299" s="40"/>
      <c r="AF3299" s="40"/>
      <c r="AG3299" s="40"/>
      <c r="AH3299" s="32"/>
      <c r="AI3299" s="32"/>
      <c r="AJ3299" s="40"/>
      <c r="AK3299" s="29"/>
      <c r="AL3299" s="29"/>
      <c r="AM3299" s="41"/>
      <c r="AN3299" s="38"/>
      <c r="AO3299" s="34"/>
      <c r="AP3299" s="39"/>
      <c r="AQ3299" s="40"/>
      <c r="AR3299" s="40"/>
      <c r="AS3299" s="40"/>
      <c r="AT3299" s="32"/>
      <c r="AU3299" s="32"/>
      <c r="AV3299" s="40"/>
      <c r="AW3299" s="31"/>
      <c r="AX3299" s="29"/>
      <c r="AY3299" s="42"/>
      <c r="AZ3299" s="38"/>
      <c r="BA3299" s="34"/>
      <c r="BB3299" s="39"/>
      <c r="BC3299" s="40"/>
      <c r="BD3299" s="40"/>
      <c r="BE3299" s="40"/>
      <c r="BF3299" s="32"/>
      <c r="BG3299" s="32"/>
      <c r="BH3299" s="40"/>
      <c r="BI3299" s="31"/>
      <c r="BJ3299" s="29"/>
    </row>
    <row r="3300" customFormat="false" ht="15" hidden="false" customHeight="false" outlineLevel="0" collapsed="false">
      <c r="A3300" s="26" t="s">
        <v>1292</v>
      </c>
      <c r="B3300" s="27" t="s">
        <v>0</v>
      </c>
      <c r="C3300" s="28" t="s">
        <v>173</v>
      </c>
      <c r="D3300" s="43" t="s">
        <v>272</v>
      </c>
      <c r="E3300" s="30" t="n">
        <v>499.9</v>
      </c>
      <c r="F3300" s="31" t="n">
        <v>469.9</v>
      </c>
      <c r="G3300" s="32" t="s">
        <v>287</v>
      </c>
      <c r="H3300" s="32" t="s">
        <v>98</v>
      </c>
      <c r="I3300" s="33" t="n">
        <v>24.99</v>
      </c>
      <c r="J3300" s="34" t="s">
        <v>288</v>
      </c>
      <c r="K3300" s="35" t="s">
        <v>355</v>
      </c>
      <c r="L3300" s="36"/>
      <c r="M3300" s="33" t="n">
        <v>4.99</v>
      </c>
      <c r="N3300" s="33"/>
      <c r="O3300" s="37"/>
      <c r="P3300" s="38" t="n">
        <v>39.99</v>
      </c>
      <c r="Q3300" s="34" t="n">
        <v>5.99</v>
      </c>
      <c r="R3300" s="39" t="n">
        <v>-5.51579781420765</v>
      </c>
      <c r="S3300" s="40" t="n">
        <v>11.5057978142077</v>
      </c>
      <c r="T3300" s="40" t="n">
        <v>11.5057978142077</v>
      </c>
      <c r="U3300" s="40" t="n">
        <v>11.5057978142077</v>
      </c>
      <c r="V3300" s="32" t="n">
        <v>19.4742021857924</v>
      </c>
      <c r="W3300" s="32" t="n">
        <v>19.4742021857924</v>
      </c>
      <c r="X3300" s="40" t="n">
        <v>30.98</v>
      </c>
      <c r="Y3300" s="29" t="n">
        <v>219.69</v>
      </c>
      <c r="Z3300" s="29" t="n">
        <v>165.473934426229</v>
      </c>
      <c r="AA3300" s="41"/>
      <c r="AB3300" s="38"/>
      <c r="AC3300" s="34"/>
      <c r="AD3300" s="39"/>
      <c r="AE3300" s="40"/>
      <c r="AF3300" s="40"/>
      <c r="AG3300" s="40"/>
      <c r="AH3300" s="32"/>
      <c r="AI3300" s="32"/>
      <c r="AJ3300" s="40"/>
      <c r="AK3300" s="29"/>
      <c r="AL3300" s="29"/>
      <c r="AM3300" s="41"/>
      <c r="AN3300" s="38"/>
      <c r="AO3300" s="34"/>
      <c r="AP3300" s="39"/>
      <c r="AQ3300" s="40"/>
      <c r="AR3300" s="40"/>
      <c r="AS3300" s="40"/>
      <c r="AT3300" s="32"/>
      <c r="AU3300" s="32"/>
      <c r="AV3300" s="40"/>
      <c r="AW3300" s="31"/>
      <c r="AX3300" s="29"/>
      <c r="AY3300" s="42"/>
      <c r="AZ3300" s="38"/>
      <c r="BA3300" s="34"/>
      <c r="BB3300" s="39"/>
      <c r="BC3300" s="40"/>
      <c r="BD3300" s="40"/>
      <c r="BE3300" s="40"/>
      <c r="BF3300" s="32"/>
      <c r="BG3300" s="32"/>
      <c r="BH3300" s="40"/>
      <c r="BI3300" s="31"/>
      <c r="BJ3300" s="29"/>
    </row>
    <row r="3301" customFormat="false" ht="15" hidden="false" customHeight="false" outlineLevel="0" collapsed="false">
      <c r="A3301" s="26" t="s">
        <v>1293</v>
      </c>
      <c r="B3301" s="27" t="s">
        <v>0</v>
      </c>
      <c r="C3301" s="28" t="s">
        <v>173</v>
      </c>
      <c r="D3301" s="43" t="s">
        <v>272</v>
      </c>
      <c r="E3301" s="30" t="n">
        <v>499.9</v>
      </c>
      <c r="F3301" s="31" t="n">
        <v>469.9</v>
      </c>
      <c r="G3301" s="32" t="s">
        <v>291</v>
      </c>
      <c r="H3301" s="32" t="s">
        <v>98</v>
      </c>
      <c r="I3301" s="33" t="n">
        <v>16.99</v>
      </c>
      <c r="J3301" s="34" t="s">
        <v>288</v>
      </c>
      <c r="K3301" s="35" t="s">
        <v>355</v>
      </c>
      <c r="L3301" s="36"/>
      <c r="M3301" s="33" t="n">
        <v>4.99</v>
      </c>
      <c r="N3301" s="33"/>
      <c r="O3301" s="37"/>
      <c r="P3301" s="38" t="n">
        <v>49.99</v>
      </c>
      <c r="Q3301" s="34" t="n">
        <v>7.99</v>
      </c>
      <c r="R3301" s="39" t="n">
        <v>-3.18246448087432</v>
      </c>
      <c r="S3301" s="40" t="n">
        <v>11.1724644808743</v>
      </c>
      <c r="T3301" s="40" t="n">
        <v>11.1724644808743</v>
      </c>
      <c r="U3301" s="40" t="n">
        <v>11.1724644808743</v>
      </c>
      <c r="V3301" s="32" t="n">
        <v>13.8075355191257</v>
      </c>
      <c r="W3301" s="32" t="n">
        <v>13.8075355191257</v>
      </c>
      <c r="X3301" s="40" t="n">
        <v>24.98</v>
      </c>
      <c r="Y3301" s="29" t="n">
        <v>289.69</v>
      </c>
      <c r="Z3301" s="29" t="n">
        <v>95.4739344262295</v>
      </c>
      <c r="AA3301" s="41"/>
      <c r="AB3301" s="38"/>
      <c r="AC3301" s="34"/>
      <c r="AD3301" s="39"/>
      <c r="AE3301" s="40"/>
      <c r="AF3301" s="40"/>
      <c r="AG3301" s="40"/>
      <c r="AH3301" s="32"/>
      <c r="AI3301" s="32"/>
      <c r="AJ3301" s="40"/>
      <c r="AK3301" s="29"/>
      <c r="AL3301" s="29"/>
      <c r="AM3301" s="41"/>
      <c r="AN3301" s="38"/>
      <c r="AO3301" s="34"/>
      <c r="AP3301" s="39"/>
      <c r="AQ3301" s="40"/>
      <c r="AR3301" s="40"/>
      <c r="AS3301" s="40"/>
      <c r="AT3301" s="32"/>
      <c r="AU3301" s="32"/>
      <c r="AV3301" s="40"/>
      <c r="AW3301" s="31"/>
      <c r="AX3301" s="29"/>
      <c r="AY3301" s="42"/>
      <c r="AZ3301" s="38"/>
      <c r="BA3301" s="34"/>
      <c r="BB3301" s="39"/>
      <c r="BC3301" s="40"/>
      <c r="BD3301" s="40"/>
      <c r="BE3301" s="40"/>
      <c r="BF3301" s="32"/>
      <c r="BG3301" s="32"/>
      <c r="BH3301" s="40"/>
      <c r="BI3301" s="31"/>
      <c r="BJ3301" s="29"/>
    </row>
    <row r="3302" customFormat="false" ht="15" hidden="false" customHeight="false" outlineLevel="0" collapsed="false">
      <c r="A3302" s="26" t="s">
        <v>1294</v>
      </c>
      <c r="B3302" s="27" t="s">
        <v>0</v>
      </c>
      <c r="C3302" s="28" t="s">
        <v>173</v>
      </c>
      <c r="D3302" s="43" t="s">
        <v>272</v>
      </c>
      <c r="E3302" s="30" t="n">
        <v>499.9</v>
      </c>
      <c r="F3302" s="31" t="n">
        <v>469.9</v>
      </c>
      <c r="G3302" s="32" t="s">
        <v>293</v>
      </c>
      <c r="H3302" s="32" t="s">
        <v>98</v>
      </c>
      <c r="I3302" s="33" t="n">
        <v>12.99</v>
      </c>
      <c r="J3302" s="34" t="s">
        <v>288</v>
      </c>
      <c r="K3302" s="35" t="s">
        <v>355</v>
      </c>
      <c r="L3302" s="36"/>
      <c r="M3302" s="33" t="n">
        <v>4.99</v>
      </c>
      <c r="N3302" s="33"/>
      <c r="O3302" s="37"/>
      <c r="P3302" s="38" t="n">
        <v>49.99</v>
      </c>
      <c r="Q3302" s="34" t="n">
        <v>10.99</v>
      </c>
      <c r="R3302" s="39" t="n">
        <v>-0.182464480874316</v>
      </c>
      <c r="S3302" s="40" t="n">
        <v>11.1724644808743</v>
      </c>
      <c r="T3302" s="40" t="n">
        <v>11.1724644808743</v>
      </c>
      <c r="U3302" s="40" t="n">
        <v>11.1724644808743</v>
      </c>
      <c r="V3302" s="32" t="n">
        <v>12.8075355191257</v>
      </c>
      <c r="W3302" s="32" t="n">
        <v>12.8075355191257</v>
      </c>
      <c r="X3302" s="40" t="n">
        <v>23.98</v>
      </c>
      <c r="Y3302" s="29" t="n">
        <v>379.69</v>
      </c>
      <c r="Z3302" s="29" t="n">
        <v>5.47393442622951</v>
      </c>
      <c r="AA3302" s="41"/>
      <c r="AB3302" s="38"/>
      <c r="AC3302" s="34"/>
      <c r="AD3302" s="39"/>
      <c r="AE3302" s="40"/>
      <c r="AF3302" s="40"/>
      <c r="AG3302" s="40"/>
      <c r="AH3302" s="32"/>
      <c r="AI3302" s="32"/>
      <c r="AJ3302" s="40"/>
      <c r="AK3302" s="29"/>
      <c r="AL3302" s="29"/>
      <c r="AM3302" s="41"/>
      <c r="AN3302" s="38"/>
      <c r="AO3302" s="34"/>
      <c r="AP3302" s="39"/>
      <c r="AQ3302" s="40"/>
      <c r="AR3302" s="40"/>
      <c r="AS3302" s="40"/>
      <c r="AT3302" s="32"/>
      <c r="AU3302" s="32"/>
      <c r="AV3302" s="40"/>
      <c r="AW3302" s="31"/>
      <c r="AX3302" s="29"/>
      <c r="AY3302" s="42"/>
      <c r="AZ3302" s="38"/>
      <c r="BA3302" s="34"/>
      <c r="BB3302" s="39"/>
      <c r="BC3302" s="40"/>
      <c r="BD3302" s="40"/>
      <c r="BE3302" s="40"/>
      <c r="BF3302" s="32"/>
      <c r="BG3302" s="32"/>
      <c r="BH3302" s="40"/>
      <c r="BI3302" s="31"/>
      <c r="BJ3302" s="29"/>
    </row>
    <row r="3303" customFormat="false" ht="15" hidden="false" customHeight="false" outlineLevel="0" collapsed="false">
      <c r="A3303" s="26" t="s">
        <v>1295</v>
      </c>
      <c r="B3303" s="27" t="s">
        <v>0</v>
      </c>
      <c r="C3303" s="28" t="s">
        <v>173</v>
      </c>
      <c r="D3303" s="43" t="s">
        <v>272</v>
      </c>
      <c r="E3303" s="30" t="n">
        <v>499.9</v>
      </c>
      <c r="F3303" s="31" t="n">
        <v>469.9</v>
      </c>
      <c r="G3303" s="32" t="s">
        <v>424</v>
      </c>
      <c r="H3303" s="32" t="s">
        <v>98</v>
      </c>
      <c r="I3303" s="33" t="n">
        <v>9.99</v>
      </c>
      <c r="J3303" s="34" t="s">
        <v>288</v>
      </c>
      <c r="K3303" s="35" t="s">
        <v>355</v>
      </c>
      <c r="L3303" s="36"/>
      <c r="M3303" s="33" t="n">
        <v>4.99</v>
      </c>
      <c r="N3303" s="33"/>
      <c r="O3303" s="37"/>
      <c r="P3303" s="38" t="n">
        <v>49.99</v>
      </c>
      <c r="Q3303" s="34" t="n">
        <v>10.99</v>
      </c>
      <c r="R3303" s="39" t="n">
        <v>-0.182464480874316</v>
      </c>
      <c r="S3303" s="40" t="n">
        <v>11.1724644808743</v>
      </c>
      <c r="T3303" s="40" t="n">
        <v>11.1724644808743</v>
      </c>
      <c r="U3303" s="40" t="n">
        <v>11.1724644808743</v>
      </c>
      <c r="V3303" s="32" t="n">
        <v>9.80753551912568</v>
      </c>
      <c r="W3303" s="32" t="n">
        <v>9.80753551912568</v>
      </c>
      <c r="X3303" s="40" t="n">
        <v>20.98</v>
      </c>
      <c r="Y3303" s="29" t="n">
        <v>379.69</v>
      </c>
      <c r="Z3303" s="29" t="n">
        <v>5.47393442622951</v>
      </c>
      <c r="AA3303" s="41"/>
      <c r="AB3303" s="38"/>
      <c r="AC3303" s="34"/>
      <c r="AD3303" s="39"/>
      <c r="AE3303" s="40"/>
      <c r="AF3303" s="40"/>
      <c r="AG3303" s="40"/>
      <c r="AH3303" s="32"/>
      <c r="AI3303" s="32"/>
      <c r="AJ3303" s="40"/>
      <c r="AK3303" s="29"/>
      <c r="AL3303" s="29"/>
      <c r="AM3303" s="41"/>
      <c r="AN3303" s="38"/>
      <c r="AO3303" s="34"/>
      <c r="AP3303" s="39"/>
      <c r="AQ3303" s="40"/>
      <c r="AR3303" s="40"/>
      <c r="AS3303" s="40"/>
      <c r="AT3303" s="32"/>
      <c r="AU3303" s="32"/>
      <c r="AV3303" s="40"/>
      <c r="AW3303" s="31"/>
      <c r="AX3303" s="29"/>
      <c r="AY3303" s="42"/>
      <c r="AZ3303" s="38"/>
      <c r="BA3303" s="34"/>
      <c r="BB3303" s="39"/>
      <c r="BC3303" s="40"/>
      <c r="BD3303" s="40"/>
      <c r="BE3303" s="40"/>
      <c r="BF3303" s="32"/>
      <c r="BG3303" s="32"/>
      <c r="BH3303" s="40"/>
      <c r="BI3303" s="31"/>
      <c r="BJ3303" s="29"/>
    </row>
    <row r="3304" customFormat="false" ht="15" hidden="false" customHeight="false" outlineLevel="0" collapsed="false">
      <c r="A3304" s="26" t="s">
        <v>1296</v>
      </c>
      <c r="B3304" s="27" t="s">
        <v>0</v>
      </c>
      <c r="C3304" s="28" t="s">
        <v>173</v>
      </c>
      <c r="D3304" s="43" t="s">
        <v>272</v>
      </c>
      <c r="E3304" s="30" t="n">
        <v>499.9</v>
      </c>
      <c r="F3304" s="31" t="n">
        <v>469.9</v>
      </c>
      <c r="G3304" s="32" t="s">
        <v>297</v>
      </c>
      <c r="H3304" s="32" t="s">
        <v>98</v>
      </c>
      <c r="I3304" s="33" t="n">
        <v>0</v>
      </c>
      <c r="J3304" s="34" t="s">
        <v>298</v>
      </c>
      <c r="K3304" s="35" t="s">
        <v>355</v>
      </c>
      <c r="L3304" s="36"/>
      <c r="M3304" s="33" t="n">
        <v>4.99</v>
      </c>
      <c r="N3304" s="33"/>
      <c r="O3304" s="37"/>
      <c r="P3304" s="38" t="n">
        <v>49.99</v>
      </c>
      <c r="Q3304" s="34" t="n">
        <v>7.99</v>
      </c>
      <c r="R3304" s="39" t="n">
        <v>-3.18246448087432</v>
      </c>
      <c r="S3304" s="40" t="n">
        <v>11.1724644808743</v>
      </c>
      <c r="T3304" s="40" t="n">
        <v>11.1724644808743</v>
      </c>
      <c r="U3304" s="40" t="n">
        <v>11.1724644808743</v>
      </c>
      <c r="V3304" s="32" t="n">
        <v>-3.18246448087432</v>
      </c>
      <c r="W3304" s="32" t="n">
        <v>-3.18246448087432</v>
      </c>
      <c r="X3304" s="40" t="n">
        <v>7.99</v>
      </c>
      <c r="Y3304" s="29" t="n">
        <v>289.69</v>
      </c>
      <c r="Z3304" s="29" t="n">
        <v>95.4739344262295</v>
      </c>
      <c r="AA3304" s="41"/>
      <c r="AB3304" s="38"/>
      <c r="AC3304" s="34"/>
      <c r="AD3304" s="39"/>
      <c r="AE3304" s="40"/>
      <c r="AF3304" s="40"/>
      <c r="AG3304" s="40"/>
      <c r="AH3304" s="32"/>
      <c r="AI3304" s="32"/>
      <c r="AJ3304" s="40"/>
      <c r="AK3304" s="29"/>
      <c r="AL3304" s="29"/>
      <c r="AM3304" s="41"/>
      <c r="AN3304" s="38"/>
      <c r="AO3304" s="34"/>
      <c r="AP3304" s="39"/>
      <c r="AQ3304" s="40"/>
      <c r="AR3304" s="40"/>
      <c r="AS3304" s="40"/>
      <c r="AT3304" s="32"/>
      <c r="AU3304" s="32"/>
      <c r="AV3304" s="40"/>
      <c r="AW3304" s="31"/>
      <c r="AX3304" s="29"/>
      <c r="AY3304" s="42"/>
      <c r="AZ3304" s="38"/>
      <c r="BA3304" s="34"/>
      <c r="BB3304" s="39"/>
      <c r="BC3304" s="40"/>
      <c r="BD3304" s="40"/>
      <c r="BE3304" s="40"/>
      <c r="BF3304" s="32"/>
      <c r="BG3304" s="32"/>
      <c r="BH3304" s="40"/>
      <c r="BI3304" s="31"/>
      <c r="BJ3304" s="29"/>
    </row>
    <row r="3305" customFormat="false" ht="15" hidden="false" customHeight="false" outlineLevel="0" collapsed="false">
      <c r="A3305" s="26" t="s">
        <v>1297</v>
      </c>
      <c r="B3305" s="27" t="s">
        <v>0</v>
      </c>
      <c r="C3305" s="28" t="s">
        <v>173</v>
      </c>
      <c r="D3305" s="43" t="s">
        <v>177</v>
      </c>
      <c r="E3305" s="30" t="n">
        <v>199.9</v>
      </c>
      <c r="F3305" s="31" t="n">
        <v>199.9</v>
      </c>
      <c r="G3305" s="32" t="s">
        <v>287</v>
      </c>
      <c r="H3305" s="32" t="s">
        <v>98</v>
      </c>
      <c r="I3305" s="33" t="n">
        <v>24.99</v>
      </c>
      <c r="J3305" s="34" t="s">
        <v>288</v>
      </c>
      <c r="K3305" s="35" t="s">
        <v>532</v>
      </c>
      <c r="L3305" s="36"/>
      <c r="M3305" s="33" t="n">
        <v>2.99</v>
      </c>
      <c r="N3305" s="33"/>
      <c r="O3305" s="37"/>
      <c r="P3305" s="38" t="n">
        <v>29.99</v>
      </c>
      <c r="Q3305" s="34" t="n">
        <v>0</v>
      </c>
      <c r="R3305" s="39" t="n">
        <v>-5.57760245901639</v>
      </c>
      <c r="S3305" s="40" t="n">
        <v>5.57760245901639</v>
      </c>
      <c r="T3305" s="40" t="n">
        <v>0</v>
      </c>
      <c r="U3305" s="40" t="n">
        <v>0</v>
      </c>
      <c r="V3305" s="32" t="n">
        <v>19.4123975409836</v>
      </c>
      <c r="W3305" s="32" t="n">
        <v>24.99</v>
      </c>
      <c r="X3305" s="40" t="n">
        <v>24.99</v>
      </c>
      <c r="Y3305" s="29" t="n">
        <v>29.99</v>
      </c>
      <c r="Z3305" s="29" t="n">
        <v>133.862459016393</v>
      </c>
      <c r="AA3305" s="41"/>
      <c r="AB3305" s="38" t="n">
        <v>49.99</v>
      </c>
      <c r="AC3305" s="34" t="n">
        <v>0</v>
      </c>
      <c r="AD3305" s="39" t="n">
        <v>-4.74426912568306</v>
      </c>
      <c r="AE3305" s="40" t="n">
        <v>4.74426912568306</v>
      </c>
      <c r="AF3305" s="40" t="n">
        <v>0</v>
      </c>
      <c r="AG3305" s="40" t="n">
        <v>0</v>
      </c>
      <c r="AH3305" s="32" t="n">
        <v>20.2457308743169</v>
      </c>
      <c r="AI3305" s="32" t="n">
        <v>24.99</v>
      </c>
      <c r="AJ3305" s="40" t="n">
        <v>24.99</v>
      </c>
      <c r="AK3305" s="29" t="n">
        <v>49.99</v>
      </c>
      <c r="AL3305" s="29" t="n">
        <v>113.862459016393</v>
      </c>
      <c r="AM3305" s="41"/>
      <c r="AN3305" s="38"/>
      <c r="AO3305" s="34"/>
      <c r="AP3305" s="39"/>
      <c r="AQ3305" s="40"/>
      <c r="AR3305" s="40"/>
      <c r="AS3305" s="40"/>
      <c r="AT3305" s="32"/>
      <c r="AU3305" s="32"/>
      <c r="AV3305" s="40"/>
      <c r="AW3305" s="31"/>
      <c r="AX3305" s="29"/>
      <c r="AY3305" s="42"/>
      <c r="AZ3305" s="38"/>
      <c r="BA3305" s="34"/>
      <c r="BB3305" s="39"/>
      <c r="BC3305" s="40"/>
      <c r="BD3305" s="40"/>
      <c r="BE3305" s="40"/>
      <c r="BF3305" s="32"/>
      <c r="BG3305" s="32"/>
      <c r="BH3305" s="40"/>
      <c r="BI3305" s="31"/>
      <c r="BJ3305" s="29"/>
    </row>
    <row r="3306" customFormat="false" ht="15" hidden="false" customHeight="false" outlineLevel="0" collapsed="false">
      <c r="A3306" s="26" t="s">
        <v>1298</v>
      </c>
      <c r="B3306" s="27" t="s">
        <v>0</v>
      </c>
      <c r="C3306" s="28" t="s">
        <v>173</v>
      </c>
      <c r="D3306" s="43" t="s">
        <v>177</v>
      </c>
      <c r="E3306" s="30" t="n">
        <v>199.9</v>
      </c>
      <c r="F3306" s="31" t="n">
        <v>199.9</v>
      </c>
      <c r="G3306" s="32" t="s">
        <v>291</v>
      </c>
      <c r="H3306" s="32" t="s">
        <v>98</v>
      </c>
      <c r="I3306" s="33" t="n">
        <v>16.99</v>
      </c>
      <c r="J3306" s="34" t="s">
        <v>288</v>
      </c>
      <c r="K3306" s="35" t="s">
        <v>355</v>
      </c>
      <c r="L3306" s="36"/>
      <c r="M3306" s="33" t="n">
        <v>2.99</v>
      </c>
      <c r="N3306" s="33"/>
      <c r="O3306" s="37"/>
      <c r="P3306" s="38" t="n">
        <v>29.99</v>
      </c>
      <c r="Q3306" s="34" t="n">
        <v>1.99</v>
      </c>
      <c r="R3306" s="39" t="n">
        <v>-2.47208196721311</v>
      </c>
      <c r="S3306" s="40" t="n">
        <v>4.46208196721311</v>
      </c>
      <c r="T3306" s="40" t="n">
        <v>4.46208196721311</v>
      </c>
      <c r="U3306" s="40" t="n">
        <v>4.46208196721311</v>
      </c>
      <c r="V3306" s="32" t="n">
        <v>14.5179180327869</v>
      </c>
      <c r="W3306" s="32" t="n">
        <v>14.5179180327869</v>
      </c>
      <c r="X3306" s="40" t="n">
        <v>18.98</v>
      </c>
      <c r="Y3306" s="29" t="n">
        <v>89.69</v>
      </c>
      <c r="Z3306" s="29" t="n">
        <v>74.1624590163935</v>
      </c>
      <c r="AA3306" s="41"/>
      <c r="AB3306" s="38" t="n">
        <v>49.99</v>
      </c>
      <c r="AC3306" s="34" t="n">
        <v>1.99</v>
      </c>
      <c r="AD3306" s="39" t="n">
        <v>-1.80541530054645</v>
      </c>
      <c r="AE3306" s="40" t="n">
        <v>3.79541530054645</v>
      </c>
      <c r="AF3306" s="40" t="n">
        <v>3.79541530054645</v>
      </c>
      <c r="AG3306" s="40" t="n">
        <v>3.79541530054645</v>
      </c>
      <c r="AH3306" s="32" t="n">
        <v>15.1845846994536</v>
      </c>
      <c r="AI3306" s="32" t="n">
        <v>16.99</v>
      </c>
      <c r="AJ3306" s="40" t="n">
        <v>18.98</v>
      </c>
      <c r="AK3306" s="29" t="n">
        <v>109.69</v>
      </c>
      <c r="AL3306" s="29" t="n">
        <v>54.1624590163935</v>
      </c>
      <c r="AM3306" s="41"/>
      <c r="AN3306" s="38"/>
      <c r="AO3306" s="34"/>
      <c r="AP3306" s="39"/>
      <c r="AQ3306" s="40"/>
      <c r="AR3306" s="40"/>
      <c r="AS3306" s="40"/>
      <c r="AT3306" s="32"/>
      <c r="AU3306" s="32"/>
      <c r="AV3306" s="40"/>
      <c r="AW3306" s="31"/>
      <c r="AX3306" s="29"/>
      <c r="AY3306" s="42"/>
      <c r="AZ3306" s="38"/>
      <c r="BA3306" s="34"/>
      <c r="BB3306" s="39"/>
      <c r="BC3306" s="40"/>
      <c r="BD3306" s="40"/>
      <c r="BE3306" s="40"/>
      <c r="BF3306" s="32"/>
      <c r="BG3306" s="32"/>
      <c r="BH3306" s="40"/>
      <c r="BI3306" s="31"/>
      <c r="BJ3306" s="29"/>
    </row>
    <row r="3307" customFormat="false" ht="15" hidden="false" customHeight="false" outlineLevel="0" collapsed="false">
      <c r="A3307" s="26" t="s">
        <v>1299</v>
      </c>
      <c r="B3307" s="27" t="s">
        <v>0</v>
      </c>
      <c r="C3307" s="28" t="s">
        <v>173</v>
      </c>
      <c r="D3307" s="43" t="s">
        <v>177</v>
      </c>
      <c r="E3307" s="30" t="n">
        <v>199.9</v>
      </c>
      <c r="F3307" s="31" t="n">
        <v>199.9</v>
      </c>
      <c r="G3307" s="32" t="s">
        <v>293</v>
      </c>
      <c r="H3307" s="32" t="s">
        <v>98</v>
      </c>
      <c r="I3307" s="33" t="n">
        <v>12.99</v>
      </c>
      <c r="J3307" s="34" t="s">
        <v>288</v>
      </c>
      <c r="K3307" s="35" t="s">
        <v>355</v>
      </c>
      <c r="L3307" s="36"/>
      <c r="M3307" s="33" t="n">
        <v>2.99</v>
      </c>
      <c r="N3307" s="33"/>
      <c r="O3307" s="37"/>
      <c r="P3307" s="38" t="n">
        <v>39.99</v>
      </c>
      <c r="Q3307" s="34" t="n">
        <v>2.99</v>
      </c>
      <c r="R3307" s="39" t="n">
        <v>-1.13874863387978</v>
      </c>
      <c r="S3307" s="40" t="n">
        <v>4.12874863387978</v>
      </c>
      <c r="T3307" s="40" t="n">
        <v>4.12874863387978</v>
      </c>
      <c r="U3307" s="40" t="n">
        <v>4.12874863387978</v>
      </c>
      <c r="V3307" s="32" t="n">
        <v>11.8512513661202</v>
      </c>
      <c r="W3307" s="32" t="n">
        <v>11.8512513661202</v>
      </c>
      <c r="X3307" s="40" t="n">
        <v>15.98</v>
      </c>
      <c r="Y3307" s="29" t="n">
        <v>129.69</v>
      </c>
      <c r="Z3307" s="29" t="n">
        <v>34.1624590163935</v>
      </c>
      <c r="AA3307" s="41"/>
      <c r="AB3307" s="38" t="n">
        <v>49.99</v>
      </c>
      <c r="AC3307" s="34" t="n">
        <v>2.99</v>
      </c>
      <c r="AD3307" s="39" t="n">
        <v>-0.805415300546448</v>
      </c>
      <c r="AE3307" s="40" t="n">
        <v>3.79541530054645</v>
      </c>
      <c r="AF3307" s="40" t="n">
        <v>3.79541530054645</v>
      </c>
      <c r="AG3307" s="40" t="n">
        <v>3.79541530054645</v>
      </c>
      <c r="AH3307" s="32" t="n">
        <v>12.1845846994536</v>
      </c>
      <c r="AI3307" s="32" t="n">
        <v>12.99</v>
      </c>
      <c r="AJ3307" s="40" t="n">
        <v>15.98</v>
      </c>
      <c r="AK3307" s="29" t="n">
        <v>139.69</v>
      </c>
      <c r="AL3307" s="29" t="n">
        <v>24.1624590163935</v>
      </c>
      <c r="AM3307" s="41"/>
      <c r="AN3307" s="38"/>
      <c r="AO3307" s="34"/>
      <c r="AP3307" s="39"/>
      <c r="AQ3307" s="40"/>
      <c r="AR3307" s="40"/>
      <c r="AS3307" s="40"/>
      <c r="AT3307" s="32"/>
      <c r="AU3307" s="32"/>
      <c r="AV3307" s="40"/>
      <c r="AW3307" s="31"/>
      <c r="AX3307" s="29"/>
      <c r="AY3307" s="42"/>
      <c r="AZ3307" s="38"/>
      <c r="BA3307" s="34"/>
      <c r="BB3307" s="39"/>
      <c r="BC3307" s="40"/>
      <c r="BD3307" s="40"/>
      <c r="BE3307" s="40"/>
      <c r="BF3307" s="32"/>
      <c r="BG3307" s="32"/>
      <c r="BH3307" s="40"/>
      <c r="BI3307" s="31"/>
      <c r="BJ3307" s="29"/>
    </row>
    <row r="3308" customFormat="false" ht="15" hidden="false" customHeight="false" outlineLevel="0" collapsed="false">
      <c r="A3308" s="26" t="s">
        <v>1300</v>
      </c>
      <c r="B3308" s="27" t="s">
        <v>0</v>
      </c>
      <c r="C3308" s="28" t="s">
        <v>173</v>
      </c>
      <c r="D3308" s="43" t="s">
        <v>177</v>
      </c>
      <c r="E3308" s="30" t="n">
        <v>199.9</v>
      </c>
      <c r="F3308" s="31" t="n">
        <v>199.9</v>
      </c>
      <c r="G3308" s="32" t="s">
        <v>424</v>
      </c>
      <c r="H3308" s="32" t="s">
        <v>98</v>
      </c>
      <c r="I3308" s="33" t="n">
        <v>9.99</v>
      </c>
      <c r="J3308" s="34" t="s">
        <v>288</v>
      </c>
      <c r="K3308" s="35" t="s">
        <v>355</v>
      </c>
      <c r="L3308" s="36"/>
      <c r="M3308" s="33" t="n">
        <v>2.99</v>
      </c>
      <c r="N3308" s="33"/>
      <c r="O3308" s="37"/>
      <c r="P3308" s="38" t="n">
        <v>39.99</v>
      </c>
      <c r="Q3308" s="34" t="n">
        <v>2.99</v>
      </c>
      <c r="R3308" s="39" t="n">
        <v>-1.13874863387978</v>
      </c>
      <c r="S3308" s="40" t="n">
        <v>4.12874863387978</v>
      </c>
      <c r="T3308" s="40" t="n">
        <v>4.12874863387978</v>
      </c>
      <c r="U3308" s="40" t="n">
        <v>4.12874863387978</v>
      </c>
      <c r="V3308" s="32" t="n">
        <v>8.85125136612022</v>
      </c>
      <c r="W3308" s="32" t="n">
        <v>8.85125136612022</v>
      </c>
      <c r="X3308" s="40" t="n">
        <v>12.98</v>
      </c>
      <c r="Y3308" s="29" t="n">
        <v>129.69</v>
      </c>
      <c r="Z3308" s="29" t="n">
        <v>34.1624590163935</v>
      </c>
      <c r="AA3308" s="41"/>
      <c r="AB3308" s="38" t="n">
        <v>49.99</v>
      </c>
      <c r="AC3308" s="34" t="n">
        <v>2.99</v>
      </c>
      <c r="AD3308" s="39" t="n">
        <v>-0.805415300546448</v>
      </c>
      <c r="AE3308" s="40" t="n">
        <v>3.79541530054645</v>
      </c>
      <c r="AF3308" s="40" t="n">
        <v>3.79541530054645</v>
      </c>
      <c r="AG3308" s="40" t="n">
        <v>3.79541530054645</v>
      </c>
      <c r="AH3308" s="32" t="n">
        <v>9.18458469945355</v>
      </c>
      <c r="AI3308" s="32" t="n">
        <v>9.99</v>
      </c>
      <c r="AJ3308" s="40" t="n">
        <v>12.98</v>
      </c>
      <c r="AK3308" s="29" t="n">
        <v>139.69</v>
      </c>
      <c r="AL3308" s="29" t="n">
        <v>24.1624590163935</v>
      </c>
      <c r="AM3308" s="41"/>
      <c r="AN3308" s="38"/>
      <c r="AO3308" s="34"/>
      <c r="AP3308" s="39"/>
      <c r="AQ3308" s="40"/>
      <c r="AR3308" s="40"/>
      <c r="AS3308" s="40"/>
      <c r="AT3308" s="32"/>
      <c r="AU3308" s="32"/>
      <c r="AV3308" s="40"/>
      <c r="AW3308" s="31"/>
      <c r="AX3308" s="29"/>
      <c r="AY3308" s="42"/>
      <c r="AZ3308" s="38"/>
      <c r="BA3308" s="34"/>
      <c r="BB3308" s="39"/>
      <c r="BC3308" s="40"/>
      <c r="BD3308" s="40"/>
      <c r="BE3308" s="40"/>
      <c r="BF3308" s="32"/>
      <c r="BG3308" s="32"/>
      <c r="BH3308" s="40"/>
      <c r="BI3308" s="31"/>
      <c r="BJ3308" s="29"/>
    </row>
    <row r="3309" customFormat="false" ht="15" hidden="false" customHeight="false" outlineLevel="0" collapsed="false">
      <c r="A3309" s="26" t="s">
        <v>1301</v>
      </c>
      <c r="B3309" s="27" t="s">
        <v>0</v>
      </c>
      <c r="C3309" s="28" t="s">
        <v>173</v>
      </c>
      <c r="D3309" s="43" t="s">
        <v>177</v>
      </c>
      <c r="E3309" s="30" t="n">
        <v>199.9</v>
      </c>
      <c r="F3309" s="31" t="n">
        <v>199.9</v>
      </c>
      <c r="G3309" s="32" t="s">
        <v>297</v>
      </c>
      <c r="H3309" s="32" t="s">
        <v>98</v>
      </c>
      <c r="I3309" s="33" t="n">
        <v>0</v>
      </c>
      <c r="J3309" s="34" t="s">
        <v>298</v>
      </c>
      <c r="K3309" s="35" t="s">
        <v>355</v>
      </c>
      <c r="L3309" s="36"/>
      <c r="M3309" s="33" t="n">
        <v>2.99</v>
      </c>
      <c r="N3309" s="33"/>
      <c r="O3309" s="37"/>
      <c r="P3309" s="38" t="n">
        <v>29.99</v>
      </c>
      <c r="Q3309" s="34" t="n">
        <v>1.99</v>
      </c>
      <c r="R3309" s="39" t="n">
        <v>-2.47208196721311</v>
      </c>
      <c r="S3309" s="40" t="n">
        <v>4.46208196721311</v>
      </c>
      <c r="T3309" s="40" t="n">
        <v>4.46208196721311</v>
      </c>
      <c r="U3309" s="40" t="n">
        <v>4.46208196721311</v>
      </c>
      <c r="V3309" s="32" t="n">
        <v>-2.47208196721311</v>
      </c>
      <c r="W3309" s="32" t="n">
        <v>-2.47208196721311</v>
      </c>
      <c r="X3309" s="40" t="n">
        <v>1.99</v>
      </c>
      <c r="Y3309" s="29" t="n">
        <v>89.69</v>
      </c>
      <c r="Z3309" s="29" t="n">
        <v>74.1624590163935</v>
      </c>
      <c r="AA3309" s="41"/>
      <c r="AB3309" s="38" t="n">
        <v>49.99</v>
      </c>
      <c r="AC3309" s="34" t="n">
        <v>1.99</v>
      </c>
      <c r="AD3309" s="39" t="n">
        <v>-1.80541530054645</v>
      </c>
      <c r="AE3309" s="40" t="n">
        <v>3.79541530054645</v>
      </c>
      <c r="AF3309" s="40" t="n">
        <v>3.79541530054645</v>
      </c>
      <c r="AG3309" s="40" t="n">
        <v>3.79541530054645</v>
      </c>
      <c r="AH3309" s="32" t="n">
        <v>-1.80541530054645</v>
      </c>
      <c r="AI3309" s="32" t="n">
        <v>0</v>
      </c>
      <c r="AJ3309" s="40" t="n">
        <v>1.99</v>
      </c>
      <c r="AK3309" s="29" t="n">
        <v>109.69</v>
      </c>
      <c r="AL3309" s="29" t="n">
        <v>54.1624590163935</v>
      </c>
      <c r="AM3309" s="41"/>
      <c r="AN3309" s="38"/>
      <c r="AO3309" s="34"/>
      <c r="AP3309" s="39"/>
      <c r="AQ3309" s="40"/>
      <c r="AR3309" s="40"/>
      <c r="AS3309" s="40"/>
      <c r="AT3309" s="32"/>
      <c r="AU3309" s="32"/>
      <c r="AV3309" s="40"/>
      <c r="AW3309" s="31"/>
      <c r="AX3309" s="29"/>
      <c r="AY3309" s="42"/>
      <c r="AZ3309" s="38"/>
      <c r="BA3309" s="34"/>
      <c r="BB3309" s="39"/>
      <c r="BC3309" s="40"/>
      <c r="BD3309" s="40"/>
      <c r="BE3309" s="40"/>
      <c r="BF3309" s="32"/>
      <c r="BG3309" s="32"/>
      <c r="BH3309" s="40"/>
      <c r="BI3309" s="31"/>
      <c r="BJ3309" s="29"/>
    </row>
    <row r="3310" customFormat="false" ht="15" hidden="false" customHeight="false" outlineLevel="0" collapsed="false">
      <c r="A3310" s="26" t="s">
        <v>1302</v>
      </c>
      <c r="B3310" s="27" t="s">
        <v>0</v>
      </c>
      <c r="C3310" s="28" t="s">
        <v>173</v>
      </c>
      <c r="D3310" s="43" t="s">
        <v>1303</v>
      </c>
      <c r="E3310" s="30" t="n">
        <v>399.9</v>
      </c>
      <c r="F3310" s="31" t="n">
        <v>369.9</v>
      </c>
      <c r="G3310" s="32" t="s">
        <v>287</v>
      </c>
      <c r="H3310" s="32" t="s">
        <v>98</v>
      </c>
      <c r="I3310" s="33" t="n">
        <v>24.99</v>
      </c>
      <c r="J3310" s="34" t="s">
        <v>288</v>
      </c>
      <c r="K3310" s="35" t="s">
        <v>355</v>
      </c>
      <c r="L3310" s="36"/>
      <c r="M3310" s="33" t="n">
        <v>4.99</v>
      </c>
      <c r="N3310" s="33"/>
      <c r="O3310" s="37"/>
      <c r="P3310" s="38" t="n">
        <v>39.99</v>
      </c>
      <c r="Q3310" s="34" t="n">
        <v>1.99</v>
      </c>
      <c r="R3310" s="39" t="n">
        <v>-6.78355737704918</v>
      </c>
      <c r="S3310" s="40" t="n">
        <v>8.77355737704918</v>
      </c>
      <c r="T3310" s="40" t="n">
        <v>8.77355737704918</v>
      </c>
      <c r="U3310" s="40" t="n">
        <v>8.77355737704918</v>
      </c>
      <c r="V3310" s="32" t="n">
        <v>18.2064426229508</v>
      </c>
      <c r="W3310" s="32" t="n">
        <v>18.2064426229508</v>
      </c>
      <c r="X3310" s="40" t="n">
        <v>26.98</v>
      </c>
      <c r="Y3310" s="29" t="n">
        <v>99.69</v>
      </c>
      <c r="Z3310" s="29" t="n">
        <v>203.506721311475</v>
      </c>
      <c r="AA3310" s="41"/>
      <c r="AB3310" s="38" t="s">
        <v>520</v>
      </c>
      <c r="AC3310" s="34" t="s">
        <v>520</v>
      </c>
      <c r="AD3310" s="39" t="s">
        <v>520</v>
      </c>
      <c r="AE3310" s="40" t="s">
        <v>520</v>
      </c>
      <c r="AF3310" s="40" t="s">
        <v>520</v>
      </c>
      <c r="AG3310" s="40" t="s">
        <v>520</v>
      </c>
      <c r="AH3310" s="32"/>
      <c r="AI3310" s="32"/>
      <c r="AJ3310" s="40"/>
      <c r="AK3310" s="29"/>
      <c r="AL3310" s="29"/>
      <c r="AM3310" s="41"/>
      <c r="AN3310" s="38"/>
      <c r="AO3310" s="34"/>
      <c r="AP3310" s="39"/>
      <c r="AQ3310" s="40"/>
      <c r="AR3310" s="40"/>
      <c r="AS3310" s="40"/>
      <c r="AT3310" s="32"/>
      <c r="AU3310" s="32"/>
      <c r="AV3310" s="40"/>
      <c r="AW3310" s="31"/>
      <c r="AX3310" s="29"/>
      <c r="AY3310" s="42"/>
      <c r="AZ3310" s="38"/>
      <c r="BA3310" s="34"/>
      <c r="BB3310" s="39"/>
      <c r="BC3310" s="40"/>
      <c r="BD3310" s="40"/>
      <c r="BE3310" s="40"/>
      <c r="BF3310" s="32"/>
      <c r="BG3310" s="32"/>
      <c r="BH3310" s="40"/>
      <c r="BI3310" s="31"/>
      <c r="BJ3310" s="29"/>
    </row>
    <row r="3311" customFormat="false" ht="15" hidden="false" customHeight="false" outlineLevel="0" collapsed="false">
      <c r="A3311" s="26" t="s">
        <v>1304</v>
      </c>
      <c r="B3311" s="27" t="s">
        <v>0</v>
      </c>
      <c r="C3311" s="28" t="s">
        <v>173</v>
      </c>
      <c r="D3311" s="43" t="s">
        <v>1303</v>
      </c>
      <c r="E3311" s="30" t="n">
        <v>399.9</v>
      </c>
      <c r="F3311" s="31" t="n">
        <v>369.9</v>
      </c>
      <c r="G3311" s="32" t="s">
        <v>291</v>
      </c>
      <c r="H3311" s="32" t="s">
        <v>98</v>
      </c>
      <c r="I3311" s="33" t="n">
        <v>16.99</v>
      </c>
      <c r="J3311" s="34" t="s">
        <v>288</v>
      </c>
      <c r="K3311" s="35" t="s">
        <v>355</v>
      </c>
      <c r="L3311" s="36"/>
      <c r="M3311" s="33" t="n">
        <v>4.99</v>
      </c>
      <c r="N3311" s="33"/>
      <c r="O3311" s="37"/>
      <c r="P3311" s="38" t="n">
        <v>39.99</v>
      </c>
      <c r="Q3311" s="34" t="n">
        <v>4.99</v>
      </c>
      <c r="R3311" s="39" t="n">
        <v>-3.78355737704918</v>
      </c>
      <c r="S3311" s="40" t="n">
        <v>8.77355737704918</v>
      </c>
      <c r="T3311" s="40" t="n">
        <v>8.77355737704918</v>
      </c>
      <c r="U3311" s="40" t="n">
        <v>8.77355737704918</v>
      </c>
      <c r="V3311" s="32" t="n">
        <v>13.2064426229508</v>
      </c>
      <c r="W3311" s="32" t="n">
        <v>13.2064426229508</v>
      </c>
      <c r="X3311" s="40" t="n">
        <v>21.98</v>
      </c>
      <c r="Y3311" s="29" t="n">
        <v>189.69</v>
      </c>
      <c r="Z3311" s="29" t="n">
        <v>113.506721311475</v>
      </c>
      <c r="AA3311" s="41"/>
      <c r="AB3311" s="38" t="s">
        <v>520</v>
      </c>
      <c r="AC3311" s="34" t="s">
        <v>520</v>
      </c>
      <c r="AD3311" s="39" t="s">
        <v>520</v>
      </c>
      <c r="AE3311" s="40" t="s">
        <v>520</v>
      </c>
      <c r="AF3311" s="40" t="s">
        <v>520</v>
      </c>
      <c r="AG3311" s="40" t="s">
        <v>520</v>
      </c>
      <c r="AH3311" s="32"/>
      <c r="AI3311" s="32"/>
      <c r="AJ3311" s="40"/>
      <c r="AK3311" s="29"/>
      <c r="AL3311" s="29"/>
      <c r="AM3311" s="41"/>
      <c r="AN3311" s="38"/>
      <c r="AO3311" s="34"/>
      <c r="AP3311" s="39"/>
      <c r="AQ3311" s="40"/>
      <c r="AR3311" s="40"/>
      <c r="AS3311" s="40"/>
      <c r="AT3311" s="32"/>
      <c r="AU3311" s="32"/>
      <c r="AV3311" s="40"/>
      <c r="AW3311" s="31"/>
      <c r="AX3311" s="29"/>
      <c r="AY3311" s="42"/>
      <c r="AZ3311" s="38"/>
      <c r="BA3311" s="34"/>
      <c r="BB3311" s="39"/>
      <c r="BC3311" s="40"/>
      <c r="BD3311" s="40"/>
      <c r="BE3311" s="40"/>
      <c r="BF3311" s="32"/>
      <c r="BG3311" s="32"/>
      <c r="BH3311" s="40"/>
      <c r="BI3311" s="31"/>
      <c r="BJ3311" s="29"/>
    </row>
    <row r="3312" customFormat="false" ht="15" hidden="false" customHeight="false" outlineLevel="0" collapsed="false">
      <c r="A3312" s="26" t="s">
        <v>1305</v>
      </c>
      <c r="B3312" s="27" t="s">
        <v>0</v>
      </c>
      <c r="C3312" s="28" t="s">
        <v>173</v>
      </c>
      <c r="D3312" s="43" t="s">
        <v>1303</v>
      </c>
      <c r="E3312" s="30" t="n">
        <v>399.9</v>
      </c>
      <c r="F3312" s="31" t="n">
        <v>369.9</v>
      </c>
      <c r="G3312" s="32" t="s">
        <v>293</v>
      </c>
      <c r="H3312" s="32" t="s">
        <v>98</v>
      </c>
      <c r="I3312" s="33" t="n">
        <v>12.99</v>
      </c>
      <c r="J3312" s="34" t="s">
        <v>288</v>
      </c>
      <c r="K3312" s="35" t="s">
        <v>355</v>
      </c>
      <c r="L3312" s="36"/>
      <c r="M3312" s="33" t="n">
        <v>4.99</v>
      </c>
      <c r="N3312" s="33"/>
      <c r="O3312" s="37"/>
      <c r="P3312" s="38" t="n">
        <v>39.99</v>
      </c>
      <c r="Q3312" s="34" t="n">
        <v>6.99</v>
      </c>
      <c r="R3312" s="39" t="n">
        <v>-1.78355737704918</v>
      </c>
      <c r="S3312" s="40" t="n">
        <v>8.77355737704918</v>
      </c>
      <c r="T3312" s="40" t="n">
        <v>8.77355737704918</v>
      </c>
      <c r="U3312" s="40" t="n">
        <v>8.77355737704918</v>
      </c>
      <c r="V3312" s="32" t="n">
        <v>11.2064426229508</v>
      </c>
      <c r="W3312" s="32" t="n">
        <v>11.2064426229508</v>
      </c>
      <c r="X3312" s="40" t="n">
        <v>19.98</v>
      </c>
      <c r="Y3312" s="29" t="n">
        <v>249.69</v>
      </c>
      <c r="Z3312" s="29" t="n">
        <v>53.5067213114754</v>
      </c>
      <c r="AA3312" s="41"/>
      <c r="AB3312" s="38" t="s">
        <v>520</v>
      </c>
      <c r="AC3312" s="34" t="s">
        <v>520</v>
      </c>
      <c r="AD3312" s="39" t="s">
        <v>520</v>
      </c>
      <c r="AE3312" s="40" t="s">
        <v>520</v>
      </c>
      <c r="AF3312" s="40" t="s">
        <v>520</v>
      </c>
      <c r="AG3312" s="40" t="s">
        <v>520</v>
      </c>
      <c r="AH3312" s="32"/>
      <c r="AI3312" s="32"/>
      <c r="AJ3312" s="40"/>
      <c r="AK3312" s="29"/>
      <c r="AL3312" s="29"/>
      <c r="AM3312" s="41"/>
      <c r="AN3312" s="38"/>
      <c r="AO3312" s="34"/>
      <c r="AP3312" s="39"/>
      <c r="AQ3312" s="40"/>
      <c r="AR3312" s="40"/>
      <c r="AS3312" s="40"/>
      <c r="AT3312" s="32"/>
      <c r="AU3312" s="32"/>
      <c r="AV3312" s="40"/>
      <c r="AW3312" s="31"/>
      <c r="AX3312" s="29"/>
      <c r="AY3312" s="42"/>
      <c r="AZ3312" s="38"/>
      <c r="BA3312" s="34"/>
      <c r="BB3312" s="39"/>
      <c r="BC3312" s="40"/>
      <c r="BD3312" s="40"/>
      <c r="BE3312" s="40"/>
      <c r="BF3312" s="32"/>
      <c r="BG3312" s="32"/>
      <c r="BH3312" s="40"/>
      <c r="BI3312" s="31"/>
      <c r="BJ3312" s="29"/>
    </row>
    <row r="3313" customFormat="false" ht="15" hidden="false" customHeight="false" outlineLevel="0" collapsed="false">
      <c r="A3313" s="26" t="s">
        <v>1306</v>
      </c>
      <c r="B3313" s="27" t="s">
        <v>0</v>
      </c>
      <c r="C3313" s="28" t="s">
        <v>173</v>
      </c>
      <c r="D3313" s="43" t="s">
        <v>1303</v>
      </c>
      <c r="E3313" s="30" t="n">
        <v>399.9</v>
      </c>
      <c r="F3313" s="31" t="n">
        <v>369.9</v>
      </c>
      <c r="G3313" s="32" t="s">
        <v>295</v>
      </c>
      <c r="H3313" s="32" t="s">
        <v>98</v>
      </c>
      <c r="I3313" s="33" t="n">
        <v>9.99</v>
      </c>
      <c r="J3313" s="34" t="s">
        <v>288</v>
      </c>
      <c r="K3313" s="35" t="s">
        <v>355</v>
      </c>
      <c r="L3313" s="36"/>
      <c r="M3313" s="33" t="n">
        <v>4.99</v>
      </c>
      <c r="N3313" s="33"/>
      <c r="O3313" s="37"/>
      <c r="P3313" s="38" t="n">
        <v>39.99</v>
      </c>
      <c r="Q3313" s="34" t="n">
        <v>6.99</v>
      </c>
      <c r="R3313" s="39" t="n">
        <v>-1.78355737704918</v>
      </c>
      <c r="S3313" s="40" t="n">
        <v>8.77355737704918</v>
      </c>
      <c r="T3313" s="40" t="n">
        <v>8.77355737704918</v>
      </c>
      <c r="U3313" s="40" t="n">
        <v>8.77355737704918</v>
      </c>
      <c r="V3313" s="32" t="n">
        <v>8.20644262295082</v>
      </c>
      <c r="W3313" s="32" t="n">
        <v>8.20644262295082</v>
      </c>
      <c r="X3313" s="40" t="n">
        <v>16.98</v>
      </c>
      <c r="Y3313" s="29" t="n">
        <v>249.69</v>
      </c>
      <c r="Z3313" s="29" t="n">
        <v>53.5067213114754</v>
      </c>
      <c r="AA3313" s="41"/>
      <c r="AB3313" s="38" t="s">
        <v>520</v>
      </c>
      <c r="AC3313" s="34" t="s">
        <v>520</v>
      </c>
      <c r="AD3313" s="39" t="s">
        <v>520</v>
      </c>
      <c r="AE3313" s="40" t="s">
        <v>520</v>
      </c>
      <c r="AF3313" s="40" t="s">
        <v>520</v>
      </c>
      <c r="AG3313" s="40" t="s">
        <v>520</v>
      </c>
      <c r="AH3313" s="32"/>
      <c r="AI3313" s="32"/>
      <c r="AJ3313" s="40"/>
      <c r="AK3313" s="29"/>
      <c r="AL3313" s="29"/>
      <c r="AM3313" s="41"/>
      <c r="AN3313" s="38"/>
      <c r="AO3313" s="34"/>
      <c r="AP3313" s="39"/>
      <c r="AQ3313" s="40"/>
      <c r="AR3313" s="40"/>
      <c r="AS3313" s="40"/>
      <c r="AT3313" s="32"/>
      <c r="AU3313" s="32"/>
      <c r="AV3313" s="40"/>
      <c r="AW3313" s="31"/>
      <c r="AX3313" s="29"/>
      <c r="AY3313" s="42"/>
      <c r="AZ3313" s="38"/>
      <c r="BA3313" s="34"/>
      <c r="BB3313" s="39"/>
      <c r="BC3313" s="40"/>
      <c r="BD3313" s="40"/>
      <c r="BE3313" s="40"/>
      <c r="BF3313" s="32"/>
      <c r="BG3313" s="32"/>
      <c r="BH3313" s="40"/>
      <c r="BI3313" s="31"/>
      <c r="BJ3313" s="29"/>
    </row>
    <row r="3314" customFormat="false" ht="15" hidden="false" customHeight="false" outlineLevel="0" collapsed="false">
      <c r="A3314" s="26" t="s">
        <v>1307</v>
      </c>
      <c r="B3314" s="27" t="s">
        <v>0</v>
      </c>
      <c r="C3314" s="28" t="s">
        <v>173</v>
      </c>
      <c r="D3314" s="43" t="s">
        <v>1303</v>
      </c>
      <c r="E3314" s="30" t="n">
        <v>399.9</v>
      </c>
      <c r="F3314" s="31" t="n">
        <v>369.9</v>
      </c>
      <c r="G3314" s="32" t="s">
        <v>297</v>
      </c>
      <c r="H3314" s="32" t="s">
        <v>98</v>
      </c>
      <c r="I3314" s="33" t="n">
        <v>0</v>
      </c>
      <c r="J3314" s="34" t="s">
        <v>298</v>
      </c>
      <c r="K3314" s="35" t="s">
        <v>355</v>
      </c>
      <c r="L3314" s="36"/>
      <c r="M3314" s="33" t="n">
        <v>4.99</v>
      </c>
      <c r="N3314" s="33"/>
      <c r="O3314" s="37"/>
      <c r="P3314" s="38" t="n">
        <v>39.99</v>
      </c>
      <c r="Q3314" s="34" t="n">
        <v>6.99</v>
      </c>
      <c r="R3314" s="39" t="n">
        <v>-1.78355737704918</v>
      </c>
      <c r="S3314" s="40" t="n">
        <v>8.77355737704918</v>
      </c>
      <c r="T3314" s="40" t="n">
        <v>8.77355737704918</v>
      </c>
      <c r="U3314" s="40" t="n">
        <v>8.77355737704918</v>
      </c>
      <c r="V3314" s="32" t="n">
        <v>-1.78355737704918</v>
      </c>
      <c r="W3314" s="32" t="n">
        <v>-1.78355737704918</v>
      </c>
      <c r="X3314" s="40" t="n">
        <v>6.99</v>
      </c>
      <c r="Y3314" s="29" t="n">
        <v>249.69</v>
      </c>
      <c r="Z3314" s="29" t="n">
        <v>53.5067213114754</v>
      </c>
      <c r="AA3314" s="41"/>
      <c r="AB3314" s="38" t="s">
        <v>520</v>
      </c>
      <c r="AC3314" s="34" t="s">
        <v>520</v>
      </c>
      <c r="AD3314" s="39" t="s">
        <v>520</v>
      </c>
      <c r="AE3314" s="40" t="s">
        <v>520</v>
      </c>
      <c r="AF3314" s="40" t="s">
        <v>520</v>
      </c>
      <c r="AG3314" s="40" t="s">
        <v>520</v>
      </c>
      <c r="AH3314" s="32"/>
      <c r="AI3314" s="32"/>
      <c r="AJ3314" s="40"/>
      <c r="AK3314" s="29"/>
      <c r="AL3314" s="29"/>
      <c r="AM3314" s="41"/>
      <c r="AN3314" s="38"/>
      <c r="AO3314" s="34"/>
      <c r="AP3314" s="39"/>
      <c r="AQ3314" s="40"/>
      <c r="AR3314" s="40"/>
      <c r="AS3314" s="40"/>
      <c r="AT3314" s="32"/>
      <c r="AU3314" s="32"/>
      <c r="AV3314" s="40"/>
      <c r="AW3314" s="31"/>
      <c r="AX3314" s="29"/>
      <c r="AY3314" s="42"/>
      <c r="AZ3314" s="38"/>
      <c r="BA3314" s="34"/>
      <c r="BB3314" s="39"/>
      <c r="BC3314" s="40"/>
      <c r="BD3314" s="40"/>
      <c r="BE3314" s="40"/>
      <c r="BF3314" s="32"/>
      <c r="BG3314" s="32"/>
      <c r="BH3314" s="40"/>
      <c r="BI3314" s="31"/>
      <c r="BJ3314" s="29"/>
    </row>
    <row r="3315" customFormat="false" ht="15" hidden="false" customHeight="false" outlineLevel="0" collapsed="false">
      <c r="A3315" s="26" t="s">
        <v>1308</v>
      </c>
      <c r="B3315" s="27" t="s">
        <v>0</v>
      </c>
      <c r="C3315" s="28" t="s">
        <v>173</v>
      </c>
      <c r="D3315" s="43" t="s">
        <v>283</v>
      </c>
      <c r="E3315" s="30" t="n">
        <v>1299.9</v>
      </c>
      <c r="F3315" s="31" t="n">
        <v>1109.9</v>
      </c>
      <c r="G3315" s="32" t="s">
        <v>287</v>
      </c>
      <c r="H3315" s="32" t="s">
        <v>98</v>
      </c>
      <c r="I3315" s="33" t="n">
        <v>24.99</v>
      </c>
      <c r="J3315" s="34" t="s">
        <v>288</v>
      </c>
      <c r="K3315" s="35" t="s">
        <v>289</v>
      </c>
      <c r="L3315" s="36"/>
      <c r="M3315" s="33" t="n">
        <v>8.99</v>
      </c>
      <c r="N3315" s="33"/>
      <c r="O3315" s="37"/>
      <c r="P3315" s="38" t="n">
        <v>99.99</v>
      </c>
      <c r="Q3315" s="34" t="n">
        <v>18.99</v>
      </c>
      <c r="R3315" s="39" t="n">
        <v>-3.50344717668488</v>
      </c>
      <c r="S3315" s="40" t="n">
        <v>22.4934471766849</v>
      </c>
      <c r="T3315" s="40" t="n">
        <v>22.4934471766849</v>
      </c>
      <c r="U3315" s="40" t="n">
        <v>22.4934471766849</v>
      </c>
      <c r="V3315" s="32" t="n">
        <v>21.4865528233151</v>
      </c>
      <c r="W3315" s="32" t="n">
        <v>21.4865528233151</v>
      </c>
      <c r="X3315" s="40" t="n">
        <v>43.98</v>
      </c>
      <c r="Y3315" s="29" t="n">
        <v>783.63</v>
      </c>
      <c r="Z3315" s="29" t="n">
        <v>126.124098360656</v>
      </c>
      <c r="AA3315" s="41"/>
      <c r="AB3315" s="38" t="s">
        <v>520</v>
      </c>
      <c r="AC3315" s="34" t="s">
        <v>520</v>
      </c>
      <c r="AD3315" s="39" t="s">
        <v>520</v>
      </c>
      <c r="AE3315" s="40" t="s">
        <v>520</v>
      </c>
      <c r="AF3315" s="40" t="s">
        <v>520</v>
      </c>
      <c r="AG3315" s="40" t="s">
        <v>520</v>
      </c>
      <c r="AH3315" s="32"/>
      <c r="AI3315" s="32"/>
      <c r="AJ3315" s="40"/>
      <c r="AK3315" s="29"/>
      <c r="AL3315" s="29"/>
      <c r="AM3315" s="41"/>
      <c r="AN3315" s="38"/>
      <c r="AO3315" s="34"/>
      <c r="AP3315" s="39"/>
      <c r="AQ3315" s="40"/>
      <c r="AR3315" s="40"/>
      <c r="AS3315" s="40"/>
      <c r="AT3315" s="32"/>
      <c r="AU3315" s="32"/>
      <c r="AV3315" s="40"/>
      <c r="AW3315" s="31"/>
      <c r="AX3315" s="29"/>
      <c r="AY3315" s="42"/>
      <c r="AZ3315" s="38"/>
      <c r="BA3315" s="34"/>
      <c r="BB3315" s="39"/>
      <c r="BC3315" s="40"/>
      <c r="BD3315" s="40"/>
      <c r="BE3315" s="40"/>
      <c r="BF3315" s="32"/>
      <c r="BG3315" s="32"/>
      <c r="BH3315" s="40"/>
      <c r="BI3315" s="31"/>
      <c r="BJ3315" s="29"/>
    </row>
    <row r="3316" customFormat="false" ht="15" hidden="false" customHeight="false" outlineLevel="0" collapsed="false">
      <c r="A3316" s="26" t="s">
        <v>1309</v>
      </c>
      <c r="B3316" s="27" t="s">
        <v>0</v>
      </c>
      <c r="C3316" s="28" t="s">
        <v>173</v>
      </c>
      <c r="D3316" s="43" t="s">
        <v>283</v>
      </c>
      <c r="E3316" s="30" t="n">
        <v>1299.9</v>
      </c>
      <c r="F3316" s="31" t="n">
        <v>1109.9</v>
      </c>
      <c r="G3316" s="32" t="s">
        <v>291</v>
      </c>
      <c r="H3316" s="32" t="s">
        <v>98</v>
      </c>
      <c r="I3316" s="33" t="n">
        <v>16.99</v>
      </c>
      <c r="J3316" s="34" t="s">
        <v>288</v>
      </c>
      <c r="K3316" s="35" t="s">
        <v>289</v>
      </c>
      <c r="L3316" s="36"/>
      <c r="M3316" s="33" t="n">
        <v>8.99</v>
      </c>
      <c r="N3316" s="33"/>
      <c r="O3316" s="37"/>
      <c r="P3316" s="38" t="n">
        <v>99.99</v>
      </c>
      <c r="Q3316" s="34" t="n">
        <v>21.99</v>
      </c>
      <c r="R3316" s="39" t="n">
        <v>-0.503447176684883</v>
      </c>
      <c r="S3316" s="40" t="n">
        <v>22.4934471766849</v>
      </c>
      <c r="T3316" s="40" t="n">
        <v>22.4934471766849</v>
      </c>
      <c r="U3316" s="40" t="n">
        <v>22.4934471766849</v>
      </c>
      <c r="V3316" s="32" t="n">
        <v>16.4865528233151</v>
      </c>
      <c r="W3316" s="32" t="n">
        <v>16.4865528233151</v>
      </c>
      <c r="X3316" s="40" t="n">
        <v>38.98</v>
      </c>
      <c r="Y3316" s="29" t="n">
        <v>891.63</v>
      </c>
      <c r="Z3316" s="29" t="n">
        <v>18.1240983606558</v>
      </c>
      <c r="AA3316" s="41"/>
      <c r="AB3316" s="38" t="s">
        <v>520</v>
      </c>
      <c r="AC3316" s="34" t="s">
        <v>520</v>
      </c>
      <c r="AD3316" s="39" t="s">
        <v>520</v>
      </c>
      <c r="AE3316" s="40" t="s">
        <v>520</v>
      </c>
      <c r="AF3316" s="40" t="s">
        <v>520</v>
      </c>
      <c r="AG3316" s="40" t="s">
        <v>520</v>
      </c>
      <c r="AH3316" s="32"/>
      <c r="AI3316" s="32"/>
      <c r="AJ3316" s="40"/>
      <c r="AK3316" s="29"/>
      <c r="AL3316" s="29"/>
      <c r="AM3316" s="41"/>
      <c r="AN3316" s="38"/>
      <c r="AO3316" s="34"/>
      <c r="AP3316" s="39"/>
      <c r="AQ3316" s="40"/>
      <c r="AR3316" s="40"/>
      <c r="AS3316" s="40"/>
      <c r="AT3316" s="32"/>
      <c r="AU3316" s="32"/>
      <c r="AV3316" s="40"/>
      <c r="AW3316" s="31"/>
      <c r="AX3316" s="29"/>
      <c r="AY3316" s="42"/>
      <c r="AZ3316" s="38"/>
      <c r="BA3316" s="34"/>
      <c r="BB3316" s="39"/>
      <c r="BC3316" s="40"/>
      <c r="BD3316" s="40"/>
      <c r="BE3316" s="40"/>
      <c r="BF3316" s="32"/>
      <c r="BG3316" s="32"/>
      <c r="BH3316" s="40"/>
      <c r="BI3316" s="31"/>
      <c r="BJ3316" s="29"/>
    </row>
    <row r="3317" customFormat="false" ht="15" hidden="false" customHeight="false" outlineLevel="0" collapsed="false">
      <c r="A3317" s="26" t="s">
        <v>1310</v>
      </c>
      <c r="B3317" s="27" t="s">
        <v>0</v>
      </c>
      <c r="C3317" s="28" t="s">
        <v>173</v>
      </c>
      <c r="D3317" s="43" t="s">
        <v>283</v>
      </c>
      <c r="E3317" s="30" t="n">
        <v>1299.9</v>
      </c>
      <c r="F3317" s="31" t="n">
        <v>1109.9</v>
      </c>
      <c r="G3317" s="32" t="s">
        <v>293</v>
      </c>
      <c r="H3317" s="32" t="s">
        <v>98</v>
      </c>
      <c r="I3317" s="33" t="n">
        <v>12.99</v>
      </c>
      <c r="J3317" s="34" t="s">
        <v>288</v>
      </c>
      <c r="K3317" s="35" t="s">
        <v>289</v>
      </c>
      <c r="L3317" s="36"/>
      <c r="M3317" s="33" t="n">
        <v>8.99</v>
      </c>
      <c r="N3317" s="33"/>
      <c r="O3317" s="37"/>
      <c r="P3317" s="38" t="n">
        <v>109.99</v>
      </c>
      <c r="Q3317" s="34" t="n">
        <v>21.99</v>
      </c>
      <c r="R3317" s="39" t="n">
        <v>-0.225669398907108</v>
      </c>
      <c r="S3317" s="40" t="n">
        <v>22.2156693989071</v>
      </c>
      <c r="T3317" s="40" t="n">
        <v>22.2156693989071</v>
      </c>
      <c r="U3317" s="40" t="n">
        <v>22.2156693989071</v>
      </c>
      <c r="V3317" s="32" t="n">
        <v>12.7643306010929</v>
      </c>
      <c r="W3317" s="32" t="n">
        <v>12.7643306010929</v>
      </c>
      <c r="X3317" s="40" t="n">
        <v>34.98</v>
      </c>
      <c r="Y3317" s="29" t="n">
        <v>901.63</v>
      </c>
      <c r="Z3317" s="29" t="n">
        <v>8.12409836065581</v>
      </c>
      <c r="AA3317" s="41"/>
      <c r="AB3317" s="38" t="s">
        <v>520</v>
      </c>
      <c r="AC3317" s="34" t="s">
        <v>520</v>
      </c>
      <c r="AD3317" s="39" t="s">
        <v>520</v>
      </c>
      <c r="AE3317" s="40" t="s">
        <v>520</v>
      </c>
      <c r="AF3317" s="40" t="s">
        <v>520</v>
      </c>
      <c r="AG3317" s="40" t="s">
        <v>520</v>
      </c>
      <c r="AH3317" s="32"/>
      <c r="AI3317" s="32"/>
      <c r="AJ3317" s="40"/>
      <c r="AK3317" s="29"/>
      <c r="AL3317" s="29"/>
      <c r="AM3317" s="41"/>
      <c r="AN3317" s="38"/>
      <c r="AO3317" s="34"/>
      <c r="AP3317" s="39"/>
      <c r="AQ3317" s="40"/>
      <c r="AR3317" s="40"/>
      <c r="AS3317" s="40"/>
      <c r="AT3317" s="32"/>
      <c r="AU3317" s="32"/>
      <c r="AV3317" s="40"/>
      <c r="AW3317" s="31"/>
      <c r="AX3317" s="29"/>
      <c r="AY3317" s="42"/>
      <c r="AZ3317" s="38"/>
      <c r="BA3317" s="34"/>
      <c r="BB3317" s="39"/>
      <c r="BC3317" s="40"/>
      <c r="BD3317" s="40"/>
      <c r="BE3317" s="40"/>
      <c r="BF3317" s="32"/>
      <c r="BG3317" s="32"/>
      <c r="BH3317" s="40"/>
      <c r="BI3317" s="31"/>
      <c r="BJ3317" s="29"/>
    </row>
    <row r="3318" customFormat="false" ht="15" hidden="false" customHeight="false" outlineLevel="0" collapsed="false">
      <c r="A3318" s="26" t="s">
        <v>1311</v>
      </c>
      <c r="B3318" s="27" t="s">
        <v>0</v>
      </c>
      <c r="C3318" s="28" t="s">
        <v>173</v>
      </c>
      <c r="D3318" s="43" t="s">
        <v>283</v>
      </c>
      <c r="E3318" s="30" t="n">
        <v>1299.9</v>
      </c>
      <c r="F3318" s="31" t="n">
        <v>1109.9</v>
      </c>
      <c r="G3318" s="32" t="s">
        <v>424</v>
      </c>
      <c r="H3318" s="32" t="s">
        <v>98</v>
      </c>
      <c r="I3318" s="33" t="n">
        <v>9.99</v>
      </c>
      <c r="J3318" s="34" t="s">
        <v>288</v>
      </c>
      <c r="K3318" s="35" t="s">
        <v>289</v>
      </c>
      <c r="L3318" s="36"/>
      <c r="M3318" s="33" t="n">
        <v>8.99</v>
      </c>
      <c r="N3318" s="33"/>
      <c r="O3318" s="37"/>
      <c r="P3318" s="38" t="n">
        <v>109.99</v>
      </c>
      <c r="Q3318" s="34" t="n">
        <v>21.99</v>
      </c>
      <c r="R3318" s="39" t="n">
        <v>-0.225669398907108</v>
      </c>
      <c r="S3318" s="40" t="n">
        <v>22.2156693989071</v>
      </c>
      <c r="T3318" s="40" t="n">
        <v>22.2156693989071</v>
      </c>
      <c r="U3318" s="40" t="n">
        <v>22.2156693989071</v>
      </c>
      <c r="V3318" s="32" t="n">
        <v>9.76433060109289</v>
      </c>
      <c r="W3318" s="32" t="n">
        <v>9.76433060109289</v>
      </c>
      <c r="X3318" s="40" t="n">
        <v>31.98</v>
      </c>
      <c r="Y3318" s="29" t="n">
        <v>901.63</v>
      </c>
      <c r="Z3318" s="29" t="n">
        <v>8.12409836065581</v>
      </c>
      <c r="AA3318" s="41"/>
      <c r="AB3318" s="38" t="s">
        <v>520</v>
      </c>
      <c r="AC3318" s="34" t="s">
        <v>520</v>
      </c>
      <c r="AD3318" s="39" t="s">
        <v>520</v>
      </c>
      <c r="AE3318" s="40" t="s">
        <v>520</v>
      </c>
      <c r="AF3318" s="40" t="s">
        <v>520</v>
      </c>
      <c r="AG3318" s="40" t="s">
        <v>520</v>
      </c>
      <c r="AH3318" s="32"/>
      <c r="AI3318" s="32"/>
      <c r="AJ3318" s="40"/>
      <c r="AK3318" s="29"/>
      <c r="AL3318" s="29"/>
      <c r="AM3318" s="41"/>
      <c r="AN3318" s="38"/>
      <c r="AO3318" s="34"/>
      <c r="AP3318" s="39"/>
      <c r="AQ3318" s="40"/>
      <c r="AR3318" s="40"/>
      <c r="AS3318" s="40"/>
      <c r="AT3318" s="32"/>
      <c r="AU3318" s="32"/>
      <c r="AV3318" s="40"/>
      <c r="AW3318" s="31"/>
      <c r="AX3318" s="29"/>
      <c r="AY3318" s="42"/>
      <c r="AZ3318" s="38"/>
      <c r="BA3318" s="34"/>
      <c r="BB3318" s="39"/>
      <c r="BC3318" s="40"/>
      <c r="BD3318" s="40"/>
      <c r="BE3318" s="40"/>
      <c r="BF3318" s="32"/>
      <c r="BG3318" s="32"/>
      <c r="BH3318" s="40"/>
      <c r="BI3318" s="31"/>
      <c r="BJ3318" s="29"/>
    </row>
    <row r="3319" customFormat="false" ht="15" hidden="false" customHeight="false" outlineLevel="0" collapsed="false">
      <c r="A3319" s="26" t="s">
        <v>1312</v>
      </c>
      <c r="B3319" s="27" t="s">
        <v>0</v>
      </c>
      <c r="C3319" s="28" t="s">
        <v>173</v>
      </c>
      <c r="D3319" s="43" t="s">
        <v>283</v>
      </c>
      <c r="E3319" s="30" t="n">
        <v>1299.9</v>
      </c>
      <c r="F3319" s="31" t="n">
        <v>1109.9</v>
      </c>
      <c r="G3319" s="32" t="s">
        <v>297</v>
      </c>
      <c r="H3319" s="32" t="s">
        <v>98</v>
      </c>
      <c r="I3319" s="33" t="n">
        <v>0</v>
      </c>
      <c r="J3319" s="34" t="s">
        <v>298</v>
      </c>
      <c r="K3319" s="35" t="s">
        <v>289</v>
      </c>
      <c r="L3319" s="36"/>
      <c r="M3319" s="33" t="n">
        <v>8.99</v>
      </c>
      <c r="N3319" s="33"/>
      <c r="O3319" s="37"/>
      <c r="P3319" s="38" t="n">
        <v>99.99</v>
      </c>
      <c r="Q3319" s="34" t="n">
        <v>21.99</v>
      </c>
      <c r="R3319" s="39" t="n">
        <v>-0.503447176684883</v>
      </c>
      <c r="S3319" s="40" t="n">
        <v>22.4934471766849</v>
      </c>
      <c r="T3319" s="40" t="n">
        <v>22.4934471766849</v>
      </c>
      <c r="U3319" s="40" t="n">
        <v>22.4934471766849</v>
      </c>
      <c r="V3319" s="32" t="n">
        <v>-0.503447176684883</v>
      </c>
      <c r="W3319" s="32" t="n">
        <v>-0.503447176684883</v>
      </c>
      <c r="X3319" s="40" t="n">
        <v>21.99</v>
      </c>
      <c r="Y3319" s="29" t="n">
        <v>891.63</v>
      </c>
      <c r="Z3319" s="29" t="n">
        <v>18.1240983606558</v>
      </c>
      <c r="AA3319" s="41"/>
      <c r="AB3319" s="38" t="s">
        <v>520</v>
      </c>
      <c r="AC3319" s="34" t="s">
        <v>520</v>
      </c>
      <c r="AD3319" s="39" t="s">
        <v>520</v>
      </c>
      <c r="AE3319" s="40" t="s">
        <v>520</v>
      </c>
      <c r="AF3319" s="40" t="s">
        <v>520</v>
      </c>
      <c r="AG3319" s="40" t="s">
        <v>520</v>
      </c>
      <c r="AH3319" s="32"/>
      <c r="AI3319" s="32"/>
      <c r="AJ3319" s="40"/>
      <c r="AK3319" s="29"/>
      <c r="AL3319" s="29"/>
      <c r="AM3319" s="41"/>
      <c r="AN3319" s="38"/>
      <c r="AO3319" s="34"/>
      <c r="AP3319" s="39"/>
      <c r="AQ3319" s="40"/>
      <c r="AR3319" s="40"/>
      <c r="AS3319" s="40"/>
      <c r="AT3319" s="32"/>
      <c r="AU3319" s="32"/>
      <c r="AV3319" s="40"/>
      <c r="AW3319" s="31"/>
      <c r="AX3319" s="29"/>
      <c r="AY3319" s="42"/>
      <c r="AZ3319" s="38"/>
      <c r="BA3319" s="34"/>
      <c r="BB3319" s="39"/>
      <c r="BC3319" s="40"/>
      <c r="BD3319" s="40"/>
      <c r="BE3319" s="40"/>
      <c r="BF3319" s="32"/>
      <c r="BG3319" s="32"/>
      <c r="BH3319" s="40"/>
      <c r="BI3319" s="31"/>
      <c r="BJ3319" s="29"/>
    </row>
    <row r="3320" customFormat="false" ht="15" hidden="false" customHeight="false" outlineLevel="0" collapsed="false">
      <c r="A3320" s="26" t="s">
        <v>1313</v>
      </c>
      <c r="B3320" s="27" t="s">
        <v>0</v>
      </c>
      <c r="C3320" s="28" t="s">
        <v>173</v>
      </c>
      <c r="D3320" s="43" t="s">
        <v>285</v>
      </c>
      <c r="E3320" s="30" t="n">
        <v>379.9</v>
      </c>
      <c r="F3320" s="31" t="n">
        <v>349.9</v>
      </c>
      <c r="G3320" s="32" t="s">
        <v>287</v>
      </c>
      <c r="H3320" s="32" t="s">
        <v>98</v>
      </c>
      <c r="I3320" s="33" t="n">
        <v>24.99</v>
      </c>
      <c r="J3320" s="34" t="s">
        <v>288</v>
      </c>
      <c r="K3320" s="35" t="s">
        <v>289</v>
      </c>
      <c r="L3320" s="36"/>
      <c r="M3320" s="33" t="n">
        <v>4.99</v>
      </c>
      <c r="N3320" s="33"/>
      <c r="O3320" s="37"/>
      <c r="P3320" s="38" t="n">
        <v>29.99</v>
      </c>
      <c r="Q3320" s="34" t="n">
        <v>2.99</v>
      </c>
      <c r="R3320" s="39" t="n">
        <v>-4.14370218579235</v>
      </c>
      <c r="S3320" s="40" t="n">
        <v>7.13370218579235</v>
      </c>
      <c r="T3320" s="40" t="n">
        <v>7.13370218579235</v>
      </c>
      <c r="U3320" s="40" t="n">
        <v>7.13370218579235</v>
      </c>
      <c r="V3320" s="32" t="n">
        <v>20.8462978142077</v>
      </c>
      <c r="W3320" s="32" t="n">
        <v>20.8462978142077</v>
      </c>
      <c r="X3320" s="40" t="n">
        <v>27.98</v>
      </c>
      <c r="Y3320" s="29" t="n">
        <v>137.63</v>
      </c>
      <c r="Z3320" s="29" t="n">
        <v>149.173278688525</v>
      </c>
      <c r="AA3320" s="41"/>
      <c r="AB3320" s="38" t="s">
        <v>520</v>
      </c>
      <c r="AC3320" s="34" t="s">
        <v>520</v>
      </c>
      <c r="AD3320" s="39" t="s">
        <v>520</v>
      </c>
      <c r="AE3320" s="40" t="s">
        <v>520</v>
      </c>
      <c r="AF3320" s="40" t="s">
        <v>520</v>
      </c>
      <c r="AG3320" s="40" t="s">
        <v>520</v>
      </c>
      <c r="AH3320" s="32"/>
      <c r="AI3320" s="32"/>
      <c r="AJ3320" s="40"/>
      <c r="AK3320" s="29"/>
      <c r="AL3320" s="29"/>
      <c r="AM3320" s="41"/>
      <c r="AN3320" s="38"/>
      <c r="AO3320" s="34"/>
      <c r="AP3320" s="39"/>
      <c r="AQ3320" s="40"/>
      <c r="AR3320" s="40"/>
      <c r="AS3320" s="40"/>
      <c r="AT3320" s="32"/>
      <c r="AU3320" s="32"/>
      <c r="AV3320" s="40"/>
      <c r="AW3320" s="31"/>
      <c r="AX3320" s="29"/>
      <c r="AY3320" s="42"/>
      <c r="AZ3320" s="38"/>
      <c r="BA3320" s="34"/>
      <c r="BB3320" s="39"/>
      <c r="BC3320" s="40"/>
      <c r="BD3320" s="40"/>
      <c r="BE3320" s="40"/>
      <c r="BF3320" s="32"/>
      <c r="BG3320" s="32"/>
      <c r="BH3320" s="40"/>
      <c r="BI3320" s="31"/>
      <c r="BJ3320" s="29"/>
    </row>
    <row r="3321" customFormat="false" ht="15" hidden="false" customHeight="false" outlineLevel="0" collapsed="false">
      <c r="A3321" s="26" t="s">
        <v>1314</v>
      </c>
      <c r="B3321" s="27" t="s">
        <v>0</v>
      </c>
      <c r="C3321" s="28" t="s">
        <v>173</v>
      </c>
      <c r="D3321" s="43" t="s">
        <v>285</v>
      </c>
      <c r="E3321" s="30" t="n">
        <v>379.9</v>
      </c>
      <c r="F3321" s="31" t="n">
        <v>349.9</v>
      </c>
      <c r="G3321" s="32" t="s">
        <v>291</v>
      </c>
      <c r="H3321" s="32" t="s">
        <v>98</v>
      </c>
      <c r="I3321" s="33" t="n">
        <v>16.99</v>
      </c>
      <c r="J3321" s="34" t="s">
        <v>288</v>
      </c>
      <c r="K3321" s="35" t="s">
        <v>289</v>
      </c>
      <c r="L3321" s="36"/>
      <c r="M3321" s="33" t="n">
        <v>4.99</v>
      </c>
      <c r="N3321" s="33"/>
      <c r="O3321" s="37"/>
      <c r="P3321" s="38" t="n">
        <v>29.99</v>
      </c>
      <c r="Q3321" s="34" t="n">
        <v>5.99</v>
      </c>
      <c r="R3321" s="39" t="n">
        <v>-1.14370218579235</v>
      </c>
      <c r="S3321" s="40" t="n">
        <v>7.13370218579235</v>
      </c>
      <c r="T3321" s="40" t="n">
        <v>7.13370218579235</v>
      </c>
      <c r="U3321" s="40" t="n">
        <v>7.13370218579235</v>
      </c>
      <c r="V3321" s="32" t="n">
        <v>15.8462978142076</v>
      </c>
      <c r="W3321" s="32" t="n">
        <v>15.8462978142076</v>
      </c>
      <c r="X3321" s="40" t="n">
        <v>22.98</v>
      </c>
      <c r="Y3321" s="29" t="n">
        <v>245.63</v>
      </c>
      <c r="Z3321" s="29" t="n">
        <v>41.1732786885246</v>
      </c>
      <c r="AA3321" s="41"/>
      <c r="AB3321" s="38" t="s">
        <v>520</v>
      </c>
      <c r="AC3321" s="34" t="s">
        <v>520</v>
      </c>
      <c r="AD3321" s="39" t="s">
        <v>520</v>
      </c>
      <c r="AE3321" s="40" t="s">
        <v>520</v>
      </c>
      <c r="AF3321" s="40" t="s">
        <v>520</v>
      </c>
      <c r="AG3321" s="40" t="s">
        <v>520</v>
      </c>
      <c r="AH3321" s="32"/>
      <c r="AI3321" s="32"/>
      <c r="AJ3321" s="40"/>
      <c r="AK3321" s="29"/>
      <c r="AL3321" s="29"/>
      <c r="AM3321" s="41"/>
      <c r="AN3321" s="38"/>
      <c r="AO3321" s="34"/>
      <c r="AP3321" s="39"/>
      <c r="AQ3321" s="40"/>
      <c r="AR3321" s="40"/>
      <c r="AS3321" s="40"/>
      <c r="AT3321" s="32"/>
      <c r="AU3321" s="32"/>
      <c r="AV3321" s="40"/>
      <c r="AW3321" s="31"/>
      <c r="AX3321" s="29"/>
      <c r="AY3321" s="42"/>
      <c r="AZ3321" s="38"/>
      <c r="BA3321" s="34"/>
      <c r="BB3321" s="39"/>
      <c r="BC3321" s="40"/>
      <c r="BD3321" s="40"/>
      <c r="BE3321" s="40"/>
      <c r="BF3321" s="32"/>
      <c r="BG3321" s="32"/>
      <c r="BH3321" s="40"/>
      <c r="BI3321" s="31"/>
      <c r="BJ3321" s="29"/>
    </row>
    <row r="3322" customFormat="false" ht="15" hidden="false" customHeight="false" outlineLevel="0" collapsed="false">
      <c r="A3322" s="26" t="s">
        <v>1315</v>
      </c>
      <c r="B3322" s="27" t="s">
        <v>0</v>
      </c>
      <c r="C3322" s="28" t="s">
        <v>173</v>
      </c>
      <c r="D3322" s="43" t="s">
        <v>285</v>
      </c>
      <c r="E3322" s="30" t="n">
        <v>379.9</v>
      </c>
      <c r="F3322" s="31" t="n">
        <v>349.9</v>
      </c>
      <c r="G3322" s="32" t="s">
        <v>293</v>
      </c>
      <c r="H3322" s="32" t="s">
        <v>98</v>
      </c>
      <c r="I3322" s="33" t="n">
        <v>12.99</v>
      </c>
      <c r="J3322" s="34" t="s">
        <v>288</v>
      </c>
      <c r="K3322" s="35" t="s">
        <v>289</v>
      </c>
      <c r="L3322" s="36"/>
      <c r="M3322" s="33" t="n">
        <v>4.99</v>
      </c>
      <c r="N3322" s="33"/>
      <c r="O3322" s="37"/>
      <c r="P3322" s="38" t="n">
        <v>29.99</v>
      </c>
      <c r="Q3322" s="34" t="n">
        <v>6.99</v>
      </c>
      <c r="R3322" s="39" t="n">
        <v>-0.143702185792349</v>
      </c>
      <c r="S3322" s="40" t="n">
        <v>7.13370218579235</v>
      </c>
      <c r="T3322" s="40" t="n">
        <v>7.13370218579235</v>
      </c>
      <c r="U3322" s="40" t="n">
        <v>7.13370218579235</v>
      </c>
      <c r="V3322" s="32" t="n">
        <v>12.8462978142077</v>
      </c>
      <c r="W3322" s="32" t="n">
        <v>12.8462978142077</v>
      </c>
      <c r="X3322" s="40" t="n">
        <v>19.98</v>
      </c>
      <c r="Y3322" s="29" t="n">
        <v>281.63</v>
      </c>
      <c r="Z3322" s="29" t="n">
        <v>5.17327868852459</v>
      </c>
      <c r="AA3322" s="41"/>
      <c r="AB3322" s="38" t="s">
        <v>520</v>
      </c>
      <c r="AC3322" s="34" t="s">
        <v>520</v>
      </c>
      <c r="AD3322" s="39" t="s">
        <v>520</v>
      </c>
      <c r="AE3322" s="40" t="s">
        <v>520</v>
      </c>
      <c r="AF3322" s="40" t="s">
        <v>520</v>
      </c>
      <c r="AG3322" s="40" t="s">
        <v>520</v>
      </c>
      <c r="AH3322" s="32"/>
      <c r="AI3322" s="32"/>
      <c r="AJ3322" s="40"/>
      <c r="AK3322" s="29"/>
      <c r="AL3322" s="29"/>
      <c r="AM3322" s="41"/>
      <c r="AN3322" s="38"/>
      <c r="AO3322" s="34"/>
      <c r="AP3322" s="39"/>
      <c r="AQ3322" s="40"/>
      <c r="AR3322" s="40"/>
      <c r="AS3322" s="40"/>
      <c r="AT3322" s="32"/>
      <c r="AU3322" s="32"/>
      <c r="AV3322" s="40"/>
      <c r="AW3322" s="31"/>
      <c r="AX3322" s="29"/>
      <c r="AY3322" s="42"/>
      <c r="AZ3322" s="38"/>
      <c r="BA3322" s="34"/>
      <c r="BB3322" s="39"/>
      <c r="BC3322" s="40"/>
      <c r="BD3322" s="40"/>
      <c r="BE3322" s="40"/>
      <c r="BF3322" s="32"/>
      <c r="BG3322" s="32"/>
      <c r="BH3322" s="40"/>
      <c r="BI3322" s="31"/>
      <c r="BJ3322" s="29"/>
    </row>
    <row r="3323" customFormat="false" ht="15" hidden="false" customHeight="false" outlineLevel="0" collapsed="false">
      <c r="A3323" s="26" t="s">
        <v>1316</v>
      </c>
      <c r="B3323" s="27" t="s">
        <v>0</v>
      </c>
      <c r="C3323" s="28" t="s">
        <v>173</v>
      </c>
      <c r="D3323" s="43" t="s">
        <v>285</v>
      </c>
      <c r="E3323" s="30" t="n">
        <v>379.9</v>
      </c>
      <c r="F3323" s="31" t="n">
        <v>349.9</v>
      </c>
      <c r="G3323" s="32" t="s">
        <v>424</v>
      </c>
      <c r="H3323" s="32" t="s">
        <v>98</v>
      </c>
      <c r="I3323" s="33" t="n">
        <v>9.99</v>
      </c>
      <c r="J3323" s="34" t="s">
        <v>288</v>
      </c>
      <c r="K3323" s="35" t="s">
        <v>289</v>
      </c>
      <c r="L3323" s="36"/>
      <c r="M3323" s="33" t="n">
        <v>4.99</v>
      </c>
      <c r="N3323" s="33"/>
      <c r="O3323" s="37"/>
      <c r="P3323" s="38" t="n">
        <v>29.99</v>
      </c>
      <c r="Q3323" s="34" t="n">
        <v>6.99</v>
      </c>
      <c r="R3323" s="39" t="n">
        <v>-0.143702185792349</v>
      </c>
      <c r="S3323" s="40" t="n">
        <v>7.13370218579235</v>
      </c>
      <c r="T3323" s="40" t="n">
        <v>7.13370218579235</v>
      </c>
      <c r="U3323" s="40" t="n">
        <v>7.13370218579235</v>
      </c>
      <c r="V3323" s="32" t="n">
        <v>9.84629781420765</v>
      </c>
      <c r="W3323" s="32" t="n">
        <v>9.84629781420765</v>
      </c>
      <c r="X3323" s="40" t="n">
        <v>16.98</v>
      </c>
      <c r="Y3323" s="29" t="n">
        <v>281.63</v>
      </c>
      <c r="Z3323" s="29" t="n">
        <v>5.17327868852459</v>
      </c>
      <c r="AA3323" s="41"/>
      <c r="AB3323" s="38" t="s">
        <v>520</v>
      </c>
      <c r="AC3323" s="34" t="s">
        <v>520</v>
      </c>
      <c r="AD3323" s="39" t="s">
        <v>520</v>
      </c>
      <c r="AE3323" s="40" t="s">
        <v>520</v>
      </c>
      <c r="AF3323" s="40" t="s">
        <v>520</v>
      </c>
      <c r="AG3323" s="40" t="s">
        <v>520</v>
      </c>
      <c r="AH3323" s="32"/>
      <c r="AI3323" s="32"/>
      <c r="AJ3323" s="40"/>
      <c r="AK3323" s="29"/>
      <c r="AL3323" s="29"/>
      <c r="AM3323" s="41"/>
      <c r="AN3323" s="38"/>
      <c r="AO3323" s="34"/>
      <c r="AP3323" s="39"/>
      <c r="AQ3323" s="40"/>
      <c r="AR3323" s="40"/>
      <c r="AS3323" s="40"/>
      <c r="AT3323" s="32"/>
      <c r="AU3323" s="32"/>
      <c r="AV3323" s="40"/>
      <c r="AW3323" s="31"/>
      <c r="AX3323" s="29"/>
      <c r="AY3323" s="42"/>
      <c r="AZ3323" s="38"/>
      <c r="BA3323" s="34"/>
      <c r="BB3323" s="39"/>
      <c r="BC3323" s="40"/>
      <c r="BD3323" s="40"/>
      <c r="BE3323" s="40"/>
      <c r="BF3323" s="32"/>
      <c r="BG3323" s="32"/>
      <c r="BH3323" s="40"/>
      <c r="BI3323" s="31"/>
      <c r="BJ3323" s="29"/>
    </row>
    <row r="3324" customFormat="false" ht="15" hidden="false" customHeight="false" outlineLevel="0" collapsed="false">
      <c r="A3324" s="26" t="s">
        <v>1317</v>
      </c>
      <c r="B3324" s="27" t="s">
        <v>0</v>
      </c>
      <c r="C3324" s="28" t="s">
        <v>173</v>
      </c>
      <c r="D3324" s="43" t="s">
        <v>285</v>
      </c>
      <c r="E3324" s="30" t="n">
        <v>379.9</v>
      </c>
      <c r="F3324" s="31" t="n">
        <v>349.9</v>
      </c>
      <c r="G3324" s="32" t="s">
        <v>297</v>
      </c>
      <c r="H3324" s="32" t="s">
        <v>98</v>
      </c>
      <c r="I3324" s="33" t="n">
        <v>0</v>
      </c>
      <c r="J3324" s="34" t="s">
        <v>298</v>
      </c>
      <c r="K3324" s="35" t="s">
        <v>289</v>
      </c>
      <c r="L3324" s="36"/>
      <c r="M3324" s="33" t="n">
        <v>4.99</v>
      </c>
      <c r="N3324" s="33"/>
      <c r="O3324" s="37"/>
      <c r="P3324" s="38" t="n">
        <v>29.99</v>
      </c>
      <c r="Q3324" s="34" t="n">
        <v>5.99</v>
      </c>
      <c r="R3324" s="39" t="n">
        <v>-1.14370218579235</v>
      </c>
      <c r="S3324" s="40" t="n">
        <v>7.13370218579235</v>
      </c>
      <c r="T3324" s="40" t="n">
        <v>7.13370218579235</v>
      </c>
      <c r="U3324" s="40" t="n">
        <v>7.13370218579235</v>
      </c>
      <c r="V3324" s="32" t="n">
        <v>-1.14370218579235</v>
      </c>
      <c r="W3324" s="32" t="n">
        <v>-1.14370218579235</v>
      </c>
      <c r="X3324" s="40" t="n">
        <v>5.99</v>
      </c>
      <c r="Y3324" s="29" t="n">
        <v>245.63</v>
      </c>
      <c r="Z3324" s="29" t="n">
        <v>41.1732786885246</v>
      </c>
      <c r="AA3324" s="41"/>
      <c r="AB3324" s="38" t="s">
        <v>520</v>
      </c>
      <c r="AC3324" s="34" t="s">
        <v>520</v>
      </c>
      <c r="AD3324" s="39" t="s">
        <v>520</v>
      </c>
      <c r="AE3324" s="40" t="s">
        <v>520</v>
      </c>
      <c r="AF3324" s="40" t="s">
        <v>520</v>
      </c>
      <c r="AG3324" s="40" t="s">
        <v>520</v>
      </c>
      <c r="AH3324" s="32"/>
      <c r="AI3324" s="32"/>
      <c r="AJ3324" s="40"/>
      <c r="AK3324" s="29"/>
      <c r="AL3324" s="29"/>
      <c r="AM3324" s="41"/>
      <c r="AN3324" s="38"/>
      <c r="AO3324" s="34"/>
      <c r="AP3324" s="39"/>
      <c r="AQ3324" s="40"/>
      <c r="AR3324" s="40"/>
      <c r="AS3324" s="40"/>
      <c r="AT3324" s="32"/>
      <c r="AU3324" s="32"/>
      <c r="AV3324" s="40"/>
      <c r="AW3324" s="31"/>
      <c r="AX3324" s="29"/>
      <c r="AY3324" s="42"/>
      <c r="AZ3324" s="38"/>
      <c r="BA3324" s="34"/>
      <c r="BB3324" s="39"/>
      <c r="BC3324" s="40"/>
      <c r="BD3324" s="40"/>
      <c r="BE3324" s="40"/>
      <c r="BF3324" s="32"/>
      <c r="BG3324" s="32"/>
      <c r="BH3324" s="40"/>
      <c r="BI3324" s="31"/>
      <c r="BJ3324" s="29"/>
    </row>
    <row r="3325" customFormat="false" ht="15" hidden="false" customHeight="false" outlineLevel="0" collapsed="false">
      <c r="A3325" s="26" t="s">
        <v>1318</v>
      </c>
      <c r="B3325" s="27" t="s">
        <v>0</v>
      </c>
      <c r="C3325" s="28" t="s">
        <v>173</v>
      </c>
      <c r="D3325" s="43" t="s">
        <v>1319</v>
      </c>
      <c r="E3325" s="30" t="n">
        <v>1299.9</v>
      </c>
      <c r="F3325" s="31" t="n">
        <v>1189.9</v>
      </c>
      <c r="G3325" s="32" t="s">
        <v>287</v>
      </c>
      <c r="H3325" s="32" t="s">
        <v>98</v>
      </c>
      <c r="I3325" s="33" t="n">
        <v>24.99</v>
      </c>
      <c r="J3325" s="34" t="s">
        <v>288</v>
      </c>
      <c r="K3325" s="35" t="s">
        <v>355</v>
      </c>
      <c r="L3325" s="36"/>
      <c r="M3325" s="33" t="n">
        <v>8.99</v>
      </c>
      <c r="N3325" s="33"/>
      <c r="O3325" s="37"/>
      <c r="P3325" s="38" t="n">
        <v>99.99</v>
      </c>
      <c r="Q3325" s="34" t="n">
        <v>23.99</v>
      </c>
      <c r="R3325" s="39" t="n">
        <v>-5.18792896174864</v>
      </c>
      <c r="S3325" s="40" t="n">
        <v>29.1779289617486</v>
      </c>
      <c r="T3325" s="40" t="n">
        <v>29.1779289617486</v>
      </c>
      <c r="U3325" s="40" t="n">
        <v>29.1779289617486</v>
      </c>
      <c r="V3325" s="32" t="n">
        <v>19.8020710382514</v>
      </c>
      <c r="W3325" s="32" t="n">
        <v>19.8020710382514</v>
      </c>
      <c r="X3325" s="40" t="n">
        <v>48.98</v>
      </c>
      <c r="Y3325" s="29" t="n">
        <v>819.69</v>
      </c>
      <c r="Z3325" s="29" t="n">
        <v>155.637868852459</v>
      </c>
      <c r="AA3325" s="41"/>
      <c r="AB3325" s="38" t="s">
        <v>520</v>
      </c>
      <c r="AC3325" s="34" t="s">
        <v>520</v>
      </c>
      <c r="AD3325" s="39" t="s">
        <v>520</v>
      </c>
      <c r="AE3325" s="40" t="s">
        <v>520</v>
      </c>
      <c r="AF3325" s="40" t="s">
        <v>520</v>
      </c>
      <c r="AG3325" s="40" t="s">
        <v>520</v>
      </c>
      <c r="AH3325" s="32"/>
      <c r="AI3325" s="32"/>
      <c r="AJ3325" s="40"/>
      <c r="AK3325" s="29"/>
      <c r="AL3325" s="29"/>
      <c r="AM3325" s="41"/>
      <c r="AN3325" s="38"/>
      <c r="AO3325" s="34"/>
      <c r="AP3325" s="39"/>
      <c r="AQ3325" s="40"/>
      <c r="AR3325" s="40"/>
      <c r="AS3325" s="40"/>
      <c r="AT3325" s="32"/>
      <c r="AU3325" s="32"/>
      <c r="AV3325" s="40"/>
      <c r="AW3325" s="31"/>
      <c r="AX3325" s="29"/>
      <c r="AY3325" s="42"/>
      <c r="AZ3325" s="38"/>
      <c r="BA3325" s="34"/>
      <c r="BB3325" s="39"/>
      <c r="BC3325" s="40"/>
      <c r="BD3325" s="40"/>
      <c r="BE3325" s="40"/>
      <c r="BF3325" s="32"/>
      <c r="BG3325" s="32"/>
      <c r="BH3325" s="40"/>
      <c r="BI3325" s="31"/>
      <c r="BJ3325" s="29"/>
    </row>
    <row r="3326" customFormat="false" ht="15" hidden="false" customHeight="false" outlineLevel="0" collapsed="false">
      <c r="A3326" s="26" t="s">
        <v>1320</v>
      </c>
      <c r="B3326" s="27" t="s">
        <v>0</v>
      </c>
      <c r="C3326" s="28" t="s">
        <v>173</v>
      </c>
      <c r="D3326" s="43" t="s">
        <v>1319</v>
      </c>
      <c r="E3326" s="30" t="n">
        <v>1299.9</v>
      </c>
      <c r="F3326" s="31" t="n">
        <v>1189.9</v>
      </c>
      <c r="G3326" s="32" t="s">
        <v>291</v>
      </c>
      <c r="H3326" s="32" t="s">
        <v>98</v>
      </c>
      <c r="I3326" s="33" t="n">
        <v>16.99</v>
      </c>
      <c r="J3326" s="34" t="s">
        <v>288</v>
      </c>
      <c r="K3326" s="35" t="s">
        <v>355</v>
      </c>
      <c r="L3326" s="36"/>
      <c r="M3326" s="33" t="n">
        <v>8.99</v>
      </c>
      <c r="N3326" s="33"/>
      <c r="O3326" s="37"/>
      <c r="P3326" s="38" t="n">
        <v>129.99</v>
      </c>
      <c r="Q3326" s="34" t="n">
        <v>25.99</v>
      </c>
      <c r="R3326" s="39" t="n">
        <v>-2.18792896174864</v>
      </c>
      <c r="S3326" s="40" t="n">
        <v>28.1779289617486</v>
      </c>
      <c r="T3326" s="40" t="n">
        <v>28.1779289617486</v>
      </c>
      <c r="U3326" s="40" t="n">
        <v>28.1779289617486</v>
      </c>
      <c r="V3326" s="32" t="n">
        <v>14.8020710382514</v>
      </c>
      <c r="W3326" s="32" t="n">
        <v>14.8020710382514</v>
      </c>
      <c r="X3326" s="40" t="n">
        <v>42.98</v>
      </c>
      <c r="Y3326" s="29" t="n">
        <v>909.69</v>
      </c>
      <c r="Z3326" s="29" t="n">
        <v>65.6378688524592</v>
      </c>
      <c r="AA3326" s="41"/>
      <c r="AB3326" s="38" t="s">
        <v>520</v>
      </c>
      <c r="AC3326" s="34" t="s">
        <v>520</v>
      </c>
      <c r="AD3326" s="39" t="s">
        <v>520</v>
      </c>
      <c r="AE3326" s="40" t="s">
        <v>520</v>
      </c>
      <c r="AF3326" s="40" t="s">
        <v>520</v>
      </c>
      <c r="AG3326" s="40" t="s">
        <v>520</v>
      </c>
      <c r="AH3326" s="32"/>
      <c r="AI3326" s="32"/>
      <c r="AJ3326" s="40"/>
      <c r="AK3326" s="29"/>
      <c r="AL3326" s="29"/>
      <c r="AM3326" s="41"/>
      <c r="AN3326" s="38"/>
      <c r="AO3326" s="34"/>
      <c r="AP3326" s="39"/>
      <c r="AQ3326" s="40"/>
      <c r="AR3326" s="40"/>
      <c r="AS3326" s="40"/>
      <c r="AT3326" s="32"/>
      <c r="AU3326" s="32"/>
      <c r="AV3326" s="40"/>
      <c r="AW3326" s="31"/>
      <c r="AX3326" s="29"/>
      <c r="AY3326" s="42"/>
      <c r="AZ3326" s="38"/>
      <c r="BA3326" s="34"/>
      <c r="BB3326" s="39"/>
      <c r="BC3326" s="40"/>
      <c r="BD3326" s="40"/>
      <c r="BE3326" s="40"/>
      <c r="BF3326" s="32"/>
      <c r="BG3326" s="32"/>
      <c r="BH3326" s="40"/>
      <c r="BI3326" s="31"/>
      <c r="BJ3326" s="29"/>
    </row>
    <row r="3327" customFormat="false" ht="15" hidden="false" customHeight="false" outlineLevel="0" collapsed="false">
      <c r="A3327" s="26" t="s">
        <v>1321</v>
      </c>
      <c r="B3327" s="27" t="s">
        <v>0</v>
      </c>
      <c r="C3327" s="28" t="s">
        <v>173</v>
      </c>
      <c r="D3327" s="43" t="s">
        <v>1319</v>
      </c>
      <c r="E3327" s="30" t="n">
        <v>1299.9</v>
      </c>
      <c r="F3327" s="31" t="n">
        <v>1189.9</v>
      </c>
      <c r="G3327" s="32" t="s">
        <v>293</v>
      </c>
      <c r="H3327" s="32" t="s">
        <v>98</v>
      </c>
      <c r="I3327" s="33" t="n">
        <v>12.99</v>
      </c>
      <c r="J3327" s="34" t="s">
        <v>288</v>
      </c>
      <c r="K3327" s="35" t="s">
        <v>355</v>
      </c>
      <c r="L3327" s="36"/>
      <c r="M3327" s="33" t="n">
        <v>8.99</v>
      </c>
      <c r="N3327" s="33"/>
      <c r="O3327" s="37"/>
      <c r="P3327" s="38" t="n">
        <v>249.99</v>
      </c>
      <c r="Q3327" s="34" t="n">
        <v>23.99</v>
      </c>
      <c r="R3327" s="39" t="n">
        <v>-0.187928961748639</v>
      </c>
      <c r="S3327" s="40" t="n">
        <v>24.1779289617486</v>
      </c>
      <c r="T3327" s="40" t="n">
        <v>24.1779289617486</v>
      </c>
      <c r="U3327" s="40" t="n">
        <v>24.1779289617486</v>
      </c>
      <c r="V3327" s="32" t="n">
        <v>12.8020710382514</v>
      </c>
      <c r="W3327" s="32" t="n">
        <v>12.8020710382514</v>
      </c>
      <c r="X3327" s="40" t="n">
        <v>36.98</v>
      </c>
      <c r="Y3327" s="29" t="n">
        <v>969.69</v>
      </c>
      <c r="Z3327" s="29" t="n">
        <v>5.63786885245918</v>
      </c>
      <c r="AA3327" s="41"/>
      <c r="AB3327" s="38" t="s">
        <v>520</v>
      </c>
      <c r="AC3327" s="34" t="s">
        <v>520</v>
      </c>
      <c r="AD3327" s="39" t="s">
        <v>520</v>
      </c>
      <c r="AE3327" s="40" t="s">
        <v>520</v>
      </c>
      <c r="AF3327" s="40" t="s">
        <v>520</v>
      </c>
      <c r="AG3327" s="40" t="s">
        <v>520</v>
      </c>
      <c r="AH3327" s="32"/>
      <c r="AI3327" s="32"/>
      <c r="AJ3327" s="40"/>
      <c r="AK3327" s="29"/>
      <c r="AL3327" s="29"/>
      <c r="AM3327" s="41"/>
      <c r="AN3327" s="38"/>
      <c r="AO3327" s="34"/>
      <c r="AP3327" s="39"/>
      <c r="AQ3327" s="40"/>
      <c r="AR3327" s="40"/>
      <c r="AS3327" s="40"/>
      <c r="AT3327" s="32"/>
      <c r="AU3327" s="32"/>
      <c r="AV3327" s="40"/>
      <c r="AW3327" s="31"/>
      <c r="AX3327" s="29"/>
      <c r="AY3327" s="42"/>
      <c r="AZ3327" s="38"/>
      <c r="BA3327" s="34"/>
      <c r="BB3327" s="39"/>
      <c r="BC3327" s="40"/>
      <c r="BD3327" s="40"/>
      <c r="BE3327" s="40"/>
      <c r="BF3327" s="32"/>
      <c r="BG3327" s="32"/>
      <c r="BH3327" s="40"/>
      <c r="BI3327" s="31"/>
      <c r="BJ3327" s="29"/>
    </row>
    <row r="3328" customFormat="false" ht="15" hidden="false" customHeight="false" outlineLevel="0" collapsed="false">
      <c r="A3328" s="26" t="s">
        <v>1322</v>
      </c>
      <c r="B3328" s="27" t="s">
        <v>0</v>
      </c>
      <c r="C3328" s="28" t="s">
        <v>173</v>
      </c>
      <c r="D3328" s="43" t="s">
        <v>1319</v>
      </c>
      <c r="E3328" s="30" t="n">
        <v>1299.9</v>
      </c>
      <c r="F3328" s="31" t="n">
        <v>1189.9</v>
      </c>
      <c r="G3328" s="32" t="s">
        <v>295</v>
      </c>
      <c r="H3328" s="32" t="s">
        <v>98</v>
      </c>
      <c r="I3328" s="33" t="n">
        <v>9.99</v>
      </c>
      <c r="J3328" s="34" t="s">
        <v>288</v>
      </c>
      <c r="K3328" s="35" t="s">
        <v>355</v>
      </c>
      <c r="L3328" s="36"/>
      <c r="M3328" s="33" t="n">
        <v>8.99</v>
      </c>
      <c r="N3328" s="33"/>
      <c r="O3328" s="37"/>
      <c r="P3328" s="38" t="n">
        <v>249.99</v>
      </c>
      <c r="Q3328" s="34" t="n">
        <v>23.99</v>
      </c>
      <c r="R3328" s="39" t="n">
        <v>-0.187928961748639</v>
      </c>
      <c r="S3328" s="40" t="n">
        <v>24.1779289617486</v>
      </c>
      <c r="T3328" s="40" t="n">
        <v>24.1779289617486</v>
      </c>
      <c r="U3328" s="40" t="n">
        <v>24.1779289617486</v>
      </c>
      <c r="V3328" s="32" t="n">
        <v>9.80207103825136</v>
      </c>
      <c r="W3328" s="32" t="n">
        <v>9.80207103825136</v>
      </c>
      <c r="X3328" s="40" t="n">
        <v>33.98</v>
      </c>
      <c r="Y3328" s="29" t="n">
        <v>969.69</v>
      </c>
      <c r="Z3328" s="29" t="n">
        <v>5.63786885245918</v>
      </c>
      <c r="AA3328" s="41"/>
      <c r="AB3328" s="38" t="s">
        <v>520</v>
      </c>
      <c r="AC3328" s="34" t="s">
        <v>520</v>
      </c>
      <c r="AD3328" s="39" t="s">
        <v>520</v>
      </c>
      <c r="AE3328" s="40" t="s">
        <v>520</v>
      </c>
      <c r="AF3328" s="40" t="s">
        <v>520</v>
      </c>
      <c r="AG3328" s="40" t="s">
        <v>520</v>
      </c>
      <c r="AH3328" s="32"/>
      <c r="AI3328" s="32"/>
      <c r="AJ3328" s="40"/>
      <c r="AK3328" s="29"/>
      <c r="AL3328" s="29"/>
      <c r="AM3328" s="41"/>
      <c r="AN3328" s="38"/>
      <c r="AO3328" s="34"/>
      <c r="AP3328" s="39"/>
      <c r="AQ3328" s="40"/>
      <c r="AR3328" s="40"/>
      <c r="AS3328" s="40"/>
      <c r="AT3328" s="32"/>
      <c r="AU3328" s="32"/>
      <c r="AV3328" s="40"/>
      <c r="AW3328" s="31"/>
      <c r="AX3328" s="29"/>
      <c r="AY3328" s="42"/>
      <c r="AZ3328" s="38"/>
      <c r="BA3328" s="34"/>
      <c r="BB3328" s="39"/>
      <c r="BC3328" s="40"/>
      <c r="BD3328" s="40"/>
      <c r="BE3328" s="40"/>
      <c r="BF3328" s="32"/>
      <c r="BG3328" s="32"/>
      <c r="BH3328" s="40"/>
      <c r="BI3328" s="31"/>
      <c r="BJ3328" s="29"/>
    </row>
    <row r="3329" customFormat="false" ht="15" hidden="false" customHeight="false" outlineLevel="0" collapsed="false">
      <c r="A3329" s="26" t="s">
        <v>1323</v>
      </c>
      <c r="B3329" s="27" t="s">
        <v>0</v>
      </c>
      <c r="C3329" s="28" t="s">
        <v>173</v>
      </c>
      <c r="D3329" s="43" t="s">
        <v>1319</v>
      </c>
      <c r="E3329" s="30" t="n">
        <v>1299.9</v>
      </c>
      <c r="F3329" s="31" t="n">
        <v>1189.9</v>
      </c>
      <c r="G3329" s="32" t="s">
        <v>297</v>
      </c>
      <c r="H3329" s="32" t="s">
        <v>98</v>
      </c>
      <c r="I3329" s="33" t="n">
        <v>0</v>
      </c>
      <c r="J3329" s="34" t="s">
        <v>298</v>
      </c>
      <c r="K3329" s="35" t="s">
        <v>355</v>
      </c>
      <c r="L3329" s="36"/>
      <c r="M3329" s="33" t="n">
        <v>8.99</v>
      </c>
      <c r="N3329" s="33"/>
      <c r="O3329" s="37"/>
      <c r="P3329" s="38" t="n">
        <v>249.99</v>
      </c>
      <c r="Q3329" s="34" t="n">
        <v>23.99</v>
      </c>
      <c r="R3329" s="39" t="n">
        <v>-0.187928961748639</v>
      </c>
      <c r="S3329" s="40" t="n">
        <v>24.1779289617486</v>
      </c>
      <c r="T3329" s="40" t="n">
        <v>24.1779289617486</v>
      </c>
      <c r="U3329" s="40" t="n">
        <v>24.1779289617486</v>
      </c>
      <c r="V3329" s="32" t="n">
        <v>-0.187928961748639</v>
      </c>
      <c r="W3329" s="32" t="n">
        <v>-0.187928961748639</v>
      </c>
      <c r="X3329" s="40" t="n">
        <v>23.99</v>
      </c>
      <c r="Y3329" s="29" t="n">
        <v>969.69</v>
      </c>
      <c r="Z3329" s="29" t="n">
        <v>5.63786885245918</v>
      </c>
      <c r="AA3329" s="41"/>
      <c r="AB3329" s="38" t="s">
        <v>520</v>
      </c>
      <c r="AC3329" s="34" t="s">
        <v>520</v>
      </c>
      <c r="AD3329" s="39" t="s">
        <v>520</v>
      </c>
      <c r="AE3329" s="40" t="s">
        <v>520</v>
      </c>
      <c r="AF3329" s="40" t="s">
        <v>520</v>
      </c>
      <c r="AG3329" s="40" t="s">
        <v>520</v>
      </c>
      <c r="AH3329" s="32"/>
      <c r="AI3329" s="32"/>
      <c r="AJ3329" s="40"/>
      <c r="AK3329" s="29"/>
      <c r="AL3329" s="29"/>
      <c r="AM3329" s="41"/>
      <c r="AN3329" s="38"/>
      <c r="AO3329" s="34"/>
      <c r="AP3329" s="39"/>
      <c r="AQ3329" s="40"/>
      <c r="AR3329" s="40"/>
      <c r="AS3329" s="40"/>
      <c r="AT3329" s="32"/>
      <c r="AU3329" s="32"/>
      <c r="AV3329" s="40"/>
      <c r="AW3329" s="31"/>
      <c r="AX3329" s="29"/>
      <c r="AY3329" s="42"/>
      <c r="AZ3329" s="38"/>
      <c r="BA3329" s="34"/>
      <c r="BB3329" s="39"/>
      <c r="BC3329" s="40"/>
      <c r="BD3329" s="40"/>
      <c r="BE3329" s="40"/>
      <c r="BF3329" s="32"/>
      <c r="BG3329" s="32"/>
      <c r="BH3329" s="40"/>
      <c r="BI3329" s="31"/>
      <c r="BJ3329" s="29"/>
    </row>
    <row r="3330" customFormat="false" ht="15" hidden="false" customHeight="false" outlineLevel="0" collapsed="false">
      <c r="A3330" s="26" t="s">
        <v>1324</v>
      </c>
      <c r="B3330" s="27" t="s">
        <v>0</v>
      </c>
      <c r="C3330" s="28" t="s">
        <v>173</v>
      </c>
      <c r="D3330" s="43" t="s">
        <v>1325</v>
      </c>
      <c r="E3330" s="30" t="n">
        <v>399.9</v>
      </c>
      <c r="F3330" s="31" t="n">
        <v>359.9</v>
      </c>
      <c r="G3330" s="32" t="s">
        <v>287</v>
      </c>
      <c r="H3330" s="32" t="s">
        <v>98</v>
      </c>
      <c r="I3330" s="33" t="n">
        <v>24.99</v>
      </c>
      <c r="J3330" s="34" t="s">
        <v>288</v>
      </c>
      <c r="K3330" s="35" t="s">
        <v>355</v>
      </c>
      <c r="L3330" s="36"/>
      <c r="M3330" s="33" t="n">
        <v>4.99</v>
      </c>
      <c r="N3330" s="33"/>
      <c r="O3330" s="37"/>
      <c r="P3330" s="38" t="n">
        <v>29.99</v>
      </c>
      <c r="Q3330" s="34" t="n">
        <v>3.99</v>
      </c>
      <c r="R3330" s="39" t="n">
        <v>-4.84366666666667</v>
      </c>
      <c r="S3330" s="40" t="n">
        <v>8.83366666666667</v>
      </c>
      <c r="T3330" s="40" t="n">
        <v>8.83366666666667</v>
      </c>
      <c r="U3330" s="40" t="n">
        <v>8.83366666666667</v>
      </c>
      <c r="V3330" s="32" t="n">
        <v>20.1463333333333</v>
      </c>
      <c r="W3330" s="32" t="n">
        <v>20.1463333333333</v>
      </c>
      <c r="X3330" s="40" t="n">
        <v>28.98</v>
      </c>
      <c r="Y3330" s="29" t="n">
        <v>149.69</v>
      </c>
      <c r="Z3330" s="29" t="n">
        <v>145.31</v>
      </c>
      <c r="AA3330" s="41"/>
      <c r="AB3330" s="38" t="n">
        <v>139.99</v>
      </c>
      <c r="AC3330" s="34" t="n">
        <v>0.99</v>
      </c>
      <c r="AD3330" s="39" t="n">
        <v>-4.177</v>
      </c>
      <c r="AE3330" s="40" t="n">
        <v>5.167</v>
      </c>
      <c r="AF3330" s="40" t="n">
        <v>5.167</v>
      </c>
      <c r="AG3330" s="40" t="n">
        <v>5.167</v>
      </c>
      <c r="AH3330" s="32" t="n">
        <v>20.813</v>
      </c>
      <c r="AI3330" s="32" t="n">
        <v>24.99</v>
      </c>
      <c r="AJ3330" s="40" t="n">
        <v>25.98</v>
      </c>
      <c r="AK3330" s="29" t="n">
        <v>169.69</v>
      </c>
      <c r="AL3330" s="29" t="n">
        <v>125.31</v>
      </c>
      <c r="AM3330" s="41"/>
      <c r="AN3330" s="38"/>
      <c r="AO3330" s="34"/>
      <c r="AP3330" s="39"/>
      <c r="AQ3330" s="40"/>
      <c r="AR3330" s="40"/>
      <c r="AS3330" s="40"/>
      <c r="AT3330" s="32"/>
      <c r="AU3330" s="32"/>
      <c r="AV3330" s="40"/>
      <c r="AW3330" s="31"/>
      <c r="AX3330" s="29"/>
      <c r="AY3330" s="42"/>
      <c r="AZ3330" s="38"/>
      <c r="BA3330" s="34"/>
      <c r="BB3330" s="39"/>
      <c r="BC3330" s="40"/>
      <c r="BD3330" s="40"/>
      <c r="BE3330" s="40"/>
      <c r="BF3330" s="32"/>
      <c r="BG3330" s="32"/>
      <c r="BH3330" s="40"/>
      <c r="BI3330" s="31"/>
      <c r="BJ3330" s="29"/>
    </row>
    <row r="3331" customFormat="false" ht="15" hidden="false" customHeight="false" outlineLevel="0" collapsed="false">
      <c r="A3331" s="26" t="s">
        <v>1326</v>
      </c>
      <c r="B3331" s="27" t="s">
        <v>0</v>
      </c>
      <c r="C3331" s="28" t="s">
        <v>173</v>
      </c>
      <c r="D3331" s="43" t="s">
        <v>1325</v>
      </c>
      <c r="E3331" s="30" t="n">
        <v>399.9</v>
      </c>
      <c r="F3331" s="31" t="n">
        <v>359.9</v>
      </c>
      <c r="G3331" s="32" t="s">
        <v>291</v>
      </c>
      <c r="H3331" s="32" t="s">
        <v>98</v>
      </c>
      <c r="I3331" s="33" t="n">
        <v>16.99</v>
      </c>
      <c r="J3331" s="34" t="s">
        <v>288</v>
      </c>
      <c r="K3331" s="35" t="s">
        <v>355</v>
      </c>
      <c r="L3331" s="36"/>
      <c r="M3331" s="33" t="n">
        <v>4.99</v>
      </c>
      <c r="N3331" s="33"/>
      <c r="O3331" s="37"/>
      <c r="P3331" s="38" t="n">
        <v>29.99</v>
      </c>
      <c r="Q3331" s="34" t="n">
        <v>6.99</v>
      </c>
      <c r="R3331" s="39" t="n">
        <v>-1.84366666666667</v>
      </c>
      <c r="S3331" s="40" t="n">
        <v>8.83366666666667</v>
      </c>
      <c r="T3331" s="40" t="n">
        <v>8.83366666666667</v>
      </c>
      <c r="U3331" s="40" t="n">
        <v>8.83366666666667</v>
      </c>
      <c r="V3331" s="32" t="n">
        <v>15.1463333333333</v>
      </c>
      <c r="W3331" s="32" t="n">
        <v>15.1463333333333</v>
      </c>
      <c r="X3331" s="40" t="n">
        <v>23.98</v>
      </c>
      <c r="Y3331" s="29" t="n">
        <v>239.69</v>
      </c>
      <c r="Z3331" s="29" t="n">
        <v>55.31</v>
      </c>
      <c r="AA3331" s="41"/>
      <c r="AB3331" s="38" t="n">
        <v>139.99</v>
      </c>
      <c r="AC3331" s="34" t="n">
        <v>2.99</v>
      </c>
      <c r="AD3331" s="39" t="n">
        <v>-2.177</v>
      </c>
      <c r="AE3331" s="40" t="n">
        <v>5.167</v>
      </c>
      <c r="AF3331" s="40" t="n">
        <v>5.167</v>
      </c>
      <c r="AG3331" s="40" t="n">
        <v>5.167</v>
      </c>
      <c r="AH3331" s="32" t="n">
        <v>14.813</v>
      </c>
      <c r="AI3331" s="32" t="n">
        <v>16.99</v>
      </c>
      <c r="AJ3331" s="40" t="n">
        <v>19.98</v>
      </c>
      <c r="AK3331" s="29" t="n">
        <v>229.69</v>
      </c>
      <c r="AL3331" s="29" t="n">
        <v>65.31</v>
      </c>
      <c r="AM3331" s="41"/>
      <c r="AN3331" s="38"/>
      <c r="AO3331" s="34"/>
      <c r="AP3331" s="39"/>
      <c r="AQ3331" s="40"/>
      <c r="AR3331" s="40"/>
      <c r="AS3331" s="40"/>
      <c r="AT3331" s="32"/>
      <c r="AU3331" s="32"/>
      <c r="AV3331" s="40"/>
      <c r="AW3331" s="31"/>
      <c r="AX3331" s="29"/>
      <c r="AY3331" s="42"/>
      <c r="AZ3331" s="38"/>
      <c r="BA3331" s="34"/>
      <c r="BB3331" s="39"/>
      <c r="BC3331" s="40"/>
      <c r="BD3331" s="40"/>
      <c r="BE3331" s="40"/>
      <c r="BF3331" s="32"/>
      <c r="BG3331" s="32"/>
      <c r="BH3331" s="40"/>
      <c r="BI3331" s="31"/>
      <c r="BJ3331" s="29"/>
    </row>
    <row r="3332" customFormat="false" ht="15" hidden="false" customHeight="false" outlineLevel="0" collapsed="false">
      <c r="A3332" s="26" t="s">
        <v>1327</v>
      </c>
      <c r="B3332" s="27" t="s">
        <v>0</v>
      </c>
      <c r="C3332" s="28" t="s">
        <v>173</v>
      </c>
      <c r="D3332" s="43" t="s">
        <v>1325</v>
      </c>
      <c r="E3332" s="30" t="n">
        <v>399.9</v>
      </c>
      <c r="F3332" s="31" t="n">
        <v>359.9</v>
      </c>
      <c r="G3332" s="32" t="s">
        <v>293</v>
      </c>
      <c r="H3332" s="32" t="s">
        <v>98</v>
      </c>
      <c r="I3332" s="33" t="n">
        <v>12.99</v>
      </c>
      <c r="J3332" s="34" t="s">
        <v>288</v>
      </c>
      <c r="K3332" s="35" t="s">
        <v>355</v>
      </c>
      <c r="L3332" s="36"/>
      <c r="M3332" s="33" t="n">
        <v>4.99</v>
      </c>
      <c r="N3332" s="33"/>
      <c r="O3332" s="37"/>
      <c r="P3332" s="38" t="n">
        <v>39.99</v>
      </c>
      <c r="Q3332" s="34" t="n">
        <v>7.99</v>
      </c>
      <c r="R3332" s="39" t="n">
        <v>-0.510333333333334</v>
      </c>
      <c r="S3332" s="40" t="n">
        <v>8.50033333333333</v>
      </c>
      <c r="T3332" s="40" t="n">
        <v>8.50033333333333</v>
      </c>
      <c r="U3332" s="40" t="n">
        <v>8.50033333333333</v>
      </c>
      <c r="V3332" s="32" t="n">
        <v>12.4796666666667</v>
      </c>
      <c r="W3332" s="32" t="n">
        <v>12.4796666666667</v>
      </c>
      <c r="X3332" s="40" t="n">
        <v>20.98</v>
      </c>
      <c r="Y3332" s="29" t="n">
        <v>279.69</v>
      </c>
      <c r="Z3332" s="29" t="n">
        <v>15.31</v>
      </c>
      <c r="AA3332" s="41"/>
      <c r="AB3332" s="38" t="n">
        <v>139.99</v>
      </c>
      <c r="AC3332" s="34" t="n">
        <v>4.99</v>
      </c>
      <c r="AD3332" s="39" t="n">
        <v>-0.177</v>
      </c>
      <c r="AE3332" s="40" t="n">
        <v>5.167</v>
      </c>
      <c r="AF3332" s="40" t="n">
        <v>5.167</v>
      </c>
      <c r="AG3332" s="40" t="n">
        <v>5.167</v>
      </c>
      <c r="AH3332" s="32" t="n">
        <v>12.813</v>
      </c>
      <c r="AI3332" s="32" t="n">
        <v>12.99</v>
      </c>
      <c r="AJ3332" s="40" t="n">
        <v>17.98</v>
      </c>
      <c r="AK3332" s="29" t="n">
        <v>289.69</v>
      </c>
      <c r="AL3332" s="29" t="n">
        <v>5.30999999999995</v>
      </c>
      <c r="AM3332" s="41"/>
      <c r="AN3332" s="38"/>
      <c r="AO3332" s="34"/>
      <c r="AP3332" s="39"/>
      <c r="AQ3332" s="40"/>
      <c r="AR3332" s="40"/>
      <c r="AS3332" s="40"/>
      <c r="AT3332" s="32"/>
      <c r="AU3332" s="32"/>
      <c r="AV3332" s="40"/>
      <c r="AW3332" s="31"/>
      <c r="AX3332" s="29"/>
      <c r="AY3332" s="42"/>
      <c r="AZ3332" s="38"/>
      <c r="BA3332" s="34"/>
      <c r="BB3332" s="39"/>
      <c r="BC3332" s="40"/>
      <c r="BD3332" s="40"/>
      <c r="BE3332" s="40"/>
      <c r="BF3332" s="32"/>
      <c r="BG3332" s="32"/>
      <c r="BH3332" s="40"/>
      <c r="BI3332" s="31"/>
      <c r="BJ3332" s="29"/>
    </row>
    <row r="3333" customFormat="false" ht="15" hidden="false" customHeight="false" outlineLevel="0" collapsed="false">
      <c r="A3333" s="26" t="s">
        <v>1328</v>
      </c>
      <c r="B3333" s="27" t="s">
        <v>0</v>
      </c>
      <c r="C3333" s="28" t="s">
        <v>173</v>
      </c>
      <c r="D3333" s="43" t="s">
        <v>1325</v>
      </c>
      <c r="E3333" s="30" t="n">
        <v>399.9</v>
      </c>
      <c r="F3333" s="31" t="n">
        <v>359.9</v>
      </c>
      <c r="G3333" s="32" t="s">
        <v>295</v>
      </c>
      <c r="H3333" s="32" t="s">
        <v>98</v>
      </c>
      <c r="I3333" s="33" t="n">
        <v>9.99</v>
      </c>
      <c r="J3333" s="34" t="s">
        <v>288</v>
      </c>
      <c r="K3333" s="35" t="s">
        <v>355</v>
      </c>
      <c r="L3333" s="36"/>
      <c r="M3333" s="33" t="n">
        <v>4.99</v>
      </c>
      <c r="N3333" s="33"/>
      <c r="O3333" s="37"/>
      <c r="P3333" s="38" t="n">
        <v>39.99</v>
      </c>
      <c r="Q3333" s="34" t="n">
        <v>7.99</v>
      </c>
      <c r="R3333" s="39" t="n">
        <v>-0.510333333333334</v>
      </c>
      <c r="S3333" s="40" t="n">
        <v>8.50033333333333</v>
      </c>
      <c r="T3333" s="40" t="n">
        <v>8.50033333333333</v>
      </c>
      <c r="U3333" s="40" t="n">
        <v>8.50033333333333</v>
      </c>
      <c r="V3333" s="32" t="n">
        <v>9.47966666666667</v>
      </c>
      <c r="W3333" s="32" t="n">
        <v>9.47966666666667</v>
      </c>
      <c r="X3333" s="40" t="n">
        <v>17.98</v>
      </c>
      <c r="Y3333" s="29" t="n">
        <v>279.69</v>
      </c>
      <c r="Z3333" s="29" t="n">
        <v>15.31</v>
      </c>
      <c r="AA3333" s="41"/>
      <c r="AB3333" s="38" t="n">
        <v>139.99</v>
      </c>
      <c r="AC3333" s="34" t="n">
        <v>4.99</v>
      </c>
      <c r="AD3333" s="39" t="n">
        <v>-0.177</v>
      </c>
      <c r="AE3333" s="40" t="n">
        <v>5.167</v>
      </c>
      <c r="AF3333" s="40" t="n">
        <v>5.167</v>
      </c>
      <c r="AG3333" s="40" t="n">
        <v>5.167</v>
      </c>
      <c r="AH3333" s="32" t="n">
        <v>9.813</v>
      </c>
      <c r="AI3333" s="32" t="n">
        <v>9.99</v>
      </c>
      <c r="AJ3333" s="40" t="n">
        <v>14.98</v>
      </c>
      <c r="AK3333" s="29" t="n">
        <v>289.69</v>
      </c>
      <c r="AL3333" s="29" t="n">
        <v>5.30999999999995</v>
      </c>
      <c r="AM3333" s="41"/>
      <c r="AN3333" s="38"/>
      <c r="AO3333" s="34"/>
      <c r="AP3333" s="39"/>
      <c r="AQ3333" s="40"/>
      <c r="AR3333" s="40"/>
      <c r="AS3333" s="40"/>
      <c r="AT3333" s="32"/>
      <c r="AU3333" s="32"/>
      <c r="AV3333" s="40"/>
      <c r="AW3333" s="31"/>
      <c r="AX3333" s="29"/>
      <c r="AY3333" s="42"/>
      <c r="AZ3333" s="38"/>
      <c r="BA3333" s="34"/>
      <c r="BB3333" s="39"/>
      <c r="BC3333" s="40"/>
      <c r="BD3333" s="40"/>
      <c r="BE3333" s="40"/>
      <c r="BF3333" s="32"/>
      <c r="BG3333" s="32"/>
      <c r="BH3333" s="40"/>
      <c r="BI3333" s="31"/>
      <c r="BJ3333" s="29"/>
    </row>
    <row r="3334" customFormat="false" ht="15" hidden="false" customHeight="false" outlineLevel="0" collapsed="false">
      <c r="A3334" s="26" t="s">
        <v>1329</v>
      </c>
      <c r="B3334" s="27" t="s">
        <v>0</v>
      </c>
      <c r="C3334" s="28" t="s">
        <v>173</v>
      </c>
      <c r="D3334" s="43" t="s">
        <v>1325</v>
      </c>
      <c r="E3334" s="30" t="n">
        <v>399.9</v>
      </c>
      <c r="F3334" s="31" t="n">
        <v>359.9</v>
      </c>
      <c r="G3334" s="32" t="s">
        <v>297</v>
      </c>
      <c r="H3334" s="32" t="s">
        <v>98</v>
      </c>
      <c r="I3334" s="33" t="n">
        <v>0</v>
      </c>
      <c r="J3334" s="34" t="s">
        <v>298</v>
      </c>
      <c r="K3334" s="35" t="s">
        <v>355</v>
      </c>
      <c r="L3334" s="36"/>
      <c r="M3334" s="33" t="n">
        <v>4.99</v>
      </c>
      <c r="N3334" s="33"/>
      <c r="O3334" s="37"/>
      <c r="P3334" s="38" t="n">
        <v>39.99</v>
      </c>
      <c r="Q3334" s="34" t="n">
        <v>7.99</v>
      </c>
      <c r="R3334" s="39" t="n">
        <v>-0.510333333333334</v>
      </c>
      <c r="S3334" s="40" t="n">
        <v>8.50033333333333</v>
      </c>
      <c r="T3334" s="40" t="n">
        <v>8.50033333333333</v>
      </c>
      <c r="U3334" s="40" t="n">
        <v>8.50033333333333</v>
      </c>
      <c r="V3334" s="32" t="n">
        <v>-0.510333333333334</v>
      </c>
      <c r="W3334" s="32" t="n">
        <v>-0.510333333333334</v>
      </c>
      <c r="X3334" s="40" t="n">
        <v>7.99</v>
      </c>
      <c r="Y3334" s="29" t="n">
        <v>279.69</v>
      </c>
      <c r="Z3334" s="29" t="n">
        <v>15.31</v>
      </c>
      <c r="AA3334" s="41"/>
      <c r="AB3334" s="38" t="n">
        <v>139.99</v>
      </c>
      <c r="AC3334" s="34" t="n">
        <v>4.99</v>
      </c>
      <c r="AD3334" s="39" t="n">
        <v>-0.177</v>
      </c>
      <c r="AE3334" s="40" t="n">
        <v>5.167</v>
      </c>
      <c r="AF3334" s="40" t="n">
        <v>5.167</v>
      </c>
      <c r="AG3334" s="40" t="n">
        <v>5.167</v>
      </c>
      <c r="AH3334" s="32" t="n">
        <v>-0.177</v>
      </c>
      <c r="AI3334" s="32" t="n">
        <v>0</v>
      </c>
      <c r="AJ3334" s="40" t="n">
        <v>4.99</v>
      </c>
      <c r="AK3334" s="29" t="n">
        <v>289.69</v>
      </c>
      <c r="AL3334" s="29" t="n">
        <v>5.30999999999995</v>
      </c>
      <c r="AM3334" s="41"/>
      <c r="AN3334" s="38"/>
      <c r="AO3334" s="34"/>
      <c r="AP3334" s="39"/>
      <c r="AQ3334" s="40"/>
      <c r="AR3334" s="40"/>
      <c r="AS3334" s="40"/>
      <c r="AT3334" s="32"/>
      <c r="AU3334" s="32"/>
      <c r="AV3334" s="40"/>
      <c r="AW3334" s="31"/>
      <c r="AX3334" s="29"/>
      <c r="AY3334" s="42"/>
      <c r="AZ3334" s="38"/>
      <c r="BA3334" s="34"/>
      <c r="BB3334" s="39"/>
      <c r="BC3334" s="40"/>
      <c r="BD3334" s="40"/>
      <c r="BE3334" s="40"/>
      <c r="BF3334" s="32"/>
      <c r="BG3334" s="32"/>
      <c r="BH3334" s="40"/>
      <c r="BI3334" s="31"/>
      <c r="BJ3334" s="29"/>
    </row>
    <row r="3335" customFormat="false" ht="15" hidden="false" customHeight="false" outlineLevel="0" collapsed="false">
      <c r="A3335" s="26" t="s">
        <v>1330</v>
      </c>
      <c r="B3335" s="27" t="s">
        <v>0</v>
      </c>
      <c r="C3335" s="28" t="s">
        <v>173</v>
      </c>
      <c r="D3335" s="43" t="s">
        <v>1331</v>
      </c>
      <c r="E3335" s="30" t="n">
        <v>269.9</v>
      </c>
      <c r="F3335" s="31" t="n">
        <v>269.9</v>
      </c>
      <c r="G3335" s="32" t="s">
        <v>287</v>
      </c>
      <c r="H3335" s="32" t="s">
        <v>98</v>
      </c>
      <c r="I3335" s="33" t="n">
        <v>24.99</v>
      </c>
      <c r="J3335" s="34" t="s">
        <v>288</v>
      </c>
      <c r="K3335" s="35" t="s">
        <v>532</v>
      </c>
      <c r="L3335" s="36"/>
      <c r="M3335" s="33" t="n">
        <v>2.99</v>
      </c>
      <c r="N3335" s="33"/>
      <c r="O3335" s="37"/>
      <c r="P3335" s="38" t="n">
        <v>29.99</v>
      </c>
      <c r="Q3335" s="34" t="n">
        <v>0</v>
      </c>
      <c r="R3335" s="39" t="n">
        <v>-7.96831284153005</v>
      </c>
      <c r="S3335" s="40" t="n">
        <v>7.96831284153005</v>
      </c>
      <c r="T3335" s="40" t="n">
        <v>0</v>
      </c>
      <c r="U3335" s="40" t="n">
        <v>0</v>
      </c>
      <c r="V3335" s="32" t="n">
        <v>17.0216871584699</v>
      </c>
      <c r="W3335" s="32" t="n">
        <v>24.99</v>
      </c>
      <c r="X3335" s="40" t="n">
        <v>24.99</v>
      </c>
      <c r="Y3335" s="29" t="n">
        <v>29.99</v>
      </c>
      <c r="Z3335" s="29" t="n">
        <v>191.239508196721</v>
      </c>
      <c r="AA3335" s="41"/>
      <c r="AB3335" s="38" t="n">
        <v>59.99</v>
      </c>
      <c r="AC3335" s="34" t="n">
        <v>0</v>
      </c>
      <c r="AD3335" s="39" t="n">
        <v>-6.71831284153005</v>
      </c>
      <c r="AE3335" s="40" t="n">
        <v>6.71831284153005</v>
      </c>
      <c r="AF3335" s="40" t="n">
        <v>0</v>
      </c>
      <c r="AG3335" s="40" t="n">
        <v>0</v>
      </c>
      <c r="AH3335" s="32" t="n">
        <v>18.2716871584699</v>
      </c>
      <c r="AI3335" s="32" t="n">
        <v>24.99</v>
      </c>
      <c r="AJ3335" s="40" t="n">
        <v>24.99</v>
      </c>
      <c r="AK3335" s="29" t="n">
        <v>59.99</v>
      </c>
      <c r="AL3335" s="29" t="n">
        <v>161.239508196721</v>
      </c>
      <c r="AM3335" s="41"/>
      <c r="AN3335" s="38"/>
      <c r="AO3335" s="34"/>
      <c r="AP3335" s="39"/>
      <c r="AQ3335" s="40"/>
      <c r="AR3335" s="40"/>
      <c r="AS3335" s="40"/>
      <c r="AT3335" s="32"/>
      <c r="AU3335" s="32"/>
      <c r="AV3335" s="40"/>
      <c r="AW3335" s="31"/>
      <c r="AX3335" s="29"/>
      <c r="AY3335" s="42"/>
      <c r="AZ3335" s="38"/>
      <c r="BA3335" s="34"/>
      <c r="BB3335" s="39"/>
      <c r="BC3335" s="40"/>
      <c r="BD3335" s="40"/>
      <c r="BE3335" s="40"/>
      <c r="BF3335" s="32"/>
      <c r="BG3335" s="32"/>
      <c r="BH3335" s="40"/>
      <c r="BI3335" s="31"/>
      <c r="BJ3335" s="29"/>
    </row>
    <row r="3336" customFormat="false" ht="15" hidden="false" customHeight="false" outlineLevel="0" collapsed="false">
      <c r="A3336" s="26" t="s">
        <v>1332</v>
      </c>
      <c r="B3336" s="27" t="s">
        <v>0</v>
      </c>
      <c r="C3336" s="28" t="s">
        <v>173</v>
      </c>
      <c r="D3336" s="43" t="s">
        <v>1331</v>
      </c>
      <c r="E3336" s="30" t="n">
        <v>269.9</v>
      </c>
      <c r="F3336" s="31" t="n">
        <v>269.9</v>
      </c>
      <c r="G3336" s="32" t="s">
        <v>291</v>
      </c>
      <c r="H3336" s="32" t="s">
        <v>98</v>
      </c>
      <c r="I3336" s="33" t="n">
        <v>16.99</v>
      </c>
      <c r="J3336" s="34" t="s">
        <v>288</v>
      </c>
      <c r="K3336" s="35" t="s">
        <v>355</v>
      </c>
      <c r="L3336" s="36"/>
      <c r="M3336" s="33" t="n">
        <v>2.99</v>
      </c>
      <c r="N3336" s="33"/>
      <c r="O3336" s="37"/>
      <c r="P3336" s="38" t="n">
        <v>29.99</v>
      </c>
      <c r="Q3336" s="34" t="n">
        <v>1.99</v>
      </c>
      <c r="R3336" s="39" t="n">
        <v>-4.38465027322404</v>
      </c>
      <c r="S3336" s="40" t="n">
        <v>6.37465027322404</v>
      </c>
      <c r="T3336" s="40" t="n">
        <v>6.37465027322404</v>
      </c>
      <c r="U3336" s="40" t="n">
        <v>6.37465027322404</v>
      </c>
      <c r="V3336" s="32" t="n">
        <v>12.605349726776</v>
      </c>
      <c r="W3336" s="32" t="n">
        <v>12.605349726776</v>
      </c>
      <c r="X3336" s="40" t="n">
        <v>18.98</v>
      </c>
      <c r="Y3336" s="29" t="n">
        <v>89.69</v>
      </c>
      <c r="Z3336" s="29" t="n">
        <v>131.539508196721</v>
      </c>
      <c r="AA3336" s="41"/>
      <c r="AB3336" s="38" t="n">
        <v>59.99</v>
      </c>
      <c r="AC3336" s="34" t="n">
        <v>1.99</v>
      </c>
      <c r="AD3336" s="39" t="n">
        <v>-3.38465027322404</v>
      </c>
      <c r="AE3336" s="40" t="n">
        <v>5.37465027322404</v>
      </c>
      <c r="AF3336" s="40" t="n">
        <v>5.37465027322404</v>
      </c>
      <c r="AG3336" s="40" t="n">
        <v>5.37465027322404</v>
      </c>
      <c r="AH3336" s="32" t="n">
        <v>13.605349726776</v>
      </c>
      <c r="AI3336" s="32" t="n">
        <v>16.99</v>
      </c>
      <c r="AJ3336" s="40" t="n">
        <v>18.98</v>
      </c>
      <c r="AK3336" s="29" t="n">
        <v>119.69</v>
      </c>
      <c r="AL3336" s="29" t="n">
        <v>101.539508196721</v>
      </c>
      <c r="AM3336" s="41"/>
      <c r="AN3336" s="38"/>
      <c r="AO3336" s="34"/>
      <c r="AP3336" s="39"/>
      <c r="AQ3336" s="40"/>
      <c r="AR3336" s="40"/>
      <c r="AS3336" s="40"/>
      <c r="AT3336" s="32"/>
      <c r="AU3336" s="32"/>
      <c r="AV3336" s="40"/>
      <c r="AW3336" s="31"/>
      <c r="AX3336" s="29"/>
      <c r="AY3336" s="42"/>
      <c r="AZ3336" s="38"/>
      <c r="BA3336" s="34"/>
      <c r="BB3336" s="39"/>
      <c r="BC3336" s="40"/>
      <c r="BD3336" s="40"/>
      <c r="BE3336" s="40"/>
      <c r="BF3336" s="32"/>
      <c r="BG3336" s="32"/>
      <c r="BH3336" s="40"/>
      <c r="BI3336" s="31"/>
      <c r="BJ3336" s="29"/>
    </row>
    <row r="3337" customFormat="false" ht="15" hidden="false" customHeight="false" outlineLevel="0" collapsed="false">
      <c r="A3337" s="26" t="s">
        <v>1333</v>
      </c>
      <c r="B3337" s="27" t="s">
        <v>0</v>
      </c>
      <c r="C3337" s="28" t="s">
        <v>173</v>
      </c>
      <c r="D3337" s="43" t="s">
        <v>1331</v>
      </c>
      <c r="E3337" s="30" t="n">
        <v>269.9</v>
      </c>
      <c r="F3337" s="31" t="n">
        <v>269.9</v>
      </c>
      <c r="G3337" s="32" t="s">
        <v>293</v>
      </c>
      <c r="H3337" s="32" t="s">
        <v>98</v>
      </c>
      <c r="I3337" s="33" t="n">
        <v>12.99</v>
      </c>
      <c r="J3337" s="34" t="s">
        <v>288</v>
      </c>
      <c r="K3337" s="35" t="s">
        <v>355</v>
      </c>
      <c r="L3337" s="36"/>
      <c r="M3337" s="33" t="n">
        <v>2.99</v>
      </c>
      <c r="N3337" s="33"/>
      <c r="O3337" s="37"/>
      <c r="P3337" s="38" t="n">
        <v>29.99</v>
      </c>
      <c r="Q3337" s="34" t="n">
        <v>3.99</v>
      </c>
      <c r="R3337" s="39" t="n">
        <v>-2.38465027322404</v>
      </c>
      <c r="S3337" s="40" t="n">
        <v>6.37465027322404</v>
      </c>
      <c r="T3337" s="40" t="n">
        <v>6.37465027322404</v>
      </c>
      <c r="U3337" s="40" t="n">
        <v>6.37465027322404</v>
      </c>
      <c r="V3337" s="32" t="n">
        <v>10.605349726776</v>
      </c>
      <c r="W3337" s="32" t="n">
        <v>10.605349726776</v>
      </c>
      <c r="X3337" s="40" t="n">
        <v>16.98</v>
      </c>
      <c r="Y3337" s="29" t="n">
        <v>149.69</v>
      </c>
      <c r="Z3337" s="29" t="n">
        <v>71.5395081967213</v>
      </c>
      <c r="AA3337" s="41"/>
      <c r="AB3337" s="38" t="n">
        <v>59.99</v>
      </c>
      <c r="AC3337" s="34" t="n">
        <v>3.99</v>
      </c>
      <c r="AD3337" s="39" t="n">
        <v>-1.38465027322404</v>
      </c>
      <c r="AE3337" s="40" t="n">
        <v>5.37465027322404</v>
      </c>
      <c r="AF3337" s="40" t="n">
        <v>5.37465027322404</v>
      </c>
      <c r="AG3337" s="40" t="n">
        <v>5.37465027322404</v>
      </c>
      <c r="AH3337" s="32" t="n">
        <v>11.605349726776</v>
      </c>
      <c r="AI3337" s="32" t="n">
        <v>12.99</v>
      </c>
      <c r="AJ3337" s="40" t="n">
        <v>16.98</v>
      </c>
      <c r="AK3337" s="29" t="n">
        <v>179.69</v>
      </c>
      <c r="AL3337" s="29" t="n">
        <v>41.5395081967213</v>
      </c>
      <c r="AM3337" s="41"/>
      <c r="AN3337" s="38"/>
      <c r="AO3337" s="34"/>
      <c r="AP3337" s="39"/>
      <c r="AQ3337" s="40"/>
      <c r="AR3337" s="40"/>
      <c r="AS3337" s="40"/>
      <c r="AT3337" s="32"/>
      <c r="AU3337" s="32"/>
      <c r="AV3337" s="40"/>
      <c r="AW3337" s="31"/>
      <c r="AX3337" s="29"/>
      <c r="AY3337" s="42"/>
      <c r="AZ3337" s="38"/>
      <c r="BA3337" s="34"/>
      <c r="BB3337" s="39"/>
      <c r="BC3337" s="40"/>
      <c r="BD3337" s="40"/>
      <c r="BE3337" s="40"/>
      <c r="BF3337" s="32"/>
      <c r="BG3337" s="32"/>
      <c r="BH3337" s="40"/>
      <c r="BI3337" s="31"/>
      <c r="BJ3337" s="29"/>
    </row>
    <row r="3338" customFormat="false" ht="15" hidden="false" customHeight="false" outlineLevel="0" collapsed="false">
      <c r="A3338" s="26" t="s">
        <v>1334</v>
      </c>
      <c r="B3338" s="27" t="s">
        <v>0</v>
      </c>
      <c r="C3338" s="28" t="s">
        <v>173</v>
      </c>
      <c r="D3338" s="43" t="s">
        <v>1331</v>
      </c>
      <c r="E3338" s="30" t="n">
        <v>269.9</v>
      </c>
      <c r="F3338" s="31" t="n">
        <v>269.9</v>
      </c>
      <c r="G3338" s="32" t="s">
        <v>295</v>
      </c>
      <c r="H3338" s="32" t="s">
        <v>98</v>
      </c>
      <c r="I3338" s="33" t="n">
        <v>9.99</v>
      </c>
      <c r="J3338" s="34" t="s">
        <v>288</v>
      </c>
      <c r="K3338" s="35" t="s">
        <v>355</v>
      </c>
      <c r="L3338" s="36"/>
      <c r="M3338" s="33" t="n">
        <v>2.99</v>
      </c>
      <c r="N3338" s="33"/>
      <c r="O3338" s="37"/>
      <c r="P3338" s="38" t="n">
        <v>29.99</v>
      </c>
      <c r="Q3338" s="34" t="n">
        <v>3.99</v>
      </c>
      <c r="R3338" s="39" t="n">
        <v>-2.38465027322404</v>
      </c>
      <c r="S3338" s="40" t="n">
        <v>6.37465027322404</v>
      </c>
      <c r="T3338" s="40" t="n">
        <v>6.37465027322404</v>
      </c>
      <c r="U3338" s="40" t="n">
        <v>6.37465027322404</v>
      </c>
      <c r="V3338" s="32" t="n">
        <v>7.60534972677596</v>
      </c>
      <c r="W3338" s="32" t="n">
        <v>7.60534972677596</v>
      </c>
      <c r="X3338" s="40" t="n">
        <v>13.98</v>
      </c>
      <c r="Y3338" s="29" t="n">
        <v>149.69</v>
      </c>
      <c r="Z3338" s="29" t="n">
        <v>71.5395081967213</v>
      </c>
      <c r="AA3338" s="41"/>
      <c r="AB3338" s="38" t="n">
        <v>59.99</v>
      </c>
      <c r="AC3338" s="34" t="n">
        <v>3.99</v>
      </c>
      <c r="AD3338" s="39" t="n">
        <v>-1.38465027322404</v>
      </c>
      <c r="AE3338" s="40" t="n">
        <v>5.37465027322404</v>
      </c>
      <c r="AF3338" s="40" t="n">
        <v>5.37465027322404</v>
      </c>
      <c r="AG3338" s="40" t="n">
        <v>5.37465027322404</v>
      </c>
      <c r="AH3338" s="32" t="n">
        <v>8.60534972677596</v>
      </c>
      <c r="AI3338" s="32" t="n">
        <v>9.99</v>
      </c>
      <c r="AJ3338" s="40" t="n">
        <v>13.98</v>
      </c>
      <c r="AK3338" s="29" t="n">
        <v>179.69</v>
      </c>
      <c r="AL3338" s="29" t="n">
        <v>41.5395081967213</v>
      </c>
      <c r="AM3338" s="41"/>
      <c r="AN3338" s="38"/>
      <c r="AO3338" s="34"/>
      <c r="AP3338" s="39"/>
      <c r="AQ3338" s="40"/>
      <c r="AR3338" s="40"/>
      <c r="AS3338" s="40"/>
      <c r="AT3338" s="32"/>
      <c r="AU3338" s="32"/>
      <c r="AV3338" s="40"/>
      <c r="AW3338" s="31"/>
      <c r="AX3338" s="29"/>
      <c r="AY3338" s="42"/>
      <c r="AZ3338" s="38"/>
      <c r="BA3338" s="34"/>
      <c r="BB3338" s="39"/>
      <c r="BC3338" s="40"/>
      <c r="BD3338" s="40"/>
      <c r="BE3338" s="40"/>
      <c r="BF3338" s="32"/>
      <c r="BG3338" s="32"/>
      <c r="BH3338" s="40"/>
      <c r="BI3338" s="31"/>
      <c r="BJ3338" s="29"/>
    </row>
    <row r="3339" customFormat="false" ht="15" hidden="false" customHeight="false" outlineLevel="0" collapsed="false">
      <c r="A3339" s="26" t="s">
        <v>1335</v>
      </c>
      <c r="B3339" s="27" t="s">
        <v>0</v>
      </c>
      <c r="C3339" s="28" t="s">
        <v>173</v>
      </c>
      <c r="D3339" s="43" t="s">
        <v>1331</v>
      </c>
      <c r="E3339" s="30" t="n">
        <v>269.9</v>
      </c>
      <c r="F3339" s="31" t="n">
        <v>269.9</v>
      </c>
      <c r="G3339" s="32" t="s">
        <v>297</v>
      </c>
      <c r="H3339" s="32" t="s">
        <v>98</v>
      </c>
      <c r="I3339" s="33" t="n">
        <v>0</v>
      </c>
      <c r="J3339" s="34" t="s">
        <v>298</v>
      </c>
      <c r="K3339" s="35" t="s">
        <v>355</v>
      </c>
      <c r="L3339" s="36"/>
      <c r="M3339" s="33" t="n">
        <v>2.99</v>
      </c>
      <c r="N3339" s="33"/>
      <c r="O3339" s="37"/>
      <c r="P3339" s="38" t="n">
        <v>29.99</v>
      </c>
      <c r="Q3339" s="34" t="n">
        <v>3.99</v>
      </c>
      <c r="R3339" s="39" t="n">
        <v>-2.38465027322404</v>
      </c>
      <c r="S3339" s="40" t="n">
        <v>6.37465027322404</v>
      </c>
      <c r="T3339" s="40" t="n">
        <v>6.37465027322404</v>
      </c>
      <c r="U3339" s="40" t="n">
        <v>6.37465027322404</v>
      </c>
      <c r="V3339" s="32" t="n">
        <v>-2.38465027322404</v>
      </c>
      <c r="W3339" s="32" t="n">
        <v>-2.38465027322404</v>
      </c>
      <c r="X3339" s="40" t="n">
        <v>3.99</v>
      </c>
      <c r="Y3339" s="29" t="n">
        <v>149.69</v>
      </c>
      <c r="Z3339" s="29" t="n">
        <v>71.5395081967213</v>
      </c>
      <c r="AA3339" s="41"/>
      <c r="AB3339" s="38" t="n">
        <v>59.99</v>
      </c>
      <c r="AC3339" s="34" t="n">
        <v>3.99</v>
      </c>
      <c r="AD3339" s="39" t="n">
        <v>-1.38465027322404</v>
      </c>
      <c r="AE3339" s="40" t="n">
        <v>5.37465027322404</v>
      </c>
      <c r="AF3339" s="40" t="n">
        <v>5.37465027322404</v>
      </c>
      <c r="AG3339" s="40" t="n">
        <v>5.37465027322404</v>
      </c>
      <c r="AH3339" s="32" t="n">
        <v>-1.38465027322404</v>
      </c>
      <c r="AI3339" s="32" t="n">
        <v>0</v>
      </c>
      <c r="AJ3339" s="40" t="n">
        <v>3.99</v>
      </c>
      <c r="AK3339" s="29" t="n">
        <v>179.69</v>
      </c>
      <c r="AL3339" s="29" t="n">
        <v>41.5395081967213</v>
      </c>
      <c r="AM3339" s="41"/>
      <c r="AN3339" s="38"/>
      <c r="AO3339" s="34"/>
      <c r="AP3339" s="39"/>
      <c r="AQ3339" s="40"/>
      <c r="AR3339" s="40"/>
      <c r="AS3339" s="40"/>
      <c r="AT3339" s="32"/>
      <c r="AU3339" s="32"/>
      <c r="AV3339" s="40"/>
      <c r="AW3339" s="31"/>
      <c r="AX3339" s="29"/>
      <c r="AY3339" s="42"/>
      <c r="AZ3339" s="38"/>
      <c r="BA3339" s="34"/>
      <c r="BB3339" s="39"/>
      <c r="BC3339" s="40"/>
      <c r="BD3339" s="40"/>
      <c r="BE3339" s="40"/>
      <c r="BF3339" s="32"/>
      <c r="BG3339" s="32"/>
      <c r="BH3339" s="40"/>
      <c r="BI3339" s="31"/>
      <c r="BJ3339" s="29"/>
    </row>
    <row r="3340" customFormat="false" ht="15" hidden="false" customHeight="false" outlineLevel="0" collapsed="false">
      <c r="A3340" s="26" t="s">
        <v>1336</v>
      </c>
      <c r="B3340" s="27" t="s">
        <v>0</v>
      </c>
      <c r="C3340" s="28" t="s">
        <v>173</v>
      </c>
      <c r="D3340" s="43" t="s">
        <v>1337</v>
      </c>
      <c r="E3340" s="30" t="n">
        <v>299.9</v>
      </c>
      <c r="F3340" s="31" t="n">
        <v>269.9</v>
      </c>
      <c r="G3340" s="32" t="s">
        <v>287</v>
      </c>
      <c r="H3340" s="32" t="s">
        <v>98</v>
      </c>
      <c r="I3340" s="33" t="n">
        <v>24.99</v>
      </c>
      <c r="J3340" s="34" t="s">
        <v>288</v>
      </c>
      <c r="K3340" s="35" t="s">
        <v>532</v>
      </c>
      <c r="L3340" s="36"/>
      <c r="M3340" s="33" t="n">
        <v>4.99</v>
      </c>
      <c r="N3340" s="33"/>
      <c r="O3340" s="37"/>
      <c r="P3340" s="38" t="n">
        <v>29.99</v>
      </c>
      <c r="Q3340" s="34" t="n">
        <v>0</v>
      </c>
      <c r="R3340" s="39" t="n">
        <v>-7.96831284153005</v>
      </c>
      <c r="S3340" s="40" t="n">
        <v>7.96831284153005</v>
      </c>
      <c r="T3340" s="40" t="n">
        <v>0</v>
      </c>
      <c r="U3340" s="40" t="n">
        <v>0</v>
      </c>
      <c r="V3340" s="32" t="n">
        <v>17.0216871584699</v>
      </c>
      <c r="W3340" s="32" t="n">
        <v>24.99</v>
      </c>
      <c r="X3340" s="40" t="n">
        <v>24.99</v>
      </c>
      <c r="Y3340" s="29" t="n">
        <v>29.99</v>
      </c>
      <c r="Z3340" s="29" t="n">
        <v>191.239508196721</v>
      </c>
      <c r="AA3340" s="41"/>
      <c r="AB3340" s="38" t="n">
        <v>59.99</v>
      </c>
      <c r="AC3340" s="34" t="n">
        <v>0</v>
      </c>
      <c r="AD3340" s="39" t="n">
        <v>-6.71831284153005</v>
      </c>
      <c r="AE3340" s="40" t="n">
        <v>6.71831284153005</v>
      </c>
      <c r="AF3340" s="40" t="n">
        <v>0</v>
      </c>
      <c r="AG3340" s="40" t="n">
        <v>0</v>
      </c>
      <c r="AH3340" s="32" t="n">
        <v>18.2716871584699</v>
      </c>
      <c r="AI3340" s="32" t="n">
        <v>24.99</v>
      </c>
      <c r="AJ3340" s="40" t="n">
        <v>24.99</v>
      </c>
      <c r="AK3340" s="29" t="n">
        <v>59.99</v>
      </c>
      <c r="AL3340" s="29" t="n">
        <v>161.239508196721</v>
      </c>
      <c r="AM3340" s="41"/>
      <c r="AN3340" s="38"/>
      <c r="AO3340" s="34"/>
      <c r="AP3340" s="39"/>
      <c r="AQ3340" s="40"/>
      <c r="AR3340" s="40"/>
      <c r="AS3340" s="40"/>
      <c r="AT3340" s="32"/>
      <c r="AU3340" s="32"/>
      <c r="AV3340" s="40"/>
      <c r="AW3340" s="31"/>
      <c r="AX3340" s="29"/>
      <c r="AY3340" s="42"/>
      <c r="AZ3340" s="38"/>
      <c r="BA3340" s="34"/>
      <c r="BB3340" s="39"/>
      <c r="BC3340" s="40"/>
      <c r="BD3340" s="40"/>
      <c r="BE3340" s="40"/>
      <c r="BF3340" s="32"/>
      <c r="BG3340" s="32"/>
      <c r="BH3340" s="40"/>
      <c r="BI3340" s="31"/>
      <c r="BJ3340" s="29"/>
    </row>
    <row r="3341" customFormat="false" ht="15" hidden="false" customHeight="false" outlineLevel="0" collapsed="false">
      <c r="A3341" s="26" t="s">
        <v>1338</v>
      </c>
      <c r="B3341" s="27" t="s">
        <v>0</v>
      </c>
      <c r="C3341" s="28" t="s">
        <v>173</v>
      </c>
      <c r="D3341" s="43" t="s">
        <v>1337</v>
      </c>
      <c r="E3341" s="30" t="n">
        <v>299.9</v>
      </c>
      <c r="F3341" s="31" t="n">
        <v>269.9</v>
      </c>
      <c r="G3341" s="32" t="s">
        <v>291</v>
      </c>
      <c r="H3341" s="32" t="s">
        <v>98</v>
      </c>
      <c r="I3341" s="33" t="n">
        <v>16.99</v>
      </c>
      <c r="J3341" s="34" t="s">
        <v>288</v>
      </c>
      <c r="K3341" s="35" t="s">
        <v>355</v>
      </c>
      <c r="L3341" s="36"/>
      <c r="M3341" s="33" t="n">
        <v>4.99</v>
      </c>
      <c r="N3341" s="33"/>
      <c r="O3341" s="37"/>
      <c r="P3341" s="38" t="n">
        <v>29.99</v>
      </c>
      <c r="Q3341" s="34" t="n">
        <v>2.99</v>
      </c>
      <c r="R3341" s="39" t="n">
        <v>-3.38465027322404</v>
      </c>
      <c r="S3341" s="40" t="n">
        <v>6.37465027322404</v>
      </c>
      <c r="T3341" s="40" t="n">
        <v>6.37465027322404</v>
      </c>
      <c r="U3341" s="40" t="n">
        <v>6.37465027322404</v>
      </c>
      <c r="V3341" s="32" t="n">
        <v>13.605349726776</v>
      </c>
      <c r="W3341" s="32" t="n">
        <v>13.605349726776</v>
      </c>
      <c r="X3341" s="40" t="n">
        <v>19.98</v>
      </c>
      <c r="Y3341" s="29" t="n">
        <v>119.69</v>
      </c>
      <c r="Z3341" s="29" t="n">
        <v>101.539508196721</v>
      </c>
      <c r="AA3341" s="41"/>
      <c r="AB3341" s="38" t="n">
        <v>59.99</v>
      </c>
      <c r="AC3341" s="34" t="n">
        <v>2.99</v>
      </c>
      <c r="AD3341" s="39" t="n">
        <v>-2.38465027322404</v>
      </c>
      <c r="AE3341" s="40" t="n">
        <v>5.37465027322404</v>
      </c>
      <c r="AF3341" s="40" t="n">
        <v>5.37465027322404</v>
      </c>
      <c r="AG3341" s="40" t="n">
        <v>5.37465027322404</v>
      </c>
      <c r="AH3341" s="32" t="n">
        <v>14.605349726776</v>
      </c>
      <c r="AI3341" s="32" t="n">
        <v>16.99</v>
      </c>
      <c r="AJ3341" s="40" t="n">
        <v>19.98</v>
      </c>
      <c r="AK3341" s="29" t="n">
        <v>149.69</v>
      </c>
      <c r="AL3341" s="29" t="n">
        <v>71.5395081967213</v>
      </c>
      <c r="AM3341" s="41"/>
      <c r="AN3341" s="38"/>
      <c r="AO3341" s="34"/>
      <c r="AP3341" s="39"/>
      <c r="AQ3341" s="40"/>
      <c r="AR3341" s="40"/>
      <c r="AS3341" s="40"/>
      <c r="AT3341" s="32"/>
      <c r="AU3341" s="32"/>
      <c r="AV3341" s="40"/>
      <c r="AW3341" s="31"/>
      <c r="AX3341" s="29"/>
      <c r="AY3341" s="42"/>
      <c r="AZ3341" s="38"/>
      <c r="BA3341" s="34"/>
      <c r="BB3341" s="39"/>
      <c r="BC3341" s="40"/>
      <c r="BD3341" s="40"/>
      <c r="BE3341" s="40"/>
      <c r="BF3341" s="32"/>
      <c r="BG3341" s="32"/>
      <c r="BH3341" s="40"/>
      <c r="BI3341" s="31"/>
      <c r="BJ3341" s="29"/>
    </row>
    <row r="3342" customFormat="false" ht="15" hidden="false" customHeight="false" outlineLevel="0" collapsed="false">
      <c r="A3342" s="26" t="s">
        <v>1339</v>
      </c>
      <c r="B3342" s="27" t="s">
        <v>0</v>
      </c>
      <c r="C3342" s="28" t="s">
        <v>173</v>
      </c>
      <c r="D3342" s="43" t="s">
        <v>1337</v>
      </c>
      <c r="E3342" s="30" t="n">
        <v>299.9</v>
      </c>
      <c r="F3342" s="31" t="n">
        <v>269.9</v>
      </c>
      <c r="G3342" s="32" t="s">
        <v>293</v>
      </c>
      <c r="H3342" s="32" t="s">
        <v>98</v>
      </c>
      <c r="I3342" s="33" t="n">
        <v>12.99</v>
      </c>
      <c r="J3342" s="34" t="s">
        <v>288</v>
      </c>
      <c r="K3342" s="35" t="s">
        <v>355</v>
      </c>
      <c r="L3342" s="36"/>
      <c r="M3342" s="33" t="n">
        <v>4.99</v>
      </c>
      <c r="N3342" s="33"/>
      <c r="O3342" s="37"/>
      <c r="P3342" s="38" t="n">
        <v>29.99</v>
      </c>
      <c r="Q3342" s="34" t="n">
        <v>3.99</v>
      </c>
      <c r="R3342" s="39" t="n">
        <v>-2.38465027322404</v>
      </c>
      <c r="S3342" s="40" t="n">
        <v>6.37465027322404</v>
      </c>
      <c r="T3342" s="40" t="n">
        <v>6.37465027322404</v>
      </c>
      <c r="U3342" s="40" t="n">
        <v>6.37465027322404</v>
      </c>
      <c r="V3342" s="32" t="n">
        <v>10.605349726776</v>
      </c>
      <c r="W3342" s="32" t="n">
        <v>10.605349726776</v>
      </c>
      <c r="X3342" s="40" t="n">
        <v>16.98</v>
      </c>
      <c r="Y3342" s="29" t="n">
        <v>149.69</v>
      </c>
      <c r="Z3342" s="29" t="n">
        <v>71.5395081967213</v>
      </c>
      <c r="AA3342" s="41"/>
      <c r="AB3342" s="38" t="n">
        <v>59.99</v>
      </c>
      <c r="AC3342" s="34" t="n">
        <v>3.99</v>
      </c>
      <c r="AD3342" s="39" t="n">
        <v>-1.38465027322404</v>
      </c>
      <c r="AE3342" s="40" t="n">
        <v>5.37465027322404</v>
      </c>
      <c r="AF3342" s="40" t="n">
        <v>5.37465027322404</v>
      </c>
      <c r="AG3342" s="40" t="n">
        <v>5.37465027322404</v>
      </c>
      <c r="AH3342" s="32" t="n">
        <v>11.605349726776</v>
      </c>
      <c r="AI3342" s="32" t="n">
        <v>12.99</v>
      </c>
      <c r="AJ3342" s="40" t="n">
        <v>16.98</v>
      </c>
      <c r="AK3342" s="29" t="n">
        <v>179.69</v>
      </c>
      <c r="AL3342" s="29" t="n">
        <v>41.5395081967213</v>
      </c>
      <c r="AM3342" s="41"/>
      <c r="AN3342" s="38"/>
      <c r="AO3342" s="34"/>
      <c r="AP3342" s="39"/>
      <c r="AQ3342" s="40"/>
      <c r="AR3342" s="40"/>
      <c r="AS3342" s="40"/>
      <c r="AT3342" s="32"/>
      <c r="AU3342" s="32"/>
      <c r="AV3342" s="40"/>
      <c r="AW3342" s="31"/>
      <c r="AX3342" s="29"/>
      <c r="AY3342" s="42"/>
      <c r="AZ3342" s="38"/>
      <c r="BA3342" s="34"/>
      <c r="BB3342" s="39"/>
      <c r="BC3342" s="40"/>
      <c r="BD3342" s="40"/>
      <c r="BE3342" s="40"/>
      <c r="BF3342" s="32"/>
      <c r="BG3342" s="32"/>
      <c r="BH3342" s="40"/>
      <c r="BI3342" s="31"/>
      <c r="BJ3342" s="29"/>
    </row>
    <row r="3343" customFormat="false" ht="15" hidden="false" customHeight="false" outlineLevel="0" collapsed="false">
      <c r="A3343" s="26" t="s">
        <v>1340</v>
      </c>
      <c r="B3343" s="27" t="s">
        <v>0</v>
      </c>
      <c r="C3343" s="28" t="s">
        <v>173</v>
      </c>
      <c r="D3343" s="43" t="s">
        <v>1337</v>
      </c>
      <c r="E3343" s="30" t="n">
        <v>299.9</v>
      </c>
      <c r="F3343" s="31" t="n">
        <v>269.9</v>
      </c>
      <c r="G3343" s="32" t="s">
        <v>295</v>
      </c>
      <c r="H3343" s="32" t="s">
        <v>98</v>
      </c>
      <c r="I3343" s="33" t="n">
        <v>9.99</v>
      </c>
      <c r="J3343" s="34" t="s">
        <v>288</v>
      </c>
      <c r="K3343" s="35" t="s">
        <v>355</v>
      </c>
      <c r="L3343" s="36"/>
      <c r="M3343" s="33" t="n">
        <v>4.99</v>
      </c>
      <c r="N3343" s="33"/>
      <c r="O3343" s="37"/>
      <c r="P3343" s="38" t="n">
        <v>29.99</v>
      </c>
      <c r="Q3343" s="34" t="n">
        <v>3.99</v>
      </c>
      <c r="R3343" s="39" t="n">
        <v>-2.38465027322404</v>
      </c>
      <c r="S3343" s="40" t="n">
        <v>6.37465027322404</v>
      </c>
      <c r="T3343" s="40" t="n">
        <v>6.37465027322404</v>
      </c>
      <c r="U3343" s="40" t="n">
        <v>6.37465027322404</v>
      </c>
      <c r="V3343" s="32" t="n">
        <v>7.60534972677596</v>
      </c>
      <c r="W3343" s="32" t="n">
        <v>7.60534972677596</v>
      </c>
      <c r="X3343" s="40" t="n">
        <v>13.98</v>
      </c>
      <c r="Y3343" s="29" t="n">
        <v>149.69</v>
      </c>
      <c r="Z3343" s="29" t="n">
        <v>71.5395081967213</v>
      </c>
      <c r="AA3343" s="41"/>
      <c r="AB3343" s="38" t="n">
        <v>59.99</v>
      </c>
      <c r="AC3343" s="34" t="n">
        <v>3.99</v>
      </c>
      <c r="AD3343" s="39" t="n">
        <v>-1.38465027322404</v>
      </c>
      <c r="AE3343" s="40" t="n">
        <v>5.37465027322404</v>
      </c>
      <c r="AF3343" s="40" t="n">
        <v>5.37465027322404</v>
      </c>
      <c r="AG3343" s="40" t="n">
        <v>5.37465027322404</v>
      </c>
      <c r="AH3343" s="32" t="n">
        <v>8.60534972677596</v>
      </c>
      <c r="AI3343" s="32" t="n">
        <v>9.99</v>
      </c>
      <c r="AJ3343" s="40" t="n">
        <v>13.98</v>
      </c>
      <c r="AK3343" s="29" t="n">
        <v>179.69</v>
      </c>
      <c r="AL3343" s="29" t="n">
        <v>41.5395081967213</v>
      </c>
      <c r="AM3343" s="41"/>
      <c r="AN3343" s="38"/>
      <c r="AO3343" s="34"/>
      <c r="AP3343" s="39"/>
      <c r="AQ3343" s="40"/>
      <c r="AR3343" s="40"/>
      <c r="AS3343" s="40"/>
      <c r="AT3343" s="32"/>
      <c r="AU3343" s="32"/>
      <c r="AV3343" s="40"/>
      <c r="AW3343" s="31"/>
      <c r="AX3343" s="29"/>
      <c r="AY3343" s="42"/>
      <c r="AZ3343" s="38"/>
      <c r="BA3343" s="34"/>
      <c r="BB3343" s="39"/>
      <c r="BC3343" s="40"/>
      <c r="BD3343" s="40"/>
      <c r="BE3343" s="40"/>
      <c r="BF3343" s="32"/>
      <c r="BG3343" s="32"/>
      <c r="BH3343" s="40"/>
      <c r="BI3343" s="31"/>
      <c r="BJ3343" s="29"/>
    </row>
    <row r="3344" customFormat="false" ht="15" hidden="false" customHeight="false" outlineLevel="0" collapsed="false">
      <c r="A3344" s="26" t="s">
        <v>1341</v>
      </c>
      <c r="B3344" s="27" t="s">
        <v>0</v>
      </c>
      <c r="C3344" s="28" t="s">
        <v>173</v>
      </c>
      <c r="D3344" s="43" t="s">
        <v>1337</v>
      </c>
      <c r="E3344" s="30" t="n">
        <v>299.9</v>
      </c>
      <c r="F3344" s="31" t="n">
        <v>269.9</v>
      </c>
      <c r="G3344" s="32" t="s">
        <v>297</v>
      </c>
      <c r="H3344" s="32" t="s">
        <v>98</v>
      </c>
      <c r="I3344" s="33" t="n">
        <v>0</v>
      </c>
      <c r="J3344" s="34" t="s">
        <v>298</v>
      </c>
      <c r="K3344" s="35" t="s">
        <v>355</v>
      </c>
      <c r="L3344" s="36"/>
      <c r="M3344" s="33" t="n">
        <v>4.99</v>
      </c>
      <c r="N3344" s="33"/>
      <c r="O3344" s="37"/>
      <c r="P3344" s="38" t="n">
        <v>29.99</v>
      </c>
      <c r="Q3344" s="34" t="n">
        <v>3.99</v>
      </c>
      <c r="R3344" s="39" t="n">
        <v>-2.38465027322404</v>
      </c>
      <c r="S3344" s="40" t="n">
        <v>6.37465027322404</v>
      </c>
      <c r="T3344" s="40" t="n">
        <v>6.37465027322404</v>
      </c>
      <c r="U3344" s="40" t="n">
        <v>6.37465027322404</v>
      </c>
      <c r="V3344" s="32" t="n">
        <v>-2.38465027322404</v>
      </c>
      <c r="W3344" s="32" t="n">
        <v>-2.38465027322404</v>
      </c>
      <c r="X3344" s="40" t="n">
        <v>3.99</v>
      </c>
      <c r="Y3344" s="29" t="n">
        <v>149.69</v>
      </c>
      <c r="Z3344" s="29" t="n">
        <v>71.5395081967213</v>
      </c>
      <c r="AA3344" s="41"/>
      <c r="AB3344" s="38" t="n">
        <v>59.99</v>
      </c>
      <c r="AC3344" s="34" t="n">
        <v>3.99</v>
      </c>
      <c r="AD3344" s="39" t="n">
        <v>-1.38465027322404</v>
      </c>
      <c r="AE3344" s="40" t="n">
        <v>5.37465027322404</v>
      </c>
      <c r="AF3344" s="40" t="n">
        <v>5.37465027322404</v>
      </c>
      <c r="AG3344" s="40" t="n">
        <v>5.37465027322404</v>
      </c>
      <c r="AH3344" s="32" t="n">
        <v>-1.38465027322404</v>
      </c>
      <c r="AI3344" s="32" t="n">
        <v>0</v>
      </c>
      <c r="AJ3344" s="40" t="n">
        <v>3.99</v>
      </c>
      <c r="AK3344" s="29" t="n">
        <v>179.69</v>
      </c>
      <c r="AL3344" s="29" t="n">
        <v>41.5395081967213</v>
      </c>
      <c r="AM3344" s="41"/>
      <c r="AN3344" s="38"/>
      <c r="AO3344" s="34"/>
      <c r="AP3344" s="39"/>
      <c r="AQ3344" s="40"/>
      <c r="AR3344" s="40"/>
      <c r="AS3344" s="40"/>
      <c r="AT3344" s="32"/>
      <c r="AU3344" s="32"/>
      <c r="AV3344" s="40"/>
      <c r="AW3344" s="31"/>
      <c r="AX3344" s="29"/>
      <c r="AY3344" s="42"/>
      <c r="AZ3344" s="38"/>
      <c r="BA3344" s="34"/>
      <c r="BB3344" s="39"/>
      <c r="BC3344" s="40"/>
      <c r="BD3344" s="40"/>
      <c r="BE3344" s="40"/>
      <c r="BF3344" s="32"/>
      <c r="BG3344" s="32"/>
      <c r="BH3344" s="40"/>
      <c r="BI3344" s="31"/>
      <c r="BJ3344" s="29"/>
    </row>
    <row r="3345" customFormat="false" ht="15" hidden="false" customHeight="false" outlineLevel="0" collapsed="false">
      <c r="A3345" s="26" t="s">
        <v>1342</v>
      </c>
      <c r="B3345" s="27" t="s">
        <v>0</v>
      </c>
      <c r="C3345" s="28" t="s">
        <v>1343</v>
      </c>
      <c r="D3345" s="43" t="s">
        <v>1344</v>
      </c>
      <c r="E3345" s="30" t="n">
        <v>199.9</v>
      </c>
      <c r="F3345" s="31" t="n">
        <v>99.9</v>
      </c>
      <c r="G3345" s="32" t="s">
        <v>287</v>
      </c>
      <c r="H3345" s="32" t="s">
        <v>98</v>
      </c>
      <c r="I3345" s="33" t="n">
        <v>24.99</v>
      </c>
      <c r="J3345" s="34" t="s">
        <v>288</v>
      </c>
      <c r="K3345" s="35" t="s">
        <v>532</v>
      </c>
      <c r="L3345" s="36"/>
      <c r="M3345" s="33" t="n">
        <v>2.99</v>
      </c>
      <c r="N3345" s="33"/>
      <c r="O3345" s="37"/>
      <c r="P3345" s="38" t="n">
        <v>0</v>
      </c>
      <c r="Q3345" s="34" t="n">
        <v>0</v>
      </c>
      <c r="R3345" s="39" t="n">
        <v>-3.41188524590164</v>
      </c>
      <c r="S3345" s="40" t="n">
        <v>3.41188524590164</v>
      </c>
      <c r="T3345" s="40" t="n">
        <v>0</v>
      </c>
      <c r="U3345" s="40" t="n">
        <v>0</v>
      </c>
      <c r="V3345" s="32" t="n">
        <v>21.5781147540984</v>
      </c>
      <c r="W3345" s="32" t="n">
        <v>24.99</v>
      </c>
      <c r="X3345" s="40" t="n">
        <v>24.99</v>
      </c>
      <c r="Y3345" s="29" t="n">
        <v>0</v>
      </c>
      <c r="Z3345" s="29" t="n">
        <v>81.8852459016394</v>
      </c>
      <c r="AA3345" s="41"/>
      <c r="AB3345" s="38" t="n">
        <v>0</v>
      </c>
      <c r="AC3345" s="34" t="n">
        <v>0</v>
      </c>
      <c r="AD3345" s="39" t="n">
        <v>-3.41188524590164</v>
      </c>
      <c r="AE3345" s="40" t="n">
        <v>3.41188524590164</v>
      </c>
      <c r="AF3345" s="40" t="n">
        <v>0</v>
      </c>
      <c r="AG3345" s="40" t="n">
        <v>0</v>
      </c>
      <c r="AH3345" s="32" t="n">
        <v>21.5781147540984</v>
      </c>
      <c r="AI3345" s="32" t="n">
        <v>24.99</v>
      </c>
      <c r="AJ3345" s="40" t="n">
        <v>24.99</v>
      </c>
      <c r="AK3345" s="29" t="n">
        <v>0</v>
      </c>
      <c r="AL3345" s="29" t="n">
        <v>81.8852459016394</v>
      </c>
      <c r="AM3345" s="41"/>
      <c r="AN3345" s="38"/>
      <c r="AO3345" s="34"/>
      <c r="AP3345" s="39"/>
      <c r="AQ3345" s="40"/>
      <c r="AR3345" s="40"/>
      <c r="AS3345" s="40"/>
      <c r="AT3345" s="32"/>
      <c r="AU3345" s="32"/>
      <c r="AV3345" s="40"/>
      <c r="AW3345" s="31"/>
      <c r="AX3345" s="29"/>
      <c r="AY3345" s="42"/>
      <c r="AZ3345" s="38"/>
      <c r="BA3345" s="34"/>
      <c r="BB3345" s="39"/>
      <c r="BC3345" s="40"/>
      <c r="BD3345" s="40"/>
      <c r="BE3345" s="40"/>
      <c r="BF3345" s="32"/>
      <c r="BG3345" s="32"/>
      <c r="BH3345" s="40"/>
      <c r="BI3345" s="31"/>
      <c r="BJ3345" s="29"/>
    </row>
    <row r="3346" customFormat="false" ht="15" hidden="false" customHeight="false" outlineLevel="0" collapsed="false">
      <c r="A3346" s="26" t="s">
        <v>1345</v>
      </c>
      <c r="B3346" s="27" t="s">
        <v>0</v>
      </c>
      <c r="C3346" s="28" t="s">
        <v>1343</v>
      </c>
      <c r="D3346" s="43" t="s">
        <v>1344</v>
      </c>
      <c r="E3346" s="30" t="n">
        <v>199.9</v>
      </c>
      <c r="F3346" s="31" t="n">
        <v>99.9</v>
      </c>
      <c r="G3346" s="32" t="s">
        <v>291</v>
      </c>
      <c r="H3346" s="32" t="s">
        <v>98</v>
      </c>
      <c r="I3346" s="33" t="n">
        <v>16.99</v>
      </c>
      <c r="J3346" s="34" t="s">
        <v>288</v>
      </c>
      <c r="K3346" s="35" t="s">
        <v>532</v>
      </c>
      <c r="L3346" s="36"/>
      <c r="M3346" s="33" t="n">
        <v>2.99</v>
      </c>
      <c r="N3346" s="33"/>
      <c r="O3346" s="37"/>
      <c r="P3346" s="38" t="n">
        <v>0</v>
      </c>
      <c r="Q3346" s="34" t="n">
        <v>0</v>
      </c>
      <c r="R3346" s="39" t="n">
        <v>-3.41188524590164</v>
      </c>
      <c r="S3346" s="40" t="n">
        <v>3.41188524590164</v>
      </c>
      <c r="T3346" s="40" t="n">
        <v>0</v>
      </c>
      <c r="U3346" s="40" t="n">
        <v>0</v>
      </c>
      <c r="V3346" s="32" t="n">
        <v>13.5781147540984</v>
      </c>
      <c r="W3346" s="32" t="n">
        <v>16.99</v>
      </c>
      <c r="X3346" s="40" t="n">
        <v>16.99</v>
      </c>
      <c r="Y3346" s="29" t="n">
        <v>0</v>
      </c>
      <c r="Z3346" s="29" t="n">
        <v>81.8852459016394</v>
      </c>
      <c r="AA3346" s="41"/>
      <c r="AB3346" s="38" t="n">
        <v>0</v>
      </c>
      <c r="AC3346" s="34" t="n">
        <v>0</v>
      </c>
      <c r="AD3346" s="39" t="n">
        <v>-3.41188524590164</v>
      </c>
      <c r="AE3346" s="40" t="n">
        <v>3.41188524590164</v>
      </c>
      <c r="AF3346" s="40" t="n">
        <v>0</v>
      </c>
      <c r="AG3346" s="40" t="n">
        <v>0</v>
      </c>
      <c r="AH3346" s="32" t="n">
        <v>13.5781147540984</v>
      </c>
      <c r="AI3346" s="32" t="n">
        <v>16.99</v>
      </c>
      <c r="AJ3346" s="40" t="n">
        <v>16.99</v>
      </c>
      <c r="AK3346" s="29" t="n">
        <v>0</v>
      </c>
      <c r="AL3346" s="29" t="n">
        <v>81.8852459016394</v>
      </c>
      <c r="AM3346" s="41"/>
      <c r="AN3346" s="38"/>
      <c r="AO3346" s="34"/>
      <c r="AP3346" s="39"/>
      <c r="AQ3346" s="40"/>
      <c r="AR3346" s="40"/>
      <c r="AS3346" s="40"/>
      <c r="AT3346" s="32"/>
      <c r="AU3346" s="32"/>
      <c r="AV3346" s="40"/>
      <c r="AW3346" s="31"/>
      <c r="AX3346" s="29"/>
      <c r="AY3346" s="42"/>
      <c r="AZ3346" s="38"/>
      <c r="BA3346" s="34"/>
      <c r="BB3346" s="39"/>
      <c r="BC3346" s="40"/>
      <c r="BD3346" s="40"/>
      <c r="BE3346" s="40"/>
      <c r="BF3346" s="32"/>
      <c r="BG3346" s="32"/>
      <c r="BH3346" s="40"/>
      <c r="BI3346" s="31"/>
      <c r="BJ3346" s="29"/>
    </row>
    <row r="3347" customFormat="false" ht="15" hidden="false" customHeight="false" outlineLevel="0" collapsed="false">
      <c r="A3347" s="26" t="s">
        <v>1346</v>
      </c>
      <c r="B3347" s="27" t="s">
        <v>0</v>
      </c>
      <c r="C3347" s="28" t="s">
        <v>1343</v>
      </c>
      <c r="D3347" s="43" t="s">
        <v>1344</v>
      </c>
      <c r="E3347" s="30" t="n">
        <v>199.9</v>
      </c>
      <c r="F3347" s="31" t="n">
        <v>99.9</v>
      </c>
      <c r="G3347" s="32" t="s">
        <v>293</v>
      </c>
      <c r="H3347" s="32" t="s">
        <v>98</v>
      </c>
      <c r="I3347" s="33" t="n">
        <v>12.99</v>
      </c>
      <c r="J3347" s="34" t="s">
        <v>288</v>
      </c>
      <c r="K3347" s="35" t="s">
        <v>532</v>
      </c>
      <c r="L3347" s="36"/>
      <c r="M3347" s="33" t="n">
        <v>2.99</v>
      </c>
      <c r="N3347" s="33"/>
      <c r="O3347" s="37"/>
      <c r="P3347" s="38" t="n">
        <v>19.99</v>
      </c>
      <c r="Q3347" s="34" t="n">
        <v>0</v>
      </c>
      <c r="R3347" s="39" t="n">
        <v>-2.57896857923497</v>
      </c>
      <c r="S3347" s="40" t="n">
        <v>2.57896857923497</v>
      </c>
      <c r="T3347" s="40" t="n">
        <v>0</v>
      </c>
      <c r="U3347" s="40" t="n">
        <v>0</v>
      </c>
      <c r="V3347" s="32" t="n">
        <v>10.411031420765</v>
      </c>
      <c r="W3347" s="32" t="n">
        <v>12.99</v>
      </c>
      <c r="X3347" s="40" t="n">
        <v>12.99</v>
      </c>
      <c r="Y3347" s="29" t="n">
        <v>19.99</v>
      </c>
      <c r="Z3347" s="29" t="n">
        <v>61.8952459016394</v>
      </c>
      <c r="AA3347" s="41"/>
      <c r="AB3347" s="38" t="n">
        <v>19.99</v>
      </c>
      <c r="AC3347" s="34" t="n">
        <v>0</v>
      </c>
      <c r="AD3347" s="39" t="n">
        <v>-2.57896857923497</v>
      </c>
      <c r="AE3347" s="40" t="n">
        <v>2.57896857923497</v>
      </c>
      <c r="AF3347" s="40" t="n">
        <v>0</v>
      </c>
      <c r="AG3347" s="40" t="n">
        <v>0</v>
      </c>
      <c r="AH3347" s="32" t="n">
        <v>10.411031420765</v>
      </c>
      <c r="AI3347" s="32" t="n">
        <v>12.99</v>
      </c>
      <c r="AJ3347" s="40" t="n">
        <v>12.99</v>
      </c>
      <c r="AK3347" s="29" t="n">
        <v>19.99</v>
      </c>
      <c r="AL3347" s="29" t="n">
        <v>61.8952459016394</v>
      </c>
      <c r="AM3347" s="41"/>
      <c r="AN3347" s="38"/>
      <c r="AO3347" s="34"/>
      <c r="AP3347" s="39"/>
      <c r="AQ3347" s="40"/>
      <c r="AR3347" s="40"/>
      <c r="AS3347" s="40"/>
      <c r="AT3347" s="32"/>
      <c r="AU3347" s="32"/>
      <c r="AV3347" s="40"/>
      <c r="AW3347" s="31"/>
      <c r="AX3347" s="29"/>
      <c r="AY3347" s="42"/>
      <c r="AZ3347" s="38"/>
      <c r="BA3347" s="34"/>
      <c r="BB3347" s="39"/>
      <c r="BC3347" s="40"/>
      <c r="BD3347" s="40"/>
      <c r="BE3347" s="40"/>
      <c r="BF3347" s="32"/>
      <c r="BG3347" s="32"/>
      <c r="BH3347" s="40"/>
      <c r="BI3347" s="31"/>
      <c r="BJ3347" s="29"/>
    </row>
    <row r="3348" customFormat="false" ht="15" hidden="false" customHeight="false" outlineLevel="0" collapsed="false">
      <c r="A3348" s="26" t="s">
        <v>1347</v>
      </c>
      <c r="B3348" s="27" t="s">
        <v>0</v>
      </c>
      <c r="C3348" s="28" t="s">
        <v>1343</v>
      </c>
      <c r="D3348" s="43" t="s">
        <v>1344</v>
      </c>
      <c r="E3348" s="30" t="n">
        <v>199.9</v>
      </c>
      <c r="F3348" s="31" t="n">
        <v>99.9</v>
      </c>
      <c r="G3348" s="32" t="s">
        <v>295</v>
      </c>
      <c r="H3348" s="32" t="s">
        <v>98</v>
      </c>
      <c r="I3348" s="33" t="n">
        <v>9.99</v>
      </c>
      <c r="J3348" s="34" t="s">
        <v>288</v>
      </c>
      <c r="K3348" s="35" t="s">
        <v>532</v>
      </c>
      <c r="L3348" s="36"/>
      <c r="M3348" s="33" t="n">
        <v>2.99</v>
      </c>
      <c r="N3348" s="33"/>
      <c r="O3348" s="37"/>
      <c r="P3348" s="38" t="n">
        <v>19.99</v>
      </c>
      <c r="Q3348" s="34" t="n">
        <v>0</v>
      </c>
      <c r="R3348" s="39" t="n">
        <v>-2.57896857923497</v>
      </c>
      <c r="S3348" s="40" t="n">
        <v>2.57896857923497</v>
      </c>
      <c r="T3348" s="40" t="n">
        <v>0</v>
      </c>
      <c r="U3348" s="40" t="n">
        <v>0</v>
      </c>
      <c r="V3348" s="32" t="n">
        <v>7.41103142076503</v>
      </c>
      <c r="W3348" s="32" t="n">
        <v>9.99</v>
      </c>
      <c r="X3348" s="40" t="n">
        <v>9.99</v>
      </c>
      <c r="Y3348" s="29" t="n">
        <v>19.99</v>
      </c>
      <c r="Z3348" s="29" t="n">
        <v>61.8952459016394</v>
      </c>
      <c r="AA3348" s="41"/>
      <c r="AB3348" s="38" t="n">
        <v>19.99</v>
      </c>
      <c r="AC3348" s="34" t="n">
        <v>0</v>
      </c>
      <c r="AD3348" s="39" t="n">
        <v>-2.57896857923497</v>
      </c>
      <c r="AE3348" s="40" t="n">
        <v>2.57896857923497</v>
      </c>
      <c r="AF3348" s="40" t="n">
        <v>0</v>
      </c>
      <c r="AG3348" s="40" t="n">
        <v>0</v>
      </c>
      <c r="AH3348" s="32" t="n">
        <v>7.41103142076503</v>
      </c>
      <c r="AI3348" s="32" t="n">
        <v>9.99</v>
      </c>
      <c r="AJ3348" s="40" t="n">
        <v>9.99</v>
      </c>
      <c r="AK3348" s="29" t="n">
        <v>19.99</v>
      </c>
      <c r="AL3348" s="29" t="n">
        <v>61.8952459016394</v>
      </c>
      <c r="AM3348" s="41"/>
      <c r="AN3348" s="38"/>
      <c r="AO3348" s="34"/>
      <c r="AP3348" s="39"/>
      <c r="AQ3348" s="40"/>
      <c r="AR3348" s="40"/>
      <c r="AS3348" s="40"/>
      <c r="AT3348" s="32"/>
      <c r="AU3348" s="32"/>
      <c r="AV3348" s="40"/>
      <c r="AW3348" s="31"/>
      <c r="AX3348" s="29"/>
      <c r="AY3348" s="42"/>
      <c r="AZ3348" s="38"/>
      <c r="BA3348" s="34"/>
      <c r="BB3348" s="39"/>
      <c r="BC3348" s="40"/>
      <c r="BD3348" s="40"/>
      <c r="BE3348" s="40"/>
      <c r="BF3348" s="32"/>
      <c r="BG3348" s="32"/>
      <c r="BH3348" s="40"/>
      <c r="BI3348" s="31"/>
      <c r="BJ3348" s="29"/>
    </row>
    <row r="3349" customFormat="false" ht="15" hidden="false" customHeight="false" outlineLevel="0" collapsed="false">
      <c r="A3349" s="26" t="s">
        <v>1348</v>
      </c>
      <c r="B3349" s="27" t="s">
        <v>0</v>
      </c>
      <c r="C3349" s="28" t="s">
        <v>1343</v>
      </c>
      <c r="D3349" s="43" t="s">
        <v>1344</v>
      </c>
      <c r="E3349" s="30" t="n">
        <v>199.9</v>
      </c>
      <c r="F3349" s="31" t="n">
        <v>99.9</v>
      </c>
      <c r="G3349" s="32" t="s">
        <v>297</v>
      </c>
      <c r="H3349" s="32" t="s">
        <v>98</v>
      </c>
      <c r="I3349" s="33" t="n">
        <v>0</v>
      </c>
      <c r="J3349" s="34" t="s">
        <v>298</v>
      </c>
      <c r="K3349" s="35" t="s">
        <v>532</v>
      </c>
      <c r="L3349" s="36"/>
      <c r="M3349" s="33" t="n">
        <v>2.99</v>
      </c>
      <c r="N3349" s="33"/>
      <c r="O3349" s="37"/>
      <c r="P3349" s="38" t="n">
        <v>0</v>
      </c>
      <c r="Q3349" s="34" t="n">
        <v>0</v>
      </c>
      <c r="R3349" s="39" t="n">
        <v>-3.41188524590164</v>
      </c>
      <c r="S3349" s="40" t="n">
        <v>3.41188524590164</v>
      </c>
      <c r="T3349" s="40" t="n">
        <v>0</v>
      </c>
      <c r="U3349" s="40" t="n">
        <v>0</v>
      </c>
      <c r="V3349" s="32" t="n">
        <v>-3.41188524590164</v>
      </c>
      <c r="W3349" s="32" t="n">
        <v>0</v>
      </c>
      <c r="X3349" s="40" t="n">
        <v>0</v>
      </c>
      <c r="Y3349" s="29" t="n">
        <v>0</v>
      </c>
      <c r="Z3349" s="29" t="n">
        <v>81.8852459016394</v>
      </c>
      <c r="AA3349" s="41"/>
      <c r="AB3349" s="38" t="n">
        <v>0</v>
      </c>
      <c r="AC3349" s="34" t="n">
        <v>0</v>
      </c>
      <c r="AD3349" s="39" t="n">
        <v>-3.41188524590164</v>
      </c>
      <c r="AE3349" s="40" t="n">
        <v>3.41188524590164</v>
      </c>
      <c r="AF3349" s="40" t="n">
        <v>0</v>
      </c>
      <c r="AG3349" s="40" t="n">
        <v>0</v>
      </c>
      <c r="AH3349" s="32" t="n">
        <v>-3.41188524590164</v>
      </c>
      <c r="AI3349" s="32" t="n">
        <v>0</v>
      </c>
      <c r="AJ3349" s="40" t="n">
        <v>0</v>
      </c>
      <c r="AK3349" s="29" t="n">
        <v>0</v>
      </c>
      <c r="AL3349" s="29" t="n">
        <v>81.8852459016394</v>
      </c>
      <c r="AM3349" s="41"/>
      <c r="AN3349" s="38"/>
      <c r="AO3349" s="34"/>
      <c r="AP3349" s="39"/>
      <c r="AQ3349" s="40"/>
      <c r="AR3349" s="40"/>
      <c r="AS3349" s="40"/>
      <c r="AT3349" s="32"/>
      <c r="AU3349" s="32"/>
      <c r="AV3349" s="40"/>
      <c r="AW3349" s="31"/>
      <c r="AX3349" s="29"/>
      <c r="AY3349" s="42"/>
      <c r="AZ3349" s="38"/>
      <c r="BA3349" s="34"/>
      <c r="BB3349" s="39"/>
      <c r="BC3349" s="40"/>
      <c r="BD3349" s="40"/>
      <c r="BE3349" s="40"/>
      <c r="BF3349" s="32"/>
      <c r="BG3349" s="32"/>
      <c r="BH3349" s="40"/>
      <c r="BI3349" s="31"/>
      <c r="BJ3349" s="29"/>
    </row>
    <row r="3350" customFormat="false" ht="15" hidden="false" customHeight="false" outlineLevel="0" collapsed="false">
      <c r="A3350" s="26" t="s">
        <v>1349</v>
      </c>
      <c r="B3350" s="27" t="s">
        <v>0</v>
      </c>
      <c r="C3350" s="28" t="s">
        <v>1343</v>
      </c>
      <c r="D3350" s="43" t="s">
        <v>156</v>
      </c>
      <c r="E3350" s="30" t="n">
        <v>199.9</v>
      </c>
      <c r="F3350" s="31" t="n">
        <v>99.9</v>
      </c>
      <c r="G3350" s="32" t="s">
        <v>287</v>
      </c>
      <c r="H3350" s="32" t="s">
        <v>98</v>
      </c>
      <c r="I3350" s="33" t="n">
        <v>24.99</v>
      </c>
      <c r="J3350" s="34" t="s">
        <v>288</v>
      </c>
      <c r="K3350" s="35" t="s">
        <v>532</v>
      </c>
      <c r="L3350" s="36"/>
      <c r="M3350" s="33" t="n">
        <v>2.99</v>
      </c>
      <c r="N3350" s="33"/>
      <c r="O3350" s="37"/>
      <c r="P3350" s="38" t="n">
        <v>0</v>
      </c>
      <c r="Q3350" s="34" t="n">
        <v>0</v>
      </c>
      <c r="R3350" s="39" t="n">
        <v>-3.41188524590164</v>
      </c>
      <c r="S3350" s="40" t="n">
        <v>3.41188524590164</v>
      </c>
      <c r="T3350" s="40" t="n">
        <v>0</v>
      </c>
      <c r="U3350" s="40" t="n">
        <v>0</v>
      </c>
      <c r="V3350" s="32" t="n">
        <v>21.5781147540984</v>
      </c>
      <c r="W3350" s="32" t="n">
        <v>24.99</v>
      </c>
      <c r="X3350" s="40" t="n">
        <v>24.99</v>
      </c>
      <c r="Y3350" s="29" t="n">
        <v>0</v>
      </c>
      <c r="Z3350" s="29" t="n">
        <v>81.8852459016394</v>
      </c>
      <c r="AA3350" s="41"/>
      <c r="AB3350" s="38" t="n">
        <v>0</v>
      </c>
      <c r="AC3350" s="34" t="n">
        <v>0</v>
      </c>
      <c r="AD3350" s="39" t="n">
        <v>-3.41188524590164</v>
      </c>
      <c r="AE3350" s="40" t="n">
        <v>3.41188524590164</v>
      </c>
      <c r="AF3350" s="40" t="n">
        <v>0</v>
      </c>
      <c r="AG3350" s="40" t="n">
        <v>0</v>
      </c>
      <c r="AH3350" s="32" t="n">
        <v>21.5781147540984</v>
      </c>
      <c r="AI3350" s="32" t="n">
        <v>24.99</v>
      </c>
      <c r="AJ3350" s="40" t="n">
        <v>24.99</v>
      </c>
      <c r="AK3350" s="29" t="n">
        <v>0</v>
      </c>
      <c r="AL3350" s="29" t="n">
        <v>81.8852459016394</v>
      </c>
      <c r="AM3350" s="41"/>
      <c r="AN3350" s="38"/>
      <c r="AO3350" s="34"/>
      <c r="AP3350" s="39"/>
      <c r="AQ3350" s="40"/>
      <c r="AR3350" s="40"/>
      <c r="AS3350" s="40"/>
      <c r="AT3350" s="32"/>
      <c r="AU3350" s="32"/>
      <c r="AV3350" s="40"/>
      <c r="AW3350" s="31"/>
      <c r="AX3350" s="29"/>
      <c r="AY3350" s="42"/>
      <c r="AZ3350" s="38"/>
      <c r="BA3350" s="34"/>
      <c r="BB3350" s="39"/>
      <c r="BC3350" s="40"/>
      <c r="BD3350" s="40"/>
      <c r="BE3350" s="40"/>
      <c r="BF3350" s="32"/>
      <c r="BG3350" s="32"/>
      <c r="BH3350" s="40"/>
      <c r="BI3350" s="31"/>
      <c r="BJ3350" s="29"/>
    </row>
    <row r="3351" customFormat="false" ht="15" hidden="false" customHeight="false" outlineLevel="0" collapsed="false">
      <c r="A3351" s="26" t="s">
        <v>1350</v>
      </c>
      <c r="B3351" s="27" t="s">
        <v>0</v>
      </c>
      <c r="C3351" s="28" t="s">
        <v>1343</v>
      </c>
      <c r="D3351" s="43" t="s">
        <v>156</v>
      </c>
      <c r="E3351" s="30" t="n">
        <v>199.9</v>
      </c>
      <c r="F3351" s="31" t="n">
        <v>99.9</v>
      </c>
      <c r="G3351" s="32" t="s">
        <v>291</v>
      </c>
      <c r="H3351" s="32" t="s">
        <v>98</v>
      </c>
      <c r="I3351" s="33" t="n">
        <v>16.99</v>
      </c>
      <c r="J3351" s="34" t="s">
        <v>288</v>
      </c>
      <c r="K3351" s="35" t="s">
        <v>532</v>
      </c>
      <c r="L3351" s="36"/>
      <c r="M3351" s="33" t="n">
        <v>2.99</v>
      </c>
      <c r="N3351" s="33"/>
      <c r="O3351" s="37"/>
      <c r="P3351" s="38" t="n">
        <v>0</v>
      </c>
      <c r="Q3351" s="34" t="n">
        <v>0</v>
      </c>
      <c r="R3351" s="39" t="n">
        <v>-3.41188524590164</v>
      </c>
      <c r="S3351" s="40" t="n">
        <v>3.41188524590164</v>
      </c>
      <c r="T3351" s="40" t="n">
        <v>0</v>
      </c>
      <c r="U3351" s="40" t="n">
        <v>0</v>
      </c>
      <c r="V3351" s="32" t="n">
        <v>13.5781147540984</v>
      </c>
      <c r="W3351" s="32" t="n">
        <v>16.99</v>
      </c>
      <c r="X3351" s="40" t="n">
        <v>16.99</v>
      </c>
      <c r="Y3351" s="29" t="n">
        <v>0</v>
      </c>
      <c r="Z3351" s="29" t="n">
        <v>81.8852459016394</v>
      </c>
      <c r="AA3351" s="41"/>
      <c r="AB3351" s="38" t="n">
        <v>0</v>
      </c>
      <c r="AC3351" s="34" t="n">
        <v>0</v>
      </c>
      <c r="AD3351" s="39" t="n">
        <v>-3.41188524590164</v>
      </c>
      <c r="AE3351" s="40" t="n">
        <v>3.41188524590164</v>
      </c>
      <c r="AF3351" s="40" t="n">
        <v>0</v>
      </c>
      <c r="AG3351" s="40" t="n">
        <v>0</v>
      </c>
      <c r="AH3351" s="32" t="n">
        <v>13.5781147540984</v>
      </c>
      <c r="AI3351" s="32" t="n">
        <v>16.99</v>
      </c>
      <c r="AJ3351" s="40" t="n">
        <v>16.99</v>
      </c>
      <c r="AK3351" s="29" t="n">
        <v>0</v>
      </c>
      <c r="AL3351" s="29" t="n">
        <v>81.8852459016394</v>
      </c>
      <c r="AM3351" s="41"/>
      <c r="AN3351" s="38"/>
      <c r="AO3351" s="34"/>
      <c r="AP3351" s="39"/>
      <c r="AQ3351" s="40"/>
      <c r="AR3351" s="40"/>
      <c r="AS3351" s="40"/>
      <c r="AT3351" s="32"/>
      <c r="AU3351" s="32"/>
      <c r="AV3351" s="40"/>
      <c r="AW3351" s="31"/>
      <c r="AX3351" s="29"/>
      <c r="AY3351" s="42"/>
      <c r="AZ3351" s="38"/>
      <c r="BA3351" s="34"/>
      <c r="BB3351" s="39"/>
      <c r="BC3351" s="40"/>
      <c r="BD3351" s="40"/>
      <c r="BE3351" s="40"/>
      <c r="BF3351" s="32"/>
      <c r="BG3351" s="32"/>
      <c r="BH3351" s="40"/>
      <c r="BI3351" s="31"/>
      <c r="BJ3351" s="29"/>
    </row>
    <row r="3352" customFormat="false" ht="15" hidden="false" customHeight="false" outlineLevel="0" collapsed="false">
      <c r="A3352" s="26" t="s">
        <v>1351</v>
      </c>
      <c r="B3352" s="27" t="s">
        <v>0</v>
      </c>
      <c r="C3352" s="28" t="s">
        <v>1343</v>
      </c>
      <c r="D3352" s="43" t="s">
        <v>156</v>
      </c>
      <c r="E3352" s="30" t="n">
        <v>199.9</v>
      </c>
      <c r="F3352" s="31" t="n">
        <v>99.9</v>
      </c>
      <c r="G3352" s="32" t="s">
        <v>293</v>
      </c>
      <c r="H3352" s="32" t="s">
        <v>98</v>
      </c>
      <c r="I3352" s="33" t="n">
        <v>12.99</v>
      </c>
      <c r="J3352" s="34" t="s">
        <v>288</v>
      </c>
      <c r="K3352" s="35" t="s">
        <v>532</v>
      </c>
      <c r="L3352" s="36"/>
      <c r="M3352" s="33" t="n">
        <v>2.99</v>
      </c>
      <c r="N3352" s="33"/>
      <c r="O3352" s="37"/>
      <c r="P3352" s="38" t="n">
        <v>19.99</v>
      </c>
      <c r="Q3352" s="34" t="n">
        <v>0</v>
      </c>
      <c r="R3352" s="39" t="n">
        <v>-2.57896857923497</v>
      </c>
      <c r="S3352" s="40" t="n">
        <v>2.57896857923497</v>
      </c>
      <c r="T3352" s="40" t="n">
        <v>0</v>
      </c>
      <c r="U3352" s="40" t="n">
        <v>0</v>
      </c>
      <c r="V3352" s="32" t="n">
        <v>10.411031420765</v>
      </c>
      <c r="W3352" s="32" t="n">
        <v>12.99</v>
      </c>
      <c r="X3352" s="40" t="n">
        <v>12.99</v>
      </c>
      <c r="Y3352" s="29" t="n">
        <v>19.99</v>
      </c>
      <c r="Z3352" s="29" t="n">
        <v>61.8952459016394</v>
      </c>
      <c r="AA3352" s="41"/>
      <c r="AB3352" s="38" t="n">
        <v>19.99</v>
      </c>
      <c r="AC3352" s="34" t="n">
        <v>0</v>
      </c>
      <c r="AD3352" s="39" t="n">
        <v>-2.57896857923497</v>
      </c>
      <c r="AE3352" s="40" t="n">
        <v>2.57896857923497</v>
      </c>
      <c r="AF3352" s="40" t="n">
        <v>0</v>
      </c>
      <c r="AG3352" s="40" t="n">
        <v>0</v>
      </c>
      <c r="AH3352" s="32" t="n">
        <v>10.411031420765</v>
      </c>
      <c r="AI3352" s="32" t="n">
        <v>12.99</v>
      </c>
      <c r="AJ3352" s="40" t="n">
        <v>12.99</v>
      </c>
      <c r="AK3352" s="29" t="n">
        <v>19.99</v>
      </c>
      <c r="AL3352" s="29" t="n">
        <v>61.8952459016394</v>
      </c>
      <c r="AM3352" s="41"/>
      <c r="AN3352" s="38"/>
      <c r="AO3352" s="34"/>
      <c r="AP3352" s="39"/>
      <c r="AQ3352" s="40"/>
      <c r="AR3352" s="40"/>
      <c r="AS3352" s="40"/>
      <c r="AT3352" s="32"/>
      <c r="AU3352" s="32"/>
      <c r="AV3352" s="40"/>
      <c r="AW3352" s="31"/>
      <c r="AX3352" s="29"/>
      <c r="AY3352" s="42"/>
      <c r="AZ3352" s="38"/>
      <c r="BA3352" s="34"/>
      <c r="BB3352" s="39"/>
      <c r="BC3352" s="40"/>
      <c r="BD3352" s="40"/>
      <c r="BE3352" s="40"/>
      <c r="BF3352" s="32"/>
      <c r="BG3352" s="32"/>
      <c r="BH3352" s="40"/>
      <c r="BI3352" s="31"/>
      <c r="BJ3352" s="29"/>
    </row>
    <row r="3353" customFormat="false" ht="15" hidden="false" customHeight="false" outlineLevel="0" collapsed="false">
      <c r="A3353" s="26" t="s">
        <v>1352</v>
      </c>
      <c r="B3353" s="27" t="s">
        <v>0</v>
      </c>
      <c r="C3353" s="28" t="s">
        <v>1343</v>
      </c>
      <c r="D3353" s="43" t="s">
        <v>156</v>
      </c>
      <c r="E3353" s="30" t="n">
        <v>199.9</v>
      </c>
      <c r="F3353" s="31" t="n">
        <v>99.9</v>
      </c>
      <c r="G3353" s="32" t="s">
        <v>295</v>
      </c>
      <c r="H3353" s="32" t="s">
        <v>98</v>
      </c>
      <c r="I3353" s="33" t="n">
        <v>9.99</v>
      </c>
      <c r="J3353" s="34" t="s">
        <v>288</v>
      </c>
      <c r="K3353" s="35" t="s">
        <v>532</v>
      </c>
      <c r="L3353" s="36"/>
      <c r="M3353" s="33" t="n">
        <v>2.99</v>
      </c>
      <c r="N3353" s="33"/>
      <c r="O3353" s="37"/>
      <c r="P3353" s="38" t="n">
        <v>19.99</v>
      </c>
      <c r="Q3353" s="34" t="n">
        <v>0</v>
      </c>
      <c r="R3353" s="39" t="n">
        <v>-2.57896857923497</v>
      </c>
      <c r="S3353" s="40" t="n">
        <v>2.57896857923497</v>
      </c>
      <c r="T3353" s="40" t="n">
        <v>0</v>
      </c>
      <c r="U3353" s="40" t="n">
        <v>0</v>
      </c>
      <c r="V3353" s="32" t="n">
        <v>7.41103142076503</v>
      </c>
      <c r="W3353" s="32" t="n">
        <v>9.99</v>
      </c>
      <c r="X3353" s="40" t="n">
        <v>9.99</v>
      </c>
      <c r="Y3353" s="29" t="n">
        <v>19.99</v>
      </c>
      <c r="Z3353" s="29" t="n">
        <v>61.8952459016394</v>
      </c>
      <c r="AA3353" s="41"/>
      <c r="AB3353" s="38" t="n">
        <v>19.99</v>
      </c>
      <c r="AC3353" s="34" t="n">
        <v>0</v>
      </c>
      <c r="AD3353" s="39" t="n">
        <v>-2.57896857923497</v>
      </c>
      <c r="AE3353" s="40" t="n">
        <v>2.57896857923497</v>
      </c>
      <c r="AF3353" s="40" t="n">
        <v>0</v>
      </c>
      <c r="AG3353" s="40" t="n">
        <v>0</v>
      </c>
      <c r="AH3353" s="32" t="n">
        <v>7.41103142076503</v>
      </c>
      <c r="AI3353" s="32" t="n">
        <v>9.99</v>
      </c>
      <c r="AJ3353" s="40" t="n">
        <v>9.99</v>
      </c>
      <c r="AK3353" s="29" t="n">
        <v>19.99</v>
      </c>
      <c r="AL3353" s="29" t="n">
        <v>61.8952459016394</v>
      </c>
      <c r="AM3353" s="41"/>
      <c r="AN3353" s="38"/>
      <c r="AO3353" s="34"/>
      <c r="AP3353" s="39"/>
      <c r="AQ3353" s="40"/>
      <c r="AR3353" s="40"/>
      <c r="AS3353" s="40"/>
      <c r="AT3353" s="32"/>
      <c r="AU3353" s="32"/>
      <c r="AV3353" s="40"/>
      <c r="AW3353" s="31"/>
      <c r="AX3353" s="29"/>
      <c r="AY3353" s="42"/>
      <c r="AZ3353" s="38"/>
      <c r="BA3353" s="34"/>
      <c r="BB3353" s="39"/>
      <c r="BC3353" s="40"/>
      <c r="BD3353" s="40"/>
      <c r="BE3353" s="40"/>
      <c r="BF3353" s="32"/>
      <c r="BG3353" s="32"/>
      <c r="BH3353" s="40"/>
      <c r="BI3353" s="31"/>
      <c r="BJ3353" s="29"/>
    </row>
    <row r="3354" customFormat="false" ht="15" hidden="false" customHeight="false" outlineLevel="0" collapsed="false">
      <c r="A3354" s="26" t="s">
        <v>1353</v>
      </c>
      <c r="B3354" s="27" t="s">
        <v>0</v>
      </c>
      <c r="C3354" s="28" t="s">
        <v>1343</v>
      </c>
      <c r="D3354" s="43" t="s">
        <v>156</v>
      </c>
      <c r="E3354" s="30" t="n">
        <v>199.9</v>
      </c>
      <c r="F3354" s="31" t="n">
        <v>99.9</v>
      </c>
      <c r="G3354" s="32" t="s">
        <v>297</v>
      </c>
      <c r="H3354" s="32" t="s">
        <v>98</v>
      </c>
      <c r="I3354" s="33" t="n">
        <v>0</v>
      </c>
      <c r="J3354" s="34" t="s">
        <v>298</v>
      </c>
      <c r="K3354" s="35" t="s">
        <v>532</v>
      </c>
      <c r="L3354" s="36"/>
      <c r="M3354" s="33" t="n">
        <v>2.99</v>
      </c>
      <c r="N3354" s="33"/>
      <c r="O3354" s="37"/>
      <c r="P3354" s="38" t="n">
        <v>0</v>
      </c>
      <c r="Q3354" s="34" t="n">
        <v>0</v>
      </c>
      <c r="R3354" s="39" t="n">
        <v>-3.41188524590164</v>
      </c>
      <c r="S3354" s="40" t="n">
        <v>3.41188524590164</v>
      </c>
      <c r="T3354" s="40" t="n">
        <v>0</v>
      </c>
      <c r="U3354" s="40" t="n">
        <v>0</v>
      </c>
      <c r="V3354" s="32" t="n">
        <v>-3.41188524590164</v>
      </c>
      <c r="W3354" s="32" t="n">
        <v>0</v>
      </c>
      <c r="X3354" s="40" t="n">
        <v>0</v>
      </c>
      <c r="Y3354" s="29" t="n">
        <v>0</v>
      </c>
      <c r="Z3354" s="29" t="n">
        <v>81.8852459016394</v>
      </c>
      <c r="AA3354" s="41"/>
      <c r="AB3354" s="38" t="n">
        <v>0</v>
      </c>
      <c r="AC3354" s="34" t="n">
        <v>0</v>
      </c>
      <c r="AD3354" s="39" t="n">
        <v>-3.41188524590164</v>
      </c>
      <c r="AE3354" s="40" t="n">
        <v>3.41188524590164</v>
      </c>
      <c r="AF3354" s="40" t="n">
        <v>0</v>
      </c>
      <c r="AG3354" s="40" t="n">
        <v>0</v>
      </c>
      <c r="AH3354" s="32" t="n">
        <v>-3.41188524590164</v>
      </c>
      <c r="AI3354" s="32" t="n">
        <v>0</v>
      </c>
      <c r="AJ3354" s="40" t="n">
        <v>0</v>
      </c>
      <c r="AK3354" s="29" t="n">
        <v>0</v>
      </c>
      <c r="AL3354" s="29" t="n">
        <v>81.8852459016394</v>
      </c>
      <c r="AM3354" s="41"/>
      <c r="AN3354" s="38"/>
      <c r="AO3354" s="34"/>
      <c r="AP3354" s="39"/>
      <c r="AQ3354" s="40"/>
      <c r="AR3354" s="40"/>
      <c r="AS3354" s="40"/>
      <c r="AT3354" s="32"/>
      <c r="AU3354" s="32"/>
      <c r="AV3354" s="40"/>
      <c r="AW3354" s="31"/>
      <c r="AX3354" s="29"/>
      <c r="AY3354" s="42"/>
      <c r="AZ3354" s="38"/>
      <c r="BA3354" s="34"/>
      <c r="BB3354" s="39"/>
      <c r="BC3354" s="40"/>
      <c r="BD3354" s="40"/>
      <c r="BE3354" s="40"/>
      <c r="BF3354" s="32"/>
      <c r="BG3354" s="32"/>
      <c r="BH3354" s="40"/>
      <c r="BI3354" s="31"/>
      <c r="BJ3354" s="29"/>
    </row>
    <row r="3355" customFormat="false" ht="15" hidden="false" customHeight="false" outlineLevel="0" collapsed="false">
      <c r="A3355" s="26" t="s">
        <v>1354</v>
      </c>
      <c r="B3355" s="27" t="s">
        <v>0</v>
      </c>
      <c r="C3355" s="28" t="s">
        <v>1343</v>
      </c>
      <c r="D3355" s="43" t="s">
        <v>1355</v>
      </c>
      <c r="E3355" s="30" t="n">
        <v>299.9</v>
      </c>
      <c r="F3355" s="31" t="n">
        <v>259.9</v>
      </c>
      <c r="G3355" s="32" t="s">
        <v>287</v>
      </c>
      <c r="H3355" s="32" t="s">
        <v>98</v>
      </c>
      <c r="I3355" s="33" t="n">
        <v>24.99</v>
      </c>
      <c r="J3355" s="34" t="s">
        <v>288</v>
      </c>
      <c r="K3355" s="35" t="s">
        <v>532</v>
      </c>
      <c r="L3355" s="36"/>
      <c r="M3355" s="33" t="n">
        <v>2.99</v>
      </c>
      <c r="N3355" s="33"/>
      <c r="O3355" s="37"/>
      <c r="P3355" s="38" t="n">
        <v>29.99</v>
      </c>
      <c r="Q3355" s="34" t="n">
        <v>0</v>
      </c>
      <c r="R3355" s="39" t="n">
        <v>-7.62678278688524</v>
      </c>
      <c r="S3355" s="40" t="n">
        <v>7.62678278688524</v>
      </c>
      <c r="T3355" s="40" t="n">
        <v>0</v>
      </c>
      <c r="U3355" s="40" t="n">
        <v>0</v>
      </c>
      <c r="V3355" s="32" t="n">
        <v>17.3632172131148</v>
      </c>
      <c r="W3355" s="32" t="n">
        <v>24.99</v>
      </c>
      <c r="X3355" s="40" t="n">
        <v>24.99</v>
      </c>
      <c r="Y3355" s="29" t="n">
        <v>29.99</v>
      </c>
      <c r="Z3355" s="29" t="n">
        <v>183.042786885246</v>
      </c>
      <c r="AA3355" s="41"/>
      <c r="AB3355" s="38" t="s">
        <v>520</v>
      </c>
      <c r="AC3355" s="34" t="s">
        <v>520</v>
      </c>
      <c r="AD3355" s="39" t="s">
        <v>520</v>
      </c>
      <c r="AE3355" s="40" t="s">
        <v>520</v>
      </c>
      <c r="AF3355" s="40" t="s">
        <v>520</v>
      </c>
      <c r="AG3355" s="40" t="s">
        <v>520</v>
      </c>
      <c r="AH3355" s="32"/>
      <c r="AI3355" s="32"/>
      <c r="AJ3355" s="40"/>
      <c r="AK3355" s="29"/>
      <c r="AL3355" s="29"/>
      <c r="AM3355" s="41"/>
      <c r="AN3355" s="38"/>
      <c r="AO3355" s="34"/>
      <c r="AP3355" s="39"/>
      <c r="AQ3355" s="40"/>
      <c r="AR3355" s="40"/>
      <c r="AS3355" s="40"/>
      <c r="AT3355" s="32"/>
      <c r="AU3355" s="32"/>
      <c r="AV3355" s="40"/>
      <c r="AW3355" s="31"/>
      <c r="AX3355" s="29"/>
      <c r="AY3355" s="42"/>
      <c r="AZ3355" s="38"/>
      <c r="BA3355" s="34"/>
      <c r="BB3355" s="39"/>
      <c r="BC3355" s="40"/>
      <c r="BD3355" s="40"/>
      <c r="BE3355" s="40"/>
      <c r="BF3355" s="32"/>
      <c r="BG3355" s="32"/>
      <c r="BH3355" s="40"/>
      <c r="BI3355" s="31"/>
      <c r="BJ3355" s="29"/>
    </row>
    <row r="3356" customFormat="false" ht="15" hidden="false" customHeight="false" outlineLevel="0" collapsed="false">
      <c r="A3356" s="26" t="s">
        <v>1356</v>
      </c>
      <c r="B3356" s="27" t="s">
        <v>0</v>
      </c>
      <c r="C3356" s="28" t="s">
        <v>1343</v>
      </c>
      <c r="D3356" s="43" t="s">
        <v>1355</v>
      </c>
      <c r="E3356" s="30" t="n">
        <v>299.9</v>
      </c>
      <c r="F3356" s="31" t="n">
        <v>259.9</v>
      </c>
      <c r="G3356" s="32" t="s">
        <v>291</v>
      </c>
      <c r="H3356" s="32" t="s">
        <v>98</v>
      </c>
      <c r="I3356" s="33" t="n">
        <v>16.99</v>
      </c>
      <c r="J3356" s="34" t="s">
        <v>288</v>
      </c>
      <c r="K3356" s="35" t="s">
        <v>355</v>
      </c>
      <c r="L3356" s="36"/>
      <c r="M3356" s="33" t="n">
        <v>2.99</v>
      </c>
      <c r="N3356" s="33"/>
      <c r="O3356" s="37"/>
      <c r="P3356" s="38" t="n">
        <v>29.99</v>
      </c>
      <c r="Q3356" s="34" t="n">
        <v>2.99</v>
      </c>
      <c r="R3356" s="39" t="n">
        <v>-3.1114262295082</v>
      </c>
      <c r="S3356" s="40" t="n">
        <v>6.1014262295082</v>
      </c>
      <c r="T3356" s="40" t="n">
        <v>6.1014262295082</v>
      </c>
      <c r="U3356" s="40" t="n">
        <v>6.1014262295082</v>
      </c>
      <c r="V3356" s="32" t="n">
        <v>13.8785737704918</v>
      </c>
      <c r="W3356" s="32" t="n">
        <v>13.8785737704918</v>
      </c>
      <c r="X3356" s="40" t="n">
        <v>19.98</v>
      </c>
      <c r="Y3356" s="29" t="n">
        <v>119.69</v>
      </c>
      <c r="Z3356" s="29" t="n">
        <v>93.3427868852459</v>
      </c>
      <c r="AA3356" s="41"/>
      <c r="AB3356" s="38" t="s">
        <v>520</v>
      </c>
      <c r="AC3356" s="34" t="s">
        <v>520</v>
      </c>
      <c r="AD3356" s="39" t="s">
        <v>520</v>
      </c>
      <c r="AE3356" s="40" t="s">
        <v>520</v>
      </c>
      <c r="AF3356" s="40" t="s">
        <v>520</v>
      </c>
      <c r="AG3356" s="40" t="s">
        <v>520</v>
      </c>
      <c r="AH3356" s="32"/>
      <c r="AI3356" s="32"/>
      <c r="AJ3356" s="40"/>
      <c r="AK3356" s="29"/>
      <c r="AL3356" s="29"/>
      <c r="AM3356" s="41"/>
      <c r="AN3356" s="38"/>
      <c r="AO3356" s="34"/>
      <c r="AP3356" s="39"/>
      <c r="AQ3356" s="40"/>
      <c r="AR3356" s="40"/>
      <c r="AS3356" s="40"/>
      <c r="AT3356" s="32"/>
      <c r="AU3356" s="32"/>
      <c r="AV3356" s="40"/>
      <c r="AW3356" s="31"/>
      <c r="AX3356" s="29"/>
      <c r="AY3356" s="42"/>
      <c r="AZ3356" s="38"/>
      <c r="BA3356" s="34"/>
      <c r="BB3356" s="39"/>
      <c r="BC3356" s="40"/>
      <c r="BD3356" s="40"/>
      <c r="BE3356" s="40"/>
      <c r="BF3356" s="32"/>
      <c r="BG3356" s="32"/>
      <c r="BH3356" s="40"/>
      <c r="BI3356" s="31"/>
      <c r="BJ3356" s="29"/>
    </row>
    <row r="3357" customFormat="false" ht="15" hidden="false" customHeight="false" outlineLevel="0" collapsed="false">
      <c r="A3357" s="26" t="s">
        <v>1357</v>
      </c>
      <c r="B3357" s="27" t="s">
        <v>0</v>
      </c>
      <c r="C3357" s="28" t="s">
        <v>1343</v>
      </c>
      <c r="D3357" s="43" t="s">
        <v>1355</v>
      </c>
      <c r="E3357" s="30" t="n">
        <v>299.9</v>
      </c>
      <c r="F3357" s="31" t="n">
        <v>259.9</v>
      </c>
      <c r="G3357" s="32" t="s">
        <v>293</v>
      </c>
      <c r="H3357" s="32" t="s">
        <v>98</v>
      </c>
      <c r="I3357" s="33" t="n">
        <v>12.99</v>
      </c>
      <c r="J3357" s="34" t="s">
        <v>288</v>
      </c>
      <c r="K3357" s="35" t="s">
        <v>355</v>
      </c>
      <c r="L3357" s="36"/>
      <c r="M3357" s="33" t="n">
        <v>2.99</v>
      </c>
      <c r="N3357" s="33"/>
      <c r="O3357" s="37"/>
      <c r="P3357" s="38" t="n">
        <v>29.99</v>
      </c>
      <c r="Q3357" s="34" t="n">
        <v>4.99</v>
      </c>
      <c r="R3357" s="39" t="n">
        <v>-1.1114262295082</v>
      </c>
      <c r="S3357" s="40" t="n">
        <v>6.1014262295082</v>
      </c>
      <c r="T3357" s="40" t="n">
        <v>6.1014262295082</v>
      </c>
      <c r="U3357" s="40" t="n">
        <v>6.1014262295082</v>
      </c>
      <c r="V3357" s="32" t="n">
        <v>11.8785737704918</v>
      </c>
      <c r="W3357" s="32" t="n">
        <v>11.8785737704918</v>
      </c>
      <c r="X3357" s="40" t="n">
        <v>17.98</v>
      </c>
      <c r="Y3357" s="29" t="n">
        <v>179.69</v>
      </c>
      <c r="Z3357" s="29" t="n">
        <v>33.3427868852459</v>
      </c>
      <c r="AA3357" s="41"/>
      <c r="AB3357" s="38" t="s">
        <v>520</v>
      </c>
      <c r="AC3357" s="34" t="s">
        <v>520</v>
      </c>
      <c r="AD3357" s="39" t="s">
        <v>520</v>
      </c>
      <c r="AE3357" s="40" t="s">
        <v>520</v>
      </c>
      <c r="AF3357" s="40" t="s">
        <v>520</v>
      </c>
      <c r="AG3357" s="40" t="s">
        <v>520</v>
      </c>
      <c r="AH3357" s="32"/>
      <c r="AI3357" s="32"/>
      <c r="AJ3357" s="40"/>
      <c r="AK3357" s="29"/>
      <c r="AL3357" s="29"/>
      <c r="AM3357" s="41"/>
      <c r="AN3357" s="38"/>
      <c r="AO3357" s="34"/>
      <c r="AP3357" s="39"/>
      <c r="AQ3357" s="40"/>
      <c r="AR3357" s="40"/>
      <c r="AS3357" s="40"/>
      <c r="AT3357" s="32"/>
      <c r="AU3357" s="32"/>
      <c r="AV3357" s="40"/>
      <c r="AW3357" s="31"/>
      <c r="AX3357" s="29"/>
      <c r="AY3357" s="42"/>
      <c r="AZ3357" s="38"/>
      <c r="BA3357" s="34"/>
      <c r="BB3357" s="39"/>
      <c r="BC3357" s="40"/>
      <c r="BD3357" s="40"/>
      <c r="BE3357" s="40"/>
      <c r="BF3357" s="32"/>
      <c r="BG3357" s="32"/>
      <c r="BH3357" s="40"/>
      <c r="BI3357" s="31"/>
      <c r="BJ3357" s="29"/>
    </row>
    <row r="3358" customFormat="false" ht="15" hidden="false" customHeight="false" outlineLevel="0" collapsed="false">
      <c r="A3358" s="26" t="s">
        <v>1358</v>
      </c>
      <c r="B3358" s="27" t="s">
        <v>0</v>
      </c>
      <c r="C3358" s="28" t="s">
        <v>1343</v>
      </c>
      <c r="D3358" s="43" t="s">
        <v>1355</v>
      </c>
      <c r="E3358" s="30" t="n">
        <v>299.9</v>
      </c>
      <c r="F3358" s="31" t="n">
        <v>259.9</v>
      </c>
      <c r="G3358" s="32" t="s">
        <v>295</v>
      </c>
      <c r="H3358" s="32" t="s">
        <v>98</v>
      </c>
      <c r="I3358" s="33" t="n">
        <v>9.99</v>
      </c>
      <c r="J3358" s="34" t="s">
        <v>288</v>
      </c>
      <c r="K3358" s="35" t="s">
        <v>355</v>
      </c>
      <c r="L3358" s="36"/>
      <c r="M3358" s="33" t="n">
        <v>2.99</v>
      </c>
      <c r="N3358" s="33"/>
      <c r="O3358" s="37"/>
      <c r="P3358" s="38" t="n">
        <v>29.99</v>
      </c>
      <c r="Q3358" s="34" t="n">
        <v>4.99</v>
      </c>
      <c r="R3358" s="39" t="n">
        <v>-1.1114262295082</v>
      </c>
      <c r="S3358" s="40" t="n">
        <v>6.1014262295082</v>
      </c>
      <c r="T3358" s="40" t="n">
        <v>6.1014262295082</v>
      </c>
      <c r="U3358" s="40" t="n">
        <v>6.1014262295082</v>
      </c>
      <c r="V3358" s="32" t="n">
        <v>8.87857377049181</v>
      </c>
      <c r="W3358" s="32" t="n">
        <v>8.87857377049181</v>
      </c>
      <c r="X3358" s="40" t="n">
        <v>14.98</v>
      </c>
      <c r="Y3358" s="29" t="n">
        <v>179.69</v>
      </c>
      <c r="Z3358" s="29" t="n">
        <v>33.3427868852459</v>
      </c>
      <c r="AA3358" s="41"/>
      <c r="AB3358" s="38" t="s">
        <v>520</v>
      </c>
      <c r="AC3358" s="34" t="s">
        <v>520</v>
      </c>
      <c r="AD3358" s="39" t="s">
        <v>520</v>
      </c>
      <c r="AE3358" s="40" t="s">
        <v>520</v>
      </c>
      <c r="AF3358" s="40" t="s">
        <v>520</v>
      </c>
      <c r="AG3358" s="40" t="s">
        <v>520</v>
      </c>
      <c r="AH3358" s="32"/>
      <c r="AI3358" s="32"/>
      <c r="AJ3358" s="40"/>
      <c r="AK3358" s="29"/>
      <c r="AL3358" s="29"/>
      <c r="AM3358" s="41"/>
      <c r="AN3358" s="38"/>
      <c r="AO3358" s="34"/>
      <c r="AP3358" s="39"/>
      <c r="AQ3358" s="40"/>
      <c r="AR3358" s="40"/>
      <c r="AS3358" s="40"/>
      <c r="AT3358" s="32"/>
      <c r="AU3358" s="32"/>
      <c r="AV3358" s="40"/>
      <c r="AW3358" s="31"/>
      <c r="AX3358" s="29"/>
      <c r="AY3358" s="42"/>
      <c r="AZ3358" s="38"/>
      <c r="BA3358" s="34"/>
      <c r="BB3358" s="39"/>
      <c r="BC3358" s="40"/>
      <c r="BD3358" s="40"/>
      <c r="BE3358" s="40"/>
      <c r="BF3358" s="32"/>
      <c r="BG3358" s="32"/>
      <c r="BH3358" s="40"/>
      <c r="BI3358" s="31"/>
      <c r="BJ3358" s="29"/>
    </row>
    <row r="3359" customFormat="false" ht="15" hidden="false" customHeight="false" outlineLevel="0" collapsed="false">
      <c r="A3359" s="26" t="s">
        <v>1359</v>
      </c>
      <c r="B3359" s="27" t="s">
        <v>0</v>
      </c>
      <c r="C3359" s="28" t="s">
        <v>1343</v>
      </c>
      <c r="D3359" s="43" t="s">
        <v>1355</v>
      </c>
      <c r="E3359" s="30" t="n">
        <v>299.9</v>
      </c>
      <c r="F3359" s="31" t="n">
        <v>259.9</v>
      </c>
      <c r="G3359" s="32" t="s">
        <v>297</v>
      </c>
      <c r="H3359" s="32" t="s">
        <v>98</v>
      </c>
      <c r="I3359" s="33" t="n">
        <v>0</v>
      </c>
      <c r="J3359" s="34" t="s">
        <v>298</v>
      </c>
      <c r="K3359" s="35" t="s">
        <v>355</v>
      </c>
      <c r="L3359" s="36"/>
      <c r="M3359" s="33" t="n">
        <v>2.99</v>
      </c>
      <c r="N3359" s="33"/>
      <c r="O3359" s="37"/>
      <c r="P3359" s="38" t="n">
        <v>29.99</v>
      </c>
      <c r="Q3359" s="34" t="n">
        <v>4.99</v>
      </c>
      <c r="R3359" s="39" t="n">
        <v>-1.1114262295082</v>
      </c>
      <c r="S3359" s="40" t="n">
        <v>6.1014262295082</v>
      </c>
      <c r="T3359" s="40" t="n">
        <v>6.1014262295082</v>
      </c>
      <c r="U3359" s="40" t="n">
        <v>6.1014262295082</v>
      </c>
      <c r="V3359" s="32" t="n">
        <v>-1.1114262295082</v>
      </c>
      <c r="W3359" s="32" t="n">
        <v>-1.1114262295082</v>
      </c>
      <c r="X3359" s="40" t="n">
        <v>4.99</v>
      </c>
      <c r="Y3359" s="29" t="n">
        <v>179.69</v>
      </c>
      <c r="Z3359" s="29" t="n">
        <v>33.3427868852459</v>
      </c>
      <c r="AA3359" s="41"/>
      <c r="AB3359" s="38" t="s">
        <v>520</v>
      </c>
      <c r="AC3359" s="34" t="s">
        <v>520</v>
      </c>
      <c r="AD3359" s="39" t="s">
        <v>520</v>
      </c>
      <c r="AE3359" s="40" t="s">
        <v>520</v>
      </c>
      <c r="AF3359" s="40" t="s">
        <v>520</v>
      </c>
      <c r="AG3359" s="40" t="s">
        <v>520</v>
      </c>
      <c r="AH3359" s="32"/>
      <c r="AI3359" s="32"/>
      <c r="AJ3359" s="40"/>
      <c r="AK3359" s="29"/>
      <c r="AL3359" s="29"/>
      <c r="AM3359" s="41"/>
      <c r="AN3359" s="38"/>
      <c r="AO3359" s="34"/>
      <c r="AP3359" s="39"/>
      <c r="AQ3359" s="40"/>
      <c r="AR3359" s="40"/>
      <c r="AS3359" s="40"/>
      <c r="AT3359" s="32"/>
      <c r="AU3359" s="32"/>
      <c r="AV3359" s="40"/>
      <c r="AW3359" s="31"/>
      <c r="AX3359" s="29"/>
      <c r="AY3359" s="42"/>
      <c r="AZ3359" s="38"/>
      <c r="BA3359" s="34"/>
      <c r="BB3359" s="39"/>
      <c r="BC3359" s="40"/>
      <c r="BD3359" s="40"/>
      <c r="BE3359" s="40"/>
      <c r="BF3359" s="32"/>
      <c r="BG3359" s="32"/>
      <c r="BH3359" s="40"/>
      <c r="BI3359" s="31"/>
      <c r="BJ3359" s="29"/>
    </row>
    <row r="3360" customFormat="false" ht="15" hidden="false" customHeight="false" outlineLevel="0" collapsed="false">
      <c r="A3360" s="26" t="s">
        <v>1360</v>
      </c>
      <c r="B3360" s="27" t="s">
        <v>0</v>
      </c>
      <c r="C3360" s="28" t="s">
        <v>1343</v>
      </c>
      <c r="D3360" s="43" t="s">
        <v>1361</v>
      </c>
      <c r="E3360" s="30" t="n">
        <v>599.9</v>
      </c>
      <c r="F3360" s="31" t="n">
        <v>539.9</v>
      </c>
      <c r="G3360" s="32" t="s">
        <v>287</v>
      </c>
      <c r="H3360" s="32" t="s">
        <v>98</v>
      </c>
      <c r="I3360" s="33" t="n">
        <v>24.99</v>
      </c>
      <c r="J3360" s="34" t="s">
        <v>288</v>
      </c>
      <c r="K3360" s="35" t="s">
        <v>355</v>
      </c>
      <c r="L3360" s="36"/>
      <c r="M3360" s="33" t="n">
        <v>4.99</v>
      </c>
      <c r="N3360" s="33"/>
      <c r="O3360" s="37"/>
      <c r="P3360" s="38" t="n">
        <v>49.99</v>
      </c>
      <c r="Q3360" s="34" t="n">
        <v>6.99</v>
      </c>
      <c r="R3360" s="39" t="n">
        <v>-6.09503278688525</v>
      </c>
      <c r="S3360" s="40" t="n">
        <v>13.0850327868852</v>
      </c>
      <c r="T3360" s="40" t="n">
        <v>13.0850327868852</v>
      </c>
      <c r="U3360" s="40" t="n">
        <v>13.0850327868852</v>
      </c>
      <c r="V3360" s="32" t="n">
        <v>18.8949672131148</v>
      </c>
      <c r="W3360" s="32" t="n">
        <v>18.8949672131148</v>
      </c>
      <c r="X3360" s="40" t="n">
        <v>31.98</v>
      </c>
      <c r="Y3360" s="29" t="n">
        <v>259.69</v>
      </c>
      <c r="Z3360" s="29" t="n">
        <v>182.850983606557</v>
      </c>
      <c r="AA3360" s="41"/>
      <c r="AB3360" s="38" t="s">
        <v>520</v>
      </c>
      <c r="AC3360" s="34" t="s">
        <v>520</v>
      </c>
      <c r="AD3360" s="39" t="s">
        <v>520</v>
      </c>
      <c r="AE3360" s="40" t="s">
        <v>520</v>
      </c>
      <c r="AF3360" s="40" t="s">
        <v>520</v>
      </c>
      <c r="AG3360" s="40" t="s">
        <v>520</v>
      </c>
      <c r="AH3360" s="32"/>
      <c r="AI3360" s="32"/>
      <c r="AJ3360" s="40"/>
      <c r="AK3360" s="29"/>
      <c r="AL3360" s="29"/>
      <c r="AM3360" s="41"/>
      <c r="AN3360" s="38"/>
      <c r="AO3360" s="34"/>
      <c r="AP3360" s="39"/>
      <c r="AQ3360" s="40"/>
      <c r="AR3360" s="40"/>
      <c r="AS3360" s="40"/>
      <c r="AT3360" s="32"/>
      <c r="AU3360" s="32"/>
      <c r="AV3360" s="40"/>
      <c r="AW3360" s="31"/>
      <c r="AX3360" s="29"/>
      <c r="AY3360" s="42"/>
      <c r="AZ3360" s="38"/>
      <c r="BA3360" s="34"/>
      <c r="BB3360" s="39"/>
      <c r="BC3360" s="40"/>
      <c r="BD3360" s="40"/>
      <c r="BE3360" s="40"/>
      <c r="BF3360" s="32"/>
      <c r="BG3360" s="32"/>
      <c r="BH3360" s="40"/>
      <c r="BI3360" s="31"/>
      <c r="BJ3360" s="29"/>
    </row>
    <row r="3361" customFormat="false" ht="15" hidden="false" customHeight="false" outlineLevel="0" collapsed="false">
      <c r="A3361" s="26" t="s">
        <v>1362</v>
      </c>
      <c r="B3361" s="27" t="s">
        <v>0</v>
      </c>
      <c r="C3361" s="28" t="s">
        <v>1343</v>
      </c>
      <c r="D3361" s="43" t="s">
        <v>1361</v>
      </c>
      <c r="E3361" s="30" t="n">
        <v>599.9</v>
      </c>
      <c r="F3361" s="31" t="n">
        <v>539.9</v>
      </c>
      <c r="G3361" s="32" t="s">
        <v>291</v>
      </c>
      <c r="H3361" s="32" t="s">
        <v>98</v>
      </c>
      <c r="I3361" s="33" t="n">
        <v>16.99</v>
      </c>
      <c r="J3361" s="34" t="s">
        <v>288</v>
      </c>
      <c r="K3361" s="35" t="s">
        <v>355</v>
      </c>
      <c r="L3361" s="36"/>
      <c r="M3361" s="33" t="n">
        <v>4.99</v>
      </c>
      <c r="N3361" s="33"/>
      <c r="O3361" s="37"/>
      <c r="P3361" s="38" t="n">
        <v>49.99</v>
      </c>
      <c r="Q3361" s="34" t="n">
        <v>9.99</v>
      </c>
      <c r="R3361" s="39" t="n">
        <v>-3.09503278688524</v>
      </c>
      <c r="S3361" s="40" t="n">
        <v>13.0850327868852</v>
      </c>
      <c r="T3361" s="40" t="n">
        <v>13.0850327868852</v>
      </c>
      <c r="U3361" s="40" t="n">
        <v>13.0850327868852</v>
      </c>
      <c r="V3361" s="32" t="n">
        <v>13.8949672131148</v>
      </c>
      <c r="W3361" s="32" t="n">
        <v>13.8949672131148</v>
      </c>
      <c r="X3361" s="40" t="n">
        <v>26.98</v>
      </c>
      <c r="Y3361" s="29" t="n">
        <v>349.69</v>
      </c>
      <c r="Z3361" s="29" t="n">
        <v>92.8509836065574</v>
      </c>
      <c r="AA3361" s="41"/>
      <c r="AB3361" s="38" t="s">
        <v>520</v>
      </c>
      <c r="AC3361" s="34" t="s">
        <v>520</v>
      </c>
      <c r="AD3361" s="39" t="s">
        <v>520</v>
      </c>
      <c r="AE3361" s="40" t="s">
        <v>520</v>
      </c>
      <c r="AF3361" s="40" t="s">
        <v>520</v>
      </c>
      <c r="AG3361" s="40" t="s">
        <v>520</v>
      </c>
      <c r="AH3361" s="32"/>
      <c r="AI3361" s="32"/>
      <c r="AJ3361" s="40"/>
      <c r="AK3361" s="29"/>
      <c r="AL3361" s="29"/>
      <c r="AM3361" s="41"/>
      <c r="AN3361" s="38"/>
      <c r="AO3361" s="34"/>
      <c r="AP3361" s="39"/>
      <c r="AQ3361" s="40"/>
      <c r="AR3361" s="40"/>
      <c r="AS3361" s="40"/>
      <c r="AT3361" s="32"/>
      <c r="AU3361" s="32"/>
      <c r="AV3361" s="40"/>
      <c r="AW3361" s="31"/>
      <c r="AX3361" s="29"/>
      <c r="AY3361" s="42"/>
      <c r="AZ3361" s="38"/>
      <c r="BA3361" s="34"/>
      <c r="BB3361" s="39"/>
      <c r="BC3361" s="40"/>
      <c r="BD3361" s="40"/>
      <c r="BE3361" s="40"/>
      <c r="BF3361" s="32"/>
      <c r="BG3361" s="32"/>
      <c r="BH3361" s="40"/>
      <c r="BI3361" s="31"/>
      <c r="BJ3361" s="29"/>
    </row>
    <row r="3362" customFormat="false" ht="15" hidden="false" customHeight="false" outlineLevel="0" collapsed="false">
      <c r="A3362" s="26" t="s">
        <v>1363</v>
      </c>
      <c r="B3362" s="27" t="s">
        <v>0</v>
      </c>
      <c r="C3362" s="28" t="s">
        <v>1343</v>
      </c>
      <c r="D3362" s="43" t="s">
        <v>1361</v>
      </c>
      <c r="E3362" s="30" t="n">
        <v>599.9</v>
      </c>
      <c r="F3362" s="31" t="n">
        <v>539.9</v>
      </c>
      <c r="G3362" s="32" t="s">
        <v>293</v>
      </c>
      <c r="H3362" s="32" t="s">
        <v>98</v>
      </c>
      <c r="I3362" s="33" t="n">
        <v>12.99</v>
      </c>
      <c r="J3362" s="34" t="s">
        <v>288</v>
      </c>
      <c r="K3362" s="35" t="s">
        <v>355</v>
      </c>
      <c r="L3362" s="36"/>
      <c r="M3362" s="33" t="n">
        <v>4.99</v>
      </c>
      <c r="N3362" s="33"/>
      <c r="O3362" s="37"/>
      <c r="P3362" s="38" t="n">
        <v>49.99</v>
      </c>
      <c r="Q3362" s="34" t="n">
        <v>11.99</v>
      </c>
      <c r="R3362" s="39" t="n">
        <v>-1.09503278688524</v>
      </c>
      <c r="S3362" s="40" t="n">
        <v>13.0850327868852</v>
      </c>
      <c r="T3362" s="40" t="n">
        <v>13.0850327868852</v>
      </c>
      <c r="U3362" s="40" t="n">
        <v>13.0850327868852</v>
      </c>
      <c r="V3362" s="32" t="n">
        <v>11.8949672131148</v>
      </c>
      <c r="W3362" s="32" t="n">
        <v>11.8949672131148</v>
      </c>
      <c r="X3362" s="40" t="n">
        <v>24.98</v>
      </c>
      <c r="Y3362" s="29" t="n">
        <v>409.69</v>
      </c>
      <c r="Z3362" s="29" t="n">
        <v>32.8509836065574</v>
      </c>
      <c r="AA3362" s="41"/>
      <c r="AB3362" s="38" t="s">
        <v>520</v>
      </c>
      <c r="AC3362" s="34" t="s">
        <v>520</v>
      </c>
      <c r="AD3362" s="39" t="s">
        <v>520</v>
      </c>
      <c r="AE3362" s="40" t="s">
        <v>520</v>
      </c>
      <c r="AF3362" s="40" t="s">
        <v>520</v>
      </c>
      <c r="AG3362" s="40" t="s">
        <v>520</v>
      </c>
      <c r="AH3362" s="32"/>
      <c r="AI3362" s="32"/>
      <c r="AJ3362" s="40"/>
      <c r="AK3362" s="29"/>
      <c r="AL3362" s="29"/>
      <c r="AM3362" s="41"/>
      <c r="AN3362" s="38"/>
      <c r="AO3362" s="34"/>
      <c r="AP3362" s="39"/>
      <c r="AQ3362" s="40"/>
      <c r="AR3362" s="40"/>
      <c r="AS3362" s="40"/>
      <c r="AT3362" s="32"/>
      <c r="AU3362" s="32"/>
      <c r="AV3362" s="40"/>
      <c r="AW3362" s="31"/>
      <c r="AX3362" s="29"/>
      <c r="AY3362" s="42"/>
      <c r="AZ3362" s="38"/>
      <c r="BA3362" s="34"/>
      <c r="BB3362" s="39"/>
      <c r="BC3362" s="40"/>
      <c r="BD3362" s="40"/>
      <c r="BE3362" s="40"/>
      <c r="BF3362" s="32"/>
      <c r="BG3362" s="32"/>
      <c r="BH3362" s="40"/>
      <c r="BI3362" s="31"/>
      <c r="BJ3362" s="29"/>
    </row>
    <row r="3363" customFormat="false" ht="15" hidden="false" customHeight="false" outlineLevel="0" collapsed="false">
      <c r="A3363" s="26" t="s">
        <v>1364</v>
      </c>
      <c r="B3363" s="27" t="s">
        <v>0</v>
      </c>
      <c r="C3363" s="28" t="s">
        <v>1343</v>
      </c>
      <c r="D3363" s="43" t="s">
        <v>1361</v>
      </c>
      <c r="E3363" s="30" t="n">
        <v>599.9</v>
      </c>
      <c r="F3363" s="31" t="n">
        <v>539.9</v>
      </c>
      <c r="G3363" s="32" t="s">
        <v>295</v>
      </c>
      <c r="H3363" s="32" t="s">
        <v>98</v>
      </c>
      <c r="I3363" s="33" t="n">
        <v>9.99</v>
      </c>
      <c r="J3363" s="34" t="s">
        <v>288</v>
      </c>
      <c r="K3363" s="35" t="s">
        <v>355</v>
      </c>
      <c r="L3363" s="36"/>
      <c r="M3363" s="33" t="n">
        <v>4.99</v>
      </c>
      <c r="N3363" s="33"/>
      <c r="O3363" s="37"/>
      <c r="P3363" s="38" t="n">
        <v>49.99</v>
      </c>
      <c r="Q3363" s="34" t="n">
        <v>11.99</v>
      </c>
      <c r="R3363" s="39" t="n">
        <v>-1.09503278688524</v>
      </c>
      <c r="S3363" s="40" t="n">
        <v>13.0850327868852</v>
      </c>
      <c r="T3363" s="40" t="n">
        <v>13.0850327868852</v>
      </c>
      <c r="U3363" s="40" t="n">
        <v>13.0850327868852</v>
      </c>
      <c r="V3363" s="32" t="n">
        <v>8.89496721311476</v>
      </c>
      <c r="W3363" s="32" t="n">
        <v>8.89496721311476</v>
      </c>
      <c r="X3363" s="40" t="n">
        <v>21.98</v>
      </c>
      <c r="Y3363" s="29" t="n">
        <v>409.69</v>
      </c>
      <c r="Z3363" s="29" t="n">
        <v>32.8509836065574</v>
      </c>
      <c r="AA3363" s="41"/>
      <c r="AB3363" s="38" t="s">
        <v>520</v>
      </c>
      <c r="AC3363" s="34" t="s">
        <v>520</v>
      </c>
      <c r="AD3363" s="39" t="s">
        <v>520</v>
      </c>
      <c r="AE3363" s="40" t="s">
        <v>520</v>
      </c>
      <c r="AF3363" s="40" t="s">
        <v>520</v>
      </c>
      <c r="AG3363" s="40" t="s">
        <v>520</v>
      </c>
      <c r="AH3363" s="32"/>
      <c r="AI3363" s="32"/>
      <c r="AJ3363" s="40"/>
      <c r="AK3363" s="29"/>
      <c r="AL3363" s="29"/>
      <c r="AM3363" s="41"/>
      <c r="AN3363" s="38"/>
      <c r="AO3363" s="34"/>
      <c r="AP3363" s="39"/>
      <c r="AQ3363" s="40"/>
      <c r="AR3363" s="40"/>
      <c r="AS3363" s="40"/>
      <c r="AT3363" s="32"/>
      <c r="AU3363" s="32"/>
      <c r="AV3363" s="40"/>
      <c r="AW3363" s="31"/>
      <c r="AX3363" s="29"/>
      <c r="AY3363" s="42"/>
      <c r="AZ3363" s="38"/>
      <c r="BA3363" s="34"/>
      <c r="BB3363" s="39"/>
      <c r="BC3363" s="40"/>
      <c r="BD3363" s="40"/>
      <c r="BE3363" s="40"/>
      <c r="BF3363" s="32"/>
      <c r="BG3363" s="32"/>
      <c r="BH3363" s="40"/>
      <c r="BI3363" s="31"/>
      <c r="BJ3363" s="29"/>
    </row>
    <row r="3364" customFormat="false" ht="15" hidden="false" customHeight="false" outlineLevel="0" collapsed="false">
      <c r="A3364" s="26" t="s">
        <v>1365</v>
      </c>
      <c r="B3364" s="27" t="s">
        <v>0</v>
      </c>
      <c r="C3364" s="28" t="s">
        <v>1343</v>
      </c>
      <c r="D3364" s="43" t="s">
        <v>1361</v>
      </c>
      <c r="E3364" s="30" t="n">
        <v>599.9</v>
      </c>
      <c r="F3364" s="31" t="n">
        <v>539.9</v>
      </c>
      <c r="G3364" s="32" t="s">
        <v>297</v>
      </c>
      <c r="H3364" s="32" t="s">
        <v>98</v>
      </c>
      <c r="I3364" s="33" t="n">
        <v>0</v>
      </c>
      <c r="J3364" s="34" t="s">
        <v>298</v>
      </c>
      <c r="K3364" s="35" t="s">
        <v>355</v>
      </c>
      <c r="L3364" s="36"/>
      <c r="M3364" s="33" t="n">
        <v>4.99</v>
      </c>
      <c r="N3364" s="33"/>
      <c r="O3364" s="37"/>
      <c r="P3364" s="38" t="n">
        <v>49.99</v>
      </c>
      <c r="Q3364" s="34" t="n">
        <v>11.99</v>
      </c>
      <c r="R3364" s="39" t="n">
        <v>-1.09503278688524</v>
      </c>
      <c r="S3364" s="40" t="n">
        <v>13.0850327868852</v>
      </c>
      <c r="T3364" s="40" t="n">
        <v>13.0850327868852</v>
      </c>
      <c r="U3364" s="40" t="n">
        <v>13.0850327868852</v>
      </c>
      <c r="V3364" s="32" t="n">
        <v>-1.09503278688524</v>
      </c>
      <c r="W3364" s="32" t="n">
        <v>-1.09503278688524</v>
      </c>
      <c r="X3364" s="40" t="n">
        <v>11.99</v>
      </c>
      <c r="Y3364" s="29" t="n">
        <v>409.69</v>
      </c>
      <c r="Z3364" s="29" t="n">
        <v>32.8509836065574</v>
      </c>
      <c r="AA3364" s="41"/>
      <c r="AB3364" s="38" t="s">
        <v>520</v>
      </c>
      <c r="AC3364" s="34" t="s">
        <v>520</v>
      </c>
      <c r="AD3364" s="39" t="s">
        <v>520</v>
      </c>
      <c r="AE3364" s="40" t="s">
        <v>520</v>
      </c>
      <c r="AF3364" s="40" t="s">
        <v>520</v>
      </c>
      <c r="AG3364" s="40" t="s">
        <v>520</v>
      </c>
      <c r="AH3364" s="32"/>
      <c r="AI3364" s="32"/>
      <c r="AJ3364" s="40"/>
      <c r="AK3364" s="29"/>
      <c r="AL3364" s="29"/>
      <c r="AM3364" s="41"/>
      <c r="AN3364" s="38"/>
      <c r="AO3364" s="34"/>
      <c r="AP3364" s="39"/>
      <c r="AQ3364" s="40"/>
      <c r="AR3364" s="40"/>
      <c r="AS3364" s="40"/>
      <c r="AT3364" s="32"/>
      <c r="AU3364" s="32"/>
      <c r="AV3364" s="40"/>
      <c r="AW3364" s="31"/>
      <c r="AX3364" s="29"/>
      <c r="AY3364" s="42"/>
      <c r="AZ3364" s="38"/>
      <c r="BA3364" s="34"/>
      <c r="BB3364" s="39"/>
      <c r="BC3364" s="40"/>
      <c r="BD3364" s="40"/>
      <c r="BE3364" s="40"/>
      <c r="BF3364" s="32"/>
      <c r="BG3364" s="32"/>
      <c r="BH3364" s="40"/>
      <c r="BI3364" s="31"/>
      <c r="BJ3364" s="29"/>
    </row>
    <row r="3365" customFormat="false" ht="15" hidden="false" customHeight="false" outlineLevel="0" collapsed="false">
      <c r="A3365" s="26" t="s">
        <v>1366</v>
      </c>
      <c r="B3365" s="27" t="s">
        <v>0</v>
      </c>
      <c r="C3365" s="28" t="s">
        <v>1343</v>
      </c>
      <c r="D3365" s="43" t="s">
        <v>141</v>
      </c>
      <c r="E3365" s="30" t="n">
        <v>599.9</v>
      </c>
      <c r="F3365" s="31" t="n">
        <v>539.9</v>
      </c>
      <c r="G3365" s="32" t="s">
        <v>287</v>
      </c>
      <c r="H3365" s="32" t="s">
        <v>98</v>
      </c>
      <c r="I3365" s="33" t="n">
        <v>24.99</v>
      </c>
      <c r="J3365" s="34" t="s">
        <v>288</v>
      </c>
      <c r="K3365" s="35" t="s">
        <v>355</v>
      </c>
      <c r="L3365" s="36"/>
      <c r="M3365" s="33" t="n">
        <v>4.99</v>
      </c>
      <c r="N3365" s="33"/>
      <c r="O3365" s="37"/>
      <c r="P3365" s="38" t="n">
        <v>49.99</v>
      </c>
      <c r="Q3365" s="34" t="n">
        <v>6.99</v>
      </c>
      <c r="R3365" s="39" t="n">
        <v>-6.09503278688525</v>
      </c>
      <c r="S3365" s="40" t="n">
        <v>13.0850327868852</v>
      </c>
      <c r="T3365" s="40" t="n">
        <v>13.0850327868852</v>
      </c>
      <c r="U3365" s="40" t="n">
        <v>13.0850327868852</v>
      </c>
      <c r="V3365" s="32" t="n">
        <v>18.8949672131148</v>
      </c>
      <c r="W3365" s="32" t="n">
        <v>18.8949672131148</v>
      </c>
      <c r="X3365" s="40" t="n">
        <v>31.98</v>
      </c>
      <c r="Y3365" s="29" t="n">
        <v>259.69</v>
      </c>
      <c r="Z3365" s="29" t="n">
        <v>182.850983606557</v>
      </c>
      <c r="AA3365" s="41"/>
      <c r="AB3365" s="38" t="s">
        <v>520</v>
      </c>
      <c r="AC3365" s="34" t="s">
        <v>520</v>
      </c>
      <c r="AD3365" s="39" t="s">
        <v>520</v>
      </c>
      <c r="AE3365" s="40" t="s">
        <v>520</v>
      </c>
      <c r="AF3365" s="40" t="s">
        <v>520</v>
      </c>
      <c r="AG3365" s="40" t="s">
        <v>520</v>
      </c>
      <c r="AH3365" s="32"/>
      <c r="AI3365" s="32"/>
      <c r="AJ3365" s="40"/>
      <c r="AK3365" s="29"/>
      <c r="AL3365" s="29"/>
      <c r="AM3365" s="41"/>
      <c r="AN3365" s="38"/>
      <c r="AO3365" s="34"/>
      <c r="AP3365" s="39"/>
      <c r="AQ3365" s="40"/>
      <c r="AR3365" s="40"/>
      <c r="AS3365" s="40"/>
      <c r="AT3365" s="32"/>
      <c r="AU3365" s="32"/>
      <c r="AV3365" s="40"/>
      <c r="AW3365" s="31"/>
      <c r="AX3365" s="29"/>
      <c r="AY3365" s="42"/>
      <c r="AZ3365" s="38"/>
      <c r="BA3365" s="34"/>
      <c r="BB3365" s="39"/>
      <c r="BC3365" s="40"/>
      <c r="BD3365" s="40"/>
      <c r="BE3365" s="40"/>
      <c r="BF3365" s="32"/>
      <c r="BG3365" s="32"/>
      <c r="BH3365" s="40"/>
      <c r="BI3365" s="31"/>
      <c r="BJ3365" s="29"/>
    </row>
    <row r="3366" customFormat="false" ht="15" hidden="false" customHeight="false" outlineLevel="0" collapsed="false">
      <c r="A3366" s="26" t="s">
        <v>1367</v>
      </c>
      <c r="B3366" s="27" t="s">
        <v>0</v>
      </c>
      <c r="C3366" s="28" t="s">
        <v>1343</v>
      </c>
      <c r="D3366" s="43" t="s">
        <v>141</v>
      </c>
      <c r="E3366" s="30" t="n">
        <v>599.9</v>
      </c>
      <c r="F3366" s="31" t="n">
        <v>539.9</v>
      </c>
      <c r="G3366" s="32" t="s">
        <v>291</v>
      </c>
      <c r="H3366" s="32" t="s">
        <v>98</v>
      </c>
      <c r="I3366" s="33" t="n">
        <v>16.99</v>
      </c>
      <c r="J3366" s="34" t="s">
        <v>288</v>
      </c>
      <c r="K3366" s="35" t="s">
        <v>355</v>
      </c>
      <c r="L3366" s="36"/>
      <c r="M3366" s="33" t="n">
        <v>4.99</v>
      </c>
      <c r="N3366" s="33"/>
      <c r="O3366" s="37"/>
      <c r="P3366" s="38" t="n">
        <v>49.99</v>
      </c>
      <c r="Q3366" s="34" t="n">
        <v>10.99</v>
      </c>
      <c r="R3366" s="39" t="n">
        <v>-2.09503278688524</v>
      </c>
      <c r="S3366" s="40" t="n">
        <v>13.0850327868852</v>
      </c>
      <c r="T3366" s="40" t="n">
        <v>13.0850327868852</v>
      </c>
      <c r="U3366" s="40" t="n">
        <v>13.0850327868852</v>
      </c>
      <c r="V3366" s="32" t="n">
        <v>14.8949672131148</v>
      </c>
      <c r="W3366" s="32" t="n">
        <v>14.8949672131148</v>
      </c>
      <c r="X3366" s="40" t="n">
        <v>27.98</v>
      </c>
      <c r="Y3366" s="29" t="n">
        <v>379.69</v>
      </c>
      <c r="Z3366" s="29" t="n">
        <v>62.8509836065574</v>
      </c>
      <c r="AA3366" s="41"/>
      <c r="AB3366" s="38" t="s">
        <v>520</v>
      </c>
      <c r="AC3366" s="34" t="s">
        <v>520</v>
      </c>
      <c r="AD3366" s="39" t="s">
        <v>520</v>
      </c>
      <c r="AE3366" s="40" t="s">
        <v>520</v>
      </c>
      <c r="AF3366" s="40" t="s">
        <v>520</v>
      </c>
      <c r="AG3366" s="40" t="s">
        <v>520</v>
      </c>
      <c r="AH3366" s="32"/>
      <c r="AI3366" s="32"/>
      <c r="AJ3366" s="40"/>
      <c r="AK3366" s="29"/>
      <c r="AL3366" s="29"/>
      <c r="AM3366" s="41"/>
      <c r="AN3366" s="38"/>
      <c r="AO3366" s="34"/>
      <c r="AP3366" s="39"/>
      <c r="AQ3366" s="40"/>
      <c r="AR3366" s="40"/>
      <c r="AS3366" s="40"/>
      <c r="AT3366" s="32"/>
      <c r="AU3366" s="32"/>
      <c r="AV3366" s="40"/>
      <c r="AW3366" s="31"/>
      <c r="AX3366" s="29"/>
      <c r="AY3366" s="42"/>
      <c r="AZ3366" s="38"/>
      <c r="BA3366" s="34"/>
      <c r="BB3366" s="39"/>
      <c r="BC3366" s="40"/>
      <c r="BD3366" s="40"/>
      <c r="BE3366" s="40"/>
      <c r="BF3366" s="32"/>
      <c r="BG3366" s="32"/>
      <c r="BH3366" s="40"/>
      <c r="BI3366" s="31"/>
      <c r="BJ3366" s="29"/>
    </row>
    <row r="3367" customFormat="false" ht="15" hidden="false" customHeight="false" outlineLevel="0" collapsed="false">
      <c r="A3367" s="26" t="s">
        <v>1368</v>
      </c>
      <c r="B3367" s="27" t="s">
        <v>0</v>
      </c>
      <c r="C3367" s="28" t="s">
        <v>1343</v>
      </c>
      <c r="D3367" s="43" t="s">
        <v>141</v>
      </c>
      <c r="E3367" s="30" t="n">
        <v>599.9</v>
      </c>
      <c r="F3367" s="31" t="n">
        <v>539.9</v>
      </c>
      <c r="G3367" s="32" t="s">
        <v>293</v>
      </c>
      <c r="H3367" s="32" t="s">
        <v>98</v>
      </c>
      <c r="I3367" s="33" t="n">
        <v>12.99</v>
      </c>
      <c r="J3367" s="34" t="s">
        <v>288</v>
      </c>
      <c r="K3367" s="35" t="s">
        <v>355</v>
      </c>
      <c r="L3367" s="36"/>
      <c r="M3367" s="33" t="n">
        <v>4.99</v>
      </c>
      <c r="N3367" s="33"/>
      <c r="O3367" s="37"/>
      <c r="P3367" s="38" t="n">
        <v>49.99</v>
      </c>
      <c r="Q3367" s="34" t="n">
        <v>12.99</v>
      </c>
      <c r="R3367" s="39" t="n">
        <v>-0.0950327868852448</v>
      </c>
      <c r="S3367" s="40" t="n">
        <v>13.0850327868852</v>
      </c>
      <c r="T3367" s="40" t="n">
        <v>13.0850327868852</v>
      </c>
      <c r="U3367" s="40" t="n">
        <v>13.0850327868852</v>
      </c>
      <c r="V3367" s="32" t="n">
        <v>12.8949672131148</v>
      </c>
      <c r="W3367" s="32" t="n">
        <v>12.8949672131148</v>
      </c>
      <c r="X3367" s="40" t="n">
        <v>25.98</v>
      </c>
      <c r="Y3367" s="29" t="n">
        <v>439.69</v>
      </c>
      <c r="Z3367" s="29" t="n">
        <v>2.85098360655735</v>
      </c>
      <c r="AA3367" s="41"/>
      <c r="AB3367" s="38" t="s">
        <v>520</v>
      </c>
      <c r="AC3367" s="34" t="s">
        <v>520</v>
      </c>
      <c r="AD3367" s="39" t="s">
        <v>520</v>
      </c>
      <c r="AE3367" s="40" t="s">
        <v>520</v>
      </c>
      <c r="AF3367" s="40" t="s">
        <v>520</v>
      </c>
      <c r="AG3367" s="40" t="s">
        <v>520</v>
      </c>
      <c r="AH3367" s="32"/>
      <c r="AI3367" s="32"/>
      <c r="AJ3367" s="40"/>
      <c r="AK3367" s="29"/>
      <c r="AL3367" s="29"/>
      <c r="AM3367" s="41"/>
      <c r="AN3367" s="38"/>
      <c r="AO3367" s="34"/>
      <c r="AP3367" s="39"/>
      <c r="AQ3367" s="40"/>
      <c r="AR3367" s="40"/>
      <c r="AS3367" s="40"/>
      <c r="AT3367" s="32"/>
      <c r="AU3367" s="32"/>
      <c r="AV3367" s="40"/>
      <c r="AW3367" s="31"/>
      <c r="AX3367" s="29"/>
      <c r="AY3367" s="42"/>
      <c r="AZ3367" s="38"/>
      <c r="BA3367" s="34"/>
      <c r="BB3367" s="39"/>
      <c r="BC3367" s="40"/>
      <c r="BD3367" s="40"/>
      <c r="BE3367" s="40"/>
      <c r="BF3367" s="32"/>
      <c r="BG3367" s="32"/>
      <c r="BH3367" s="40"/>
      <c r="BI3367" s="31"/>
      <c r="BJ3367" s="29"/>
    </row>
    <row r="3368" customFormat="false" ht="15" hidden="false" customHeight="false" outlineLevel="0" collapsed="false">
      <c r="A3368" s="26" t="s">
        <v>1369</v>
      </c>
      <c r="B3368" s="27" t="s">
        <v>0</v>
      </c>
      <c r="C3368" s="28" t="s">
        <v>1343</v>
      </c>
      <c r="D3368" s="43" t="s">
        <v>141</v>
      </c>
      <c r="E3368" s="30" t="n">
        <v>599.9</v>
      </c>
      <c r="F3368" s="31" t="n">
        <v>539.9</v>
      </c>
      <c r="G3368" s="32" t="s">
        <v>295</v>
      </c>
      <c r="H3368" s="32" t="s">
        <v>98</v>
      </c>
      <c r="I3368" s="33" t="n">
        <v>9.99</v>
      </c>
      <c r="J3368" s="34" t="s">
        <v>288</v>
      </c>
      <c r="K3368" s="35" t="s">
        <v>355</v>
      </c>
      <c r="L3368" s="36"/>
      <c r="M3368" s="33" t="n">
        <v>4.99</v>
      </c>
      <c r="N3368" s="33"/>
      <c r="O3368" s="37"/>
      <c r="P3368" s="38" t="n">
        <v>49.99</v>
      </c>
      <c r="Q3368" s="34" t="n">
        <v>12.99</v>
      </c>
      <c r="R3368" s="39" t="n">
        <v>-0.0950327868852448</v>
      </c>
      <c r="S3368" s="40" t="n">
        <v>13.0850327868852</v>
      </c>
      <c r="T3368" s="40" t="n">
        <v>13.0850327868852</v>
      </c>
      <c r="U3368" s="40" t="n">
        <v>13.0850327868852</v>
      </c>
      <c r="V3368" s="32" t="n">
        <v>9.89496721311476</v>
      </c>
      <c r="W3368" s="32" t="n">
        <v>9.89496721311476</v>
      </c>
      <c r="X3368" s="40" t="n">
        <v>22.98</v>
      </c>
      <c r="Y3368" s="29" t="n">
        <v>439.69</v>
      </c>
      <c r="Z3368" s="29" t="n">
        <v>2.85098360655735</v>
      </c>
      <c r="AA3368" s="41"/>
      <c r="AB3368" s="38" t="s">
        <v>520</v>
      </c>
      <c r="AC3368" s="34" t="s">
        <v>520</v>
      </c>
      <c r="AD3368" s="39" t="s">
        <v>520</v>
      </c>
      <c r="AE3368" s="40" t="s">
        <v>520</v>
      </c>
      <c r="AF3368" s="40" t="s">
        <v>520</v>
      </c>
      <c r="AG3368" s="40" t="s">
        <v>520</v>
      </c>
      <c r="AH3368" s="32"/>
      <c r="AI3368" s="32"/>
      <c r="AJ3368" s="40"/>
      <c r="AK3368" s="29"/>
      <c r="AL3368" s="29"/>
      <c r="AM3368" s="41"/>
      <c r="AN3368" s="38"/>
      <c r="AO3368" s="34"/>
      <c r="AP3368" s="39"/>
      <c r="AQ3368" s="40"/>
      <c r="AR3368" s="40"/>
      <c r="AS3368" s="40"/>
      <c r="AT3368" s="32"/>
      <c r="AU3368" s="32"/>
      <c r="AV3368" s="40"/>
      <c r="AW3368" s="31"/>
      <c r="AX3368" s="29"/>
      <c r="AY3368" s="42"/>
      <c r="AZ3368" s="38"/>
      <c r="BA3368" s="34"/>
      <c r="BB3368" s="39"/>
      <c r="BC3368" s="40"/>
      <c r="BD3368" s="40"/>
      <c r="BE3368" s="40"/>
      <c r="BF3368" s="32"/>
      <c r="BG3368" s="32"/>
      <c r="BH3368" s="40"/>
      <c r="BI3368" s="31"/>
      <c r="BJ3368" s="29"/>
    </row>
    <row r="3369" customFormat="false" ht="15" hidden="false" customHeight="false" outlineLevel="0" collapsed="false">
      <c r="A3369" s="26" t="s">
        <v>1370</v>
      </c>
      <c r="B3369" s="27" t="s">
        <v>0</v>
      </c>
      <c r="C3369" s="28" t="s">
        <v>1343</v>
      </c>
      <c r="D3369" s="43" t="s">
        <v>141</v>
      </c>
      <c r="E3369" s="30" t="n">
        <v>599.9</v>
      </c>
      <c r="F3369" s="31" t="n">
        <v>539.9</v>
      </c>
      <c r="G3369" s="32" t="s">
        <v>297</v>
      </c>
      <c r="H3369" s="32" t="s">
        <v>98</v>
      </c>
      <c r="I3369" s="33" t="n">
        <v>0</v>
      </c>
      <c r="J3369" s="34" t="s">
        <v>298</v>
      </c>
      <c r="K3369" s="35" t="s">
        <v>355</v>
      </c>
      <c r="L3369" s="36"/>
      <c r="M3369" s="33" t="n">
        <v>4.99</v>
      </c>
      <c r="N3369" s="33"/>
      <c r="O3369" s="37"/>
      <c r="P3369" s="38" t="n">
        <v>49.99</v>
      </c>
      <c r="Q3369" s="34" t="n">
        <v>12.99</v>
      </c>
      <c r="R3369" s="39" t="n">
        <v>-0.0950327868852448</v>
      </c>
      <c r="S3369" s="40" t="n">
        <v>13.0850327868852</v>
      </c>
      <c r="T3369" s="40" t="n">
        <v>13.0850327868852</v>
      </c>
      <c r="U3369" s="40" t="n">
        <v>13.0850327868852</v>
      </c>
      <c r="V3369" s="32" t="n">
        <v>-0.0950327868852448</v>
      </c>
      <c r="W3369" s="32" t="n">
        <v>-0.0950327868852448</v>
      </c>
      <c r="X3369" s="40" t="n">
        <v>12.99</v>
      </c>
      <c r="Y3369" s="29" t="n">
        <v>439.69</v>
      </c>
      <c r="Z3369" s="29" t="n">
        <v>2.85098360655735</v>
      </c>
      <c r="AA3369" s="41"/>
      <c r="AB3369" s="38" t="s">
        <v>520</v>
      </c>
      <c r="AC3369" s="34" t="s">
        <v>520</v>
      </c>
      <c r="AD3369" s="39" t="s">
        <v>520</v>
      </c>
      <c r="AE3369" s="40" t="s">
        <v>520</v>
      </c>
      <c r="AF3369" s="40" t="s">
        <v>520</v>
      </c>
      <c r="AG3369" s="40" t="s">
        <v>520</v>
      </c>
      <c r="AH3369" s="32"/>
      <c r="AI3369" s="32"/>
      <c r="AJ3369" s="40"/>
      <c r="AK3369" s="29"/>
      <c r="AL3369" s="29"/>
      <c r="AM3369" s="41"/>
      <c r="AN3369" s="38"/>
      <c r="AO3369" s="34"/>
      <c r="AP3369" s="39"/>
      <c r="AQ3369" s="40"/>
      <c r="AR3369" s="40"/>
      <c r="AS3369" s="40"/>
      <c r="AT3369" s="32"/>
      <c r="AU3369" s="32"/>
      <c r="AV3369" s="40"/>
      <c r="AW3369" s="31"/>
      <c r="AX3369" s="29"/>
      <c r="AY3369" s="42"/>
      <c r="AZ3369" s="38"/>
      <c r="BA3369" s="34"/>
      <c r="BB3369" s="39"/>
      <c r="BC3369" s="40"/>
      <c r="BD3369" s="40"/>
      <c r="BE3369" s="40"/>
      <c r="BF3369" s="32"/>
      <c r="BG3369" s="32"/>
      <c r="BH3369" s="40"/>
      <c r="BI3369" s="31"/>
      <c r="BJ3369" s="29"/>
    </row>
    <row r="3370" customFormat="false" ht="15" hidden="false" customHeight="false" outlineLevel="0" collapsed="false">
      <c r="A3370" s="26" t="s">
        <v>1371</v>
      </c>
      <c r="B3370" s="27" t="s">
        <v>0</v>
      </c>
      <c r="C3370" s="28" t="s">
        <v>1343</v>
      </c>
      <c r="D3370" s="43" t="s">
        <v>154</v>
      </c>
      <c r="E3370" s="30" t="n">
        <v>329.9</v>
      </c>
      <c r="F3370" s="31" t="n">
        <v>329.9</v>
      </c>
      <c r="G3370" s="32" t="s">
        <v>287</v>
      </c>
      <c r="H3370" s="32" t="s">
        <v>98</v>
      </c>
      <c r="I3370" s="33" t="n">
        <v>24.99</v>
      </c>
      <c r="J3370" s="34" t="s">
        <v>288</v>
      </c>
      <c r="K3370" s="35" t="s">
        <v>355</v>
      </c>
      <c r="L3370" s="36"/>
      <c r="M3370" s="33" t="n">
        <v>4.99</v>
      </c>
      <c r="N3370" s="33"/>
      <c r="O3370" s="37"/>
      <c r="P3370" s="38" t="n">
        <v>29.99</v>
      </c>
      <c r="Q3370" s="34" t="n">
        <v>1.99</v>
      </c>
      <c r="R3370" s="39" t="n">
        <v>-6.02399453551912</v>
      </c>
      <c r="S3370" s="40" t="n">
        <v>8.01399453551912</v>
      </c>
      <c r="T3370" s="40" t="n">
        <v>8.01399453551912</v>
      </c>
      <c r="U3370" s="40" t="n">
        <v>8.01399453551912</v>
      </c>
      <c r="V3370" s="32" t="n">
        <v>18.9660054644809</v>
      </c>
      <c r="W3370" s="32" t="n">
        <v>18.9660054644809</v>
      </c>
      <c r="X3370" s="40" t="n">
        <v>26.98</v>
      </c>
      <c r="Y3370" s="29" t="n">
        <v>89.69</v>
      </c>
      <c r="Z3370" s="29" t="n">
        <v>180.719836065574</v>
      </c>
      <c r="AA3370" s="41"/>
      <c r="AB3370" s="38" t="s">
        <v>520</v>
      </c>
      <c r="AC3370" s="34" t="s">
        <v>520</v>
      </c>
      <c r="AD3370" s="39" t="s">
        <v>520</v>
      </c>
      <c r="AE3370" s="40" t="s">
        <v>520</v>
      </c>
      <c r="AF3370" s="40" t="s">
        <v>520</v>
      </c>
      <c r="AG3370" s="40" t="s">
        <v>520</v>
      </c>
      <c r="AH3370" s="32"/>
      <c r="AI3370" s="32"/>
      <c r="AJ3370" s="40"/>
      <c r="AK3370" s="29"/>
      <c r="AL3370" s="29"/>
      <c r="AM3370" s="41"/>
      <c r="AN3370" s="38"/>
      <c r="AO3370" s="34"/>
      <c r="AP3370" s="39"/>
      <c r="AQ3370" s="40"/>
      <c r="AR3370" s="40"/>
      <c r="AS3370" s="40"/>
      <c r="AT3370" s="32"/>
      <c r="AU3370" s="32"/>
      <c r="AV3370" s="40"/>
      <c r="AW3370" s="31"/>
      <c r="AX3370" s="29"/>
      <c r="AY3370" s="42"/>
      <c r="AZ3370" s="38"/>
      <c r="BA3370" s="34"/>
      <c r="BB3370" s="39"/>
      <c r="BC3370" s="40"/>
      <c r="BD3370" s="40"/>
      <c r="BE3370" s="40"/>
      <c r="BF3370" s="32"/>
      <c r="BG3370" s="32"/>
      <c r="BH3370" s="40"/>
      <c r="BI3370" s="31"/>
      <c r="BJ3370" s="29"/>
    </row>
    <row r="3371" customFormat="false" ht="15" hidden="false" customHeight="false" outlineLevel="0" collapsed="false">
      <c r="A3371" s="26" t="s">
        <v>1372</v>
      </c>
      <c r="B3371" s="27" t="s">
        <v>0</v>
      </c>
      <c r="C3371" s="28" t="s">
        <v>1343</v>
      </c>
      <c r="D3371" s="43" t="s">
        <v>154</v>
      </c>
      <c r="E3371" s="30" t="n">
        <v>329.9</v>
      </c>
      <c r="F3371" s="31" t="n">
        <v>329.9</v>
      </c>
      <c r="G3371" s="32" t="s">
        <v>291</v>
      </c>
      <c r="H3371" s="32" t="s">
        <v>98</v>
      </c>
      <c r="I3371" s="33" t="n">
        <v>16.99</v>
      </c>
      <c r="J3371" s="34" t="s">
        <v>288</v>
      </c>
      <c r="K3371" s="35" t="s">
        <v>355</v>
      </c>
      <c r="L3371" s="36"/>
      <c r="M3371" s="33" t="n">
        <v>4.99</v>
      </c>
      <c r="N3371" s="33"/>
      <c r="O3371" s="37"/>
      <c r="P3371" s="38" t="n">
        <v>29.99</v>
      </c>
      <c r="Q3371" s="34" t="n">
        <v>5.99</v>
      </c>
      <c r="R3371" s="39" t="n">
        <v>-2.02399453551912</v>
      </c>
      <c r="S3371" s="40" t="n">
        <v>8.01399453551912</v>
      </c>
      <c r="T3371" s="40" t="n">
        <v>8.01399453551912</v>
      </c>
      <c r="U3371" s="40" t="n">
        <v>8.01399453551912</v>
      </c>
      <c r="V3371" s="32" t="n">
        <v>14.9660054644809</v>
      </c>
      <c r="W3371" s="32" t="n">
        <v>14.9660054644809</v>
      </c>
      <c r="X3371" s="40" t="n">
        <v>22.98</v>
      </c>
      <c r="Y3371" s="29" t="n">
        <v>209.69</v>
      </c>
      <c r="Z3371" s="29" t="n">
        <v>60.7198360655737</v>
      </c>
      <c r="AA3371" s="41"/>
      <c r="AB3371" s="38" t="s">
        <v>520</v>
      </c>
      <c r="AC3371" s="34" t="s">
        <v>520</v>
      </c>
      <c r="AD3371" s="39" t="s">
        <v>520</v>
      </c>
      <c r="AE3371" s="40" t="s">
        <v>520</v>
      </c>
      <c r="AF3371" s="40" t="s">
        <v>520</v>
      </c>
      <c r="AG3371" s="40" t="s">
        <v>520</v>
      </c>
      <c r="AH3371" s="32"/>
      <c r="AI3371" s="32"/>
      <c r="AJ3371" s="40"/>
      <c r="AK3371" s="29"/>
      <c r="AL3371" s="29"/>
      <c r="AM3371" s="41"/>
      <c r="AN3371" s="38"/>
      <c r="AO3371" s="34"/>
      <c r="AP3371" s="39"/>
      <c r="AQ3371" s="40"/>
      <c r="AR3371" s="40"/>
      <c r="AS3371" s="40"/>
      <c r="AT3371" s="32"/>
      <c r="AU3371" s="32"/>
      <c r="AV3371" s="40"/>
      <c r="AW3371" s="31"/>
      <c r="AX3371" s="29"/>
      <c r="AY3371" s="42"/>
      <c r="AZ3371" s="38"/>
      <c r="BA3371" s="34"/>
      <c r="BB3371" s="39"/>
      <c r="BC3371" s="40"/>
      <c r="BD3371" s="40"/>
      <c r="BE3371" s="40"/>
      <c r="BF3371" s="32"/>
      <c r="BG3371" s="32"/>
      <c r="BH3371" s="40"/>
      <c r="BI3371" s="31"/>
      <c r="BJ3371" s="29"/>
    </row>
    <row r="3372" customFormat="false" ht="15" hidden="false" customHeight="false" outlineLevel="0" collapsed="false">
      <c r="A3372" s="26" t="s">
        <v>1373</v>
      </c>
      <c r="B3372" s="27" t="s">
        <v>0</v>
      </c>
      <c r="C3372" s="28" t="s">
        <v>1343</v>
      </c>
      <c r="D3372" s="43" t="s">
        <v>154</v>
      </c>
      <c r="E3372" s="30" t="n">
        <v>329.9</v>
      </c>
      <c r="F3372" s="31" t="n">
        <v>329.9</v>
      </c>
      <c r="G3372" s="32" t="s">
        <v>293</v>
      </c>
      <c r="H3372" s="32" t="s">
        <v>98</v>
      </c>
      <c r="I3372" s="33" t="n">
        <v>12.99</v>
      </c>
      <c r="J3372" s="34" t="s">
        <v>288</v>
      </c>
      <c r="K3372" s="35" t="s">
        <v>355</v>
      </c>
      <c r="L3372" s="36"/>
      <c r="M3372" s="33" t="n">
        <v>4.99</v>
      </c>
      <c r="N3372" s="33"/>
      <c r="O3372" s="37"/>
      <c r="P3372" s="38" t="n">
        <v>29.99</v>
      </c>
      <c r="Q3372" s="34" t="n">
        <v>7.99</v>
      </c>
      <c r="R3372" s="39" t="n">
        <v>-0.0239945355191242</v>
      </c>
      <c r="S3372" s="40" t="n">
        <v>8.01399453551912</v>
      </c>
      <c r="T3372" s="40" t="n">
        <v>8.01399453551912</v>
      </c>
      <c r="U3372" s="40" t="n">
        <v>8.01399453551912</v>
      </c>
      <c r="V3372" s="32" t="n">
        <v>12.9660054644809</v>
      </c>
      <c r="W3372" s="32" t="n">
        <v>12.9660054644809</v>
      </c>
      <c r="X3372" s="40" t="n">
        <v>20.98</v>
      </c>
      <c r="Y3372" s="29" t="n">
        <v>269.69</v>
      </c>
      <c r="Z3372" s="29" t="n">
        <v>0.719836065573759</v>
      </c>
      <c r="AA3372" s="41"/>
      <c r="AB3372" s="38" t="s">
        <v>520</v>
      </c>
      <c r="AC3372" s="34" t="s">
        <v>520</v>
      </c>
      <c r="AD3372" s="39" t="s">
        <v>520</v>
      </c>
      <c r="AE3372" s="40" t="s">
        <v>520</v>
      </c>
      <c r="AF3372" s="40" t="s">
        <v>520</v>
      </c>
      <c r="AG3372" s="40" t="s">
        <v>520</v>
      </c>
      <c r="AH3372" s="32"/>
      <c r="AI3372" s="32"/>
      <c r="AJ3372" s="40"/>
      <c r="AK3372" s="29"/>
      <c r="AL3372" s="29"/>
      <c r="AM3372" s="41"/>
      <c r="AN3372" s="38"/>
      <c r="AO3372" s="34"/>
      <c r="AP3372" s="39"/>
      <c r="AQ3372" s="40"/>
      <c r="AR3372" s="40"/>
      <c r="AS3372" s="40"/>
      <c r="AT3372" s="32"/>
      <c r="AU3372" s="32"/>
      <c r="AV3372" s="40"/>
      <c r="AW3372" s="31"/>
      <c r="AX3372" s="29"/>
      <c r="AY3372" s="42"/>
      <c r="AZ3372" s="38"/>
      <c r="BA3372" s="34"/>
      <c r="BB3372" s="39"/>
      <c r="BC3372" s="40"/>
      <c r="BD3372" s="40"/>
      <c r="BE3372" s="40"/>
      <c r="BF3372" s="32"/>
      <c r="BG3372" s="32"/>
      <c r="BH3372" s="40"/>
      <c r="BI3372" s="31"/>
      <c r="BJ3372" s="29"/>
    </row>
    <row r="3373" customFormat="false" ht="15" hidden="false" customHeight="false" outlineLevel="0" collapsed="false">
      <c r="A3373" s="26" t="s">
        <v>1374</v>
      </c>
      <c r="B3373" s="27" t="s">
        <v>0</v>
      </c>
      <c r="C3373" s="28" t="s">
        <v>1343</v>
      </c>
      <c r="D3373" s="43" t="s">
        <v>154</v>
      </c>
      <c r="E3373" s="30" t="n">
        <v>329.9</v>
      </c>
      <c r="F3373" s="31" t="n">
        <v>329.9</v>
      </c>
      <c r="G3373" s="32" t="s">
        <v>295</v>
      </c>
      <c r="H3373" s="32" t="s">
        <v>98</v>
      </c>
      <c r="I3373" s="33" t="n">
        <v>9.99</v>
      </c>
      <c r="J3373" s="34" t="s">
        <v>288</v>
      </c>
      <c r="K3373" s="35" t="s">
        <v>355</v>
      </c>
      <c r="L3373" s="36"/>
      <c r="M3373" s="33" t="n">
        <v>4.99</v>
      </c>
      <c r="N3373" s="33"/>
      <c r="O3373" s="37"/>
      <c r="P3373" s="38" t="n">
        <v>29.99</v>
      </c>
      <c r="Q3373" s="34" t="n">
        <v>7.99</v>
      </c>
      <c r="R3373" s="39" t="n">
        <v>-0.0239945355191242</v>
      </c>
      <c r="S3373" s="40" t="n">
        <v>8.01399453551912</v>
      </c>
      <c r="T3373" s="40" t="n">
        <v>8.01399453551912</v>
      </c>
      <c r="U3373" s="40" t="n">
        <v>8.01399453551912</v>
      </c>
      <c r="V3373" s="32" t="n">
        <v>9.96600546448088</v>
      </c>
      <c r="W3373" s="32" t="n">
        <v>9.96600546448088</v>
      </c>
      <c r="X3373" s="40" t="n">
        <v>17.98</v>
      </c>
      <c r="Y3373" s="29" t="n">
        <v>269.69</v>
      </c>
      <c r="Z3373" s="29" t="n">
        <v>0.719836065573759</v>
      </c>
      <c r="AA3373" s="41"/>
      <c r="AB3373" s="38" t="s">
        <v>520</v>
      </c>
      <c r="AC3373" s="34" t="s">
        <v>520</v>
      </c>
      <c r="AD3373" s="39" t="s">
        <v>520</v>
      </c>
      <c r="AE3373" s="40" t="s">
        <v>520</v>
      </c>
      <c r="AF3373" s="40" t="s">
        <v>520</v>
      </c>
      <c r="AG3373" s="40" t="s">
        <v>520</v>
      </c>
      <c r="AH3373" s="32"/>
      <c r="AI3373" s="32"/>
      <c r="AJ3373" s="40"/>
      <c r="AK3373" s="29"/>
      <c r="AL3373" s="29"/>
      <c r="AM3373" s="41"/>
      <c r="AN3373" s="38"/>
      <c r="AO3373" s="34"/>
      <c r="AP3373" s="39"/>
      <c r="AQ3373" s="40"/>
      <c r="AR3373" s="40"/>
      <c r="AS3373" s="40"/>
      <c r="AT3373" s="32"/>
      <c r="AU3373" s="32"/>
      <c r="AV3373" s="40"/>
      <c r="AW3373" s="31"/>
      <c r="AX3373" s="29"/>
      <c r="AY3373" s="42"/>
      <c r="AZ3373" s="38"/>
      <c r="BA3373" s="34"/>
      <c r="BB3373" s="39"/>
      <c r="BC3373" s="40"/>
      <c r="BD3373" s="40"/>
      <c r="BE3373" s="40"/>
      <c r="BF3373" s="32"/>
      <c r="BG3373" s="32"/>
      <c r="BH3373" s="40"/>
      <c r="BI3373" s="31"/>
      <c r="BJ3373" s="29"/>
    </row>
    <row r="3374" customFormat="false" ht="15" hidden="false" customHeight="false" outlineLevel="0" collapsed="false">
      <c r="A3374" s="26" t="s">
        <v>1375</v>
      </c>
      <c r="B3374" s="27" t="s">
        <v>0</v>
      </c>
      <c r="C3374" s="28" t="s">
        <v>1343</v>
      </c>
      <c r="D3374" s="43" t="s">
        <v>154</v>
      </c>
      <c r="E3374" s="30" t="n">
        <v>329.9</v>
      </c>
      <c r="F3374" s="31" t="n">
        <v>329.9</v>
      </c>
      <c r="G3374" s="32" t="s">
        <v>297</v>
      </c>
      <c r="H3374" s="32" t="s">
        <v>98</v>
      </c>
      <c r="I3374" s="33" t="n">
        <v>0</v>
      </c>
      <c r="J3374" s="34" t="s">
        <v>298</v>
      </c>
      <c r="K3374" s="35" t="s">
        <v>355</v>
      </c>
      <c r="L3374" s="36"/>
      <c r="M3374" s="33" t="n">
        <v>4.99</v>
      </c>
      <c r="N3374" s="33"/>
      <c r="O3374" s="37"/>
      <c r="P3374" s="38" t="n">
        <v>29.99</v>
      </c>
      <c r="Q3374" s="34" t="n">
        <v>7.99</v>
      </c>
      <c r="R3374" s="39" t="n">
        <v>-0.0239945355191242</v>
      </c>
      <c r="S3374" s="40" t="n">
        <v>8.01399453551912</v>
      </c>
      <c r="T3374" s="40" t="n">
        <v>8.01399453551912</v>
      </c>
      <c r="U3374" s="40" t="n">
        <v>8.01399453551912</v>
      </c>
      <c r="V3374" s="32" t="n">
        <v>-0.0239945355191242</v>
      </c>
      <c r="W3374" s="32" t="n">
        <v>-0.0239945355191242</v>
      </c>
      <c r="X3374" s="40" t="n">
        <v>7.99</v>
      </c>
      <c r="Y3374" s="29" t="n">
        <v>269.69</v>
      </c>
      <c r="Z3374" s="29" t="n">
        <v>0.719836065573759</v>
      </c>
      <c r="AA3374" s="41"/>
      <c r="AB3374" s="38" t="s">
        <v>520</v>
      </c>
      <c r="AC3374" s="34" t="s">
        <v>520</v>
      </c>
      <c r="AD3374" s="39" t="s">
        <v>520</v>
      </c>
      <c r="AE3374" s="40" t="s">
        <v>520</v>
      </c>
      <c r="AF3374" s="40" t="s">
        <v>520</v>
      </c>
      <c r="AG3374" s="40" t="s">
        <v>520</v>
      </c>
      <c r="AH3374" s="32"/>
      <c r="AI3374" s="32"/>
      <c r="AJ3374" s="40"/>
      <c r="AK3374" s="29"/>
      <c r="AL3374" s="29"/>
      <c r="AM3374" s="41"/>
      <c r="AN3374" s="38"/>
      <c r="AO3374" s="34"/>
      <c r="AP3374" s="39"/>
      <c r="AQ3374" s="40"/>
      <c r="AR3374" s="40"/>
      <c r="AS3374" s="40"/>
      <c r="AT3374" s="32"/>
      <c r="AU3374" s="32"/>
      <c r="AV3374" s="40"/>
      <c r="AW3374" s="31"/>
      <c r="AX3374" s="29"/>
      <c r="AY3374" s="42"/>
      <c r="AZ3374" s="38"/>
      <c r="BA3374" s="34"/>
      <c r="BB3374" s="39"/>
      <c r="BC3374" s="40"/>
      <c r="BD3374" s="40"/>
      <c r="BE3374" s="40"/>
      <c r="BF3374" s="32"/>
      <c r="BG3374" s="32"/>
      <c r="BH3374" s="40"/>
      <c r="BI3374" s="31"/>
      <c r="BJ3374" s="29"/>
    </row>
    <row r="3375" customFormat="false" ht="15" hidden="false" customHeight="false" outlineLevel="0" collapsed="false">
      <c r="A3375" s="26" t="s">
        <v>1376</v>
      </c>
      <c r="B3375" s="27" t="s">
        <v>0</v>
      </c>
      <c r="C3375" s="28" t="s">
        <v>1343</v>
      </c>
      <c r="D3375" s="43" t="s">
        <v>1377</v>
      </c>
      <c r="E3375" s="30" t="n">
        <v>379.9</v>
      </c>
      <c r="F3375" s="31" t="n">
        <v>379.9</v>
      </c>
      <c r="G3375" s="32" t="s">
        <v>287</v>
      </c>
      <c r="H3375" s="32" t="s">
        <v>98</v>
      </c>
      <c r="I3375" s="33" t="n">
        <v>24.99</v>
      </c>
      <c r="J3375" s="34" t="s">
        <v>288</v>
      </c>
      <c r="K3375" s="35" t="s">
        <v>289</v>
      </c>
      <c r="L3375" s="36"/>
      <c r="M3375" s="33" t="n">
        <v>4.99</v>
      </c>
      <c r="N3375" s="33"/>
      <c r="O3375" s="37"/>
      <c r="P3375" s="38" t="n">
        <v>39.99</v>
      </c>
      <c r="Q3375" s="34" t="n">
        <v>3.99</v>
      </c>
      <c r="R3375" s="39" t="n">
        <v>-3.54898451730419</v>
      </c>
      <c r="S3375" s="40" t="n">
        <v>7.53898451730419</v>
      </c>
      <c r="T3375" s="40" t="n">
        <v>7.53898451730419</v>
      </c>
      <c r="U3375" s="40" t="n">
        <v>7.53898451730419</v>
      </c>
      <c r="V3375" s="32" t="n">
        <v>21.4410154826958</v>
      </c>
      <c r="W3375" s="32" t="n">
        <v>21.4410154826958</v>
      </c>
      <c r="X3375" s="40" t="n">
        <v>28.98</v>
      </c>
      <c r="Y3375" s="29" t="n">
        <v>183.63</v>
      </c>
      <c r="Z3375" s="29" t="n">
        <v>127.763442622951</v>
      </c>
      <c r="AA3375" s="41"/>
      <c r="AB3375" s="38" t="s">
        <v>520</v>
      </c>
      <c r="AC3375" s="34" t="s">
        <v>520</v>
      </c>
      <c r="AD3375" s="39" t="s">
        <v>520</v>
      </c>
      <c r="AE3375" s="40" t="s">
        <v>520</v>
      </c>
      <c r="AF3375" s="40" t="s">
        <v>520</v>
      </c>
      <c r="AG3375" s="40" t="s">
        <v>520</v>
      </c>
      <c r="AH3375" s="32"/>
      <c r="AI3375" s="32"/>
      <c r="AJ3375" s="40"/>
      <c r="AK3375" s="29"/>
      <c r="AL3375" s="29"/>
      <c r="AM3375" s="41"/>
      <c r="AN3375" s="38"/>
      <c r="AO3375" s="34"/>
      <c r="AP3375" s="39"/>
      <c r="AQ3375" s="40"/>
      <c r="AR3375" s="40"/>
      <c r="AS3375" s="40"/>
      <c r="AT3375" s="32"/>
      <c r="AU3375" s="32"/>
      <c r="AV3375" s="40"/>
      <c r="AW3375" s="31"/>
      <c r="AX3375" s="29"/>
      <c r="AY3375" s="42"/>
      <c r="AZ3375" s="38"/>
      <c r="BA3375" s="34"/>
      <c r="BB3375" s="39"/>
      <c r="BC3375" s="40"/>
      <c r="BD3375" s="40"/>
      <c r="BE3375" s="40"/>
      <c r="BF3375" s="32"/>
      <c r="BG3375" s="32"/>
      <c r="BH3375" s="40"/>
      <c r="BI3375" s="31"/>
      <c r="BJ3375" s="29"/>
    </row>
    <row r="3376" customFormat="false" ht="15" hidden="false" customHeight="false" outlineLevel="0" collapsed="false">
      <c r="A3376" s="26" t="s">
        <v>1378</v>
      </c>
      <c r="B3376" s="27" t="s">
        <v>0</v>
      </c>
      <c r="C3376" s="28" t="s">
        <v>1343</v>
      </c>
      <c r="D3376" s="43" t="s">
        <v>1377</v>
      </c>
      <c r="E3376" s="30" t="n">
        <v>379.9</v>
      </c>
      <c r="F3376" s="31" t="n">
        <v>379.9</v>
      </c>
      <c r="G3376" s="32" t="s">
        <v>291</v>
      </c>
      <c r="H3376" s="32" t="s">
        <v>98</v>
      </c>
      <c r="I3376" s="33" t="n">
        <v>16.99</v>
      </c>
      <c r="J3376" s="34" t="s">
        <v>288</v>
      </c>
      <c r="K3376" s="35" t="s">
        <v>289</v>
      </c>
      <c r="L3376" s="36"/>
      <c r="M3376" s="33" t="n">
        <v>4.99</v>
      </c>
      <c r="N3376" s="33"/>
      <c r="O3376" s="37"/>
      <c r="P3376" s="38" t="n">
        <v>39.99</v>
      </c>
      <c r="Q3376" s="34" t="n">
        <v>5.99</v>
      </c>
      <c r="R3376" s="39" t="n">
        <v>-1.54898451730419</v>
      </c>
      <c r="S3376" s="40" t="n">
        <v>7.53898451730419</v>
      </c>
      <c r="T3376" s="40" t="n">
        <v>7.53898451730419</v>
      </c>
      <c r="U3376" s="40" t="n">
        <v>7.53898451730419</v>
      </c>
      <c r="V3376" s="32" t="n">
        <v>15.4410154826958</v>
      </c>
      <c r="W3376" s="32" t="n">
        <v>15.4410154826958</v>
      </c>
      <c r="X3376" s="40" t="n">
        <v>22.98</v>
      </c>
      <c r="Y3376" s="29" t="n">
        <v>255.63</v>
      </c>
      <c r="Z3376" s="29" t="n">
        <v>55.7634426229508</v>
      </c>
      <c r="AA3376" s="41"/>
      <c r="AB3376" s="38" t="s">
        <v>520</v>
      </c>
      <c r="AC3376" s="34" t="s">
        <v>520</v>
      </c>
      <c r="AD3376" s="39" t="s">
        <v>520</v>
      </c>
      <c r="AE3376" s="40" t="s">
        <v>520</v>
      </c>
      <c r="AF3376" s="40" t="s">
        <v>520</v>
      </c>
      <c r="AG3376" s="40" t="s">
        <v>520</v>
      </c>
      <c r="AH3376" s="32"/>
      <c r="AI3376" s="32"/>
      <c r="AJ3376" s="40"/>
      <c r="AK3376" s="29"/>
      <c r="AL3376" s="29"/>
      <c r="AM3376" s="41"/>
      <c r="AN3376" s="38"/>
      <c r="AO3376" s="34"/>
      <c r="AP3376" s="39"/>
      <c r="AQ3376" s="40"/>
      <c r="AR3376" s="40"/>
      <c r="AS3376" s="40"/>
      <c r="AT3376" s="32"/>
      <c r="AU3376" s="32"/>
      <c r="AV3376" s="40"/>
      <c r="AW3376" s="31"/>
      <c r="AX3376" s="29"/>
      <c r="AY3376" s="42"/>
      <c r="AZ3376" s="38"/>
      <c r="BA3376" s="34"/>
      <c r="BB3376" s="39"/>
      <c r="BC3376" s="40"/>
      <c r="BD3376" s="40"/>
      <c r="BE3376" s="40"/>
      <c r="BF3376" s="32"/>
      <c r="BG3376" s="32"/>
      <c r="BH3376" s="40"/>
      <c r="BI3376" s="31"/>
      <c r="BJ3376" s="29"/>
    </row>
    <row r="3377" customFormat="false" ht="15" hidden="false" customHeight="false" outlineLevel="0" collapsed="false">
      <c r="A3377" s="26" t="s">
        <v>1379</v>
      </c>
      <c r="B3377" s="27" t="s">
        <v>0</v>
      </c>
      <c r="C3377" s="28" t="s">
        <v>1343</v>
      </c>
      <c r="D3377" s="43" t="s">
        <v>1377</v>
      </c>
      <c r="E3377" s="30" t="n">
        <v>379.9</v>
      </c>
      <c r="F3377" s="31" t="n">
        <v>379.9</v>
      </c>
      <c r="G3377" s="32" t="s">
        <v>293</v>
      </c>
      <c r="H3377" s="32" t="s">
        <v>98</v>
      </c>
      <c r="I3377" s="33" t="n">
        <v>12.99</v>
      </c>
      <c r="J3377" s="34" t="s">
        <v>288</v>
      </c>
      <c r="K3377" s="35" t="s">
        <v>289</v>
      </c>
      <c r="L3377" s="36"/>
      <c r="M3377" s="33" t="n">
        <v>4.99</v>
      </c>
      <c r="N3377" s="33"/>
      <c r="O3377" s="37"/>
      <c r="P3377" s="38" t="n">
        <v>39.99</v>
      </c>
      <c r="Q3377" s="34" t="n">
        <v>6.99</v>
      </c>
      <c r="R3377" s="39" t="n">
        <v>-0.54898451730419</v>
      </c>
      <c r="S3377" s="40" t="n">
        <v>7.53898451730419</v>
      </c>
      <c r="T3377" s="40" t="n">
        <v>7.53898451730419</v>
      </c>
      <c r="U3377" s="40" t="n">
        <v>7.53898451730419</v>
      </c>
      <c r="V3377" s="32" t="n">
        <v>12.4410154826958</v>
      </c>
      <c r="W3377" s="32" t="n">
        <v>12.4410154826958</v>
      </c>
      <c r="X3377" s="40" t="n">
        <v>19.98</v>
      </c>
      <c r="Y3377" s="29" t="n">
        <v>291.63</v>
      </c>
      <c r="Z3377" s="29" t="n">
        <v>19.7634426229508</v>
      </c>
      <c r="AA3377" s="41"/>
      <c r="AB3377" s="38" t="s">
        <v>520</v>
      </c>
      <c r="AC3377" s="34" t="s">
        <v>520</v>
      </c>
      <c r="AD3377" s="39" t="s">
        <v>520</v>
      </c>
      <c r="AE3377" s="40" t="s">
        <v>520</v>
      </c>
      <c r="AF3377" s="40" t="s">
        <v>520</v>
      </c>
      <c r="AG3377" s="40" t="s">
        <v>520</v>
      </c>
      <c r="AH3377" s="32"/>
      <c r="AI3377" s="32"/>
      <c r="AJ3377" s="40"/>
      <c r="AK3377" s="29"/>
      <c r="AL3377" s="29"/>
      <c r="AM3377" s="41"/>
      <c r="AN3377" s="38"/>
      <c r="AO3377" s="34"/>
      <c r="AP3377" s="39"/>
      <c r="AQ3377" s="40"/>
      <c r="AR3377" s="40"/>
      <c r="AS3377" s="40"/>
      <c r="AT3377" s="32"/>
      <c r="AU3377" s="32"/>
      <c r="AV3377" s="40"/>
      <c r="AW3377" s="31"/>
      <c r="AX3377" s="29"/>
      <c r="AY3377" s="42"/>
      <c r="AZ3377" s="38"/>
      <c r="BA3377" s="34"/>
      <c r="BB3377" s="39"/>
      <c r="BC3377" s="40"/>
      <c r="BD3377" s="40"/>
      <c r="BE3377" s="40"/>
      <c r="BF3377" s="32"/>
      <c r="BG3377" s="32"/>
      <c r="BH3377" s="40"/>
      <c r="BI3377" s="31"/>
      <c r="BJ3377" s="29"/>
    </row>
    <row r="3378" customFormat="false" ht="15" hidden="false" customHeight="false" outlineLevel="0" collapsed="false">
      <c r="A3378" s="26" t="s">
        <v>1380</v>
      </c>
      <c r="B3378" s="27" t="s">
        <v>0</v>
      </c>
      <c r="C3378" s="28" t="s">
        <v>1343</v>
      </c>
      <c r="D3378" s="43" t="s">
        <v>1377</v>
      </c>
      <c r="E3378" s="30" t="n">
        <v>379.9</v>
      </c>
      <c r="F3378" s="31" t="n">
        <v>379.9</v>
      </c>
      <c r="G3378" s="32" t="s">
        <v>424</v>
      </c>
      <c r="H3378" s="32" t="s">
        <v>98</v>
      </c>
      <c r="I3378" s="33" t="n">
        <v>9.99</v>
      </c>
      <c r="J3378" s="34" t="s">
        <v>288</v>
      </c>
      <c r="K3378" s="35" t="s">
        <v>289</v>
      </c>
      <c r="L3378" s="36"/>
      <c r="M3378" s="33" t="n">
        <v>4.99</v>
      </c>
      <c r="N3378" s="33"/>
      <c r="O3378" s="37"/>
      <c r="P3378" s="38" t="n">
        <v>39.99</v>
      </c>
      <c r="Q3378" s="34" t="n">
        <v>6.99</v>
      </c>
      <c r="R3378" s="39" t="n">
        <v>-0.54898451730419</v>
      </c>
      <c r="S3378" s="40" t="n">
        <v>7.53898451730419</v>
      </c>
      <c r="T3378" s="40" t="n">
        <v>7.53898451730419</v>
      </c>
      <c r="U3378" s="40" t="n">
        <v>7.53898451730419</v>
      </c>
      <c r="V3378" s="32" t="n">
        <v>9.44101548269581</v>
      </c>
      <c r="W3378" s="32" t="n">
        <v>9.44101548269581</v>
      </c>
      <c r="X3378" s="40" t="n">
        <v>16.98</v>
      </c>
      <c r="Y3378" s="29" t="n">
        <v>291.63</v>
      </c>
      <c r="Z3378" s="29" t="n">
        <v>19.7634426229508</v>
      </c>
      <c r="AA3378" s="41"/>
      <c r="AB3378" s="38" t="s">
        <v>520</v>
      </c>
      <c r="AC3378" s="34" t="s">
        <v>520</v>
      </c>
      <c r="AD3378" s="39" t="s">
        <v>520</v>
      </c>
      <c r="AE3378" s="40" t="s">
        <v>520</v>
      </c>
      <c r="AF3378" s="40" t="s">
        <v>520</v>
      </c>
      <c r="AG3378" s="40" t="s">
        <v>520</v>
      </c>
      <c r="AH3378" s="32"/>
      <c r="AI3378" s="32"/>
      <c r="AJ3378" s="40"/>
      <c r="AK3378" s="29"/>
      <c r="AL3378" s="29"/>
      <c r="AM3378" s="41"/>
      <c r="AN3378" s="38"/>
      <c r="AO3378" s="34"/>
      <c r="AP3378" s="39"/>
      <c r="AQ3378" s="40"/>
      <c r="AR3378" s="40"/>
      <c r="AS3378" s="40"/>
      <c r="AT3378" s="32"/>
      <c r="AU3378" s="32"/>
      <c r="AV3378" s="40"/>
      <c r="AW3378" s="31"/>
      <c r="AX3378" s="29"/>
      <c r="AY3378" s="42"/>
      <c r="AZ3378" s="38"/>
      <c r="BA3378" s="34"/>
      <c r="BB3378" s="39"/>
      <c r="BC3378" s="40"/>
      <c r="BD3378" s="40"/>
      <c r="BE3378" s="40"/>
      <c r="BF3378" s="32"/>
      <c r="BG3378" s="32"/>
      <c r="BH3378" s="40"/>
      <c r="BI3378" s="31"/>
      <c r="BJ3378" s="29"/>
    </row>
    <row r="3379" customFormat="false" ht="15" hidden="false" customHeight="false" outlineLevel="0" collapsed="false">
      <c r="A3379" s="26" t="s">
        <v>1381</v>
      </c>
      <c r="B3379" s="27" t="s">
        <v>0</v>
      </c>
      <c r="C3379" s="28" t="s">
        <v>1343</v>
      </c>
      <c r="D3379" s="43" t="s">
        <v>1377</v>
      </c>
      <c r="E3379" s="30" t="n">
        <v>379.9</v>
      </c>
      <c r="F3379" s="31" t="n">
        <v>379.9</v>
      </c>
      <c r="G3379" s="32" t="s">
        <v>297</v>
      </c>
      <c r="H3379" s="32" t="s">
        <v>98</v>
      </c>
      <c r="I3379" s="33" t="n">
        <v>0</v>
      </c>
      <c r="J3379" s="34" t="s">
        <v>298</v>
      </c>
      <c r="K3379" s="35" t="s">
        <v>289</v>
      </c>
      <c r="L3379" s="36"/>
      <c r="M3379" s="33" t="n">
        <v>4.99</v>
      </c>
      <c r="N3379" s="33"/>
      <c r="O3379" s="37"/>
      <c r="P3379" s="38" t="n">
        <v>39.99</v>
      </c>
      <c r="Q3379" s="34" t="n">
        <v>5.99</v>
      </c>
      <c r="R3379" s="39" t="n">
        <v>-1.54898451730419</v>
      </c>
      <c r="S3379" s="40" t="n">
        <v>7.53898451730419</v>
      </c>
      <c r="T3379" s="40" t="n">
        <v>7.53898451730419</v>
      </c>
      <c r="U3379" s="40" t="n">
        <v>7.53898451730419</v>
      </c>
      <c r="V3379" s="32" t="n">
        <v>-1.54898451730419</v>
      </c>
      <c r="W3379" s="32" t="n">
        <v>-1.54898451730419</v>
      </c>
      <c r="X3379" s="40" t="n">
        <v>5.99</v>
      </c>
      <c r="Y3379" s="29" t="n">
        <v>255.63</v>
      </c>
      <c r="Z3379" s="29" t="n">
        <v>55.7634426229508</v>
      </c>
      <c r="AA3379" s="41"/>
      <c r="AB3379" s="38" t="s">
        <v>520</v>
      </c>
      <c r="AC3379" s="34" t="s">
        <v>520</v>
      </c>
      <c r="AD3379" s="39" t="s">
        <v>520</v>
      </c>
      <c r="AE3379" s="40" t="s">
        <v>520</v>
      </c>
      <c r="AF3379" s="40" t="s">
        <v>520</v>
      </c>
      <c r="AG3379" s="40" t="s">
        <v>520</v>
      </c>
      <c r="AH3379" s="32"/>
      <c r="AI3379" s="32"/>
      <c r="AJ3379" s="40"/>
      <c r="AK3379" s="29"/>
      <c r="AL3379" s="29"/>
      <c r="AM3379" s="41"/>
      <c r="AN3379" s="38"/>
      <c r="AO3379" s="34"/>
      <c r="AP3379" s="39"/>
      <c r="AQ3379" s="40"/>
      <c r="AR3379" s="40"/>
      <c r="AS3379" s="40"/>
      <c r="AT3379" s="32"/>
      <c r="AU3379" s="32"/>
      <c r="AV3379" s="40"/>
      <c r="AW3379" s="31"/>
      <c r="AX3379" s="29"/>
      <c r="AY3379" s="42"/>
      <c r="AZ3379" s="38"/>
      <c r="BA3379" s="34"/>
      <c r="BB3379" s="39"/>
      <c r="BC3379" s="40"/>
      <c r="BD3379" s="40"/>
      <c r="BE3379" s="40"/>
      <c r="BF3379" s="32"/>
      <c r="BG3379" s="32"/>
      <c r="BH3379" s="40"/>
      <c r="BI3379" s="31"/>
      <c r="BJ3379" s="29"/>
    </row>
    <row r="3380" customFormat="false" ht="15" hidden="false" customHeight="false" outlineLevel="0" collapsed="false">
      <c r="A3380" s="26" t="s">
        <v>1382</v>
      </c>
      <c r="B3380" s="27" t="s">
        <v>0</v>
      </c>
      <c r="C3380" s="28" t="s">
        <v>1343</v>
      </c>
      <c r="D3380" s="43" t="s">
        <v>1383</v>
      </c>
      <c r="E3380" s="30" t="n">
        <v>849.9</v>
      </c>
      <c r="F3380" s="31" t="n">
        <v>779.9</v>
      </c>
      <c r="G3380" s="32" t="s">
        <v>287</v>
      </c>
      <c r="H3380" s="32" t="s">
        <v>98</v>
      </c>
      <c r="I3380" s="33" t="n">
        <v>24.99</v>
      </c>
      <c r="J3380" s="34" t="s">
        <v>288</v>
      </c>
      <c r="K3380" s="35" t="s">
        <v>289</v>
      </c>
      <c r="L3380" s="36"/>
      <c r="M3380" s="33" t="n">
        <v>6.99</v>
      </c>
      <c r="N3380" s="33"/>
      <c r="O3380" s="37"/>
      <c r="P3380" s="38" t="n">
        <v>69.99</v>
      </c>
      <c r="Q3380" s="34" t="n">
        <v>12.99</v>
      </c>
      <c r="R3380" s="39" t="n">
        <v>-2.82311930783242</v>
      </c>
      <c r="S3380" s="40" t="n">
        <v>15.8131193078324</v>
      </c>
      <c r="T3380" s="40" t="n">
        <v>15.8131193078324</v>
      </c>
      <c r="U3380" s="40" t="n">
        <v>15.8131193078324</v>
      </c>
      <c r="V3380" s="32" t="n">
        <v>22.1668806921676</v>
      </c>
      <c r="W3380" s="32" t="n">
        <v>22.1668806921676</v>
      </c>
      <c r="X3380" s="40" t="n">
        <v>37.98</v>
      </c>
      <c r="Y3380" s="29" t="n">
        <v>537.63</v>
      </c>
      <c r="Z3380" s="29" t="n">
        <v>101.632295081967</v>
      </c>
      <c r="AA3380" s="41"/>
      <c r="AB3380" s="38" t="s">
        <v>520</v>
      </c>
      <c r="AC3380" s="34" t="s">
        <v>520</v>
      </c>
      <c r="AD3380" s="39" t="s">
        <v>520</v>
      </c>
      <c r="AE3380" s="40" t="s">
        <v>520</v>
      </c>
      <c r="AF3380" s="40" t="s">
        <v>520</v>
      </c>
      <c r="AG3380" s="40" t="s">
        <v>520</v>
      </c>
      <c r="AH3380" s="32"/>
      <c r="AI3380" s="32"/>
      <c r="AJ3380" s="40"/>
      <c r="AK3380" s="29"/>
      <c r="AL3380" s="29"/>
      <c r="AM3380" s="41"/>
      <c r="AN3380" s="38"/>
      <c r="AO3380" s="34"/>
      <c r="AP3380" s="39"/>
      <c r="AQ3380" s="40"/>
      <c r="AR3380" s="40"/>
      <c r="AS3380" s="40"/>
      <c r="AT3380" s="32"/>
      <c r="AU3380" s="32"/>
      <c r="AV3380" s="40"/>
      <c r="AW3380" s="31"/>
      <c r="AX3380" s="29"/>
      <c r="AY3380" s="42"/>
      <c r="AZ3380" s="38"/>
      <c r="BA3380" s="34"/>
      <c r="BB3380" s="39"/>
      <c r="BC3380" s="40"/>
      <c r="BD3380" s="40"/>
      <c r="BE3380" s="40"/>
      <c r="BF3380" s="32"/>
      <c r="BG3380" s="32"/>
      <c r="BH3380" s="40"/>
      <c r="BI3380" s="31"/>
      <c r="BJ3380" s="29"/>
    </row>
    <row r="3381" customFormat="false" ht="15" hidden="false" customHeight="false" outlineLevel="0" collapsed="false">
      <c r="A3381" s="26" t="s">
        <v>1384</v>
      </c>
      <c r="B3381" s="27" t="s">
        <v>0</v>
      </c>
      <c r="C3381" s="28" t="s">
        <v>1343</v>
      </c>
      <c r="D3381" s="43" t="s">
        <v>1383</v>
      </c>
      <c r="E3381" s="30" t="n">
        <v>849.9</v>
      </c>
      <c r="F3381" s="31" t="n">
        <v>779.9</v>
      </c>
      <c r="G3381" s="32" t="s">
        <v>291</v>
      </c>
      <c r="H3381" s="32" t="s">
        <v>98</v>
      </c>
      <c r="I3381" s="33" t="n">
        <v>16.99</v>
      </c>
      <c r="J3381" s="34" t="s">
        <v>288</v>
      </c>
      <c r="K3381" s="35" t="s">
        <v>289</v>
      </c>
      <c r="L3381" s="36"/>
      <c r="M3381" s="33" t="n">
        <v>6.99</v>
      </c>
      <c r="N3381" s="33"/>
      <c r="O3381" s="37"/>
      <c r="P3381" s="38" t="n">
        <v>69.99</v>
      </c>
      <c r="Q3381" s="34" t="n">
        <v>13.99</v>
      </c>
      <c r="R3381" s="39" t="n">
        <v>-1.82311930783242</v>
      </c>
      <c r="S3381" s="40" t="n">
        <v>15.8131193078324</v>
      </c>
      <c r="T3381" s="40" t="n">
        <v>15.8131193078324</v>
      </c>
      <c r="U3381" s="40" t="n">
        <v>15.8131193078324</v>
      </c>
      <c r="V3381" s="32" t="n">
        <v>15.1668806921676</v>
      </c>
      <c r="W3381" s="32" t="n">
        <v>15.1668806921676</v>
      </c>
      <c r="X3381" s="40" t="n">
        <v>30.98</v>
      </c>
      <c r="Y3381" s="29" t="n">
        <v>573.63</v>
      </c>
      <c r="Z3381" s="29" t="n">
        <v>65.6322950819672</v>
      </c>
      <c r="AA3381" s="41"/>
      <c r="AB3381" s="38" t="s">
        <v>520</v>
      </c>
      <c r="AC3381" s="34" t="s">
        <v>520</v>
      </c>
      <c r="AD3381" s="39" t="s">
        <v>520</v>
      </c>
      <c r="AE3381" s="40" t="s">
        <v>520</v>
      </c>
      <c r="AF3381" s="40" t="s">
        <v>520</v>
      </c>
      <c r="AG3381" s="40" t="s">
        <v>520</v>
      </c>
      <c r="AH3381" s="32"/>
      <c r="AI3381" s="32"/>
      <c r="AJ3381" s="40"/>
      <c r="AK3381" s="29"/>
      <c r="AL3381" s="29"/>
      <c r="AM3381" s="41"/>
      <c r="AN3381" s="38"/>
      <c r="AO3381" s="34"/>
      <c r="AP3381" s="39"/>
      <c r="AQ3381" s="40"/>
      <c r="AR3381" s="40"/>
      <c r="AS3381" s="40"/>
      <c r="AT3381" s="32"/>
      <c r="AU3381" s="32"/>
      <c r="AV3381" s="40"/>
      <c r="AW3381" s="31"/>
      <c r="AX3381" s="29"/>
      <c r="AY3381" s="42"/>
      <c r="AZ3381" s="38"/>
      <c r="BA3381" s="34"/>
      <c r="BB3381" s="39"/>
      <c r="BC3381" s="40"/>
      <c r="BD3381" s="40"/>
      <c r="BE3381" s="40"/>
      <c r="BF3381" s="32"/>
      <c r="BG3381" s="32"/>
      <c r="BH3381" s="40"/>
      <c r="BI3381" s="31"/>
      <c r="BJ3381" s="29"/>
    </row>
    <row r="3382" customFormat="false" ht="15" hidden="false" customHeight="false" outlineLevel="0" collapsed="false">
      <c r="A3382" s="26" t="s">
        <v>1385</v>
      </c>
      <c r="B3382" s="27" t="s">
        <v>0</v>
      </c>
      <c r="C3382" s="28" t="s">
        <v>1343</v>
      </c>
      <c r="D3382" s="43" t="s">
        <v>1383</v>
      </c>
      <c r="E3382" s="30" t="n">
        <v>849.9</v>
      </c>
      <c r="F3382" s="31" t="n">
        <v>779.9</v>
      </c>
      <c r="G3382" s="32" t="s">
        <v>293</v>
      </c>
      <c r="H3382" s="32" t="s">
        <v>98</v>
      </c>
      <c r="I3382" s="33" t="n">
        <v>12.99</v>
      </c>
      <c r="J3382" s="34" t="s">
        <v>288</v>
      </c>
      <c r="K3382" s="35" t="s">
        <v>289</v>
      </c>
      <c r="L3382" s="36"/>
      <c r="M3382" s="33" t="n">
        <v>6.99</v>
      </c>
      <c r="N3382" s="33"/>
      <c r="O3382" s="37"/>
      <c r="P3382" s="38" t="n">
        <v>69.99</v>
      </c>
      <c r="Q3382" s="34" t="n">
        <v>14.99</v>
      </c>
      <c r="R3382" s="39" t="n">
        <v>-0.823119307832421</v>
      </c>
      <c r="S3382" s="40" t="n">
        <v>15.8131193078324</v>
      </c>
      <c r="T3382" s="40" t="n">
        <v>15.8131193078324</v>
      </c>
      <c r="U3382" s="40" t="n">
        <v>15.8131193078324</v>
      </c>
      <c r="V3382" s="32" t="n">
        <v>12.1668806921676</v>
      </c>
      <c r="W3382" s="32" t="n">
        <v>12.1668806921676</v>
      </c>
      <c r="X3382" s="40" t="n">
        <v>27.98</v>
      </c>
      <c r="Y3382" s="29" t="n">
        <v>609.63</v>
      </c>
      <c r="Z3382" s="29" t="n">
        <v>29.6322950819672</v>
      </c>
      <c r="AA3382" s="41"/>
      <c r="AB3382" s="38" t="s">
        <v>520</v>
      </c>
      <c r="AC3382" s="34" t="s">
        <v>520</v>
      </c>
      <c r="AD3382" s="39" t="s">
        <v>520</v>
      </c>
      <c r="AE3382" s="40" t="s">
        <v>520</v>
      </c>
      <c r="AF3382" s="40" t="s">
        <v>520</v>
      </c>
      <c r="AG3382" s="40" t="s">
        <v>520</v>
      </c>
      <c r="AH3382" s="32"/>
      <c r="AI3382" s="32"/>
      <c r="AJ3382" s="40"/>
      <c r="AK3382" s="29"/>
      <c r="AL3382" s="29"/>
      <c r="AM3382" s="41"/>
      <c r="AN3382" s="38"/>
      <c r="AO3382" s="34"/>
      <c r="AP3382" s="39"/>
      <c r="AQ3382" s="40"/>
      <c r="AR3382" s="40"/>
      <c r="AS3382" s="40"/>
      <c r="AT3382" s="32"/>
      <c r="AU3382" s="32"/>
      <c r="AV3382" s="40"/>
      <c r="AW3382" s="31"/>
      <c r="AX3382" s="29"/>
      <c r="AY3382" s="42"/>
      <c r="AZ3382" s="38"/>
      <c r="BA3382" s="34"/>
      <c r="BB3382" s="39"/>
      <c r="BC3382" s="40"/>
      <c r="BD3382" s="40"/>
      <c r="BE3382" s="40"/>
      <c r="BF3382" s="32"/>
      <c r="BG3382" s="32"/>
      <c r="BH3382" s="40"/>
      <c r="BI3382" s="31"/>
      <c r="BJ3382" s="29"/>
    </row>
    <row r="3383" customFormat="false" ht="15" hidden="false" customHeight="false" outlineLevel="0" collapsed="false">
      <c r="A3383" s="26" t="s">
        <v>1386</v>
      </c>
      <c r="B3383" s="27" t="s">
        <v>0</v>
      </c>
      <c r="C3383" s="28" t="s">
        <v>1343</v>
      </c>
      <c r="D3383" s="43" t="s">
        <v>1383</v>
      </c>
      <c r="E3383" s="30" t="n">
        <v>849.9</v>
      </c>
      <c r="F3383" s="31" t="n">
        <v>779.9</v>
      </c>
      <c r="G3383" s="32" t="s">
        <v>424</v>
      </c>
      <c r="H3383" s="32" t="s">
        <v>98</v>
      </c>
      <c r="I3383" s="33" t="n">
        <v>9.99</v>
      </c>
      <c r="J3383" s="34" t="s">
        <v>288</v>
      </c>
      <c r="K3383" s="35" t="s">
        <v>289</v>
      </c>
      <c r="L3383" s="36"/>
      <c r="M3383" s="33" t="n">
        <v>6.99</v>
      </c>
      <c r="N3383" s="33"/>
      <c r="O3383" s="37"/>
      <c r="P3383" s="38" t="n">
        <v>69.99</v>
      </c>
      <c r="Q3383" s="34" t="n">
        <v>14.99</v>
      </c>
      <c r="R3383" s="39" t="n">
        <v>-0.823119307832421</v>
      </c>
      <c r="S3383" s="40" t="n">
        <v>15.8131193078324</v>
      </c>
      <c r="T3383" s="40" t="n">
        <v>15.8131193078324</v>
      </c>
      <c r="U3383" s="40" t="n">
        <v>15.8131193078324</v>
      </c>
      <c r="V3383" s="32" t="n">
        <v>9.16688069216758</v>
      </c>
      <c r="W3383" s="32" t="n">
        <v>9.16688069216758</v>
      </c>
      <c r="X3383" s="40" t="n">
        <v>24.98</v>
      </c>
      <c r="Y3383" s="29" t="n">
        <v>609.63</v>
      </c>
      <c r="Z3383" s="29" t="n">
        <v>29.6322950819672</v>
      </c>
      <c r="AA3383" s="41"/>
      <c r="AB3383" s="38" t="s">
        <v>520</v>
      </c>
      <c r="AC3383" s="34" t="s">
        <v>520</v>
      </c>
      <c r="AD3383" s="39" t="s">
        <v>520</v>
      </c>
      <c r="AE3383" s="40" t="s">
        <v>520</v>
      </c>
      <c r="AF3383" s="40" t="s">
        <v>520</v>
      </c>
      <c r="AG3383" s="40" t="s">
        <v>520</v>
      </c>
      <c r="AH3383" s="32"/>
      <c r="AI3383" s="32"/>
      <c r="AJ3383" s="40"/>
      <c r="AK3383" s="29"/>
      <c r="AL3383" s="29"/>
      <c r="AM3383" s="41"/>
      <c r="AN3383" s="38"/>
      <c r="AO3383" s="34"/>
      <c r="AP3383" s="39"/>
      <c r="AQ3383" s="40"/>
      <c r="AR3383" s="40"/>
      <c r="AS3383" s="40"/>
      <c r="AT3383" s="32"/>
      <c r="AU3383" s="32"/>
      <c r="AV3383" s="40"/>
      <c r="AW3383" s="31"/>
      <c r="AX3383" s="29"/>
      <c r="AY3383" s="42"/>
      <c r="AZ3383" s="38"/>
      <c r="BA3383" s="34"/>
      <c r="BB3383" s="39"/>
      <c r="BC3383" s="40"/>
      <c r="BD3383" s="40"/>
      <c r="BE3383" s="40"/>
      <c r="BF3383" s="32"/>
      <c r="BG3383" s="32"/>
      <c r="BH3383" s="40"/>
      <c r="BI3383" s="31"/>
      <c r="BJ3383" s="29"/>
    </row>
    <row r="3384" customFormat="false" ht="15" hidden="false" customHeight="false" outlineLevel="0" collapsed="false">
      <c r="A3384" s="26" t="s">
        <v>1387</v>
      </c>
      <c r="B3384" s="27" t="s">
        <v>0</v>
      </c>
      <c r="C3384" s="28" t="s">
        <v>1343</v>
      </c>
      <c r="D3384" s="43" t="s">
        <v>1383</v>
      </c>
      <c r="E3384" s="30" t="n">
        <v>849.9</v>
      </c>
      <c r="F3384" s="31" t="n">
        <v>779.9</v>
      </c>
      <c r="G3384" s="32" t="s">
        <v>297</v>
      </c>
      <c r="H3384" s="32" t="s">
        <v>98</v>
      </c>
      <c r="I3384" s="33" t="n">
        <v>0</v>
      </c>
      <c r="J3384" s="34" t="s">
        <v>298</v>
      </c>
      <c r="K3384" s="35" t="s">
        <v>289</v>
      </c>
      <c r="L3384" s="36"/>
      <c r="M3384" s="33" t="n">
        <v>6.99</v>
      </c>
      <c r="N3384" s="33"/>
      <c r="O3384" s="37"/>
      <c r="P3384" s="38" t="n">
        <v>69.99</v>
      </c>
      <c r="Q3384" s="34" t="n">
        <v>13.99</v>
      </c>
      <c r="R3384" s="39" t="n">
        <v>-1.82311930783242</v>
      </c>
      <c r="S3384" s="40" t="n">
        <v>15.8131193078324</v>
      </c>
      <c r="T3384" s="40" t="n">
        <v>15.8131193078324</v>
      </c>
      <c r="U3384" s="40" t="n">
        <v>15.8131193078324</v>
      </c>
      <c r="V3384" s="32" t="n">
        <v>-1.82311930783242</v>
      </c>
      <c r="W3384" s="32" t="n">
        <v>-1.82311930783242</v>
      </c>
      <c r="X3384" s="40" t="n">
        <v>13.99</v>
      </c>
      <c r="Y3384" s="29" t="n">
        <v>573.63</v>
      </c>
      <c r="Z3384" s="29" t="n">
        <v>65.6322950819672</v>
      </c>
      <c r="AA3384" s="41"/>
      <c r="AB3384" s="38" t="s">
        <v>520</v>
      </c>
      <c r="AC3384" s="34" t="s">
        <v>520</v>
      </c>
      <c r="AD3384" s="39" t="s">
        <v>520</v>
      </c>
      <c r="AE3384" s="40" t="s">
        <v>520</v>
      </c>
      <c r="AF3384" s="40" t="s">
        <v>520</v>
      </c>
      <c r="AG3384" s="40" t="s">
        <v>520</v>
      </c>
      <c r="AH3384" s="32"/>
      <c r="AI3384" s="32"/>
      <c r="AJ3384" s="40"/>
      <c r="AK3384" s="29"/>
      <c r="AL3384" s="29"/>
      <c r="AM3384" s="41"/>
      <c r="AN3384" s="38"/>
      <c r="AO3384" s="34"/>
      <c r="AP3384" s="39"/>
      <c r="AQ3384" s="40"/>
      <c r="AR3384" s="40"/>
      <c r="AS3384" s="40"/>
      <c r="AT3384" s="32"/>
      <c r="AU3384" s="32"/>
      <c r="AV3384" s="40"/>
      <c r="AW3384" s="31"/>
      <c r="AX3384" s="29"/>
      <c r="AY3384" s="42"/>
      <c r="AZ3384" s="38"/>
      <c r="BA3384" s="34"/>
      <c r="BB3384" s="39"/>
      <c r="BC3384" s="40"/>
      <c r="BD3384" s="40"/>
      <c r="BE3384" s="40"/>
      <c r="BF3384" s="32"/>
      <c r="BG3384" s="32"/>
      <c r="BH3384" s="40"/>
      <c r="BI3384" s="31"/>
      <c r="BJ3384" s="29"/>
    </row>
    <row r="3385" customFormat="false" ht="15" hidden="false" customHeight="false" outlineLevel="0" collapsed="false">
      <c r="A3385" s="26" t="s">
        <v>1388</v>
      </c>
      <c r="B3385" s="27" t="s">
        <v>0</v>
      </c>
      <c r="C3385" s="28" t="s">
        <v>1343</v>
      </c>
      <c r="D3385" s="43" t="s">
        <v>253</v>
      </c>
      <c r="E3385" s="30" t="n">
        <v>1099.9</v>
      </c>
      <c r="F3385" s="31" t="n">
        <v>1009.9</v>
      </c>
      <c r="G3385" s="32" t="s">
        <v>287</v>
      </c>
      <c r="H3385" s="32"/>
      <c r="I3385" s="33" t="n">
        <v>24.99</v>
      </c>
      <c r="J3385" s="34" t="s">
        <v>288</v>
      </c>
      <c r="K3385" s="35" t="s">
        <v>289</v>
      </c>
      <c r="L3385" s="36"/>
      <c r="M3385" s="33" t="n">
        <v>6.99</v>
      </c>
      <c r="N3385" s="33"/>
      <c r="O3385" s="37"/>
      <c r="P3385" s="38" t="n">
        <v>89.99</v>
      </c>
      <c r="Q3385" s="34" t="n">
        <v>16.99</v>
      </c>
      <c r="R3385" s="39" t="n">
        <v>-3.50435792349727</v>
      </c>
      <c r="S3385" s="40" t="n">
        <v>20.4943579234973</v>
      </c>
      <c r="T3385" s="40" t="n">
        <v>20.4943579234973</v>
      </c>
      <c r="U3385" s="40" t="n">
        <v>20.4943579234973</v>
      </c>
      <c r="V3385" s="32" t="n">
        <v>21.4856420765027</v>
      </c>
      <c r="W3385" s="32" t="n">
        <v>21.4856420765027</v>
      </c>
      <c r="X3385" s="40" t="n">
        <v>41.98</v>
      </c>
      <c r="Y3385" s="29" t="n">
        <v>701.63</v>
      </c>
      <c r="Z3385" s="29" t="n">
        <v>126.156885245902</v>
      </c>
      <c r="AA3385" s="41"/>
      <c r="AB3385" s="38" t="s">
        <v>520</v>
      </c>
      <c r="AC3385" s="34" t="s">
        <v>520</v>
      </c>
      <c r="AD3385" s="39" t="s">
        <v>520</v>
      </c>
      <c r="AE3385" s="40" t="s">
        <v>520</v>
      </c>
      <c r="AF3385" s="40" t="s">
        <v>520</v>
      </c>
      <c r="AG3385" s="40" t="s">
        <v>520</v>
      </c>
      <c r="AH3385" s="32"/>
      <c r="AI3385" s="32"/>
      <c r="AJ3385" s="40"/>
      <c r="AK3385" s="29"/>
      <c r="AL3385" s="29"/>
      <c r="AM3385" s="41"/>
      <c r="AN3385" s="38"/>
      <c r="AO3385" s="34"/>
      <c r="AP3385" s="39"/>
      <c r="AQ3385" s="40"/>
      <c r="AR3385" s="40"/>
      <c r="AS3385" s="40"/>
      <c r="AT3385" s="32"/>
      <c r="AU3385" s="32"/>
      <c r="AV3385" s="40"/>
      <c r="AW3385" s="31"/>
      <c r="AX3385" s="29"/>
      <c r="AY3385" s="42"/>
      <c r="AZ3385" s="38"/>
      <c r="BA3385" s="34"/>
      <c r="BB3385" s="39"/>
      <c r="BC3385" s="40"/>
      <c r="BD3385" s="40"/>
      <c r="BE3385" s="40"/>
      <c r="BF3385" s="32"/>
      <c r="BG3385" s="32"/>
      <c r="BH3385" s="40"/>
      <c r="BI3385" s="31"/>
      <c r="BJ3385" s="29"/>
    </row>
    <row r="3386" customFormat="false" ht="15" hidden="false" customHeight="false" outlineLevel="0" collapsed="false">
      <c r="A3386" s="26" t="s">
        <v>1389</v>
      </c>
      <c r="B3386" s="27" t="s">
        <v>0</v>
      </c>
      <c r="C3386" s="28" t="s">
        <v>1343</v>
      </c>
      <c r="D3386" s="43" t="s">
        <v>253</v>
      </c>
      <c r="E3386" s="30" t="n">
        <v>1099.9</v>
      </c>
      <c r="F3386" s="31" t="n">
        <v>1009.9</v>
      </c>
      <c r="G3386" s="32" t="s">
        <v>291</v>
      </c>
      <c r="H3386" s="32"/>
      <c r="I3386" s="33" t="n">
        <v>16.99</v>
      </c>
      <c r="J3386" s="34" t="s">
        <v>288</v>
      </c>
      <c r="K3386" s="35" t="s">
        <v>289</v>
      </c>
      <c r="L3386" s="36"/>
      <c r="M3386" s="33" t="n">
        <v>6.99</v>
      </c>
      <c r="N3386" s="33"/>
      <c r="O3386" s="37"/>
      <c r="P3386" s="38" t="n">
        <v>89.99</v>
      </c>
      <c r="Q3386" s="34" t="n">
        <v>18.99</v>
      </c>
      <c r="R3386" s="39" t="n">
        <v>-1.50435792349727</v>
      </c>
      <c r="S3386" s="40" t="n">
        <v>20.4943579234973</v>
      </c>
      <c r="T3386" s="40" t="n">
        <v>20.4943579234973</v>
      </c>
      <c r="U3386" s="40" t="n">
        <v>20.4943579234973</v>
      </c>
      <c r="V3386" s="32" t="n">
        <v>15.4856420765027</v>
      </c>
      <c r="W3386" s="32" t="n">
        <v>15.4856420765027</v>
      </c>
      <c r="X3386" s="40" t="n">
        <v>35.98</v>
      </c>
      <c r="Y3386" s="29" t="n">
        <v>773.63</v>
      </c>
      <c r="Z3386" s="29" t="n">
        <v>54.1568852459017</v>
      </c>
      <c r="AA3386" s="41"/>
      <c r="AB3386" s="38" t="s">
        <v>520</v>
      </c>
      <c r="AC3386" s="34" t="s">
        <v>520</v>
      </c>
      <c r="AD3386" s="39" t="s">
        <v>520</v>
      </c>
      <c r="AE3386" s="40" t="s">
        <v>520</v>
      </c>
      <c r="AF3386" s="40" t="s">
        <v>520</v>
      </c>
      <c r="AG3386" s="40" t="s">
        <v>520</v>
      </c>
      <c r="AH3386" s="32"/>
      <c r="AI3386" s="32"/>
      <c r="AJ3386" s="40"/>
      <c r="AK3386" s="29"/>
      <c r="AL3386" s="29"/>
      <c r="AM3386" s="41"/>
      <c r="AN3386" s="38"/>
      <c r="AO3386" s="34"/>
      <c r="AP3386" s="39"/>
      <c r="AQ3386" s="40"/>
      <c r="AR3386" s="40"/>
      <c r="AS3386" s="40"/>
      <c r="AT3386" s="32"/>
      <c r="AU3386" s="32"/>
      <c r="AV3386" s="40"/>
      <c r="AW3386" s="31"/>
      <c r="AX3386" s="29"/>
      <c r="AY3386" s="42"/>
      <c r="AZ3386" s="38"/>
      <c r="BA3386" s="34"/>
      <c r="BB3386" s="39"/>
      <c r="BC3386" s="40"/>
      <c r="BD3386" s="40"/>
      <c r="BE3386" s="40"/>
      <c r="BF3386" s="32"/>
      <c r="BG3386" s="32"/>
      <c r="BH3386" s="40"/>
      <c r="BI3386" s="31"/>
      <c r="BJ3386" s="29"/>
    </row>
    <row r="3387" customFormat="false" ht="15" hidden="false" customHeight="false" outlineLevel="0" collapsed="false">
      <c r="A3387" s="26" t="s">
        <v>1390</v>
      </c>
      <c r="B3387" s="27" t="s">
        <v>0</v>
      </c>
      <c r="C3387" s="28" t="s">
        <v>1343</v>
      </c>
      <c r="D3387" s="43" t="s">
        <v>253</v>
      </c>
      <c r="E3387" s="30" t="n">
        <v>1099.9</v>
      </c>
      <c r="F3387" s="31" t="n">
        <v>1009.9</v>
      </c>
      <c r="G3387" s="32" t="s">
        <v>293</v>
      </c>
      <c r="H3387" s="32"/>
      <c r="I3387" s="33" t="n">
        <v>12.99</v>
      </c>
      <c r="J3387" s="34" t="s">
        <v>288</v>
      </c>
      <c r="K3387" s="35" t="s">
        <v>289</v>
      </c>
      <c r="L3387" s="36"/>
      <c r="M3387" s="33" t="n">
        <v>6.99</v>
      </c>
      <c r="N3387" s="33"/>
      <c r="O3387" s="37"/>
      <c r="P3387" s="38" t="n">
        <v>89.99</v>
      </c>
      <c r="Q3387" s="34" t="n">
        <v>19.99</v>
      </c>
      <c r="R3387" s="39" t="n">
        <v>-0.50435792349727</v>
      </c>
      <c r="S3387" s="40" t="n">
        <v>20.4943579234973</v>
      </c>
      <c r="T3387" s="40" t="n">
        <v>20.4943579234973</v>
      </c>
      <c r="U3387" s="40" t="n">
        <v>20.4943579234973</v>
      </c>
      <c r="V3387" s="32" t="n">
        <v>12.4856420765027</v>
      </c>
      <c r="W3387" s="32" t="n">
        <v>12.4856420765027</v>
      </c>
      <c r="X3387" s="40" t="n">
        <v>32.98</v>
      </c>
      <c r="Y3387" s="29" t="n">
        <v>809.63</v>
      </c>
      <c r="Z3387" s="29" t="n">
        <v>18.1568852459017</v>
      </c>
      <c r="AA3387" s="41"/>
      <c r="AB3387" s="38" t="s">
        <v>520</v>
      </c>
      <c r="AC3387" s="34" t="s">
        <v>520</v>
      </c>
      <c r="AD3387" s="39" t="s">
        <v>520</v>
      </c>
      <c r="AE3387" s="40" t="s">
        <v>520</v>
      </c>
      <c r="AF3387" s="40" t="s">
        <v>520</v>
      </c>
      <c r="AG3387" s="40" t="s">
        <v>520</v>
      </c>
      <c r="AH3387" s="32"/>
      <c r="AI3387" s="32"/>
      <c r="AJ3387" s="40"/>
      <c r="AK3387" s="29"/>
      <c r="AL3387" s="29"/>
      <c r="AM3387" s="41"/>
      <c r="AN3387" s="38"/>
      <c r="AO3387" s="34"/>
      <c r="AP3387" s="39"/>
      <c r="AQ3387" s="40"/>
      <c r="AR3387" s="40"/>
      <c r="AS3387" s="40"/>
      <c r="AT3387" s="32"/>
      <c r="AU3387" s="32"/>
      <c r="AV3387" s="40"/>
      <c r="AW3387" s="31"/>
      <c r="AX3387" s="29"/>
      <c r="AY3387" s="42"/>
      <c r="AZ3387" s="38"/>
      <c r="BA3387" s="34"/>
      <c r="BB3387" s="39"/>
      <c r="BC3387" s="40"/>
      <c r="BD3387" s="40"/>
      <c r="BE3387" s="40"/>
      <c r="BF3387" s="32"/>
      <c r="BG3387" s="32"/>
      <c r="BH3387" s="40"/>
      <c r="BI3387" s="31"/>
      <c r="BJ3387" s="29"/>
    </row>
    <row r="3388" customFormat="false" ht="15" hidden="false" customHeight="false" outlineLevel="0" collapsed="false">
      <c r="A3388" s="26" t="s">
        <v>1391</v>
      </c>
      <c r="B3388" s="27" t="s">
        <v>0</v>
      </c>
      <c r="C3388" s="28" t="s">
        <v>1343</v>
      </c>
      <c r="D3388" s="43" t="s">
        <v>253</v>
      </c>
      <c r="E3388" s="30" t="n">
        <v>1099.9</v>
      </c>
      <c r="F3388" s="31" t="n">
        <v>1009.9</v>
      </c>
      <c r="G3388" s="32" t="s">
        <v>424</v>
      </c>
      <c r="H3388" s="32"/>
      <c r="I3388" s="33" t="n">
        <v>9.99</v>
      </c>
      <c r="J3388" s="34" t="s">
        <v>288</v>
      </c>
      <c r="K3388" s="35" t="s">
        <v>289</v>
      </c>
      <c r="L3388" s="36"/>
      <c r="M3388" s="33" t="n">
        <v>6.99</v>
      </c>
      <c r="N3388" s="33"/>
      <c r="O3388" s="37"/>
      <c r="P3388" s="38" t="n">
        <v>89.99</v>
      </c>
      <c r="Q3388" s="34" t="n">
        <v>19.99</v>
      </c>
      <c r="R3388" s="39" t="n">
        <v>-0.50435792349727</v>
      </c>
      <c r="S3388" s="40" t="n">
        <v>20.4943579234973</v>
      </c>
      <c r="T3388" s="40" t="n">
        <v>20.4943579234973</v>
      </c>
      <c r="U3388" s="40" t="n">
        <v>20.4943579234973</v>
      </c>
      <c r="V3388" s="32" t="n">
        <v>9.48564207650273</v>
      </c>
      <c r="W3388" s="32" t="n">
        <v>9.48564207650273</v>
      </c>
      <c r="X3388" s="40" t="n">
        <v>29.98</v>
      </c>
      <c r="Y3388" s="29" t="n">
        <v>809.63</v>
      </c>
      <c r="Z3388" s="29" t="n">
        <v>18.1568852459017</v>
      </c>
      <c r="AA3388" s="41"/>
      <c r="AB3388" s="38" t="s">
        <v>520</v>
      </c>
      <c r="AC3388" s="34" t="s">
        <v>520</v>
      </c>
      <c r="AD3388" s="39" t="s">
        <v>520</v>
      </c>
      <c r="AE3388" s="40" t="s">
        <v>520</v>
      </c>
      <c r="AF3388" s="40" t="s">
        <v>520</v>
      </c>
      <c r="AG3388" s="40" t="s">
        <v>520</v>
      </c>
      <c r="AH3388" s="32"/>
      <c r="AI3388" s="32"/>
      <c r="AJ3388" s="40"/>
      <c r="AK3388" s="29"/>
      <c r="AL3388" s="29"/>
      <c r="AM3388" s="41"/>
      <c r="AN3388" s="38"/>
      <c r="AO3388" s="34"/>
      <c r="AP3388" s="39"/>
      <c r="AQ3388" s="40"/>
      <c r="AR3388" s="40"/>
      <c r="AS3388" s="40"/>
      <c r="AT3388" s="32"/>
      <c r="AU3388" s="32"/>
      <c r="AV3388" s="40"/>
      <c r="AW3388" s="31"/>
      <c r="AX3388" s="29"/>
      <c r="AY3388" s="42"/>
      <c r="AZ3388" s="38"/>
      <c r="BA3388" s="34"/>
      <c r="BB3388" s="39"/>
      <c r="BC3388" s="40"/>
      <c r="BD3388" s="40"/>
      <c r="BE3388" s="40"/>
      <c r="BF3388" s="32"/>
      <c r="BG3388" s="32"/>
      <c r="BH3388" s="40"/>
      <c r="BI3388" s="31"/>
      <c r="BJ3388" s="29"/>
    </row>
    <row r="3389" customFormat="false" ht="15" hidden="false" customHeight="false" outlineLevel="0" collapsed="false">
      <c r="A3389" s="26" t="s">
        <v>1392</v>
      </c>
      <c r="B3389" s="27" t="s">
        <v>0</v>
      </c>
      <c r="C3389" s="28" t="s">
        <v>1343</v>
      </c>
      <c r="D3389" s="43" t="s">
        <v>253</v>
      </c>
      <c r="E3389" s="30" t="n">
        <v>1099.9</v>
      </c>
      <c r="F3389" s="31" t="n">
        <v>1009.9</v>
      </c>
      <c r="G3389" s="32" t="s">
        <v>297</v>
      </c>
      <c r="H3389" s="32"/>
      <c r="I3389" s="33" t="n">
        <v>0</v>
      </c>
      <c r="J3389" s="34" t="s">
        <v>298</v>
      </c>
      <c r="K3389" s="35" t="s">
        <v>289</v>
      </c>
      <c r="L3389" s="36"/>
      <c r="M3389" s="33" t="n">
        <v>6.99</v>
      </c>
      <c r="N3389" s="33"/>
      <c r="O3389" s="37"/>
      <c r="P3389" s="38" t="n">
        <v>89.99</v>
      </c>
      <c r="Q3389" s="34" t="n">
        <v>18.99</v>
      </c>
      <c r="R3389" s="39" t="n">
        <v>-1.50435792349727</v>
      </c>
      <c r="S3389" s="40" t="n">
        <v>20.4943579234973</v>
      </c>
      <c r="T3389" s="40" t="n">
        <v>20.4943579234973</v>
      </c>
      <c r="U3389" s="40" t="n">
        <v>20.4943579234973</v>
      </c>
      <c r="V3389" s="32" t="n">
        <v>-1.50435792349727</v>
      </c>
      <c r="W3389" s="32" t="n">
        <v>-1.50435792349727</v>
      </c>
      <c r="X3389" s="40" t="n">
        <v>18.99</v>
      </c>
      <c r="Y3389" s="29" t="n">
        <v>773.63</v>
      </c>
      <c r="Z3389" s="29" t="n">
        <v>54.1568852459017</v>
      </c>
      <c r="AA3389" s="41"/>
      <c r="AB3389" s="38" t="s">
        <v>520</v>
      </c>
      <c r="AC3389" s="34" t="s">
        <v>520</v>
      </c>
      <c r="AD3389" s="39" t="s">
        <v>520</v>
      </c>
      <c r="AE3389" s="40" t="s">
        <v>520</v>
      </c>
      <c r="AF3389" s="40" t="s">
        <v>520</v>
      </c>
      <c r="AG3389" s="40" t="s">
        <v>520</v>
      </c>
      <c r="AH3389" s="32"/>
      <c r="AI3389" s="32"/>
      <c r="AJ3389" s="40"/>
      <c r="AK3389" s="29"/>
      <c r="AL3389" s="29"/>
      <c r="AM3389" s="41"/>
      <c r="AN3389" s="38"/>
      <c r="AO3389" s="34"/>
      <c r="AP3389" s="39"/>
      <c r="AQ3389" s="40"/>
      <c r="AR3389" s="40"/>
      <c r="AS3389" s="40"/>
      <c r="AT3389" s="32"/>
      <c r="AU3389" s="32"/>
      <c r="AV3389" s="40"/>
      <c r="AW3389" s="31"/>
      <c r="AX3389" s="29"/>
      <c r="AY3389" s="42"/>
      <c r="AZ3389" s="38"/>
      <c r="BA3389" s="34"/>
      <c r="BB3389" s="39"/>
      <c r="BC3389" s="40"/>
      <c r="BD3389" s="40"/>
      <c r="BE3389" s="40"/>
      <c r="BF3389" s="32"/>
      <c r="BG3389" s="32"/>
      <c r="BH3389" s="40"/>
      <c r="BI3389" s="31"/>
      <c r="BJ3389" s="29"/>
    </row>
    <row r="3390" customFormat="false" ht="15" hidden="false" customHeight="false" outlineLevel="0" collapsed="false">
      <c r="A3390" s="26" t="s">
        <v>1393</v>
      </c>
      <c r="B3390" s="27" t="s">
        <v>0</v>
      </c>
      <c r="C3390" s="28" t="s">
        <v>149</v>
      </c>
      <c r="D3390" s="43" t="s">
        <v>1394</v>
      </c>
      <c r="E3390" s="30" t="n">
        <v>899.9</v>
      </c>
      <c r="F3390" s="31" t="n">
        <v>869</v>
      </c>
      <c r="G3390" s="32" t="s">
        <v>287</v>
      </c>
      <c r="H3390" s="32" t="s">
        <v>98</v>
      </c>
      <c r="I3390" s="33" t="n">
        <v>24.99</v>
      </c>
      <c r="J3390" s="34" t="s">
        <v>288</v>
      </c>
      <c r="K3390" s="35" t="s">
        <v>355</v>
      </c>
      <c r="L3390" s="36"/>
      <c r="M3390" s="33" t="n">
        <v>6.99</v>
      </c>
      <c r="N3390" s="33"/>
      <c r="O3390" s="37"/>
      <c r="P3390" s="38" t="n">
        <v>79.99</v>
      </c>
      <c r="Q3390" s="34" t="n">
        <v>15.99</v>
      </c>
      <c r="R3390" s="39" t="n">
        <v>-5.08683606557377</v>
      </c>
      <c r="S3390" s="40" t="n">
        <v>21.0768360655738</v>
      </c>
      <c r="T3390" s="40" t="n">
        <v>21.0768360655738</v>
      </c>
      <c r="U3390" s="40" t="n">
        <v>21.0768360655738</v>
      </c>
      <c r="V3390" s="32" t="n">
        <v>19.9031639344262</v>
      </c>
      <c r="W3390" s="32" t="n">
        <v>19.9031639344262</v>
      </c>
      <c r="X3390" s="40" t="n">
        <v>40.98</v>
      </c>
      <c r="Y3390" s="29" t="n">
        <v>559.69</v>
      </c>
      <c r="Z3390" s="29" t="n">
        <v>152.605081967213</v>
      </c>
      <c r="AA3390" s="41"/>
      <c r="AB3390" s="38" t="s">
        <v>520</v>
      </c>
      <c r="AC3390" s="34" t="s">
        <v>520</v>
      </c>
      <c r="AD3390" s="39" t="s">
        <v>520</v>
      </c>
      <c r="AE3390" s="40" t="s">
        <v>520</v>
      </c>
      <c r="AF3390" s="40" t="s">
        <v>520</v>
      </c>
      <c r="AG3390" s="40" t="s">
        <v>520</v>
      </c>
      <c r="AH3390" s="32"/>
      <c r="AI3390" s="32"/>
      <c r="AJ3390" s="40"/>
      <c r="AK3390" s="29"/>
      <c r="AL3390" s="29"/>
      <c r="AM3390" s="41"/>
      <c r="AN3390" s="38"/>
      <c r="AO3390" s="34"/>
      <c r="AP3390" s="39"/>
      <c r="AQ3390" s="40"/>
      <c r="AR3390" s="40"/>
      <c r="AS3390" s="40"/>
      <c r="AT3390" s="32"/>
      <c r="AU3390" s="32"/>
      <c r="AV3390" s="40"/>
      <c r="AW3390" s="31"/>
      <c r="AX3390" s="29"/>
      <c r="AY3390" s="42"/>
      <c r="AZ3390" s="38"/>
      <c r="BA3390" s="34"/>
      <c r="BB3390" s="39"/>
      <c r="BC3390" s="40"/>
      <c r="BD3390" s="40"/>
      <c r="BE3390" s="40"/>
      <c r="BF3390" s="32"/>
      <c r="BG3390" s="32"/>
      <c r="BH3390" s="40"/>
      <c r="BI3390" s="31"/>
      <c r="BJ3390" s="29"/>
    </row>
    <row r="3391" customFormat="false" ht="15" hidden="false" customHeight="false" outlineLevel="0" collapsed="false">
      <c r="A3391" s="26" t="s">
        <v>1395</v>
      </c>
      <c r="B3391" s="27" t="s">
        <v>0</v>
      </c>
      <c r="C3391" s="28" t="s">
        <v>149</v>
      </c>
      <c r="D3391" s="43" t="s">
        <v>1394</v>
      </c>
      <c r="E3391" s="30" t="n">
        <v>899.9</v>
      </c>
      <c r="F3391" s="31" t="n">
        <v>869</v>
      </c>
      <c r="G3391" s="32" t="s">
        <v>291</v>
      </c>
      <c r="H3391" s="32" t="s">
        <v>98</v>
      </c>
      <c r="I3391" s="33" t="n">
        <v>16.99</v>
      </c>
      <c r="J3391" s="34" t="s">
        <v>288</v>
      </c>
      <c r="K3391" s="35" t="s">
        <v>355</v>
      </c>
      <c r="L3391" s="36"/>
      <c r="M3391" s="33" t="n">
        <v>6.99</v>
      </c>
      <c r="N3391" s="33"/>
      <c r="O3391" s="37"/>
      <c r="P3391" s="38" t="n">
        <v>79.99</v>
      </c>
      <c r="Q3391" s="34" t="n">
        <v>17.99</v>
      </c>
      <c r="R3391" s="39" t="n">
        <v>-3.08683606557377</v>
      </c>
      <c r="S3391" s="40" t="n">
        <v>21.0768360655738</v>
      </c>
      <c r="T3391" s="40" t="n">
        <v>21.0768360655738</v>
      </c>
      <c r="U3391" s="40" t="n">
        <v>21.0768360655738</v>
      </c>
      <c r="V3391" s="32" t="n">
        <v>13.9031639344262</v>
      </c>
      <c r="W3391" s="32" t="n">
        <v>13.9031639344262</v>
      </c>
      <c r="X3391" s="40" t="n">
        <v>34.98</v>
      </c>
      <c r="Y3391" s="29" t="n">
        <v>619.69</v>
      </c>
      <c r="Z3391" s="29" t="n">
        <v>92.6050819672132</v>
      </c>
      <c r="AA3391" s="41"/>
      <c r="AB3391" s="38" t="s">
        <v>520</v>
      </c>
      <c r="AC3391" s="34" t="s">
        <v>520</v>
      </c>
      <c r="AD3391" s="39" t="s">
        <v>520</v>
      </c>
      <c r="AE3391" s="40" t="s">
        <v>520</v>
      </c>
      <c r="AF3391" s="40" t="s">
        <v>520</v>
      </c>
      <c r="AG3391" s="40" t="s">
        <v>520</v>
      </c>
      <c r="AH3391" s="32"/>
      <c r="AI3391" s="32"/>
      <c r="AJ3391" s="40"/>
      <c r="AK3391" s="29"/>
      <c r="AL3391" s="29"/>
      <c r="AM3391" s="41"/>
      <c r="AN3391" s="38"/>
      <c r="AO3391" s="34"/>
      <c r="AP3391" s="39"/>
      <c r="AQ3391" s="40"/>
      <c r="AR3391" s="40"/>
      <c r="AS3391" s="40"/>
      <c r="AT3391" s="32"/>
      <c r="AU3391" s="32"/>
      <c r="AV3391" s="40"/>
      <c r="AW3391" s="31"/>
      <c r="AX3391" s="29"/>
      <c r="AY3391" s="42"/>
      <c r="AZ3391" s="38"/>
      <c r="BA3391" s="34"/>
      <c r="BB3391" s="39"/>
      <c r="BC3391" s="40"/>
      <c r="BD3391" s="40"/>
      <c r="BE3391" s="40"/>
      <c r="BF3391" s="32"/>
      <c r="BG3391" s="32"/>
      <c r="BH3391" s="40"/>
      <c r="BI3391" s="31"/>
      <c r="BJ3391" s="29"/>
    </row>
    <row r="3392" customFormat="false" ht="15" hidden="false" customHeight="false" outlineLevel="0" collapsed="false">
      <c r="A3392" s="26" t="s">
        <v>1396</v>
      </c>
      <c r="B3392" s="27" t="s">
        <v>0</v>
      </c>
      <c r="C3392" s="28" t="s">
        <v>149</v>
      </c>
      <c r="D3392" s="43" t="s">
        <v>1394</v>
      </c>
      <c r="E3392" s="30" t="n">
        <v>899.9</v>
      </c>
      <c r="F3392" s="31" t="n">
        <v>869</v>
      </c>
      <c r="G3392" s="32" t="s">
        <v>293</v>
      </c>
      <c r="H3392" s="32" t="s">
        <v>98</v>
      </c>
      <c r="I3392" s="33" t="n">
        <v>12.99</v>
      </c>
      <c r="J3392" s="34" t="s">
        <v>288</v>
      </c>
      <c r="K3392" s="35" t="s">
        <v>355</v>
      </c>
      <c r="L3392" s="36"/>
      <c r="M3392" s="33" t="n">
        <v>6.99</v>
      </c>
      <c r="N3392" s="33"/>
      <c r="O3392" s="37"/>
      <c r="P3392" s="38" t="n">
        <v>79.99</v>
      </c>
      <c r="Q3392" s="34" t="n">
        <v>19.99</v>
      </c>
      <c r="R3392" s="39" t="n">
        <v>-1.08683606557377</v>
      </c>
      <c r="S3392" s="40" t="n">
        <v>21.0768360655738</v>
      </c>
      <c r="T3392" s="40" t="n">
        <v>21.0768360655738</v>
      </c>
      <c r="U3392" s="40" t="n">
        <v>21.0768360655738</v>
      </c>
      <c r="V3392" s="32" t="n">
        <v>11.9031639344262</v>
      </c>
      <c r="W3392" s="32" t="n">
        <v>11.9031639344262</v>
      </c>
      <c r="X3392" s="40" t="n">
        <v>32.98</v>
      </c>
      <c r="Y3392" s="29" t="n">
        <v>679.69</v>
      </c>
      <c r="Z3392" s="29" t="n">
        <v>32.6050819672132</v>
      </c>
      <c r="AA3392" s="41"/>
      <c r="AB3392" s="38" t="s">
        <v>520</v>
      </c>
      <c r="AC3392" s="34" t="s">
        <v>520</v>
      </c>
      <c r="AD3392" s="39" t="s">
        <v>520</v>
      </c>
      <c r="AE3392" s="40" t="s">
        <v>520</v>
      </c>
      <c r="AF3392" s="40" t="s">
        <v>520</v>
      </c>
      <c r="AG3392" s="40" t="s">
        <v>520</v>
      </c>
      <c r="AH3392" s="32"/>
      <c r="AI3392" s="32"/>
      <c r="AJ3392" s="40"/>
      <c r="AK3392" s="29"/>
      <c r="AL3392" s="29"/>
      <c r="AM3392" s="41"/>
      <c r="AN3392" s="38"/>
      <c r="AO3392" s="34"/>
      <c r="AP3392" s="39"/>
      <c r="AQ3392" s="40"/>
      <c r="AR3392" s="40"/>
      <c r="AS3392" s="40"/>
      <c r="AT3392" s="32"/>
      <c r="AU3392" s="32"/>
      <c r="AV3392" s="40"/>
      <c r="AW3392" s="31"/>
      <c r="AX3392" s="29"/>
      <c r="AY3392" s="42"/>
      <c r="AZ3392" s="38"/>
      <c r="BA3392" s="34"/>
      <c r="BB3392" s="39"/>
      <c r="BC3392" s="40"/>
      <c r="BD3392" s="40"/>
      <c r="BE3392" s="40"/>
      <c r="BF3392" s="32"/>
      <c r="BG3392" s="32"/>
      <c r="BH3392" s="40"/>
      <c r="BI3392" s="31"/>
      <c r="BJ3392" s="29"/>
    </row>
    <row r="3393" customFormat="false" ht="15" hidden="false" customHeight="false" outlineLevel="0" collapsed="false">
      <c r="A3393" s="26" t="s">
        <v>1397</v>
      </c>
      <c r="B3393" s="27" t="s">
        <v>0</v>
      </c>
      <c r="C3393" s="28" t="s">
        <v>149</v>
      </c>
      <c r="D3393" s="43" t="s">
        <v>1394</v>
      </c>
      <c r="E3393" s="30" t="n">
        <v>899.9</v>
      </c>
      <c r="F3393" s="31" t="n">
        <v>869</v>
      </c>
      <c r="G3393" s="32" t="s">
        <v>295</v>
      </c>
      <c r="H3393" s="32" t="s">
        <v>98</v>
      </c>
      <c r="I3393" s="33" t="n">
        <v>9.99</v>
      </c>
      <c r="J3393" s="34" t="s">
        <v>288</v>
      </c>
      <c r="K3393" s="35" t="s">
        <v>355</v>
      </c>
      <c r="L3393" s="36"/>
      <c r="M3393" s="33" t="n">
        <v>6.99</v>
      </c>
      <c r="N3393" s="33"/>
      <c r="O3393" s="37"/>
      <c r="P3393" s="38" t="n">
        <v>79.99</v>
      </c>
      <c r="Q3393" s="34" t="n">
        <v>19.99</v>
      </c>
      <c r="R3393" s="39" t="n">
        <v>-1.08683606557377</v>
      </c>
      <c r="S3393" s="40" t="n">
        <v>21.0768360655738</v>
      </c>
      <c r="T3393" s="40" t="n">
        <v>21.0768360655738</v>
      </c>
      <c r="U3393" s="40" t="n">
        <v>21.0768360655738</v>
      </c>
      <c r="V3393" s="32" t="n">
        <v>8.90316393442623</v>
      </c>
      <c r="W3393" s="32" t="n">
        <v>8.90316393442623</v>
      </c>
      <c r="X3393" s="40" t="n">
        <v>29.98</v>
      </c>
      <c r="Y3393" s="29" t="n">
        <v>679.69</v>
      </c>
      <c r="Z3393" s="29" t="n">
        <v>32.6050819672132</v>
      </c>
      <c r="AA3393" s="41"/>
      <c r="AB3393" s="38" t="s">
        <v>520</v>
      </c>
      <c r="AC3393" s="34" t="s">
        <v>520</v>
      </c>
      <c r="AD3393" s="39" t="s">
        <v>520</v>
      </c>
      <c r="AE3393" s="40" t="s">
        <v>520</v>
      </c>
      <c r="AF3393" s="40" t="s">
        <v>520</v>
      </c>
      <c r="AG3393" s="40" t="s">
        <v>520</v>
      </c>
      <c r="AH3393" s="32"/>
      <c r="AI3393" s="32"/>
      <c r="AJ3393" s="40"/>
      <c r="AK3393" s="29"/>
      <c r="AL3393" s="29"/>
      <c r="AM3393" s="41"/>
      <c r="AN3393" s="38"/>
      <c r="AO3393" s="34"/>
      <c r="AP3393" s="39"/>
      <c r="AQ3393" s="40"/>
      <c r="AR3393" s="40"/>
      <c r="AS3393" s="40"/>
      <c r="AT3393" s="32"/>
      <c r="AU3393" s="32"/>
      <c r="AV3393" s="40"/>
      <c r="AW3393" s="31"/>
      <c r="AX3393" s="29"/>
      <c r="AY3393" s="42"/>
      <c r="AZ3393" s="38"/>
      <c r="BA3393" s="34"/>
      <c r="BB3393" s="39"/>
      <c r="BC3393" s="40"/>
      <c r="BD3393" s="40"/>
      <c r="BE3393" s="40"/>
      <c r="BF3393" s="32"/>
      <c r="BG3393" s="32"/>
      <c r="BH3393" s="40"/>
      <c r="BI3393" s="31"/>
      <c r="BJ3393" s="29"/>
    </row>
    <row r="3394" customFormat="false" ht="15" hidden="false" customHeight="false" outlineLevel="0" collapsed="false">
      <c r="A3394" s="26" t="s">
        <v>1398</v>
      </c>
      <c r="B3394" s="27" t="s">
        <v>0</v>
      </c>
      <c r="C3394" s="28" t="s">
        <v>149</v>
      </c>
      <c r="D3394" s="43" t="s">
        <v>1394</v>
      </c>
      <c r="E3394" s="30" t="n">
        <v>899.9</v>
      </c>
      <c r="F3394" s="31" t="n">
        <v>869</v>
      </c>
      <c r="G3394" s="32" t="s">
        <v>297</v>
      </c>
      <c r="H3394" s="32" t="s">
        <v>98</v>
      </c>
      <c r="I3394" s="33" t="n">
        <v>0</v>
      </c>
      <c r="J3394" s="34" t="s">
        <v>298</v>
      </c>
      <c r="K3394" s="35" t="s">
        <v>355</v>
      </c>
      <c r="L3394" s="36"/>
      <c r="M3394" s="33" t="n">
        <v>6.99</v>
      </c>
      <c r="N3394" s="33"/>
      <c r="O3394" s="37"/>
      <c r="P3394" s="38" t="n">
        <v>79.99</v>
      </c>
      <c r="Q3394" s="34" t="n">
        <v>19.99</v>
      </c>
      <c r="R3394" s="39" t="n">
        <v>-1.08683606557377</v>
      </c>
      <c r="S3394" s="40" t="n">
        <v>21.0768360655738</v>
      </c>
      <c r="T3394" s="40" t="n">
        <v>21.0768360655738</v>
      </c>
      <c r="U3394" s="40" t="n">
        <v>21.0768360655738</v>
      </c>
      <c r="V3394" s="32" t="n">
        <v>-1.08683606557377</v>
      </c>
      <c r="W3394" s="32" t="n">
        <v>-1.08683606557377</v>
      </c>
      <c r="X3394" s="40" t="n">
        <v>19.99</v>
      </c>
      <c r="Y3394" s="29" t="n">
        <v>679.69</v>
      </c>
      <c r="Z3394" s="29" t="n">
        <v>32.6050819672132</v>
      </c>
      <c r="AA3394" s="41"/>
      <c r="AB3394" s="38" t="s">
        <v>520</v>
      </c>
      <c r="AC3394" s="34" t="s">
        <v>520</v>
      </c>
      <c r="AD3394" s="39" t="s">
        <v>520</v>
      </c>
      <c r="AE3394" s="40" t="s">
        <v>520</v>
      </c>
      <c r="AF3394" s="40" t="s">
        <v>520</v>
      </c>
      <c r="AG3394" s="40" t="s">
        <v>520</v>
      </c>
      <c r="AH3394" s="32"/>
      <c r="AI3394" s="32"/>
      <c r="AJ3394" s="40"/>
      <c r="AK3394" s="29"/>
      <c r="AL3394" s="29"/>
      <c r="AM3394" s="41"/>
      <c r="AN3394" s="38"/>
      <c r="AO3394" s="34"/>
      <c r="AP3394" s="39"/>
      <c r="AQ3394" s="40"/>
      <c r="AR3394" s="40"/>
      <c r="AS3394" s="40"/>
      <c r="AT3394" s="32"/>
      <c r="AU3394" s="32"/>
      <c r="AV3394" s="40"/>
      <c r="AW3394" s="31"/>
      <c r="AX3394" s="29"/>
      <c r="AY3394" s="42"/>
      <c r="AZ3394" s="38"/>
      <c r="BA3394" s="34"/>
      <c r="BB3394" s="39"/>
      <c r="BC3394" s="40"/>
      <c r="BD3394" s="40"/>
      <c r="BE3394" s="40"/>
      <c r="BF3394" s="32"/>
      <c r="BG3394" s="32"/>
      <c r="BH3394" s="40"/>
      <c r="BI3394" s="31"/>
      <c r="BJ3394" s="29"/>
    </row>
    <row r="3395" customFormat="false" ht="15" hidden="false" customHeight="false" outlineLevel="0" collapsed="false">
      <c r="A3395" s="26" t="s">
        <v>1399</v>
      </c>
      <c r="B3395" s="27" t="s">
        <v>0</v>
      </c>
      <c r="C3395" s="28" t="s">
        <v>149</v>
      </c>
      <c r="D3395" s="43" t="s">
        <v>1400</v>
      </c>
      <c r="E3395" s="30" t="n">
        <v>1199.9</v>
      </c>
      <c r="F3395" s="31" t="n">
        <v>969.9</v>
      </c>
      <c r="G3395" s="32" t="s">
        <v>287</v>
      </c>
      <c r="H3395" s="32" t="s">
        <v>98</v>
      </c>
      <c r="I3395" s="33" t="n">
        <v>24.99</v>
      </c>
      <c r="J3395" s="34" t="s">
        <v>288</v>
      </c>
      <c r="K3395" s="35" t="s">
        <v>355</v>
      </c>
      <c r="L3395" s="36"/>
      <c r="M3395" s="33" t="n">
        <v>8.99</v>
      </c>
      <c r="N3395" s="33"/>
      <c r="O3395" s="37"/>
      <c r="P3395" s="38" t="n">
        <v>79.99</v>
      </c>
      <c r="Q3395" s="34" t="n">
        <v>17.99</v>
      </c>
      <c r="R3395" s="39" t="n">
        <v>-5.84366666666667</v>
      </c>
      <c r="S3395" s="40" t="n">
        <v>23.8336666666667</v>
      </c>
      <c r="T3395" s="40" t="n">
        <v>23.8336666666667</v>
      </c>
      <c r="U3395" s="40" t="n">
        <v>23.8336666666667</v>
      </c>
      <c r="V3395" s="32" t="n">
        <v>19.1463333333333</v>
      </c>
      <c r="W3395" s="32" t="n">
        <v>19.1463333333333</v>
      </c>
      <c r="X3395" s="40" t="n">
        <v>42.98</v>
      </c>
      <c r="Y3395" s="29" t="n">
        <v>619.69</v>
      </c>
      <c r="Z3395" s="29" t="n">
        <v>175.31</v>
      </c>
      <c r="AA3395" s="41"/>
      <c r="AB3395" s="38" t="s">
        <v>520</v>
      </c>
      <c r="AC3395" s="34" t="s">
        <v>520</v>
      </c>
      <c r="AD3395" s="39" t="s">
        <v>520</v>
      </c>
      <c r="AE3395" s="40" t="s">
        <v>520</v>
      </c>
      <c r="AF3395" s="40" t="s">
        <v>520</v>
      </c>
      <c r="AG3395" s="40" t="s">
        <v>520</v>
      </c>
      <c r="AH3395" s="32"/>
      <c r="AI3395" s="32"/>
      <c r="AJ3395" s="40"/>
      <c r="AK3395" s="29"/>
      <c r="AL3395" s="29"/>
      <c r="AM3395" s="41"/>
      <c r="AN3395" s="38"/>
      <c r="AO3395" s="34"/>
      <c r="AP3395" s="39"/>
      <c r="AQ3395" s="40"/>
      <c r="AR3395" s="40"/>
      <c r="AS3395" s="40"/>
      <c r="AT3395" s="32"/>
      <c r="AU3395" s="32"/>
      <c r="AV3395" s="40"/>
      <c r="AW3395" s="31"/>
      <c r="AX3395" s="29"/>
      <c r="AY3395" s="42"/>
      <c r="AZ3395" s="38"/>
      <c r="BA3395" s="34"/>
      <c r="BB3395" s="39"/>
      <c r="BC3395" s="40"/>
      <c r="BD3395" s="40"/>
      <c r="BE3395" s="40"/>
      <c r="BF3395" s="32"/>
      <c r="BG3395" s="32"/>
      <c r="BH3395" s="40"/>
      <c r="BI3395" s="31"/>
      <c r="BJ3395" s="29"/>
    </row>
    <row r="3396" customFormat="false" ht="15" hidden="false" customHeight="false" outlineLevel="0" collapsed="false">
      <c r="A3396" s="26" t="s">
        <v>1401</v>
      </c>
      <c r="B3396" s="27" t="s">
        <v>0</v>
      </c>
      <c r="C3396" s="28" t="s">
        <v>149</v>
      </c>
      <c r="D3396" s="43" t="s">
        <v>1400</v>
      </c>
      <c r="E3396" s="30" t="n">
        <v>1199.9</v>
      </c>
      <c r="F3396" s="31" t="n">
        <v>969.9</v>
      </c>
      <c r="G3396" s="32" t="s">
        <v>291</v>
      </c>
      <c r="H3396" s="32" t="s">
        <v>98</v>
      </c>
      <c r="I3396" s="33" t="n">
        <v>16.99</v>
      </c>
      <c r="J3396" s="34" t="s">
        <v>288</v>
      </c>
      <c r="K3396" s="35" t="s">
        <v>355</v>
      </c>
      <c r="L3396" s="36"/>
      <c r="M3396" s="33" t="n">
        <v>8.99</v>
      </c>
      <c r="N3396" s="33"/>
      <c r="O3396" s="37"/>
      <c r="P3396" s="38" t="n">
        <v>79.99</v>
      </c>
      <c r="Q3396" s="34" t="n">
        <v>21.99</v>
      </c>
      <c r="R3396" s="39" t="n">
        <v>-1.84366666666667</v>
      </c>
      <c r="S3396" s="40" t="n">
        <v>23.8336666666667</v>
      </c>
      <c r="T3396" s="40" t="n">
        <v>23.8336666666667</v>
      </c>
      <c r="U3396" s="40" t="n">
        <v>23.8336666666667</v>
      </c>
      <c r="V3396" s="32" t="n">
        <v>15.1463333333333</v>
      </c>
      <c r="W3396" s="32" t="n">
        <v>15.1463333333333</v>
      </c>
      <c r="X3396" s="40" t="n">
        <v>38.98</v>
      </c>
      <c r="Y3396" s="29" t="n">
        <v>739.69</v>
      </c>
      <c r="Z3396" s="29" t="n">
        <v>55.3100000000001</v>
      </c>
      <c r="AA3396" s="41"/>
      <c r="AB3396" s="38" t="s">
        <v>520</v>
      </c>
      <c r="AC3396" s="34" t="s">
        <v>520</v>
      </c>
      <c r="AD3396" s="39" t="s">
        <v>520</v>
      </c>
      <c r="AE3396" s="40" t="s">
        <v>520</v>
      </c>
      <c r="AF3396" s="40" t="s">
        <v>520</v>
      </c>
      <c r="AG3396" s="40" t="s">
        <v>520</v>
      </c>
      <c r="AH3396" s="32"/>
      <c r="AI3396" s="32"/>
      <c r="AJ3396" s="40"/>
      <c r="AK3396" s="29"/>
      <c r="AL3396" s="29"/>
      <c r="AM3396" s="41"/>
      <c r="AN3396" s="38"/>
      <c r="AO3396" s="34"/>
      <c r="AP3396" s="39"/>
      <c r="AQ3396" s="40"/>
      <c r="AR3396" s="40"/>
      <c r="AS3396" s="40"/>
      <c r="AT3396" s="32"/>
      <c r="AU3396" s="32"/>
      <c r="AV3396" s="40"/>
      <c r="AW3396" s="31"/>
      <c r="AX3396" s="29"/>
      <c r="AY3396" s="42"/>
      <c r="AZ3396" s="38"/>
      <c r="BA3396" s="34"/>
      <c r="BB3396" s="39"/>
      <c r="BC3396" s="40"/>
      <c r="BD3396" s="40"/>
      <c r="BE3396" s="40"/>
      <c r="BF3396" s="32"/>
      <c r="BG3396" s="32"/>
      <c r="BH3396" s="40"/>
      <c r="BI3396" s="31"/>
      <c r="BJ3396" s="29"/>
    </row>
    <row r="3397" customFormat="false" ht="15" hidden="false" customHeight="false" outlineLevel="0" collapsed="false">
      <c r="A3397" s="26" t="s">
        <v>1402</v>
      </c>
      <c r="B3397" s="27" t="s">
        <v>0</v>
      </c>
      <c r="C3397" s="28" t="s">
        <v>149</v>
      </c>
      <c r="D3397" s="43" t="s">
        <v>1400</v>
      </c>
      <c r="E3397" s="30" t="n">
        <v>1199.9</v>
      </c>
      <c r="F3397" s="31" t="n">
        <v>969.9</v>
      </c>
      <c r="G3397" s="32" t="s">
        <v>293</v>
      </c>
      <c r="H3397" s="32" t="s">
        <v>98</v>
      </c>
      <c r="I3397" s="33" t="n">
        <v>12.99</v>
      </c>
      <c r="J3397" s="34" t="s">
        <v>288</v>
      </c>
      <c r="K3397" s="35" t="s">
        <v>355</v>
      </c>
      <c r="L3397" s="36"/>
      <c r="M3397" s="33" t="n">
        <v>8.99</v>
      </c>
      <c r="N3397" s="33"/>
      <c r="O3397" s="37"/>
      <c r="P3397" s="38" t="n">
        <v>99.99</v>
      </c>
      <c r="Q3397" s="34" t="n">
        <v>22.99</v>
      </c>
      <c r="R3397" s="39" t="n">
        <v>-0.177</v>
      </c>
      <c r="S3397" s="40" t="n">
        <v>23.167</v>
      </c>
      <c r="T3397" s="40" t="n">
        <v>23.167</v>
      </c>
      <c r="U3397" s="40" t="n">
        <v>23.167</v>
      </c>
      <c r="V3397" s="32" t="n">
        <v>12.813</v>
      </c>
      <c r="W3397" s="32" t="n">
        <v>12.813</v>
      </c>
      <c r="X3397" s="40" t="n">
        <v>35.98</v>
      </c>
      <c r="Y3397" s="29" t="n">
        <v>789.69</v>
      </c>
      <c r="Z3397" s="29" t="n">
        <v>5.31000000000006</v>
      </c>
      <c r="AA3397" s="41"/>
      <c r="AB3397" s="38" t="s">
        <v>520</v>
      </c>
      <c r="AC3397" s="34" t="s">
        <v>520</v>
      </c>
      <c r="AD3397" s="39" t="s">
        <v>520</v>
      </c>
      <c r="AE3397" s="40" t="s">
        <v>520</v>
      </c>
      <c r="AF3397" s="40" t="s">
        <v>520</v>
      </c>
      <c r="AG3397" s="40" t="s">
        <v>520</v>
      </c>
      <c r="AH3397" s="32"/>
      <c r="AI3397" s="32"/>
      <c r="AJ3397" s="40"/>
      <c r="AK3397" s="29"/>
      <c r="AL3397" s="29"/>
      <c r="AM3397" s="41"/>
      <c r="AN3397" s="38"/>
      <c r="AO3397" s="34"/>
      <c r="AP3397" s="39"/>
      <c r="AQ3397" s="40"/>
      <c r="AR3397" s="40"/>
      <c r="AS3397" s="40"/>
      <c r="AT3397" s="32"/>
      <c r="AU3397" s="32"/>
      <c r="AV3397" s="40"/>
      <c r="AW3397" s="31"/>
      <c r="AX3397" s="29"/>
      <c r="AY3397" s="42"/>
      <c r="AZ3397" s="38"/>
      <c r="BA3397" s="34"/>
      <c r="BB3397" s="39"/>
      <c r="BC3397" s="40"/>
      <c r="BD3397" s="40"/>
      <c r="BE3397" s="40"/>
      <c r="BF3397" s="32"/>
      <c r="BG3397" s="32"/>
      <c r="BH3397" s="40"/>
      <c r="BI3397" s="31"/>
      <c r="BJ3397" s="29"/>
    </row>
    <row r="3398" customFormat="false" ht="15" hidden="false" customHeight="false" outlineLevel="0" collapsed="false">
      <c r="A3398" s="26" t="s">
        <v>1403</v>
      </c>
      <c r="B3398" s="27" t="s">
        <v>0</v>
      </c>
      <c r="C3398" s="28" t="s">
        <v>149</v>
      </c>
      <c r="D3398" s="43" t="s">
        <v>1400</v>
      </c>
      <c r="E3398" s="30" t="n">
        <v>1199.9</v>
      </c>
      <c r="F3398" s="31" t="n">
        <v>969.9</v>
      </c>
      <c r="G3398" s="32" t="s">
        <v>295</v>
      </c>
      <c r="H3398" s="32" t="s">
        <v>98</v>
      </c>
      <c r="I3398" s="33" t="n">
        <v>9.99</v>
      </c>
      <c r="J3398" s="34" t="s">
        <v>288</v>
      </c>
      <c r="K3398" s="35" t="s">
        <v>355</v>
      </c>
      <c r="L3398" s="36"/>
      <c r="M3398" s="33" t="n">
        <v>8.99</v>
      </c>
      <c r="N3398" s="33"/>
      <c r="O3398" s="37"/>
      <c r="P3398" s="38" t="n">
        <v>99.99</v>
      </c>
      <c r="Q3398" s="34" t="n">
        <v>22.99</v>
      </c>
      <c r="R3398" s="39" t="n">
        <v>-0.177</v>
      </c>
      <c r="S3398" s="40" t="n">
        <v>23.167</v>
      </c>
      <c r="T3398" s="40" t="n">
        <v>23.167</v>
      </c>
      <c r="U3398" s="40" t="n">
        <v>23.167</v>
      </c>
      <c r="V3398" s="32" t="n">
        <v>9.813</v>
      </c>
      <c r="W3398" s="32" t="n">
        <v>9.813</v>
      </c>
      <c r="X3398" s="40" t="n">
        <v>32.98</v>
      </c>
      <c r="Y3398" s="29" t="n">
        <v>789.69</v>
      </c>
      <c r="Z3398" s="29" t="n">
        <v>5.31000000000006</v>
      </c>
      <c r="AA3398" s="41"/>
      <c r="AB3398" s="38" t="s">
        <v>520</v>
      </c>
      <c r="AC3398" s="34" t="s">
        <v>520</v>
      </c>
      <c r="AD3398" s="39" t="s">
        <v>520</v>
      </c>
      <c r="AE3398" s="40" t="s">
        <v>520</v>
      </c>
      <c r="AF3398" s="40" t="s">
        <v>520</v>
      </c>
      <c r="AG3398" s="40" t="s">
        <v>520</v>
      </c>
      <c r="AH3398" s="32"/>
      <c r="AI3398" s="32"/>
      <c r="AJ3398" s="40"/>
      <c r="AK3398" s="29"/>
      <c r="AL3398" s="29"/>
      <c r="AM3398" s="41"/>
      <c r="AN3398" s="38"/>
      <c r="AO3398" s="34"/>
      <c r="AP3398" s="39"/>
      <c r="AQ3398" s="40"/>
      <c r="AR3398" s="40"/>
      <c r="AS3398" s="40"/>
      <c r="AT3398" s="32"/>
      <c r="AU3398" s="32"/>
      <c r="AV3398" s="40"/>
      <c r="AW3398" s="31"/>
      <c r="AX3398" s="29"/>
      <c r="AY3398" s="42"/>
      <c r="AZ3398" s="38"/>
      <c r="BA3398" s="34"/>
      <c r="BB3398" s="39"/>
      <c r="BC3398" s="40"/>
      <c r="BD3398" s="40"/>
      <c r="BE3398" s="40"/>
      <c r="BF3398" s="32"/>
      <c r="BG3398" s="32"/>
      <c r="BH3398" s="40"/>
      <c r="BI3398" s="31"/>
      <c r="BJ3398" s="29"/>
    </row>
    <row r="3399" customFormat="false" ht="15" hidden="false" customHeight="false" outlineLevel="0" collapsed="false">
      <c r="A3399" s="26" t="s">
        <v>1404</v>
      </c>
      <c r="B3399" s="27" t="s">
        <v>0</v>
      </c>
      <c r="C3399" s="28" t="s">
        <v>149</v>
      </c>
      <c r="D3399" s="43" t="s">
        <v>1400</v>
      </c>
      <c r="E3399" s="30" t="n">
        <v>1199.9</v>
      </c>
      <c r="F3399" s="31" t="n">
        <v>969.9</v>
      </c>
      <c r="G3399" s="32" t="s">
        <v>297</v>
      </c>
      <c r="H3399" s="32" t="s">
        <v>98</v>
      </c>
      <c r="I3399" s="33" t="n">
        <v>0</v>
      </c>
      <c r="J3399" s="34" t="s">
        <v>298</v>
      </c>
      <c r="K3399" s="35" t="s">
        <v>355</v>
      </c>
      <c r="L3399" s="36"/>
      <c r="M3399" s="33" t="n">
        <v>8.99</v>
      </c>
      <c r="N3399" s="33"/>
      <c r="O3399" s="37"/>
      <c r="P3399" s="38" t="n">
        <v>99.99</v>
      </c>
      <c r="Q3399" s="34" t="n">
        <v>22.99</v>
      </c>
      <c r="R3399" s="39" t="n">
        <v>-0.177</v>
      </c>
      <c r="S3399" s="40" t="n">
        <v>23.167</v>
      </c>
      <c r="T3399" s="40" t="n">
        <v>23.167</v>
      </c>
      <c r="U3399" s="40" t="n">
        <v>23.167</v>
      </c>
      <c r="V3399" s="32" t="n">
        <v>-0.177</v>
      </c>
      <c r="W3399" s="32" t="n">
        <v>-0.177</v>
      </c>
      <c r="X3399" s="40" t="n">
        <v>22.99</v>
      </c>
      <c r="Y3399" s="29" t="n">
        <v>789.69</v>
      </c>
      <c r="Z3399" s="29" t="n">
        <v>5.31000000000006</v>
      </c>
      <c r="AA3399" s="41"/>
      <c r="AB3399" s="38" t="s">
        <v>520</v>
      </c>
      <c r="AC3399" s="34" t="s">
        <v>520</v>
      </c>
      <c r="AD3399" s="39" t="s">
        <v>520</v>
      </c>
      <c r="AE3399" s="40" t="s">
        <v>520</v>
      </c>
      <c r="AF3399" s="40" t="s">
        <v>520</v>
      </c>
      <c r="AG3399" s="40" t="s">
        <v>520</v>
      </c>
      <c r="AH3399" s="32"/>
      <c r="AI3399" s="32"/>
      <c r="AJ3399" s="40"/>
      <c r="AK3399" s="29"/>
      <c r="AL3399" s="29"/>
      <c r="AM3399" s="41"/>
      <c r="AN3399" s="38"/>
      <c r="AO3399" s="34"/>
      <c r="AP3399" s="39"/>
      <c r="AQ3399" s="40"/>
      <c r="AR3399" s="40"/>
      <c r="AS3399" s="40"/>
      <c r="AT3399" s="32"/>
      <c r="AU3399" s="32"/>
      <c r="AV3399" s="40"/>
      <c r="AW3399" s="31"/>
      <c r="AX3399" s="29"/>
      <c r="AY3399" s="42"/>
      <c r="AZ3399" s="38"/>
      <c r="BA3399" s="34"/>
      <c r="BB3399" s="39"/>
      <c r="BC3399" s="40"/>
      <c r="BD3399" s="40"/>
      <c r="BE3399" s="40"/>
      <c r="BF3399" s="32"/>
      <c r="BG3399" s="32"/>
      <c r="BH3399" s="40"/>
      <c r="BI3399" s="31"/>
      <c r="BJ3399" s="29"/>
    </row>
    <row r="3400" customFormat="false" ht="15" hidden="false" customHeight="false" outlineLevel="0" collapsed="false">
      <c r="A3400" s="26" t="s">
        <v>1405</v>
      </c>
      <c r="B3400" s="27" t="s">
        <v>0</v>
      </c>
      <c r="C3400" s="28" t="s">
        <v>149</v>
      </c>
      <c r="D3400" s="43" t="s">
        <v>1406</v>
      </c>
      <c r="E3400" s="30" t="n">
        <v>1199.9</v>
      </c>
      <c r="F3400" s="31" t="n">
        <v>1049.9</v>
      </c>
      <c r="G3400" s="32" t="s">
        <v>287</v>
      </c>
      <c r="H3400" s="32" t="s">
        <v>98</v>
      </c>
      <c r="I3400" s="33" t="n">
        <v>24.99</v>
      </c>
      <c r="J3400" s="34" t="s">
        <v>288</v>
      </c>
      <c r="K3400" s="35" t="s">
        <v>355</v>
      </c>
      <c r="L3400" s="36"/>
      <c r="M3400" s="33" t="n">
        <v>8.99</v>
      </c>
      <c r="N3400" s="33"/>
      <c r="O3400" s="37"/>
      <c r="P3400" s="38" t="n">
        <v>89.99</v>
      </c>
      <c r="Q3400" s="34" t="n">
        <v>19.99</v>
      </c>
      <c r="R3400" s="39" t="n">
        <v>-5.69612568306011</v>
      </c>
      <c r="S3400" s="40" t="n">
        <v>25.6861256830601</v>
      </c>
      <c r="T3400" s="40" t="n">
        <v>25.6861256830601</v>
      </c>
      <c r="U3400" s="40" t="n">
        <v>25.6861256830601</v>
      </c>
      <c r="V3400" s="32" t="n">
        <v>19.2938743169399</v>
      </c>
      <c r="W3400" s="32" t="n">
        <v>19.2938743169399</v>
      </c>
      <c r="X3400" s="40" t="n">
        <v>44.98</v>
      </c>
      <c r="Y3400" s="29" t="n">
        <v>689.69</v>
      </c>
      <c r="Z3400" s="29" t="n">
        <v>170.883770491803</v>
      </c>
      <c r="AA3400" s="41"/>
      <c r="AB3400" s="38" t="s">
        <v>520</v>
      </c>
      <c r="AC3400" s="34" t="s">
        <v>520</v>
      </c>
      <c r="AD3400" s="39" t="s">
        <v>520</v>
      </c>
      <c r="AE3400" s="40" t="s">
        <v>520</v>
      </c>
      <c r="AF3400" s="40" t="s">
        <v>520</v>
      </c>
      <c r="AG3400" s="40" t="s">
        <v>520</v>
      </c>
      <c r="AH3400" s="32"/>
      <c r="AI3400" s="32"/>
      <c r="AJ3400" s="40"/>
      <c r="AK3400" s="29"/>
      <c r="AL3400" s="29"/>
      <c r="AM3400" s="41"/>
      <c r="AN3400" s="38"/>
      <c r="AO3400" s="34"/>
      <c r="AP3400" s="39"/>
      <c r="AQ3400" s="40"/>
      <c r="AR3400" s="40"/>
      <c r="AS3400" s="40"/>
      <c r="AT3400" s="32"/>
      <c r="AU3400" s="32"/>
      <c r="AV3400" s="40"/>
      <c r="AW3400" s="31"/>
      <c r="AX3400" s="29"/>
      <c r="AY3400" s="42"/>
      <c r="AZ3400" s="38"/>
      <c r="BA3400" s="34"/>
      <c r="BB3400" s="39"/>
      <c r="BC3400" s="40"/>
      <c r="BD3400" s="40"/>
      <c r="BE3400" s="40"/>
      <c r="BF3400" s="32"/>
      <c r="BG3400" s="32"/>
      <c r="BH3400" s="40"/>
      <c r="BI3400" s="31"/>
      <c r="BJ3400" s="29"/>
    </row>
    <row r="3401" customFormat="false" ht="15" hidden="false" customHeight="false" outlineLevel="0" collapsed="false">
      <c r="A3401" s="26" t="s">
        <v>1407</v>
      </c>
      <c r="B3401" s="27" t="s">
        <v>0</v>
      </c>
      <c r="C3401" s="28" t="s">
        <v>149</v>
      </c>
      <c r="D3401" s="43" t="s">
        <v>1406</v>
      </c>
      <c r="E3401" s="30" t="n">
        <v>1199.9</v>
      </c>
      <c r="F3401" s="31" t="n">
        <v>1049.9</v>
      </c>
      <c r="G3401" s="32" t="s">
        <v>291</v>
      </c>
      <c r="H3401" s="32" t="s">
        <v>98</v>
      </c>
      <c r="I3401" s="33" t="n">
        <v>16.99</v>
      </c>
      <c r="J3401" s="34" t="s">
        <v>288</v>
      </c>
      <c r="K3401" s="35" t="s">
        <v>355</v>
      </c>
      <c r="L3401" s="36"/>
      <c r="M3401" s="33" t="n">
        <v>8.99</v>
      </c>
      <c r="N3401" s="33"/>
      <c r="O3401" s="37"/>
      <c r="P3401" s="38" t="n">
        <v>89.99</v>
      </c>
      <c r="Q3401" s="34" t="n">
        <v>23.99</v>
      </c>
      <c r="R3401" s="39" t="n">
        <v>-1.69612568306011</v>
      </c>
      <c r="S3401" s="40" t="n">
        <v>25.6861256830601</v>
      </c>
      <c r="T3401" s="40" t="n">
        <v>25.6861256830601</v>
      </c>
      <c r="U3401" s="40" t="n">
        <v>25.6861256830601</v>
      </c>
      <c r="V3401" s="32" t="n">
        <v>15.2938743169399</v>
      </c>
      <c r="W3401" s="32" t="n">
        <v>15.2938743169399</v>
      </c>
      <c r="X3401" s="40" t="n">
        <v>40.98</v>
      </c>
      <c r="Y3401" s="29" t="n">
        <v>809.69</v>
      </c>
      <c r="Z3401" s="29" t="n">
        <v>50.8837704918034</v>
      </c>
      <c r="AA3401" s="41"/>
      <c r="AB3401" s="38" t="s">
        <v>520</v>
      </c>
      <c r="AC3401" s="34" t="s">
        <v>520</v>
      </c>
      <c r="AD3401" s="39" t="s">
        <v>520</v>
      </c>
      <c r="AE3401" s="40" t="s">
        <v>520</v>
      </c>
      <c r="AF3401" s="40" t="s">
        <v>520</v>
      </c>
      <c r="AG3401" s="40" t="s">
        <v>520</v>
      </c>
      <c r="AH3401" s="32"/>
      <c r="AI3401" s="32"/>
      <c r="AJ3401" s="40"/>
      <c r="AK3401" s="29"/>
      <c r="AL3401" s="29"/>
      <c r="AM3401" s="41"/>
      <c r="AN3401" s="38"/>
      <c r="AO3401" s="34"/>
      <c r="AP3401" s="39"/>
      <c r="AQ3401" s="40"/>
      <c r="AR3401" s="40"/>
      <c r="AS3401" s="40"/>
      <c r="AT3401" s="32"/>
      <c r="AU3401" s="32"/>
      <c r="AV3401" s="40"/>
      <c r="AW3401" s="31"/>
      <c r="AX3401" s="29"/>
      <c r="AY3401" s="42"/>
      <c r="AZ3401" s="38"/>
      <c r="BA3401" s="34"/>
      <c r="BB3401" s="39"/>
      <c r="BC3401" s="40"/>
      <c r="BD3401" s="40"/>
      <c r="BE3401" s="40"/>
      <c r="BF3401" s="32"/>
      <c r="BG3401" s="32"/>
      <c r="BH3401" s="40"/>
      <c r="BI3401" s="31"/>
      <c r="BJ3401" s="29"/>
    </row>
    <row r="3402" customFormat="false" ht="15" hidden="false" customHeight="false" outlineLevel="0" collapsed="false">
      <c r="A3402" s="26" t="s">
        <v>1408</v>
      </c>
      <c r="B3402" s="27" t="s">
        <v>0</v>
      </c>
      <c r="C3402" s="28" t="s">
        <v>149</v>
      </c>
      <c r="D3402" s="43" t="s">
        <v>1406</v>
      </c>
      <c r="E3402" s="30" t="n">
        <v>1199.9</v>
      </c>
      <c r="F3402" s="31" t="n">
        <v>1049.9</v>
      </c>
      <c r="G3402" s="32" t="s">
        <v>293</v>
      </c>
      <c r="H3402" s="32" t="s">
        <v>98</v>
      </c>
      <c r="I3402" s="33" t="n">
        <v>12.99</v>
      </c>
      <c r="J3402" s="34" t="s">
        <v>288</v>
      </c>
      <c r="K3402" s="35" t="s">
        <v>355</v>
      </c>
      <c r="L3402" s="36"/>
      <c r="M3402" s="33" t="n">
        <v>8.99</v>
      </c>
      <c r="N3402" s="33"/>
      <c r="O3402" s="37"/>
      <c r="P3402" s="38" t="n">
        <v>109.99</v>
      </c>
      <c r="Q3402" s="34" t="n">
        <v>24.99</v>
      </c>
      <c r="R3402" s="39" t="n">
        <v>-0.0294590163934458</v>
      </c>
      <c r="S3402" s="40" t="n">
        <v>25.0194590163934</v>
      </c>
      <c r="T3402" s="40" t="n">
        <v>25.0194590163934</v>
      </c>
      <c r="U3402" s="40" t="n">
        <v>25.0194590163934</v>
      </c>
      <c r="V3402" s="32" t="n">
        <v>12.9605409836066</v>
      </c>
      <c r="W3402" s="32" t="n">
        <v>12.9605409836066</v>
      </c>
      <c r="X3402" s="40" t="n">
        <v>37.98</v>
      </c>
      <c r="Y3402" s="29" t="n">
        <v>859.69</v>
      </c>
      <c r="Z3402" s="29" t="n">
        <v>0.883770491803375</v>
      </c>
      <c r="AA3402" s="41"/>
      <c r="AB3402" s="38" t="s">
        <v>520</v>
      </c>
      <c r="AC3402" s="34" t="s">
        <v>520</v>
      </c>
      <c r="AD3402" s="39" t="s">
        <v>520</v>
      </c>
      <c r="AE3402" s="40" t="s">
        <v>520</v>
      </c>
      <c r="AF3402" s="40" t="s">
        <v>520</v>
      </c>
      <c r="AG3402" s="40" t="s">
        <v>520</v>
      </c>
      <c r="AH3402" s="32"/>
      <c r="AI3402" s="32"/>
      <c r="AJ3402" s="40"/>
      <c r="AK3402" s="29"/>
      <c r="AL3402" s="29"/>
      <c r="AM3402" s="41"/>
      <c r="AN3402" s="38"/>
      <c r="AO3402" s="34"/>
      <c r="AP3402" s="39"/>
      <c r="AQ3402" s="40"/>
      <c r="AR3402" s="40"/>
      <c r="AS3402" s="40"/>
      <c r="AT3402" s="32"/>
      <c r="AU3402" s="32"/>
      <c r="AV3402" s="40"/>
      <c r="AW3402" s="31"/>
      <c r="AX3402" s="29"/>
      <c r="AY3402" s="42"/>
      <c r="AZ3402" s="38"/>
      <c r="BA3402" s="34"/>
      <c r="BB3402" s="39"/>
      <c r="BC3402" s="40"/>
      <c r="BD3402" s="40"/>
      <c r="BE3402" s="40"/>
      <c r="BF3402" s="32"/>
      <c r="BG3402" s="32"/>
      <c r="BH3402" s="40"/>
      <c r="BI3402" s="31"/>
      <c r="BJ3402" s="29"/>
    </row>
    <row r="3403" customFormat="false" ht="15" hidden="false" customHeight="false" outlineLevel="0" collapsed="false">
      <c r="A3403" s="26" t="s">
        <v>1409</v>
      </c>
      <c r="B3403" s="27" t="s">
        <v>0</v>
      </c>
      <c r="C3403" s="28" t="s">
        <v>149</v>
      </c>
      <c r="D3403" s="43" t="s">
        <v>1406</v>
      </c>
      <c r="E3403" s="30" t="n">
        <v>1199.9</v>
      </c>
      <c r="F3403" s="31" t="n">
        <v>1049.9</v>
      </c>
      <c r="G3403" s="32" t="s">
        <v>295</v>
      </c>
      <c r="H3403" s="32" t="s">
        <v>98</v>
      </c>
      <c r="I3403" s="33" t="n">
        <v>9.99</v>
      </c>
      <c r="J3403" s="34" t="s">
        <v>288</v>
      </c>
      <c r="K3403" s="35" t="s">
        <v>355</v>
      </c>
      <c r="L3403" s="36"/>
      <c r="M3403" s="33" t="n">
        <v>8.99</v>
      </c>
      <c r="N3403" s="33"/>
      <c r="O3403" s="37"/>
      <c r="P3403" s="38" t="n">
        <v>109.99</v>
      </c>
      <c r="Q3403" s="34" t="n">
        <v>24.99</v>
      </c>
      <c r="R3403" s="39" t="n">
        <v>-0.0294590163934458</v>
      </c>
      <c r="S3403" s="40" t="n">
        <v>25.0194590163934</v>
      </c>
      <c r="T3403" s="40" t="n">
        <v>25.0194590163934</v>
      </c>
      <c r="U3403" s="40" t="n">
        <v>25.0194590163934</v>
      </c>
      <c r="V3403" s="32" t="n">
        <v>9.96054098360655</v>
      </c>
      <c r="W3403" s="32" t="n">
        <v>9.96054098360655</v>
      </c>
      <c r="X3403" s="40" t="n">
        <v>34.98</v>
      </c>
      <c r="Y3403" s="29" t="n">
        <v>859.69</v>
      </c>
      <c r="Z3403" s="29" t="n">
        <v>0.883770491803375</v>
      </c>
      <c r="AA3403" s="41"/>
      <c r="AB3403" s="38" t="s">
        <v>520</v>
      </c>
      <c r="AC3403" s="34" t="s">
        <v>520</v>
      </c>
      <c r="AD3403" s="39" t="s">
        <v>520</v>
      </c>
      <c r="AE3403" s="40" t="s">
        <v>520</v>
      </c>
      <c r="AF3403" s="40" t="s">
        <v>520</v>
      </c>
      <c r="AG3403" s="40" t="s">
        <v>520</v>
      </c>
      <c r="AH3403" s="32"/>
      <c r="AI3403" s="32"/>
      <c r="AJ3403" s="40"/>
      <c r="AK3403" s="29"/>
      <c r="AL3403" s="29"/>
      <c r="AM3403" s="41"/>
      <c r="AN3403" s="38"/>
      <c r="AO3403" s="34"/>
      <c r="AP3403" s="39"/>
      <c r="AQ3403" s="40"/>
      <c r="AR3403" s="40"/>
      <c r="AS3403" s="40"/>
      <c r="AT3403" s="32"/>
      <c r="AU3403" s="32"/>
      <c r="AV3403" s="40"/>
      <c r="AW3403" s="31"/>
      <c r="AX3403" s="29"/>
      <c r="AY3403" s="42"/>
      <c r="AZ3403" s="38"/>
      <c r="BA3403" s="34"/>
      <c r="BB3403" s="39"/>
      <c r="BC3403" s="40"/>
      <c r="BD3403" s="40"/>
      <c r="BE3403" s="40"/>
      <c r="BF3403" s="32"/>
      <c r="BG3403" s="32"/>
      <c r="BH3403" s="40"/>
      <c r="BI3403" s="31"/>
      <c r="BJ3403" s="29"/>
    </row>
    <row r="3404" customFormat="false" ht="15" hidden="false" customHeight="false" outlineLevel="0" collapsed="false">
      <c r="A3404" s="26" t="s">
        <v>1410</v>
      </c>
      <c r="B3404" s="27" t="s">
        <v>0</v>
      </c>
      <c r="C3404" s="28" t="s">
        <v>149</v>
      </c>
      <c r="D3404" s="43" t="s">
        <v>1406</v>
      </c>
      <c r="E3404" s="30" t="n">
        <v>1199.9</v>
      </c>
      <c r="F3404" s="31" t="n">
        <v>1049.9</v>
      </c>
      <c r="G3404" s="32" t="s">
        <v>297</v>
      </c>
      <c r="H3404" s="32" t="s">
        <v>98</v>
      </c>
      <c r="I3404" s="33" t="n">
        <v>0</v>
      </c>
      <c r="J3404" s="34" t="s">
        <v>298</v>
      </c>
      <c r="K3404" s="35" t="s">
        <v>355</v>
      </c>
      <c r="L3404" s="36"/>
      <c r="M3404" s="33" t="n">
        <v>8.99</v>
      </c>
      <c r="N3404" s="33"/>
      <c r="O3404" s="37"/>
      <c r="P3404" s="38" t="n">
        <v>109.99</v>
      </c>
      <c r="Q3404" s="34" t="n">
        <v>24.99</v>
      </c>
      <c r="R3404" s="39" t="n">
        <v>-0.0294590163934458</v>
      </c>
      <c r="S3404" s="40" t="n">
        <v>25.0194590163934</v>
      </c>
      <c r="T3404" s="40" t="n">
        <v>25.0194590163934</v>
      </c>
      <c r="U3404" s="40" t="n">
        <v>25.0194590163934</v>
      </c>
      <c r="V3404" s="32" t="n">
        <v>-0.0294590163934458</v>
      </c>
      <c r="W3404" s="32" t="n">
        <v>-0.0294590163934458</v>
      </c>
      <c r="X3404" s="40" t="n">
        <v>24.99</v>
      </c>
      <c r="Y3404" s="29" t="n">
        <v>859.69</v>
      </c>
      <c r="Z3404" s="29" t="n">
        <v>0.883770491803375</v>
      </c>
      <c r="AA3404" s="41"/>
      <c r="AB3404" s="38" t="s">
        <v>520</v>
      </c>
      <c r="AC3404" s="34" t="s">
        <v>520</v>
      </c>
      <c r="AD3404" s="39" t="s">
        <v>520</v>
      </c>
      <c r="AE3404" s="40" t="s">
        <v>520</v>
      </c>
      <c r="AF3404" s="40" t="s">
        <v>520</v>
      </c>
      <c r="AG3404" s="40" t="s">
        <v>520</v>
      </c>
      <c r="AH3404" s="32"/>
      <c r="AI3404" s="32"/>
      <c r="AJ3404" s="40"/>
      <c r="AK3404" s="29"/>
      <c r="AL3404" s="29"/>
      <c r="AM3404" s="41"/>
      <c r="AN3404" s="38"/>
      <c r="AO3404" s="34"/>
      <c r="AP3404" s="39"/>
      <c r="AQ3404" s="40"/>
      <c r="AR3404" s="40"/>
      <c r="AS3404" s="40"/>
      <c r="AT3404" s="32"/>
      <c r="AU3404" s="32"/>
      <c r="AV3404" s="40"/>
      <c r="AW3404" s="31"/>
      <c r="AX3404" s="29"/>
      <c r="AY3404" s="42"/>
      <c r="AZ3404" s="38"/>
      <c r="BA3404" s="34"/>
      <c r="BB3404" s="39"/>
      <c r="BC3404" s="40"/>
      <c r="BD3404" s="40"/>
      <c r="BE3404" s="40"/>
      <c r="BF3404" s="32"/>
      <c r="BG3404" s="32"/>
      <c r="BH3404" s="40"/>
      <c r="BI3404" s="31"/>
      <c r="BJ3404" s="29"/>
    </row>
    <row r="3405" customFormat="false" ht="15" hidden="false" customHeight="false" outlineLevel="0" collapsed="false">
      <c r="A3405" s="26" t="s">
        <v>1411</v>
      </c>
      <c r="B3405" s="27" t="s">
        <v>0</v>
      </c>
      <c r="C3405" s="28" t="s">
        <v>149</v>
      </c>
      <c r="D3405" s="43" t="s">
        <v>220</v>
      </c>
      <c r="E3405" s="30" t="n">
        <v>1299.9</v>
      </c>
      <c r="F3405" s="31" t="n">
        <v>1289.9</v>
      </c>
      <c r="G3405" s="32" t="s">
        <v>287</v>
      </c>
      <c r="H3405" s="32" t="s">
        <v>98</v>
      </c>
      <c r="I3405" s="33" t="n">
        <v>24.99</v>
      </c>
      <c r="J3405" s="34" t="s">
        <v>288</v>
      </c>
      <c r="K3405" s="35" t="s">
        <v>355</v>
      </c>
      <c r="L3405" s="36"/>
      <c r="M3405" s="33" t="n">
        <v>8.99</v>
      </c>
      <c r="N3405" s="33"/>
      <c r="O3405" s="37"/>
      <c r="P3405" s="38" t="n">
        <v>109.99</v>
      </c>
      <c r="Q3405" s="34" t="n">
        <v>25.99</v>
      </c>
      <c r="R3405" s="39" t="n">
        <v>-5.58683606557378</v>
      </c>
      <c r="S3405" s="40" t="n">
        <v>31.5768360655738</v>
      </c>
      <c r="T3405" s="40" t="n">
        <v>31.5768360655738</v>
      </c>
      <c r="U3405" s="40" t="n">
        <v>31.5768360655738</v>
      </c>
      <c r="V3405" s="32" t="n">
        <v>19.4031639344262</v>
      </c>
      <c r="W3405" s="32" t="n">
        <v>19.4031639344262</v>
      </c>
      <c r="X3405" s="40" t="n">
        <v>50.98</v>
      </c>
      <c r="Y3405" s="29" t="n">
        <v>889.69</v>
      </c>
      <c r="Z3405" s="29" t="n">
        <v>167.605081967213</v>
      </c>
      <c r="AA3405" s="41"/>
      <c r="AB3405" s="38" t="s">
        <v>520</v>
      </c>
      <c r="AC3405" s="34" t="s">
        <v>520</v>
      </c>
      <c r="AD3405" s="39" t="s">
        <v>520</v>
      </c>
      <c r="AE3405" s="40" t="s">
        <v>520</v>
      </c>
      <c r="AF3405" s="40" t="s">
        <v>520</v>
      </c>
      <c r="AG3405" s="40" t="s">
        <v>520</v>
      </c>
      <c r="AH3405" s="32"/>
      <c r="AI3405" s="32"/>
      <c r="AJ3405" s="40"/>
      <c r="AK3405" s="29"/>
      <c r="AL3405" s="29"/>
      <c r="AM3405" s="41"/>
      <c r="AN3405" s="38"/>
      <c r="AO3405" s="34"/>
      <c r="AP3405" s="39"/>
      <c r="AQ3405" s="40"/>
      <c r="AR3405" s="40"/>
      <c r="AS3405" s="40"/>
      <c r="AT3405" s="32"/>
      <c r="AU3405" s="32"/>
      <c r="AV3405" s="40"/>
      <c r="AW3405" s="31"/>
      <c r="AX3405" s="29"/>
      <c r="AY3405" s="42"/>
      <c r="AZ3405" s="38"/>
      <c r="BA3405" s="34"/>
      <c r="BB3405" s="39"/>
      <c r="BC3405" s="40"/>
      <c r="BD3405" s="40"/>
      <c r="BE3405" s="40"/>
      <c r="BF3405" s="32"/>
      <c r="BG3405" s="32"/>
      <c r="BH3405" s="40"/>
      <c r="BI3405" s="31"/>
      <c r="BJ3405" s="29"/>
    </row>
    <row r="3406" customFormat="false" ht="15" hidden="false" customHeight="false" outlineLevel="0" collapsed="false">
      <c r="A3406" s="26" t="s">
        <v>1412</v>
      </c>
      <c r="B3406" s="27" t="s">
        <v>0</v>
      </c>
      <c r="C3406" s="28" t="s">
        <v>149</v>
      </c>
      <c r="D3406" s="43" t="s">
        <v>220</v>
      </c>
      <c r="E3406" s="30" t="n">
        <v>1299.9</v>
      </c>
      <c r="F3406" s="31" t="n">
        <v>1289.9</v>
      </c>
      <c r="G3406" s="32" t="s">
        <v>291</v>
      </c>
      <c r="H3406" s="32" t="s">
        <v>98</v>
      </c>
      <c r="I3406" s="33" t="n">
        <v>16.99</v>
      </c>
      <c r="J3406" s="34" t="s">
        <v>288</v>
      </c>
      <c r="K3406" s="35" t="s">
        <v>355</v>
      </c>
      <c r="L3406" s="36"/>
      <c r="M3406" s="33" t="n">
        <v>8.99</v>
      </c>
      <c r="N3406" s="33"/>
      <c r="O3406" s="37"/>
      <c r="P3406" s="38" t="n">
        <v>109.99</v>
      </c>
      <c r="Q3406" s="34" t="n">
        <v>27.99</v>
      </c>
      <c r="R3406" s="39" t="n">
        <v>-3.58683606557378</v>
      </c>
      <c r="S3406" s="40" t="n">
        <v>31.5768360655738</v>
      </c>
      <c r="T3406" s="40" t="n">
        <v>31.5768360655738</v>
      </c>
      <c r="U3406" s="40" t="n">
        <v>31.5768360655738</v>
      </c>
      <c r="V3406" s="32" t="n">
        <v>13.4031639344262</v>
      </c>
      <c r="W3406" s="32" t="n">
        <v>13.4031639344262</v>
      </c>
      <c r="X3406" s="40" t="n">
        <v>44.98</v>
      </c>
      <c r="Y3406" s="29" t="n">
        <v>949.69</v>
      </c>
      <c r="Z3406" s="29" t="n">
        <v>107.605081967213</v>
      </c>
      <c r="AA3406" s="41"/>
      <c r="AB3406" s="38" t="s">
        <v>520</v>
      </c>
      <c r="AC3406" s="34" t="s">
        <v>520</v>
      </c>
      <c r="AD3406" s="39" t="s">
        <v>520</v>
      </c>
      <c r="AE3406" s="40" t="s">
        <v>520</v>
      </c>
      <c r="AF3406" s="40" t="s">
        <v>520</v>
      </c>
      <c r="AG3406" s="40" t="s">
        <v>520</v>
      </c>
      <c r="AH3406" s="32"/>
      <c r="AI3406" s="32"/>
      <c r="AJ3406" s="40"/>
      <c r="AK3406" s="29"/>
      <c r="AL3406" s="29"/>
      <c r="AM3406" s="41"/>
      <c r="AN3406" s="38"/>
      <c r="AO3406" s="34"/>
      <c r="AP3406" s="39"/>
      <c r="AQ3406" s="40"/>
      <c r="AR3406" s="40"/>
      <c r="AS3406" s="40"/>
      <c r="AT3406" s="32"/>
      <c r="AU3406" s="32"/>
      <c r="AV3406" s="40"/>
      <c r="AW3406" s="31"/>
      <c r="AX3406" s="29"/>
      <c r="AY3406" s="42"/>
      <c r="AZ3406" s="38"/>
      <c r="BA3406" s="34"/>
      <c r="BB3406" s="39"/>
      <c r="BC3406" s="40"/>
      <c r="BD3406" s="40"/>
      <c r="BE3406" s="40"/>
      <c r="BF3406" s="32"/>
      <c r="BG3406" s="32"/>
      <c r="BH3406" s="40"/>
      <c r="BI3406" s="31"/>
      <c r="BJ3406" s="29"/>
    </row>
    <row r="3407" customFormat="false" ht="15" hidden="false" customHeight="false" outlineLevel="0" collapsed="false">
      <c r="A3407" s="26" t="s">
        <v>1413</v>
      </c>
      <c r="B3407" s="27" t="s">
        <v>0</v>
      </c>
      <c r="C3407" s="28" t="s">
        <v>149</v>
      </c>
      <c r="D3407" s="43" t="s">
        <v>220</v>
      </c>
      <c r="E3407" s="30" t="n">
        <v>1299.9</v>
      </c>
      <c r="F3407" s="31" t="n">
        <v>1289.9</v>
      </c>
      <c r="G3407" s="32" t="s">
        <v>293</v>
      </c>
      <c r="H3407" s="32" t="s">
        <v>98</v>
      </c>
      <c r="I3407" s="33" t="n">
        <v>12.99</v>
      </c>
      <c r="J3407" s="34" t="s">
        <v>288</v>
      </c>
      <c r="K3407" s="35" t="s">
        <v>355</v>
      </c>
      <c r="L3407" s="36"/>
      <c r="M3407" s="33" t="n">
        <v>8.99</v>
      </c>
      <c r="N3407" s="33"/>
      <c r="O3407" s="37"/>
      <c r="P3407" s="38" t="n">
        <v>189.99</v>
      </c>
      <c r="Q3407" s="34" t="n">
        <v>26.99</v>
      </c>
      <c r="R3407" s="39" t="n">
        <v>-1.92016939890711</v>
      </c>
      <c r="S3407" s="40" t="n">
        <v>28.9101693989071</v>
      </c>
      <c r="T3407" s="40" t="n">
        <v>28.9101693989071</v>
      </c>
      <c r="U3407" s="40" t="n">
        <v>28.9101693989071</v>
      </c>
      <c r="V3407" s="32" t="n">
        <v>11.0698306010929</v>
      </c>
      <c r="W3407" s="32" t="n">
        <v>11.0698306010929</v>
      </c>
      <c r="X3407" s="40" t="n">
        <v>39.98</v>
      </c>
      <c r="Y3407" s="29" t="n">
        <v>999.69</v>
      </c>
      <c r="Z3407" s="29" t="n">
        <v>57.6050819672133</v>
      </c>
      <c r="AA3407" s="41"/>
      <c r="AB3407" s="38" t="s">
        <v>520</v>
      </c>
      <c r="AC3407" s="34" t="s">
        <v>520</v>
      </c>
      <c r="AD3407" s="39" t="s">
        <v>520</v>
      </c>
      <c r="AE3407" s="40" t="s">
        <v>520</v>
      </c>
      <c r="AF3407" s="40" t="s">
        <v>520</v>
      </c>
      <c r="AG3407" s="40" t="s">
        <v>520</v>
      </c>
      <c r="AH3407" s="32"/>
      <c r="AI3407" s="32"/>
      <c r="AJ3407" s="40"/>
      <c r="AK3407" s="29"/>
      <c r="AL3407" s="29"/>
      <c r="AM3407" s="41"/>
      <c r="AN3407" s="38"/>
      <c r="AO3407" s="34"/>
      <c r="AP3407" s="39"/>
      <c r="AQ3407" s="40"/>
      <c r="AR3407" s="40"/>
      <c r="AS3407" s="40"/>
      <c r="AT3407" s="32"/>
      <c r="AU3407" s="32"/>
      <c r="AV3407" s="40"/>
      <c r="AW3407" s="31"/>
      <c r="AX3407" s="29"/>
      <c r="AY3407" s="42"/>
      <c r="AZ3407" s="38"/>
      <c r="BA3407" s="34"/>
      <c r="BB3407" s="39"/>
      <c r="BC3407" s="40"/>
      <c r="BD3407" s="40"/>
      <c r="BE3407" s="40"/>
      <c r="BF3407" s="32"/>
      <c r="BG3407" s="32"/>
      <c r="BH3407" s="40"/>
      <c r="BI3407" s="31"/>
      <c r="BJ3407" s="29"/>
    </row>
    <row r="3408" customFormat="false" ht="15" hidden="false" customHeight="false" outlineLevel="0" collapsed="false">
      <c r="A3408" s="26" t="s">
        <v>1414</v>
      </c>
      <c r="B3408" s="27" t="s">
        <v>0</v>
      </c>
      <c r="C3408" s="28" t="s">
        <v>149</v>
      </c>
      <c r="D3408" s="43" t="s">
        <v>220</v>
      </c>
      <c r="E3408" s="30" t="n">
        <v>1299.9</v>
      </c>
      <c r="F3408" s="31" t="n">
        <v>1289.9</v>
      </c>
      <c r="G3408" s="32" t="s">
        <v>295</v>
      </c>
      <c r="H3408" s="32" t="s">
        <v>98</v>
      </c>
      <c r="I3408" s="33" t="n">
        <v>9.99</v>
      </c>
      <c r="J3408" s="34" t="s">
        <v>288</v>
      </c>
      <c r="K3408" s="35" t="s">
        <v>355</v>
      </c>
      <c r="L3408" s="36"/>
      <c r="M3408" s="33" t="n">
        <v>8.99</v>
      </c>
      <c r="N3408" s="33"/>
      <c r="O3408" s="37"/>
      <c r="P3408" s="38" t="n">
        <v>189.99</v>
      </c>
      <c r="Q3408" s="34" t="n">
        <v>26.99</v>
      </c>
      <c r="R3408" s="39" t="n">
        <v>-1.92016939890711</v>
      </c>
      <c r="S3408" s="40" t="n">
        <v>28.9101693989071</v>
      </c>
      <c r="T3408" s="40" t="n">
        <v>28.9101693989071</v>
      </c>
      <c r="U3408" s="40" t="n">
        <v>28.9101693989071</v>
      </c>
      <c r="V3408" s="32" t="n">
        <v>8.06983060109289</v>
      </c>
      <c r="W3408" s="32" t="n">
        <v>8.06983060109289</v>
      </c>
      <c r="X3408" s="40" t="n">
        <v>36.98</v>
      </c>
      <c r="Y3408" s="29" t="n">
        <v>999.69</v>
      </c>
      <c r="Z3408" s="29" t="n">
        <v>57.6050819672133</v>
      </c>
      <c r="AA3408" s="41"/>
      <c r="AB3408" s="38" t="s">
        <v>520</v>
      </c>
      <c r="AC3408" s="34" t="s">
        <v>520</v>
      </c>
      <c r="AD3408" s="39" t="s">
        <v>520</v>
      </c>
      <c r="AE3408" s="40" t="s">
        <v>520</v>
      </c>
      <c r="AF3408" s="40" t="s">
        <v>520</v>
      </c>
      <c r="AG3408" s="40" t="s">
        <v>520</v>
      </c>
      <c r="AH3408" s="32"/>
      <c r="AI3408" s="32"/>
      <c r="AJ3408" s="40"/>
      <c r="AK3408" s="29"/>
      <c r="AL3408" s="29"/>
      <c r="AM3408" s="41"/>
      <c r="AN3408" s="38"/>
      <c r="AO3408" s="34"/>
      <c r="AP3408" s="39"/>
      <c r="AQ3408" s="40"/>
      <c r="AR3408" s="40"/>
      <c r="AS3408" s="40"/>
      <c r="AT3408" s="32"/>
      <c r="AU3408" s="32"/>
      <c r="AV3408" s="40"/>
      <c r="AW3408" s="31"/>
      <c r="AX3408" s="29"/>
      <c r="AY3408" s="42"/>
      <c r="AZ3408" s="38"/>
      <c r="BA3408" s="34"/>
      <c r="BB3408" s="39"/>
      <c r="BC3408" s="40"/>
      <c r="BD3408" s="40"/>
      <c r="BE3408" s="40"/>
      <c r="BF3408" s="32"/>
      <c r="BG3408" s="32"/>
      <c r="BH3408" s="40"/>
      <c r="BI3408" s="31"/>
      <c r="BJ3408" s="29"/>
    </row>
    <row r="3409" customFormat="false" ht="15" hidden="false" customHeight="false" outlineLevel="0" collapsed="false">
      <c r="A3409" s="26" t="s">
        <v>1415</v>
      </c>
      <c r="B3409" s="27" t="s">
        <v>0</v>
      </c>
      <c r="C3409" s="28" t="s">
        <v>149</v>
      </c>
      <c r="D3409" s="43" t="s">
        <v>220</v>
      </c>
      <c r="E3409" s="30" t="n">
        <v>1299.9</v>
      </c>
      <c r="F3409" s="31" t="n">
        <v>1289.9</v>
      </c>
      <c r="G3409" s="32" t="s">
        <v>297</v>
      </c>
      <c r="H3409" s="32" t="s">
        <v>98</v>
      </c>
      <c r="I3409" s="33" t="n">
        <v>0</v>
      </c>
      <c r="J3409" s="34" t="s">
        <v>298</v>
      </c>
      <c r="K3409" s="35" t="s">
        <v>355</v>
      </c>
      <c r="L3409" s="36"/>
      <c r="M3409" s="33" t="n">
        <v>8.99</v>
      </c>
      <c r="N3409" s="33"/>
      <c r="O3409" s="37"/>
      <c r="P3409" s="38" t="n">
        <v>109.99</v>
      </c>
      <c r="Q3409" s="34" t="n">
        <v>27.99</v>
      </c>
      <c r="R3409" s="39" t="n">
        <v>-3.58683606557378</v>
      </c>
      <c r="S3409" s="40" t="n">
        <v>31.5768360655738</v>
      </c>
      <c r="T3409" s="40" t="n">
        <v>31.5768360655738</v>
      </c>
      <c r="U3409" s="40" t="n">
        <v>31.5768360655738</v>
      </c>
      <c r="V3409" s="32" t="n">
        <v>-3.58683606557378</v>
      </c>
      <c r="W3409" s="32" t="n">
        <v>-3.58683606557378</v>
      </c>
      <c r="X3409" s="40" t="n">
        <v>27.99</v>
      </c>
      <c r="Y3409" s="29" t="n">
        <v>949.69</v>
      </c>
      <c r="Z3409" s="29" t="n">
        <v>107.605081967213</v>
      </c>
      <c r="AA3409" s="41"/>
      <c r="AB3409" s="38" t="s">
        <v>520</v>
      </c>
      <c r="AC3409" s="34" t="s">
        <v>520</v>
      </c>
      <c r="AD3409" s="39" t="s">
        <v>520</v>
      </c>
      <c r="AE3409" s="40" t="s">
        <v>520</v>
      </c>
      <c r="AF3409" s="40" t="s">
        <v>520</v>
      </c>
      <c r="AG3409" s="40" t="s">
        <v>520</v>
      </c>
      <c r="AH3409" s="32"/>
      <c r="AI3409" s="32"/>
      <c r="AJ3409" s="40"/>
      <c r="AK3409" s="29"/>
      <c r="AL3409" s="29"/>
      <c r="AM3409" s="41"/>
      <c r="AN3409" s="38"/>
      <c r="AO3409" s="34"/>
      <c r="AP3409" s="39"/>
      <c r="AQ3409" s="40"/>
      <c r="AR3409" s="40"/>
      <c r="AS3409" s="40"/>
      <c r="AT3409" s="32"/>
      <c r="AU3409" s="32"/>
      <c r="AV3409" s="40"/>
      <c r="AW3409" s="31"/>
      <c r="AX3409" s="29"/>
      <c r="AY3409" s="42"/>
      <c r="AZ3409" s="38"/>
      <c r="BA3409" s="34"/>
      <c r="BB3409" s="39"/>
      <c r="BC3409" s="40"/>
      <c r="BD3409" s="40"/>
      <c r="BE3409" s="40"/>
      <c r="BF3409" s="32"/>
      <c r="BG3409" s="32"/>
      <c r="BH3409" s="40"/>
      <c r="BI3409" s="31"/>
      <c r="BJ3409" s="29"/>
    </row>
    <row r="3410" customFormat="false" ht="15" hidden="false" customHeight="false" outlineLevel="0" collapsed="false">
      <c r="A3410" s="26" t="s">
        <v>1416</v>
      </c>
      <c r="B3410" s="27" t="s">
        <v>0</v>
      </c>
      <c r="C3410" s="28" t="s">
        <v>149</v>
      </c>
      <c r="D3410" s="43" t="s">
        <v>1417</v>
      </c>
      <c r="E3410" s="30" t="n">
        <v>449.9</v>
      </c>
      <c r="F3410" s="31" t="n">
        <v>429.9</v>
      </c>
      <c r="G3410" s="32" t="s">
        <v>287</v>
      </c>
      <c r="H3410" s="32" t="s">
        <v>98</v>
      </c>
      <c r="I3410" s="33" t="n">
        <v>24.99</v>
      </c>
      <c r="J3410" s="34" t="s">
        <v>288</v>
      </c>
      <c r="K3410" s="35" t="s">
        <v>355</v>
      </c>
      <c r="L3410" s="36"/>
      <c r="M3410" s="33" t="n">
        <v>4.99</v>
      </c>
      <c r="N3410" s="33"/>
      <c r="O3410" s="37"/>
      <c r="P3410" s="38" t="n">
        <v>39.99</v>
      </c>
      <c r="Q3410" s="34" t="n">
        <v>3.99</v>
      </c>
      <c r="R3410" s="39" t="n">
        <v>-6.42290163934426</v>
      </c>
      <c r="S3410" s="40" t="n">
        <v>10.4129016393443</v>
      </c>
      <c r="T3410" s="40" t="n">
        <v>10.4129016393443</v>
      </c>
      <c r="U3410" s="40" t="n">
        <v>10.4129016393443</v>
      </c>
      <c r="V3410" s="32" t="n">
        <v>18.5670983606557</v>
      </c>
      <c r="W3410" s="32" t="n">
        <v>18.5670983606557</v>
      </c>
      <c r="X3410" s="40" t="n">
        <v>28.98</v>
      </c>
      <c r="Y3410" s="29" t="n">
        <v>159.69</v>
      </c>
      <c r="Z3410" s="29" t="n">
        <v>192.687049180328</v>
      </c>
      <c r="AA3410" s="41"/>
      <c r="AB3410" s="38" t="s">
        <v>520</v>
      </c>
      <c r="AC3410" s="34" t="s">
        <v>520</v>
      </c>
      <c r="AD3410" s="39" t="s">
        <v>520</v>
      </c>
      <c r="AE3410" s="40" t="s">
        <v>520</v>
      </c>
      <c r="AF3410" s="40" t="s">
        <v>520</v>
      </c>
      <c r="AG3410" s="40" t="s">
        <v>520</v>
      </c>
      <c r="AH3410" s="32"/>
      <c r="AI3410" s="32"/>
      <c r="AJ3410" s="40"/>
      <c r="AK3410" s="29"/>
      <c r="AL3410" s="29"/>
      <c r="AM3410" s="41"/>
      <c r="AN3410" s="38"/>
      <c r="AO3410" s="34"/>
      <c r="AP3410" s="39"/>
      <c r="AQ3410" s="40"/>
      <c r="AR3410" s="40"/>
      <c r="AS3410" s="40"/>
      <c r="AT3410" s="32"/>
      <c r="AU3410" s="32"/>
      <c r="AV3410" s="40"/>
      <c r="AW3410" s="31"/>
      <c r="AX3410" s="29"/>
      <c r="AY3410" s="42"/>
      <c r="AZ3410" s="38"/>
      <c r="BA3410" s="34"/>
      <c r="BB3410" s="39"/>
      <c r="BC3410" s="40"/>
      <c r="BD3410" s="40"/>
      <c r="BE3410" s="40"/>
      <c r="BF3410" s="32"/>
      <c r="BG3410" s="32"/>
      <c r="BH3410" s="40"/>
      <c r="BI3410" s="31"/>
      <c r="BJ3410" s="29"/>
    </row>
    <row r="3411" customFormat="false" ht="15" hidden="false" customHeight="false" outlineLevel="0" collapsed="false">
      <c r="A3411" s="26" t="s">
        <v>1418</v>
      </c>
      <c r="B3411" s="27" t="s">
        <v>0</v>
      </c>
      <c r="C3411" s="28" t="s">
        <v>149</v>
      </c>
      <c r="D3411" s="43" t="s">
        <v>1417</v>
      </c>
      <c r="E3411" s="30" t="n">
        <v>449.9</v>
      </c>
      <c r="F3411" s="31" t="n">
        <v>429.9</v>
      </c>
      <c r="G3411" s="32" t="s">
        <v>291</v>
      </c>
      <c r="H3411" s="32" t="s">
        <v>98</v>
      </c>
      <c r="I3411" s="33" t="n">
        <v>16.99</v>
      </c>
      <c r="J3411" s="34" t="s">
        <v>288</v>
      </c>
      <c r="K3411" s="35" t="s">
        <v>355</v>
      </c>
      <c r="L3411" s="36"/>
      <c r="M3411" s="33" t="n">
        <v>4.99</v>
      </c>
      <c r="N3411" s="33"/>
      <c r="O3411" s="37"/>
      <c r="P3411" s="38" t="n">
        <v>39.99</v>
      </c>
      <c r="Q3411" s="34" t="n">
        <v>6.99</v>
      </c>
      <c r="R3411" s="39" t="n">
        <v>-3.42290163934426</v>
      </c>
      <c r="S3411" s="40" t="n">
        <v>10.4129016393443</v>
      </c>
      <c r="T3411" s="40" t="n">
        <v>10.4129016393443</v>
      </c>
      <c r="U3411" s="40" t="n">
        <v>10.4129016393443</v>
      </c>
      <c r="V3411" s="32" t="n">
        <v>13.5670983606557</v>
      </c>
      <c r="W3411" s="32" t="n">
        <v>13.5670983606557</v>
      </c>
      <c r="X3411" s="40" t="n">
        <v>23.98</v>
      </c>
      <c r="Y3411" s="29" t="n">
        <v>249.69</v>
      </c>
      <c r="Z3411" s="29" t="n">
        <v>102.687049180328</v>
      </c>
      <c r="AA3411" s="41"/>
      <c r="AB3411" s="38" t="s">
        <v>520</v>
      </c>
      <c r="AC3411" s="34" t="s">
        <v>520</v>
      </c>
      <c r="AD3411" s="39" t="s">
        <v>520</v>
      </c>
      <c r="AE3411" s="40" t="s">
        <v>520</v>
      </c>
      <c r="AF3411" s="40" t="s">
        <v>520</v>
      </c>
      <c r="AG3411" s="40" t="s">
        <v>520</v>
      </c>
      <c r="AH3411" s="32"/>
      <c r="AI3411" s="32"/>
      <c r="AJ3411" s="40"/>
      <c r="AK3411" s="29"/>
      <c r="AL3411" s="29"/>
      <c r="AM3411" s="41"/>
      <c r="AN3411" s="38"/>
      <c r="AO3411" s="34"/>
      <c r="AP3411" s="39"/>
      <c r="AQ3411" s="40"/>
      <c r="AR3411" s="40"/>
      <c r="AS3411" s="40"/>
      <c r="AT3411" s="32"/>
      <c r="AU3411" s="32"/>
      <c r="AV3411" s="40"/>
      <c r="AW3411" s="31"/>
      <c r="AX3411" s="29"/>
      <c r="AY3411" s="42"/>
      <c r="AZ3411" s="38"/>
      <c r="BA3411" s="34"/>
      <c r="BB3411" s="39"/>
      <c r="BC3411" s="40"/>
      <c r="BD3411" s="40"/>
      <c r="BE3411" s="40"/>
      <c r="BF3411" s="32"/>
      <c r="BG3411" s="32"/>
      <c r="BH3411" s="40"/>
      <c r="BI3411" s="31"/>
      <c r="BJ3411" s="29"/>
    </row>
    <row r="3412" customFormat="false" ht="15" hidden="false" customHeight="false" outlineLevel="0" collapsed="false">
      <c r="A3412" s="26" t="s">
        <v>1419</v>
      </c>
      <c r="B3412" s="27" t="s">
        <v>0</v>
      </c>
      <c r="C3412" s="28" t="s">
        <v>149</v>
      </c>
      <c r="D3412" s="43" t="s">
        <v>1417</v>
      </c>
      <c r="E3412" s="30" t="n">
        <v>449.9</v>
      </c>
      <c r="F3412" s="31" t="n">
        <v>429.9</v>
      </c>
      <c r="G3412" s="32" t="s">
        <v>293</v>
      </c>
      <c r="H3412" s="32" t="s">
        <v>98</v>
      </c>
      <c r="I3412" s="33" t="n">
        <v>12.99</v>
      </c>
      <c r="J3412" s="34" t="s">
        <v>288</v>
      </c>
      <c r="K3412" s="35" t="s">
        <v>355</v>
      </c>
      <c r="L3412" s="36"/>
      <c r="M3412" s="33" t="n">
        <v>4.99</v>
      </c>
      <c r="N3412" s="33"/>
      <c r="O3412" s="37"/>
      <c r="P3412" s="38" t="n">
        <v>39.99</v>
      </c>
      <c r="Q3412" s="34" t="n">
        <v>8.99</v>
      </c>
      <c r="R3412" s="39" t="n">
        <v>-1.42290163934426</v>
      </c>
      <c r="S3412" s="40" t="n">
        <v>10.4129016393443</v>
      </c>
      <c r="T3412" s="40" t="n">
        <v>10.4129016393443</v>
      </c>
      <c r="U3412" s="40" t="n">
        <v>10.4129016393443</v>
      </c>
      <c r="V3412" s="32" t="n">
        <v>11.5670983606557</v>
      </c>
      <c r="W3412" s="32" t="n">
        <v>11.5670983606557</v>
      </c>
      <c r="X3412" s="40" t="n">
        <v>21.98</v>
      </c>
      <c r="Y3412" s="29" t="n">
        <v>309.69</v>
      </c>
      <c r="Z3412" s="29" t="n">
        <v>42.6870491803279</v>
      </c>
      <c r="AA3412" s="41"/>
      <c r="AB3412" s="38" t="s">
        <v>520</v>
      </c>
      <c r="AC3412" s="34" t="s">
        <v>520</v>
      </c>
      <c r="AD3412" s="39" t="s">
        <v>520</v>
      </c>
      <c r="AE3412" s="40" t="s">
        <v>520</v>
      </c>
      <c r="AF3412" s="40" t="s">
        <v>520</v>
      </c>
      <c r="AG3412" s="40" t="s">
        <v>520</v>
      </c>
      <c r="AH3412" s="32"/>
      <c r="AI3412" s="32"/>
      <c r="AJ3412" s="40"/>
      <c r="AK3412" s="29"/>
      <c r="AL3412" s="29"/>
      <c r="AM3412" s="41"/>
      <c r="AN3412" s="38"/>
      <c r="AO3412" s="34"/>
      <c r="AP3412" s="39"/>
      <c r="AQ3412" s="40"/>
      <c r="AR3412" s="40"/>
      <c r="AS3412" s="40"/>
      <c r="AT3412" s="32"/>
      <c r="AU3412" s="32"/>
      <c r="AV3412" s="40"/>
      <c r="AW3412" s="31"/>
      <c r="AX3412" s="29"/>
      <c r="AY3412" s="42"/>
      <c r="AZ3412" s="38"/>
      <c r="BA3412" s="34"/>
      <c r="BB3412" s="39"/>
      <c r="BC3412" s="40"/>
      <c r="BD3412" s="40"/>
      <c r="BE3412" s="40"/>
      <c r="BF3412" s="32"/>
      <c r="BG3412" s="32"/>
      <c r="BH3412" s="40"/>
      <c r="BI3412" s="31"/>
      <c r="BJ3412" s="29"/>
    </row>
    <row r="3413" customFormat="false" ht="15" hidden="false" customHeight="false" outlineLevel="0" collapsed="false">
      <c r="A3413" s="26" t="s">
        <v>1420</v>
      </c>
      <c r="B3413" s="27" t="s">
        <v>0</v>
      </c>
      <c r="C3413" s="28" t="s">
        <v>149</v>
      </c>
      <c r="D3413" s="43" t="s">
        <v>1417</v>
      </c>
      <c r="E3413" s="30" t="n">
        <v>449.9</v>
      </c>
      <c r="F3413" s="31" t="n">
        <v>429.9</v>
      </c>
      <c r="G3413" s="32" t="s">
        <v>295</v>
      </c>
      <c r="H3413" s="32" t="s">
        <v>98</v>
      </c>
      <c r="I3413" s="33" t="n">
        <v>9.99</v>
      </c>
      <c r="J3413" s="34" t="s">
        <v>288</v>
      </c>
      <c r="K3413" s="35" t="s">
        <v>355</v>
      </c>
      <c r="L3413" s="36"/>
      <c r="M3413" s="33" t="n">
        <v>4.99</v>
      </c>
      <c r="N3413" s="33"/>
      <c r="O3413" s="37"/>
      <c r="P3413" s="38" t="n">
        <v>39.99</v>
      </c>
      <c r="Q3413" s="34" t="n">
        <v>8.99</v>
      </c>
      <c r="R3413" s="39" t="n">
        <v>-1.42290163934426</v>
      </c>
      <c r="S3413" s="40" t="n">
        <v>10.4129016393443</v>
      </c>
      <c r="T3413" s="40" t="n">
        <v>10.4129016393443</v>
      </c>
      <c r="U3413" s="40" t="n">
        <v>10.4129016393443</v>
      </c>
      <c r="V3413" s="32" t="n">
        <v>8.56709836065574</v>
      </c>
      <c r="W3413" s="32" t="n">
        <v>8.56709836065574</v>
      </c>
      <c r="X3413" s="40" t="n">
        <v>18.98</v>
      </c>
      <c r="Y3413" s="29" t="n">
        <v>309.69</v>
      </c>
      <c r="Z3413" s="29" t="n">
        <v>42.6870491803279</v>
      </c>
      <c r="AA3413" s="41"/>
      <c r="AB3413" s="38" t="s">
        <v>520</v>
      </c>
      <c r="AC3413" s="34" t="s">
        <v>520</v>
      </c>
      <c r="AD3413" s="39" t="s">
        <v>520</v>
      </c>
      <c r="AE3413" s="40" t="s">
        <v>520</v>
      </c>
      <c r="AF3413" s="40" t="s">
        <v>520</v>
      </c>
      <c r="AG3413" s="40" t="s">
        <v>520</v>
      </c>
      <c r="AH3413" s="32"/>
      <c r="AI3413" s="32"/>
      <c r="AJ3413" s="40"/>
      <c r="AK3413" s="29"/>
      <c r="AL3413" s="29"/>
      <c r="AM3413" s="41"/>
      <c r="AN3413" s="38"/>
      <c r="AO3413" s="34"/>
      <c r="AP3413" s="39"/>
      <c r="AQ3413" s="40"/>
      <c r="AR3413" s="40"/>
      <c r="AS3413" s="40"/>
      <c r="AT3413" s="32"/>
      <c r="AU3413" s="32"/>
      <c r="AV3413" s="40"/>
      <c r="AW3413" s="31"/>
      <c r="AX3413" s="29"/>
      <c r="AY3413" s="42"/>
      <c r="AZ3413" s="38"/>
      <c r="BA3413" s="34"/>
      <c r="BB3413" s="39"/>
      <c r="BC3413" s="40"/>
      <c r="BD3413" s="40"/>
      <c r="BE3413" s="40"/>
      <c r="BF3413" s="32"/>
      <c r="BG3413" s="32"/>
      <c r="BH3413" s="40"/>
      <c r="BI3413" s="31"/>
      <c r="BJ3413" s="29"/>
    </row>
    <row r="3414" customFormat="false" ht="15" hidden="false" customHeight="false" outlineLevel="0" collapsed="false">
      <c r="A3414" s="26" t="s">
        <v>1421</v>
      </c>
      <c r="B3414" s="27" t="s">
        <v>0</v>
      </c>
      <c r="C3414" s="28" t="s">
        <v>149</v>
      </c>
      <c r="D3414" s="43" t="s">
        <v>1417</v>
      </c>
      <c r="E3414" s="30" t="n">
        <v>449.9</v>
      </c>
      <c r="F3414" s="31" t="n">
        <v>429.9</v>
      </c>
      <c r="G3414" s="32" t="s">
        <v>297</v>
      </c>
      <c r="H3414" s="32" t="s">
        <v>98</v>
      </c>
      <c r="I3414" s="33" t="n">
        <v>0</v>
      </c>
      <c r="J3414" s="34" t="s">
        <v>298</v>
      </c>
      <c r="K3414" s="35" t="s">
        <v>355</v>
      </c>
      <c r="L3414" s="36"/>
      <c r="M3414" s="33" t="n">
        <v>4.99</v>
      </c>
      <c r="N3414" s="33"/>
      <c r="O3414" s="37"/>
      <c r="P3414" s="38" t="n">
        <v>39.99</v>
      </c>
      <c r="Q3414" s="34" t="n">
        <v>8.99</v>
      </c>
      <c r="R3414" s="39" t="n">
        <v>-1.42290163934426</v>
      </c>
      <c r="S3414" s="40" t="n">
        <v>10.4129016393443</v>
      </c>
      <c r="T3414" s="40" t="n">
        <v>10.4129016393443</v>
      </c>
      <c r="U3414" s="40" t="n">
        <v>10.4129016393443</v>
      </c>
      <c r="V3414" s="32" t="n">
        <v>-1.42290163934426</v>
      </c>
      <c r="W3414" s="32" t="n">
        <v>-1.42290163934426</v>
      </c>
      <c r="X3414" s="40" t="n">
        <v>8.99</v>
      </c>
      <c r="Y3414" s="29" t="n">
        <v>309.69</v>
      </c>
      <c r="Z3414" s="29" t="n">
        <v>42.6870491803279</v>
      </c>
      <c r="AA3414" s="41"/>
      <c r="AB3414" s="38" t="s">
        <v>520</v>
      </c>
      <c r="AC3414" s="34" t="s">
        <v>520</v>
      </c>
      <c r="AD3414" s="39" t="s">
        <v>520</v>
      </c>
      <c r="AE3414" s="40" t="s">
        <v>520</v>
      </c>
      <c r="AF3414" s="40" t="s">
        <v>520</v>
      </c>
      <c r="AG3414" s="40" t="s">
        <v>520</v>
      </c>
      <c r="AH3414" s="32"/>
      <c r="AI3414" s="32"/>
      <c r="AJ3414" s="40"/>
      <c r="AK3414" s="29"/>
      <c r="AL3414" s="29"/>
      <c r="AM3414" s="41"/>
      <c r="AN3414" s="38"/>
      <c r="AO3414" s="34"/>
      <c r="AP3414" s="39"/>
      <c r="AQ3414" s="40"/>
      <c r="AR3414" s="40"/>
      <c r="AS3414" s="40"/>
      <c r="AT3414" s="32"/>
      <c r="AU3414" s="32"/>
      <c r="AV3414" s="40"/>
      <c r="AW3414" s="31"/>
      <c r="AX3414" s="29"/>
      <c r="AY3414" s="42"/>
      <c r="AZ3414" s="38"/>
      <c r="BA3414" s="34"/>
      <c r="BB3414" s="39"/>
      <c r="BC3414" s="40"/>
      <c r="BD3414" s="40"/>
      <c r="BE3414" s="40"/>
      <c r="BF3414" s="32"/>
      <c r="BG3414" s="32"/>
      <c r="BH3414" s="40"/>
      <c r="BI3414" s="31"/>
      <c r="BJ3414" s="29"/>
    </row>
    <row r="3415" customFormat="false" ht="15" hidden="false" customHeight="false" outlineLevel="0" collapsed="false">
      <c r="A3415" s="26" t="s">
        <v>1422</v>
      </c>
      <c r="B3415" s="27" t="s">
        <v>0</v>
      </c>
      <c r="C3415" s="28" t="s">
        <v>149</v>
      </c>
      <c r="D3415" s="43" t="s">
        <v>1423</v>
      </c>
      <c r="E3415" s="30" t="n">
        <v>999.9</v>
      </c>
      <c r="F3415" s="31" t="n">
        <v>969.9</v>
      </c>
      <c r="G3415" s="32" t="s">
        <v>287</v>
      </c>
      <c r="H3415" s="32" t="s">
        <v>98</v>
      </c>
      <c r="I3415" s="33" t="n">
        <v>24.99</v>
      </c>
      <c r="J3415" s="34" t="s">
        <v>288</v>
      </c>
      <c r="K3415" s="35" t="s">
        <v>355</v>
      </c>
      <c r="L3415" s="36"/>
      <c r="M3415" s="33" t="n">
        <v>6.99</v>
      </c>
      <c r="N3415" s="33"/>
      <c r="O3415" s="37"/>
      <c r="P3415" s="38" t="n">
        <v>79.99</v>
      </c>
      <c r="Q3415" s="34" t="n">
        <v>17.99</v>
      </c>
      <c r="R3415" s="39" t="n">
        <v>-5.84366666666667</v>
      </c>
      <c r="S3415" s="40" t="n">
        <v>23.8336666666667</v>
      </c>
      <c r="T3415" s="40" t="n">
        <v>23.8336666666667</v>
      </c>
      <c r="U3415" s="40" t="n">
        <v>23.8336666666667</v>
      </c>
      <c r="V3415" s="32" t="n">
        <v>19.1463333333333</v>
      </c>
      <c r="W3415" s="32" t="n">
        <v>19.1463333333333</v>
      </c>
      <c r="X3415" s="40" t="n">
        <v>42.98</v>
      </c>
      <c r="Y3415" s="29" t="n">
        <v>619.69</v>
      </c>
      <c r="Z3415" s="29" t="n">
        <v>175.31</v>
      </c>
      <c r="AA3415" s="41"/>
      <c r="AB3415" s="38" t="s">
        <v>520</v>
      </c>
      <c r="AC3415" s="34" t="s">
        <v>520</v>
      </c>
      <c r="AD3415" s="39" t="s">
        <v>520</v>
      </c>
      <c r="AE3415" s="40" t="s">
        <v>520</v>
      </c>
      <c r="AF3415" s="40" t="s">
        <v>520</v>
      </c>
      <c r="AG3415" s="40" t="s">
        <v>520</v>
      </c>
      <c r="AH3415" s="32"/>
      <c r="AI3415" s="32"/>
      <c r="AJ3415" s="40"/>
      <c r="AK3415" s="29"/>
      <c r="AL3415" s="29"/>
      <c r="AM3415" s="41"/>
      <c r="AN3415" s="38"/>
      <c r="AO3415" s="34"/>
      <c r="AP3415" s="39"/>
      <c r="AQ3415" s="40"/>
      <c r="AR3415" s="40"/>
      <c r="AS3415" s="40"/>
      <c r="AT3415" s="32"/>
      <c r="AU3415" s="32"/>
      <c r="AV3415" s="40"/>
      <c r="AW3415" s="31"/>
      <c r="AX3415" s="29"/>
      <c r="AY3415" s="42"/>
      <c r="AZ3415" s="38"/>
      <c r="BA3415" s="34"/>
      <c r="BB3415" s="39"/>
      <c r="BC3415" s="40"/>
      <c r="BD3415" s="40"/>
      <c r="BE3415" s="40"/>
      <c r="BF3415" s="32"/>
      <c r="BG3415" s="32"/>
      <c r="BH3415" s="40"/>
      <c r="BI3415" s="31"/>
      <c r="BJ3415" s="29"/>
    </row>
    <row r="3416" customFormat="false" ht="15" hidden="false" customHeight="false" outlineLevel="0" collapsed="false">
      <c r="A3416" s="26" t="s">
        <v>1424</v>
      </c>
      <c r="B3416" s="27" t="s">
        <v>0</v>
      </c>
      <c r="C3416" s="28" t="s">
        <v>149</v>
      </c>
      <c r="D3416" s="43" t="s">
        <v>1423</v>
      </c>
      <c r="E3416" s="30" t="n">
        <v>999.9</v>
      </c>
      <c r="F3416" s="31" t="n">
        <v>969.9</v>
      </c>
      <c r="G3416" s="32" t="s">
        <v>291</v>
      </c>
      <c r="H3416" s="32" t="s">
        <v>98</v>
      </c>
      <c r="I3416" s="33" t="n">
        <v>16.99</v>
      </c>
      <c r="J3416" s="34" t="s">
        <v>288</v>
      </c>
      <c r="K3416" s="35" t="s">
        <v>355</v>
      </c>
      <c r="L3416" s="36"/>
      <c r="M3416" s="33" t="n">
        <v>6.99</v>
      </c>
      <c r="N3416" s="33"/>
      <c r="O3416" s="37"/>
      <c r="P3416" s="38" t="n">
        <v>89.99</v>
      </c>
      <c r="Q3416" s="34" t="n">
        <v>20.99</v>
      </c>
      <c r="R3416" s="39" t="n">
        <v>-2.51033333333334</v>
      </c>
      <c r="S3416" s="40" t="n">
        <v>23.5003333333333</v>
      </c>
      <c r="T3416" s="40" t="n">
        <v>23.5003333333333</v>
      </c>
      <c r="U3416" s="40" t="n">
        <v>23.5003333333333</v>
      </c>
      <c r="V3416" s="32" t="n">
        <v>14.4796666666667</v>
      </c>
      <c r="W3416" s="32" t="n">
        <v>14.4796666666667</v>
      </c>
      <c r="X3416" s="40" t="n">
        <v>37.98</v>
      </c>
      <c r="Y3416" s="29" t="n">
        <v>719.69</v>
      </c>
      <c r="Z3416" s="29" t="n">
        <v>75.3100000000001</v>
      </c>
      <c r="AA3416" s="41"/>
      <c r="AB3416" s="38" t="s">
        <v>520</v>
      </c>
      <c r="AC3416" s="34" t="s">
        <v>520</v>
      </c>
      <c r="AD3416" s="39" t="s">
        <v>520</v>
      </c>
      <c r="AE3416" s="40" t="s">
        <v>520</v>
      </c>
      <c r="AF3416" s="40" t="s">
        <v>520</v>
      </c>
      <c r="AG3416" s="40" t="s">
        <v>520</v>
      </c>
      <c r="AH3416" s="32"/>
      <c r="AI3416" s="32"/>
      <c r="AJ3416" s="40"/>
      <c r="AK3416" s="29"/>
      <c r="AL3416" s="29"/>
      <c r="AM3416" s="41"/>
      <c r="AN3416" s="38"/>
      <c r="AO3416" s="34"/>
      <c r="AP3416" s="39"/>
      <c r="AQ3416" s="40"/>
      <c r="AR3416" s="40"/>
      <c r="AS3416" s="40"/>
      <c r="AT3416" s="32"/>
      <c r="AU3416" s="32"/>
      <c r="AV3416" s="40"/>
      <c r="AW3416" s="31"/>
      <c r="AX3416" s="29"/>
      <c r="AY3416" s="42"/>
      <c r="AZ3416" s="38"/>
      <c r="BA3416" s="34"/>
      <c r="BB3416" s="39"/>
      <c r="BC3416" s="40"/>
      <c r="BD3416" s="40"/>
      <c r="BE3416" s="40"/>
      <c r="BF3416" s="32"/>
      <c r="BG3416" s="32"/>
      <c r="BH3416" s="40"/>
      <c r="BI3416" s="31"/>
      <c r="BJ3416" s="29"/>
    </row>
    <row r="3417" customFormat="false" ht="15" hidden="false" customHeight="false" outlineLevel="0" collapsed="false">
      <c r="A3417" s="26" t="s">
        <v>1425</v>
      </c>
      <c r="B3417" s="27" t="s">
        <v>0</v>
      </c>
      <c r="C3417" s="28" t="s">
        <v>149</v>
      </c>
      <c r="D3417" s="43" t="s">
        <v>1423</v>
      </c>
      <c r="E3417" s="30" t="n">
        <v>999.9</v>
      </c>
      <c r="F3417" s="31" t="n">
        <v>969.9</v>
      </c>
      <c r="G3417" s="32" t="s">
        <v>293</v>
      </c>
      <c r="H3417" s="32" t="s">
        <v>98</v>
      </c>
      <c r="I3417" s="33" t="n">
        <v>12.99</v>
      </c>
      <c r="J3417" s="34" t="s">
        <v>288</v>
      </c>
      <c r="K3417" s="35" t="s">
        <v>355</v>
      </c>
      <c r="L3417" s="36"/>
      <c r="M3417" s="33" t="n">
        <v>6.99</v>
      </c>
      <c r="N3417" s="33"/>
      <c r="O3417" s="37"/>
      <c r="P3417" s="38" t="n">
        <v>99.99</v>
      </c>
      <c r="Q3417" s="34" t="n">
        <v>21.99</v>
      </c>
      <c r="R3417" s="39" t="n">
        <v>-1.177</v>
      </c>
      <c r="S3417" s="40" t="n">
        <v>23.167</v>
      </c>
      <c r="T3417" s="40" t="n">
        <v>23.167</v>
      </c>
      <c r="U3417" s="40" t="n">
        <v>23.167</v>
      </c>
      <c r="V3417" s="32" t="n">
        <v>11.813</v>
      </c>
      <c r="W3417" s="32" t="n">
        <v>11.813</v>
      </c>
      <c r="X3417" s="40" t="n">
        <v>34.98</v>
      </c>
      <c r="Y3417" s="29" t="n">
        <v>759.69</v>
      </c>
      <c r="Z3417" s="29" t="n">
        <v>35.3100000000001</v>
      </c>
      <c r="AA3417" s="41"/>
      <c r="AB3417" s="38" t="s">
        <v>520</v>
      </c>
      <c r="AC3417" s="34" t="s">
        <v>520</v>
      </c>
      <c r="AD3417" s="39" t="s">
        <v>520</v>
      </c>
      <c r="AE3417" s="40" t="s">
        <v>520</v>
      </c>
      <c r="AF3417" s="40" t="s">
        <v>520</v>
      </c>
      <c r="AG3417" s="40" t="s">
        <v>520</v>
      </c>
      <c r="AH3417" s="32"/>
      <c r="AI3417" s="32"/>
      <c r="AJ3417" s="40"/>
      <c r="AK3417" s="29"/>
      <c r="AL3417" s="29"/>
      <c r="AM3417" s="41"/>
      <c r="AN3417" s="38"/>
      <c r="AO3417" s="34"/>
      <c r="AP3417" s="39"/>
      <c r="AQ3417" s="40"/>
      <c r="AR3417" s="40"/>
      <c r="AS3417" s="40"/>
      <c r="AT3417" s="32"/>
      <c r="AU3417" s="32"/>
      <c r="AV3417" s="40"/>
      <c r="AW3417" s="31"/>
      <c r="AX3417" s="29"/>
      <c r="AY3417" s="42"/>
      <c r="AZ3417" s="38"/>
      <c r="BA3417" s="34"/>
      <c r="BB3417" s="39"/>
      <c r="BC3417" s="40"/>
      <c r="BD3417" s="40"/>
      <c r="BE3417" s="40"/>
      <c r="BF3417" s="32"/>
      <c r="BG3417" s="32"/>
      <c r="BH3417" s="40"/>
      <c r="BI3417" s="31"/>
      <c r="BJ3417" s="29"/>
    </row>
    <row r="3418" customFormat="false" ht="15" hidden="false" customHeight="false" outlineLevel="0" collapsed="false">
      <c r="A3418" s="26" t="s">
        <v>1426</v>
      </c>
      <c r="B3418" s="27" t="s">
        <v>0</v>
      </c>
      <c r="C3418" s="28" t="s">
        <v>149</v>
      </c>
      <c r="D3418" s="43" t="s">
        <v>1423</v>
      </c>
      <c r="E3418" s="30" t="n">
        <v>999.9</v>
      </c>
      <c r="F3418" s="31" t="n">
        <v>969.9</v>
      </c>
      <c r="G3418" s="32" t="s">
        <v>295</v>
      </c>
      <c r="H3418" s="32" t="s">
        <v>98</v>
      </c>
      <c r="I3418" s="33" t="n">
        <v>9.99</v>
      </c>
      <c r="J3418" s="34" t="s">
        <v>288</v>
      </c>
      <c r="K3418" s="35" t="s">
        <v>355</v>
      </c>
      <c r="L3418" s="36"/>
      <c r="M3418" s="33" t="n">
        <v>6.99</v>
      </c>
      <c r="N3418" s="33"/>
      <c r="O3418" s="37"/>
      <c r="P3418" s="38" t="n">
        <v>99.99</v>
      </c>
      <c r="Q3418" s="34" t="n">
        <v>21.99</v>
      </c>
      <c r="R3418" s="39" t="n">
        <v>-1.177</v>
      </c>
      <c r="S3418" s="40" t="n">
        <v>23.167</v>
      </c>
      <c r="T3418" s="40" t="n">
        <v>23.167</v>
      </c>
      <c r="U3418" s="40" t="n">
        <v>23.167</v>
      </c>
      <c r="V3418" s="32" t="n">
        <v>8.813</v>
      </c>
      <c r="W3418" s="32" t="n">
        <v>8.813</v>
      </c>
      <c r="X3418" s="40" t="n">
        <v>31.98</v>
      </c>
      <c r="Y3418" s="29" t="n">
        <v>759.69</v>
      </c>
      <c r="Z3418" s="29" t="n">
        <v>35.3100000000001</v>
      </c>
      <c r="AA3418" s="41"/>
      <c r="AB3418" s="38" t="s">
        <v>520</v>
      </c>
      <c r="AC3418" s="34" t="s">
        <v>520</v>
      </c>
      <c r="AD3418" s="39" t="s">
        <v>520</v>
      </c>
      <c r="AE3418" s="40" t="s">
        <v>520</v>
      </c>
      <c r="AF3418" s="40" t="s">
        <v>520</v>
      </c>
      <c r="AG3418" s="40" t="s">
        <v>520</v>
      </c>
      <c r="AH3418" s="32"/>
      <c r="AI3418" s="32"/>
      <c r="AJ3418" s="40"/>
      <c r="AK3418" s="29"/>
      <c r="AL3418" s="29"/>
      <c r="AM3418" s="41"/>
      <c r="AN3418" s="38"/>
      <c r="AO3418" s="34"/>
      <c r="AP3418" s="39"/>
      <c r="AQ3418" s="40"/>
      <c r="AR3418" s="40"/>
      <c r="AS3418" s="40"/>
      <c r="AT3418" s="32"/>
      <c r="AU3418" s="32"/>
      <c r="AV3418" s="40"/>
      <c r="AW3418" s="31"/>
      <c r="AX3418" s="29"/>
      <c r="AY3418" s="42"/>
      <c r="AZ3418" s="38"/>
      <c r="BA3418" s="34"/>
      <c r="BB3418" s="39"/>
      <c r="BC3418" s="40"/>
      <c r="BD3418" s="40"/>
      <c r="BE3418" s="40"/>
      <c r="BF3418" s="32"/>
      <c r="BG3418" s="32"/>
      <c r="BH3418" s="40"/>
      <c r="BI3418" s="31"/>
      <c r="BJ3418" s="29"/>
    </row>
    <row r="3419" customFormat="false" ht="15" hidden="false" customHeight="false" outlineLevel="0" collapsed="false">
      <c r="A3419" s="26" t="s">
        <v>1427</v>
      </c>
      <c r="B3419" s="27" t="s">
        <v>0</v>
      </c>
      <c r="C3419" s="28" t="s">
        <v>149</v>
      </c>
      <c r="D3419" s="43" t="s">
        <v>1423</v>
      </c>
      <c r="E3419" s="30" t="n">
        <v>999.9</v>
      </c>
      <c r="F3419" s="31" t="n">
        <v>969.9</v>
      </c>
      <c r="G3419" s="32" t="s">
        <v>297</v>
      </c>
      <c r="H3419" s="32" t="s">
        <v>98</v>
      </c>
      <c r="I3419" s="33" t="n">
        <v>0</v>
      </c>
      <c r="J3419" s="34" t="s">
        <v>298</v>
      </c>
      <c r="K3419" s="35" t="s">
        <v>355</v>
      </c>
      <c r="L3419" s="36"/>
      <c r="M3419" s="33" t="n">
        <v>6.99</v>
      </c>
      <c r="N3419" s="33"/>
      <c r="O3419" s="37"/>
      <c r="P3419" s="38" t="n">
        <v>99.99</v>
      </c>
      <c r="Q3419" s="34" t="n">
        <v>21.99</v>
      </c>
      <c r="R3419" s="39" t="n">
        <v>-1.177</v>
      </c>
      <c r="S3419" s="40" t="n">
        <v>23.167</v>
      </c>
      <c r="T3419" s="40" t="n">
        <v>23.167</v>
      </c>
      <c r="U3419" s="40" t="n">
        <v>23.167</v>
      </c>
      <c r="V3419" s="32" t="n">
        <v>-1.177</v>
      </c>
      <c r="W3419" s="32" t="n">
        <v>-1.177</v>
      </c>
      <c r="X3419" s="40" t="n">
        <v>21.99</v>
      </c>
      <c r="Y3419" s="29" t="n">
        <v>759.69</v>
      </c>
      <c r="Z3419" s="29" t="n">
        <v>35.3100000000001</v>
      </c>
      <c r="AA3419" s="41"/>
      <c r="AB3419" s="38" t="s">
        <v>520</v>
      </c>
      <c r="AC3419" s="34" t="s">
        <v>520</v>
      </c>
      <c r="AD3419" s="39" t="s">
        <v>520</v>
      </c>
      <c r="AE3419" s="40" t="s">
        <v>520</v>
      </c>
      <c r="AF3419" s="40" t="s">
        <v>520</v>
      </c>
      <c r="AG3419" s="40" t="s">
        <v>520</v>
      </c>
      <c r="AH3419" s="32"/>
      <c r="AI3419" s="32"/>
      <c r="AJ3419" s="40"/>
      <c r="AK3419" s="29"/>
      <c r="AL3419" s="29"/>
      <c r="AM3419" s="41"/>
      <c r="AN3419" s="38"/>
      <c r="AO3419" s="34"/>
      <c r="AP3419" s="39"/>
      <c r="AQ3419" s="40"/>
      <c r="AR3419" s="40"/>
      <c r="AS3419" s="40"/>
      <c r="AT3419" s="32"/>
      <c r="AU3419" s="32"/>
      <c r="AV3419" s="40"/>
      <c r="AW3419" s="31"/>
      <c r="AX3419" s="29"/>
      <c r="AY3419" s="42"/>
      <c r="AZ3419" s="38"/>
      <c r="BA3419" s="34"/>
      <c r="BB3419" s="39"/>
      <c r="BC3419" s="40"/>
      <c r="BD3419" s="40"/>
      <c r="BE3419" s="40"/>
      <c r="BF3419" s="32"/>
      <c r="BG3419" s="32"/>
      <c r="BH3419" s="40"/>
      <c r="BI3419" s="31"/>
      <c r="BJ3419" s="29"/>
    </row>
    <row r="3420" customFormat="false" ht="15" hidden="false" customHeight="false" outlineLevel="0" collapsed="false">
      <c r="A3420" s="26" t="s">
        <v>1428</v>
      </c>
      <c r="B3420" s="27" t="s">
        <v>0</v>
      </c>
      <c r="C3420" s="28" t="s">
        <v>149</v>
      </c>
      <c r="D3420" s="43" t="s">
        <v>150</v>
      </c>
      <c r="E3420" s="30" t="n">
        <v>399.9</v>
      </c>
      <c r="F3420" s="31" t="n">
        <v>369.9</v>
      </c>
      <c r="G3420" s="32" t="s">
        <v>287</v>
      </c>
      <c r="H3420" s="32" t="s">
        <v>98</v>
      </c>
      <c r="I3420" s="33" t="n">
        <v>24.99</v>
      </c>
      <c r="J3420" s="34" t="s">
        <v>288</v>
      </c>
      <c r="K3420" s="35" t="s">
        <v>355</v>
      </c>
      <c r="L3420" s="36"/>
      <c r="M3420" s="33" t="n">
        <v>4.99</v>
      </c>
      <c r="N3420" s="33"/>
      <c r="O3420" s="37"/>
      <c r="P3420" s="38" t="n">
        <v>39.99</v>
      </c>
      <c r="Q3420" s="34" t="n">
        <v>2.99</v>
      </c>
      <c r="R3420" s="39" t="n">
        <v>-5.78355737704918</v>
      </c>
      <c r="S3420" s="40" t="n">
        <v>8.77355737704918</v>
      </c>
      <c r="T3420" s="40" t="n">
        <v>8.77355737704918</v>
      </c>
      <c r="U3420" s="40" t="n">
        <v>8.77355737704918</v>
      </c>
      <c r="V3420" s="32" t="n">
        <v>19.2064426229508</v>
      </c>
      <c r="W3420" s="32" t="n">
        <v>19.2064426229508</v>
      </c>
      <c r="X3420" s="40" t="n">
        <v>27.98</v>
      </c>
      <c r="Y3420" s="29" t="n">
        <v>129.69</v>
      </c>
      <c r="Z3420" s="29" t="n">
        <v>173.506721311475</v>
      </c>
      <c r="AA3420" s="41"/>
      <c r="AB3420" s="38" t="s">
        <v>520</v>
      </c>
      <c r="AC3420" s="34" t="s">
        <v>520</v>
      </c>
      <c r="AD3420" s="39" t="s">
        <v>520</v>
      </c>
      <c r="AE3420" s="40" t="s">
        <v>520</v>
      </c>
      <c r="AF3420" s="40" t="s">
        <v>520</v>
      </c>
      <c r="AG3420" s="40" t="s">
        <v>520</v>
      </c>
      <c r="AH3420" s="32"/>
      <c r="AI3420" s="32"/>
      <c r="AJ3420" s="40"/>
      <c r="AK3420" s="29"/>
      <c r="AL3420" s="29"/>
      <c r="AM3420" s="41"/>
      <c r="AN3420" s="38"/>
      <c r="AO3420" s="34"/>
      <c r="AP3420" s="39"/>
      <c r="AQ3420" s="40"/>
      <c r="AR3420" s="40"/>
      <c r="AS3420" s="40"/>
      <c r="AT3420" s="32"/>
      <c r="AU3420" s="32"/>
      <c r="AV3420" s="40"/>
      <c r="AW3420" s="31"/>
      <c r="AX3420" s="29"/>
      <c r="AY3420" s="42"/>
      <c r="AZ3420" s="38"/>
      <c r="BA3420" s="34"/>
      <c r="BB3420" s="39"/>
      <c r="BC3420" s="40"/>
      <c r="BD3420" s="40"/>
      <c r="BE3420" s="40"/>
      <c r="BF3420" s="32"/>
      <c r="BG3420" s="32"/>
      <c r="BH3420" s="40"/>
      <c r="BI3420" s="31"/>
      <c r="BJ3420" s="29"/>
    </row>
    <row r="3421" customFormat="false" ht="15" hidden="false" customHeight="false" outlineLevel="0" collapsed="false">
      <c r="A3421" s="26" t="s">
        <v>1429</v>
      </c>
      <c r="B3421" s="27" t="s">
        <v>0</v>
      </c>
      <c r="C3421" s="28" t="s">
        <v>149</v>
      </c>
      <c r="D3421" s="43" t="s">
        <v>150</v>
      </c>
      <c r="E3421" s="30" t="n">
        <v>399.9</v>
      </c>
      <c r="F3421" s="31" t="n">
        <v>369.9</v>
      </c>
      <c r="G3421" s="32" t="s">
        <v>291</v>
      </c>
      <c r="H3421" s="32" t="s">
        <v>98</v>
      </c>
      <c r="I3421" s="33" t="n">
        <v>16.99</v>
      </c>
      <c r="J3421" s="34" t="s">
        <v>288</v>
      </c>
      <c r="K3421" s="35" t="s">
        <v>355</v>
      </c>
      <c r="L3421" s="36"/>
      <c r="M3421" s="33" t="n">
        <v>4.99</v>
      </c>
      <c r="N3421" s="33"/>
      <c r="O3421" s="37"/>
      <c r="P3421" s="38" t="n">
        <v>39.99</v>
      </c>
      <c r="Q3421" s="34" t="n">
        <v>5.99</v>
      </c>
      <c r="R3421" s="39" t="n">
        <v>-2.78355737704918</v>
      </c>
      <c r="S3421" s="40" t="n">
        <v>8.77355737704918</v>
      </c>
      <c r="T3421" s="40" t="n">
        <v>8.77355737704918</v>
      </c>
      <c r="U3421" s="40" t="n">
        <v>8.77355737704918</v>
      </c>
      <c r="V3421" s="32" t="n">
        <v>14.2064426229508</v>
      </c>
      <c r="W3421" s="32" t="n">
        <v>14.2064426229508</v>
      </c>
      <c r="X3421" s="40" t="n">
        <v>22.98</v>
      </c>
      <c r="Y3421" s="29" t="n">
        <v>219.69</v>
      </c>
      <c r="Z3421" s="29" t="n">
        <v>83.5067213114754</v>
      </c>
      <c r="AA3421" s="41"/>
      <c r="AB3421" s="38" t="s">
        <v>520</v>
      </c>
      <c r="AC3421" s="34" t="s">
        <v>520</v>
      </c>
      <c r="AD3421" s="39" t="s">
        <v>520</v>
      </c>
      <c r="AE3421" s="40" t="s">
        <v>520</v>
      </c>
      <c r="AF3421" s="40" t="s">
        <v>520</v>
      </c>
      <c r="AG3421" s="40" t="s">
        <v>520</v>
      </c>
      <c r="AH3421" s="32"/>
      <c r="AI3421" s="32"/>
      <c r="AJ3421" s="40"/>
      <c r="AK3421" s="29"/>
      <c r="AL3421" s="29"/>
      <c r="AM3421" s="41"/>
      <c r="AN3421" s="38"/>
      <c r="AO3421" s="34"/>
      <c r="AP3421" s="39"/>
      <c r="AQ3421" s="40"/>
      <c r="AR3421" s="40"/>
      <c r="AS3421" s="40"/>
      <c r="AT3421" s="32"/>
      <c r="AU3421" s="32"/>
      <c r="AV3421" s="40"/>
      <c r="AW3421" s="31"/>
      <c r="AX3421" s="29"/>
      <c r="AY3421" s="42"/>
      <c r="AZ3421" s="38"/>
      <c r="BA3421" s="34"/>
      <c r="BB3421" s="39"/>
      <c r="BC3421" s="40"/>
      <c r="BD3421" s="40"/>
      <c r="BE3421" s="40"/>
      <c r="BF3421" s="32"/>
      <c r="BG3421" s="32"/>
      <c r="BH3421" s="40"/>
      <c r="BI3421" s="31"/>
      <c r="BJ3421" s="29"/>
    </row>
    <row r="3422" customFormat="false" ht="15" hidden="false" customHeight="false" outlineLevel="0" collapsed="false">
      <c r="A3422" s="26" t="s">
        <v>1430</v>
      </c>
      <c r="B3422" s="27" t="s">
        <v>0</v>
      </c>
      <c r="C3422" s="28" t="s">
        <v>149</v>
      </c>
      <c r="D3422" s="43" t="s">
        <v>150</v>
      </c>
      <c r="E3422" s="30" t="n">
        <v>399.9</v>
      </c>
      <c r="F3422" s="31" t="n">
        <v>369.9</v>
      </c>
      <c r="G3422" s="32" t="s">
        <v>293</v>
      </c>
      <c r="H3422" s="32" t="s">
        <v>98</v>
      </c>
      <c r="I3422" s="33" t="n">
        <v>12.99</v>
      </c>
      <c r="J3422" s="34" t="s">
        <v>288</v>
      </c>
      <c r="K3422" s="35" t="s">
        <v>355</v>
      </c>
      <c r="L3422" s="36"/>
      <c r="M3422" s="33" t="n">
        <v>4.99</v>
      </c>
      <c r="N3422" s="33"/>
      <c r="O3422" s="37"/>
      <c r="P3422" s="38" t="n">
        <v>39.99</v>
      </c>
      <c r="Q3422" s="34" t="n">
        <v>7.99</v>
      </c>
      <c r="R3422" s="39" t="n">
        <v>-0.78355737704918</v>
      </c>
      <c r="S3422" s="40" t="n">
        <v>8.77355737704918</v>
      </c>
      <c r="T3422" s="40" t="n">
        <v>8.77355737704918</v>
      </c>
      <c r="U3422" s="40" t="n">
        <v>8.77355737704918</v>
      </c>
      <c r="V3422" s="32" t="n">
        <v>12.2064426229508</v>
      </c>
      <c r="W3422" s="32" t="n">
        <v>12.2064426229508</v>
      </c>
      <c r="X3422" s="40" t="n">
        <v>20.98</v>
      </c>
      <c r="Y3422" s="29" t="n">
        <v>279.69</v>
      </c>
      <c r="Z3422" s="29" t="n">
        <v>23.5067213114754</v>
      </c>
      <c r="AA3422" s="41"/>
      <c r="AB3422" s="38" t="s">
        <v>520</v>
      </c>
      <c r="AC3422" s="34" t="s">
        <v>520</v>
      </c>
      <c r="AD3422" s="39" t="s">
        <v>520</v>
      </c>
      <c r="AE3422" s="40" t="s">
        <v>520</v>
      </c>
      <c r="AF3422" s="40" t="s">
        <v>520</v>
      </c>
      <c r="AG3422" s="40" t="s">
        <v>520</v>
      </c>
      <c r="AH3422" s="32"/>
      <c r="AI3422" s="32"/>
      <c r="AJ3422" s="40"/>
      <c r="AK3422" s="29"/>
      <c r="AL3422" s="29"/>
      <c r="AM3422" s="41"/>
      <c r="AN3422" s="38"/>
      <c r="AO3422" s="34"/>
      <c r="AP3422" s="39"/>
      <c r="AQ3422" s="40"/>
      <c r="AR3422" s="40"/>
      <c r="AS3422" s="40"/>
      <c r="AT3422" s="32"/>
      <c r="AU3422" s="32"/>
      <c r="AV3422" s="40"/>
      <c r="AW3422" s="31"/>
      <c r="AX3422" s="29"/>
      <c r="AY3422" s="42"/>
      <c r="AZ3422" s="38"/>
      <c r="BA3422" s="34"/>
      <c r="BB3422" s="39"/>
      <c r="BC3422" s="40"/>
      <c r="BD3422" s="40"/>
      <c r="BE3422" s="40"/>
      <c r="BF3422" s="32"/>
      <c r="BG3422" s="32"/>
      <c r="BH3422" s="40"/>
      <c r="BI3422" s="31"/>
      <c r="BJ3422" s="29"/>
    </row>
    <row r="3423" customFormat="false" ht="15" hidden="false" customHeight="false" outlineLevel="0" collapsed="false">
      <c r="A3423" s="26" t="s">
        <v>1431</v>
      </c>
      <c r="B3423" s="27" t="s">
        <v>0</v>
      </c>
      <c r="C3423" s="28" t="s">
        <v>149</v>
      </c>
      <c r="D3423" s="43" t="s">
        <v>150</v>
      </c>
      <c r="E3423" s="30" t="n">
        <v>399.9</v>
      </c>
      <c r="F3423" s="31" t="n">
        <v>369.9</v>
      </c>
      <c r="G3423" s="32" t="s">
        <v>295</v>
      </c>
      <c r="H3423" s="32" t="s">
        <v>98</v>
      </c>
      <c r="I3423" s="33" t="n">
        <v>9.99</v>
      </c>
      <c r="J3423" s="34" t="s">
        <v>288</v>
      </c>
      <c r="K3423" s="35" t="s">
        <v>355</v>
      </c>
      <c r="L3423" s="36"/>
      <c r="M3423" s="33" t="n">
        <v>4.99</v>
      </c>
      <c r="N3423" s="33"/>
      <c r="O3423" s="37"/>
      <c r="P3423" s="38" t="n">
        <v>39.99</v>
      </c>
      <c r="Q3423" s="34" t="n">
        <v>7.99</v>
      </c>
      <c r="R3423" s="39" t="n">
        <v>-0.78355737704918</v>
      </c>
      <c r="S3423" s="40" t="n">
        <v>8.77355737704918</v>
      </c>
      <c r="T3423" s="40" t="n">
        <v>8.77355737704918</v>
      </c>
      <c r="U3423" s="40" t="n">
        <v>8.77355737704918</v>
      </c>
      <c r="V3423" s="32" t="n">
        <v>9.20644262295082</v>
      </c>
      <c r="W3423" s="32" t="n">
        <v>9.20644262295082</v>
      </c>
      <c r="X3423" s="40" t="n">
        <v>17.98</v>
      </c>
      <c r="Y3423" s="29" t="n">
        <v>279.69</v>
      </c>
      <c r="Z3423" s="29" t="n">
        <v>23.5067213114754</v>
      </c>
      <c r="AA3423" s="41"/>
      <c r="AB3423" s="38" t="s">
        <v>520</v>
      </c>
      <c r="AC3423" s="34" t="s">
        <v>520</v>
      </c>
      <c r="AD3423" s="39" t="s">
        <v>520</v>
      </c>
      <c r="AE3423" s="40" t="s">
        <v>520</v>
      </c>
      <c r="AF3423" s="40" t="s">
        <v>520</v>
      </c>
      <c r="AG3423" s="40" t="s">
        <v>520</v>
      </c>
      <c r="AH3423" s="32"/>
      <c r="AI3423" s="32"/>
      <c r="AJ3423" s="40"/>
      <c r="AK3423" s="29"/>
      <c r="AL3423" s="29"/>
      <c r="AM3423" s="41"/>
      <c r="AN3423" s="38"/>
      <c r="AO3423" s="34"/>
      <c r="AP3423" s="39"/>
      <c r="AQ3423" s="40"/>
      <c r="AR3423" s="40"/>
      <c r="AS3423" s="40"/>
      <c r="AT3423" s="32"/>
      <c r="AU3423" s="32"/>
      <c r="AV3423" s="40"/>
      <c r="AW3423" s="31"/>
      <c r="AX3423" s="29"/>
      <c r="AY3423" s="42"/>
      <c r="AZ3423" s="38"/>
      <c r="BA3423" s="34"/>
      <c r="BB3423" s="39"/>
      <c r="BC3423" s="40"/>
      <c r="BD3423" s="40"/>
      <c r="BE3423" s="40"/>
      <c r="BF3423" s="32"/>
      <c r="BG3423" s="32"/>
      <c r="BH3423" s="40"/>
      <c r="BI3423" s="31"/>
      <c r="BJ3423" s="29"/>
    </row>
    <row r="3424" customFormat="false" ht="15" hidden="false" customHeight="false" outlineLevel="0" collapsed="false">
      <c r="A3424" s="26" t="s">
        <v>1432</v>
      </c>
      <c r="B3424" s="27" t="s">
        <v>0</v>
      </c>
      <c r="C3424" s="28" t="s">
        <v>149</v>
      </c>
      <c r="D3424" s="43" t="s">
        <v>150</v>
      </c>
      <c r="E3424" s="30" t="n">
        <v>399.9</v>
      </c>
      <c r="F3424" s="31" t="n">
        <v>369.9</v>
      </c>
      <c r="G3424" s="32" t="s">
        <v>297</v>
      </c>
      <c r="H3424" s="32" t="s">
        <v>98</v>
      </c>
      <c r="I3424" s="33" t="n">
        <v>0</v>
      </c>
      <c r="J3424" s="34" t="s">
        <v>298</v>
      </c>
      <c r="K3424" s="35" t="s">
        <v>355</v>
      </c>
      <c r="L3424" s="36"/>
      <c r="M3424" s="33" t="n">
        <v>4.99</v>
      </c>
      <c r="N3424" s="33"/>
      <c r="O3424" s="37"/>
      <c r="P3424" s="38" t="n">
        <v>39.99</v>
      </c>
      <c r="Q3424" s="34" t="n">
        <v>5.99</v>
      </c>
      <c r="R3424" s="39" t="n">
        <v>-2.78355737704918</v>
      </c>
      <c r="S3424" s="40" t="n">
        <v>8.77355737704918</v>
      </c>
      <c r="T3424" s="40" t="n">
        <v>8.77355737704918</v>
      </c>
      <c r="U3424" s="40" t="n">
        <v>8.77355737704918</v>
      </c>
      <c r="V3424" s="32" t="n">
        <v>-2.78355737704918</v>
      </c>
      <c r="W3424" s="32" t="n">
        <v>-2.78355737704918</v>
      </c>
      <c r="X3424" s="40" t="n">
        <v>5.99</v>
      </c>
      <c r="Y3424" s="29" t="n">
        <v>219.69</v>
      </c>
      <c r="Z3424" s="29" t="n">
        <v>83.5067213114754</v>
      </c>
      <c r="AA3424" s="41"/>
      <c r="AB3424" s="38" t="s">
        <v>520</v>
      </c>
      <c r="AC3424" s="34" t="s">
        <v>520</v>
      </c>
      <c r="AD3424" s="39" t="s">
        <v>520</v>
      </c>
      <c r="AE3424" s="40" t="s">
        <v>520</v>
      </c>
      <c r="AF3424" s="40" t="s">
        <v>520</v>
      </c>
      <c r="AG3424" s="40" t="s">
        <v>520</v>
      </c>
      <c r="AH3424" s="32"/>
      <c r="AI3424" s="32"/>
      <c r="AJ3424" s="40"/>
      <c r="AK3424" s="29"/>
      <c r="AL3424" s="29"/>
      <c r="AM3424" s="41"/>
      <c r="AN3424" s="38"/>
      <c r="AO3424" s="34"/>
      <c r="AP3424" s="39"/>
      <c r="AQ3424" s="40"/>
      <c r="AR3424" s="40"/>
      <c r="AS3424" s="40"/>
      <c r="AT3424" s="32"/>
      <c r="AU3424" s="32"/>
      <c r="AV3424" s="40"/>
      <c r="AW3424" s="31"/>
      <c r="AX3424" s="29"/>
      <c r="AY3424" s="42"/>
      <c r="AZ3424" s="38"/>
      <c r="BA3424" s="34"/>
      <c r="BB3424" s="39"/>
      <c r="BC3424" s="40"/>
      <c r="BD3424" s="40"/>
      <c r="BE3424" s="40"/>
      <c r="BF3424" s="32"/>
      <c r="BG3424" s="32"/>
      <c r="BH3424" s="40"/>
      <c r="BI3424" s="31"/>
      <c r="BJ3424" s="29"/>
    </row>
    <row r="3425" customFormat="false" ht="15" hidden="false" customHeight="false" outlineLevel="0" collapsed="false">
      <c r="A3425" s="26" t="s">
        <v>1433</v>
      </c>
      <c r="B3425" s="27" t="s">
        <v>0</v>
      </c>
      <c r="C3425" s="28" t="s">
        <v>149</v>
      </c>
      <c r="D3425" s="43" t="s">
        <v>1434</v>
      </c>
      <c r="E3425" s="30" t="n">
        <v>799.9</v>
      </c>
      <c r="F3425" s="31" t="n">
        <v>719.9</v>
      </c>
      <c r="G3425" s="32" t="s">
        <v>287</v>
      </c>
      <c r="H3425" s="32" t="s">
        <v>98</v>
      </c>
      <c r="I3425" s="33" t="n">
        <v>24.99</v>
      </c>
      <c r="J3425" s="34" t="s">
        <v>288</v>
      </c>
      <c r="K3425" s="35" t="s">
        <v>289</v>
      </c>
      <c r="L3425" s="36"/>
      <c r="M3425" s="33" t="n">
        <v>6.99</v>
      </c>
      <c r="N3425" s="33"/>
      <c r="O3425" s="37"/>
      <c r="P3425" s="38" t="n">
        <v>59.99</v>
      </c>
      <c r="Q3425" s="34" t="n">
        <v>11.99</v>
      </c>
      <c r="R3425" s="39" t="n">
        <v>-2.73477686703096</v>
      </c>
      <c r="S3425" s="40" t="n">
        <v>14.724776867031</v>
      </c>
      <c r="T3425" s="40" t="n">
        <v>14.724776867031</v>
      </c>
      <c r="U3425" s="40" t="n">
        <v>14.724776867031</v>
      </c>
      <c r="V3425" s="32" t="n">
        <v>22.255223132969</v>
      </c>
      <c r="W3425" s="32" t="n">
        <v>22.255223132969</v>
      </c>
      <c r="X3425" s="40" t="n">
        <v>36.98</v>
      </c>
      <c r="Y3425" s="29" t="n">
        <v>491.63</v>
      </c>
      <c r="Z3425" s="29" t="n">
        <v>98.4519672131147</v>
      </c>
      <c r="AA3425" s="41"/>
      <c r="AB3425" s="38" t="s">
        <v>520</v>
      </c>
      <c r="AC3425" s="34" t="s">
        <v>520</v>
      </c>
      <c r="AD3425" s="39" t="s">
        <v>520</v>
      </c>
      <c r="AE3425" s="40" t="s">
        <v>520</v>
      </c>
      <c r="AF3425" s="40" t="s">
        <v>520</v>
      </c>
      <c r="AG3425" s="40" t="s">
        <v>520</v>
      </c>
      <c r="AH3425" s="32"/>
      <c r="AI3425" s="32"/>
      <c r="AJ3425" s="40"/>
      <c r="AK3425" s="29"/>
      <c r="AL3425" s="29"/>
      <c r="AM3425" s="41"/>
      <c r="AN3425" s="38"/>
      <c r="AO3425" s="34"/>
      <c r="AP3425" s="39"/>
      <c r="AQ3425" s="40"/>
      <c r="AR3425" s="40"/>
      <c r="AS3425" s="40"/>
      <c r="AT3425" s="32"/>
      <c r="AU3425" s="32"/>
      <c r="AV3425" s="40"/>
      <c r="AW3425" s="31"/>
      <c r="AX3425" s="29"/>
      <c r="AY3425" s="42"/>
      <c r="AZ3425" s="38"/>
      <c r="BA3425" s="34"/>
      <c r="BB3425" s="39"/>
      <c r="BC3425" s="40"/>
      <c r="BD3425" s="40"/>
      <c r="BE3425" s="40"/>
      <c r="BF3425" s="32"/>
      <c r="BG3425" s="32"/>
      <c r="BH3425" s="40"/>
      <c r="BI3425" s="31"/>
      <c r="BJ3425" s="29"/>
    </row>
    <row r="3426" customFormat="false" ht="15" hidden="false" customHeight="false" outlineLevel="0" collapsed="false">
      <c r="A3426" s="26" t="s">
        <v>1435</v>
      </c>
      <c r="B3426" s="27" t="s">
        <v>0</v>
      </c>
      <c r="C3426" s="28" t="s">
        <v>149</v>
      </c>
      <c r="D3426" s="43" t="s">
        <v>1434</v>
      </c>
      <c r="E3426" s="30" t="n">
        <v>799.9</v>
      </c>
      <c r="F3426" s="31" t="n">
        <v>719.9</v>
      </c>
      <c r="G3426" s="32" t="s">
        <v>291</v>
      </c>
      <c r="H3426" s="32" t="s">
        <v>98</v>
      </c>
      <c r="I3426" s="33" t="n">
        <v>16.99</v>
      </c>
      <c r="J3426" s="34" t="s">
        <v>288</v>
      </c>
      <c r="K3426" s="35" t="s">
        <v>289</v>
      </c>
      <c r="L3426" s="36"/>
      <c r="M3426" s="33" t="n">
        <v>6.99</v>
      </c>
      <c r="N3426" s="33"/>
      <c r="O3426" s="37"/>
      <c r="P3426" s="38" t="n">
        <v>59.99</v>
      </c>
      <c r="Q3426" s="34" t="n">
        <v>12.99</v>
      </c>
      <c r="R3426" s="39" t="n">
        <v>-1.73477686703096</v>
      </c>
      <c r="S3426" s="40" t="n">
        <v>14.724776867031</v>
      </c>
      <c r="T3426" s="40" t="n">
        <v>14.724776867031</v>
      </c>
      <c r="U3426" s="40" t="n">
        <v>14.724776867031</v>
      </c>
      <c r="V3426" s="32" t="n">
        <v>15.255223132969</v>
      </c>
      <c r="W3426" s="32" t="n">
        <v>15.255223132969</v>
      </c>
      <c r="X3426" s="40" t="n">
        <v>29.98</v>
      </c>
      <c r="Y3426" s="29" t="n">
        <v>527.63</v>
      </c>
      <c r="Z3426" s="29" t="n">
        <v>62.4519672131147</v>
      </c>
      <c r="AA3426" s="41"/>
      <c r="AB3426" s="38" t="s">
        <v>520</v>
      </c>
      <c r="AC3426" s="34" t="s">
        <v>520</v>
      </c>
      <c r="AD3426" s="39" t="s">
        <v>520</v>
      </c>
      <c r="AE3426" s="40" t="s">
        <v>520</v>
      </c>
      <c r="AF3426" s="40" t="s">
        <v>520</v>
      </c>
      <c r="AG3426" s="40" t="s">
        <v>520</v>
      </c>
      <c r="AH3426" s="32"/>
      <c r="AI3426" s="32"/>
      <c r="AJ3426" s="40"/>
      <c r="AK3426" s="29"/>
      <c r="AL3426" s="29"/>
      <c r="AM3426" s="41"/>
      <c r="AN3426" s="38"/>
      <c r="AO3426" s="34"/>
      <c r="AP3426" s="39"/>
      <c r="AQ3426" s="40"/>
      <c r="AR3426" s="40"/>
      <c r="AS3426" s="40"/>
      <c r="AT3426" s="32"/>
      <c r="AU3426" s="32"/>
      <c r="AV3426" s="40"/>
      <c r="AW3426" s="31"/>
      <c r="AX3426" s="29"/>
      <c r="AY3426" s="42"/>
      <c r="AZ3426" s="38"/>
      <c r="BA3426" s="34"/>
      <c r="BB3426" s="39"/>
      <c r="BC3426" s="40"/>
      <c r="BD3426" s="40"/>
      <c r="BE3426" s="40"/>
      <c r="BF3426" s="32"/>
      <c r="BG3426" s="32"/>
      <c r="BH3426" s="40"/>
      <c r="BI3426" s="31"/>
      <c r="BJ3426" s="29"/>
    </row>
    <row r="3427" customFormat="false" ht="15" hidden="false" customHeight="false" outlineLevel="0" collapsed="false">
      <c r="A3427" s="26" t="s">
        <v>1436</v>
      </c>
      <c r="B3427" s="27" t="s">
        <v>0</v>
      </c>
      <c r="C3427" s="28" t="s">
        <v>149</v>
      </c>
      <c r="D3427" s="43" t="s">
        <v>1434</v>
      </c>
      <c r="E3427" s="30" t="n">
        <v>799.9</v>
      </c>
      <c r="F3427" s="31" t="n">
        <v>719.9</v>
      </c>
      <c r="G3427" s="32" t="s">
        <v>293</v>
      </c>
      <c r="H3427" s="32" t="s">
        <v>98</v>
      </c>
      <c r="I3427" s="33" t="n">
        <v>12.99</v>
      </c>
      <c r="J3427" s="34" t="s">
        <v>288</v>
      </c>
      <c r="K3427" s="35" t="s">
        <v>289</v>
      </c>
      <c r="L3427" s="36"/>
      <c r="M3427" s="33" t="n">
        <v>6.99</v>
      </c>
      <c r="N3427" s="33"/>
      <c r="O3427" s="37"/>
      <c r="P3427" s="38" t="n">
        <v>59.99</v>
      </c>
      <c r="Q3427" s="34" t="n">
        <v>13.99</v>
      </c>
      <c r="R3427" s="39" t="n">
        <v>-0.734776867030963</v>
      </c>
      <c r="S3427" s="40" t="n">
        <v>14.724776867031</v>
      </c>
      <c r="T3427" s="40" t="n">
        <v>14.724776867031</v>
      </c>
      <c r="U3427" s="40" t="n">
        <v>14.724776867031</v>
      </c>
      <c r="V3427" s="32" t="n">
        <v>12.255223132969</v>
      </c>
      <c r="W3427" s="32" t="n">
        <v>12.255223132969</v>
      </c>
      <c r="X3427" s="40" t="n">
        <v>26.98</v>
      </c>
      <c r="Y3427" s="29" t="n">
        <v>563.63</v>
      </c>
      <c r="Z3427" s="29" t="n">
        <v>26.4519672131147</v>
      </c>
      <c r="AA3427" s="41"/>
      <c r="AB3427" s="38" t="s">
        <v>520</v>
      </c>
      <c r="AC3427" s="34" t="s">
        <v>520</v>
      </c>
      <c r="AD3427" s="39" t="s">
        <v>520</v>
      </c>
      <c r="AE3427" s="40" t="s">
        <v>520</v>
      </c>
      <c r="AF3427" s="40" t="s">
        <v>520</v>
      </c>
      <c r="AG3427" s="40" t="s">
        <v>520</v>
      </c>
      <c r="AH3427" s="32"/>
      <c r="AI3427" s="32"/>
      <c r="AJ3427" s="40"/>
      <c r="AK3427" s="29"/>
      <c r="AL3427" s="29"/>
      <c r="AM3427" s="41"/>
      <c r="AN3427" s="38"/>
      <c r="AO3427" s="34"/>
      <c r="AP3427" s="39"/>
      <c r="AQ3427" s="40"/>
      <c r="AR3427" s="40"/>
      <c r="AS3427" s="40"/>
      <c r="AT3427" s="32"/>
      <c r="AU3427" s="32"/>
      <c r="AV3427" s="40"/>
      <c r="AW3427" s="31"/>
      <c r="AX3427" s="29"/>
      <c r="AY3427" s="42"/>
      <c r="AZ3427" s="38"/>
      <c r="BA3427" s="34"/>
      <c r="BB3427" s="39"/>
      <c r="BC3427" s="40"/>
      <c r="BD3427" s="40"/>
      <c r="BE3427" s="40"/>
      <c r="BF3427" s="32"/>
      <c r="BG3427" s="32"/>
      <c r="BH3427" s="40"/>
      <c r="BI3427" s="31"/>
      <c r="BJ3427" s="29"/>
    </row>
    <row r="3428" customFormat="false" ht="15" hidden="false" customHeight="false" outlineLevel="0" collapsed="false">
      <c r="A3428" s="26" t="s">
        <v>1437</v>
      </c>
      <c r="B3428" s="27" t="s">
        <v>0</v>
      </c>
      <c r="C3428" s="28" t="s">
        <v>149</v>
      </c>
      <c r="D3428" s="43" t="s">
        <v>1434</v>
      </c>
      <c r="E3428" s="30" t="n">
        <v>799.9</v>
      </c>
      <c r="F3428" s="31" t="n">
        <v>719.9</v>
      </c>
      <c r="G3428" s="32" t="s">
        <v>424</v>
      </c>
      <c r="H3428" s="32" t="s">
        <v>98</v>
      </c>
      <c r="I3428" s="33" t="n">
        <v>9.99</v>
      </c>
      <c r="J3428" s="34" t="s">
        <v>288</v>
      </c>
      <c r="K3428" s="35" t="s">
        <v>289</v>
      </c>
      <c r="L3428" s="36"/>
      <c r="M3428" s="33" t="n">
        <v>6.99</v>
      </c>
      <c r="N3428" s="33"/>
      <c r="O3428" s="37"/>
      <c r="P3428" s="38" t="n">
        <v>59.99</v>
      </c>
      <c r="Q3428" s="34" t="n">
        <v>13.99</v>
      </c>
      <c r="R3428" s="39" t="n">
        <v>-0.734776867030963</v>
      </c>
      <c r="S3428" s="40" t="n">
        <v>14.724776867031</v>
      </c>
      <c r="T3428" s="40" t="n">
        <v>14.724776867031</v>
      </c>
      <c r="U3428" s="40" t="n">
        <v>14.724776867031</v>
      </c>
      <c r="V3428" s="32" t="n">
        <v>9.25522313296904</v>
      </c>
      <c r="W3428" s="32" t="n">
        <v>9.25522313296904</v>
      </c>
      <c r="X3428" s="40" t="n">
        <v>23.98</v>
      </c>
      <c r="Y3428" s="29" t="n">
        <v>563.63</v>
      </c>
      <c r="Z3428" s="29" t="n">
        <v>26.4519672131147</v>
      </c>
      <c r="AA3428" s="41"/>
      <c r="AB3428" s="38" t="s">
        <v>520</v>
      </c>
      <c r="AC3428" s="34" t="s">
        <v>520</v>
      </c>
      <c r="AD3428" s="39" t="s">
        <v>520</v>
      </c>
      <c r="AE3428" s="40" t="s">
        <v>520</v>
      </c>
      <c r="AF3428" s="40" t="s">
        <v>520</v>
      </c>
      <c r="AG3428" s="40" t="s">
        <v>520</v>
      </c>
      <c r="AH3428" s="32"/>
      <c r="AI3428" s="32"/>
      <c r="AJ3428" s="40"/>
      <c r="AK3428" s="29"/>
      <c r="AL3428" s="29"/>
      <c r="AM3428" s="41"/>
      <c r="AN3428" s="38"/>
      <c r="AO3428" s="34"/>
      <c r="AP3428" s="39"/>
      <c r="AQ3428" s="40"/>
      <c r="AR3428" s="40"/>
      <c r="AS3428" s="40"/>
      <c r="AT3428" s="32"/>
      <c r="AU3428" s="32"/>
      <c r="AV3428" s="40"/>
      <c r="AW3428" s="31"/>
      <c r="AX3428" s="29"/>
      <c r="AY3428" s="42"/>
      <c r="AZ3428" s="38"/>
      <c r="BA3428" s="34"/>
      <c r="BB3428" s="39"/>
      <c r="BC3428" s="40"/>
      <c r="BD3428" s="40"/>
      <c r="BE3428" s="40"/>
      <c r="BF3428" s="32"/>
      <c r="BG3428" s="32"/>
      <c r="BH3428" s="40"/>
      <c r="BI3428" s="31"/>
      <c r="BJ3428" s="29"/>
    </row>
    <row r="3429" customFormat="false" ht="15" hidden="false" customHeight="false" outlineLevel="0" collapsed="false">
      <c r="A3429" s="26" t="s">
        <v>1438</v>
      </c>
      <c r="B3429" s="27" t="s">
        <v>0</v>
      </c>
      <c r="C3429" s="28" t="s">
        <v>149</v>
      </c>
      <c r="D3429" s="43" t="s">
        <v>1434</v>
      </c>
      <c r="E3429" s="30" t="n">
        <v>799.9</v>
      </c>
      <c r="F3429" s="31" t="n">
        <v>719.9</v>
      </c>
      <c r="G3429" s="32" t="s">
        <v>297</v>
      </c>
      <c r="H3429" s="32" t="s">
        <v>98</v>
      </c>
      <c r="I3429" s="33" t="n">
        <v>0</v>
      </c>
      <c r="J3429" s="34" t="s">
        <v>298</v>
      </c>
      <c r="K3429" s="35" t="s">
        <v>289</v>
      </c>
      <c r="L3429" s="36"/>
      <c r="M3429" s="33" t="n">
        <v>6.99</v>
      </c>
      <c r="N3429" s="33"/>
      <c r="O3429" s="37"/>
      <c r="P3429" s="38" t="n">
        <v>59.99</v>
      </c>
      <c r="Q3429" s="34" t="n">
        <v>12.99</v>
      </c>
      <c r="R3429" s="39" t="n">
        <v>-1.73477686703096</v>
      </c>
      <c r="S3429" s="40" t="n">
        <v>14.724776867031</v>
      </c>
      <c r="T3429" s="40" t="n">
        <v>14.724776867031</v>
      </c>
      <c r="U3429" s="40" t="n">
        <v>14.724776867031</v>
      </c>
      <c r="V3429" s="32" t="n">
        <v>-1.73477686703096</v>
      </c>
      <c r="W3429" s="32" t="n">
        <v>-1.73477686703096</v>
      </c>
      <c r="X3429" s="40" t="n">
        <v>12.99</v>
      </c>
      <c r="Y3429" s="29" t="n">
        <v>527.63</v>
      </c>
      <c r="Z3429" s="29" t="n">
        <v>62.4519672131147</v>
      </c>
      <c r="AA3429" s="41"/>
      <c r="AB3429" s="38" t="s">
        <v>520</v>
      </c>
      <c r="AC3429" s="34" t="s">
        <v>520</v>
      </c>
      <c r="AD3429" s="39" t="s">
        <v>520</v>
      </c>
      <c r="AE3429" s="40" t="s">
        <v>520</v>
      </c>
      <c r="AF3429" s="40" t="s">
        <v>520</v>
      </c>
      <c r="AG3429" s="40" t="s">
        <v>520</v>
      </c>
      <c r="AH3429" s="32"/>
      <c r="AI3429" s="32"/>
      <c r="AJ3429" s="40"/>
      <c r="AK3429" s="29"/>
      <c r="AL3429" s="29"/>
      <c r="AM3429" s="41"/>
      <c r="AN3429" s="38"/>
      <c r="AO3429" s="34"/>
      <c r="AP3429" s="39"/>
      <c r="AQ3429" s="40"/>
      <c r="AR3429" s="40"/>
      <c r="AS3429" s="40"/>
      <c r="AT3429" s="32"/>
      <c r="AU3429" s="32"/>
      <c r="AV3429" s="40"/>
      <c r="AW3429" s="31"/>
      <c r="AX3429" s="29"/>
      <c r="AY3429" s="42"/>
      <c r="AZ3429" s="38"/>
      <c r="BA3429" s="34"/>
      <c r="BB3429" s="39"/>
      <c r="BC3429" s="40"/>
      <c r="BD3429" s="40"/>
      <c r="BE3429" s="40"/>
      <c r="BF3429" s="32"/>
      <c r="BG3429" s="32"/>
      <c r="BH3429" s="40"/>
      <c r="BI3429" s="31"/>
      <c r="BJ3429" s="29"/>
    </row>
    <row r="3430" customFormat="false" ht="15" hidden="false" customHeight="false" outlineLevel="0" collapsed="false">
      <c r="A3430" s="26" t="s">
        <v>1439</v>
      </c>
      <c r="B3430" s="27" t="s">
        <v>0</v>
      </c>
      <c r="C3430" s="28" t="s">
        <v>149</v>
      </c>
      <c r="D3430" s="43" t="s">
        <v>1440</v>
      </c>
      <c r="E3430" s="30" t="n">
        <v>499.9</v>
      </c>
      <c r="F3430" s="31" t="n">
        <v>369.9</v>
      </c>
      <c r="G3430" s="32" t="s">
        <v>287</v>
      </c>
      <c r="H3430" s="32" t="s">
        <v>98</v>
      </c>
      <c r="I3430" s="33" t="n">
        <v>24.99</v>
      </c>
      <c r="J3430" s="34" t="s">
        <v>288</v>
      </c>
      <c r="K3430" s="35" t="s">
        <v>355</v>
      </c>
      <c r="L3430" s="36"/>
      <c r="M3430" s="33" t="n">
        <v>4.99</v>
      </c>
      <c r="N3430" s="33"/>
      <c r="O3430" s="37"/>
      <c r="P3430" s="38" t="n">
        <v>39.99</v>
      </c>
      <c r="Q3430" s="34" t="n">
        <v>2.99</v>
      </c>
      <c r="R3430" s="39" t="n">
        <v>-5.78355737704918</v>
      </c>
      <c r="S3430" s="40" t="n">
        <v>8.77355737704918</v>
      </c>
      <c r="T3430" s="40" t="n">
        <v>8.77355737704918</v>
      </c>
      <c r="U3430" s="40" t="n">
        <v>8.77355737704918</v>
      </c>
      <c r="V3430" s="32" t="n">
        <v>19.2064426229508</v>
      </c>
      <c r="W3430" s="32" t="n">
        <v>19.2064426229508</v>
      </c>
      <c r="X3430" s="40" t="n">
        <v>27.98</v>
      </c>
      <c r="Y3430" s="29" t="n">
        <v>129.69</v>
      </c>
      <c r="Z3430" s="29" t="n">
        <v>173.506721311475</v>
      </c>
      <c r="AA3430" s="41"/>
      <c r="AB3430" s="38" t="s">
        <v>520</v>
      </c>
      <c r="AC3430" s="34" t="s">
        <v>520</v>
      </c>
      <c r="AD3430" s="39" t="s">
        <v>520</v>
      </c>
      <c r="AE3430" s="40" t="s">
        <v>520</v>
      </c>
      <c r="AF3430" s="40" t="s">
        <v>520</v>
      </c>
      <c r="AG3430" s="40" t="s">
        <v>520</v>
      </c>
      <c r="AH3430" s="32"/>
      <c r="AI3430" s="32"/>
      <c r="AJ3430" s="40"/>
      <c r="AK3430" s="29"/>
      <c r="AL3430" s="29"/>
      <c r="AM3430" s="41"/>
      <c r="AN3430" s="38"/>
      <c r="AO3430" s="34"/>
      <c r="AP3430" s="39"/>
      <c r="AQ3430" s="40"/>
      <c r="AR3430" s="40"/>
      <c r="AS3430" s="40"/>
      <c r="AT3430" s="32"/>
      <c r="AU3430" s="32"/>
      <c r="AV3430" s="40"/>
      <c r="AW3430" s="31"/>
      <c r="AX3430" s="29"/>
      <c r="AY3430" s="42"/>
      <c r="AZ3430" s="38"/>
      <c r="BA3430" s="34"/>
      <c r="BB3430" s="39"/>
      <c r="BC3430" s="40"/>
      <c r="BD3430" s="40"/>
      <c r="BE3430" s="40"/>
      <c r="BF3430" s="32"/>
      <c r="BG3430" s="32"/>
      <c r="BH3430" s="40"/>
      <c r="BI3430" s="31"/>
      <c r="BJ3430" s="29"/>
    </row>
    <row r="3431" customFormat="false" ht="15" hidden="false" customHeight="false" outlineLevel="0" collapsed="false">
      <c r="A3431" s="26" t="s">
        <v>1441</v>
      </c>
      <c r="B3431" s="27" t="s">
        <v>0</v>
      </c>
      <c r="C3431" s="28" t="s">
        <v>149</v>
      </c>
      <c r="D3431" s="43" t="s">
        <v>1440</v>
      </c>
      <c r="E3431" s="30" t="n">
        <v>499.9</v>
      </c>
      <c r="F3431" s="31" t="n">
        <v>369.9</v>
      </c>
      <c r="G3431" s="32" t="s">
        <v>291</v>
      </c>
      <c r="H3431" s="32" t="s">
        <v>98</v>
      </c>
      <c r="I3431" s="33" t="n">
        <v>16.99</v>
      </c>
      <c r="J3431" s="34" t="s">
        <v>288</v>
      </c>
      <c r="K3431" s="35" t="s">
        <v>355</v>
      </c>
      <c r="L3431" s="36"/>
      <c r="M3431" s="33" t="n">
        <v>4.99</v>
      </c>
      <c r="N3431" s="33"/>
      <c r="O3431" s="37"/>
      <c r="P3431" s="38" t="n">
        <v>39.99</v>
      </c>
      <c r="Q3431" s="34" t="n">
        <v>6.99</v>
      </c>
      <c r="R3431" s="39" t="n">
        <v>-1.78355737704918</v>
      </c>
      <c r="S3431" s="40" t="n">
        <v>8.77355737704918</v>
      </c>
      <c r="T3431" s="40" t="n">
        <v>8.77355737704918</v>
      </c>
      <c r="U3431" s="40" t="n">
        <v>8.77355737704918</v>
      </c>
      <c r="V3431" s="32" t="n">
        <v>15.2064426229508</v>
      </c>
      <c r="W3431" s="32" t="n">
        <v>15.2064426229508</v>
      </c>
      <c r="X3431" s="40" t="n">
        <v>23.98</v>
      </c>
      <c r="Y3431" s="29" t="n">
        <v>249.69</v>
      </c>
      <c r="Z3431" s="29" t="n">
        <v>53.5067213114754</v>
      </c>
      <c r="AA3431" s="41"/>
      <c r="AB3431" s="38" t="s">
        <v>520</v>
      </c>
      <c r="AC3431" s="34" t="s">
        <v>520</v>
      </c>
      <c r="AD3431" s="39" t="s">
        <v>520</v>
      </c>
      <c r="AE3431" s="40" t="s">
        <v>520</v>
      </c>
      <c r="AF3431" s="40" t="s">
        <v>520</v>
      </c>
      <c r="AG3431" s="40" t="s">
        <v>520</v>
      </c>
      <c r="AH3431" s="32"/>
      <c r="AI3431" s="32"/>
      <c r="AJ3431" s="40"/>
      <c r="AK3431" s="29"/>
      <c r="AL3431" s="29"/>
      <c r="AM3431" s="41"/>
      <c r="AN3431" s="38"/>
      <c r="AO3431" s="34"/>
      <c r="AP3431" s="39"/>
      <c r="AQ3431" s="40"/>
      <c r="AR3431" s="40"/>
      <c r="AS3431" s="40"/>
      <c r="AT3431" s="32"/>
      <c r="AU3431" s="32"/>
      <c r="AV3431" s="40"/>
      <c r="AW3431" s="31"/>
      <c r="AX3431" s="29"/>
      <c r="AY3431" s="42"/>
      <c r="AZ3431" s="38"/>
      <c r="BA3431" s="34"/>
      <c r="BB3431" s="39"/>
      <c r="BC3431" s="40"/>
      <c r="BD3431" s="40"/>
      <c r="BE3431" s="40"/>
      <c r="BF3431" s="32"/>
      <c r="BG3431" s="32"/>
      <c r="BH3431" s="40"/>
      <c r="BI3431" s="31"/>
      <c r="BJ3431" s="29"/>
    </row>
    <row r="3432" customFormat="false" ht="15" hidden="false" customHeight="false" outlineLevel="0" collapsed="false">
      <c r="A3432" s="26" t="s">
        <v>1442</v>
      </c>
      <c r="B3432" s="27" t="s">
        <v>0</v>
      </c>
      <c r="C3432" s="28" t="s">
        <v>149</v>
      </c>
      <c r="D3432" s="43" t="s">
        <v>1440</v>
      </c>
      <c r="E3432" s="30" t="n">
        <v>499.9</v>
      </c>
      <c r="F3432" s="31" t="n">
        <v>369.9</v>
      </c>
      <c r="G3432" s="32" t="s">
        <v>293</v>
      </c>
      <c r="H3432" s="32" t="s">
        <v>98</v>
      </c>
      <c r="I3432" s="33" t="n">
        <v>12.99</v>
      </c>
      <c r="J3432" s="34" t="s">
        <v>288</v>
      </c>
      <c r="K3432" s="35" t="s">
        <v>355</v>
      </c>
      <c r="L3432" s="36"/>
      <c r="M3432" s="33" t="n">
        <v>4.99</v>
      </c>
      <c r="N3432" s="33"/>
      <c r="O3432" s="37"/>
      <c r="P3432" s="38" t="n">
        <v>39.99</v>
      </c>
      <c r="Q3432" s="34" t="n">
        <v>7.99</v>
      </c>
      <c r="R3432" s="39" t="n">
        <v>-0.78355737704918</v>
      </c>
      <c r="S3432" s="40" t="n">
        <v>8.77355737704918</v>
      </c>
      <c r="T3432" s="40" t="n">
        <v>8.77355737704918</v>
      </c>
      <c r="U3432" s="40" t="n">
        <v>8.77355737704918</v>
      </c>
      <c r="V3432" s="32" t="n">
        <v>12.2064426229508</v>
      </c>
      <c r="W3432" s="32" t="n">
        <v>12.2064426229508</v>
      </c>
      <c r="X3432" s="40" t="n">
        <v>20.98</v>
      </c>
      <c r="Y3432" s="29" t="n">
        <v>279.69</v>
      </c>
      <c r="Z3432" s="29" t="n">
        <v>23.5067213114754</v>
      </c>
      <c r="AA3432" s="41"/>
      <c r="AB3432" s="38" t="s">
        <v>520</v>
      </c>
      <c r="AC3432" s="34" t="s">
        <v>520</v>
      </c>
      <c r="AD3432" s="39" t="s">
        <v>520</v>
      </c>
      <c r="AE3432" s="40" t="s">
        <v>520</v>
      </c>
      <c r="AF3432" s="40" t="s">
        <v>520</v>
      </c>
      <c r="AG3432" s="40" t="s">
        <v>520</v>
      </c>
      <c r="AH3432" s="32"/>
      <c r="AI3432" s="32"/>
      <c r="AJ3432" s="40"/>
      <c r="AK3432" s="29"/>
      <c r="AL3432" s="29"/>
      <c r="AM3432" s="41"/>
      <c r="AN3432" s="38"/>
      <c r="AO3432" s="34"/>
      <c r="AP3432" s="39"/>
      <c r="AQ3432" s="40"/>
      <c r="AR3432" s="40"/>
      <c r="AS3432" s="40"/>
      <c r="AT3432" s="32"/>
      <c r="AU3432" s="32"/>
      <c r="AV3432" s="40"/>
      <c r="AW3432" s="31"/>
      <c r="AX3432" s="29"/>
      <c r="AY3432" s="42"/>
      <c r="AZ3432" s="38"/>
      <c r="BA3432" s="34"/>
      <c r="BB3432" s="39"/>
      <c r="BC3432" s="40"/>
      <c r="BD3432" s="40"/>
      <c r="BE3432" s="40"/>
      <c r="BF3432" s="32"/>
      <c r="BG3432" s="32"/>
      <c r="BH3432" s="40"/>
      <c r="BI3432" s="31"/>
      <c r="BJ3432" s="29"/>
    </row>
    <row r="3433" customFormat="false" ht="15" hidden="false" customHeight="false" outlineLevel="0" collapsed="false">
      <c r="A3433" s="26" t="s">
        <v>1443</v>
      </c>
      <c r="B3433" s="27" t="s">
        <v>0</v>
      </c>
      <c r="C3433" s="28" t="s">
        <v>149</v>
      </c>
      <c r="D3433" s="43" t="s">
        <v>1440</v>
      </c>
      <c r="E3433" s="30" t="n">
        <v>499.9</v>
      </c>
      <c r="F3433" s="31" t="n">
        <v>369.9</v>
      </c>
      <c r="G3433" s="32" t="s">
        <v>295</v>
      </c>
      <c r="H3433" s="32" t="s">
        <v>98</v>
      </c>
      <c r="I3433" s="33" t="n">
        <v>9.99</v>
      </c>
      <c r="J3433" s="34" t="s">
        <v>288</v>
      </c>
      <c r="K3433" s="35" t="s">
        <v>355</v>
      </c>
      <c r="L3433" s="36"/>
      <c r="M3433" s="33" t="n">
        <v>4.99</v>
      </c>
      <c r="N3433" s="33"/>
      <c r="O3433" s="37"/>
      <c r="P3433" s="38" t="n">
        <v>39.99</v>
      </c>
      <c r="Q3433" s="34" t="n">
        <v>7.99</v>
      </c>
      <c r="R3433" s="39" t="n">
        <v>-0.78355737704918</v>
      </c>
      <c r="S3433" s="40" t="n">
        <v>8.77355737704918</v>
      </c>
      <c r="T3433" s="40" t="n">
        <v>8.77355737704918</v>
      </c>
      <c r="U3433" s="40" t="n">
        <v>8.77355737704918</v>
      </c>
      <c r="V3433" s="32" t="n">
        <v>9.20644262295082</v>
      </c>
      <c r="W3433" s="32" t="n">
        <v>9.20644262295082</v>
      </c>
      <c r="X3433" s="40" t="n">
        <v>17.98</v>
      </c>
      <c r="Y3433" s="29" t="n">
        <v>279.69</v>
      </c>
      <c r="Z3433" s="29" t="n">
        <v>23.5067213114754</v>
      </c>
      <c r="AA3433" s="41"/>
      <c r="AB3433" s="38" t="s">
        <v>520</v>
      </c>
      <c r="AC3433" s="34" t="s">
        <v>520</v>
      </c>
      <c r="AD3433" s="39" t="s">
        <v>520</v>
      </c>
      <c r="AE3433" s="40" t="s">
        <v>520</v>
      </c>
      <c r="AF3433" s="40" t="s">
        <v>520</v>
      </c>
      <c r="AG3433" s="40" t="s">
        <v>520</v>
      </c>
      <c r="AH3433" s="32"/>
      <c r="AI3433" s="32"/>
      <c r="AJ3433" s="40"/>
      <c r="AK3433" s="29"/>
      <c r="AL3433" s="29"/>
      <c r="AM3433" s="41"/>
      <c r="AN3433" s="38"/>
      <c r="AO3433" s="34"/>
      <c r="AP3433" s="39"/>
      <c r="AQ3433" s="40"/>
      <c r="AR3433" s="40"/>
      <c r="AS3433" s="40"/>
      <c r="AT3433" s="32"/>
      <c r="AU3433" s="32"/>
      <c r="AV3433" s="40"/>
      <c r="AW3433" s="31"/>
      <c r="AX3433" s="29"/>
      <c r="AY3433" s="42"/>
      <c r="AZ3433" s="38"/>
      <c r="BA3433" s="34"/>
      <c r="BB3433" s="39"/>
      <c r="BC3433" s="40"/>
      <c r="BD3433" s="40"/>
      <c r="BE3433" s="40"/>
      <c r="BF3433" s="32"/>
      <c r="BG3433" s="32"/>
      <c r="BH3433" s="40"/>
      <c r="BI3433" s="31"/>
      <c r="BJ3433" s="29"/>
    </row>
    <row r="3434" customFormat="false" ht="15" hidden="false" customHeight="false" outlineLevel="0" collapsed="false">
      <c r="A3434" s="26" t="s">
        <v>1444</v>
      </c>
      <c r="B3434" s="27" t="s">
        <v>0</v>
      </c>
      <c r="C3434" s="28" t="s">
        <v>149</v>
      </c>
      <c r="D3434" s="43" t="s">
        <v>1440</v>
      </c>
      <c r="E3434" s="30" t="n">
        <v>499.9</v>
      </c>
      <c r="F3434" s="31" t="n">
        <v>369.9</v>
      </c>
      <c r="G3434" s="32" t="s">
        <v>297</v>
      </c>
      <c r="H3434" s="32" t="s">
        <v>98</v>
      </c>
      <c r="I3434" s="33" t="n">
        <v>0</v>
      </c>
      <c r="J3434" s="34" t="s">
        <v>298</v>
      </c>
      <c r="K3434" s="35" t="s">
        <v>355</v>
      </c>
      <c r="L3434" s="36"/>
      <c r="M3434" s="33" t="n">
        <v>4.99</v>
      </c>
      <c r="N3434" s="33"/>
      <c r="O3434" s="37"/>
      <c r="P3434" s="38" t="n">
        <v>39.99</v>
      </c>
      <c r="Q3434" s="34" t="n">
        <v>7.99</v>
      </c>
      <c r="R3434" s="39" t="n">
        <v>-0.78355737704918</v>
      </c>
      <c r="S3434" s="40" t="n">
        <v>8.77355737704918</v>
      </c>
      <c r="T3434" s="40" t="n">
        <v>8.77355737704918</v>
      </c>
      <c r="U3434" s="40" t="n">
        <v>8.77355737704918</v>
      </c>
      <c r="V3434" s="32" t="n">
        <v>-0.78355737704918</v>
      </c>
      <c r="W3434" s="32" t="n">
        <v>-0.78355737704918</v>
      </c>
      <c r="X3434" s="40" t="n">
        <v>7.99</v>
      </c>
      <c r="Y3434" s="29" t="n">
        <v>279.69</v>
      </c>
      <c r="Z3434" s="29" t="n">
        <v>23.5067213114754</v>
      </c>
      <c r="AA3434" s="41"/>
      <c r="AB3434" s="38" t="s">
        <v>520</v>
      </c>
      <c r="AC3434" s="34" t="s">
        <v>520</v>
      </c>
      <c r="AD3434" s="39" t="s">
        <v>520</v>
      </c>
      <c r="AE3434" s="40" t="s">
        <v>520</v>
      </c>
      <c r="AF3434" s="40" t="s">
        <v>520</v>
      </c>
      <c r="AG3434" s="40" t="s">
        <v>520</v>
      </c>
      <c r="AH3434" s="32"/>
      <c r="AI3434" s="32"/>
      <c r="AJ3434" s="40"/>
      <c r="AK3434" s="29"/>
      <c r="AL3434" s="29"/>
      <c r="AM3434" s="41"/>
      <c r="AN3434" s="38"/>
      <c r="AO3434" s="34"/>
      <c r="AP3434" s="39"/>
      <c r="AQ3434" s="40"/>
      <c r="AR3434" s="40"/>
      <c r="AS3434" s="40"/>
      <c r="AT3434" s="32"/>
      <c r="AU3434" s="32"/>
      <c r="AV3434" s="40"/>
      <c r="AW3434" s="31"/>
      <c r="AX3434" s="29"/>
      <c r="AY3434" s="42"/>
      <c r="AZ3434" s="38"/>
      <c r="BA3434" s="34"/>
      <c r="BB3434" s="39"/>
      <c r="BC3434" s="40"/>
      <c r="BD3434" s="40"/>
      <c r="BE3434" s="40"/>
      <c r="BF3434" s="32"/>
      <c r="BG3434" s="32"/>
      <c r="BH3434" s="40"/>
      <c r="BI3434" s="31"/>
      <c r="BJ3434" s="29"/>
    </row>
    <row r="3435" customFormat="false" ht="15" hidden="false" customHeight="false" outlineLevel="0" collapsed="false">
      <c r="A3435" s="26" t="s">
        <v>1445</v>
      </c>
      <c r="B3435" s="27" t="s">
        <v>0</v>
      </c>
      <c r="C3435" s="28" t="s">
        <v>149</v>
      </c>
      <c r="D3435" s="43" t="s">
        <v>1446</v>
      </c>
      <c r="E3435" s="30" t="n">
        <v>249.9</v>
      </c>
      <c r="F3435" s="31" t="n">
        <v>239.9</v>
      </c>
      <c r="G3435" s="32" t="s">
        <v>287</v>
      </c>
      <c r="H3435" s="32" t="s">
        <v>98</v>
      </c>
      <c r="I3435" s="33" t="n">
        <v>24.99</v>
      </c>
      <c r="J3435" s="34" t="s">
        <v>288</v>
      </c>
      <c r="K3435" s="35" t="s">
        <v>532</v>
      </c>
      <c r="L3435" s="36"/>
      <c r="M3435" s="33" t="n">
        <v>2.99</v>
      </c>
      <c r="N3435" s="33"/>
      <c r="O3435" s="37"/>
      <c r="P3435" s="38" t="n">
        <v>49.99</v>
      </c>
      <c r="Q3435" s="34" t="n">
        <v>0</v>
      </c>
      <c r="R3435" s="39" t="n">
        <v>-6.1103893442623</v>
      </c>
      <c r="S3435" s="40" t="n">
        <v>6.1103893442623</v>
      </c>
      <c r="T3435" s="40" t="n">
        <v>0</v>
      </c>
      <c r="U3435" s="40" t="n">
        <v>0</v>
      </c>
      <c r="V3435" s="32" t="n">
        <v>18.8796106557377</v>
      </c>
      <c r="W3435" s="32" t="n">
        <v>24.99</v>
      </c>
      <c r="X3435" s="40" t="n">
        <v>24.99</v>
      </c>
      <c r="Y3435" s="29" t="n">
        <v>49.99</v>
      </c>
      <c r="Z3435" s="29" t="n">
        <v>146.649344262295</v>
      </c>
      <c r="AA3435" s="41"/>
      <c r="AB3435" s="38" t="n">
        <v>49.99</v>
      </c>
      <c r="AC3435" s="34" t="n">
        <v>0</v>
      </c>
      <c r="AD3435" s="39" t="n">
        <v>-6.1103893442623</v>
      </c>
      <c r="AE3435" s="40" t="n">
        <v>6.1103893442623</v>
      </c>
      <c r="AF3435" s="40" t="n">
        <v>0</v>
      </c>
      <c r="AG3435" s="40" t="n">
        <v>0</v>
      </c>
      <c r="AH3435" s="32" t="n">
        <v>18.8796106557377</v>
      </c>
      <c r="AI3435" s="32" t="n">
        <v>24.99</v>
      </c>
      <c r="AJ3435" s="40" t="n">
        <v>24.99</v>
      </c>
      <c r="AK3435" s="29" t="n">
        <v>49.99</v>
      </c>
      <c r="AL3435" s="29" t="n">
        <v>146.649344262295</v>
      </c>
      <c r="AM3435" s="41"/>
      <c r="AN3435" s="38"/>
      <c r="AO3435" s="34"/>
      <c r="AP3435" s="39"/>
      <c r="AQ3435" s="40"/>
      <c r="AR3435" s="40"/>
      <c r="AS3435" s="40"/>
      <c r="AT3435" s="32"/>
      <c r="AU3435" s="32"/>
      <c r="AV3435" s="40"/>
      <c r="AW3435" s="31"/>
      <c r="AX3435" s="29"/>
      <c r="AY3435" s="42"/>
      <c r="AZ3435" s="38"/>
      <c r="BA3435" s="34"/>
      <c r="BB3435" s="39"/>
      <c r="BC3435" s="40"/>
      <c r="BD3435" s="40"/>
      <c r="BE3435" s="40"/>
      <c r="BF3435" s="32"/>
      <c r="BG3435" s="32"/>
      <c r="BH3435" s="40"/>
      <c r="BI3435" s="31"/>
      <c r="BJ3435" s="29"/>
    </row>
    <row r="3436" customFormat="false" ht="15" hidden="false" customHeight="false" outlineLevel="0" collapsed="false">
      <c r="A3436" s="26" t="s">
        <v>1447</v>
      </c>
      <c r="B3436" s="27" t="s">
        <v>0</v>
      </c>
      <c r="C3436" s="28" t="s">
        <v>149</v>
      </c>
      <c r="D3436" s="43" t="s">
        <v>1446</v>
      </c>
      <c r="E3436" s="30" t="n">
        <v>249.9</v>
      </c>
      <c r="F3436" s="31" t="n">
        <v>239.9</v>
      </c>
      <c r="G3436" s="32" t="s">
        <v>291</v>
      </c>
      <c r="H3436" s="32" t="s">
        <v>98</v>
      </c>
      <c r="I3436" s="33" t="n">
        <v>16.99</v>
      </c>
      <c r="J3436" s="34" t="s">
        <v>288</v>
      </c>
      <c r="K3436" s="35" t="s">
        <v>355</v>
      </c>
      <c r="L3436" s="36"/>
      <c r="M3436" s="33" t="n">
        <v>2.99</v>
      </c>
      <c r="N3436" s="33"/>
      <c r="O3436" s="37"/>
      <c r="P3436" s="38" t="n">
        <v>49.99</v>
      </c>
      <c r="Q3436" s="34" t="n">
        <v>0.99</v>
      </c>
      <c r="R3436" s="39" t="n">
        <v>-3.89831147540984</v>
      </c>
      <c r="S3436" s="40" t="n">
        <v>4.88831147540984</v>
      </c>
      <c r="T3436" s="40" t="n">
        <v>4.88831147540984</v>
      </c>
      <c r="U3436" s="40" t="n">
        <v>4.88831147540984</v>
      </c>
      <c r="V3436" s="32" t="n">
        <v>13.0916885245902</v>
      </c>
      <c r="W3436" s="32" t="n">
        <v>13.0916885245902</v>
      </c>
      <c r="X3436" s="40" t="n">
        <v>17.98</v>
      </c>
      <c r="Y3436" s="29" t="n">
        <v>79.69</v>
      </c>
      <c r="Z3436" s="29" t="n">
        <v>116.949344262295</v>
      </c>
      <c r="AA3436" s="41"/>
      <c r="AB3436" s="38" t="n">
        <v>49.99</v>
      </c>
      <c r="AC3436" s="34" t="n">
        <v>0.99</v>
      </c>
      <c r="AD3436" s="39" t="n">
        <v>-3.89831147540984</v>
      </c>
      <c r="AE3436" s="40" t="n">
        <v>4.88831147540984</v>
      </c>
      <c r="AF3436" s="40" t="n">
        <v>4.88831147540984</v>
      </c>
      <c r="AG3436" s="40" t="n">
        <v>4.88831147540984</v>
      </c>
      <c r="AH3436" s="32" t="n">
        <v>13.0916885245902</v>
      </c>
      <c r="AI3436" s="32" t="n">
        <v>16.99</v>
      </c>
      <c r="AJ3436" s="40" t="n">
        <v>17.98</v>
      </c>
      <c r="AK3436" s="29" t="n">
        <v>79.69</v>
      </c>
      <c r="AL3436" s="29" t="n">
        <v>116.949344262295</v>
      </c>
      <c r="AM3436" s="41"/>
      <c r="AN3436" s="38"/>
      <c r="AO3436" s="34"/>
      <c r="AP3436" s="39"/>
      <c r="AQ3436" s="40"/>
      <c r="AR3436" s="40"/>
      <c r="AS3436" s="40"/>
      <c r="AT3436" s="32"/>
      <c r="AU3436" s="32"/>
      <c r="AV3436" s="40"/>
      <c r="AW3436" s="31"/>
      <c r="AX3436" s="29"/>
      <c r="AY3436" s="42"/>
      <c r="AZ3436" s="38"/>
      <c r="BA3436" s="34"/>
      <c r="BB3436" s="39"/>
      <c r="BC3436" s="40"/>
      <c r="BD3436" s="40"/>
      <c r="BE3436" s="40"/>
      <c r="BF3436" s="32"/>
      <c r="BG3436" s="32"/>
      <c r="BH3436" s="40"/>
      <c r="BI3436" s="31"/>
      <c r="BJ3436" s="29"/>
    </row>
    <row r="3437" customFormat="false" ht="15" hidden="false" customHeight="false" outlineLevel="0" collapsed="false">
      <c r="A3437" s="26" t="s">
        <v>1448</v>
      </c>
      <c r="B3437" s="27" t="s">
        <v>0</v>
      </c>
      <c r="C3437" s="28" t="s">
        <v>149</v>
      </c>
      <c r="D3437" s="43" t="s">
        <v>1446</v>
      </c>
      <c r="E3437" s="30" t="n">
        <v>249.9</v>
      </c>
      <c r="F3437" s="31" t="n">
        <v>239.9</v>
      </c>
      <c r="G3437" s="32" t="s">
        <v>293</v>
      </c>
      <c r="H3437" s="32" t="s">
        <v>98</v>
      </c>
      <c r="I3437" s="33" t="n">
        <v>12.99</v>
      </c>
      <c r="J3437" s="34" t="s">
        <v>288</v>
      </c>
      <c r="K3437" s="35" t="s">
        <v>355</v>
      </c>
      <c r="L3437" s="36"/>
      <c r="M3437" s="33" t="n">
        <v>2.99</v>
      </c>
      <c r="N3437" s="33"/>
      <c r="O3437" s="37"/>
      <c r="P3437" s="38" t="n">
        <v>49.99</v>
      </c>
      <c r="Q3437" s="34" t="n">
        <v>3.99</v>
      </c>
      <c r="R3437" s="39" t="n">
        <v>-0.898311475409836</v>
      </c>
      <c r="S3437" s="40" t="n">
        <v>4.88831147540984</v>
      </c>
      <c r="T3437" s="40" t="n">
        <v>4.88831147540984</v>
      </c>
      <c r="U3437" s="40" t="n">
        <v>4.88831147540984</v>
      </c>
      <c r="V3437" s="32" t="n">
        <v>12.0916885245902</v>
      </c>
      <c r="W3437" s="32" t="n">
        <v>12.0916885245902</v>
      </c>
      <c r="X3437" s="40" t="n">
        <v>16.98</v>
      </c>
      <c r="Y3437" s="29" t="n">
        <v>169.69</v>
      </c>
      <c r="Z3437" s="29" t="n">
        <v>26.9493442622951</v>
      </c>
      <c r="AA3437" s="41"/>
      <c r="AB3437" s="38" t="n">
        <v>49.99</v>
      </c>
      <c r="AC3437" s="34" t="n">
        <v>3.99</v>
      </c>
      <c r="AD3437" s="39" t="n">
        <v>-0.898311475409836</v>
      </c>
      <c r="AE3437" s="40" t="n">
        <v>4.88831147540984</v>
      </c>
      <c r="AF3437" s="40" t="n">
        <v>4.88831147540984</v>
      </c>
      <c r="AG3437" s="40" t="n">
        <v>4.88831147540984</v>
      </c>
      <c r="AH3437" s="32" t="n">
        <v>12.0916885245902</v>
      </c>
      <c r="AI3437" s="32" t="n">
        <v>12.99</v>
      </c>
      <c r="AJ3437" s="40" t="n">
        <v>16.98</v>
      </c>
      <c r="AK3437" s="29" t="n">
        <v>169.69</v>
      </c>
      <c r="AL3437" s="29" t="n">
        <v>26.9493442622951</v>
      </c>
      <c r="AM3437" s="41"/>
      <c r="AN3437" s="38"/>
      <c r="AO3437" s="34"/>
      <c r="AP3437" s="39"/>
      <c r="AQ3437" s="40"/>
      <c r="AR3437" s="40"/>
      <c r="AS3437" s="40"/>
      <c r="AT3437" s="32"/>
      <c r="AU3437" s="32"/>
      <c r="AV3437" s="40"/>
      <c r="AW3437" s="31"/>
      <c r="AX3437" s="29"/>
      <c r="AY3437" s="42"/>
      <c r="AZ3437" s="38"/>
      <c r="BA3437" s="34"/>
      <c r="BB3437" s="39"/>
      <c r="BC3437" s="40"/>
      <c r="BD3437" s="40"/>
      <c r="BE3437" s="40"/>
      <c r="BF3437" s="32"/>
      <c r="BG3437" s="32"/>
      <c r="BH3437" s="40"/>
      <c r="BI3437" s="31"/>
      <c r="BJ3437" s="29"/>
    </row>
    <row r="3438" customFormat="false" ht="15" hidden="false" customHeight="false" outlineLevel="0" collapsed="false">
      <c r="A3438" s="26" t="s">
        <v>1449</v>
      </c>
      <c r="B3438" s="27" t="s">
        <v>0</v>
      </c>
      <c r="C3438" s="28" t="s">
        <v>149</v>
      </c>
      <c r="D3438" s="43" t="s">
        <v>1446</v>
      </c>
      <c r="E3438" s="30" t="n">
        <v>249.9</v>
      </c>
      <c r="F3438" s="31" t="n">
        <v>239.9</v>
      </c>
      <c r="G3438" s="32" t="s">
        <v>295</v>
      </c>
      <c r="H3438" s="32" t="s">
        <v>98</v>
      </c>
      <c r="I3438" s="33" t="n">
        <v>9.99</v>
      </c>
      <c r="J3438" s="34" t="s">
        <v>288</v>
      </c>
      <c r="K3438" s="35" t="s">
        <v>355</v>
      </c>
      <c r="L3438" s="36"/>
      <c r="M3438" s="33" t="n">
        <v>2.99</v>
      </c>
      <c r="N3438" s="33"/>
      <c r="O3438" s="37"/>
      <c r="P3438" s="38" t="n">
        <v>49.99</v>
      </c>
      <c r="Q3438" s="34" t="n">
        <v>3.99</v>
      </c>
      <c r="R3438" s="39" t="n">
        <v>-0.898311475409836</v>
      </c>
      <c r="S3438" s="40" t="n">
        <v>4.88831147540984</v>
      </c>
      <c r="T3438" s="40" t="n">
        <v>4.88831147540984</v>
      </c>
      <c r="U3438" s="40" t="n">
        <v>4.88831147540984</v>
      </c>
      <c r="V3438" s="32" t="n">
        <v>9.09168852459017</v>
      </c>
      <c r="W3438" s="32" t="n">
        <v>9.09168852459017</v>
      </c>
      <c r="X3438" s="40" t="n">
        <v>13.98</v>
      </c>
      <c r="Y3438" s="29" t="n">
        <v>169.69</v>
      </c>
      <c r="Z3438" s="29" t="n">
        <v>26.9493442622951</v>
      </c>
      <c r="AA3438" s="41"/>
      <c r="AB3438" s="38" t="n">
        <v>49.99</v>
      </c>
      <c r="AC3438" s="34" t="n">
        <v>3.99</v>
      </c>
      <c r="AD3438" s="39" t="n">
        <v>-0.898311475409836</v>
      </c>
      <c r="AE3438" s="40" t="n">
        <v>4.88831147540984</v>
      </c>
      <c r="AF3438" s="40" t="n">
        <v>4.88831147540984</v>
      </c>
      <c r="AG3438" s="40" t="n">
        <v>4.88831147540984</v>
      </c>
      <c r="AH3438" s="32" t="n">
        <v>9.09168852459017</v>
      </c>
      <c r="AI3438" s="32" t="n">
        <v>9.99</v>
      </c>
      <c r="AJ3438" s="40" t="n">
        <v>13.98</v>
      </c>
      <c r="AK3438" s="29" t="n">
        <v>169.69</v>
      </c>
      <c r="AL3438" s="29" t="n">
        <v>26.9493442622951</v>
      </c>
      <c r="AM3438" s="41"/>
      <c r="AN3438" s="38"/>
      <c r="AO3438" s="34"/>
      <c r="AP3438" s="39"/>
      <c r="AQ3438" s="40"/>
      <c r="AR3438" s="40"/>
      <c r="AS3438" s="40"/>
      <c r="AT3438" s="32"/>
      <c r="AU3438" s="32"/>
      <c r="AV3438" s="40"/>
      <c r="AW3438" s="31"/>
      <c r="AX3438" s="29"/>
      <c r="AY3438" s="42"/>
      <c r="AZ3438" s="38"/>
      <c r="BA3438" s="34"/>
      <c r="BB3438" s="39"/>
      <c r="BC3438" s="40"/>
      <c r="BD3438" s="40"/>
      <c r="BE3438" s="40"/>
      <c r="BF3438" s="32"/>
      <c r="BG3438" s="32"/>
      <c r="BH3438" s="40"/>
      <c r="BI3438" s="31"/>
      <c r="BJ3438" s="29"/>
    </row>
    <row r="3439" customFormat="false" ht="15" hidden="false" customHeight="false" outlineLevel="0" collapsed="false">
      <c r="A3439" s="26" t="s">
        <v>1450</v>
      </c>
      <c r="B3439" s="27" t="s">
        <v>0</v>
      </c>
      <c r="C3439" s="28" t="s">
        <v>149</v>
      </c>
      <c r="D3439" s="43" t="s">
        <v>1446</v>
      </c>
      <c r="E3439" s="30" t="n">
        <v>249.9</v>
      </c>
      <c r="F3439" s="31" t="n">
        <v>239.9</v>
      </c>
      <c r="G3439" s="32" t="s">
        <v>297</v>
      </c>
      <c r="H3439" s="32" t="s">
        <v>98</v>
      </c>
      <c r="I3439" s="33" t="n">
        <v>0</v>
      </c>
      <c r="J3439" s="34" t="s">
        <v>298</v>
      </c>
      <c r="K3439" s="35" t="s">
        <v>355</v>
      </c>
      <c r="L3439" s="36"/>
      <c r="M3439" s="33" t="n">
        <v>2.99</v>
      </c>
      <c r="N3439" s="33"/>
      <c r="O3439" s="37"/>
      <c r="P3439" s="38" t="n">
        <v>49.99</v>
      </c>
      <c r="Q3439" s="34" t="n">
        <v>3.99</v>
      </c>
      <c r="R3439" s="39" t="n">
        <v>-0.898311475409836</v>
      </c>
      <c r="S3439" s="40" t="n">
        <v>4.88831147540984</v>
      </c>
      <c r="T3439" s="40" t="n">
        <v>4.88831147540984</v>
      </c>
      <c r="U3439" s="40" t="n">
        <v>4.88831147540984</v>
      </c>
      <c r="V3439" s="32" t="n">
        <v>-0.898311475409836</v>
      </c>
      <c r="W3439" s="32" t="n">
        <v>-0.898311475409836</v>
      </c>
      <c r="X3439" s="40" t="n">
        <v>3.99</v>
      </c>
      <c r="Y3439" s="29" t="n">
        <v>169.69</v>
      </c>
      <c r="Z3439" s="29" t="n">
        <v>26.9493442622951</v>
      </c>
      <c r="AA3439" s="41"/>
      <c r="AB3439" s="38" t="n">
        <v>49.99</v>
      </c>
      <c r="AC3439" s="34" t="n">
        <v>3.99</v>
      </c>
      <c r="AD3439" s="39" t="n">
        <v>-0.898311475409836</v>
      </c>
      <c r="AE3439" s="40" t="n">
        <v>4.88831147540984</v>
      </c>
      <c r="AF3439" s="40" t="n">
        <v>4.88831147540984</v>
      </c>
      <c r="AG3439" s="40" t="n">
        <v>4.88831147540984</v>
      </c>
      <c r="AH3439" s="32" t="n">
        <v>-0.898311475409836</v>
      </c>
      <c r="AI3439" s="32" t="n">
        <v>0</v>
      </c>
      <c r="AJ3439" s="40" t="n">
        <v>3.99</v>
      </c>
      <c r="AK3439" s="29" t="n">
        <v>169.69</v>
      </c>
      <c r="AL3439" s="29" t="n">
        <v>26.9493442622951</v>
      </c>
      <c r="AM3439" s="41"/>
      <c r="AN3439" s="38"/>
      <c r="AO3439" s="34"/>
      <c r="AP3439" s="39"/>
      <c r="AQ3439" s="40"/>
      <c r="AR3439" s="40"/>
      <c r="AS3439" s="40"/>
      <c r="AT3439" s="32"/>
      <c r="AU3439" s="32"/>
      <c r="AV3439" s="40"/>
      <c r="AW3439" s="31"/>
      <c r="AX3439" s="29"/>
      <c r="AY3439" s="42"/>
      <c r="AZ3439" s="38"/>
      <c r="BA3439" s="34"/>
      <c r="BB3439" s="39"/>
      <c r="BC3439" s="40"/>
      <c r="BD3439" s="40"/>
      <c r="BE3439" s="40"/>
      <c r="BF3439" s="32"/>
      <c r="BG3439" s="32"/>
      <c r="BH3439" s="40"/>
      <c r="BI3439" s="31"/>
      <c r="BJ3439" s="29"/>
    </row>
    <row r="3440" customFormat="false" ht="15" hidden="false" customHeight="false" outlineLevel="0" collapsed="false">
      <c r="A3440" s="26" t="s">
        <v>1451</v>
      </c>
      <c r="B3440" s="27" t="s">
        <v>0</v>
      </c>
      <c r="C3440" s="28" t="s">
        <v>149</v>
      </c>
      <c r="D3440" s="43" t="s">
        <v>151</v>
      </c>
      <c r="E3440" s="30" t="n">
        <v>269.9</v>
      </c>
      <c r="F3440" s="31" t="n">
        <v>229.9</v>
      </c>
      <c r="G3440" s="32" t="s">
        <v>287</v>
      </c>
      <c r="H3440" s="32" t="s">
        <v>98</v>
      </c>
      <c r="I3440" s="33" t="n">
        <v>24.99</v>
      </c>
      <c r="J3440" s="34" t="s">
        <v>288</v>
      </c>
      <c r="K3440" s="35" t="s">
        <v>532</v>
      </c>
      <c r="L3440" s="36"/>
      <c r="M3440" s="33" t="n">
        <v>2.99</v>
      </c>
      <c r="N3440" s="33"/>
      <c r="O3440" s="37"/>
      <c r="P3440" s="38" t="n">
        <v>49.99</v>
      </c>
      <c r="Q3440" s="34" t="n">
        <v>0</v>
      </c>
      <c r="R3440" s="39" t="n">
        <v>-5.76885928961749</v>
      </c>
      <c r="S3440" s="40" t="n">
        <v>5.76885928961749</v>
      </c>
      <c r="T3440" s="40" t="n">
        <v>0</v>
      </c>
      <c r="U3440" s="40" t="n">
        <v>0</v>
      </c>
      <c r="V3440" s="32" t="n">
        <v>19.2211407103825</v>
      </c>
      <c r="W3440" s="32" t="n">
        <v>24.99</v>
      </c>
      <c r="X3440" s="40" t="n">
        <v>24.99</v>
      </c>
      <c r="Y3440" s="29" t="n">
        <v>49.99</v>
      </c>
      <c r="Z3440" s="29" t="n">
        <v>138.45262295082</v>
      </c>
      <c r="AA3440" s="41"/>
      <c r="AB3440" s="38" t="n">
        <v>49.99</v>
      </c>
      <c r="AC3440" s="34" t="n">
        <v>0</v>
      </c>
      <c r="AD3440" s="39" t="n">
        <v>-5.76885928961749</v>
      </c>
      <c r="AE3440" s="40" t="n">
        <v>5.76885928961749</v>
      </c>
      <c r="AF3440" s="40" t="n">
        <v>0</v>
      </c>
      <c r="AG3440" s="40" t="n">
        <v>0</v>
      </c>
      <c r="AH3440" s="32" t="n">
        <v>19.2211407103825</v>
      </c>
      <c r="AI3440" s="32" t="n">
        <v>24.99</v>
      </c>
      <c r="AJ3440" s="40" t="n">
        <v>24.99</v>
      </c>
      <c r="AK3440" s="29" t="n">
        <v>49.99</v>
      </c>
      <c r="AL3440" s="29" t="n">
        <v>138.45262295082</v>
      </c>
      <c r="AM3440" s="41"/>
      <c r="AN3440" s="38"/>
      <c r="AO3440" s="34"/>
      <c r="AP3440" s="39"/>
      <c r="AQ3440" s="40"/>
      <c r="AR3440" s="40"/>
      <c r="AS3440" s="40"/>
      <c r="AT3440" s="32"/>
      <c r="AU3440" s="32"/>
      <c r="AV3440" s="40"/>
      <c r="AW3440" s="31"/>
      <c r="AX3440" s="29"/>
      <c r="AY3440" s="42"/>
      <c r="AZ3440" s="38"/>
      <c r="BA3440" s="34"/>
      <c r="BB3440" s="39"/>
      <c r="BC3440" s="40"/>
      <c r="BD3440" s="40"/>
      <c r="BE3440" s="40"/>
      <c r="BF3440" s="32"/>
      <c r="BG3440" s="32"/>
      <c r="BH3440" s="40"/>
      <c r="BI3440" s="31"/>
      <c r="BJ3440" s="29"/>
    </row>
    <row r="3441" customFormat="false" ht="15" hidden="false" customHeight="false" outlineLevel="0" collapsed="false">
      <c r="A3441" s="26" t="s">
        <v>1452</v>
      </c>
      <c r="B3441" s="27" t="s">
        <v>0</v>
      </c>
      <c r="C3441" s="28" t="s">
        <v>149</v>
      </c>
      <c r="D3441" s="43" t="s">
        <v>151</v>
      </c>
      <c r="E3441" s="30" t="n">
        <v>269.9</v>
      </c>
      <c r="F3441" s="31" t="n">
        <v>229.9</v>
      </c>
      <c r="G3441" s="32" t="s">
        <v>291</v>
      </c>
      <c r="H3441" s="32" t="s">
        <v>98</v>
      </c>
      <c r="I3441" s="33" t="n">
        <v>16.99</v>
      </c>
      <c r="J3441" s="34" t="s">
        <v>288</v>
      </c>
      <c r="K3441" s="35" t="s">
        <v>355</v>
      </c>
      <c r="L3441" s="36"/>
      <c r="M3441" s="33" t="n">
        <v>2.99</v>
      </c>
      <c r="N3441" s="33"/>
      <c r="O3441" s="37"/>
      <c r="P3441" s="38" t="n">
        <v>49.99</v>
      </c>
      <c r="Q3441" s="34" t="n">
        <v>1.99</v>
      </c>
      <c r="R3441" s="39" t="n">
        <v>-2.62508743169399</v>
      </c>
      <c r="S3441" s="40" t="n">
        <v>4.61508743169399</v>
      </c>
      <c r="T3441" s="40" t="n">
        <v>4.61508743169399</v>
      </c>
      <c r="U3441" s="40" t="n">
        <v>4.61508743169399</v>
      </c>
      <c r="V3441" s="32" t="n">
        <v>14.364912568306</v>
      </c>
      <c r="W3441" s="32" t="n">
        <v>14.364912568306</v>
      </c>
      <c r="X3441" s="40" t="n">
        <v>18.98</v>
      </c>
      <c r="Y3441" s="29" t="n">
        <v>109.69</v>
      </c>
      <c r="Z3441" s="29" t="n">
        <v>78.7526229508197</v>
      </c>
      <c r="AA3441" s="41"/>
      <c r="AB3441" s="38" t="n">
        <v>49.99</v>
      </c>
      <c r="AC3441" s="34" t="n">
        <v>1.99</v>
      </c>
      <c r="AD3441" s="39" t="n">
        <v>-2.62508743169399</v>
      </c>
      <c r="AE3441" s="40" t="n">
        <v>4.61508743169399</v>
      </c>
      <c r="AF3441" s="40" t="n">
        <v>4.61508743169399</v>
      </c>
      <c r="AG3441" s="40" t="n">
        <v>4.61508743169399</v>
      </c>
      <c r="AH3441" s="32" t="n">
        <v>14.364912568306</v>
      </c>
      <c r="AI3441" s="32" t="n">
        <v>16.99</v>
      </c>
      <c r="AJ3441" s="40" t="n">
        <v>18.98</v>
      </c>
      <c r="AK3441" s="29" t="n">
        <v>109.69</v>
      </c>
      <c r="AL3441" s="29" t="n">
        <v>78.7526229508197</v>
      </c>
      <c r="AM3441" s="41"/>
      <c r="AN3441" s="38"/>
      <c r="AO3441" s="34"/>
      <c r="AP3441" s="39"/>
      <c r="AQ3441" s="40"/>
      <c r="AR3441" s="40"/>
      <c r="AS3441" s="40"/>
      <c r="AT3441" s="32"/>
      <c r="AU3441" s="32"/>
      <c r="AV3441" s="40"/>
      <c r="AW3441" s="31"/>
      <c r="AX3441" s="29"/>
      <c r="AY3441" s="42"/>
      <c r="AZ3441" s="38"/>
      <c r="BA3441" s="34"/>
      <c r="BB3441" s="39"/>
      <c r="BC3441" s="40"/>
      <c r="BD3441" s="40"/>
      <c r="BE3441" s="40"/>
      <c r="BF3441" s="32"/>
      <c r="BG3441" s="32"/>
      <c r="BH3441" s="40"/>
      <c r="BI3441" s="31"/>
      <c r="BJ3441" s="29"/>
    </row>
    <row r="3442" customFormat="false" ht="15" hidden="false" customHeight="false" outlineLevel="0" collapsed="false">
      <c r="A3442" s="26" t="s">
        <v>1453</v>
      </c>
      <c r="B3442" s="27" t="s">
        <v>0</v>
      </c>
      <c r="C3442" s="28" t="s">
        <v>149</v>
      </c>
      <c r="D3442" s="43" t="s">
        <v>151</v>
      </c>
      <c r="E3442" s="30" t="n">
        <v>269.9</v>
      </c>
      <c r="F3442" s="31" t="n">
        <v>229.9</v>
      </c>
      <c r="G3442" s="32" t="s">
        <v>293</v>
      </c>
      <c r="H3442" s="32" t="s">
        <v>98</v>
      </c>
      <c r="I3442" s="33" t="n">
        <v>12.99</v>
      </c>
      <c r="J3442" s="34" t="s">
        <v>288</v>
      </c>
      <c r="K3442" s="35" t="s">
        <v>355</v>
      </c>
      <c r="L3442" s="36"/>
      <c r="M3442" s="33" t="n">
        <v>2.99</v>
      </c>
      <c r="N3442" s="33"/>
      <c r="O3442" s="37"/>
      <c r="P3442" s="38" t="n">
        <v>49.99</v>
      </c>
      <c r="Q3442" s="34" t="n">
        <v>3.99</v>
      </c>
      <c r="R3442" s="39" t="n">
        <v>-0.625087431693989</v>
      </c>
      <c r="S3442" s="40" t="n">
        <v>4.61508743169399</v>
      </c>
      <c r="T3442" s="40" t="n">
        <v>4.61508743169399</v>
      </c>
      <c r="U3442" s="40" t="n">
        <v>4.61508743169399</v>
      </c>
      <c r="V3442" s="32" t="n">
        <v>12.364912568306</v>
      </c>
      <c r="W3442" s="32" t="n">
        <v>12.364912568306</v>
      </c>
      <c r="X3442" s="40" t="n">
        <v>16.98</v>
      </c>
      <c r="Y3442" s="29" t="n">
        <v>169.69</v>
      </c>
      <c r="Z3442" s="29" t="n">
        <v>18.7526229508197</v>
      </c>
      <c r="AA3442" s="41"/>
      <c r="AB3442" s="38" t="n">
        <v>49.99</v>
      </c>
      <c r="AC3442" s="34" t="n">
        <v>3.99</v>
      </c>
      <c r="AD3442" s="39" t="n">
        <v>-0.625087431693989</v>
      </c>
      <c r="AE3442" s="40" t="n">
        <v>4.61508743169399</v>
      </c>
      <c r="AF3442" s="40" t="n">
        <v>4.61508743169399</v>
      </c>
      <c r="AG3442" s="40" t="n">
        <v>4.61508743169399</v>
      </c>
      <c r="AH3442" s="32" t="n">
        <v>12.364912568306</v>
      </c>
      <c r="AI3442" s="32" t="n">
        <v>12.99</v>
      </c>
      <c r="AJ3442" s="40" t="n">
        <v>16.98</v>
      </c>
      <c r="AK3442" s="29" t="n">
        <v>169.69</v>
      </c>
      <c r="AL3442" s="29" t="n">
        <v>18.7526229508197</v>
      </c>
      <c r="AM3442" s="41"/>
      <c r="AN3442" s="38"/>
      <c r="AO3442" s="34"/>
      <c r="AP3442" s="39"/>
      <c r="AQ3442" s="40"/>
      <c r="AR3442" s="40"/>
      <c r="AS3442" s="40"/>
      <c r="AT3442" s="32"/>
      <c r="AU3442" s="32"/>
      <c r="AV3442" s="40"/>
      <c r="AW3442" s="31"/>
      <c r="AX3442" s="29"/>
      <c r="AY3442" s="42"/>
      <c r="AZ3442" s="38"/>
      <c r="BA3442" s="34"/>
      <c r="BB3442" s="39"/>
      <c r="BC3442" s="40"/>
      <c r="BD3442" s="40"/>
      <c r="BE3442" s="40"/>
      <c r="BF3442" s="32"/>
      <c r="BG3442" s="32"/>
      <c r="BH3442" s="40"/>
      <c r="BI3442" s="31"/>
      <c r="BJ3442" s="29"/>
    </row>
    <row r="3443" customFormat="false" ht="15" hidden="false" customHeight="false" outlineLevel="0" collapsed="false">
      <c r="A3443" s="26" t="s">
        <v>1454</v>
      </c>
      <c r="B3443" s="27" t="s">
        <v>0</v>
      </c>
      <c r="C3443" s="28" t="s">
        <v>149</v>
      </c>
      <c r="D3443" s="43" t="s">
        <v>151</v>
      </c>
      <c r="E3443" s="30" t="n">
        <v>269.9</v>
      </c>
      <c r="F3443" s="31" t="n">
        <v>229.9</v>
      </c>
      <c r="G3443" s="32" t="s">
        <v>424</v>
      </c>
      <c r="H3443" s="32" t="s">
        <v>98</v>
      </c>
      <c r="I3443" s="33" t="n">
        <v>9.99</v>
      </c>
      <c r="J3443" s="34" t="s">
        <v>288</v>
      </c>
      <c r="K3443" s="35" t="s">
        <v>355</v>
      </c>
      <c r="L3443" s="36"/>
      <c r="M3443" s="33" t="n">
        <v>2.99</v>
      </c>
      <c r="N3443" s="33"/>
      <c r="O3443" s="37"/>
      <c r="P3443" s="38" t="n">
        <v>49.99</v>
      </c>
      <c r="Q3443" s="34" t="n">
        <v>3.99</v>
      </c>
      <c r="R3443" s="39" t="n">
        <v>-0.625087431693989</v>
      </c>
      <c r="S3443" s="40" t="n">
        <v>4.61508743169399</v>
      </c>
      <c r="T3443" s="40" t="n">
        <v>4.61508743169399</v>
      </c>
      <c r="U3443" s="40" t="n">
        <v>4.61508743169399</v>
      </c>
      <c r="V3443" s="32" t="n">
        <v>9.36491256830601</v>
      </c>
      <c r="W3443" s="32" t="n">
        <v>9.36491256830601</v>
      </c>
      <c r="X3443" s="40" t="n">
        <v>13.98</v>
      </c>
      <c r="Y3443" s="29" t="n">
        <v>169.69</v>
      </c>
      <c r="Z3443" s="29" t="n">
        <v>18.7526229508197</v>
      </c>
      <c r="AA3443" s="41"/>
      <c r="AB3443" s="38" t="n">
        <v>49.99</v>
      </c>
      <c r="AC3443" s="34" t="n">
        <v>3.99</v>
      </c>
      <c r="AD3443" s="39" t="n">
        <v>-0.625087431693989</v>
      </c>
      <c r="AE3443" s="40" t="n">
        <v>4.61508743169399</v>
      </c>
      <c r="AF3443" s="40" t="n">
        <v>4.61508743169399</v>
      </c>
      <c r="AG3443" s="40" t="n">
        <v>4.61508743169399</v>
      </c>
      <c r="AH3443" s="32" t="n">
        <v>9.36491256830601</v>
      </c>
      <c r="AI3443" s="32" t="n">
        <v>9.99</v>
      </c>
      <c r="AJ3443" s="40" t="n">
        <v>13.98</v>
      </c>
      <c r="AK3443" s="29" t="n">
        <v>169.69</v>
      </c>
      <c r="AL3443" s="29" t="n">
        <v>18.7526229508197</v>
      </c>
      <c r="AM3443" s="41"/>
      <c r="AN3443" s="38"/>
      <c r="AO3443" s="34"/>
      <c r="AP3443" s="39"/>
      <c r="AQ3443" s="40"/>
      <c r="AR3443" s="40"/>
      <c r="AS3443" s="40"/>
      <c r="AT3443" s="32"/>
      <c r="AU3443" s="32"/>
      <c r="AV3443" s="40"/>
      <c r="AW3443" s="31"/>
      <c r="AX3443" s="29"/>
      <c r="AY3443" s="42"/>
      <c r="AZ3443" s="38"/>
      <c r="BA3443" s="34"/>
      <c r="BB3443" s="39"/>
      <c r="BC3443" s="40"/>
      <c r="BD3443" s="40"/>
      <c r="BE3443" s="40"/>
      <c r="BF3443" s="32"/>
      <c r="BG3443" s="32"/>
      <c r="BH3443" s="40"/>
      <c r="BI3443" s="31"/>
      <c r="BJ3443" s="29"/>
    </row>
    <row r="3444" customFormat="false" ht="15" hidden="false" customHeight="false" outlineLevel="0" collapsed="false">
      <c r="A3444" s="26" t="s">
        <v>1455</v>
      </c>
      <c r="B3444" s="27" t="s">
        <v>0</v>
      </c>
      <c r="C3444" s="28" t="s">
        <v>149</v>
      </c>
      <c r="D3444" s="43" t="s">
        <v>151</v>
      </c>
      <c r="E3444" s="30" t="n">
        <v>269.9</v>
      </c>
      <c r="F3444" s="31" t="n">
        <v>229.9</v>
      </c>
      <c r="G3444" s="32" t="s">
        <v>297</v>
      </c>
      <c r="H3444" s="32" t="s">
        <v>98</v>
      </c>
      <c r="I3444" s="33" t="n">
        <v>0</v>
      </c>
      <c r="J3444" s="34" t="s">
        <v>298</v>
      </c>
      <c r="K3444" s="35" t="s">
        <v>355</v>
      </c>
      <c r="L3444" s="36"/>
      <c r="M3444" s="33" t="n">
        <v>2.99</v>
      </c>
      <c r="N3444" s="33"/>
      <c r="O3444" s="37"/>
      <c r="P3444" s="38" t="n">
        <v>49.99</v>
      </c>
      <c r="Q3444" s="34" t="n">
        <v>1.99</v>
      </c>
      <c r="R3444" s="39" t="n">
        <v>-2.62508743169399</v>
      </c>
      <c r="S3444" s="40" t="n">
        <v>4.61508743169399</v>
      </c>
      <c r="T3444" s="40" t="n">
        <v>4.61508743169399</v>
      </c>
      <c r="U3444" s="40" t="n">
        <v>4.61508743169399</v>
      </c>
      <c r="V3444" s="32" t="n">
        <v>-2.62508743169399</v>
      </c>
      <c r="W3444" s="32" t="n">
        <v>-2.62508743169399</v>
      </c>
      <c r="X3444" s="40" t="n">
        <v>1.99</v>
      </c>
      <c r="Y3444" s="29" t="n">
        <v>109.69</v>
      </c>
      <c r="Z3444" s="29" t="n">
        <v>78.7526229508197</v>
      </c>
      <c r="AA3444" s="41"/>
      <c r="AB3444" s="38" t="n">
        <v>49.99</v>
      </c>
      <c r="AC3444" s="34" t="n">
        <v>1.99</v>
      </c>
      <c r="AD3444" s="39" t="n">
        <v>-2.62508743169399</v>
      </c>
      <c r="AE3444" s="40" t="n">
        <v>4.61508743169399</v>
      </c>
      <c r="AF3444" s="40" t="n">
        <v>4.61508743169399</v>
      </c>
      <c r="AG3444" s="40" t="n">
        <v>4.61508743169399</v>
      </c>
      <c r="AH3444" s="32" t="n">
        <v>-2.62508743169399</v>
      </c>
      <c r="AI3444" s="32" t="n">
        <v>0</v>
      </c>
      <c r="AJ3444" s="40" t="n">
        <v>1.99</v>
      </c>
      <c r="AK3444" s="29" t="n">
        <v>109.69</v>
      </c>
      <c r="AL3444" s="29" t="n">
        <v>78.7526229508197</v>
      </c>
      <c r="AM3444" s="41"/>
      <c r="AN3444" s="38"/>
      <c r="AO3444" s="34"/>
      <c r="AP3444" s="39"/>
      <c r="AQ3444" s="40"/>
      <c r="AR3444" s="40"/>
      <c r="AS3444" s="40"/>
      <c r="AT3444" s="32"/>
      <c r="AU3444" s="32"/>
      <c r="AV3444" s="40"/>
      <c r="AW3444" s="31"/>
      <c r="AX3444" s="29"/>
      <c r="AY3444" s="42"/>
      <c r="AZ3444" s="38"/>
      <c r="BA3444" s="34"/>
      <c r="BB3444" s="39"/>
      <c r="BC3444" s="40"/>
      <c r="BD3444" s="40"/>
      <c r="BE3444" s="40"/>
      <c r="BF3444" s="32"/>
      <c r="BG3444" s="32"/>
      <c r="BH3444" s="40"/>
      <c r="BI3444" s="31"/>
      <c r="BJ3444" s="29"/>
    </row>
    <row r="3445" customFormat="false" ht="15" hidden="false" customHeight="false" outlineLevel="0" collapsed="false">
      <c r="A3445" s="26" t="s">
        <v>1456</v>
      </c>
      <c r="B3445" s="27" t="s">
        <v>0</v>
      </c>
      <c r="C3445" s="28" t="s">
        <v>149</v>
      </c>
      <c r="D3445" s="43" t="s">
        <v>1457</v>
      </c>
      <c r="E3445" s="30" t="n">
        <v>299.9</v>
      </c>
      <c r="F3445" s="31" t="n">
        <v>229.9</v>
      </c>
      <c r="G3445" s="32" t="s">
        <v>287</v>
      </c>
      <c r="H3445" s="32" t="s">
        <v>98</v>
      </c>
      <c r="I3445" s="33" t="n">
        <v>24.99</v>
      </c>
      <c r="J3445" s="34" t="s">
        <v>288</v>
      </c>
      <c r="K3445" s="35" t="s">
        <v>532</v>
      </c>
      <c r="L3445" s="36"/>
      <c r="M3445" s="33" t="n">
        <v>2.99</v>
      </c>
      <c r="N3445" s="33"/>
      <c r="O3445" s="37"/>
      <c r="P3445" s="38" t="n">
        <v>49.99</v>
      </c>
      <c r="Q3445" s="34" t="n">
        <v>0</v>
      </c>
      <c r="R3445" s="39" t="n">
        <v>-5.76885928961749</v>
      </c>
      <c r="S3445" s="40" t="n">
        <v>5.76885928961749</v>
      </c>
      <c r="T3445" s="40" t="n">
        <v>0</v>
      </c>
      <c r="U3445" s="40" t="n">
        <v>0</v>
      </c>
      <c r="V3445" s="32" t="n">
        <v>19.2211407103825</v>
      </c>
      <c r="W3445" s="32" t="n">
        <v>24.99</v>
      </c>
      <c r="X3445" s="40" t="n">
        <v>24.99</v>
      </c>
      <c r="Y3445" s="29" t="n">
        <v>49.99</v>
      </c>
      <c r="Z3445" s="29" t="n">
        <v>138.45262295082</v>
      </c>
      <c r="AA3445" s="41"/>
      <c r="AB3445" s="38" t="n">
        <v>49.99</v>
      </c>
      <c r="AC3445" s="34" t="n">
        <v>0</v>
      </c>
      <c r="AD3445" s="39" t="n">
        <v>-5.76885928961749</v>
      </c>
      <c r="AE3445" s="40" t="n">
        <v>5.76885928961749</v>
      </c>
      <c r="AF3445" s="40" t="n">
        <v>0</v>
      </c>
      <c r="AG3445" s="40" t="n">
        <v>0</v>
      </c>
      <c r="AH3445" s="32" t="n">
        <v>19.2211407103825</v>
      </c>
      <c r="AI3445" s="32" t="n">
        <v>24.99</v>
      </c>
      <c r="AJ3445" s="40" t="n">
        <v>24.99</v>
      </c>
      <c r="AK3445" s="29" t="n">
        <v>49.99</v>
      </c>
      <c r="AL3445" s="29" t="n">
        <v>138.45262295082</v>
      </c>
      <c r="AM3445" s="41"/>
      <c r="AN3445" s="38"/>
      <c r="AO3445" s="34"/>
      <c r="AP3445" s="39"/>
      <c r="AQ3445" s="40"/>
      <c r="AR3445" s="40"/>
      <c r="AS3445" s="40"/>
      <c r="AT3445" s="32"/>
      <c r="AU3445" s="32"/>
      <c r="AV3445" s="40"/>
      <c r="AW3445" s="31"/>
      <c r="AX3445" s="29"/>
      <c r="AY3445" s="42"/>
      <c r="AZ3445" s="38"/>
      <c r="BA3445" s="34"/>
      <c r="BB3445" s="39"/>
      <c r="BC3445" s="40"/>
      <c r="BD3445" s="40"/>
      <c r="BE3445" s="40"/>
      <c r="BF3445" s="32"/>
      <c r="BG3445" s="32"/>
      <c r="BH3445" s="40"/>
      <c r="BI3445" s="31"/>
      <c r="BJ3445" s="29"/>
    </row>
    <row r="3446" customFormat="false" ht="15" hidden="false" customHeight="false" outlineLevel="0" collapsed="false">
      <c r="A3446" s="26" t="s">
        <v>1458</v>
      </c>
      <c r="B3446" s="27" t="s">
        <v>0</v>
      </c>
      <c r="C3446" s="28" t="s">
        <v>149</v>
      </c>
      <c r="D3446" s="43" t="s">
        <v>1457</v>
      </c>
      <c r="E3446" s="30" t="n">
        <v>299.9</v>
      </c>
      <c r="F3446" s="31" t="n">
        <v>229.9</v>
      </c>
      <c r="G3446" s="32" t="s">
        <v>291</v>
      </c>
      <c r="H3446" s="32" t="s">
        <v>98</v>
      </c>
      <c r="I3446" s="33" t="n">
        <v>16.99</v>
      </c>
      <c r="J3446" s="34" t="s">
        <v>288</v>
      </c>
      <c r="K3446" s="35" t="s">
        <v>355</v>
      </c>
      <c r="L3446" s="36"/>
      <c r="M3446" s="33" t="n">
        <v>2.99</v>
      </c>
      <c r="N3446" s="33"/>
      <c r="O3446" s="37"/>
      <c r="P3446" s="38" t="n">
        <v>49.99</v>
      </c>
      <c r="Q3446" s="34" t="n">
        <v>1.99</v>
      </c>
      <c r="R3446" s="39" t="n">
        <v>-2.62508743169399</v>
      </c>
      <c r="S3446" s="40" t="n">
        <v>4.61508743169399</v>
      </c>
      <c r="T3446" s="40" t="n">
        <v>4.61508743169399</v>
      </c>
      <c r="U3446" s="40" t="n">
        <v>4.61508743169399</v>
      </c>
      <c r="V3446" s="32" t="n">
        <v>14.364912568306</v>
      </c>
      <c r="W3446" s="32" t="n">
        <v>14.364912568306</v>
      </c>
      <c r="X3446" s="40" t="n">
        <v>18.98</v>
      </c>
      <c r="Y3446" s="29" t="n">
        <v>109.69</v>
      </c>
      <c r="Z3446" s="29" t="n">
        <v>78.7526229508197</v>
      </c>
      <c r="AA3446" s="41"/>
      <c r="AB3446" s="38" t="n">
        <v>49.99</v>
      </c>
      <c r="AC3446" s="34" t="n">
        <v>1.99</v>
      </c>
      <c r="AD3446" s="39" t="n">
        <v>-2.62508743169399</v>
      </c>
      <c r="AE3446" s="40" t="n">
        <v>4.61508743169399</v>
      </c>
      <c r="AF3446" s="40" t="n">
        <v>4.61508743169399</v>
      </c>
      <c r="AG3446" s="40" t="n">
        <v>4.61508743169399</v>
      </c>
      <c r="AH3446" s="32" t="n">
        <v>14.364912568306</v>
      </c>
      <c r="AI3446" s="32" t="n">
        <v>16.99</v>
      </c>
      <c r="AJ3446" s="40" t="n">
        <v>18.98</v>
      </c>
      <c r="AK3446" s="29" t="n">
        <v>109.69</v>
      </c>
      <c r="AL3446" s="29" t="n">
        <v>78.7526229508197</v>
      </c>
      <c r="AM3446" s="41"/>
      <c r="AN3446" s="38"/>
      <c r="AO3446" s="34"/>
      <c r="AP3446" s="39"/>
      <c r="AQ3446" s="40"/>
      <c r="AR3446" s="40"/>
      <c r="AS3446" s="40"/>
      <c r="AT3446" s="32"/>
      <c r="AU3446" s="32"/>
      <c r="AV3446" s="40"/>
      <c r="AW3446" s="31"/>
      <c r="AX3446" s="29"/>
      <c r="AY3446" s="42"/>
      <c r="AZ3446" s="38"/>
      <c r="BA3446" s="34"/>
      <c r="BB3446" s="39"/>
      <c r="BC3446" s="40"/>
      <c r="BD3446" s="40"/>
      <c r="BE3446" s="40"/>
      <c r="BF3446" s="32"/>
      <c r="BG3446" s="32"/>
      <c r="BH3446" s="40"/>
      <c r="BI3446" s="31"/>
      <c r="BJ3446" s="29"/>
    </row>
    <row r="3447" customFormat="false" ht="15" hidden="false" customHeight="false" outlineLevel="0" collapsed="false">
      <c r="A3447" s="26" t="s">
        <v>1459</v>
      </c>
      <c r="B3447" s="27" t="s">
        <v>0</v>
      </c>
      <c r="C3447" s="28" t="s">
        <v>149</v>
      </c>
      <c r="D3447" s="43" t="s">
        <v>1457</v>
      </c>
      <c r="E3447" s="30" t="n">
        <v>299.9</v>
      </c>
      <c r="F3447" s="31" t="n">
        <v>229.9</v>
      </c>
      <c r="G3447" s="32" t="s">
        <v>293</v>
      </c>
      <c r="H3447" s="32" t="s">
        <v>98</v>
      </c>
      <c r="I3447" s="33" t="n">
        <v>12.99</v>
      </c>
      <c r="J3447" s="34" t="s">
        <v>288</v>
      </c>
      <c r="K3447" s="35" t="s">
        <v>355</v>
      </c>
      <c r="L3447" s="36"/>
      <c r="M3447" s="33" t="n">
        <v>2.99</v>
      </c>
      <c r="N3447" s="33"/>
      <c r="O3447" s="37"/>
      <c r="P3447" s="38" t="n">
        <v>49.99</v>
      </c>
      <c r="Q3447" s="34" t="n">
        <v>3.99</v>
      </c>
      <c r="R3447" s="39" t="n">
        <v>-0.625087431693989</v>
      </c>
      <c r="S3447" s="40" t="n">
        <v>4.61508743169399</v>
      </c>
      <c r="T3447" s="40" t="n">
        <v>4.61508743169399</v>
      </c>
      <c r="U3447" s="40" t="n">
        <v>4.61508743169399</v>
      </c>
      <c r="V3447" s="32" t="n">
        <v>12.364912568306</v>
      </c>
      <c r="W3447" s="32" t="n">
        <v>12.364912568306</v>
      </c>
      <c r="X3447" s="40" t="n">
        <v>16.98</v>
      </c>
      <c r="Y3447" s="29" t="n">
        <v>169.69</v>
      </c>
      <c r="Z3447" s="29" t="n">
        <v>18.7526229508197</v>
      </c>
      <c r="AA3447" s="41"/>
      <c r="AB3447" s="38" t="n">
        <v>49.99</v>
      </c>
      <c r="AC3447" s="34" t="n">
        <v>3.99</v>
      </c>
      <c r="AD3447" s="39" t="n">
        <v>-0.625087431693989</v>
      </c>
      <c r="AE3447" s="40" t="n">
        <v>4.61508743169399</v>
      </c>
      <c r="AF3447" s="40" t="n">
        <v>4.61508743169399</v>
      </c>
      <c r="AG3447" s="40" t="n">
        <v>4.61508743169399</v>
      </c>
      <c r="AH3447" s="32" t="n">
        <v>12.364912568306</v>
      </c>
      <c r="AI3447" s="32" t="n">
        <v>12.99</v>
      </c>
      <c r="AJ3447" s="40" t="n">
        <v>16.98</v>
      </c>
      <c r="AK3447" s="29" t="n">
        <v>169.69</v>
      </c>
      <c r="AL3447" s="29" t="n">
        <v>18.7526229508197</v>
      </c>
      <c r="AM3447" s="41"/>
      <c r="AN3447" s="38"/>
      <c r="AO3447" s="34"/>
      <c r="AP3447" s="39"/>
      <c r="AQ3447" s="40"/>
      <c r="AR3447" s="40"/>
      <c r="AS3447" s="40"/>
      <c r="AT3447" s="32"/>
      <c r="AU3447" s="32"/>
      <c r="AV3447" s="40"/>
      <c r="AW3447" s="31"/>
      <c r="AX3447" s="29"/>
      <c r="AY3447" s="42"/>
      <c r="AZ3447" s="38"/>
      <c r="BA3447" s="34"/>
      <c r="BB3447" s="39"/>
      <c r="BC3447" s="40"/>
      <c r="BD3447" s="40"/>
      <c r="BE3447" s="40"/>
      <c r="BF3447" s="32"/>
      <c r="BG3447" s="32"/>
      <c r="BH3447" s="40"/>
      <c r="BI3447" s="31"/>
      <c r="BJ3447" s="29"/>
    </row>
    <row r="3448" customFormat="false" ht="15" hidden="false" customHeight="false" outlineLevel="0" collapsed="false">
      <c r="A3448" s="26" t="s">
        <v>1460</v>
      </c>
      <c r="B3448" s="27" t="s">
        <v>0</v>
      </c>
      <c r="C3448" s="28" t="s">
        <v>149</v>
      </c>
      <c r="D3448" s="43" t="s">
        <v>1457</v>
      </c>
      <c r="E3448" s="30" t="n">
        <v>299.9</v>
      </c>
      <c r="F3448" s="31" t="n">
        <v>229.9</v>
      </c>
      <c r="G3448" s="32" t="s">
        <v>295</v>
      </c>
      <c r="H3448" s="32" t="s">
        <v>98</v>
      </c>
      <c r="I3448" s="33" t="n">
        <v>9.99</v>
      </c>
      <c r="J3448" s="34" t="s">
        <v>288</v>
      </c>
      <c r="K3448" s="35" t="s">
        <v>355</v>
      </c>
      <c r="L3448" s="36"/>
      <c r="M3448" s="33" t="n">
        <v>2.99</v>
      </c>
      <c r="N3448" s="33"/>
      <c r="O3448" s="37"/>
      <c r="P3448" s="38" t="n">
        <v>49.99</v>
      </c>
      <c r="Q3448" s="34" t="n">
        <v>3.99</v>
      </c>
      <c r="R3448" s="39" t="n">
        <v>-0.625087431693989</v>
      </c>
      <c r="S3448" s="40" t="n">
        <v>4.61508743169399</v>
      </c>
      <c r="T3448" s="40" t="n">
        <v>4.61508743169399</v>
      </c>
      <c r="U3448" s="40" t="n">
        <v>4.61508743169399</v>
      </c>
      <c r="V3448" s="32" t="n">
        <v>9.36491256830601</v>
      </c>
      <c r="W3448" s="32" t="n">
        <v>9.36491256830601</v>
      </c>
      <c r="X3448" s="40" t="n">
        <v>13.98</v>
      </c>
      <c r="Y3448" s="29" t="n">
        <v>169.69</v>
      </c>
      <c r="Z3448" s="29" t="n">
        <v>18.7526229508197</v>
      </c>
      <c r="AA3448" s="41"/>
      <c r="AB3448" s="38" t="n">
        <v>49.99</v>
      </c>
      <c r="AC3448" s="34" t="n">
        <v>3.99</v>
      </c>
      <c r="AD3448" s="39" t="n">
        <v>-0.625087431693989</v>
      </c>
      <c r="AE3448" s="40" t="n">
        <v>4.61508743169399</v>
      </c>
      <c r="AF3448" s="40" t="n">
        <v>4.61508743169399</v>
      </c>
      <c r="AG3448" s="40" t="n">
        <v>4.61508743169399</v>
      </c>
      <c r="AH3448" s="32" t="n">
        <v>9.36491256830601</v>
      </c>
      <c r="AI3448" s="32" t="n">
        <v>9.99</v>
      </c>
      <c r="AJ3448" s="40" t="n">
        <v>13.98</v>
      </c>
      <c r="AK3448" s="29" t="n">
        <v>169.69</v>
      </c>
      <c r="AL3448" s="29" t="n">
        <v>18.7526229508197</v>
      </c>
      <c r="AM3448" s="41"/>
      <c r="AN3448" s="38"/>
      <c r="AO3448" s="34"/>
      <c r="AP3448" s="39"/>
      <c r="AQ3448" s="40"/>
      <c r="AR3448" s="40"/>
      <c r="AS3448" s="40"/>
      <c r="AT3448" s="32"/>
      <c r="AU3448" s="32"/>
      <c r="AV3448" s="40"/>
      <c r="AW3448" s="31"/>
      <c r="AX3448" s="29"/>
      <c r="AY3448" s="42"/>
      <c r="AZ3448" s="38"/>
      <c r="BA3448" s="34"/>
      <c r="BB3448" s="39"/>
      <c r="BC3448" s="40"/>
      <c r="BD3448" s="40"/>
      <c r="BE3448" s="40"/>
      <c r="BF3448" s="32"/>
      <c r="BG3448" s="32"/>
      <c r="BH3448" s="40"/>
      <c r="BI3448" s="31"/>
      <c r="BJ3448" s="29"/>
    </row>
    <row r="3449" customFormat="false" ht="15" hidden="false" customHeight="false" outlineLevel="0" collapsed="false">
      <c r="A3449" s="26" t="s">
        <v>1461</v>
      </c>
      <c r="B3449" s="27" t="s">
        <v>0</v>
      </c>
      <c r="C3449" s="28" t="s">
        <v>149</v>
      </c>
      <c r="D3449" s="43" t="s">
        <v>1457</v>
      </c>
      <c r="E3449" s="30" t="n">
        <v>299.9</v>
      </c>
      <c r="F3449" s="31" t="n">
        <v>229.9</v>
      </c>
      <c r="G3449" s="32" t="s">
        <v>297</v>
      </c>
      <c r="H3449" s="32" t="s">
        <v>98</v>
      </c>
      <c r="I3449" s="33" t="n">
        <v>0</v>
      </c>
      <c r="J3449" s="34" t="s">
        <v>298</v>
      </c>
      <c r="K3449" s="35" t="s">
        <v>355</v>
      </c>
      <c r="L3449" s="36"/>
      <c r="M3449" s="33" t="n">
        <v>2.99</v>
      </c>
      <c r="N3449" s="33"/>
      <c r="O3449" s="37"/>
      <c r="P3449" s="38" t="n">
        <v>49.99</v>
      </c>
      <c r="Q3449" s="34" t="n">
        <v>1.99</v>
      </c>
      <c r="R3449" s="39" t="n">
        <v>-2.62508743169399</v>
      </c>
      <c r="S3449" s="40" t="n">
        <v>4.61508743169399</v>
      </c>
      <c r="T3449" s="40" t="n">
        <v>4.61508743169399</v>
      </c>
      <c r="U3449" s="40" t="n">
        <v>4.61508743169399</v>
      </c>
      <c r="V3449" s="32" t="n">
        <v>-2.62508743169399</v>
      </c>
      <c r="W3449" s="32" t="n">
        <v>-2.62508743169399</v>
      </c>
      <c r="X3449" s="40" t="n">
        <v>1.99</v>
      </c>
      <c r="Y3449" s="29" t="n">
        <v>109.69</v>
      </c>
      <c r="Z3449" s="29" t="n">
        <v>78.7526229508197</v>
      </c>
      <c r="AA3449" s="41"/>
      <c r="AB3449" s="38" t="n">
        <v>49.99</v>
      </c>
      <c r="AC3449" s="34" t="n">
        <v>1.99</v>
      </c>
      <c r="AD3449" s="39" t="n">
        <v>-2.62508743169399</v>
      </c>
      <c r="AE3449" s="40" t="n">
        <v>4.61508743169399</v>
      </c>
      <c r="AF3449" s="40" t="n">
        <v>4.61508743169399</v>
      </c>
      <c r="AG3449" s="40" t="n">
        <v>4.61508743169399</v>
      </c>
      <c r="AH3449" s="32" t="n">
        <v>-2.62508743169399</v>
      </c>
      <c r="AI3449" s="32" t="n">
        <v>0</v>
      </c>
      <c r="AJ3449" s="40" t="n">
        <v>1.99</v>
      </c>
      <c r="AK3449" s="29" t="n">
        <v>109.69</v>
      </c>
      <c r="AL3449" s="29" t="n">
        <v>78.7526229508197</v>
      </c>
      <c r="AM3449" s="41"/>
      <c r="AN3449" s="38"/>
      <c r="AO3449" s="34"/>
      <c r="AP3449" s="39"/>
      <c r="AQ3449" s="40"/>
      <c r="AR3449" s="40"/>
      <c r="AS3449" s="40"/>
      <c r="AT3449" s="32"/>
      <c r="AU3449" s="32"/>
      <c r="AV3449" s="40"/>
      <c r="AW3449" s="31"/>
      <c r="AX3449" s="29"/>
      <c r="AY3449" s="42"/>
      <c r="AZ3449" s="38"/>
      <c r="BA3449" s="34"/>
      <c r="BB3449" s="39"/>
      <c r="BC3449" s="40"/>
      <c r="BD3449" s="40"/>
      <c r="BE3449" s="40"/>
      <c r="BF3449" s="32"/>
      <c r="BG3449" s="32"/>
      <c r="BH3449" s="40"/>
      <c r="BI3449" s="31"/>
      <c r="BJ3449" s="29"/>
    </row>
    <row r="3450" customFormat="false" ht="15" hidden="false" customHeight="false" outlineLevel="0" collapsed="false">
      <c r="A3450" s="26" t="s">
        <v>1462</v>
      </c>
      <c r="B3450" s="27" t="s">
        <v>0</v>
      </c>
      <c r="C3450" s="28" t="s">
        <v>149</v>
      </c>
      <c r="D3450" s="43" t="s">
        <v>1463</v>
      </c>
      <c r="E3450" s="30" t="n">
        <v>349.9</v>
      </c>
      <c r="F3450" s="31" t="n">
        <v>349.9</v>
      </c>
      <c r="G3450" s="32" t="s">
        <v>287</v>
      </c>
      <c r="H3450" s="32" t="s">
        <v>98</v>
      </c>
      <c r="I3450" s="33" t="n">
        <v>24.99</v>
      </c>
      <c r="J3450" s="34" t="s">
        <v>288</v>
      </c>
      <c r="K3450" s="35" t="s">
        <v>355</v>
      </c>
      <c r="L3450" s="36"/>
      <c r="M3450" s="33" t="n">
        <v>4.99</v>
      </c>
      <c r="N3450" s="33"/>
      <c r="O3450" s="37"/>
      <c r="P3450" s="38" t="n">
        <v>29.99</v>
      </c>
      <c r="Q3450" s="34" t="n">
        <v>3.99</v>
      </c>
      <c r="R3450" s="39" t="n">
        <v>-4.57044262295082</v>
      </c>
      <c r="S3450" s="40" t="n">
        <v>8.56044262295082</v>
      </c>
      <c r="T3450" s="40" t="n">
        <v>8.56044262295082</v>
      </c>
      <c r="U3450" s="40" t="n">
        <v>8.56044262295082</v>
      </c>
      <c r="V3450" s="32" t="n">
        <v>20.4195573770492</v>
      </c>
      <c r="W3450" s="32" t="n">
        <v>20.4195573770492</v>
      </c>
      <c r="X3450" s="40" t="n">
        <v>28.98</v>
      </c>
      <c r="Y3450" s="29" t="n">
        <v>149.69</v>
      </c>
      <c r="Z3450" s="29" t="n">
        <v>137.113278688525</v>
      </c>
      <c r="AA3450" s="41"/>
      <c r="AB3450" s="38" t="n">
        <v>49.99</v>
      </c>
      <c r="AC3450" s="34" t="n">
        <v>0</v>
      </c>
      <c r="AD3450" s="39" t="n">
        <v>-5.76885928961749</v>
      </c>
      <c r="AE3450" s="40" t="n">
        <v>5.76885928961749</v>
      </c>
      <c r="AF3450" s="40" t="n">
        <v>0</v>
      </c>
      <c r="AG3450" s="40" t="n">
        <v>0</v>
      </c>
      <c r="AH3450" s="32" t="n">
        <v>19.2211407103825</v>
      </c>
      <c r="AI3450" s="32" t="n">
        <v>24.99</v>
      </c>
      <c r="AJ3450" s="40" t="n">
        <v>24.99</v>
      </c>
      <c r="AK3450" s="29" t="n">
        <v>49.99</v>
      </c>
      <c r="AL3450" s="29" t="n">
        <v>138.45262295082</v>
      </c>
      <c r="AM3450" s="41"/>
      <c r="AN3450" s="38"/>
      <c r="AO3450" s="34"/>
      <c r="AP3450" s="39"/>
      <c r="AQ3450" s="40"/>
      <c r="AR3450" s="40"/>
      <c r="AS3450" s="40"/>
      <c r="AT3450" s="32"/>
      <c r="AU3450" s="32"/>
      <c r="AV3450" s="40"/>
      <c r="AW3450" s="31"/>
      <c r="AX3450" s="29"/>
      <c r="AY3450" s="42"/>
      <c r="AZ3450" s="38"/>
      <c r="BA3450" s="34"/>
      <c r="BB3450" s="39"/>
      <c r="BC3450" s="40"/>
      <c r="BD3450" s="40"/>
      <c r="BE3450" s="40"/>
      <c r="BF3450" s="32"/>
      <c r="BG3450" s="32"/>
      <c r="BH3450" s="40"/>
      <c r="BI3450" s="31"/>
      <c r="BJ3450" s="29"/>
    </row>
    <row r="3451" customFormat="false" ht="15" hidden="false" customHeight="false" outlineLevel="0" collapsed="false">
      <c r="A3451" s="26" t="s">
        <v>1464</v>
      </c>
      <c r="B3451" s="27" t="s">
        <v>0</v>
      </c>
      <c r="C3451" s="28" t="s">
        <v>149</v>
      </c>
      <c r="D3451" s="43" t="s">
        <v>1463</v>
      </c>
      <c r="E3451" s="30" t="n">
        <v>349.9</v>
      </c>
      <c r="F3451" s="31" t="n">
        <v>349.9</v>
      </c>
      <c r="G3451" s="32" t="s">
        <v>291</v>
      </c>
      <c r="H3451" s="32" t="s">
        <v>98</v>
      </c>
      <c r="I3451" s="33" t="n">
        <v>16.99</v>
      </c>
      <c r="J3451" s="34" t="s">
        <v>288</v>
      </c>
      <c r="K3451" s="35" t="s">
        <v>355</v>
      </c>
      <c r="L3451" s="36"/>
      <c r="M3451" s="33" t="n">
        <v>4.99</v>
      </c>
      <c r="N3451" s="33"/>
      <c r="O3451" s="37"/>
      <c r="P3451" s="38" t="n">
        <v>29.99</v>
      </c>
      <c r="Q3451" s="34" t="n">
        <v>5.99</v>
      </c>
      <c r="R3451" s="39" t="n">
        <v>-2.57044262295082</v>
      </c>
      <c r="S3451" s="40" t="n">
        <v>8.56044262295082</v>
      </c>
      <c r="T3451" s="40" t="n">
        <v>8.56044262295082</v>
      </c>
      <c r="U3451" s="40" t="n">
        <v>8.56044262295082</v>
      </c>
      <c r="V3451" s="32" t="n">
        <v>14.4195573770492</v>
      </c>
      <c r="W3451" s="32" t="n">
        <v>14.4195573770492</v>
      </c>
      <c r="X3451" s="40" t="n">
        <v>22.98</v>
      </c>
      <c r="Y3451" s="29" t="n">
        <v>209.69</v>
      </c>
      <c r="Z3451" s="29" t="n">
        <v>77.1132786885246</v>
      </c>
      <c r="AA3451" s="41"/>
      <c r="AB3451" s="38" t="n">
        <v>49.99</v>
      </c>
      <c r="AC3451" s="34" t="n">
        <v>1.99</v>
      </c>
      <c r="AD3451" s="39" t="n">
        <v>-2.62508743169399</v>
      </c>
      <c r="AE3451" s="40" t="n">
        <v>4.61508743169399</v>
      </c>
      <c r="AF3451" s="40" t="n">
        <v>4.61508743169399</v>
      </c>
      <c r="AG3451" s="40" t="n">
        <v>4.61508743169399</v>
      </c>
      <c r="AH3451" s="32" t="n">
        <v>14.364912568306</v>
      </c>
      <c r="AI3451" s="32" t="n">
        <v>16.99</v>
      </c>
      <c r="AJ3451" s="40" t="n">
        <v>18.98</v>
      </c>
      <c r="AK3451" s="29" t="n">
        <v>109.69</v>
      </c>
      <c r="AL3451" s="29" t="n">
        <v>78.7526229508197</v>
      </c>
      <c r="AM3451" s="41"/>
      <c r="AN3451" s="38"/>
      <c r="AO3451" s="34"/>
      <c r="AP3451" s="39"/>
      <c r="AQ3451" s="40"/>
      <c r="AR3451" s="40"/>
      <c r="AS3451" s="40"/>
      <c r="AT3451" s="32"/>
      <c r="AU3451" s="32"/>
      <c r="AV3451" s="40"/>
      <c r="AW3451" s="31"/>
      <c r="AX3451" s="29"/>
      <c r="AY3451" s="42"/>
      <c r="AZ3451" s="38"/>
      <c r="BA3451" s="34"/>
      <c r="BB3451" s="39"/>
      <c r="BC3451" s="40"/>
      <c r="BD3451" s="40"/>
      <c r="BE3451" s="40"/>
      <c r="BF3451" s="32"/>
      <c r="BG3451" s="32"/>
      <c r="BH3451" s="40"/>
      <c r="BI3451" s="31"/>
      <c r="BJ3451" s="29"/>
    </row>
    <row r="3452" customFormat="false" ht="15" hidden="false" customHeight="false" outlineLevel="0" collapsed="false">
      <c r="A3452" s="26" t="s">
        <v>1465</v>
      </c>
      <c r="B3452" s="27" t="s">
        <v>0</v>
      </c>
      <c r="C3452" s="28" t="s">
        <v>149</v>
      </c>
      <c r="D3452" s="43" t="s">
        <v>1463</v>
      </c>
      <c r="E3452" s="30" t="n">
        <v>349.9</v>
      </c>
      <c r="F3452" s="31" t="n">
        <v>349.9</v>
      </c>
      <c r="G3452" s="32" t="s">
        <v>293</v>
      </c>
      <c r="H3452" s="32" t="s">
        <v>98</v>
      </c>
      <c r="I3452" s="33" t="n">
        <v>12.99</v>
      </c>
      <c r="J3452" s="34" t="s">
        <v>288</v>
      </c>
      <c r="K3452" s="35" t="s">
        <v>355</v>
      </c>
      <c r="L3452" s="36"/>
      <c r="M3452" s="33" t="n">
        <v>4.99</v>
      </c>
      <c r="N3452" s="33"/>
      <c r="O3452" s="37"/>
      <c r="P3452" s="38" t="n">
        <v>29.99</v>
      </c>
      <c r="Q3452" s="34" t="n">
        <v>7.99</v>
      </c>
      <c r="R3452" s="39" t="n">
        <v>-0.57044262295082</v>
      </c>
      <c r="S3452" s="40" t="n">
        <v>8.56044262295082</v>
      </c>
      <c r="T3452" s="40" t="n">
        <v>8.56044262295082</v>
      </c>
      <c r="U3452" s="40" t="n">
        <v>8.56044262295082</v>
      </c>
      <c r="V3452" s="32" t="n">
        <v>12.4195573770492</v>
      </c>
      <c r="W3452" s="32" t="n">
        <v>12.4195573770492</v>
      </c>
      <c r="X3452" s="40" t="n">
        <v>20.98</v>
      </c>
      <c r="Y3452" s="29" t="n">
        <v>269.69</v>
      </c>
      <c r="Z3452" s="29" t="n">
        <v>17.1132786885246</v>
      </c>
      <c r="AA3452" s="41"/>
      <c r="AB3452" s="38" t="n">
        <v>49.99</v>
      </c>
      <c r="AC3452" s="34" t="n">
        <v>3.99</v>
      </c>
      <c r="AD3452" s="39" t="n">
        <v>-0.625087431693989</v>
      </c>
      <c r="AE3452" s="40" t="n">
        <v>4.61508743169399</v>
      </c>
      <c r="AF3452" s="40" t="n">
        <v>4.61508743169399</v>
      </c>
      <c r="AG3452" s="40" t="n">
        <v>4.61508743169399</v>
      </c>
      <c r="AH3452" s="32" t="n">
        <v>12.364912568306</v>
      </c>
      <c r="AI3452" s="32" t="n">
        <v>12.99</v>
      </c>
      <c r="AJ3452" s="40" t="n">
        <v>16.98</v>
      </c>
      <c r="AK3452" s="29" t="n">
        <v>169.69</v>
      </c>
      <c r="AL3452" s="29" t="n">
        <v>18.7526229508197</v>
      </c>
      <c r="AM3452" s="41"/>
      <c r="AN3452" s="38"/>
      <c r="AO3452" s="34"/>
      <c r="AP3452" s="39"/>
      <c r="AQ3452" s="40"/>
      <c r="AR3452" s="40"/>
      <c r="AS3452" s="40"/>
      <c r="AT3452" s="32"/>
      <c r="AU3452" s="32"/>
      <c r="AV3452" s="40"/>
      <c r="AW3452" s="31"/>
      <c r="AX3452" s="29"/>
      <c r="AY3452" s="42"/>
      <c r="AZ3452" s="38"/>
      <c r="BA3452" s="34"/>
      <c r="BB3452" s="39"/>
      <c r="BC3452" s="40"/>
      <c r="BD3452" s="40"/>
      <c r="BE3452" s="40"/>
      <c r="BF3452" s="32"/>
      <c r="BG3452" s="32"/>
      <c r="BH3452" s="40"/>
      <c r="BI3452" s="31"/>
      <c r="BJ3452" s="29"/>
    </row>
    <row r="3453" customFormat="false" ht="15" hidden="false" customHeight="false" outlineLevel="0" collapsed="false">
      <c r="A3453" s="26" t="s">
        <v>1466</v>
      </c>
      <c r="B3453" s="27" t="s">
        <v>0</v>
      </c>
      <c r="C3453" s="28" t="s">
        <v>149</v>
      </c>
      <c r="D3453" s="43" t="s">
        <v>1463</v>
      </c>
      <c r="E3453" s="30" t="n">
        <v>349.9</v>
      </c>
      <c r="F3453" s="31" t="n">
        <v>349.9</v>
      </c>
      <c r="G3453" s="32" t="s">
        <v>424</v>
      </c>
      <c r="H3453" s="32" t="s">
        <v>98</v>
      </c>
      <c r="I3453" s="33" t="n">
        <v>9.99</v>
      </c>
      <c r="J3453" s="34" t="s">
        <v>288</v>
      </c>
      <c r="K3453" s="35" t="s">
        <v>355</v>
      </c>
      <c r="L3453" s="36"/>
      <c r="M3453" s="33" t="n">
        <v>4.99</v>
      </c>
      <c r="N3453" s="33"/>
      <c r="O3453" s="37"/>
      <c r="P3453" s="38" t="n">
        <v>29.99</v>
      </c>
      <c r="Q3453" s="34" t="n">
        <v>7.99</v>
      </c>
      <c r="R3453" s="39" t="n">
        <v>-0.57044262295082</v>
      </c>
      <c r="S3453" s="40" t="n">
        <v>8.56044262295082</v>
      </c>
      <c r="T3453" s="40" t="n">
        <v>8.56044262295082</v>
      </c>
      <c r="U3453" s="40" t="n">
        <v>8.56044262295082</v>
      </c>
      <c r="V3453" s="32" t="n">
        <v>9.41955737704918</v>
      </c>
      <c r="W3453" s="32" t="n">
        <v>9.41955737704918</v>
      </c>
      <c r="X3453" s="40" t="n">
        <v>17.98</v>
      </c>
      <c r="Y3453" s="29" t="n">
        <v>269.69</v>
      </c>
      <c r="Z3453" s="29" t="n">
        <v>17.1132786885246</v>
      </c>
      <c r="AA3453" s="41"/>
      <c r="AB3453" s="38" t="n">
        <v>49.99</v>
      </c>
      <c r="AC3453" s="34" t="n">
        <v>3.99</v>
      </c>
      <c r="AD3453" s="39" t="n">
        <v>-0.625087431693989</v>
      </c>
      <c r="AE3453" s="40" t="n">
        <v>4.61508743169399</v>
      </c>
      <c r="AF3453" s="40" t="n">
        <v>4.61508743169399</v>
      </c>
      <c r="AG3453" s="40" t="n">
        <v>4.61508743169399</v>
      </c>
      <c r="AH3453" s="32" t="n">
        <v>9.36491256830601</v>
      </c>
      <c r="AI3453" s="32" t="n">
        <v>9.99</v>
      </c>
      <c r="AJ3453" s="40" t="n">
        <v>13.98</v>
      </c>
      <c r="AK3453" s="29" t="n">
        <v>169.69</v>
      </c>
      <c r="AL3453" s="29" t="n">
        <v>18.7526229508197</v>
      </c>
      <c r="AM3453" s="41"/>
      <c r="AN3453" s="38"/>
      <c r="AO3453" s="34"/>
      <c r="AP3453" s="39"/>
      <c r="AQ3453" s="40"/>
      <c r="AR3453" s="40"/>
      <c r="AS3453" s="40"/>
      <c r="AT3453" s="32"/>
      <c r="AU3453" s="32"/>
      <c r="AV3453" s="40"/>
      <c r="AW3453" s="31"/>
      <c r="AX3453" s="29"/>
      <c r="AY3453" s="42"/>
      <c r="AZ3453" s="38"/>
      <c r="BA3453" s="34"/>
      <c r="BB3453" s="39"/>
      <c r="BC3453" s="40"/>
      <c r="BD3453" s="40"/>
      <c r="BE3453" s="40"/>
      <c r="BF3453" s="32"/>
      <c r="BG3453" s="32"/>
      <c r="BH3453" s="40"/>
      <c r="BI3453" s="31"/>
      <c r="BJ3453" s="29"/>
    </row>
    <row r="3454" customFormat="false" ht="15" hidden="false" customHeight="false" outlineLevel="0" collapsed="false">
      <c r="A3454" s="26" t="s">
        <v>1467</v>
      </c>
      <c r="B3454" s="27" t="s">
        <v>0</v>
      </c>
      <c r="C3454" s="28" t="s">
        <v>149</v>
      </c>
      <c r="D3454" s="43" t="s">
        <v>1463</v>
      </c>
      <c r="E3454" s="30" t="n">
        <v>349.9</v>
      </c>
      <c r="F3454" s="31" t="n">
        <v>349.9</v>
      </c>
      <c r="G3454" s="32" t="s">
        <v>297</v>
      </c>
      <c r="H3454" s="32" t="s">
        <v>98</v>
      </c>
      <c r="I3454" s="33" t="n">
        <v>0</v>
      </c>
      <c r="J3454" s="34" t="s">
        <v>298</v>
      </c>
      <c r="K3454" s="35" t="s">
        <v>355</v>
      </c>
      <c r="L3454" s="36"/>
      <c r="M3454" s="33" t="n">
        <v>4.99</v>
      </c>
      <c r="N3454" s="33"/>
      <c r="O3454" s="37"/>
      <c r="P3454" s="38" t="n">
        <v>29.99</v>
      </c>
      <c r="Q3454" s="34" t="n">
        <v>5.99</v>
      </c>
      <c r="R3454" s="39" t="n">
        <v>-2.57044262295082</v>
      </c>
      <c r="S3454" s="40" t="n">
        <v>8.56044262295082</v>
      </c>
      <c r="T3454" s="40" t="n">
        <v>8.56044262295082</v>
      </c>
      <c r="U3454" s="40" t="n">
        <v>8.56044262295082</v>
      </c>
      <c r="V3454" s="32" t="n">
        <v>-2.57044262295082</v>
      </c>
      <c r="W3454" s="32" t="n">
        <v>-2.57044262295082</v>
      </c>
      <c r="X3454" s="40" t="n">
        <v>5.99</v>
      </c>
      <c r="Y3454" s="29" t="n">
        <v>209.69</v>
      </c>
      <c r="Z3454" s="29" t="n">
        <v>77.1132786885246</v>
      </c>
      <c r="AA3454" s="41"/>
      <c r="AB3454" s="38" t="n">
        <v>49.99</v>
      </c>
      <c r="AC3454" s="34" t="n">
        <v>1.99</v>
      </c>
      <c r="AD3454" s="39" t="n">
        <v>-2.62508743169399</v>
      </c>
      <c r="AE3454" s="40" t="n">
        <v>4.61508743169399</v>
      </c>
      <c r="AF3454" s="40" t="n">
        <v>4.61508743169399</v>
      </c>
      <c r="AG3454" s="40" t="n">
        <v>4.61508743169399</v>
      </c>
      <c r="AH3454" s="32" t="n">
        <v>-2.62508743169399</v>
      </c>
      <c r="AI3454" s="32" t="n">
        <v>0</v>
      </c>
      <c r="AJ3454" s="40" t="n">
        <v>1.99</v>
      </c>
      <c r="AK3454" s="29" t="n">
        <v>109.69</v>
      </c>
      <c r="AL3454" s="29" t="n">
        <v>78.7526229508197</v>
      </c>
      <c r="AM3454" s="41"/>
      <c r="AN3454" s="38"/>
      <c r="AO3454" s="34"/>
      <c r="AP3454" s="39"/>
      <c r="AQ3454" s="40"/>
      <c r="AR3454" s="40"/>
      <c r="AS3454" s="40"/>
      <c r="AT3454" s="32"/>
      <c r="AU3454" s="32"/>
      <c r="AV3454" s="40"/>
      <c r="AW3454" s="31"/>
      <c r="AX3454" s="29"/>
      <c r="AY3454" s="42"/>
      <c r="AZ3454" s="38"/>
      <c r="BA3454" s="34"/>
      <c r="BB3454" s="39"/>
      <c r="BC3454" s="40"/>
      <c r="BD3454" s="40"/>
      <c r="BE3454" s="40"/>
      <c r="BF3454" s="32"/>
      <c r="BG3454" s="32"/>
      <c r="BH3454" s="40"/>
      <c r="BI3454" s="31"/>
      <c r="BJ3454" s="29"/>
    </row>
    <row r="3455" customFormat="false" ht="15" hidden="false" customHeight="false" outlineLevel="0" collapsed="false">
      <c r="A3455" s="26" t="s">
        <v>1468</v>
      </c>
      <c r="B3455" s="27" t="s">
        <v>0</v>
      </c>
      <c r="C3455" s="28" t="s">
        <v>149</v>
      </c>
      <c r="D3455" s="43" t="s">
        <v>1469</v>
      </c>
      <c r="E3455" s="30" t="n">
        <v>109.9</v>
      </c>
      <c r="F3455" s="31" t="n">
        <v>99.9</v>
      </c>
      <c r="G3455" s="32" t="s">
        <v>287</v>
      </c>
      <c r="H3455" s="32" t="s">
        <v>98</v>
      </c>
      <c r="I3455" s="33" t="n">
        <v>24.99</v>
      </c>
      <c r="J3455" s="34" t="s">
        <v>288</v>
      </c>
      <c r="K3455" s="35" t="s">
        <v>532</v>
      </c>
      <c r="L3455" s="36"/>
      <c r="M3455" s="33" t="n">
        <v>1.49</v>
      </c>
      <c r="N3455" s="33"/>
      <c r="O3455" s="37"/>
      <c r="P3455" s="38" t="n">
        <v>0</v>
      </c>
      <c r="Q3455" s="34" t="n">
        <v>0</v>
      </c>
      <c r="R3455" s="39" t="n">
        <v>-3.41188524590164</v>
      </c>
      <c r="S3455" s="40" t="n">
        <v>3.41188524590164</v>
      </c>
      <c r="T3455" s="40" t="n">
        <v>0</v>
      </c>
      <c r="U3455" s="40" t="n">
        <v>0</v>
      </c>
      <c r="V3455" s="32" t="n">
        <v>21.5781147540984</v>
      </c>
      <c r="W3455" s="32" t="n">
        <v>24.99</v>
      </c>
      <c r="X3455" s="40" t="n">
        <v>24.99</v>
      </c>
      <c r="Y3455" s="29" t="n">
        <v>0</v>
      </c>
      <c r="Z3455" s="29" t="n">
        <v>81.8852459016394</v>
      </c>
      <c r="AA3455" s="41"/>
      <c r="AB3455" s="38" t="n">
        <v>0</v>
      </c>
      <c r="AC3455" s="34" t="n">
        <v>0</v>
      </c>
      <c r="AD3455" s="39" t="n">
        <v>-3.41188524590164</v>
      </c>
      <c r="AE3455" s="40" t="n">
        <v>3.41188524590164</v>
      </c>
      <c r="AF3455" s="40" t="n">
        <v>0</v>
      </c>
      <c r="AG3455" s="40" t="n">
        <v>0</v>
      </c>
      <c r="AH3455" s="32" t="n">
        <v>21.5781147540984</v>
      </c>
      <c r="AI3455" s="32" t="n">
        <v>24.99</v>
      </c>
      <c r="AJ3455" s="40" t="n">
        <v>24.99</v>
      </c>
      <c r="AK3455" s="29" t="n">
        <v>0</v>
      </c>
      <c r="AL3455" s="29" t="n">
        <v>81.8852459016394</v>
      </c>
      <c r="AM3455" s="41"/>
      <c r="AN3455" s="38"/>
      <c r="AO3455" s="34"/>
      <c r="AP3455" s="39"/>
      <c r="AQ3455" s="40"/>
      <c r="AR3455" s="40"/>
      <c r="AS3455" s="40"/>
      <c r="AT3455" s="32"/>
      <c r="AU3455" s="32"/>
      <c r="AV3455" s="40"/>
      <c r="AW3455" s="31"/>
      <c r="AX3455" s="29"/>
      <c r="AY3455" s="42"/>
      <c r="AZ3455" s="38"/>
      <c r="BA3455" s="34"/>
      <c r="BB3455" s="39"/>
      <c r="BC3455" s="40"/>
      <c r="BD3455" s="40"/>
      <c r="BE3455" s="40"/>
      <c r="BF3455" s="32"/>
      <c r="BG3455" s="32"/>
      <c r="BH3455" s="40"/>
      <c r="BI3455" s="31"/>
      <c r="BJ3455" s="29"/>
    </row>
    <row r="3456" customFormat="false" ht="15" hidden="false" customHeight="false" outlineLevel="0" collapsed="false">
      <c r="A3456" s="26" t="s">
        <v>1470</v>
      </c>
      <c r="B3456" s="27" t="s">
        <v>0</v>
      </c>
      <c r="C3456" s="28" t="s">
        <v>149</v>
      </c>
      <c r="D3456" s="43" t="s">
        <v>1469</v>
      </c>
      <c r="E3456" s="30" t="n">
        <v>109.9</v>
      </c>
      <c r="F3456" s="31" t="n">
        <v>99.9</v>
      </c>
      <c r="G3456" s="32" t="s">
        <v>291</v>
      </c>
      <c r="H3456" s="32" t="s">
        <v>98</v>
      </c>
      <c r="I3456" s="33" t="n">
        <v>16.99</v>
      </c>
      <c r="J3456" s="34" t="s">
        <v>288</v>
      </c>
      <c r="K3456" s="35" t="s">
        <v>532</v>
      </c>
      <c r="L3456" s="36"/>
      <c r="M3456" s="33" t="n">
        <v>1.49</v>
      </c>
      <c r="N3456" s="33"/>
      <c r="O3456" s="37"/>
      <c r="P3456" s="38" t="n">
        <v>0</v>
      </c>
      <c r="Q3456" s="34" t="n">
        <v>0</v>
      </c>
      <c r="R3456" s="39" t="n">
        <v>-3.41188524590164</v>
      </c>
      <c r="S3456" s="40" t="n">
        <v>3.41188524590164</v>
      </c>
      <c r="T3456" s="40" t="n">
        <v>0</v>
      </c>
      <c r="U3456" s="40" t="n">
        <v>0</v>
      </c>
      <c r="V3456" s="32" t="n">
        <v>13.5781147540984</v>
      </c>
      <c r="W3456" s="32" t="n">
        <v>16.99</v>
      </c>
      <c r="X3456" s="40" t="n">
        <v>16.99</v>
      </c>
      <c r="Y3456" s="29" t="n">
        <v>0</v>
      </c>
      <c r="Z3456" s="29" t="n">
        <v>81.8852459016394</v>
      </c>
      <c r="AA3456" s="41"/>
      <c r="AB3456" s="38" t="n">
        <v>0</v>
      </c>
      <c r="AC3456" s="34" t="n">
        <v>0</v>
      </c>
      <c r="AD3456" s="39" t="n">
        <v>-3.41188524590164</v>
      </c>
      <c r="AE3456" s="40" t="n">
        <v>3.41188524590164</v>
      </c>
      <c r="AF3456" s="40" t="n">
        <v>0</v>
      </c>
      <c r="AG3456" s="40" t="n">
        <v>0</v>
      </c>
      <c r="AH3456" s="32" t="n">
        <v>13.5781147540984</v>
      </c>
      <c r="AI3456" s="32" t="n">
        <v>16.99</v>
      </c>
      <c r="AJ3456" s="40" t="n">
        <v>16.99</v>
      </c>
      <c r="AK3456" s="29" t="n">
        <v>0</v>
      </c>
      <c r="AL3456" s="29" t="n">
        <v>81.8852459016394</v>
      </c>
      <c r="AM3456" s="41"/>
      <c r="AN3456" s="38"/>
      <c r="AO3456" s="34"/>
      <c r="AP3456" s="39"/>
      <c r="AQ3456" s="40"/>
      <c r="AR3456" s="40"/>
      <c r="AS3456" s="40"/>
      <c r="AT3456" s="32"/>
      <c r="AU3456" s="32"/>
      <c r="AV3456" s="40"/>
      <c r="AW3456" s="31"/>
      <c r="AX3456" s="29"/>
      <c r="AY3456" s="42"/>
      <c r="AZ3456" s="38"/>
      <c r="BA3456" s="34"/>
      <c r="BB3456" s="39"/>
      <c r="BC3456" s="40"/>
      <c r="BD3456" s="40"/>
      <c r="BE3456" s="40"/>
      <c r="BF3456" s="32"/>
      <c r="BG3456" s="32"/>
      <c r="BH3456" s="40"/>
      <c r="BI3456" s="31"/>
      <c r="BJ3456" s="29"/>
    </row>
    <row r="3457" customFormat="false" ht="15" hidden="false" customHeight="false" outlineLevel="0" collapsed="false">
      <c r="A3457" s="26" t="s">
        <v>1471</v>
      </c>
      <c r="B3457" s="27" t="s">
        <v>0</v>
      </c>
      <c r="C3457" s="28" t="s">
        <v>149</v>
      </c>
      <c r="D3457" s="43" t="s">
        <v>1469</v>
      </c>
      <c r="E3457" s="30" t="n">
        <v>109.9</v>
      </c>
      <c r="F3457" s="31" t="n">
        <v>99.9</v>
      </c>
      <c r="G3457" s="32" t="s">
        <v>293</v>
      </c>
      <c r="H3457" s="32" t="s">
        <v>98</v>
      </c>
      <c r="I3457" s="33" t="n">
        <v>12.99</v>
      </c>
      <c r="J3457" s="34" t="s">
        <v>288</v>
      </c>
      <c r="K3457" s="35" t="s">
        <v>532</v>
      </c>
      <c r="L3457" s="36"/>
      <c r="M3457" s="33" t="n">
        <v>1.49</v>
      </c>
      <c r="N3457" s="33"/>
      <c r="O3457" s="37"/>
      <c r="P3457" s="38" t="n">
        <v>19.99</v>
      </c>
      <c r="Q3457" s="34" t="n">
        <v>0</v>
      </c>
      <c r="R3457" s="39" t="n">
        <v>-2.57896857923497</v>
      </c>
      <c r="S3457" s="40" t="n">
        <v>2.57896857923497</v>
      </c>
      <c r="T3457" s="40" t="n">
        <v>0</v>
      </c>
      <c r="U3457" s="40" t="n">
        <v>0</v>
      </c>
      <c r="V3457" s="32" t="n">
        <v>10.411031420765</v>
      </c>
      <c r="W3457" s="32" t="n">
        <v>12.99</v>
      </c>
      <c r="X3457" s="40" t="n">
        <v>12.99</v>
      </c>
      <c r="Y3457" s="29" t="n">
        <v>19.99</v>
      </c>
      <c r="Z3457" s="29" t="n">
        <v>61.8952459016394</v>
      </c>
      <c r="AA3457" s="41"/>
      <c r="AB3457" s="38" t="n">
        <v>19.99</v>
      </c>
      <c r="AC3457" s="34" t="n">
        <v>0</v>
      </c>
      <c r="AD3457" s="39" t="n">
        <v>-2.57896857923497</v>
      </c>
      <c r="AE3457" s="40" t="n">
        <v>2.57896857923497</v>
      </c>
      <c r="AF3457" s="40" t="n">
        <v>0</v>
      </c>
      <c r="AG3457" s="40" t="n">
        <v>0</v>
      </c>
      <c r="AH3457" s="32" t="n">
        <v>10.411031420765</v>
      </c>
      <c r="AI3457" s="32" t="n">
        <v>12.99</v>
      </c>
      <c r="AJ3457" s="40" t="n">
        <v>12.99</v>
      </c>
      <c r="AK3457" s="29" t="n">
        <v>19.99</v>
      </c>
      <c r="AL3457" s="29" t="n">
        <v>61.8952459016394</v>
      </c>
      <c r="AM3457" s="41"/>
      <c r="AN3457" s="38"/>
      <c r="AO3457" s="34"/>
      <c r="AP3457" s="39"/>
      <c r="AQ3457" s="40"/>
      <c r="AR3457" s="40"/>
      <c r="AS3457" s="40"/>
      <c r="AT3457" s="32"/>
      <c r="AU3457" s="32"/>
      <c r="AV3457" s="40"/>
      <c r="AW3457" s="31"/>
      <c r="AX3457" s="29"/>
      <c r="AY3457" s="42"/>
      <c r="AZ3457" s="38"/>
      <c r="BA3457" s="34"/>
      <c r="BB3457" s="39"/>
      <c r="BC3457" s="40"/>
      <c r="BD3457" s="40"/>
      <c r="BE3457" s="40"/>
      <c r="BF3457" s="32"/>
      <c r="BG3457" s="32"/>
      <c r="BH3457" s="40"/>
      <c r="BI3457" s="31"/>
      <c r="BJ3457" s="29"/>
    </row>
    <row r="3458" customFormat="false" ht="15" hidden="false" customHeight="false" outlineLevel="0" collapsed="false">
      <c r="A3458" s="26" t="s">
        <v>1472</v>
      </c>
      <c r="B3458" s="27" t="s">
        <v>0</v>
      </c>
      <c r="C3458" s="28" t="s">
        <v>149</v>
      </c>
      <c r="D3458" s="43" t="s">
        <v>1469</v>
      </c>
      <c r="E3458" s="30" t="n">
        <v>109.9</v>
      </c>
      <c r="F3458" s="31" t="n">
        <v>99.9</v>
      </c>
      <c r="G3458" s="32" t="s">
        <v>295</v>
      </c>
      <c r="H3458" s="32" t="s">
        <v>98</v>
      </c>
      <c r="I3458" s="33" t="n">
        <v>9.99</v>
      </c>
      <c r="J3458" s="34" t="s">
        <v>288</v>
      </c>
      <c r="K3458" s="35" t="s">
        <v>532</v>
      </c>
      <c r="L3458" s="36"/>
      <c r="M3458" s="33" t="n">
        <v>1.49</v>
      </c>
      <c r="N3458" s="33"/>
      <c r="O3458" s="37"/>
      <c r="P3458" s="38" t="n">
        <v>19.99</v>
      </c>
      <c r="Q3458" s="34" t="n">
        <v>0</v>
      </c>
      <c r="R3458" s="39" t="n">
        <v>-2.57896857923497</v>
      </c>
      <c r="S3458" s="40" t="n">
        <v>2.57896857923497</v>
      </c>
      <c r="T3458" s="40" t="n">
        <v>0</v>
      </c>
      <c r="U3458" s="40" t="n">
        <v>0</v>
      </c>
      <c r="V3458" s="32" t="n">
        <v>7.41103142076503</v>
      </c>
      <c r="W3458" s="32" t="n">
        <v>9.99</v>
      </c>
      <c r="X3458" s="40" t="n">
        <v>9.99</v>
      </c>
      <c r="Y3458" s="29" t="n">
        <v>19.99</v>
      </c>
      <c r="Z3458" s="29" t="n">
        <v>61.8952459016394</v>
      </c>
      <c r="AA3458" s="41"/>
      <c r="AB3458" s="38" t="n">
        <v>19.99</v>
      </c>
      <c r="AC3458" s="34" t="n">
        <v>0</v>
      </c>
      <c r="AD3458" s="39" t="n">
        <v>-2.57896857923497</v>
      </c>
      <c r="AE3458" s="40" t="n">
        <v>2.57896857923497</v>
      </c>
      <c r="AF3458" s="40" t="n">
        <v>0</v>
      </c>
      <c r="AG3458" s="40" t="n">
        <v>0</v>
      </c>
      <c r="AH3458" s="32" t="n">
        <v>7.41103142076503</v>
      </c>
      <c r="AI3458" s="32" t="n">
        <v>9.99</v>
      </c>
      <c r="AJ3458" s="40" t="n">
        <v>9.99</v>
      </c>
      <c r="AK3458" s="29" t="n">
        <v>19.99</v>
      </c>
      <c r="AL3458" s="29" t="n">
        <v>61.8952459016394</v>
      </c>
      <c r="AM3458" s="41"/>
      <c r="AN3458" s="38"/>
      <c r="AO3458" s="34"/>
      <c r="AP3458" s="39"/>
      <c r="AQ3458" s="40"/>
      <c r="AR3458" s="40"/>
      <c r="AS3458" s="40"/>
      <c r="AT3458" s="32"/>
      <c r="AU3458" s="32"/>
      <c r="AV3458" s="40"/>
      <c r="AW3458" s="31"/>
      <c r="AX3458" s="29"/>
      <c r="AY3458" s="42"/>
      <c r="AZ3458" s="38"/>
      <c r="BA3458" s="34"/>
      <c r="BB3458" s="39"/>
      <c r="BC3458" s="40"/>
      <c r="BD3458" s="40"/>
      <c r="BE3458" s="40"/>
      <c r="BF3458" s="32"/>
      <c r="BG3458" s="32"/>
      <c r="BH3458" s="40"/>
      <c r="BI3458" s="31"/>
      <c r="BJ3458" s="29"/>
    </row>
    <row r="3459" customFormat="false" ht="15" hidden="false" customHeight="false" outlineLevel="0" collapsed="false">
      <c r="A3459" s="26" t="s">
        <v>1473</v>
      </c>
      <c r="B3459" s="27" t="s">
        <v>0</v>
      </c>
      <c r="C3459" s="28" t="s">
        <v>149</v>
      </c>
      <c r="D3459" s="43" t="s">
        <v>1469</v>
      </c>
      <c r="E3459" s="30" t="n">
        <v>109.9</v>
      </c>
      <c r="F3459" s="31" t="n">
        <v>99.9</v>
      </c>
      <c r="G3459" s="32" t="s">
        <v>297</v>
      </c>
      <c r="H3459" s="32" t="s">
        <v>98</v>
      </c>
      <c r="I3459" s="33" t="n">
        <v>0</v>
      </c>
      <c r="J3459" s="34" t="s">
        <v>298</v>
      </c>
      <c r="K3459" s="35" t="s">
        <v>532</v>
      </c>
      <c r="L3459" s="36"/>
      <c r="M3459" s="33" t="n">
        <v>1.49</v>
      </c>
      <c r="N3459" s="33"/>
      <c r="O3459" s="37"/>
      <c r="P3459" s="38" t="n">
        <v>0</v>
      </c>
      <c r="Q3459" s="34" t="n">
        <v>0</v>
      </c>
      <c r="R3459" s="39" t="n">
        <v>-3.41188524590164</v>
      </c>
      <c r="S3459" s="40" t="n">
        <v>3.41188524590164</v>
      </c>
      <c r="T3459" s="40" t="n">
        <v>0</v>
      </c>
      <c r="U3459" s="40" t="n">
        <v>0</v>
      </c>
      <c r="V3459" s="32" t="n">
        <v>-3.41188524590164</v>
      </c>
      <c r="W3459" s="32" t="n">
        <v>0</v>
      </c>
      <c r="X3459" s="40" t="n">
        <v>0</v>
      </c>
      <c r="Y3459" s="29" t="n">
        <v>0</v>
      </c>
      <c r="Z3459" s="29" t="n">
        <v>81.8852459016394</v>
      </c>
      <c r="AA3459" s="41"/>
      <c r="AB3459" s="38" t="n">
        <v>0</v>
      </c>
      <c r="AC3459" s="34" t="n">
        <v>0</v>
      </c>
      <c r="AD3459" s="39" t="n">
        <v>-3.41188524590164</v>
      </c>
      <c r="AE3459" s="40" t="n">
        <v>3.41188524590164</v>
      </c>
      <c r="AF3459" s="40" t="n">
        <v>0</v>
      </c>
      <c r="AG3459" s="40" t="n">
        <v>0</v>
      </c>
      <c r="AH3459" s="32" t="n">
        <v>-3.41188524590164</v>
      </c>
      <c r="AI3459" s="32" t="n">
        <v>0</v>
      </c>
      <c r="AJ3459" s="40" t="n">
        <v>0</v>
      </c>
      <c r="AK3459" s="29" t="n">
        <v>0</v>
      </c>
      <c r="AL3459" s="29" t="n">
        <v>81.8852459016394</v>
      </c>
      <c r="AM3459" s="41"/>
      <c r="AN3459" s="38"/>
      <c r="AO3459" s="34"/>
      <c r="AP3459" s="39"/>
      <c r="AQ3459" s="40"/>
      <c r="AR3459" s="40"/>
      <c r="AS3459" s="40"/>
      <c r="AT3459" s="32"/>
      <c r="AU3459" s="32"/>
      <c r="AV3459" s="40"/>
      <c r="AW3459" s="31"/>
      <c r="AX3459" s="29"/>
      <c r="AY3459" s="42"/>
      <c r="AZ3459" s="38"/>
      <c r="BA3459" s="34"/>
      <c r="BB3459" s="39"/>
      <c r="BC3459" s="40"/>
      <c r="BD3459" s="40"/>
      <c r="BE3459" s="40"/>
      <c r="BF3459" s="32"/>
      <c r="BG3459" s="32"/>
      <c r="BH3459" s="40"/>
      <c r="BI3459" s="31"/>
      <c r="BJ3459" s="29"/>
    </row>
    <row r="3460" customFormat="false" ht="15" hidden="false" customHeight="false" outlineLevel="0" collapsed="false">
      <c r="A3460" s="26" t="s">
        <v>1474</v>
      </c>
      <c r="B3460" s="27" t="s">
        <v>0</v>
      </c>
      <c r="C3460" s="28" t="s">
        <v>149</v>
      </c>
      <c r="D3460" s="43" t="s">
        <v>1475</v>
      </c>
      <c r="E3460" s="30" t="n">
        <v>109.9</v>
      </c>
      <c r="F3460" s="31" t="n">
        <v>99.9</v>
      </c>
      <c r="G3460" s="32" t="s">
        <v>287</v>
      </c>
      <c r="H3460" s="32" t="s">
        <v>98</v>
      </c>
      <c r="I3460" s="33" t="n">
        <v>24.99</v>
      </c>
      <c r="J3460" s="34" t="s">
        <v>288</v>
      </c>
      <c r="K3460" s="35" t="s">
        <v>532</v>
      </c>
      <c r="L3460" s="36"/>
      <c r="M3460" s="33" t="n">
        <v>1.49</v>
      </c>
      <c r="N3460" s="33"/>
      <c r="O3460" s="37"/>
      <c r="P3460" s="38" t="n">
        <v>0</v>
      </c>
      <c r="Q3460" s="34" t="n">
        <v>0</v>
      </c>
      <c r="R3460" s="39" t="n">
        <v>-3.41188524590164</v>
      </c>
      <c r="S3460" s="40" t="n">
        <v>3.41188524590164</v>
      </c>
      <c r="T3460" s="40" t="n">
        <v>0</v>
      </c>
      <c r="U3460" s="40" t="n">
        <v>0</v>
      </c>
      <c r="V3460" s="32" t="n">
        <v>21.5781147540984</v>
      </c>
      <c r="W3460" s="32" t="n">
        <v>24.99</v>
      </c>
      <c r="X3460" s="40" t="n">
        <v>24.99</v>
      </c>
      <c r="Y3460" s="29" t="n">
        <v>0</v>
      </c>
      <c r="Z3460" s="29" t="n">
        <v>81.8852459016394</v>
      </c>
      <c r="AA3460" s="41"/>
      <c r="AB3460" s="38" t="n">
        <v>0</v>
      </c>
      <c r="AC3460" s="34" t="n">
        <v>0</v>
      </c>
      <c r="AD3460" s="39" t="n">
        <v>-3.41188524590164</v>
      </c>
      <c r="AE3460" s="40" t="n">
        <v>3.41188524590164</v>
      </c>
      <c r="AF3460" s="40" t="n">
        <v>0</v>
      </c>
      <c r="AG3460" s="40" t="n">
        <v>0</v>
      </c>
      <c r="AH3460" s="32" t="n">
        <v>21.5781147540984</v>
      </c>
      <c r="AI3460" s="32" t="n">
        <v>24.99</v>
      </c>
      <c r="AJ3460" s="40" t="n">
        <v>24.99</v>
      </c>
      <c r="AK3460" s="29" t="n">
        <v>0</v>
      </c>
      <c r="AL3460" s="29" t="n">
        <v>81.8852459016394</v>
      </c>
      <c r="AM3460" s="41"/>
      <c r="AN3460" s="38"/>
      <c r="AO3460" s="34"/>
      <c r="AP3460" s="39"/>
      <c r="AQ3460" s="40"/>
      <c r="AR3460" s="40"/>
      <c r="AS3460" s="40"/>
      <c r="AT3460" s="32"/>
      <c r="AU3460" s="32"/>
      <c r="AV3460" s="40"/>
      <c r="AW3460" s="31"/>
      <c r="AX3460" s="29"/>
      <c r="AY3460" s="42"/>
      <c r="AZ3460" s="38"/>
      <c r="BA3460" s="34"/>
      <c r="BB3460" s="39"/>
      <c r="BC3460" s="40"/>
      <c r="BD3460" s="40"/>
      <c r="BE3460" s="40"/>
      <c r="BF3460" s="32"/>
      <c r="BG3460" s="32"/>
      <c r="BH3460" s="40"/>
      <c r="BI3460" s="31"/>
      <c r="BJ3460" s="29"/>
    </row>
    <row r="3461" customFormat="false" ht="15" hidden="false" customHeight="false" outlineLevel="0" collapsed="false">
      <c r="A3461" s="26" t="s">
        <v>1476</v>
      </c>
      <c r="B3461" s="27" t="s">
        <v>0</v>
      </c>
      <c r="C3461" s="28" t="s">
        <v>149</v>
      </c>
      <c r="D3461" s="43" t="s">
        <v>1475</v>
      </c>
      <c r="E3461" s="30" t="n">
        <v>109.9</v>
      </c>
      <c r="F3461" s="31" t="n">
        <v>99.9</v>
      </c>
      <c r="G3461" s="32" t="s">
        <v>291</v>
      </c>
      <c r="H3461" s="32" t="s">
        <v>98</v>
      </c>
      <c r="I3461" s="33" t="n">
        <v>16.99</v>
      </c>
      <c r="J3461" s="34" t="s">
        <v>288</v>
      </c>
      <c r="K3461" s="35" t="s">
        <v>532</v>
      </c>
      <c r="L3461" s="36"/>
      <c r="M3461" s="33" t="n">
        <v>1.49</v>
      </c>
      <c r="N3461" s="33"/>
      <c r="O3461" s="37"/>
      <c r="P3461" s="38" t="n">
        <v>0</v>
      </c>
      <c r="Q3461" s="34" t="n">
        <v>0</v>
      </c>
      <c r="R3461" s="39" t="n">
        <v>-3.41188524590164</v>
      </c>
      <c r="S3461" s="40" t="n">
        <v>3.41188524590164</v>
      </c>
      <c r="T3461" s="40" t="n">
        <v>0</v>
      </c>
      <c r="U3461" s="40" t="n">
        <v>0</v>
      </c>
      <c r="V3461" s="32" t="n">
        <v>13.5781147540984</v>
      </c>
      <c r="W3461" s="32" t="n">
        <v>16.99</v>
      </c>
      <c r="X3461" s="40" t="n">
        <v>16.99</v>
      </c>
      <c r="Y3461" s="29" t="n">
        <v>0</v>
      </c>
      <c r="Z3461" s="29" t="n">
        <v>81.8852459016394</v>
      </c>
      <c r="AA3461" s="41"/>
      <c r="AB3461" s="38" t="n">
        <v>0</v>
      </c>
      <c r="AC3461" s="34" t="n">
        <v>0</v>
      </c>
      <c r="AD3461" s="39" t="n">
        <v>-3.41188524590164</v>
      </c>
      <c r="AE3461" s="40" t="n">
        <v>3.41188524590164</v>
      </c>
      <c r="AF3461" s="40" t="n">
        <v>0</v>
      </c>
      <c r="AG3461" s="40" t="n">
        <v>0</v>
      </c>
      <c r="AH3461" s="32" t="n">
        <v>13.5781147540984</v>
      </c>
      <c r="AI3461" s="32" t="n">
        <v>16.99</v>
      </c>
      <c r="AJ3461" s="40" t="n">
        <v>16.99</v>
      </c>
      <c r="AK3461" s="29" t="n">
        <v>0</v>
      </c>
      <c r="AL3461" s="29" t="n">
        <v>81.8852459016394</v>
      </c>
      <c r="AM3461" s="41"/>
      <c r="AN3461" s="38"/>
      <c r="AO3461" s="34"/>
      <c r="AP3461" s="39"/>
      <c r="AQ3461" s="40"/>
      <c r="AR3461" s="40"/>
      <c r="AS3461" s="40"/>
      <c r="AT3461" s="32"/>
      <c r="AU3461" s="32"/>
      <c r="AV3461" s="40"/>
      <c r="AW3461" s="31"/>
      <c r="AX3461" s="29"/>
      <c r="AY3461" s="42"/>
      <c r="AZ3461" s="38"/>
      <c r="BA3461" s="34"/>
      <c r="BB3461" s="39"/>
      <c r="BC3461" s="40"/>
      <c r="BD3461" s="40"/>
      <c r="BE3461" s="40"/>
      <c r="BF3461" s="32"/>
      <c r="BG3461" s="32"/>
      <c r="BH3461" s="40"/>
      <c r="BI3461" s="31"/>
      <c r="BJ3461" s="29"/>
    </row>
    <row r="3462" customFormat="false" ht="15" hidden="false" customHeight="false" outlineLevel="0" collapsed="false">
      <c r="A3462" s="26" t="s">
        <v>1477</v>
      </c>
      <c r="B3462" s="27" t="s">
        <v>0</v>
      </c>
      <c r="C3462" s="28" t="s">
        <v>149</v>
      </c>
      <c r="D3462" s="43" t="s">
        <v>1475</v>
      </c>
      <c r="E3462" s="30" t="n">
        <v>109.9</v>
      </c>
      <c r="F3462" s="31" t="n">
        <v>99.9</v>
      </c>
      <c r="G3462" s="32" t="s">
        <v>293</v>
      </c>
      <c r="H3462" s="32" t="s">
        <v>98</v>
      </c>
      <c r="I3462" s="33" t="n">
        <v>12.99</v>
      </c>
      <c r="J3462" s="34" t="s">
        <v>288</v>
      </c>
      <c r="K3462" s="35" t="s">
        <v>532</v>
      </c>
      <c r="L3462" s="36"/>
      <c r="M3462" s="33" t="n">
        <v>1.49</v>
      </c>
      <c r="N3462" s="33"/>
      <c r="O3462" s="37"/>
      <c r="P3462" s="38" t="n">
        <v>19.99</v>
      </c>
      <c r="Q3462" s="34" t="n">
        <v>0</v>
      </c>
      <c r="R3462" s="39" t="n">
        <v>-2.57896857923497</v>
      </c>
      <c r="S3462" s="40" t="n">
        <v>2.57896857923497</v>
      </c>
      <c r="T3462" s="40" t="n">
        <v>0</v>
      </c>
      <c r="U3462" s="40" t="n">
        <v>0</v>
      </c>
      <c r="V3462" s="32" t="n">
        <v>10.411031420765</v>
      </c>
      <c r="W3462" s="32" t="n">
        <v>12.99</v>
      </c>
      <c r="X3462" s="40" t="n">
        <v>12.99</v>
      </c>
      <c r="Y3462" s="29" t="n">
        <v>19.99</v>
      </c>
      <c r="Z3462" s="29" t="n">
        <v>61.8952459016394</v>
      </c>
      <c r="AA3462" s="41"/>
      <c r="AB3462" s="38" t="n">
        <v>19.99</v>
      </c>
      <c r="AC3462" s="34" t="n">
        <v>0</v>
      </c>
      <c r="AD3462" s="39" t="n">
        <v>-2.57896857923497</v>
      </c>
      <c r="AE3462" s="40" t="n">
        <v>2.57896857923497</v>
      </c>
      <c r="AF3462" s="40" t="n">
        <v>0</v>
      </c>
      <c r="AG3462" s="40" t="n">
        <v>0</v>
      </c>
      <c r="AH3462" s="32" t="n">
        <v>10.411031420765</v>
      </c>
      <c r="AI3462" s="32" t="n">
        <v>12.99</v>
      </c>
      <c r="AJ3462" s="40" t="n">
        <v>12.99</v>
      </c>
      <c r="AK3462" s="29" t="n">
        <v>19.99</v>
      </c>
      <c r="AL3462" s="29" t="n">
        <v>61.8952459016394</v>
      </c>
      <c r="AM3462" s="41"/>
      <c r="AN3462" s="38"/>
      <c r="AO3462" s="34"/>
      <c r="AP3462" s="39"/>
      <c r="AQ3462" s="40"/>
      <c r="AR3462" s="40"/>
      <c r="AS3462" s="40"/>
      <c r="AT3462" s="32"/>
      <c r="AU3462" s="32"/>
      <c r="AV3462" s="40"/>
      <c r="AW3462" s="31"/>
      <c r="AX3462" s="29"/>
      <c r="AY3462" s="42"/>
      <c r="AZ3462" s="38"/>
      <c r="BA3462" s="34"/>
      <c r="BB3462" s="39"/>
      <c r="BC3462" s="40"/>
      <c r="BD3462" s="40"/>
      <c r="BE3462" s="40"/>
      <c r="BF3462" s="32"/>
      <c r="BG3462" s="32"/>
      <c r="BH3462" s="40"/>
      <c r="BI3462" s="31"/>
      <c r="BJ3462" s="29"/>
    </row>
    <row r="3463" customFormat="false" ht="15" hidden="false" customHeight="false" outlineLevel="0" collapsed="false">
      <c r="A3463" s="26" t="s">
        <v>1478</v>
      </c>
      <c r="B3463" s="27" t="s">
        <v>0</v>
      </c>
      <c r="C3463" s="28" t="s">
        <v>149</v>
      </c>
      <c r="D3463" s="43" t="s">
        <v>1475</v>
      </c>
      <c r="E3463" s="30" t="n">
        <v>109.9</v>
      </c>
      <c r="F3463" s="31" t="n">
        <v>99.9</v>
      </c>
      <c r="G3463" s="32" t="s">
        <v>295</v>
      </c>
      <c r="H3463" s="32" t="s">
        <v>98</v>
      </c>
      <c r="I3463" s="33" t="n">
        <v>9.99</v>
      </c>
      <c r="J3463" s="34" t="s">
        <v>288</v>
      </c>
      <c r="K3463" s="35" t="s">
        <v>532</v>
      </c>
      <c r="L3463" s="36"/>
      <c r="M3463" s="33" t="n">
        <v>1.49</v>
      </c>
      <c r="N3463" s="33"/>
      <c r="O3463" s="37"/>
      <c r="P3463" s="38" t="n">
        <v>19.99</v>
      </c>
      <c r="Q3463" s="34" t="n">
        <v>0</v>
      </c>
      <c r="R3463" s="39" t="n">
        <v>-2.57896857923497</v>
      </c>
      <c r="S3463" s="40" t="n">
        <v>2.57896857923497</v>
      </c>
      <c r="T3463" s="40" t="n">
        <v>0</v>
      </c>
      <c r="U3463" s="40" t="n">
        <v>0</v>
      </c>
      <c r="V3463" s="32" t="n">
        <v>7.41103142076503</v>
      </c>
      <c r="W3463" s="32" t="n">
        <v>9.99</v>
      </c>
      <c r="X3463" s="40" t="n">
        <v>9.99</v>
      </c>
      <c r="Y3463" s="29" t="n">
        <v>19.99</v>
      </c>
      <c r="Z3463" s="29" t="n">
        <v>61.8952459016394</v>
      </c>
      <c r="AA3463" s="41"/>
      <c r="AB3463" s="38" t="n">
        <v>19.99</v>
      </c>
      <c r="AC3463" s="34" t="n">
        <v>0</v>
      </c>
      <c r="AD3463" s="39" t="n">
        <v>-2.57896857923497</v>
      </c>
      <c r="AE3463" s="40" t="n">
        <v>2.57896857923497</v>
      </c>
      <c r="AF3463" s="40" t="n">
        <v>0</v>
      </c>
      <c r="AG3463" s="40" t="n">
        <v>0</v>
      </c>
      <c r="AH3463" s="32" t="n">
        <v>7.41103142076503</v>
      </c>
      <c r="AI3463" s="32" t="n">
        <v>9.99</v>
      </c>
      <c r="AJ3463" s="40" t="n">
        <v>9.99</v>
      </c>
      <c r="AK3463" s="29" t="n">
        <v>19.99</v>
      </c>
      <c r="AL3463" s="29" t="n">
        <v>61.8952459016394</v>
      </c>
      <c r="AM3463" s="41"/>
      <c r="AN3463" s="38"/>
      <c r="AO3463" s="34"/>
      <c r="AP3463" s="39"/>
      <c r="AQ3463" s="40"/>
      <c r="AR3463" s="40"/>
      <c r="AS3463" s="40"/>
      <c r="AT3463" s="32"/>
      <c r="AU3463" s="32"/>
      <c r="AV3463" s="40"/>
      <c r="AW3463" s="31"/>
      <c r="AX3463" s="29"/>
      <c r="AY3463" s="42"/>
      <c r="AZ3463" s="38"/>
      <c r="BA3463" s="34"/>
      <c r="BB3463" s="39"/>
      <c r="BC3463" s="40"/>
      <c r="BD3463" s="40"/>
      <c r="BE3463" s="40"/>
      <c r="BF3463" s="32"/>
      <c r="BG3463" s="32"/>
      <c r="BH3463" s="40"/>
      <c r="BI3463" s="31"/>
      <c r="BJ3463" s="29"/>
    </row>
    <row r="3464" customFormat="false" ht="15" hidden="false" customHeight="false" outlineLevel="0" collapsed="false">
      <c r="A3464" s="26" t="s">
        <v>1479</v>
      </c>
      <c r="B3464" s="27" t="s">
        <v>0</v>
      </c>
      <c r="C3464" s="28" t="s">
        <v>149</v>
      </c>
      <c r="D3464" s="43" t="s">
        <v>1475</v>
      </c>
      <c r="E3464" s="30" t="n">
        <v>109.9</v>
      </c>
      <c r="F3464" s="31" t="n">
        <v>99.9</v>
      </c>
      <c r="G3464" s="32" t="s">
        <v>297</v>
      </c>
      <c r="H3464" s="32" t="s">
        <v>98</v>
      </c>
      <c r="I3464" s="33" t="n">
        <v>0</v>
      </c>
      <c r="J3464" s="34" t="s">
        <v>298</v>
      </c>
      <c r="K3464" s="35" t="s">
        <v>532</v>
      </c>
      <c r="L3464" s="36"/>
      <c r="M3464" s="33" t="n">
        <v>1.49</v>
      </c>
      <c r="N3464" s="33"/>
      <c r="O3464" s="37"/>
      <c r="P3464" s="38" t="n">
        <v>0</v>
      </c>
      <c r="Q3464" s="34" t="n">
        <v>0</v>
      </c>
      <c r="R3464" s="39" t="n">
        <v>-3.41188524590164</v>
      </c>
      <c r="S3464" s="40" t="n">
        <v>3.41188524590164</v>
      </c>
      <c r="T3464" s="40" t="n">
        <v>0</v>
      </c>
      <c r="U3464" s="40" t="n">
        <v>0</v>
      </c>
      <c r="V3464" s="32" t="n">
        <v>-3.41188524590164</v>
      </c>
      <c r="W3464" s="32" t="n">
        <v>0</v>
      </c>
      <c r="X3464" s="40" t="n">
        <v>0</v>
      </c>
      <c r="Y3464" s="29" t="n">
        <v>0</v>
      </c>
      <c r="Z3464" s="29" t="n">
        <v>81.8852459016394</v>
      </c>
      <c r="AA3464" s="41"/>
      <c r="AB3464" s="38" t="n">
        <v>0</v>
      </c>
      <c r="AC3464" s="34" t="n">
        <v>0</v>
      </c>
      <c r="AD3464" s="39" t="n">
        <v>-3.41188524590164</v>
      </c>
      <c r="AE3464" s="40" t="n">
        <v>3.41188524590164</v>
      </c>
      <c r="AF3464" s="40" t="n">
        <v>0</v>
      </c>
      <c r="AG3464" s="40" t="n">
        <v>0</v>
      </c>
      <c r="AH3464" s="32" t="n">
        <v>-3.41188524590164</v>
      </c>
      <c r="AI3464" s="32" t="n">
        <v>0</v>
      </c>
      <c r="AJ3464" s="40" t="n">
        <v>0</v>
      </c>
      <c r="AK3464" s="29" t="n">
        <v>0</v>
      </c>
      <c r="AL3464" s="29" t="n">
        <v>81.8852459016394</v>
      </c>
      <c r="AM3464" s="41"/>
      <c r="AN3464" s="38"/>
      <c r="AO3464" s="34"/>
      <c r="AP3464" s="39"/>
      <c r="AQ3464" s="40"/>
      <c r="AR3464" s="40"/>
      <c r="AS3464" s="40"/>
      <c r="AT3464" s="32"/>
      <c r="AU3464" s="32"/>
      <c r="AV3464" s="40"/>
      <c r="AW3464" s="31"/>
      <c r="AX3464" s="29"/>
      <c r="AY3464" s="42"/>
      <c r="AZ3464" s="38"/>
      <c r="BA3464" s="34"/>
      <c r="BB3464" s="39"/>
      <c r="BC3464" s="40"/>
      <c r="BD3464" s="40"/>
      <c r="BE3464" s="40"/>
      <c r="BF3464" s="32"/>
      <c r="BG3464" s="32"/>
      <c r="BH3464" s="40"/>
      <c r="BI3464" s="31"/>
      <c r="BJ3464" s="29"/>
    </row>
    <row r="3465" customFormat="false" ht="15" hidden="false" customHeight="false" outlineLevel="0" collapsed="false">
      <c r="A3465" s="26" t="s">
        <v>1480</v>
      </c>
      <c r="B3465" s="27" t="s">
        <v>0</v>
      </c>
      <c r="C3465" s="28" t="s">
        <v>149</v>
      </c>
      <c r="D3465" s="43" t="s">
        <v>1481</v>
      </c>
      <c r="E3465" s="30" t="n">
        <v>129.9</v>
      </c>
      <c r="F3465" s="31" t="n">
        <v>99.9</v>
      </c>
      <c r="G3465" s="32" t="s">
        <v>287</v>
      </c>
      <c r="H3465" s="32" t="s">
        <v>98</v>
      </c>
      <c r="I3465" s="33" t="n">
        <v>24.99</v>
      </c>
      <c r="J3465" s="34" t="s">
        <v>288</v>
      </c>
      <c r="K3465" s="35" t="s">
        <v>532</v>
      </c>
      <c r="L3465" s="36"/>
      <c r="M3465" s="33" t="n">
        <v>1.49</v>
      </c>
      <c r="N3465" s="33"/>
      <c r="O3465" s="37"/>
      <c r="P3465" s="38" t="n">
        <v>0</v>
      </c>
      <c r="Q3465" s="34" t="n">
        <v>0</v>
      </c>
      <c r="R3465" s="39" t="n">
        <v>-3.41188524590164</v>
      </c>
      <c r="S3465" s="40" t="n">
        <v>3.41188524590164</v>
      </c>
      <c r="T3465" s="40" t="n">
        <v>0</v>
      </c>
      <c r="U3465" s="40" t="n">
        <v>0</v>
      </c>
      <c r="V3465" s="32" t="n">
        <v>21.5781147540984</v>
      </c>
      <c r="W3465" s="32" t="n">
        <v>24.99</v>
      </c>
      <c r="X3465" s="40" t="n">
        <v>24.99</v>
      </c>
      <c r="Y3465" s="29" t="n">
        <v>0</v>
      </c>
      <c r="Z3465" s="29" t="n">
        <v>81.8852459016394</v>
      </c>
      <c r="AA3465" s="41"/>
      <c r="AB3465" s="38" t="n">
        <v>0</v>
      </c>
      <c r="AC3465" s="34" t="n">
        <v>0</v>
      </c>
      <c r="AD3465" s="39" t="n">
        <v>-3.41188524590164</v>
      </c>
      <c r="AE3465" s="40" t="n">
        <v>3.41188524590164</v>
      </c>
      <c r="AF3465" s="40" t="n">
        <v>0</v>
      </c>
      <c r="AG3465" s="40" t="n">
        <v>0</v>
      </c>
      <c r="AH3465" s="32" t="n">
        <v>21.5781147540984</v>
      </c>
      <c r="AI3465" s="32" t="n">
        <v>24.99</v>
      </c>
      <c r="AJ3465" s="40" t="n">
        <v>24.99</v>
      </c>
      <c r="AK3465" s="29" t="n">
        <v>0</v>
      </c>
      <c r="AL3465" s="29" t="n">
        <v>81.8852459016394</v>
      </c>
      <c r="AM3465" s="41"/>
      <c r="AN3465" s="38"/>
      <c r="AO3465" s="34"/>
      <c r="AP3465" s="39"/>
      <c r="AQ3465" s="40"/>
      <c r="AR3465" s="40"/>
      <c r="AS3465" s="40"/>
      <c r="AT3465" s="32"/>
      <c r="AU3465" s="32"/>
      <c r="AV3465" s="40"/>
      <c r="AW3465" s="31"/>
      <c r="AX3465" s="29"/>
      <c r="AY3465" s="42"/>
      <c r="AZ3465" s="38"/>
      <c r="BA3465" s="34"/>
      <c r="BB3465" s="39"/>
      <c r="BC3465" s="40"/>
      <c r="BD3465" s="40"/>
      <c r="BE3465" s="40"/>
      <c r="BF3465" s="32"/>
      <c r="BG3465" s="32"/>
      <c r="BH3465" s="40"/>
      <c r="BI3465" s="31"/>
      <c r="BJ3465" s="29"/>
    </row>
    <row r="3466" customFormat="false" ht="15" hidden="false" customHeight="false" outlineLevel="0" collapsed="false">
      <c r="A3466" s="26" t="s">
        <v>1482</v>
      </c>
      <c r="B3466" s="27" t="s">
        <v>0</v>
      </c>
      <c r="C3466" s="28" t="s">
        <v>149</v>
      </c>
      <c r="D3466" s="43" t="s">
        <v>1481</v>
      </c>
      <c r="E3466" s="30" t="n">
        <v>129.9</v>
      </c>
      <c r="F3466" s="31" t="n">
        <v>99.9</v>
      </c>
      <c r="G3466" s="32" t="s">
        <v>291</v>
      </c>
      <c r="H3466" s="32" t="s">
        <v>98</v>
      </c>
      <c r="I3466" s="33" t="n">
        <v>16.99</v>
      </c>
      <c r="J3466" s="34" t="s">
        <v>288</v>
      </c>
      <c r="K3466" s="35" t="s">
        <v>532</v>
      </c>
      <c r="L3466" s="36"/>
      <c r="M3466" s="33" t="n">
        <v>1.49</v>
      </c>
      <c r="N3466" s="33"/>
      <c r="O3466" s="37"/>
      <c r="P3466" s="38" t="n">
        <v>0</v>
      </c>
      <c r="Q3466" s="34" t="n">
        <v>0</v>
      </c>
      <c r="R3466" s="39" t="n">
        <v>-3.41188524590164</v>
      </c>
      <c r="S3466" s="40" t="n">
        <v>3.41188524590164</v>
      </c>
      <c r="T3466" s="40" t="n">
        <v>0</v>
      </c>
      <c r="U3466" s="40" t="n">
        <v>0</v>
      </c>
      <c r="V3466" s="32" t="n">
        <v>13.5781147540984</v>
      </c>
      <c r="W3466" s="32" t="n">
        <v>16.99</v>
      </c>
      <c r="X3466" s="40" t="n">
        <v>16.99</v>
      </c>
      <c r="Y3466" s="29" t="n">
        <v>0</v>
      </c>
      <c r="Z3466" s="29" t="n">
        <v>81.8852459016394</v>
      </c>
      <c r="AA3466" s="41"/>
      <c r="AB3466" s="38" t="n">
        <v>0</v>
      </c>
      <c r="AC3466" s="34" t="n">
        <v>0</v>
      </c>
      <c r="AD3466" s="39" t="n">
        <v>-3.41188524590164</v>
      </c>
      <c r="AE3466" s="40" t="n">
        <v>3.41188524590164</v>
      </c>
      <c r="AF3466" s="40" t="n">
        <v>0</v>
      </c>
      <c r="AG3466" s="40" t="n">
        <v>0</v>
      </c>
      <c r="AH3466" s="32" t="n">
        <v>13.5781147540984</v>
      </c>
      <c r="AI3466" s="32" t="n">
        <v>16.99</v>
      </c>
      <c r="AJ3466" s="40" t="n">
        <v>16.99</v>
      </c>
      <c r="AK3466" s="29" t="n">
        <v>0</v>
      </c>
      <c r="AL3466" s="29" t="n">
        <v>81.8852459016394</v>
      </c>
      <c r="AM3466" s="41"/>
      <c r="AN3466" s="38"/>
      <c r="AO3466" s="34"/>
      <c r="AP3466" s="39"/>
      <c r="AQ3466" s="40"/>
      <c r="AR3466" s="40"/>
      <c r="AS3466" s="40"/>
      <c r="AT3466" s="32"/>
      <c r="AU3466" s="32"/>
      <c r="AV3466" s="40"/>
      <c r="AW3466" s="31"/>
      <c r="AX3466" s="29"/>
      <c r="AY3466" s="42"/>
      <c r="AZ3466" s="38"/>
      <c r="BA3466" s="34"/>
      <c r="BB3466" s="39"/>
      <c r="BC3466" s="40"/>
      <c r="BD3466" s="40"/>
      <c r="BE3466" s="40"/>
      <c r="BF3466" s="32"/>
      <c r="BG3466" s="32"/>
      <c r="BH3466" s="40"/>
      <c r="BI3466" s="31"/>
      <c r="BJ3466" s="29"/>
    </row>
    <row r="3467" customFormat="false" ht="15" hidden="false" customHeight="false" outlineLevel="0" collapsed="false">
      <c r="A3467" s="26" t="s">
        <v>1483</v>
      </c>
      <c r="B3467" s="27" t="s">
        <v>0</v>
      </c>
      <c r="C3467" s="28" t="s">
        <v>149</v>
      </c>
      <c r="D3467" s="43" t="s">
        <v>1481</v>
      </c>
      <c r="E3467" s="30" t="n">
        <v>129.9</v>
      </c>
      <c r="F3467" s="31" t="n">
        <v>99.9</v>
      </c>
      <c r="G3467" s="32" t="s">
        <v>293</v>
      </c>
      <c r="H3467" s="32" t="s">
        <v>98</v>
      </c>
      <c r="I3467" s="33" t="n">
        <v>12.99</v>
      </c>
      <c r="J3467" s="34" t="s">
        <v>288</v>
      </c>
      <c r="K3467" s="35" t="s">
        <v>532</v>
      </c>
      <c r="L3467" s="36"/>
      <c r="M3467" s="33" t="n">
        <v>1.49</v>
      </c>
      <c r="N3467" s="33"/>
      <c r="O3467" s="37"/>
      <c r="P3467" s="38" t="n">
        <v>19.99</v>
      </c>
      <c r="Q3467" s="34" t="n">
        <v>0</v>
      </c>
      <c r="R3467" s="39" t="n">
        <v>-2.57896857923497</v>
      </c>
      <c r="S3467" s="40" t="n">
        <v>2.57896857923497</v>
      </c>
      <c r="T3467" s="40" t="n">
        <v>0</v>
      </c>
      <c r="U3467" s="40" t="n">
        <v>0</v>
      </c>
      <c r="V3467" s="32" t="n">
        <v>10.411031420765</v>
      </c>
      <c r="W3467" s="32" t="n">
        <v>12.99</v>
      </c>
      <c r="X3467" s="40" t="n">
        <v>12.99</v>
      </c>
      <c r="Y3467" s="29" t="n">
        <v>19.99</v>
      </c>
      <c r="Z3467" s="29" t="n">
        <v>61.8952459016394</v>
      </c>
      <c r="AA3467" s="41"/>
      <c r="AB3467" s="38" t="n">
        <v>19.99</v>
      </c>
      <c r="AC3467" s="34" t="n">
        <v>0</v>
      </c>
      <c r="AD3467" s="39" t="n">
        <v>-2.57896857923497</v>
      </c>
      <c r="AE3467" s="40" t="n">
        <v>2.57896857923497</v>
      </c>
      <c r="AF3467" s="40" t="n">
        <v>0</v>
      </c>
      <c r="AG3467" s="40" t="n">
        <v>0</v>
      </c>
      <c r="AH3467" s="32" t="n">
        <v>10.411031420765</v>
      </c>
      <c r="AI3467" s="32" t="n">
        <v>12.99</v>
      </c>
      <c r="AJ3467" s="40" t="n">
        <v>12.99</v>
      </c>
      <c r="AK3467" s="29" t="n">
        <v>19.99</v>
      </c>
      <c r="AL3467" s="29" t="n">
        <v>61.8952459016394</v>
      </c>
      <c r="AM3467" s="41"/>
      <c r="AN3467" s="38"/>
      <c r="AO3467" s="34"/>
      <c r="AP3467" s="39"/>
      <c r="AQ3467" s="40"/>
      <c r="AR3467" s="40"/>
      <c r="AS3467" s="40"/>
      <c r="AT3467" s="32"/>
      <c r="AU3467" s="32"/>
      <c r="AV3467" s="40"/>
      <c r="AW3467" s="31"/>
      <c r="AX3467" s="29"/>
      <c r="AY3467" s="42"/>
      <c r="AZ3467" s="38"/>
      <c r="BA3467" s="34"/>
      <c r="BB3467" s="39"/>
      <c r="BC3467" s="40"/>
      <c r="BD3467" s="40"/>
      <c r="BE3467" s="40"/>
      <c r="BF3467" s="32"/>
      <c r="BG3467" s="32"/>
      <c r="BH3467" s="40"/>
      <c r="BI3467" s="31"/>
      <c r="BJ3467" s="29"/>
    </row>
    <row r="3468" customFormat="false" ht="15" hidden="false" customHeight="false" outlineLevel="0" collapsed="false">
      <c r="A3468" s="26" t="s">
        <v>1484</v>
      </c>
      <c r="B3468" s="27" t="s">
        <v>0</v>
      </c>
      <c r="C3468" s="28" t="s">
        <v>149</v>
      </c>
      <c r="D3468" s="43" t="s">
        <v>1481</v>
      </c>
      <c r="E3468" s="30" t="n">
        <v>129.9</v>
      </c>
      <c r="F3468" s="31" t="n">
        <v>99.9</v>
      </c>
      <c r="G3468" s="32" t="s">
        <v>295</v>
      </c>
      <c r="H3468" s="32" t="s">
        <v>98</v>
      </c>
      <c r="I3468" s="33" t="n">
        <v>9.99</v>
      </c>
      <c r="J3468" s="34" t="s">
        <v>288</v>
      </c>
      <c r="K3468" s="35" t="s">
        <v>532</v>
      </c>
      <c r="L3468" s="36"/>
      <c r="M3468" s="33" t="n">
        <v>1.49</v>
      </c>
      <c r="N3468" s="33"/>
      <c r="O3468" s="37"/>
      <c r="P3468" s="38" t="n">
        <v>19.99</v>
      </c>
      <c r="Q3468" s="34" t="n">
        <v>0</v>
      </c>
      <c r="R3468" s="39" t="n">
        <v>-2.57896857923497</v>
      </c>
      <c r="S3468" s="40" t="n">
        <v>2.57896857923497</v>
      </c>
      <c r="T3468" s="40" t="n">
        <v>0</v>
      </c>
      <c r="U3468" s="40" t="n">
        <v>0</v>
      </c>
      <c r="V3468" s="32" t="n">
        <v>7.41103142076503</v>
      </c>
      <c r="W3468" s="32" t="n">
        <v>9.99</v>
      </c>
      <c r="X3468" s="40" t="n">
        <v>9.99</v>
      </c>
      <c r="Y3468" s="29" t="n">
        <v>19.99</v>
      </c>
      <c r="Z3468" s="29" t="n">
        <v>61.8952459016394</v>
      </c>
      <c r="AA3468" s="41"/>
      <c r="AB3468" s="38" t="n">
        <v>19.99</v>
      </c>
      <c r="AC3468" s="34" t="n">
        <v>0</v>
      </c>
      <c r="AD3468" s="39" t="n">
        <v>-2.57896857923497</v>
      </c>
      <c r="AE3468" s="40" t="n">
        <v>2.57896857923497</v>
      </c>
      <c r="AF3468" s="40" t="n">
        <v>0</v>
      </c>
      <c r="AG3468" s="40" t="n">
        <v>0</v>
      </c>
      <c r="AH3468" s="32" t="n">
        <v>7.41103142076503</v>
      </c>
      <c r="AI3468" s="32" t="n">
        <v>9.99</v>
      </c>
      <c r="AJ3468" s="40" t="n">
        <v>9.99</v>
      </c>
      <c r="AK3468" s="29" t="n">
        <v>19.99</v>
      </c>
      <c r="AL3468" s="29" t="n">
        <v>61.8952459016394</v>
      </c>
      <c r="AM3468" s="41"/>
      <c r="AN3468" s="38"/>
      <c r="AO3468" s="34"/>
      <c r="AP3468" s="39"/>
      <c r="AQ3468" s="40"/>
      <c r="AR3468" s="40"/>
      <c r="AS3468" s="40"/>
      <c r="AT3468" s="32"/>
      <c r="AU3468" s="32"/>
      <c r="AV3468" s="40"/>
      <c r="AW3468" s="31"/>
      <c r="AX3468" s="29"/>
      <c r="AY3468" s="42"/>
      <c r="AZ3468" s="38"/>
      <c r="BA3468" s="34"/>
      <c r="BB3468" s="39"/>
      <c r="BC3468" s="40"/>
      <c r="BD3468" s="40"/>
      <c r="BE3468" s="40"/>
      <c r="BF3468" s="32"/>
      <c r="BG3468" s="32"/>
      <c r="BH3468" s="40"/>
      <c r="BI3468" s="31"/>
      <c r="BJ3468" s="29"/>
    </row>
    <row r="3469" customFormat="false" ht="15" hidden="false" customHeight="false" outlineLevel="0" collapsed="false">
      <c r="A3469" s="26" t="s">
        <v>1485</v>
      </c>
      <c r="B3469" s="27" t="s">
        <v>0</v>
      </c>
      <c r="C3469" s="28" t="s">
        <v>149</v>
      </c>
      <c r="D3469" s="43" t="s">
        <v>1481</v>
      </c>
      <c r="E3469" s="30" t="n">
        <v>129.9</v>
      </c>
      <c r="F3469" s="31" t="n">
        <v>99.9</v>
      </c>
      <c r="G3469" s="32" t="s">
        <v>297</v>
      </c>
      <c r="H3469" s="32" t="s">
        <v>98</v>
      </c>
      <c r="I3469" s="33" t="n">
        <v>0</v>
      </c>
      <c r="J3469" s="34" t="s">
        <v>298</v>
      </c>
      <c r="K3469" s="35" t="s">
        <v>532</v>
      </c>
      <c r="L3469" s="36"/>
      <c r="M3469" s="33" t="n">
        <v>1.49</v>
      </c>
      <c r="N3469" s="33"/>
      <c r="O3469" s="37"/>
      <c r="P3469" s="38" t="n">
        <v>0</v>
      </c>
      <c r="Q3469" s="34" t="n">
        <v>0</v>
      </c>
      <c r="R3469" s="39" t="n">
        <v>-3.41188524590164</v>
      </c>
      <c r="S3469" s="40" t="n">
        <v>3.41188524590164</v>
      </c>
      <c r="T3469" s="40" t="n">
        <v>0</v>
      </c>
      <c r="U3469" s="40" t="n">
        <v>0</v>
      </c>
      <c r="V3469" s="32" t="n">
        <v>-3.41188524590164</v>
      </c>
      <c r="W3469" s="32" t="n">
        <v>0</v>
      </c>
      <c r="X3469" s="40" t="n">
        <v>0</v>
      </c>
      <c r="Y3469" s="29" t="n">
        <v>0</v>
      </c>
      <c r="Z3469" s="29" t="n">
        <v>81.8852459016394</v>
      </c>
      <c r="AA3469" s="41"/>
      <c r="AB3469" s="38" t="n">
        <v>0</v>
      </c>
      <c r="AC3469" s="34" t="n">
        <v>0</v>
      </c>
      <c r="AD3469" s="39" t="n">
        <v>-3.41188524590164</v>
      </c>
      <c r="AE3469" s="40" t="n">
        <v>3.41188524590164</v>
      </c>
      <c r="AF3469" s="40" t="n">
        <v>0</v>
      </c>
      <c r="AG3469" s="40" t="n">
        <v>0</v>
      </c>
      <c r="AH3469" s="32" t="n">
        <v>-3.41188524590164</v>
      </c>
      <c r="AI3469" s="32" t="n">
        <v>0</v>
      </c>
      <c r="AJ3469" s="40" t="n">
        <v>0</v>
      </c>
      <c r="AK3469" s="29" t="n">
        <v>0</v>
      </c>
      <c r="AL3469" s="29" t="n">
        <v>81.8852459016394</v>
      </c>
      <c r="AM3469" s="41"/>
      <c r="AN3469" s="38"/>
      <c r="AO3469" s="34"/>
      <c r="AP3469" s="39"/>
      <c r="AQ3469" s="40"/>
      <c r="AR3469" s="40"/>
      <c r="AS3469" s="40"/>
      <c r="AT3469" s="32"/>
      <c r="AU3469" s="32"/>
      <c r="AV3469" s="40"/>
      <c r="AW3469" s="31"/>
      <c r="AX3469" s="29"/>
      <c r="AY3469" s="42"/>
      <c r="AZ3469" s="38"/>
      <c r="BA3469" s="34"/>
      <c r="BB3469" s="39"/>
      <c r="BC3469" s="40"/>
      <c r="BD3469" s="40"/>
      <c r="BE3469" s="40"/>
      <c r="BF3469" s="32"/>
      <c r="BG3469" s="32"/>
      <c r="BH3469" s="40"/>
      <c r="BI3469" s="31"/>
      <c r="BJ3469" s="29"/>
    </row>
    <row r="3470" customFormat="false" ht="15" hidden="false" customHeight="false" outlineLevel="0" collapsed="false">
      <c r="A3470" s="26" t="s">
        <v>1486</v>
      </c>
      <c r="B3470" s="27" t="s">
        <v>0</v>
      </c>
      <c r="C3470" s="28" t="s">
        <v>149</v>
      </c>
      <c r="D3470" s="43" t="s">
        <v>1487</v>
      </c>
      <c r="E3470" s="30" t="n">
        <v>39.9</v>
      </c>
      <c r="F3470" s="31" t="n">
        <v>39.9</v>
      </c>
      <c r="G3470" s="32" t="s">
        <v>287</v>
      </c>
      <c r="H3470" s="32"/>
      <c r="I3470" s="33" t="n">
        <v>24.99</v>
      </c>
      <c r="J3470" s="34" t="s">
        <v>288</v>
      </c>
      <c r="K3470" s="35" t="s">
        <v>532</v>
      </c>
      <c r="L3470" s="36"/>
      <c r="M3470" s="33" t="n">
        <v>1.49</v>
      </c>
      <c r="N3470" s="33"/>
      <c r="O3470" s="37"/>
      <c r="P3470" s="38" t="n">
        <v>0</v>
      </c>
      <c r="Q3470" s="34" t="n">
        <v>0</v>
      </c>
      <c r="R3470" s="39" t="n">
        <v>-1.36270491803279</v>
      </c>
      <c r="S3470" s="40" t="n">
        <v>1.36270491803279</v>
      </c>
      <c r="T3470" s="40" t="n">
        <v>0</v>
      </c>
      <c r="U3470" s="40" t="n">
        <v>0</v>
      </c>
      <c r="V3470" s="32" t="n">
        <v>23.6272950819672</v>
      </c>
      <c r="W3470" s="32" t="n">
        <v>24.99</v>
      </c>
      <c r="X3470" s="40" t="n">
        <v>24.99</v>
      </c>
      <c r="Y3470" s="29" t="n">
        <v>0</v>
      </c>
      <c r="Z3470" s="29" t="n">
        <v>32.7049180327869</v>
      </c>
      <c r="AA3470" s="41"/>
      <c r="AB3470" s="38" t="n">
        <v>0</v>
      </c>
      <c r="AC3470" s="34" t="n">
        <v>0</v>
      </c>
      <c r="AD3470" s="39" t="n">
        <v>-1.36270491803279</v>
      </c>
      <c r="AE3470" s="40" t="n">
        <v>1.36270491803279</v>
      </c>
      <c r="AF3470" s="40" t="n">
        <v>0</v>
      </c>
      <c r="AG3470" s="40" t="n">
        <v>0</v>
      </c>
      <c r="AH3470" s="32" t="n">
        <v>23.6272950819672</v>
      </c>
      <c r="AI3470" s="32" t="n">
        <v>24.99</v>
      </c>
      <c r="AJ3470" s="40" t="n">
        <v>24.99</v>
      </c>
      <c r="AK3470" s="29" t="n">
        <v>0</v>
      </c>
      <c r="AL3470" s="29" t="n">
        <v>32.7049180327869</v>
      </c>
      <c r="AM3470" s="41"/>
      <c r="AN3470" s="38"/>
      <c r="AO3470" s="34"/>
      <c r="AP3470" s="39"/>
      <c r="AQ3470" s="40"/>
      <c r="AR3470" s="40"/>
      <c r="AS3470" s="40"/>
      <c r="AT3470" s="32"/>
      <c r="AU3470" s="32"/>
      <c r="AV3470" s="40"/>
      <c r="AW3470" s="31"/>
      <c r="AX3470" s="29"/>
      <c r="AY3470" s="42"/>
      <c r="AZ3470" s="38"/>
      <c r="BA3470" s="34"/>
      <c r="BB3470" s="39"/>
      <c r="BC3470" s="40"/>
      <c r="BD3470" s="40"/>
      <c r="BE3470" s="40"/>
      <c r="BF3470" s="32"/>
      <c r="BG3470" s="32"/>
      <c r="BH3470" s="40"/>
      <c r="BI3470" s="31"/>
      <c r="BJ3470" s="29"/>
    </row>
    <row r="3471" customFormat="false" ht="15" hidden="false" customHeight="false" outlineLevel="0" collapsed="false">
      <c r="A3471" s="26" t="s">
        <v>1488</v>
      </c>
      <c r="B3471" s="27" t="s">
        <v>0</v>
      </c>
      <c r="C3471" s="28" t="s">
        <v>149</v>
      </c>
      <c r="D3471" s="43" t="s">
        <v>1487</v>
      </c>
      <c r="E3471" s="30" t="n">
        <v>39.9</v>
      </c>
      <c r="F3471" s="31" t="n">
        <v>39.9</v>
      </c>
      <c r="G3471" s="32" t="s">
        <v>291</v>
      </c>
      <c r="H3471" s="32"/>
      <c r="I3471" s="33" t="n">
        <v>16.99</v>
      </c>
      <c r="J3471" s="34" t="s">
        <v>288</v>
      </c>
      <c r="K3471" s="35" t="s">
        <v>532</v>
      </c>
      <c r="L3471" s="36"/>
      <c r="M3471" s="33" t="n">
        <v>1.49</v>
      </c>
      <c r="N3471" s="33"/>
      <c r="O3471" s="37"/>
      <c r="P3471" s="38" t="n">
        <v>0</v>
      </c>
      <c r="Q3471" s="34" t="n">
        <v>0</v>
      </c>
      <c r="R3471" s="39" t="n">
        <v>-1.36270491803279</v>
      </c>
      <c r="S3471" s="40" t="n">
        <v>1.36270491803279</v>
      </c>
      <c r="T3471" s="40" t="n">
        <v>0</v>
      </c>
      <c r="U3471" s="40" t="n">
        <v>0</v>
      </c>
      <c r="V3471" s="32" t="n">
        <v>15.6272950819672</v>
      </c>
      <c r="W3471" s="32" t="n">
        <v>16.99</v>
      </c>
      <c r="X3471" s="40" t="n">
        <v>16.99</v>
      </c>
      <c r="Y3471" s="29" t="n">
        <v>0</v>
      </c>
      <c r="Z3471" s="29" t="n">
        <v>32.7049180327869</v>
      </c>
      <c r="AA3471" s="41"/>
      <c r="AB3471" s="38" t="n">
        <v>0</v>
      </c>
      <c r="AC3471" s="34" t="n">
        <v>0</v>
      </c>
      <c r="AD3471" s="39" t="n">
        <v>-1.36270491803279</v>
      </c>
      <c r="AE3471" s="40" t="n">
        <v>1.36270491803279</v>
      </c>
      <c r="AF3471" s="40" t="n">
        <v>0</v>
      </c>
      <c r="AG3471" s="40" t="n">
        <v>0</v>
      </c>
      <c r="AH3471" s="32" t="n">
        <v>15.6272950819672</v>
      </c>
      <c r="AI3471" s="32" t="n">
        <v>16.99</v>
      </c>
      <c r="AJ3471" s="40" t="n">
        <v>16.99</v>
      </c>
      <c r="AK3471" s="29" t="n">
        <v>0</v>
      </c>
      <c r="AL3471" s="29" t="n">
        <v>32.7049180327869</v>
      </c>
      <c r="AM3471" s="41"/>
      <c r="AN3471" s="38"/>
      <c r="AO3471" s="34"/>
      <c r="AP3471" s="39"/>
      <c r="AQ3471" s="40"/>
      <c r="AR3471" s="40"/>
      <c r="AS3471" s="40"/>
      <c r="AT3471" s="32"/>
      <c r="AU3471" s="32"/>
      <c r="AV3471" s="40"/>
      <c r="AW3471" s="31"/>
      <c r="AX3471" s="29"/>
      <c r="AY3471" s="42"/>
      <c r="AZ3471" s="38"/>
      <c r="BA3471" s="34"/>
      <c r="BB3471" s="39"/>
      <c r="BC3471" s="40"/>
      <c r="BD3471" s="40"/>
      <c r="BE3471" s="40"/>
      <c r="BF3471" s="32"/>
      <c r="BG3471" s="32"/>
      <c r="BH3471" s="40"/>
      <c r="BI3471" s="31"/>
      <c r="BJ3471" s="29"/>
    </row>
    <row r="3472" customFormat="false" ht="15" hidden="false" customHeight="false" outlineLevel="0" collapsed="false">
      <c r="A3472" s="26" t="s">
        <v>1489</v>
      </c>
      <c r="B3472" s="27" t="s">
        <v>0</v>
      </c>
      <c r="C3472" s="28" t="s">
        <v>149</v>
      </c>
      <c r="D3472" s="43" t="s">
        <v>1487</v>
      </c>
      <c r="E3472" s="30" t="n">
        <v>39.9</v>
      </c>
      <c r="F3472" s="31" t="n">
        <v>39.9</v>
      </c>
      <c r="G3472" s="32" t="s">
        <v>293</v>
      </c>
      <c r="H3472" s="32"/>
      <c r="I3472" s="33" t="n">
        <v>12.99</v>
      </c>
      <c r="J3472" s="34" t="s">
        <v>288</v>
      </c>
      <c r="K3472" s="35" t="s">
        <v>355</v>
      </c>
      <c r="L3472" s="36"/>
      <c r="M3472" s="33" t="n">
        <v>1.49</v>
      </c>
      <c r="N3472" s="33"/>
      <c r="O3472" s="37"/>
      <c r="P3472" s="38" t="n">
        <v>0</v>
      </c>
      <c r="Q3472" s="34" t="n">
        <v>0.99</v>
      </c>
      <c r="R3472" s="39" t="n">
        <v>-0.10016393442623</v>
      </c>
      <c r="S3472" s="40" t="n">
        <v>1.09016393442623</v>
      </c>
      <c r="T3472" s="40" t="n">
        <v>1.09016393442623</v>
      </c>
      <c r="U3472" s="40" t="n">
        <v>1.09016393442623</v>
      </c>
      <c r="V3472" s="32" t="n">
        <v>12.8898360655738</v>
      </c>
      <c r="W3472" s="32" t="n">
        <v>12.8898360655738</v>
      </c>
      <c r="X3472" s="40" t="n">
        <v>13.98</v>
      </c>
      <c r="Y3472" s="29" t="n">
        <v>29.7</v>
      </c>
      <c r="Z3472" s="29" t="n">
        <v>3.00491803278689</v>
      </c>
      <c r="AA3472" s="41"/>
      <c r="AB3472" s="38" t="n">
        <v>0</v>
      </c>
      <c r="AC3472" s="34" t="n">
        <v>0.99</v>
      </c>
      <c r="AD3472" s="39" t="n">
        <v>-0.10016393442623</v>
      </c>
      <c r="AE3472" s="40" t="n">
        <v>1.09016393442623</v>
      </c>
      <c r="AF3472" s="40" t="n">
        <v>1.09016393442623</v>
      </c>
      <c r="AG3472" s="40" t="n">
        <v>1.09016393442623</v>
      </c>
      <c r="AH3472" s="32" t="n">
        <v>12.8898360655738</v>
      </c>
      <c r="AI3472" s="32" t="n">
        <v>12.99</v>
      </c>
      <c r="AJ3472" s="40" t="n">
        <v>13.98</v>
      </c>
      <c r="AK3472" s="29" t="n">
        <v>29.7</v>
      </c>
      <c r="AL3472" s="29" t="n">
        <v>3.00491803278689</v>
      </c>
      <c r="AM3472" s="41"/>
      <c r="AN3472" s="38"/>
      <c r="AO3472" s="34"/>
      <c r="AP3472" s="39"/>
      <c r="AQ3472" s="40"/>
      <c r="AR3472" s="40"/>
      <c r="AS3472" s="40"/>
      <c r="AT3472" s="32"/>
      <c r="AU3472" s="32"/>
      <c r="AV3472" s="40"/>
      <c r="AW3472" s="31"/>
      <c r="AX3472" s="29"/>
      <c r="AY3472" s="42"/>
      <c r="AZ3472" s="38"/>
      <c r="BA3472" s="34"/>
      <c r="BB3472" s="39"/>
      <c r="BC3472" s="40"/>
      <c r="BD3472" s="40"/>
      <c r="BE3472" s="40"/>
      <c r="BF3472" s="32"/>
      <c r="BG3472" s="32"/>
      <c r="BH3472" s="40"/>
      <c r="BI3472" s="31"/>
      <c r="BJ3472" s="29"/>
    </row>
    <row r="3473" customFormat="false" ht="15" hidden="false" customHeight="false" outlineLevel="0" collapsed="false">
      <c r="A3473" s="26" t="s">
        <v>1490</v>
      </c>
      <c r="B3473" s="27" t="s">
        <v>0</v>
      </c>
      <c r="C3473" s="28" t="s">
        <v>149</v>
      </c>
      <c r="D3473" s="43" t="s">
        <v>1487</v>
      </c>
      <c r="E3473" s="30" t="n">
        <v>39.9</v>
      </c>
      <c r="F3473" s="31" t="n">
        <v>39.9</v>
      </c>
      <c r="G3473" s="32" t="s">
        <v>424</v>
      </c>
      <c r="H3473" s="32"/>
      <c r="I3473" s="33" t="n">
        <v>9.99</v>
      </c>
      <c r="J3473" s="34" t="s">
        <v>288</v>
      </c>
      <c r="K3473" s="35" t="s">
        <v>355</v>
      </c>
      <c r="L3473" s="36"/>
      <c r="M3473" s="33" t="n">
        <v>1.49</v>
      </c>
      <c r="N3473" s="33"/>
      <c r="O3473" s="37"/>
      <c r="P3473" s="38" t="n">
        <v>0</v>
      </c>
      <c r="Q3473" s="34" t="n">
        <v>0.99</v>
      </c>
      <c r="R3473" s="39" t="n">
        <v>-0.10016393442623</v>
      </c>
      <c r="S3473" s="40" t="n">
        <v>1.09016393442623</v>
      </c>
      <c r="T3473" s="40" t="n">
        <v>1.09016393442623</v>
      </c>
      <c r="U3473" s="40" t="n">
        <v>1.09016393442623</v>
      </c>
      <c r="V3473" s="32" t="n">
        <v>9.88983606557377</v>
      </c>
      <c r="W3473" s="32" t="n">
        <v>9.88983606557377</v>
      </c>
      <c r="X3473" s="40" t="n">
        <v>10.98</v>
      </c>
      <c r="Y3473" s="29" t="n">
        <v>29.7</v>
      </c>
      <c r="Z3473" s="29" t="n">
        <v>3.00491803278689</v>
      </c>
      <c r="AA3473" s="41"/>
      <c r="AB3473" s="38" t="n">
        <v>0</v>
      </c>
      <c r="AC3473" s="34" t="n">
        <v>0.99</v>
      </c>
      <c r="AD3473" s="39" t="n">
        <v>-0.10016393442623</v>
      </c>
      <c r="AE3473" s="40" t="n">
        <v>1.09016393442623</v>
      </c>
      <c r="AF3473" s="40" t="n">
        <v>1.09016393442623</v>
      </c>
      <c r="AG3473" s="40" t="n">
        <v>1.09016393442623</v>
      </c>
      <c r="AH3473" s="32" t="n">
        <v>9.88983606557377</v>
      </c>
      <c r="AI3473" s="32" t="n">
        <v>9.99</v>
      </c>
      <c r="AJ3473" s="40" t="n">
        <v>10.98</v>
      </c>
      <c r="AK3473" s="29" t="n">
        <v>29.7</v>
      </c>
      <c r="AL3473" s="29" t="n">
        <v>3.00491803278689</v>
      </c>
      <c r="AM3473" s="41"/>
      <c r="AN3473" s="38"/>
      <c r="AO3473" s="34"/>
      <c r="AP3473" s="39"/>
      <c r="AQ3473" s="40"/>
      <c r="AR3473" s="40"/>
      <c r="AS3473" s="40"/>
      <c r="AT3473" s="32"/>
      <c r="AU3473" s="32"/>
      <c r="AV3473" s="40"/>
      <c r="AW3473" s="31"/>
      <c r="AX3473" s="29"/>
      <c r="AY3473" s="42"/>
      <c r="AZ3473" s="38"/>
      <c r="BA3473" s="34"/>
      <c r="BB3473" s="39"/>
      <c r="BC3473" s="40"/>
      <c r="BD3473" s="40"/>
      <c r="BE3473" s="40"/>
      <c r="BF3473" s="32"/>
      <c r="BG3473" s="32"/>
      <c r="BH3473" s="40"/>
      <c r="BI3473" s="31"/>
      <c r="BJ3473" s="29"/>
    </row>
    <row r="3474" customFormat="false" ht="15" hidden="false" customHeight="false" outlineLevel="0" collapsed="false">
      <c r="A3474" s="26" t="s">
        <v>1491</v>
      </c>
      <c r="B3474" s="27" t="s">
        <v>0</v>
      </c>
      <c r="C3474" s="28" t="s">
        <v>149</v>
      </c>
      <c r="D3474" s="43" t="s">
        <v>1487</v>
      </c>
      <c r="E3474" s="30" t="n">
        <v>39.9</v>
      </c>
      <c r="F3474" s="31" t="n">
        <v>39.9</v>
      </c>
      <c r="G3474" s="32" t="s">
        <v>297</v>
      </c>
      <c r="H3474" s="32"/>
      <c r="I3474" s="33" t="n">
        <v>0</v>
      </c>
      <c r="J3474" s="34" t="s">
        <v>298</v>
      </c>
      <c r="K3474" s="35" t="s">
        <v>355</v>
      </c>
      <c r="L3474" s="36"/>
      <c r="M3474" s="33" t="n">
        <v>1.49</v>
      </c>
      <c r="N3474" s="33"/>
      <c r="O3474" s="37"/>
      <c r="P3474" s="38" t="n">
        <v>0</v>
      </c>
      <c r="Q3474" s="34" t="n">
        <v>0.99</v>
      </c>
      <c r="R3474" s="39" t="n">
        <v>-0.10016393442623</v>
      </c>
      <c r="S3474" s="40" t="n">
        <v>1.09016393442623</v>
      </c>
      <c r="T3474" s="40" t="n">
        <v>1.09016393442623</v>
      </c>
      <c r="U3474" s="40" t="n">
        <v>1.09016393442623</v>
      </c>
      <c r="V3474" s="32" t="n">
        <v>-0.10016393442623</v>
      </c>
      <c r="W3474" s="32" t="n">
        <v>-0.10016393442623</v>
      </c>
      <c r="X3474" s="40" t="n">
        <v>0.99</v>
      </c>
      <c r="Y3474" s="29" t="n">
        <v>29.7</v>
      </c>
      <c r="Z3474" s="29" t="n">
        <v>3.00491803278689</v>
      </c>
      <c r="AA3474" s="41"/>
      <c r="AB3474" s="38" t="n">
        <v>0</v>
      </c>
      <c r="AC3474" s="34" t="n">
        <v>0.99</v>
      </c>
      <c r="AD3474" s="39" t="n">
        <v>-0.10016393442623</v>
      </c>
      <c r="AE3474" s="40" t="n">
        <v>1.09016393442623</v>
      </c>
      <c r="AF3474" s="40" t="n">
        <v>1.09016393442623</v>
      </c>
      <c r="AG3474" s="40" t="n">
        <v>1.09016393442623</v>
      </c>
      <c r="AH3474" s="32" t="n">
        <v>-0.10016393442623</v>
      </c>
      <c r="AI3474" s="32" t="n">
        <v>0</v>
      </c>
      <c r="AJ3474" s="40" t="n">
        <v>0.99</v>
      </c>
      <c r="AK3474" s="29" t="n">
        <v>29.7</v>
      </c>
      <c r="AL3474" s="29" t="n">
        <v>3.00491803278689</v>
      </c>
      <c r="AM3474" s="41"/>
      <c r="AN3474" s="38"/>
      <c r="AO3474" s="34"/>
      <c r="AP3474" s="39"/>
      <c r="AQ3474" s="40"/>
      <c r="AR3474" s="40"/>
      <c r="AS3474" s="40"/>
      <c r="AT3474" s="32"/>
      <c r="AU3474" s="32"/>
      <c r="AV3474" s="40"/>
      <c r="AW3474" s="31"/>
      <c r="AX3474" s="29"/>
      <c r="AY3474" s="42"/>
      <c r="AZ3474" s="38"/>
      <c r="BA3474" s="34"/>
      <c r="BB3474" s="39"/>
      <c r="BC3474" s="40"/>
      <c r="BD3474" s="40"/>
      <c r="BE3474" s="40"/>
      <c r="BF3474" s="32"/>
      <c r="BG3474" s="32"/>
      <c r="BH3474" s="40"/>
      <c r="BI3474" s="31"/>
      <c r="BJ3474" s="29"/>
    </row>
    <row r="3475" customFormat="false" ht="15" hidden="false" customHeight="false" outlineLevel="0" collapsed="false">
      <c r="A3475" s="26" t="s">
        <v>1492</v>
      </c>
      <c r="B3475" s="27" t="s">
        <v>0</v>
      </c>
      <c r="C3475" s="28" t="s">
        <v>149</v>
      </c>
      <c r="D3475" s="43" t="s">
        <v>1493</v>
      </c>
      <c r="E3475" s="30" t="n">
        <v>119.9</v>
      </c>
      <c r="F3475" s="31" t="n">
        <v>99.9</v>
      </c>
      <c r="G3475" s="32" t="s">
        <v>287</v>
      </c>
      <c r="H3475" s="32" t="s">
        <v>98</v>
      </c>
      <c r="I3475" s="33" t="n">
        <v>24.99</v>
      </c>
      <c r="J3475" s="34" t="s">
        <v>288</v>
      </c>
      <c r="K3475" s="35" t="s">
        <v>532</v>
      </c>
      <c r="L3475" s="36"/>
      <c r="M3475" s="33" t="n">
        <v>1.49</v>
      </c>
      <c r="N3475" s="33"/>
      <c r="O3475" s="37"/>
      <c r="P3475" s="38" t="n">
        <v>0</v>
      </c>
      <c r="Q3475" s="34" t="n">
        <v>0</v>
      </c>
      <c r="R3475" s="39" t="n">
        <v>-3.41188524590164</v>
      </c>
      <c r="S3475" s="40" t="n">
        <v>3.41188524590164</v>
      </c>
      <c r="T3475" s="40" t="n">
        <v>0</v>
      </c>
      <c r="U3475" s="40" t="n">
        <v>0</v>
      </c>
      <c r="V3475" s="32" t="n">
        <v>21.5781147540984</v>
      </c>
      <c r="W3475" s="32" t="n">
        <v>24.99</v>
      </c>
      <c r="X3475" s="40" t="n">
        <v>24.99</v>
      </c>
      <c r="Y3475" s="29" t="n">
        <v>0</v>
      </c>
      <c r="Z3475" s="29" t="n">
        <v>81.8852459016394</v>
      </c>
      <c r="AA3475" s="41"/>
      <c r="AB3475" s="38" t="n">
        <v>0</v>
      </c>
      <c r="AC3475" s="34" t="n">
        <v>0</v>
      </c>
      <c r="AD3475" s="39" t="n">
        <v>-3.41188524590164</v>
      </c>
      <c r="AE3475" s="40" t="n">
        <v>3.41188524590164</v>
      </c>
      <c r="AF3475" s="40" t="n">
        <v>0</v>
      </c>
      <c r="AG3475" s="40" t="n">
        <v>0</v>
      </c>
      <c r="AH3475" s="32" t="n">
        <v>21.5781147540984</v>
      </c>
      <c r="AI3475" s="32" t="n">
        <v>24.99</v>
      </c>
      <c r="AJ3475" s="40" t="n">
        <v>24.99</v>
      </c>
      <c r="AK3475" s="29" t="n">
        <v>0</v>
      </c>
      <c r="AL3475" s="29" t="n">
        <v>81.8852459016394</v>
      </c>
      <c r="AM3475" s="41"/>
      <c r="AN3475" s="38"/>
      <c r="AO3475" s="34"/>
      <c r="AP3475" s="39"/>
      <c r="AQ3475" s="40"/>
      <c r="AR3475" s="40"/>
      <c r="AS3475" s="40"/>
      <c r="AT3475" s="32"/>
      <c r="AU3475" s="32"/>
      <c r="AV3475" s="40"/>
      <c r="AW3475" s="31"/>
      <c r="AX3475" s="29"/>
      <c r="AY3475" s="42"/>
      <c r="AZ3475" s="38"/>
      <c r="BA3475" s="34"/>
      <c r="BB3475" s="39"/>
      <c r="BC3475" s="40"/>
      <c r="BD3475" s="40"/>
      <c r="BE3475" s="40"/>
      <c r="BF3475" s="32"/>
      <c r="BG3475" s="32"/>
      <c r="BH3475" s="40"/>
      <c r="BI3475" s="31"/>
      <c r="BJ3475" s="29"/>
    </row>
    <row r="3476" customFormat="false" ht="15" hidden="false" customHeight="false" outlineLevel="0" collapsed="false">
      <c r="A3476" s="26" t="s">
        <v>1494</v>
      </c>
      <c r="B3476" s="27" t="s">
        <v>0</v>
      </c>
      <c r="C3476" s="28" t="s">
        <v>149</v>
      </c>
      <c r="D3476" s="43" t="s">
        <v>1493</v>
      </c>
      <c r="E3476" s="30" t="n">
        <v>119.9</v>
      </c>
      <c r="F3476" s="31" t="n">
        <v>99.9</v>
      </c>
      <c r="G3476" s="32" t="s">
        <v>291</v>
      </c>
      <c r="H3476" s="32" t="s">
        <v>98</v>
      </c>
      <c r="I3476" s="33" t="n">
        <v>16.99</v>
      </c>
      <c r="J3476" s="34" t="s">
        <v>288</v>
      </c>
      <c r="K3476" s="35" t="s">
        <v>532</v>
      </c>
      <c r="L3476" s="36"/>
      <c r="M3476" s="33" t="n">
        <v>1.49</v>
      </c>
      <c r="N3476" s="33"/>
      <c r="O3476" s="37"/>
      <c r="P3476" s="38" t="n">
        <v>0</v>
      </c>
      <c r="Q3476" s="34" t="n">
        <v>0</v>
      </c>
      <c r="R3476" s="39" t="n">
        <v>-3.41188524590164</v>
      </c>
      <c r="S3476" s="40" t="n">
        <v>3.41188524590164</v>
      </c>
      <c r="T3476" s="40" t="n">
        <v>0</v>
      </c>
      <c r="U3476" s="40" t="n">
        <v>0</v>
      </c>
      <c r="V3476" s="32" t="n">
        <v>13.5781147540984</v>
      </c>
      <c r="W3476" s="32" t="n">
        <v>16.99</v>
      </c>
      <c r="X3476" s="40" t="n">
        <v>16.99</v>
      </c>
      <c r="Y3476" s="29" t="n">
        <v>0</v>
      </c>
      <c r="Z3476" s="29" t="n">
        <v>81.8852459016394</v>
      </c>
      <c r="AA3476" s="41"/>
      <c r="AB3476" s="38" t="n">
        <v>0</v>
      </c>
      <c r="AC3476" s="34" t="n">
        <v>0</v>
      </c>
      <c r="AD3476" s="39" t="n">
        <v>-3.41188524590164</v>
      </c>
      <c r="AE3476" s="40" t="n">
        <v>3.41188524590164</v>
      </c>
      <c r="AF3476" s="40" t="n">
        <v>0</v>
      </c>
      <c r="AG3476" s="40" t="n">
        <v>0</v>
      </c>
      <c r="AH3476" s="32" t="n">
        <v>13.5781147540984</v>
      </c>
      <c r="AI3476" s="32" t="n">
        <v>16.99</v>
      </c>
      <c r="AJ3476" s="40" t="n">
        <v>16.99</v>
      </c>
      <c r="AK3476" s="29" t="n">
        <v>0</v>
      </c>
      <c r="AL3476" s="29" t="n">
        <v>81.8852459016394</v>
      </c>
      <c r="AM3476" s="41"/>
      <c r="AN3476" s="38"/>
      <c r="AO3476" s="34"/>
      <c r="AP3476" s="39"/>
      <c r="AQ3476" s="40"/>
      <c r="AR3476" s="40"/>
      <c r="AS3476" s="40"/>
      <c r="AT3476" s="32"/>
      <c r="AU3476" s="32"/>
      <c r="AV3476" s="40"/>
      <c r="AW3476" s="31"/>
      <c r="AX3476" s="29"/>
      <c r="AY3476" s="42"/>
      <c r="AZ3476" s="38"/>
      <c r="BA3476" s="34"/>
      <c r="BB3476" s="39"/>
      <c r="BC3476" s="40"/>
      <c r="BD3476" s="40"/>
      <c r="BE3476" s="40"/>
      <c r="BF3476" s="32"/>
      <c r="BG3476" s="32"/>
      <c r="BH3476" s="40"/>
      <c r="BI3476" s="31"/>
      <c r="BJ3476" s="29"/>
    </row>
    <row r="3477" customFormat="false" ht="15" hidden="false" customHeight="false" outlineLevel="0" collapsed="false">
      <c r="A3477" s="26" t="s">
        <v>1495</v>
      </c>
      <c r="B3477" s="27" t="s">
        <v>0</v>
      </c>
      <c r="C3477" s="28" t="s">
        <v>149</v>
      </c>
      <c r="D3477" s="43" t="s">
        <v>1493</v>
      </c>
      <c r="E3477" s="30" t="n">
        <v>119.9</v>
      </c>
      <c r="F3477" s="31" t="n">
        <v>99.9</v>
      </c>
      <c r="G3477" s="32" t="s">
        <v>293</v>
      </c>
      <c r="H3477" s="32" t="s">
        <v>98</v>
      </c>
      <c r="I3477" s="33" t="n">
        <v>12.99</v>
      </c>
      <c r="J3477" s="34" t="s">
        <v>288</v>
      </c>
      <c r="K3477" s="35" t="s">
        <v>532</v>
      </c>
      <c r="L3477" s="36"/>
      <c r="M3477" s="33" t="n">
        <v>1.49</v>
      </c>
      <c r="N3477" s="33"/>
      <c r="O3477" s="37"/>
      <c r="P3477" s="38" t="n">
        <v>39.99</v>
      </c>
      <c r="Q3477" s="34" t="n">
        <v>0</v>
      </c>
      <c r="R3477" s="39" t="n">
        <v>-1.74563524590164</v>
      </c>
      <c r="S3477" s="40" t="n">
        <v>1.74563524590164</v>
      </c>
      <c r="T3477" s="40" t="n">
        <v>0</v>
      </c>
      <c r="U3477" s="40" t="n">
        <v>0</v>
      </c>
      <c r="V3477" s="32" t="n">
        <v>11.2443647540984</v>
      </c>
      <c r="W3477" s="32" t="n">
        <v>12.99</v>
      </c>
      <c r="X3477" s="40" t="n">
        <v>12.99</v>
      </c>
      <c r="Y3477" s="29" t="n">
        <v>39.99</v>
      </c>
      <c r="Z3477" s="29" t="n">
        <v>41.8952459016394</v>
      </c>
      <c r="AA3477" s="41"/>
      <c r="AB3477" s="38" t="n">
        <v>39.99</v>
      </c>
      <c r="AC3477" s="34" t="n">
        <v>0</v>
      </c>
      <c r="AD3477" s="39" t="n">
        <v>-1.74563524590164</v>
      </c>
      <c r="AE3477" s="40" t="n">
        <v>1.74563524590164</v>
      </c>
      <c r="AF3477" s="40" t="n">
        <v>0</v>
      </c>
      <c r="AG3477" s="40" t="n">
        <v>0</v>
      </c>
      <c r="AH3477" s="32" t="n">
        <v>11.2443647540984</v>
      </c>
      <c r="AI3477" s="32" t="n">
        <v>12.99</v>
      </c>
      <c r="AJ3477" s="40" t="n">
        <v>12.99</v>
      </c>
      <c r="AK3477" s="29" t="n">
        <v>39.99</v>
      </c>
      <c r="AL3477" s="29" t="n">
        <v>41.8952459016394</v>
      </c>
      <c r="AM3477" s="41"/>
      <c r="AN3477" s="38"/>
      <c r="AO3477" s="34"/>
      <c r="AP3477" s="39"/>
      <c r="AQ3477" s="40"/>
      <c r="AR3477" s="40"/>
      <c r="AS3477" s="40"/>
      <c r="AT3477" s="32"/>
      <c r="AU3477" s="32"/>
      <c r="AV3477" s="40"/>
      <c r="AW3477" s="31"/>
      <c r="AX3477" s="29"/>
      <c r="AY3477" s="42"/>
      <c r="AZ3477" s="38"/>
      <c r="BA3477" s="34"/>
      <c r="BB3477" s="39"/>
      <c r="BC3477" s="40"/>
      <c r="BD3477" s="40"/>
      <c r="BE3477" s="40"/>
      <c r="BF3477" s="32"/>
      <c r="BG3477" s="32"/>
      <c r="BH3477" s="40"/>
      <c r="BI3477" s="31"/>
      <c r="BJ3477" s="29"/>
    </row>
    <row r="3478" customFormat="false" ht="15" hidden="false" customHeight="false" outlineLevel="0" collapsed="false">
      <c r="A3478" s="26" t="s">
        <v>1496</v>
      </c>
      <c r="B3478" s="27" t="s">
        <v>0</v>
      </c>
      <c r="C3478" s="28" t="s">
        <v>149</v>
      </c>
      <c r="D3478" s="43" t="s">
        <v>1493</v>
      </c>
      <c r="E3478" s="30" t="n">
        <v>119.9</v>
      </c>
      <c r="F3478" s="31" t="n">
        <v>99.9</v>
      </c>
      <c r="G3478" s="32" t="s">
        <v>424</v>
      </c>
      <c r="H3478" s="32" t="s">
        <v>98</v>
      </c>
      <c r="I3478" s="33" t="n">
        <v>9.99</v>
      </c>
      <c r="J3478" s="34" t="s">
        <v>288</v>
      </c>
      <c r="K3478" s="35" t="s">
        <v>532</v>
      </c>
      <c r="L3478" s="36"/>
      <c r="M3478" s="33" t="n">
        <v>1.49</v>
      </c>
      <c r="N3478" s="33"/>
      <c r="O3478" s="37"/>
      <c r="P3478" s="38" t="n">
        <v>39.99</v>
      </c>
      <c r="Q3478" s="34" t="n">
        <v>0</v>
      </c>
      <c r="R3478" s="39" t="n">
        <v>-1.74563524590164</v>
      </c>
      <c r="S3478" s="40" t="n">
        <v>1.74563524590164</v>
      </c>
      <c r="T3478" s="40" t="n">
        <v>0</v>
      </c>
      <c r="U3478" s="40" t="n">
        <v>0</v>
      </c>
      <c r="V3478" s="32" t="n">
        <v>8.24436475409836</v>
      </c>
      <c r="W3478" s="32" t="n">
        <v>9.99</v>
      </c>
      <c r="X3478" s="40" t="n">
        <v>9.99</v>
      </c>
      <c r="Y3478" s="29" t="n">
        <v>39.99</v>
      </c>
      <c r="Z3478" s="29" t="n">
        <v>41.8952459016394</v>
      </c>
      <c r="AA3478" s="41"/>
      <c r="AB3478" s="38" t="n">
        <v>39.99</v>
      </c>
      <c r="AC3478" s="34" t="n">
        <v>0</v>
      </c>
      <c r="AD3478" s="39" t="n">
        <v>-1.74563524590164</v>
      </c>
      <c r="AE3478" s="40" t="n">
        <v>1.74563524590164</v>
      </c>
      <c r="AF3478" s="40" t="n">
        <v>0</v>
      </c>
      <c r="AG3478" s="40" t="n">
        <v>0</v>
      </c>
      <c r="AH3478" s="32" t="n">
        <v>8.24436475409836</v>
      </c>
      <c r="AI3478" s="32" t="n">
        <v>9.99</v>
      </c>
      <c r="AJ3478" s="40" t="n">
        <v>9.99</v>
      </c>
      <c r="AK3478" s="29" t="n">
        <v>39.99</v>
      </c>
      <c r="AL3478" s="29" t="n">
        <v>41.8952459016394</v>
      </c>
      <c r="AM3478" s="41"/>
      <c r="AN3478" s="38"/>
      <c r="AO3478" s="34"/>
      <c r="AP3478" s="39"/>
      <c r="AQ3478" s="40"/>
      <c r="AR3478" s="40"/>
      <c r="AS3478" s="40"/>
      <c r="AT3478" s="32"/>
      <c r="AU3478" s="32"/>
      <c r="AV3478" s="40"/>
      <c r="AW3478" s="31"/>
      <c r="AX3478" s="29"/>
      <c r="AY3478" s="42"/>
      <c r="AZ3478" s="38"/>
      <c r="BA3478" s="34"/>
      <c r="BB3478" s="39"/>
      <c r="BC3478" s="40"/>
      <c r="BD3478" s="40"/>
      <c r="BE3478" s="40"/>
      <c r="BF3478" s="32"/>
      <c r="BG3478" s="32"/>
      <c r="BH3478" s="40"/>
      <c r="BI3478" s="31"/>
      <c r="BJ3478" s="29"/>
    </row>
    <row r="3479" customFormat="false" ht="15" hidden="false" customHeight="false" outlineLevel="0" collapsed="false">
      <c r="A3479" s="26" t="s">
        <v>1497</v>
      </c>
      <c r="B3479" s="27" t="s">
        <v>0</v>
      </c>
      <c r="C3479" s="28" t="s">
        <v>149</v>
      </c>
      <c r="D3479" s="43" t="s">
        <v>1493</v>
      </c>
      <c r="E3479" s="30" t="n">
        <v>119.9</v>
      </c>
      <c r="F3479" s="31" t="n">
        <v>99.9</v>
      </c>
      <c r="G3479" s="32" t="s">
        <v>297</v>
      </c>
      <c r="H3479" s="32" t="s">
        <v>98</v>
      </c>
      <c r="I3479" s="33" t="n">
        <v>0</v>
      </c>
      <c r="J3479" s="34" t="s">
        <v>298</v>
      </c>
      <c r="K3479" s="35" t="s">
        <v>532</v>
      </c>
      <c r="L3479" s="36"/>
      <c r="M3479" s="33" t="n">
        <v>1.49</v>
      </c>
      <c r="N3479" s="33"/>
      <c r="O3479" s="37"/>
      <c r="P3479" s="38" t="n">
        <v>0</v>
      </c>
      <c r="Q3479" s="34" t="n">
        <v>0</v>
      </c>
      <c r="R3479" s="39" t="n">
        <v>-3.41188524590164</v>
      </c>
      <c r="S3479" s="40" t="n">
        <v>3.41188524590164</v>
      </c>
      <c r="T3479" s="40" t="n">
        <v>0</v>
      </c>
      <c r="U3479" s="40" t="n">
        <v>0</v>
      </c>
      <c r="V3479" s="32" t="n">
        <v>-3.41188524590164</v>
      </c>
      <c r="W3479" s="32" t="n">
        <v>0</v>
      </c>
      <c r="X3479" s="40" t="n">
        <v>0</v>
      </c>
      <c r="Y3479" s="29" t="n">
        <v>0</v>
      </c>
      <c r="Z3479" s="29" t="n">
        <v>81.8852459016394</v>
      </c>
      <c r="AA3479" s="41"/>
      <c r="AB3479" s="38" t="n">
        <v>0</v>
      </c>
      <c r="AC3479" s="34" t="n">
        <v>0</v>
      </c>
      <c r="AD3479" s="39" t="n">
        <v>-3.41188524590164</v>
      </c>
      <c r="AE3479" s="40" t="n">
        <v>3.41188524590164</v>
      </c>
      <c r="AF3479" s="40" t="n">
        <v>0</v>
      </c>
      <c r="AG3479" s="40" t="n">
        <v>0</v>
      </c>
      <c r="AH3479" s="32" t="n">
        <v>-3.41188524590164</v>
      </c>
      <c r="AI3479" s="32" t="n">
        <v>0</v>
      </c>
      <c r="AJ3479" s="40" t="n">
        <v>0</v>
      </c>
      <c r="AK3479" s="29" t="n">
        <v>0</v>
      </c>
      <c r="AL3479" s="29" t="n">
        <v>81.8852459016394</v>
      </c>
      <c r="AM3479" s="41"/>
      <c r="AN3479" s="38"/>
      <c r="AO3479" s="34"/>
      <c r="AP3479" s="39"/>
      <c r="AQ3479" s="40"/>
      <c r="AR3479" s="40"/>
      <c r="AS3479" s="40"/>
      <c r="AT3479" s="32"/>
      <c r="AU3479" s="32"/>
      <c r="AV3479" s="40"/>
      <c r="AW3479" s="31"/>
      <c r="AX3479" s="29"/>
      <c r="AY3479" s="42"/>
      <c r="AZ3479" s="38"/>
      <c r="BA3479" s="34"/>
      <c r="BB3479" s="39"/>
      <c r="BC3479" s="40"/>
      <c r="BD3479" s="40"/>
      <c r="BE3479" s="40"/>
      <c r="BF3479" s="32"/>
      <c r="BG3479" s="32"/>
      <c r="BH3479" s="40"/>
      <c r="BI3479" s="31"/>
      <c r="BJ3479" s="29"/>
    </row>
    <row r="3480" customFormat="false" ht="15" hidden="false" customHeight="false" outlineLevel="0" collapsed="false">
      <c r="A3480" s="26" t="s">
        <v>1498</v>
      </c>
      <c r="B3480" s="27" t="s">
        <v>0</v>
      </c>
      <c r="C3480" s="28" t="s">
        <v>149</v>
      </c>
      <c r="D3480" s="43" t="s">
        <v>1499</v>
      </c>
      <c r="E3480" s="30" t="n">
        <v>169.9</v>
      </c>
      <c r="F3480" s="31" t="n">
        <v>169.9</v>
      </c>
      <c r="G3480" s="32" t="s">
        <v>287</v>
      </c>
      <c r="H3480" s="32" t="s">
        <v>98</v>
      </c>
      <c r="I3480" s="33" t="n">
        <v>24.99</v>
      </c>
      <c r="J3480" s="34" t="s">
        <v>288</v>
      </c>
      <c r="K3480" s="35" t="s">
        <v>532</v>
      </c>
      <c r="L3480" s="36"/>
      <c r="M3480" s="33" t="n">
        <v>2.99</v>
      </c>
      <c r="N3480" s="33"/>
      <c r="O3480" s="37"/>
      <c r="P3480" s="38" t="n">
        <v>29.99</v>
      </c>
      <c r="Q3480" s="34" t="n">
        <v>0</v>
      </c>
      <c r="R3480" s="39" t="n">
        <v>-4.55301229508197</v>
      </c>
      <c r="S3480" s="40" t="n">
        <v>4.55301229508197</v>
      </c>
      <c r="T3480" s="40" t="n">
        <v>0</v>
      </c>
      <c r="U3480" s="40" t="n">
        <v>0</v>
      </c>
      <c r="V3480" s="32" t="n">
        <v>20.436987704918</v>
      </c>
      <c r="W3480" s="32" t="n">
        <v>24.99</v>
      </c>
      <c r="X3480" s="40" t="n">
        <v>24.99</v>
      </c>
      <c r="Y3480" s="29" t="n">
        <v>29.99</v>
      </c>
      <c r="Z3480" s="29" t="n">
        <v>109.272295081967</v>
      </c>
      <c r="AA3480" s="41"/>
      <c r="AB3480" s="38" t="n">
        <v>49.99</v>
      </c>
      <c r="AC3480" s="34" t="n">
        <v>0</v>
      </c>
      <c r="AD3480" s="39" t="n">
        <v>-3.71967896174863</v>
      </c>
      <c r="AE3480" s="40" t="n">
        <v>3.71967896174863</v>
      </c>
      <c r="AF3480" s="40" t="n">
        <v>0</v>
      </c>
      <c r="AG3480" s="40" t="n">
        <v>0</v>
      </c>
      <c r="AH3480" s="32" t="n">
        <v>21.2703210382514</v>
      </c>
      <c r="AI3480" s="32" t="n">
        <v>24.99</v>
      </c>
      <c r="AJ3480" s="40" t="n">
        <v>24.99</v>
      </c>
      <c r="AK3480" s="29" t="n">
        <v>49.99</v>
      </c>
      <c r="AL3480" s="29" t="n">
        <v>89.2722950819672</v>
      </c>
      <c r="AM3480" s="41"/>
      <c r="AN3480" s="38"/>
      <c r="AO3480" s="34"/>
      <c r="AP3480" s="39"/>
      <c r="AQ3480" s="40"/>
      <c r="AR3480" s="40"/>
      <c r="AS3480" s="40"/>
      <c r="AT3480" s="32"/>
      <c r="AU3480" s="32"/>
      <c r="AV3480" s="40"/>
      <c r="AW3480" s="31"/>
      <c r="AX3480" s="29"/>
      <c r="AY3480" s="42"/>
      <c r="AZ3480" s="38"/>
      <c r="BA3480" s="34"/>
      <c r="BB3480" s="39"/>
      <c r="BC3480" s="40"/>
      <c r="BD3480" s="40"/>
      <c r="BE3480" s="40"/>
      <c r="BF3480" s="32"/>
      <c r="BG3480" s="32"/>
      <c r="BH3480" s="40"/>
      <c r="BI3480" s="31"/>
      <c r="BJ3480" s="29"/>
    </row>
    <row r="3481" customFormat="false" ht="15" hidden="false" customHeight="false" outlineLevel="0" collapsed="false">
      <c r="A3481" s="26" t="s">
        <v>1500</v>
      </c>
      <c r="B3481" s="27" t="s">
        <v>0</v>
      </c>
      <c r="C3481" s="28" t="s">
        <v>149</v>
      </c>
      <c r="D3481" s="43" t="s">
        <v>1499</v>
      </c>
      <c r="E3481" s="30" t="n">
        <v>169.9</v>
      </c>
      <c r="F3481" s="31" t="n">
        <v>169.9</v>
      </c>
      <c r="G3481" s="32" t="s">
        <v>291</v>
      </c>
      <c r="H3481" s="32" t="s">
        <v>98</v>
      </c>
      <c r="I3481" s="33" t="n">
        <v>16.99</v>
      </c>
      <c r="J3481" s="34" t="s">
        <v>288</v>
      </c>
      <c r="K3481" s="35" t="s">
        <v>532</v>
      </c>
      <c r="L3481" s="36"/>
      <c r="M3481" s="33" t="n">
        <v>2.99</v>
      </c>
      <c r="N3481" s="33"/>
      <c r="O3481" s="37"/>
      <c r="P3481" s="38" t="n">
        <v>29.99</v>
      </c>
      <c r="Q3481" s="34" t="n">
        <v>0</v>
      </c>
      <c r="R3481" s="39" t="n">
        <v>-4.55301229508197</v>
      </c>
      <c r="S3481" s="40" t="n">
        <v>4.55301229508197</v>
      </c>
      <c r="T3481" s="40" t="n">
        <v>0</v>
      </c>
      <c r="U3481" s="40" t="n">
        <v>0</v>
      </c>
      <c r="V3481" s="32" t="n">
        <v>12.436987704918</v>
      </c>
      <c r="W3481" s="32" t="n">
        <v>16.99</v>
      </c>
      <c r="X3481" s="40" t="n">
        <v>16.99</v>
      </c>
      <c r="Y3481" s="29" t="n">
        <v>29.99</v>
      </c>
      <c r="Z3481" s="29" t="n">
        <v>109.272295081967</v>
      </c>
      <c r="AA3481" s="41"/>
      <c r="AB3481" s="38" t="n">
        <v>49.99</v>
      </c>
      <c r="AC3481" s="34" t="n">
        <v>0</v>
      </c>
      <c r="AD3481" s="39" t="n">
        <v>-3.71967896174863</v>
      </c>
      <c r="AE3481" s="40" t="n">
        <v>3.71967896174863</v>
      </c>
      <c r="AF3481" s="40" t="n">
        <v>0</v>
      </c>
      <c r="AG3481" s="40" t="n">
        <v>0</v>
      </c>
      <c r="AH3481" s="32" t="n">
        <v>13.2703210382514</v>
      </c>
      <c r="AI3481" s="32" t="n">
        <v>16.99</v>
      </c>
      <c r="AJ3481" s="40" t="n">
        <v>16.99</v>
      </c>
      <c r="AK3481" s="29" t="n">
        <v>49.99</v>
      </c>
      <c r="AL3481" s="29" t="n">
        <v>89.2722950819672</v>
      </c>
      <c r="AM3481" s="41"/>
      <c r="AN3481" s="38"/>
      <c r="AO3481" s="34"/>
      <c r="AP3481" s="39"/>
      <c r="AQ3481" s="40"/>
      <c r="AR3481" s="40"/>
      <c r="AS3481" s="40"/>
      <c r="AT3481" s="32"/>
      <c r="AU3481" s="32"/>
      <c r="AV3481" s="40"/>
      <c r="AW3481" s="31"/>
      <c r="AX3481" s="29"/>
      <c r="AY3481" s="42"/>
      <c r="AZ3481" s="38"/>
      <c r="BA3481" s="34"/>
      <c r="BB3481" s="39"/>
      <c r="BC3481" s="40"/>
      <c r="BD3481" s="40"/>
      <c r="BE3481" s="40"/>
      <c r="BF3481" s="32"/>
      <c r="BG3481" s="32"/>
      <c r="BH3481" s="40"/>
      <c r="BI3481" s="31"/>
      <c r="BJ3481" s="29"/>
    </row>
    <row r="3482" customFormat="false" ht="15" hidden="false" customHeight="false" outlineLevel="0" collapsed="false">
      <c r="A3482" s="26" t="s">
        <v>1501</v>
      </c>
      <c r="B3482" s="27" t="s">
        <v>0</v>
      </c>
      <c r="C3482" s="28" t="s">
        <v>149</v>
      </c>
      <c r="D3482" s="43" t="s">
        <v>1499</v>
      </c>
      <c r="E3482" s="30" t="n">
        <v>169.9</v>
      </c>
      <c r="F3482" s="31" t="n">
        <v>169.9</v>
      </c>
      <c r="G3482" s="32" t="s">
        <v>293</v>
      </c>
      <c r="H3482" s="32" t="s">
        <v>98</v>
      </c>
      <c r="I3482" s="33" t="n">
        <v>12.99</v>
      </c>
      <c r="J3482" s="34" t="s">
        <v>288</v>
      </c>
      <c r="K3482" s="35" t="s">
        <v>355</v>
      </c>
      <c r="L3482" s="36"/>
      <c r="M3482" s="33" t="n">
        <v>2.99</v>
      </c>
      <c r="N3482" s="33"/>
      <c r="O3482" s="37"/>
      <c r="P3482" s="38" t="n">
        <v>29.99</v>
      </c>
      <c r="Q3482" s="34" t="n">
        <v>0.99</v>
      </c>
      <c r="R3482" s="39" t="n">
        <v>-2.65240983606557</v>
      </c>
      <c r="S3482" s="40" t="n">
        <v>3.64240983606557</v>
      </c>
      <c r="T3482" s="40" t="n">
        <v>3.64240983606557</v>
      </c>
      <c r="U3482" s="40" t="n">
        <v>3.64240983606557</v>
      </c>
      <c r="V3482" s="32" t="n">
        <v>10.3375901639344</v>
      </c>
      <c r="W3482" s="32" t="n">
        <v>10.3375901639344</v>
      </c>
      <c r="X3482" s="40" t="n">
        <v>13.98</v>
      </c>
      <c r="Y3482" s="29" t="n">
        <v>59.69</v>
      </c>
      <c r="Z3482" s="29" t="n">
        <v>79.5722950819672</v>
      </c>
      <c r="AA3482" s="41"/>
      <c r="AB3482" s="38" t="n">
        <v>49.99</v>
      </c>
      <c r="AC3482" s="34" t="n">
        <v>0.99</v>
      </c>
      <c r="AD3482" s="39" t="n">
        <v>-1.98574316939891</v>
      </c>
      <c r="AE3482" s="40" t="n">
        <v>2.97574316939891</v>
      </c>
      <c r="AF3482" s="40" t="n">
        <v>2.97574316939891</v>
      </c>
      <c r="AG3482" s="40" t="n">
        <v>2.97574316939891</v>
      </c>
      <c r="AH3482" s="32" t="n">
        <v>11.0042568306011</v>
      </c>
      <c r="AI3482" s="32" t="n">
        <v>12.99</v>
      </c>
      <c r="AJ3482" s="40" t="n">
        <v>13.98</v>
      </c>
      <c r="AK3482" s="29" t="n">
        <v>79.69</v>
      </c>
      <c r="AL3482" s="29" t="n">
        <v>59.5722950819672</v>
      </c>
      <c r="AM3482" s="41"/>
      <c r="AN3482" s="38"/>
      <c r="AO3482" s="34"/>
      <c r="AP3482" s="39"/>
      <c r="AQ3482" s="40"/>
      <c r="AR3482" s="40"/>
      <c r="AS3482" s="40"/>
      <c r="AT3482" s="32"/>
      <c r="AU3482" s="32"/>
      <c r="AV3482" s="40"/>
      <c r="AW3482" s="31"/>
      <c r="AX3482" s="29"/>
      <c r="AY3482" s="42"/>
      <c r="AZ3482" s="38"/>
      <c r="BA3482" s="34"/>
      <c r="BB3482" s="39"/>
      <c r="BC3482" s="40"/>
      <c r="BD3482" s="40"/>
      <c r="BE3482" s="40"/>
      <c r="BF3482" s="32"/>
      <c r="BG3482" s="32"/>
      <c r="BH3482" s="40"/>
      <c r="BI3482" s="31"/>
      <c r="BJ3482" s="29"/>
    </row>
    <row r="3483" customFormat="false" ht="15" hidden="false" customHeight="false" outlineLevel="0" collapsed="false">
      <c r="A3483" s="26" t="s">
        <v>1502</v>
      </c>
      <c r="B3483" s="27" t="s">
        <v>0</v>
      </c>
      <c r="C3483" s="28" t="s">
        <v>149</v>
      </c>
      <c r="D3483" s="43" t="s">
        <v>1499</v>
      </c>
      <c r="E3483" s="30" t="n">
        <v>169.9</v>
      </c>
      <c r="F3483" s="31" t="n">
        <v>169.9</v>
      </c>
      <c r="G3483" s="32" t="s">
        <v>295</v>
      </c>
      <c r="H3483" s="32" t="s">
        <v>98</v>
      </c>
      <c r="I3483" s="33" t="n">
        <v>9.99</v>
      </c>
      <c r="J3483" s="34" t="s">
        <v>288</v>
      </c>
      <c r="K3483" s="35" t="s">
        <v>355</v>
      </c>
      <c r="L3483" s="36"/>
      <c r="M3483" s="33" t="n">
        <v>2.99</v>
      </c>
      <c r="N3483" s="33"/>
      <c r="O3483" s="37"/>
      <c r="P3483" s="38" t="n">
        <v>29.99</v>
      </c>
      <c r="Q3483" s="34" t="n">
        <v>2.99</v>
      </c>
      <c r="R3483" s="39" t="n">
        <v>-0.652409836065574</v>
      </c>
      <c r="S3483" s="40" t="n">
        <v>3.64240983606557</v>
      </c>
      <c r="T3483" s="40" t="n">
        <v>3.64240983606557</v>
      </c>
      <c r="U3483" s="40" t="n">
        <v>3.64240983606557</v>
      </c>
      <c r="V3483" s="32" t="n">
        <v>9.33759016393443</v>
      </c>
      <c r="W3483" s="32" t="n">
        <v>9.33759016393443</v>
      </c>
      <c r="X3483" s="40" t="n">
        <v>12.98</v>
      </c>
      <c r="Y3483" s="29" t="n">
        <v>119.69</v>
      </c>
      <c r="Z3483" s="29" t="n">
        <v>19.5722950819672</v>
      </c>
      <c r="AA3483" s="41"/>
      <c r="AB3483" s="38" t="n">
        <v>49.99</v>
      </c>
      <c r="AC3483" s="34" t="n">
        <v>0.99</v>
      </c>
      <c r="AD3483" s="39" t="n">
        <v>-1.98574316939891</v>
      </c>
      <c r="AE3483" s="40" t="n">
        <v>2.97574316939891</v>
      </c>
      <c r="AF3483" s="40" t="n">
        <v>2.97574316939891</v>
      </c>
      <c r="AG3483" s="40" t="n">
        <v>2.97574316939891</v>
      </c>
      <c r="AH3483" s="32" t="n">
        <v>8.00425683060109</v>
      </c>
      <c r="AI3483" s="32" t="n">
        <v>9.99</v>
      </c>
      <c r="AJ3483" s="40" t="n">
        <v>10.98</v>
      </c>
      <c r="AK3483" s="29" t="n">
        <v>79.69</v>
      </c>
      <c r="AL3483" s="29" t="n">
        <v>59.5722950819672</v>
      </c>
      <c r="AM3483" s="41"/>
      <c r="AN3483" s="38"/>
      <c r="AO3483" s="34"/>
      <c r="AP3483" s="39"/>
      <c r="AQ3483" s="40"/>
      <c r="AR3483" s="40"/>
      <c r="AS3483" s="40"/>
      <c r="AT3483" s="32"/>
      <c r="AU3483" s="32"/>
      <c r="AV3483" s="40"/>
      <c r="AW3483" s="31"/>
      <c r="AX3483" s="29"/>
      <c r="AY3483" s="42"/>
      <c r="AZ3483" s="38"/>
      <c r="BA3483" s="34"/>
      <c r="BB3483" s="39"/>
      <c r="BC3483" s="40"/>
      <c r="BD3483" s="40"/>
      <c r="BE3483" s="40"/>
      <c r="BF3483" s="32"/>
      <c r="BG3483" s="32"/>
      <c r="BH3483" s="40"/>
      <c r="BI3483" s="31"/>
      <c r="BJ3483" s="29"/>
    </row>
    <row r="3484" customFormat="false" ht="15" hidden="false" customHeight="false" outlineLevel="0" collapsed="false">
      <c r="A3484" s="26" t="s">
        <v>1503</v>
      </c>
      <c r="B3484" s="27" t="s">
        <v>0</v>
      </c>
      <c r="C3484" s="28" t="s">
        <v>149</v>
      </c>
      <c r="D3484" s="43" t="s">
        <v>1499</v>
      </c>
      <c r="E3484" s="30" t="n">
        <v>169.9</v>
      </c>
      <c r="F3484" s="31" t="n">
        <v>169.9</v>
      </c>
      <c r="G3484" s="32" t="s">
        <v>297</v>
      </c>
      <c r="H3484" s="32" t="s">
        <v>98</v>
      </c>
      <c r="I3484" s="33" t="n">
        <v>0</v>
      </c>
      <c r="J3484" s="34" t="s">
        <v>298</v>
      </c>
      <c r="K3484" s="35" t="s">
        <v>355</v>
      </c>
      <c r="L3484" s="36"/>
      <c r="M3484" s="33" t="n">
        <v>2.99</v>
      </c>
      <c r="N3484" s="33"/>
      <c r="O3484" s="37"/>
      <c r="P3484" s="38" t="n">
        <v>29.99</v>
      </c>
      <c r="Q3484" s="34" t="n">
        <v>2.99</v>
      </c>
      <c r="R3484" s="39" t="n">
        <v>-0.652409836065574</v>
      </c>
      <c r="S3484" s="40" t="n">
        <v>3.64240983606557</v>
      </c>
      <c r="T3484" s="40" t="n">
        <v>3.64240983606557</v>
      </c>
      <c r="U3484" s="40" t="n">
        <v>3.64240983606557</v>
      </c>
      <c r="V3484" s="32" t="n">
        <v>-0.652409836065574</v>
      </c>
      <c r="W3484" s="32" t="n">
        <v>-0.652409836065574</v>
      </c>
      <c r="X3484" s="40" t="n">
        <v>2.99</v>
      </c>
      <c r="Y3484" s="29" t="n">
        <v>119.69</v>
      </c>
      <c r="Z3484" s="29" t="n">
        <v>19.5722950819672</v>
      </c>
      <c r="AA3484" s="41"/>
      <c r="AB3484" s="38" t="n">
        <v>49.99</v>
      </c>
      <c r="AC3484" s="34" t="n">
        <v>0.99</v>
      </c>
      <c r="AD3484" s="39" t="n">
        <v>-1.98574316939891</v>
      </c>
      <c r="AE3484" s="40" t="n">
        <v>2.97574316939891</v>
      </c>
      <c r="AF3484" s="40" t="n">
        <v>2.97574316939891</v>
      </c>
      <c r="AG3484" s="40" t="n">
        <v>2.97574316939891</v>
      </c>
      <c r="AH3484" s="32" t="n">
        <v>-1.98574316939891</v>
      </c>
      <c r="AI3484" s="32" t="n">
        <v>0</v>
      </c>
      <c r="AJ3484" s="40" t="n">
        <v>0.99</v>
      </c>
      <c r="AK3484" s="29" t="n">
        <v>79.69</v>
      </c>
      <c r="AL3484" s="29" t="n">
        <v>59.5722950819672</v>
      </c>
      <c r="AM3484" s="41"/>
      <c r="AN3484" s="38"/>
      <c r="AO3484" s="34"/>
      <c r="AP3484" s="39"/>
      <c r="AQ3484" s="40"/>
      <c r="AR3484" s="40"/>
      <c r="AS3484" s="40"/>
      <c r="AT3484" s="32"/>
      <c r="AU3484" s="32"/>
      <c r="AV3484" s="40"/>
      <c r="AW3484" s="31"/>
      <c r="AX3484" s="29"/>
      <c r="AY3484" s="42"/>
      <c r="AZ3484" s="38"/>
      <c r="BA3484" s="34"/>
      <c r="BB3484" s="39"/>
      <c r="BC3484" s="40"/>
      <c r="BD3484" s="40"/>
      <c r="BE3484" s="40"/>
      <c r="BF3484" s="32"/>
      <c r="BG3484" s="32"/>
      <c r="BH3484" s="40"/>
      <c r="BI3484" s="31"/>
      <c r="BJ3484" s="29"/>
    </row>
    <row r="3485" customFormat="false" ht="15" hidden="false" customHeight="false" outlineLevel="0" collapsed="false">
      <c r="A3485" s="26" t="s">
        <v>1504</v>
      </c>
      <c r="B3485" s="27" t="s">
        <v>0</v>
      </c>
      <c r="C3485" s="28" t="s">
        <v>149</v>
      </c>
      <c r="D3485" s="43" t="s">
        <v>1505</v>
      </c>
      <c r="E3485" s="30" t="n">
        <v>189.9</v>
      </c>
      <c r="F3485" s="31" t="n">
        <v>179.9</v>
      </c>
      <c r="G3485" s="32" t="s">
        <v>287</v>
      </c>
      <c r="H3485" s="32" t="s">
        <v>98</v>
      </c>
      <c r="I3485" s="33" t="n">
        <v>24.99</v>
      </c>
      <c r="J3485" s="34" t="s">
        <v>288</v>
      </c>
      <c r="K3485" s="35" t="s">
        <v>532</v>
      </c>
      <c r="L3485" s="36"/>
      <c r="M3485" s="33" t="n">
        <v>2.99</v>
      </c>
      <c r="N3485" s="33"/>
      <c r="O3485" s="37"/>
      <c r="P3485" s="38" t="n">
        <v>29.99</v>
      </c>
      <c r="Q3485" s="34" t="n">
        <v>0</v>
      </c>
      <c r="R3485" s="39" t="n">
        <v>-4.89454234972678</v>
      </c>
      <c r="S3485" s="40" t="n">
        <v>4.89454234972678</v>
      </c>
      <c r="T3485" s="40" t="n">
        <v>0</v>
      </c>
      <c r="U3485" s="40" t="n">
        <v>0</v>
      </c>
      <c r="V3485" s="32" t="n">
        <v>20.0954576502732</v>
      </c>
      <c r="W3485" s="32" t="n">
        <v>24.99</v>
      </c>
      <c r="X3485" s="40" t="n">
        <v>24.99</v>
      </c>
      <c r="Y3485" s="29" t="n">
        <v>29.99</v>
      </c>
      <c r="Z3485" s="29" t="n">
        <v>117.469016393443</v>
      </c>
      <c r="AA3485" s="41"/>
      <c r="AB3485" s="38" t="n">
        <v>49.99</v>
      </c>
      <c r="AC3485" s="34" t="n">
        <v>0</v>
      </c>
      <c r="AD3485" s="39" t="n">
        <v>-4.06120901639344</v>
      </c>
      <c r="AE3485" s="40" t="n">
        <v>4.06120901639344</v>
      </c>
      <c r="AF3485" s="40" t="n">
        <v>0</v>
      </c>
      <c r="AG3485" s="40" t="n">
        <v>0</v>
      </c>
      <c r="AH3485" s="32" t="n">
        <v>20.9287909836066</v>
      </c>
      <c r="AI3485" s="32" t="n">
        <v>24.99</v>
      </c>
      <c r="AJ3485" s="40" t="n">
        <v>24.99</v>
      </c>
      <c r="AK3485" s="29" t="n">
        <v>49.99</v>
      </c>
      <c r="AL3485" s="29" t="n">
        <v>97.4690163934426</v>
      </c>
      <c r="AM3485" s="41"/>
      <c r="AN3485" s="38"/>
      <c r="AO3485" s="34"/>
      <c r="AP3485" s="39"/>
      <c r="AQ3485" s="40"/>
      <c r="AR3485" s="40"/>
      <c r="AS3485" s="40"/>
      <c r="AT3485" s="32"/>
      <c r="AU3485" s="32"/>
      <c r="AV3485" s="40"/>
      <c r="AW3485" s="31"/>
      <c r="AX3485" s="29"/>
      <c r="AY3485" s="42"/>
      <c r="AZ3485" s="38"/>
      <c r="BA3485" s="34"/>
      <c r="BB3485" s="39"/>
      <c r="BC3485" s="40"/>
      <c r="BD3485" s="40"/>
      <c r="BE3485" s="40"/>
      <c r="BF3485" s="32"/>
      <c r="BG3485" s="32"/>
      <c r="BH3485" s="40"/>
      <c r="BI3485" s="31"/>
      <c r="BJ3485" s="29"/>
    </row>
    <row r="3486" customFormat="false" ht="15" hidden="false" customHeight="false" outlineLevel="0" collapsed="false">
      <c r="A3486" s="26" t="s">
        <v>1506</v>
      </c>
      <c r="B3486" s="27" t="s">
        <v>0</v>
      </c>
      <c r="C3486" s="28" t="s">
        <v>149</v>
      </c>
      <c r="D3486" s="43" t="s">
        <v>1505</v>
      </c>
      <c r="E3486" s="30" t="n">
        <v>189.9</v>
      </c>
      <c r="F3486" s="31" t="n">
        <v>179.9</v>
      </c>
      <c r="G3486" s="32" t="s">
        <v>291</v>
      </c>
      <c r="H3486" s="32" t="s">
        <v>98</v>
      </c>
      <c r="I3486" s="33" t="n">
        <v>16.99</v>
      </c>
      <c r="J3486" s="34" t="s">
        <v>288</v>
      </c>
      <c r="K3486" s="35" t="s">
        <v>532</v>
      </c>
      <c r="L3486" s="36"/>
      <c r="M3486" s="33" t="n">
        <v>2.99</v>
      </c>
      <c r="N3486" s="33"/>
      <c r="O3486" s="37"/>
      <c r="P3486" s="38" t="n">
        <v>29.99</v>
      </c>
      <c r="Q3486" s="34" t="n">
        <v>0</v>
      </c>
      <c r="R3486" s="39" t="n">
        <v>-4.89454234972678</v>
      </c>
      <c r="S3486" s="40" t="n">
        <v>4.89454234972678</v>
      </c>
      <c r="T3486" s="40" t="n">
        <v>0</v>
      </c>
      <c r="U3486" s="40" t="n">
        <v>0</v>
      </c>
      <c r="V3486" s="32" t="n">
        <v>12.0954576502732</v>
      </c>
      <c r="W3486" s="32" t="n">
        <v>16.99</v>
      </c>
      <c r="X3486" s="40" t="n">
        <v>16.99</v>
      </c>
      <c r="Y3486" s="29" t="n">
        <v>29.99</v>
      </c>
      <c r="Z3486" s="29" t="n">
        <v>117.469016393443</v>
      </c>
      <c r="AA3486" s="41"/>
      <c r="AB3486" s="38" t="n">
        <v>49.99</v>
      </c>
      <c r="AC3486" s="34" t="n">
        <v>0</v>
      </c>
      <c r="AD3486" s="39" t="n">
        <v>-4.06120901639344</v>
      </c>
      <c r="AE3486" s="40" t="n">
        <v>4.06120901639344</v>
      </c>
      <c r="AF3486" s="40" t="n">
        <v>0</v>
      </c>
      <c r="AG3486" s="40" t="n">
        <v>0</v>
      </c>
      <c r="AH3486" s="32" t="n">
        <v>12.9287909836066</v>
      </c>
      <c r="AI3486" s="32" t="n">
        <v>16.99</v>
      </c>
      <c r="AJ3486" s="40" t="n">
        <v>16.99</v>
      </c>
      <c r="AK3486" s="29" t="n">
        <v>49.99</v>
      </c>
      <c r="AL3486" s="29" t="n">
        <v>97.4690163934426</v>
      </c>
      <c r="AM3486" s="41"/>
      <c r="AN3486" s="38"/>
      <c r="AO3486" s="34"/>
      <c r="AP3486" s="39"/>
      <c r="AQ3486" s="40"/>
      <c r="AR3486" s="40"/>
      <c r="AS3486" s="40"/>
      <c r="AT3486" s="32"/>
      <c r="AU3486" s="32"/>
      <c r="AV3486" s="40"/>
      <c r="AW3486" s="31"/>
      <c r="AX3486" s="29"/>
      <c r="AY3486" s="42"/>
      <c r="AZ3486" s="38"/>
      <c r="BA3486" s="34"/>
      <c r="BB3486" s="39"/>
      <c r="BC3486" s="40"/>
      <c r="BD3486" s="40"/>
      <c r="BE3486" s="40"/>
      <c r="BF3486" s="32"/>
      <c r="BG3486" s="32"/>
      <c r="BH3486" s="40"/>
      <c r="BI3486" s="31"/>
      <c r="BJ3486" s="29"/>
    </row>
    <row r="3487" customFormat="false" ht="15" hidden="false" customHeight="false" outlineLevel="0" collapsed="false">
      <c r="A3487" s="26" t="s">
        <v>1507</v>
      </c>
      <c r="B3487" s="27" t="s">
        <v>0</v>
      </c>
      <c r="C3487" s="28" t="s">
        <v>149</v>
      </c>
      <c r="D3487" s="43" t="s">
        <v>1505</v>
      </c>
      <c r="E3487" s="30" t="n">
        <v>189.9</v>
      </c>
      <c r="F3487" s="31" t="n">
        <v>179.9</v>
      </c>
      <c r="G3487" s="32" t="s">
        <v>293</v>
      </c>
      <c r="H3487" s="32" t="s">
        <v>98</v>
      </c>
      <c r="I3487" s="33" t="n">
        <v>12.99</v>
      </c>
      <c r="J3487" s="34" t="s">
        <v>288</v>
      </c>
      <c r="K3487" s="35" t="s">
        <v>355</v>
      </c>
      <c r="L3487" s="36"/>
      <c r="M3487" s="33" t="n">
        <v>2.99</v>
      </c>
      <c r="N3487" s="33"/>
      <c r="O3487" s="37"/>
      <c r="P3487" s="38" t="n">
        <v>29.99</v>
      </c>
      <c r="Q3487" s="34" t="n">
        <v>2.99</v>
      </c>
      <c r="R3487" s="39" t="n">
        <v>-0.925633879781421</v>
      </c>
      <c r="S3487" s="40" t="n">
        <v>3.91563387978142</v>
      </c>
      <c r="T3487" s="40" t="n">
        <v>3.91563387978142</v>
      </c>
      <c r="U3487" s="40" t="n">
        <v>3.91563387978142</v>
      </c>
      <c r="V3487" s="32" t="n">
        <v>12.0643661202186</v>
      </c>
      <c r="W3487" s="32" t="n">
        <v>12.0643661202186</v>
      </c>
      <c r="X3487" s="40" t="n">
        <v>15.98</v>
      </c>
      <c r="Y3487" s="29" t="n">
        <v>119.69</v>
      </c>
      <c r="Z3487" s="29" t="n">
        <v>27.7690163934426</v>
      </c>
      <c r="AA3487" s="41"/>
      <c r="AB3487" s="38" t="n">
        <v>49.99</v>
      </c>
      <c r="AC3487" s="34" t="n">
        <v>2.99</v>
      </c>
      <c r="AD3487" s="39" t="n">
        <v>-0.258967213114754</v>
      </c>
      <c r="AE3487" s="40" t="n">
        <v>3.24896721311475</v>
      </c>
      <c r="AF3487" s="40" t="n">
        <v>3.24896721311475</v>
      </c>
      <c r="AG3487" s="40" t="n">
        <v>3.24896721311475</v>
      </c>
      <c r="AH3487" s="32" t="n">
        <v>12.7310327868852</v>
      </c>
      <c r="AI3487" s="32" t="n">
        <v>12.99</v>
      </c>
      <c r="AJ3487" s="40" t="n">
        <v>15.98</v>
      </c>
      <c r="AK3487" s="29" t="n">
        <v>139.69</v>
      </c>
      <c r="AL3487" s="29" t="n">
        <v>7.76901639344263</v>
      </c>
      <c r="AM3487" s="41"/>
      <c r="AN3487" s="38"/>
      <c r="AO3487" s="34"/>
      <c r="AP3487" s="39"/>
      <c r="AQ3487" s="40"/>
      <c r="AR3487" s="40"/>
      <c r="AS3487" s="40"/>
      <c r="AT3487" s="32"/>
      <c r="AU3487" s="32"/>
      <c r="AV3487" s="40"/>
      <c r="AW3487" s="31"/>
      <c r="AX3487" s="29"/>
      <c r="AY3487" s="42"/>
      <c r="AZ3487" s="38"/>
      <c r="BA3487" s="34"/>
      <c r="BB3487" s="39"/>
      <c r="BC3487" s="40"/>
      <c r="BD3487" s="40"/>
      <c r="BE3487" s="40"/>
      <c r="BF3487" s="32"/>
      <c r="BG3487" s="32"/>
      <c r="BH3487" s="40"/>
      <c r="BI3487" s="31"/>
      <c r="BJ3487" s="29"/>
    </row>
    <row r="3488" customFormat="false" ht="15" hidden="false" customHeight="false" outlineLevel="0" collapsed="false">
      <c r="A3488" s="26" t="s">
        <v>1508</v>
      </c>
      <c r="B3488" s="27" t="s">
        <v>0</v>
      </c>
      <c r="C3488" s="28" t="s">
        <v>149</v>
      </c>
      <c r="D3488" s="43" t="s">
        <v>1505</v>
      </c>
      <c r="E3488" s="30" t="n">
        <v>189.9</v>
      </c>
      <c r="F3488" s="31" t="n">
        <v>179.9</v>
      </c>
      <c r="G3488" s="32" t="s">
        <v>295</v>
      </c>
      <c r="H3488" s="32" t="s">
        <v>98</v>
      </c>
      <c r="I3488" s="33" t="n">
        <v>9.99</v>
      </c>
      <c r="J3488" s="34" t="s">
        <v>288</v>
      </c>
      <c r="K3488" s="35" t="s">
        <v>355</v>
      </c>
      <c r="L3488" s="36"/>
      <c r="M3488" s="33" t="n">
        <v>2.99</v>
      </c>
      <c r="N3488" s="33"/>
      <c r="O3488" s="37"/>
      <c r="P3488" s="38" t="n">
        <v>29.99</v>
      </c>
      <c r="Q3488" s="34" t="n">
        <v>2.99</v>
      </c>
      <c r="R3488" s="39" t="n">
        <v>-0.925633879781421</v>
      </c>
      <c r="S3488" s="40" t="n">
        <v>3.91563387978142</v>
      </c>
      <c r="T3488" s="40" t="n">
        <v>3.91563387978142</v>
      </c>
      <c r="U3488" s="40" t="n">
        <v>3.91563387978142</v>
      </c>
      <c r="V3488" s="32" t="n">
        <v>9.06436612021858</v>
      </c>
      <c r="W3488" s="32" t="n">
        <v>9.06436612021858</v>
      </c>
      <c r="X3488" s="40" t="n">
        <v>12.98</v>
      </c>
      <c r="Y3488" s="29" t="n">
        <v>119.69</v>
      </c>
      <c r="Z3488" s="29" t="n">
        <v>27.7690163934426</v>
      </c>
      <c r="AA3488" s="41"/>
      <c r="AB3488" s="38" t="n">
        <v>49.99</v>
      </c>
      <c r="AC3488" s="34" t="n">
        <v>2.99</v>
      </c>
      <c r="AD3488" s="39" t="n">
        <v>-0.258967213114754</v>
      </c>
      <c r="AE3488" s="40" t="n">
        <v>3.24896721311475</v>
      </c>
      <c r="AF3488" s="40" t="n">
        <v>3.24896721311475</v>
      </c>
      <c r="AG3488" s="40" t="n">
        <v>3.24896721311475</v>
      </c>
      <c r="AH3488" s="32" t="n">
        <v>9.73103278688525</v>
      </c>
      <c r="AI3488" s="32" t="n">
        <v>9.99</v>
      </c>
      <c r="AJ3488" s="40" t="n">
        <v>12.98</v>
      </c>
      <c r="AK3488" s="29" t="n">
        <v>139.69</v>
      </c>
      <c r="AL3488" s="29" t="n">
        <v>7.76901639344263</v>
      </c>
      <c r="AM3488" s="41"/>
      <c r="AN3488" s="38"/>
      <c r="AO3488" s="34"/>
      <c r="AP3488" s="39"/>
      <c r="AQ3488" s="40"/>
      <c r="AR3488" s="40"/>
      <c r="AS3488" s="40"/>
      <c r="AT3488" s="32"/>
      <c r="AU3488" s="32"/>
      <c r="AV3488" s="40"/>
      <c r="AW3488" s="31"/>
      <c r="AX3488" s="29"/>
      <c r="AY3488" s="42"/>
      <c r="AZ3488" s="38"/>
      <c r="BA3488" s="34"/>
      <c r="BB3488" s="39"/>
      <c r="BC3488" s="40"/>
      <c r="BD3488" s="40"/>
      <c r="BE3488" s="40"/>
      <c r="BF3488" s="32"/>
      <c r="BG3488" s="32"/>
      <c r="BH3488" s="40"/>
      <c r="BI3488" s="31"/>
      <c r="BJ3488" s="29"/>
    </row>
    <row r="3489" customFormat="false" ht="15" hidden="false" customHeight="false" outlineLevel="0" collapsed="false">
      <c r="A3489" s="26" t="s">
        <v>1509</v>
      </c>
      <c r="B3489" s="27" t="s">
        <v>0</v>
      </c>
      <c r="C3489" s="28" t="s">
        <v>149</v>
      </c>
      <c r="D3489" s="43" t="s">
        <v>1505</v>
      </c>
      <c r="E3489" s="30" t="n">
        <v>189.9</v>
      </c>
      <c r="F3489" s="31" t="n">
        <v>179.9</v>
      </c>
      <c r="G3489" s="32" t="s">
        <v>297</v>
      </c>
      <c r="H3489" s="32" t="s">
        <v>98</v>
      </c>
      <c r="I3489" s="33" t="n">
        <v>0</v>
      </c>
      <c r="J3489" s="34" t="s">
        <v>298</v>
      </c>
      <c r="K3489" s="35" t="s">
        <v>355</v>
      </c>
      <c r="L3489" s="36"/>
      <c r="M3489" s="33" t="n">
        <v>2.99</v>
      </c>
      <c r="N3489" s="33"/>
      <c r="O3489" s="37"/>
      <c r="P3489" s="38" t="n">
        <v>29.99</v>
      </c>
      <c r="Q3489" s="34" t="n">
        <v>2.99</v>
      </c>
      <c r="R3489" s="39" t="n">
        <v>-0.925633879781421</v>
      </c>
      <c r="S3489" s="40" t="n">
        <v>3.91563387978142</v>
      </c>
      <c r="T3489" s="40" t="n">
        <v>3.91563387978142</v>
      </c>
      <c r="U3489" s="40" t="n">
        <v>3.91563387978142</v>
      </c>
      <c r="V3489" s="32" t="n">
        <v>-0.925633879781421</v>
      </c>
      <c r="W3489" s="32" t="n">
        <v>-0.925633879781421</v>
      </c>
      <c r="X3489" s="40" t="n">
        <v>2.99</v>
      </c>
      <c r="Y3489" s="29" t="n">
        <v>119.69</v>
      </c>
      <c r="Z3489" s="29" t="n">
        <v>27.7690163934426</v>
      </c>
      <c r="AA3489" s="41"/>
      <c r="AB3489" s="38" t="n">
        <v>49.99</v>
      </c>
      <c r="AC3489" s="34" t="n">
        <v>2.99</v>
      </c>
      <c r="AD3489" s="39" t="n">
        <v>-0.258967213114754</v>
      </c>
      <c r="AE3489" s="40" t="n">
        <v>3.24896721311475</v>
      </c>
      <c r="AF3489" s="40" t="n">
        <v>3.24896721311475</v>
      </c>
      <c r="AG3489" s="40" t="n">
        <v>3.24896721311475</v>
      </c>
      <c r="AH3489" s="32" t="n">
        <v>-0.258967213114754</v>
      </c>
      <c r="AI3489" s="32" t="n">
        <v>0</v>
      </c>
      <c r="AJ3489" s="40" t="n">
        <v>2.99</v>
      </c>
      <c r="AK3489" s="29" t="n">
        <v>139.69</v>
      </c>
      <c r="AL3489" s="29" t="n">
        <v>7.76901639344263</v>
      </c>
      <c r="AM3489" s="41"/>
      <c r="AN3489" s="38"/>
      <c r="AO3489" s="34"/>
      <c r="AP3489" s="39"/>
      <c r="AQ3489" s="40"/>
      <c r="AR3489" s="40"/>
      <c r="AS3489" s="40"/>
      <c r="AT3489" s="32"/>
      <c r="AU3489" s="32"/>
      <c r="AV3489" s="40"/>
      <c r="AW3489" s="31"/>
      <c r="AX3489" s="29"/>
      <c r="AY3489" s="42"/>
      <c r="AZ3489" s="38"/>
      <c r="BA3489" s="34"/>
      <c r="BB3489" s="39"/>
      <c r="BC3489" s="40"/>
      <c r="BD3489" s="40"/>
      <c r="BE3489" s="40"/>
      <c r="BF3489" s="32"/>
      <c r="BG3489" s="32"/>
      <c r="BH3489" s="40"/>
      <c r="BI3489" s="31"/>
      <c r="BJ3489" s="29"/>
    </row>
    <row r="3490" customFormat="false" ht="15" hidden="false" customHeight="false" outlineLevel="0" collapsed="false">
      <c r="A3490" s="26" t="s">
        <v>1510</v>
      </c>
      <c r="B3490" s="27" t="s">
        <v>0</v>
      </c>
      <c r="C3490" s="28" t="s">
        <v>149</v>
      </c>
      <c r="D3490" s="43" t="s">
        <v>1511</v>
      </c>
      <c r="E3490" s="30" t="n">
        <v>249.9</v>
      </c>
      <c r="F3490" s="31" t="n">
        <v>229.9</v>
      </c>
      <c r="G3490" s="32" t="s">
        <v>287</v>
      </c>
      <c r="H3490" s="32" t="s">
        <v>98</v>
      </c>
      <c r="I3490" s="33" t="n">
        <v>24.99</v>
      </c>
      <c r="J3490" s="34" t="s">
        <v>288</v>
      </c>
      <c r="K3490" s="35" t="s">
        <v>532</v>
      </c>
      <c r="L3490" s="36"/>
      <c r="M3490" s="33" t="n">
        <v>2.99</v>
      </c>
      <c r="N3490" s="33"/>
      <c r="O3490" s="37"/>
      <c r="P3490" s="38" t="n">
        <v>49.99</v>
      </c>
      <c r="Q3490" s="34" t="n">
        <v>0</v>
      </c>
      <c r="R3490" s="39" t="n">
        <v>-5.76885928961749</v>
      </c>
      <c r="S3490" s="40" t="n">
        <v>5.76885928961749</v>
      </c>
      <c r="T3490" s="40" t="n">
        <v>0</v>
      </c>
      <c r="U3490" s="40" t="n">
        <v>0</v>
      </c>
      <c r="V3490" s="32" t="n">
        <v>19.2211407103825</v>
      </c>
      <c r="W3490" s="32" t="n">
        <v>24.99</v>
      </c>
      <c r="X3490" s="40" t="n">
        <v>24.99</v>
      </c>
      <c r="Y3490" s="29" t="n">
        <v>49.99</v>
      </c>
      <c r="Z3490" s="29" t="n">
        <v>138.45262295082</v>
      </c>
      <c r="AA3490" s="41"/>
      <c r="AB3490" s="38" t="n">
        <v>49.99</v>
      </c>
      <c r="AC3490" s="34" t="n">
        <v>0</v>
      </c>
      <c r="AD3490" s="39" t="n">
        <v>-5.76885928961749</v>
      </c>
      <c r="AE3490" s="40" t="n">
        <v>5.76885928961749</v>
      </c>
      <c r="AF3490" s="40" t="n">
        <v>0</v>
      </c>
      <c r="AG3490" s="40" t="n">
        <v>0</v>
      </c>
      <c r="AH3490" s="32" t="n">
        <v>19.2211407103825</v>
      </c>
      <c r="AI3490" s="32" t="n">
        <v>24.99</v>
      </c>
      <c r="AJ3490" s="40" t="n">
        <v>24.99</v>
      </c>
      <c r="AK3490" s="29" t="n">
        <v>49.99</v>
      </c>
      <c r="AL3490" s="29" t="n">
        <v>138.45262295082</v>
      </c>
      <c r="AM3490" s="41"/>
      <c r="AN3490" s="38"/>
      <c r="AO3490" s="34"/>
      <c r="AP3490" s="39"/>
      <c r="AQ3490" s="40"/>
      <c r="AR3490" s="40"/>
      <c r="AS3490" s="40"/>
      <c r="AT3490" s="32"/>
      <c r="AU3490" s="32"/>
      <c r="AV3490" s="40"/>
      <c r="AW3490" s="31"/>
      <c r="AX3490" s="29"/>
      <c r="AY3490" s="42"/>
      <c r="AZ3490" s="38"/>
      <c r="BA3490" s="34"/>
      <c r="BB3490" s="39"/>
      <c r="BC3490" s="40"/>
      <c r="BD3490" s="40"/>
      <c r="BE3490" s="40"/>
      <c r="BF3490" s="32"/>
      <c r="BG3490" s="32"/>
      <c r="BH3490" s="40"/>
      <c r="BI3490" s="31"/>
      <c r="BJ3490" s="29"/>
    </row>
    <row r="3491" customFormat="false" ht="15" hidden="false" customHeight="false" outlineLevel="0" collapsed="false">
      <c r="A3491" s="26" t="s">
        <v>1512</v>
      </c>
      <c r="B3491" s="27" t="s">
        <v>0</v>
      </c>
      <c r="C3491" s="28" t="s">
        <v>149</v>
      </c>
      <c r="D3491" s="43" t="s">
        <v>1511</v>
      </c>
      <c r="E3491" s="30" t="n">
        <v>249.9</v>
      </c>
      <c r="F3491" s="31" t="n">
        <v>229.9</v>
      </c>
      <c r="G3491" s="32" t="s">
        <v>291</v>
      </c>
      <c r="H3491" s="32" t="s">
        <v>98</v>
      </c>
      <c r="I3491" s="33" t="n">
        <v>16.99</v>
      </c>
      <c r="J3491" s="34" t="s">
        <v>288</v>
      </c>
      <c r="K3491" s="35" t="s">
        <v>355</v>
      </c>
      <c r="L3491" s="36"/>
      <c r="M3491" s="33" t="n">
        <v>2.99</v>
      </c>
      <c r="N3491" s="33"/>
      <c r="O3491" s="37"/>
      <c r="P3491" s="38" t="n">
        <v>49.99</v>
      </c>
      <c r="Q3491" s="34" t="n">
        <v>1.99</v>
      </c>
      <c r="R3491" s="39" t="n">
        <v>-2.62508743169399</v>
      </c>
      <c r="S3491" s="40" t="n">
        <v>4.61508743169399</v>
      </c>
      <c r="T3491" s="40" t="n">
        <v>4.61508743169399</v>
      </c>
      <c r="U3491" s="40" t="n">
        <v>4.61508743169399</v>
      </c>
      <c r="V3491" s="32" t="n">
        <v>14.364912568306</v>
      </c>
      <c r="W3491" s="32" t="n">
        <v>14.364912568306</v>
      </c>
      <c r="X3491" s="40" t="n">
        <v>18.98</v>
      </c>
      <c r="Y3491" s="29" t="n">
        <v>109.69</v>
      </c>
      <c r="Z3491" s="29" t="n">
        <v>78.7526229508197</v>
      </c>
      <c r="AA3491" s="41"/>
      <c r="AB3491" s="38" t="n">
        <v>49.99</v>
      </c>
      <c r="AC3491" s="34" t="n">
        <v>1.99</v>
      </c>
      <c r="AD3491" s="39" t="n">
        <v>-2.62508743169399</v>
      </c>
      <c r="AE3491" s="40" t="n">
        <v>4.61508743169399</v>
      </c>
      <c r="AF3491" s="40" t="n">
        <v>4.61508743169399</v>
      </c>
      <c r="AG3491" s="40" t="n">
        <v>4.61508743169399</v>
      </c>
      <c r="AH3491" s="32" t="n">
        <v>14.364912568306</v>
      </c>
      <c r="AI3491" s="32" t="n">
        <v>16.99</v>
      </c>
      <c r="AJ3491" s="40" t="n">
        <v>18.98</v>
      </c>
      <c r="AK3491" s="29" t="n">
        <v>109.69</v>
      </c>
      <c r="AL3491" s="29" t="n">
        <v>78.7526229508197</v>
      </c>
      <c r="AM3491" s="41"/>
      <c r="AN3491" s="38"/>
      <c r="AO3491" s="34"/>
      <c r="AP3491" s="39"/>
      <c r="AQ3491" s="40"/>
      <c r="AR3491" s="40"/>
      <c r="AS3491" s="40"/>
      <c r="AT3491" s="32"/>
      <c r="AU3491" s="32"/>
      <c r="AV3491" s="40"/>
      <c r="AW3491" s="31"/>
      <c r="AX3491" s="29"/>
      <c r="AY3491" s="42"/>
      <c r="AZ3491" s="38"/>
      <c r="BA3491" s="34"/>
      <c r="BB3491" s="39"/>
      <c r="BC3491" s="40"/>
      <c r="BD3491" s="40"/>
      <c r="BE3491" s="40"/>
      <c r="BF3491" s="32"/>
      <c r="BG3491" s="32"/>
      <c r="BH3491" s="40"/>
      <c r="BI3491" s="31"/>
      <c r="BJ3491" s="29"/>
    </row>
    <row r="3492" customFormat="false" ht="15" hidden="false" customHeight="false" outlineLevel="0" collapsed="false">
      <c r="A3492" s="26" t="s">
        <v>1513</v>
      </c>
      <c r="B3492" s="27" t="s">
        <v>0</v>
      </c>
      <c r="C3492" s="28" t="s">
        <v>149</v>
      </c>
      <c r="D3492" s="43" t="s">
        <v>1511</v>
      </c>
      <c r="E3492" s="30" t="n">
        <v>249.9</v>
      </c>
      <c r="F3492" s="31" t="n">
        <v>229.9</v>
      </c>
      <c r="G3492" s="32" t="s">
        <v>293</v>
      </c>
      <c r="H3492" s="32" t="s">
        <v>98</v>
      </c>
      <c r="I3492" s="33" t="n">
        <v>12.99</v>
      </c>
      <c r="J3492" s="34" t="s">
        <v>288</v>
      </c>
      <c r="K3492" s="35" t="s">
        <v>355</v>
      </c>
      <c r="L3492" s="36"/>
      <c r="M3492" s="33" t="n">
        <v>2.99</v>
      </c>
      <c r="N3492" s="33"/>
      <c r="O3492" s="37"/>
      <c r="P3492" s="38" t="n">
        <v>49.99</v>
      </c>
      <c r="Q3492" s="34" t="n">
        <v>3.99</v>
      </c>
      <c r="R3492" s="39" t="n">
        <v>-0.625087431693989</v>
      </c>
      <c r="S3492" s="40" t="n">
        <v>4.61508743169399</v>
      </c>
      <c r="T3492" s="40" t="n">
        <v>4.61508743169399</v>
      </c>
      <c r="U3492" s="40" t="n">
        <v>4.61508743169399</v>
      </c>
      <c r="V3492" s="32" t="n">
        <v>12.364912568306</v>
      </c>
      <c r="W3492" s="32" t="n">
        <v>12.364912568306</v>
      </c>
      <c r="X3492" s="40" t="n">
        <v>16.98</v>
      </c>
      <c r="Y3492" s="29" t="n">
        <v>169.69</v>
      </c>
      <c r="Z3492" s="29" t="n">
        <v>18.7526229508197</v>
      </c>
      <c r="AA3492" s="41"/>
      <c r="AB3492" s="38" t="n">
        <v>49.99</v>
      </c>
      <c r="AC3492" s="34" t="n">
        <v>3.99</v>
      </c>
      <c r="AD3492" s="39" t="n">
        <v>-0.625087431693989</v>
      </c>
      <c r="AE3492" s="40" t="n">
        <v>4.61508743169399</v>
      </c>
      <c r="AF3492" s="40" t="n">
        <v>4.61508743169399</v>
      </c>
      <c r="AG3492" s="40" t="n">
        <v>4.61508743169399</v>
      </c>
      <c r="AH3492" s="32" t="n">
        <v>12.364912568306</v>
      </c>
      <c r="AI3492" s="32" t="n">
        <v>12.99</v>
      </c>
      <c r="AJ3492" s="40" t="n">
        <v>16.98</v>
      </c>
      <c r="AK3492" s="29" t="n">
        <v>169.69</v>
      </c>
      <c r="AL3492" s="29" t="n">
        <v>18.7526229508197</v>
      </c>
      <c r="AM3492" s="41"/>
      <c r="AN3492" s="38"/>
      <c r="AO3492" s="34"/>
      <c r="AP3492" s="39"/>
      <c r="AQ3492" s="40"/>
      <c r="AR3492" s="40"/>
      <c r="AS3492" s="40"/>
      <c r="AT3492" s="32"/>
      <c r="AU3492" s="32"/>
      <c r="AV3492" s="40"/>
      <c r="AW3492" s="31"/>
      <c r="AX3492" s="29"/>
      <c r="AY3492" s="42"/>
      <c r="AZ3492" s="38"/>
      <c r="BA3492" s="34"/>
      <c r="BB3492" s="39"/>
      <c r="BC3492" s="40"/>
      <c r="BD3492" s="40"/>
      <c r="BE3492" s="40"/>
      <c r="BF3492" s="32"/>
      <c r="BG3492" s="32"/>
      <c r="BH3492" s="40"/>
      <c r="BI3492" s="31"/>
      <c r="BJ3492" s="29"/>
    </row>
    <row r="3493" customFormat="false" ht="15" hidden="false" customHeight="false" outlineLevel="0" collapsed="false">
      <c r="A3493" s="26" t="s">
        <v>1514</v>
      </c>
      <c r="B3493" s="27" t="s">
        <v>0</v>
      </c>
      <c r="C3493" s="28" t="s">
        <v>149</v>
      </c>
      <c r="D3493" s="43" t="s">
        <v>1511</v>
      </c>
      <c r="E3493" s="30" t="n">
        <v>249.9</v>
      </c>
      <c r="F3493" s="31" t="n">
        <v>229.9</v>
      </c>
      <c r="G3493" s="32" t="s">
        <v>295</v>
      </c>
      <c r="H3493" s="32" t="s">
        <v>98</v>
      </c>
      <c r="I3493" s="33" t="n">
        <v>9.99</v>
      </c>
      <c r="J3493" s="34" t="s">
        <v>288</v>
      </c>
      <c r="K3493" s="35" t="s">
        <v>355</v>
      </c>
      <c r="L3493" s="36"/>
      <c r="M3493" s="33" t="n">
        <v>2.99</v>
      </c>
      <c r="N3493" s="33"/>
      <c r="O3493" s="37"/>
      <c r="P3493" s="38" t="n">
        <v>49.99</v>
      </c>
      <c r="Q3493" s="34" t="n">
        <v>3.99</v>
      </c>
      <c r="R3493" s="39" t="n">
        <v>-0.625087431693989</v>
      </c>
      <c r="S3493" s="40" t="n">
        <v>4.61508743169399</v>
      </c>
      <c r="T3493" s="40" t="n">
        <v>4.61508743169399</v>
      </c>
      <c r="U3493" s="40" t="n">
        <v>4.61508743169399</v>
      </c>
      <c r="V3493" s="32" t="n">
        <v>9.36491256830601</v>
      </c>
      <c r="W3493" s="32" t="n">
        <v>9.36491256830601</v>
      </c>
      <c r="X3493" s="40" t="n">
        <v>13.98</v>
      </c>
      <c r="Y3493" s="29" t="n">
        <v>169.69</v>
      </c>
      <c r="Z3493" s="29" t="n">
        <v>18.7526229508197</v>
      </c>
      <c r="AA3493" s="41"/>
      <c r="AB3493" s="38" t="n">
        <v>49.99</v>
      </c>
      <c r="AC3493" s="34" t="n">
        <v>3.99</v>
      </c>
      <c r="AD3493" s="39" t="n">
        <v>-0.625087431693989</v>
      </c>
      <c r="AE3493" s="40" t="n">
        <v>4.61508743169399</v>
      </c>
      <c r="AF3493" s="40" t="n">
        <v>4.61508743169399</v>
      </c>
      <c r="AG3493" s="40" t="n">
        <v>4.61508743169399</v>
      </c>
      <c r="AH3493" s="32" t="n">
        <v>9.36491256830601</v>
      </c>
      <c r="AI3493" s="32" t="n">
        <v>9.99</v>
      </c>
      <c r="AJ3493" s="40" t="n">
        <v>13.98</v>
      </c>
      <c r="AK3493" s="29" t="n">
        <v>169.69</v>
      </c>
      <c r="AL3493" s="29" t="n">
        <v>18.7526229508197</v>
      </c>
      <c r="AM3493" s="41"/>
      <c r="AN3493" s="38"/>
      <c r="AO3493" s="34"/>
      <c r="AP3493" s="39"/>
      <c r="AQ3493" s="40"/>
      <c r="AR3493" s="40"/>
      <c r="AS3493" s="40"/>
      <c r="AT3493" s="32"/>
      <c r="AU3493" s="32"/>
      <c r="AV3493" s="40"/>
      <c r="AW3493" s="31"/>
      <c r="AX3493" s="29"/>
      <c r="AY3493" s="42"/>
      <c r="AZ3493" s="38"/>
      <c r="BA3493" s="34"/>
      <c r="BB3493" s="39"/>
      <c r="BC3493" s="40"/>
      <c r="BD3493" s="40"/>
      <c r="BE3493" s="40"/>
      <c r="BF3493" s="32"/>
      <c r="BG3493" s="32"/>
      <c r="BH3493" s="40"/>
      <c r="BI3493" s="31"/>
      <c r="BJ3493" s="29"/>
    </row>
    <row r="3494" customFormat="false" ht="15" hidden="false" customHeight="false" outlineLevel="0" collapsed="false">
      <c r="A3494" s="26" t="s">
        <v>1515</v>
      </c>
      <c r="B3494" s="27" t="s">
        <v>0</v>
      </c>
      <c r="C3494" s="28" t="s">
        <v>149</v>
      </c>
      <c r="D3494" s="43" t="s">
        <v>1511</v>
      </c>
      <c r="E3494" s="30" t="n">
        <v>249.9</v>
      </c>
      <c r="F3494" s="31" t="n">
        <v>229.9</v>
      </c>
      <c r="G3494" s="32" t="s">
        <v>297</v>
      </c>
      <c r="H3494" s="32" t="s">
        <v>98</v>
      </c>
      <c r="I3494" s="33" t="n">
        <v>0</v>
      </c>
      <c r="J3494" s="34" t="s">
        <v>298</v>
      </c>
      <c r="K3494" s="35" t="s">
        <v>355</v>
      </c>
      <c r="L3494" s="36"/>
      <c r="M3494" s="33" t="n">
        <v>2.99</v>
      </c>
      <c r="N3494" s="33"/>
      <c r="O3494" s="37"/>
      <c r="P3494" s="38" t="n">
        <v>49.99</v>
      </c>
      <c r="Q3494" s="34" t="n">
        <v>3.99</v>
      </c>
      <c r="R3494" s="39" t="n">
        <v>-0.625087431693989</v>
      </c>
      <c r="S3494" s="40" t="n">
        <v>4.61508743169399</v>
      </c>
      <c r="T3494" s="40" t="n">
        <v>4.61508743169399</v>
      </c>
      <c r="U3494" s="40" t="n">
        <v>4.61508743169399</v>
      </c>
      <c r="V3494" s="32" t="n">
        <v>-0.625087431693989</v>
      </c>
      <c r="W3494" s="32" t="n">
        <v>-0.625087431693989</v>
      </c>
      <c r="X3494" s="40" t="n">
        <v>3.99</v>
      </c>
      <c r="Y3494" s="29" t="n">
        <v>169.69</v>
      </c>
      <c r="Z3494" s="29" t="n">
        <v>18.7526229508197</v>
      </c>
      <c r="AA3494" s="41"/>
      <c r="AB3494" s="38" t="n">
        <v>49.99</v>
      </c>
      <c r="AC3494" s="34" t="n">
        <v>3.99</v>
      </c>
      <c r="AD3494" s="39" t="n">
        <v>-0.625087431693989</v>
      </c>
      <c r="AE3494" s="40" t="n">
        <v>4.61508743169399</v>
      </c>
      <c r="AF3494" s="40" t="n">
        <v>4.61508743169399</v>
      </c>
      <c r="AG3494" s="40" t="n">
        <v>4.61508743169399</v>
      </c>
      <c r="AH3494" s="32" t="n">
        <v>-0.625087431693989</v>
      </c>
      <c r="AI3494" s="32" t="n">
        <v>0</v>
      </c>
      <c r="AJ3494" s="40" t="n">
        <v>3.99</v>
      </c>
      <c r="AK3494" s="29" t="n">
        <v>169.69</v>
      </c>
      <c r="AL3494" s="29" t="n">
        <v>18.7526229508197</v>
      </c>
      <c r="AM3494" s="41"/>
      <c r="AN3494" s="38"/>
      <c r="AO3494" s="34"/>
      <c r="AP3494" s="39"/>
      <c r="AQ3494" s="40"/>
      <c r="AR3494" s="40"/>
      <c r="AS3494" s="40"/>
      <c r="AT3494" s="32"/>
      <c r="AU3494" s="32"/>
      <c r="AV3494" s="40"/>
      <c r="AW3494" s="31"/>
      <c r="AX3494" s="29"/>
      <c r="AY3494" s="42"/>
      <c r="AZ3494" s="38"/>
      <c r="BA3494" s="34"/>
      <c r="BB3494" s="39"/>
      <c r="BC3494" s="40"/>
      <c r="BD3494" s="40"/>
      <c r="BE3494" s="40"/>
      <c r="BF3494" s="32"/>
      <c r="BG3494" s="32"/>
      <c r="BH3494" s="40"/>
      <c r="BI3494" s="31"/>
      <c r="BJ3494" s="29"/>
    </row>
    <row r="3495" customFormat="false" ht="15" hidden="false" customHeight="false" outlineLevel="0" collapsed="false">
      <c r="A3495" s="26" t="s">
        <v>1516</v>
      </c>
      <c r="B3495" s="27" t="s">
        <v>0</v>
      </c>
      <c r="C3495" s="28" t="s">
        <v>149</v>
      </c>
      <c r="D3495" s="43" t="s">
        <v>198</v>
      </c>
      <c r="E3495" s="30" t="n">
        <v>199.9</v>
      </c>
      <c r="F3495" s="31" t="n">
        <v>99.9</v>
      </c>
      <c r="G3495" s="32" t="s">
        <v>287</v>
      </c>
      <c r="H3495" s="32" t="s">
        <v>98</v>
      </c>
      <c r="I3495" s="33" t="n">
        <v>24.99</v>
      </c>
      <c r="J3495" s="34" t="s">
        <v>288</v>
      </c>
      <c r="K3495" s="35" t="s">
        <v>532</v>
      </c>
      <c r="L3495" s="36"/>
      <c r="M3495" s="33" t="n">
        <v>2.99</v>
      </c>
      <c r="N3495" s="33"/>
      <c r="O3495" s="37"/>
      <c r="P3495" s="38" t="n">
        <v>0</v>
      </c>
      <c r="Q3495" s="34" t="n">
        <v>0</v>
      </c>
      <c r="R3495" s="39" t="n">
        <v>-3.41188524590164</v>
      </c>
      <c r="S3495" s="40" t="n">
        <v>3.41188524590164</v>
      </c>
      <c r="T3495" s="40" t="n">
        <v>0</v>
      </c>
      <c r="U3495" s="40" t="n">
        <v>0</v>
      </c>
      <c r="V3495" s="32" t="n">
        <v>21.5781147540984</v>
      </c>
      <c r="W3495" s="32" t="n">
        <v>24.99</v>
      </c>
      <c r="X3495" s="40" t="n">
        <v>24.99</v>
      </c>
      <c r="Y3495" s="29" t="n">
        <v>0</v>
      </c>
      <c r="Z3495" s="29" t="n">
        <v>81.8852459016394</v>
      </c>
      <c r="AA3495" s="41"/>
      <c r="AB3495" s="38" t="n">
        <v>0</v>
      </c>
      <c r="AC3495" s="34" t="n">
        <v>0</v>
      </c>
      <c r="AD3495" s="39" t="n">
        <v>-3.41188524590164</v>
      </c>
      <c r="AE3495" s="40" t="n">
        <v>3.41188524590164</v>
      </c>
      <c r="AF3495" s="40" t="n">
        <v>0</v>
      </c>
      <c r="AG3495" s="40" t="n">
        <v>0</v>
      </c>
      <c r="AH3495" s="32" t="n">
        <v>21.5781147540984</v>
      </c>
      <c r="AI3495" s="32" t="n">
        <v>24.99</v>
      </c>
      <c r="AJ3495" s="40" t="n">
        <v>24.99</v>
      </c>
      <c r="AK3495" s="29" t="n">
        <v>0</v>
      </c>
      <c r="AL3495" s="29" t="n">
        <v>81.8852459016394</v>
      </c>
      <c r="AM3495" s="41"/>
      <c r="AN3495" s="38"/>
      <c r="AO3495" s="34"/>
      <c r="AP3495" s="39"/>
      <c r="AQ3495" s="40"/>
      <c r="AR3495" s="40"/>
      <c r="AS3495" s="40"/>
      <c r="AT3495" s="32"/>
      <c r="AU3495" s="32"/>
      <c r="AV3495" s="40"/>
      <c r="AW3495" s="31"/>
      <c r="AX3495" s="29"/>
      <c r="AY3495" s="42"/>
      <c r="AZ3495" s="38"/>
      <c r="BA3495" s="34"/>
      <c r="BB3495" s="39"/>
      <c r="BC3495" s="40"/>
      <c r="BD3495" s="40"/>
      <c r="BE3495" s="40"/>
      <c r="BF3495" s="32"/>
      <c r="BG3495" s="32"/>
      <c r="BH3495" s="40"/>
      <c r="BI3495" s="31"/>
      <c r="BJ3495" s="29"/>
    </row>
    <row r="3496" customFormat="false" ht="15" hidden="false" customHeight="false" outlineLevel="0" collapsed="false">
      <c r="A3496" s="26" t="s">
        <v>1517</v>
      </c>
      <c r="B3496" s="27" t="s">
        <v>0</v>
      </c>
      <c r="C3496" s="28" t="s">
        <v>149</v>
      </c>
      <c r="D3496" s="43" t="s">
        <v>198</v>
      </c>
      <c r="E3496" s="30" t="n">
        <v>199.9</v>
      </c>
      <c r="F3496" s="31" t="n">
        <v>99.9</v>
      </c>
      <c r="G3496" s="32" t="s">
        <v>291</v>
      </c>
      <c r="H3496" s="32" t="s">
        <v>98</v>
      </c>
      <c r="I3496" s="33" t="n">
        <v>16.99</v>
      </c>
      <c r="J3496" s="34" t="s">
        <v>288</v>
      </c>
      <c r="K3496" s="35" t="s">
        <v>532</v>
      </c>
      <c r="L3496" s="36"/>
      <c r="M3496" s="33" t="n">
        <v>2.99</v>
      </c>
      <c r="N3496" s="33"/>
      <c r="O3496" s="37"/>
      <c r="P3496" s="38" t="n">
        <v>0</v>
      </c>
      <c r="Q3496" s="34" t="n">
        <v>0</v>
      </c>
      <c r="R3496" s="39" t="n">
        <v>-3.41188524590164</v>
      </c>
      <c r="S3496" s="40" t="n">
        <v>3.41188524590164</v>
      </c>
      <c r="T3496" s="40" t="n">
        <v>0</v>
      </c>
      <c r="U3496" s="40" t="n">
        <v>0</v>
      </c>
      <c r="V3496" s="32" t="n">
        <v>13.5781147540984</v>
      </c>
      <c r="W3496" s="32" t="n">
        <v>16.99</v>
      </c>
      <c r="X3496" s="40" t="n">
        <v>16.99</v>
      </c>
      <c r="Y3496" s="29" t="n">
        <v>0</v>
      </c>
      <c r="Z3496" s="29" t="n">
        <v>81.8852459016394</v>
      </c>
      <c r="AA3496" s="41"/>
      <c r="AB3496" s="38" t="n">
        <v>0</v>
      </c>
      <c r="AC3496" s="34" t="n">
        <v>0</v>
      </c>
      <c r="AD3496" s="39" t="n">
        <v>-3.41188524590164</v>
      </c>
      <c r="AE3496" s="40" t="n">
        <v>3.41188524590164</v>
      </c>
      <c r="AF3496" s="40" t="n">
        <v>0</v>
      </c>
      <c r="AG3496" s="40" t="n">
        <v>0</v>
      </c>
      <c r="AH3496" s="32" t="n">
        <v>13.5781147540984</v>
      </c>
      <c r="AI3496" s="32" t="n">
        <v>16.99</v>
      </c>
      <c r="AJ3496" s="40" t="n">
        <v>16.99</v>
      </c>
      <c r="AK3496" s="29" t="n">
        <v>0</v>
      </c>
      <c r="AL3496" s="29" t="n">
        <v>81.8852459016394</v>
      </c>
      <c r="AM3496" s="41"/>
      <c r="AN3496" s="38"/>
      <c r="AO3496" s="34"/>
      <c r="AP3496" s="39"/>
      <c r="AQ3496" s="40"/>
      <c r="AR3496" s="40"/>
      <c r="AS3496" s="40"/>
      <c r="AT3496" s="32"/>
      <c r="AU3496" s="32"/>
      <c r="AV3496" s="40"/>
      <c r="AW3496" s="31"/>
      <c r="AX3496" s="29"/>
      <c r="AY3496" s="42"/>
      <c r="AZ3496" s="38"/>
      <c r="BA3496" s="34"/>
      <c r="BB3496" s="39"/>
      <c r="BC3496" s="40"/>
      <c r="BD3496" s="40"/>
      <c r="BE3496" s="40"/>
      <c r="BF3496" s="32"/>
      <c r="BG3496" s="32"/>
      <c r="BH3496" s="40"/>
      <c r="BI3496" s="31"/>
      <c r="BJ3496" s="29"/>
    </row>
    <row r="3497" customFormat="false" ht="15" hidden="false" customHeight="false" outlineLevel="0" collapsed="false">
      <c r="A3497" s="26" t="s">
        <v>1518</v>
      </c>
      <c r="B3497" s="27" t="s">
        <v>0</v>
      </c>
      <c r="C3497" s="28" t="s">
        <v>149</v>
      </c>
      <c r="D3497" s="43" t="s">
        <v>198</v>
      </c>
      <c r="E3497" s="30" t="n">
        <v>199.9</v>
      </c>
      <c r="F3497" s="31" t="n">
        <v>99.9</v>
      </c>
      <c r="G3497" s="32" t="s">
        <v>293</v>
      </c>
      <c r="H3497" s="32" t="s">
        <v>98</v>
      </c>
      <c r="I3497" s="33" t="n">
        <v>12.99</v>
      </c>
      <c r="J3497" s="34" t="s">
        <v>288</v>
      </c>
      <c r="K3497" s="35" t="s">
        <v>532</v>
      </c>
      <c r="L3497" s="36"/>
      <c r="M3497" s="33" t="n">
        <v>2.99</v>
      </c>
      <c r="N3497" s="33"/>
      <c r="O3497" s="37"/>
      <c r="P3497" s="38" t="n">
        <v>19.99</v>
      </c>
      <c r="Q3497" s="34" t="n">
        <v>0</v>
      </c>
      <c r="R3497" s="39" t="n">
        <v>-2.57896857923497</v>
      </c>
      <c r="S3497" s="40" t="n">
        <v>2.57896857923497</v>
      </c>
      <c r="T3497" s="40" t="n">
        <v>0</v>
      </c>
      <c r="U3497" s="40" t="n">
        <v>0</v>
      </c>
      <c r="V3497" s="32" t="n">
        <v>10.411031420765</v>
      </c>
      <c r="W3497" s="32" t="n">
        <v>12.99</v>
      </c>
      <c r="X3497" s="40" t="n">
        <v>12.99</v>
      </c>
      <c r="Y3497" s="29" t="n">
        <v>19.99</v>
      </c>
      <c r="Z3497" s="29" t="n">
        <v>61.8952459016394</v>
      </c>
      <c r="AA3497" s="41"/>
      <c r="AB3497" s="38" t="n">
        <v>19.99</v>
      </c>
      <c r="AC3497" s="34" t="n">
        <v>0</v>
      </c>
      <c r="AD3497" s="39" t="n">
        <v>-2.57896857923497</v>
      </c>
      <c r="AE3497" s="40" t="n">
        <v>2.57896857923497</v>
      </c>
      <c r="AF3497" s="40" t="n">
        <v>0</v>
      </c>
      <c r="AG3497" s="40" t="n">
        <v>0</v>
      </c>
      <c r="AH3497" s="32" t="n">
        <v>10.411031420765</v>
      </c>
      <c r="AI3497" s="32" t="n">
        <v>12.99</v>
      </c>
      <c r="AJ3497" s="40" t="n">
        <v>12.99</v>
      </c>
      <c r="AK3497" s="29" t="n">
        <v>19.99</v>
      </c>
      <c r="AL3497" s="29" t="n">
        <v>61.8952459016394</v>
      </c>
      <c r="AM3497" s="41"/>
      <c r="AN3497" s="38"/>
      <c r="AO3497" s="34"/>
      <c r="AP3497" s="39"/>
      <c r="AQ3497" s="40"/>
      <c r="AR3497" s="40"/>
      <c r="AS3497" s="40"/>
      <c r="AT3497" s="32"/>
      <c r="AU3497" s="32"/>
      <c r="AV3497" s="40"/>
      <c r="AW3497" s="31"/>
      <c r="AX3497" s="29"/>
      <c r="AY3497" s="42"/>
      <c r="AZ3497" s="38"/>
      <c r="BA3497" s="34"/>
      <c r="BB3497" s="39"/>
      <c r="BC3497" s="40"/>
      <c r="BD3497" s="40"/>
      <c r="BE3497" s="40"/>
      <c r="BF3497" s="32"/>
      <c r="BG3497" s="32"/>
      <c r="BH3497" s="40"/>
      <c r="BI3497" s="31"/>
      <c r="BJ3497" s="29"/>
    </row>
    <row r="3498" customFormat="false" ht="15" hidden="false" customHeight="false" outlineLevel="0" collapsed="false">
      <c r="A3498" s="26" t="s">
        <v>1519</v>
      </c>
      <c r="B3498" s="27" t="s">
        <v>0</v>
      </c>
      <c r="C3498" s="28" t="s">
        <v>149</v>
      </c>
      <c r="D3498" s="43" t="s">
        <v>198</v>
      </c>
      <c r="E3498" s="30" t="n">
        <v>199.9</v>
      </c>
      <c r="F3498" s="31" t="n">
        <v>99.9</v>
      </c>
      <c r="G3498" s="32" t="s">
        <v>424</v>
      </c>
      <c r="H3498" s="32" t="s">
        <v>98</v>
      </c>
      <c r="I3498" s="33" t="n">
        <v>9.99</v>
      </c>
      <c r="J3498" s="34" t="s">
        <v>288</v>
      </c>
      <c r="K3498" s="35" t="s">
        <v>532</v>
      </c>
      <c r="L3498" s="36"/>
      <c r="M3498" s="33" t="n">
        <v>2.99</v>
      </c>
      <c r="N3498" s="33"/>
      <c r="O3498" s="37"/>
      <c r="P3498" s="38" t="n">
        <v>19.99</v>
      </c>
      <c r="Q3498" s="34" t="n">
        <v>0</v>
      </c>
      <c r="R3498" s="39" t="n">
        <v>-2.57896857923497</v>
      </c>
      <c r="S3498" s="40" t="n">
        <v>2.57896857923497</v>
      </c>
      <c r="T3498" s="40" t="n">
        <v>0</v>
      </c>
      <c r="U3498" s="40" t="n">
        <v>0</v>
      </c>
      <c r="V3498" s="32" t="n">
        <v>7.41103142076503</v>
      </c>
      <c r="W3498" s="32" t="n">
        <v>9.99</v>
      </c>
      <c r="X3498" s="40" t="n">
        <v>9.99</v>
      </c>
      <c r="Y3498" s="29" t="n">
        <v>19.99</v>
      </c>
      <c r="Z3498" s="29" t="n">
        <v>61.8952459016394</v>
      </c>
      <c r="AA3498" s="41"/>
      <c r="AB3498" s="38" t="n">
        <v>19.99</v>
      </c>
      <c r="AC3498" s="34" t="n">
        <v>0</v>
      </c>
      <c r="AD3498" s="39" t="n">
        <v>-2.57896857923497</v>
      </c>
      <c r="AE3498" s="40" t="n">
        <v>2.57896857923497</v>
      </c>
      <c r="AF3498" s="40" t="n">
        <v>0</v>
      </c>
      <c r="AG3498" s="40" t="n">
        <v>0</v>
      </c>
      <c r="AH3498" s="32" t="n">
        <v>7.41103142076503</v>
      </c>
      <c r="AI3498" s="32" t="n">
        <v>9.99</v>
      </c>
      <c r="AJ3498" s="40" t="n">
        <v>9.99</v>
      </c>
      <c r="AK3498" s="29" t="n">
        <v>19.99</v>
      </c>
      <c r="AL3498" s="29" t="n">
        <v>61.8952459016394</v>
      </c>
      <c r="AM3498" s="41"/>
      <c r="AN3498" s="38"/>
      <c r="AO3498" s="34"/>
      <c r="AP3498" s="39"/>
      <c r="AQ3498" s="40"/>
      <c r="AR3498" s="40"/>
      <c r="AS3498" s="40"/>
      <c r="AT3498" s="32"/>
      <c r="AU3498" s="32"/>
      <c r="AV3498" s="40"/>
      <c r="AW3498" s="31"/>
      <c r="AX3498" s="29"/>
      <c r="AY3498" s="42"/>
      <c r="AZ3498" s="38"/>
      <c r="BA3498" s="34"/>
      <c r="BB3498" s="39"/>
      <c r="BC3498" s="40"/>
      <c r="BD3498" s="40"/>
      <c r="BE3498" s="40"/>
      <c r="BF3498" s="32"/>
      <c r="BG3498" s="32"/>
      <c r="BH3498" s="40"/>
      <c r="BI3498" s="31"/>
      <c r="BJ3498" s="29"/>
    </row>
    <row r="3499" customFormat="false" ht="15" hidden="false" customHeight="false" outlineLevel="0" collapsed="false">
      <c r="A3499" s="26" t="s">
        <v>1520</v>
      </c>
      <c r="B3499" s="27" t="s">
        <v>0</v>
      </c>
      <c r="C3499" s="28" t="s">
        <v>149</v>
      </c>
      <c r="D3499" s="43" t="s">
        <v>198</v>
      </c>
      <c r="E3499" s="30" t="n">
        <v>199.9</v>
      </c>
      <c r="F3499" s="31" t="n">
        <v>99.9</v>
      </c>
      <c r="G3499" s="32" t="s">
        <v>297</v>
      </c>
      <c r="H3499" s="32" t="s">
        <v>98</v>
      </c>
      <c r="I3499" s="33" t="n">
        <v>0</v>
      </c>
      <c r="J3499" s="34" t="s">
        <v>298</v>
      </c>
      <c r="K3499" s="35" t="s">
        <v>532</v>
      </c>
      <c r="L3499" s="36"/>
      <c r="M3499" s="33" t="n">
        <v>2.99</v>
      </c>
      <c r="N3499" s="33"/>
      <c r="O3499" s="37"/>
      <c r="P3499" s="38" t="n">
        <v>0</v>
      </c>
      <c r="Q3499" s="34" t="n">
        <v>0</v>
      </c>
      <c r="R3499" s="39" t="n">
        <v>-3.41188524590164</v>
      </c>
      <c r="S3499" s="40" t="n">
        <v>3.41188524590164</v>
      </c>
      <c r="T3499" s="40" t="n">
        <v>0</v>
      </c>
      <c r="U3499" s="40" t="n">
        <v>0</v>
      </c>
      <c r="V3499" s="32" t="n">
        <v>-3.41188524590164</v>
      </c>
      <c r="W3499" s="32" t="n">
        <v>0</v>
      </c>
      <c r="X3499" s="40" t="n">
        <v>0</v>
      </c>
      <c r="Y3499" s="29" t="n">
        <v>0</v>
      </c>
      <c r="Z3499" s="29" t="n">
        <v>81.8852459016394</v>
      </c>
      <c r="AA3499" s="41"/>
      <c r="AB3499" s="38" t="n">
        <v>0</v>
      </c>
      <c r="AC3499" s="34" t="n">
        <v>0</v>
      </c>
      <c r="AD3499" s="39" t="n">
        <v>-3.41188524590164</v>
      </c>
      <c r="AE3499" s="40" t="n">
        <v>3.41188524590164</v>
      </c>
      <c r="AF3499" s="40" t="n">
        <v>0</v>
      </c>
      <c r="AG3499" s="40" t="n">
        <v>0</v>
      </c>
      <c r="AH3499" s="32" t="n">
        <v>-3.41188524590164</v>
      </c>
      <c r="AI3499" s="32" t="n">
        <v>0</v>
      </c>
      <c r="AJ3499" s="40" t="n">
        <v>0</v>
      </c>
      <c r="AK3499" s="29" t="n">
        <v>0</v>
      </c>
      <c r="AL3499" s="29" t="n">
        <v>81.8852459016394</v>
      </c>
      <c r="AM3499" s="41"/>
      <c r="AN3499" s="38"/>
      <c r="AO3499" s="34"/>
      <c r="AP3499" s="39"/>
      <c r="AQ3499" s="40"/>
      <c r="AR3499" s="40"/>
      <c r="AS3499" s="40"/>
      <c r="AT3499" s="32"/>
      <c r="AU3499" s="32"/>
      <c r="AV3499" s="40"/>
      <c r="AW3499" s="31"/>
      <c r="AX3499" s="29"/>
      <c r="AY3499" s="42"/>
      <c r="AZ3499" s="38"/>
      <c r="BA3499" s="34"/>
      <c r="BB3499" s="39"/>
      <c r="BC3499" s="40"/>
      <c r="BD3499" s="40"/>
      <c r="BE3499" s="40"/>
      <c r="BF3499" s="32"/>
      <c r="BG3499" s="32"/>
      <c r="BH3499" s="40"/>
      <c r="BI3499" s="31"/>
      <c r="BJ3499" s="29"/>
    </row>
    <row r="3500" customFormat="false" ht="15" hidden="false" customHeight="false" outlineLevel="0" collapsed="false">
      <c r="A3500" s="26" t="s">
        <v>1521</v>
      </c>
      <c r="B3500" s="27" t="s">
        <v>0</v>
      </c>
      <c r="C3500" s="28" t="s">
        <v>1522</v>
      </c>
      <c r="D3500" s="43" t="s">
        <v>1523</v>
      </c>
      <c r="E3500" s="30" t="n">
        <v>109.9</v>
      </c>
      <c r="F3500" s="31" t="n">
        <v>99.9</v>
      </c>
      <c r="G3500" s="32" t="s">
        <v>287</v>
      </c>
      <c r="H3500" s="32" t="s">
        <v>98</v>
      </c>
      <c r="I3500" s="33" t="n">
        <v>24.99</v>
      </c>
      <c r="J3500" s="34" t="s">
        <v>288</v>
      </c>
      <c r="K3500" s="35" t="s">
        <v>532</v>
      </c>
      <c r="L3500" s="36"/>
      <c r="M3500" s="33" t="n">
        <v>1.49</v>
      </c>
      <c r="N3500" s="33"/>
      <c r="O3500" s="37"/>
      <c r="P3500" s="38" t="n">
        <v>0</v>
      </c>
      <c r="Q3500" s="34" t="n">
        <v>0</v>
      </c>
      <c r="R3500" s="39" t="n">
        <v>-3.41188524590164</v>
      </c>
      <c r="S3500" s="40" t="n">
        <v>3.41188524590164</v>
      </c>
      <c r="T3500" s="40" t="n">
        <v>0</v>
      </c>
      <c r="U3500" s="40" t="n">
        <v>0</v>
      </c>
      <c r="V3500" s="32" t="n">
        <v>21.5781147540984</v>
      </c>
      <c r="W3500" s="32" t="n">
        <v>24.99</v>
      </c>
      <c r="X3500" s="40" t="n">
        <v>24.99</v>
      </c>
      <c r="Y3500" s="29" t="n">
        <v>0</v>
      </c>
      <c r="Z3500" s="29" t="n">
        <v>81.8852459016394</v>
      </c>
      <c r="AA3500" s="41"/>
      <c r="AB3500" s="38" t="n">
        <v>0</v>
      </c>
      <c r="AC3500" s="34" t="n">
        <v>0</v>
      </c>
      <c r="AD3500" s="39" t="n">
        <v>-3.41188524590164</v>
      </c>
      <c r="AE3500" s="40" t="n">
        <v>3.41188524590164</v>
      </c>
      <c r="AF3500" s="40" t="n">
        <v>0</v>
      </c>
      <c r="AG3500" s="40" t="n">
        <v>0</v>
      </c>
      <c r="AH3500" s="32" t="n">
        <v>21.5781147540984</v>
      </c>
      <c r="AI3500" s="32" t="n">
        <v>24.99</v>
      </c>
      <c r="AJ3500" s="40" t="n">
        <v>24.99</v>
      </c>
      <c r="AK3500" s="29" t="n">
        <v>0</v>
      </c>
      <c r="AL3500" s="29" t="n">
        <v>81.8852459016394</v>
      </c>
      <c r="AM3500" s="41"/>
      <c r="AN3500" s="38"/>
      <c r="AO3500" s="34"/>
      <c r="AP3500" s="39"/>
      <c r="AQ3500" s="40"/>
      <c r="AR3500" s="40"/>
      <c r="AS3500" s="40"/>
      <c r="AT3500" s="32"/>
      <c r="AU3500" s="32"/>
      <c r="AV3500" s="40"/>
      <c r="AW3500" s="31"/>
      <c r="AX3500" s="29"/>
      <c r="AY3500" s="42"/>
      <c r="AZ3500" s="38"/>
      <c r="BA3500" s="34"/>
      <c r="BB3500" s="39"/>
      <c r="BC3500" s="40"/>
      <c r="BD3500" s="40"/>
      <c r="BE3500" s="40"/>
      <c r="BF3500" s="32"/>
      <c r="BG3500" s="32"/>
      <c r="BH3500" s="40"/>
      <c r="BI3500" s="31"/>
      <c r="BJ3500" s="29"/>
    </row>
    <row r="3501" customFormat="false" ht="15" hidden="false" customHeight="false" outlineLevel="0" collapsed="false">
      <c r="A3501" s="26" t="s">
        <v>1524</v>
      </c>
      <c r="B3501" s="27" t="s">
        <v>0</v>
      </c>
      <c r="C3501" s="28" t="s">
        <v>1522</v>
      </c>
      <c r="D3501" s="43" t="s">
        <v>1523</v>
      </c>
      <c r="E3501" s="30" t="n">
        <v>109.9</v>
      </c>
      <c r="F3501" s="31" t="n">
        <v>99.9</v>
      </c>
      <c r="G3501" s="32" t="s">
        <v>291</v>
      </c>
      <c r="H3501" s="32" t="s">
        <v>98</v>
      </c>
      <c r="I3501" s="33" t="n">
        <v>16.99</v>
      </c>
      <c r="J3501" s="34" t="s">
        <v>288</v>
      </c>
      <c r="K3501" s="35" t="s">
        <v>532</v>
      </c>
      <c r="L3501" s="36"/>
      <c r="M3501" s="33" t="n">
        <v>1.49</v>
      </c>
      <c r="N3501" s="33"/>
      <c r="O3501" s="37"/>
      <c r="P3501" s="38" t="n">
        <v>0</v>
      </c>
      <c r="Q3501" s="34" t="n">
        <v>0</v>
      </c>
      <c r="R3501" s="39" t="n">
        <v>-3.41188524590164</v>
      </c>
      <c r="S3501" s="40" t="n">
        <v>3.41188524590164</v>
      </c>
      <c r="T3501" s="40" t="n">
        <v>0</v>
      </c>
      <c r="U3501" s="40" t="n">
        <v>0</v>
      </c>
      <c r="V3501" s="32" t="n">
        <v>13.5781147540984</v>
      </c>
      <c r="W3501" s="32" t="n">
        <v>16.99</v>
      </c>
      <c r="X3501" s="40" t="n">
        <v>16.99</v>
      </c>
      <c r="Y3501" s="29" t="n">
        <v>0</v>
      </c>
      <c r="Z3501" s="29" t="n">
        <v>81.8852459016394</v>
      </c>
      <c r="AA3501" s="41"/>
      <c r="AB3501" s="38" t="n">
        <v>0</v>
      </c>
      <c r="AC3501" s="34" t="n">
        <v>0</v>
      </c>
      <c r="AD3501" s="39" t="n">
        <v>-3.41188524590164</v>
      </c>
      <c r="AE3501" s="40" t="n">
        <v>3.41188524590164</v>
      </c>
      <c r="AF3501" s="40" t="n">
        <v>0</v>
      </c>
      <c r="AG3501" s="40" t="n">
        <v>0</v>
      </c>
      <c r="AH3501" s="32" t="n">
        <v>13.5781147540984</v>
      </c>
      <c r="AI3501" s="32" t="n">
        <v>16.99</v>
      </c>
      <c r="AJ3501" s="40" t="n">
        <v>16.99</v>
      </c>
      <c r="AK3501" s="29" t="n">
        <v>0</v>
      </c>
      <c r="AL3501" s="29" t="n">
        <v>81.8852459016394</v>
      </c>
      <c r="AM3501" s="41"/>
      <c r="AN3501" s="38"/>
      <c r="AO3501" s="34"/>
      <c r="AP3501" s="39"/>
      <c r="AQ3501" s="40"/>
      <c r="AR3501" s="40"/>
      <c r="AS3501" s="40"/>
      <c r="AT3501" s="32"/>
      <c r="AU3501" s="32"/>
      <c r="AV3501" s="40"/>
      <c r="AW3501" s="31"/>
      <c r="AX3501" s="29"/>
      <c r="AY3501" s="42"/>
      <c r="AZ3501" s="38"/>
      <c r="BA3501" s="34"/>
      <c r="BB3501" s="39"/>
      <c r="BC3501" s="40"/>
      <c r="BD3501" s="40"/>
      <c r="BE3501" s="40"/>
      <c r="BF3501" s="32"/>
      <c r="BG3501" s="32"/>
      <c r="BH3501" s="40"/>
      <c r="BI3501" s="31"/>
      <c r="BJ3501" s="29"/>
    </row>
    <row r="3502" customFormat="false" ht="15" hidden="false" customHeight="false" outlineLevel="0" collapsed="false">
      <c r="A3502" s="26" t="s">
        <v>1525</v>
      </c>
      <c r="B3502" s="27" t="s">
        <v>0</v>
      </c>
      <c r="C3502" s="28" t="s">
        <v>1522</v>
      </c>
      <c r="D3502" s="43" t="s">
        <v>1523</v>
      </c>
      <c r="E3502" s="30" t="n">
        <v>109.9</v>
      </c>
      <c r="F3502" s="31" t="n">
        <v>99.9</v>
      </c>
      <c r="G3502" s="32" t="s">
        <v>293</v>
      </c>
      <c r="H3502" s="32" t="s">
        <v>98</v>
      </c>
      <c r="I3502" s="33" t="n">
        <v>12.99</v>
      </c>
      <c r="J3502" s="34" t="s">
        <v>288</v>
      </c>
      <c r="K3502" s="35" t="s">
        <v>532</v>
      </c>
      <c r="L3502" s="36"/>
      <c r="M3502" s="33" t="n">
        <v>1.49</v>
      </c>
      <c r="N3502" s="33"/>
      <c r="O3502" s="37"/>
      <c r="P3502" s="38" t="n">
        <v>19.99</v>
      </c>
      <c r="Q3502" s="34" t="n">
        <v>0</v>
      </c>
      <c r="R3502" s="39" t="n">
        <v>-2.57896857923497</v>
      </c>
      <c r="S3502" s="40" t="n">
        <v>2.57896857923497</v>
      </c>
      <c r="T3502" s="40" t="n">
        <v>0</v>
      </c>
      <c r="U3502" s="40" t="n">
        <v>0</v>
      </c>
      <c r="V3502" s="32" t="n">
        <v>10.411031420765</v>
      </c>
      <c r="W3502" s="32" t="n">
        <v>12.99</v>
      </c>
      <c r="X3502" s="40" t="n">
        <v>12.99</v>
      </c>
      <c r="Y3502" s="29" t="n">
        <v>19.99</v>
      </c>
      <c r="Z3502" s="29" t="n">
        <v>61.8952459016394</v>
      </c>
      <c r="AA3502" s="41"/>
      <c r="AB3502" s="38" t="n">
        <v>19.99</v>
      </c>
      <c r="AC3502" s="34" t="n">
        <v>0</v>
      </c>
      <c r="AD3502" s="39" t="n">
        <v>-2.57896857923497</v>
      </c>
      <c r="AE3502" s="40" t="n">
        <v>2.57896857923497</v>
      </c>
      <c r="AF3502" s="40" t="n">
        <v>0</v>
      </c>
      <c r="AG3502" s="40" t="n">
        <v>0</v>
      </c>
      <c r="AH3502" s="32" t="n">
        <v>10.411031420765</v>
      </c>
      <c r="AI3502" s="32" t="n">
        <v>12.99</v>
      </c>
      <c r="AJ3502" s="40" t="n">
        <v>12.99</v>
      </c>
      <c r="AK3502" s="29" t="n">
        <v>19.99</v>
      </c>
      <c r="AL3502" s="29" t="n">
        <v>61.8952459016394</v>
      </c>
      <c r="AM3502" s="41"/>
      <c r="AN3502" s="38"/>
      <c r="AO3502" s="34"/>
      <c r="AP3502" s="39"/>
      <c r="AQ3502" s="40"/>
      <c r="AR3502" s="40"/>
      <c r="AS3502" s="40"/>
      <c r="AT3502" s="32"/>
      <c r="AU3502" s="32"/>
      <c r="AV3502" s="40"/>
      <c r="AW3502" s="31"/>
      <c r="AX3502" s="29"/>
      <c r="AY3502" s="42"/>
      <c r="AZ3502" s="38"/>
      <c r="BA3502" s="34"/>
      <c r="BB3502" s="39"/>
      <c r="BC3502" s="40"/>
      <c r="BD3502" s="40"/>
      <c r="BE3502" s="40"/>
      <c r="BF3502" s="32"/>
      <c r="BG3502" s="32"/>
      <c r="BH3502" s="40"/>
      <c r="BI3502" s="31"/>
      <c r="BJ3502" s="29"/>
    </row>
    <row r="3503" customFormat="false" ht="15" hidden="false" customHeight="false" outlineLevel="0" collapsed="false">
      <c r="A3503" s="26" t="s">
        <v>1526</v>
      </c>
      <c r="B3503" s="27" t="s">
        <v>0</v>
      </c>
      <c r="C3503" s="28" t="s">
        <v>1522</v>
      </c>
      <c r="D3503" s="43" t="s">
        <v>1523</v>
      </c>
      <c r="E3503" s="30" t="n">
        <v>109.9</v>
      </c>
      <c r="F3503" s="31" t="n">
        <v>99.9</v>
      </c>
      <c r="G3503" s="32" t="s">
        <v>295</v>
      </c>
      <c r="H3503" s="32" t="s">
        <v>98</v>
      </c>
      <c r="I3503" s="33" t="n">
        <v>9.99</v>
      </c>
      <c r="J3503" s="34" t="s">
        <v>288</v>
      </c>
      <c r="K3503" s="35" t="s">
        <v>532</v>
      </c>
      <c r="L3503" s="36"/>
      <c r="M3503" s="33" t="n">
        <v>1.49</v>
      </c>
      <c r="N3503" s="33"/>
      <c r="O3503" s="37"/>
      <c r="P3503" s="38" t="n">
        <v>19.99</v>
      </c>
      <c r="Q3503" s="34" t="n">
        <v>0</v>
      </c>
      <c r="R3503" s="39" t="n">
        <v>-2.57896857923497</v>
      </c>
      <c r="S3503" s="40" t="n">
        <v>2.57896857923497</v>
      </c>
      <c r="T3503" s="40" t="n">
        <v>0</v>
      </c>
      <c r="U3503" s="40" t="n">
        <v>0</v>
      </c>
      <c r="V3503" s="32" t="n">
        <v>7.41103142076503</v>
      </c>
      <c r="W3503" s="32" t="n">
        <v>9.99</v>
      </c>
      <c r="X3503" s="40" t="n">
        <v>9.99</v>
      </c>
      <c r="Y3503" s="29" t="n">
        <v>19.99</v>
      </c>
      <c r="Z3503" s="29" t="n">
        <v>61.8952459016394</v>
      </c>
      <c r="AA3503" s="41"/>
      <c r="AB3503" s="38" t="n">
        <v>19.99</v>
      </c>
      <c r="AC3503" s="34" t="n">
        <v>0</v>
      </c>
      <c r="AD3503" s="39" t="n">
        <v>-2.57896857923497</v>
      </c>
      <c r="AE3503" s="40" t="n">
        <v>2.57896857923497</v>
      </c>
      <c r="AF3503" s="40" t="n">
        <v>0</v>
      </c>
      <c r="AG3503" s="40" t="n">
        <v>0</v>
      </c>
      <c r="AH3503" s="32" t="n">
        <v>7.41103142076503</v>
      </c>
      <c r="AI3503" s="32" t="n">
        <v>9.99</v>
      </c>
      <c r="AJ3503" s="40" t="n">
        <v>9.99</v>
      </c>
      <c r="AK3503" s="29" t="n">
        <v>19.99</v>
      </c>
      <c r="AL3503" s="29" t="n">
        <v>61.8952459016394</v>
      </c>
      <c r="AM3503" s="41"/>
      <c r="AN3503" s="38"/>
      <c r="AO3503" s="34"/>
      <c r="AP3503" s="39"/>
      <c r="AQ3503" s="40"/>
      <c r="AR3503" s="40"/>
      <c r="AS3503" s="40"/>
      <c r="AT3503" s="32"/>
      <c r="AU3503" s="32"/>
      <c r="AV3503" s="40"/>
      <c r="AW3503" s="31"/>
      <c r="AX3503" s="29"/>
      <c r="AY3503" s="42"/>
      <c r="AZ3503" s="38"/>
      <c r="BA3503" s="34"/>
      <c r="BB3503" s="39"/>
      <c r="BC3503" s="40"/>
      <c r="BD3503" s="40"/>
      <c r="BE3503" s="40"/>
      <c r="BF3503" s="32"/>
      <c r="BG3503" s="32"/>
      <c r="BH3503" s="40"/>
      <c r="BI3503" s="31"/>
      <c r="BJ3503" s="29"/>
    </row>
    <row r="3504" customFormat="false" ht="15" hidden="false" customHeight="false" outlineLevel="0" collapsed="false">
      <c r="A3504" s="26" t="s">
        <v>1527</v>
      </c>
      <c r="B3504" s="27" t="s">
        <v>0</v>
      </c>
      <c r="C3504" s="28" t="s">
        <v>1522</v>
      </c>
      <c r="D3504" s="43" t="s">
        <v>1523</v>
      </c>
      <c r="E3504" s="30" t="n">
        <v>109.9</v>
      </c>
      <c r="F3504" s="31" t="n">
        <v>99.9</v>
      </c>
      <c r="G3504" s="32" t="s">
        <v>297</v>
      </c>
      <c r="H3504" s="32" t="s">
        <v>98</v>
      </c>
      <c r="I3504" s="33" t="n">
        <v>0</v>
      </c>
      <c r="J3504" s="34" t="s">
        <v>298</v>
      </c>
      <c r="K3504" s="35" t="s">
        <v>532</v>
      </c>
      <c r="L3504" s="36"/>
      <c r="M3504" s="33" t="n">
        <v>1.49</v>
      </c>
      <c r="N3504" s="33"/>
      <c r="O3504" s="37"/>
      <c r="P3504" s="38" t="n">
        <v>19.99</v>
      </c>
      <c r="Q3504" s="34" t="n">
        <v>0</v>
      </c>
      <c r="R3504" s="39" t="n">
        <v>-2.57896857923497</v>
      </c>
      <c r="S3504" s="40" t="n">
        <v>2.57896857923497</v>
      </c>
      <c r="T3504" s="40" t="n">
        <v>0</v>
      </c>
      <c r="U3504" s="40" t="n">
        <v>0</v>
      </c>
      <c r="V3504" s="32" t="n">
        <v>-2.57896857923497</v>
      </c>
      <c r="W3504" s="32" t="n">
        <v>0</v>
      </c>
      <c r="X3504" s="40" t="n">
        <v>0</v>
      </c>
      <c r="Y3504" s="29" t="n">
        <v>19.99</v>
      </c>
      <c r="Z3504" s="29" t="n">
        <v>61.8952459016394</v>
      </c>
      <c r="AA3504" s="41"/>
      <c r="AB3504" s="38" t="n">
        <v>19.99</v>
      </c>
      <c r="AC3504" s="34" t="n">
        <v>0</v>
      </c>
      <c r="AD3504" s="39" t="n">
        <v>-2.57896857923497</v>
      </c>
      <c r="AE3504" s="40" t="n">
        <v>2.57896857923497</v>
      </c>
      <c r="AF3504" s="40" t="n">
        <v>0</v>
      </c>
      <c r="AG3504" s="40" t="n">
        <v>0</v>
      </c>
      <c r="AH3504" s="32" t="n">
        <v>-2.57896857923497</v>
      </c>
      <c r="AI3504" s="32" t="n">
        <v>0</v>
      </c>
      <c r="AJ3504" s="40" t="n">
        <v>0</v>
      </c>
      <c r="AK3504" s="29" t="n">
        <v>19.99</v>
      </c>
      <c r="AL3504" s="29" t="n">
        <v>61.8952459016394</v>
      </c>
      <c r="AM3504" s="41"/>
      <c r="AN3504" s="38"/>
      <c r="AO3504" s="34"/>
      <c r="AP3504" s="39"/>
      <c r="AQ3504" s="40"/>
      <c r="AR3504" s="40"/>
      <c r="AS3504" s="40"/>
      <c r="AT3504" s="32"/>
      <c r="AU3504" s="32"/>
      <c r="AV3504" s="40"/>
      <c r="AW3504" s="31"/>
      <c r="AX3504" s="29"/>
      <c r="AY3504" s="42"/>
      <c r="AZ3504" s="38"/>
      <c r="BA3504" s="34"/>
      <c r="BB3504" s="39"/>
      <c r="BC3504" s="40"/>
      <c r="BD3504" s="40"/>
      <c r="BE3504" s="40"/>
      <c r="BF3504" s="32"/>
      <c r="BG3504" s="32"/>
      <c r="BH3504" s="40"/>
      <c r="BI3504" s="31"/>
      <c r="BJ3504" s="29"/>
    </row>
    <row r="3505" customFormat="false" ht="15" hidden="false" customHeight="false" outlineLevel="0" collapsed="false">
      <c r="A3505" s="26" t="s">
        <v>1528</v>
      </c>
      <c r="B3505" s="27" t="s">
        <v>0</v>
      </c>
      <c r="C3505" s="28" t="s">
        <v>1522</v>
      </c>
      <c r="D3505" s="43" t="s">
        <v>1529</v>
      </c>
      <c r="E3505" s="30" t="n">
        <v>239.9</v>
      </c>
      <c r="F3505" s="31" t="n">
        <v>209.9</v>
      </c>
      <c r="G3505" s="32" t="s">
        <v>287</v>
      </c>
      <c r="H3505" s="32" t="s">
        <v>98</v>
      </c>
      <c r="I3505" s="33" t="n">
        <v>24.99</v>
      </c>
      <c r="J3505" s="34" t="s">
        <v>288</v>
      </c>
      <c r="K3505" s="35" t="s">
        <v>532</v>
      </c>
      <c r="L3505" s="36"/>
      <c r="M3505" s="33" t="n">
        <v>2.99</v>
      </c>
      <c r="N3505" s="33"/>
      <c r="O3505" s="37"/>
      <c r="P3505" s="38" t="n">
        <v>49.99</v>
      </c>
      <c r="Q3505" s="34" t="n">
        <v>0</v>
      </c>
      <c r="R3505" s="39" t="n">
        <v>-5.08579918032787</v>
      </c>
      <c r="S3505" s="40" t="n">
        <v>5.08579918032787</v>
      </c>
      <c r="T3505" s="40" t="n">
        <v>0</v>
      </c>
      <c r="U3505" s="40" t="n">
        <v>0</v>
      </c>
      <c r="V3505" s="32" t="n">
        <v>19.9042008196721</v>
      </c>
      <c r="W3505" s="32" t="n">
        <v>24.99</v>
      </c>
      <c r="X3505" s="40" t="n">
        <v>24.99</v>
      </c>
      <c r="Y3505" s="29" t="n">
        <v>49.99</v>
      </c>
      <c r="Z3505" s="29" t="n">
        <v>122.059180327869</v>
      </c>
      <c r="AA3505" s="41"/>
      <c r="AB3505" s="38" t="n">
        <v>59.99</v>
      </c>
      <c r="AC3505" s="34" t="n">
        <v>0</v>
      </c>
      <c r="AD3505" s="39" t="n">
        <v>-4.6691325136612</v>
      </c>
      <c r="AE3505" s="40" t="n">
        <v>4.6691325136612</v>
      </c>
      <c r="AF3505" s="40" t="n">
        <v>0</v>
      </c>
      <c r="AG3505" s="40" t="n">
        <v>0</v>
      </c>
      <c r="AH3505" s="32" t="n">
        <v>20.3208674863388</v>
      </c>
      <c r="AI3505" s="32" t="n">
        <v>24.99</v>
      </c>
      <c r="AJ3505" s="40" t="n">
        <v>24.99</v>
      </c>
      <c r="AK3505" s="29" t="n">
        <v>59.99</v>
      </c>
      <c r="AL3505" s="29" t="n">
        <v>112.059180327869</v>
      </c>
      <c r="AM3505" s="41"/>
      <c r="AN3505" s="38"/>
      <c r="AO3505" s="34"/>
      <c r="AP3505" s="39"/>
      <c r="AQ3505" s="40"/>
      <c r="AR3505" s="40"/>
      <c r="AS3505" s="40"/>
      <c r="AT3505" s="32"/>
      <c r="AU3505" s="32"/>
      <c r="AV3505" s="40"/>
      <c r="AW3505" s="31"/>
      <c r="AX3505" s="29"/>
      <c r="AY3505" s="42"/>
      <c r="AZ3505" s="38"/>
      <c r="BA3505" s="34"/>
      <c r="BB3505" s="39"/>
      <c r="BC3505" s="40"/>
      <c r="BD3505" s="40"/>
      <c r="BE3505" s="40"/>
      <c r="BF3505" s="32"/>
      <c r="BG3505" s="32"/>
      <c r="BH3505" s="40"/>
      <c r="BI3505" s="31"/>
      <c r="BJ3505" s="29"/>
    </row>
    <row r="3506" customFormat="false" ht="15" hidden="false" customHeight="false" outlineLevel="0" collapsed="false">
      <c r="A3506" s="26" t="s">
        <v>1530</v>
      </c>
      <c r="B3506" s="27" t="s">
        <v>0</v>
      </c>
      <c r="C3506" s="28" t="s">
        <v>1522</v>
      </c>
      <c r="D3506" s="43" t="s">
        <v>1529</v>
      </c>
      <c r="E3506" s="30" t="n">
        <v>239.9</v>
      </c>
      <c r="F3506" s="31" t="n">
        <v>209.9</v>
      </c>
      <c r="G3506" s="32" t="s">
        <v>291</v>
      </c>
      <c r="H3506" s="32" t="s">
        <v>98</v>
      </c>
      <c r="I3506" s="33" t="n">
        <v>16.99</v>
      </c>
      <c r="J3506" s="34" t="s">
        <v>288</v>
      </c>
      <c r="K3506" s="35" t="s">
        <v>355</v>
      </c>
      <c r="L3506" s="36"/>
      <c r="M3506" s="33" t="n">
        <v>2.99</v>
      </c>
      <c r="N3506" s="33"/>
      <c r="O3506" s="37"/>
      <c r="P3506" s="38" t="n">
        <v>49.99</v>
      </c>
      <c r="Q3506" s="34" t="n">
        <v>1.99</v>
      </c>
      <c r="R3506" s="39" t="n">
        <v>-2.0786393442623</v>
      </c>
      <c r="S3506" s="40" t="n">
        <v>4.0686393442623</v>
      </c>
      <c r="T3506" s="40" t="n">
        <v>4.0686393442623</v>
      </c>
      <c r="U3506" s="40" t="n">
        <v>4.0686393442623</v>
      </c>
      <c r="V3506" s="32" t="n">
        <v>14.9113606557377</v>
      </c>
      <c r="W3506" s="32" t="n">
        <v>14.9113606557377</v>
      </c>
      <c r="X3506" s="40" t="n">
        <v>18.98</v>
      </c>
      <c r="Y3506" s="29" t="n">
        <v>109.69</v>
      </c>
      <c r="Z3506" s="29" t="n">
        <v>62.3591803278689</v>
      </c>
      <c r="AA3506" s="41"/>
      <c r="AB3506" s="38" t="n">
        <v>59.99</v>
      </c>
      <c r="AC3506" s="34" t="n">
        <v>1.99</v>
      </c>
      <c r="AD3506" s="39" t="n">
        <v>-1.74530601092896</v>
      </c>
      <c r="AE3506" s="40" t="n">
        <v>3.73530601092896</v>
      </c>
      <c r="AF3506" s="40" t="n">
        <v>3.73530601092896</v>
      </c>
      <c r="AG3506" s="40" t="n">
        <v>3.73530601092896</v>
      </c>
      <c r="AH3506" s="32" t="n">
        <v>15.244693989071</v>
      </c>
      <c r="AI3506" s="32" t="n">
        <v>16.99</v>
      </c>
      <c r="AJ3506" s="40" t="n">
        <v>18.98</v>
      </c>
      <c r="AK3506" s="29" t="n">
        <v>119.69</v>
      </c>
      <c r="AL3506" s="29" t="n">
        <v>52.3591803278689</v>
      </c>
      <c r="AM3506" s="41"/>
      <c r="AN3506" s="38"/>
      <c r="AO3506" s="34"/>
      <c r="AP3506" s="39"/>
      <c r="AQ3506" s="40"/>
      <c r="AR3506" s="40"/>
      <c r="AS3506" s="40"/>
      <c r="AT3506" s="32"/>
      <c r="AU3506" s="32"/>
      <c r="AV3506" s="40"/>
      <c r="AW3506" s="31"/>
      <c r="AX3506" s="29"/>
      <c r="AY3506" s="42"/>
      <c r="AZ3506" s="38"/>
      <c r="BA3506" s="34"/>
      <c r="BB3506" s="39"/>
      <c r="BC3506" s="40"/>
      <c r="BD3506" s="40"/>
      <c r="BE3506" s="40"/>
      <c r="BF3506" s="32"/>
      <c r="BG3506" s="32"/>
      <c r="BH3506" s="40"/>
      <c r="BI3506" s="31"/>
      <c r="BJ3506" s="29"/>
    </row>
    <row r="3507" customFormat="false" ht="15" hidden="false" customHeight="false" outlineLevel="0" collapsed="false">
      <c r="A3507" s="26" t="s">
        <v>1531</v>
      </c>
      <c r="B3507" s="27" t="s">
        <v>0</v>
      </c>
      <c r="C3507" s="28" t="s">
        <v>1522</v>
      </c>
      <c r="D3507" s="43" t="s">
        <v>1529</v>
      </c>
      <c r="E3507" s="30" t="n">
        <v>239.9</v>
      </c>
      <c r="F3507" s="31" t="n">
        <v>209.9</v>
      </c>
      <c r="G3507" s="32" t="s">
        <v>293</v>
      </c>
      <c r="H3507" s="32" t="s">
        <v>98</v>
      </c>
      <c r="I3507" s="33" t="n">
        <v>12.99</v>
      </c>
      <c r="J3507" s="34" t="s">
        <v>288</v>
      </c>
      <c r="K3507" s="35" t="s">
        <v>355</v>
      </c>
      <c r="L3507" s="36"/>
      <c r="M3507" s="33" t="n">
        <v>2.99</v>
      </c>
      <c r="N3507" s="33"/>
      <c r="O3507" s="37"/>
      <c r="P3507" s="38" t="n">
        <v>49.99</v>
      </c>
      <c r="Q3507" s="34" t="n">
        <v>3.99</v>
      </c>
      <c r="R3507" s="39" t="n">
        <v>-0.078639344262295</v>
      </c>
      <c r="S3507" s="40" t="n">
        <v>4.0686393442623</v>
      </c>
      <c r="T3507" s="40" t="n">
        <v>4.0686393442623</v>
      </c>
      <c r="U3507" s="40" t="n">
        <v>4.0686393442623</v>
      </c>
      <c r="V3507" s="32" t="n">
        <v>12.9113606557377</v>
      </c>
      <c r="W3507" s="32" t="n">
        <v>12.9113606557377</v>
      </c>
      <c r="X3507" s="40" t="n">
        <v>16.98</v>
      </c>
      <c r="Y3507" s="29" t="n">
        <v>169.69</v>
      </c>
      <c r="Z3507" s="29" t="n">
        <v>2.35918032786887</v>
      </c>
      <c r="AA3507" s="41"/>
      <c r="AB3507" s="38" t="n">
        <v>69.99</v>
      </c>
      <c r="AC3507" s="34" t="n">
        <v>2.99</v>
      </c>
      <c r="AD3507" s="39" t="n">
        <v>-0.411972677595629</v>
      </c>
      <c r="AE3507" s="40" t="n">
        <v>3.40197267759563</v>
      </c>
      <c r="AF3507" s="40" t="n">
        <v>3.40197267759563</v>
      </c>
      <c r="AG3507" s="40" t="n">
        <v>3.40197267759563</v>
      </c>
      <c r="AH3507" s="32" t="n">
        <v>12.5780273224044</v>
      </c>
      <c r="AI3507" s="32" t="n">
        <v>12.99</v>
      </c>
      <c r="AJ3507" s="40" t="n">
        <v>15.98</v>
      </c>
      <c r="AK3507" s="29" t="n">
        <v>159.69</v>
      </c>
      <c r="AL3507" s="29" t="n">
        <v>12.3591803278689</v>
      </c>
      <c r="AM3507" s="41"/>
      <c r="AN3507" s="38"/>
      <c r="AO3507" s="34"/>
      <c r="AP3507" s="39"/>
      <c r="AQ3507" s="40"/>
      <c r="AR3507" s="40"/>
      <c r="AS3507" s="40"/>
      <c r="AT3507" s="32"/>
      <c r="AU3507" s="32"/>
      <c r="AV3507" s="40"/>
      <c r="AW3507" s="31"/>
      <c r="AX3507" s="29"/>
      <c r="AY3507" s="42"/>
      <c r="AZ3507" s="38"/>
      <c r="BA3507" s="34"/>
      <c r="BB3507" s="39"/>
      <c r="BC3507" s="40"/>
      <c r="BD3507" s="40"/>
      <c r="BE3507" s="40"/>
      <c r="BF3507" s="32"/>
      <c r="BG3507" s="32"/>
      <c r="BH3507" s="40"/>
      <c r="BI3507" s="31"/>
      <c r="BJ3507" s="29"/>
    </row>
    <row r="3508" customFormat="false" ht="15" hidden="false" customHeight="false" outlineLevel="0" collapsed="false">
      <c r="A3508" s="26" t="s">
        <v>1532</v>
      </c>
      <c r="B3508" s="27" t="s">
        <v>0</v>
      </c>
      <c r="C3508" s="28" t="s">
        <v>1522</v>
      </c>
      <c r="D3508" s="43" t="s">
        <v>1529</v>
      </c>
      <c r="E3508" s="30" t="n">
        <v>239.9</v>
      </c>
      <c r="F3508" s="31" t="n">
        <v>209.9</v>
      </c>
      <c r="G3508" s="32" t="s">
        <v>295</v>
      </c>
      <c r="H3508" s="32" t="s">
        <v>98</v>
      </c>
      <c r="I3508" s="33" t="n">
        <v>9.99</v>
      </c>
      <c r="J3508" s="34" t="s">
        <v>288</v>
      </c>
      <c r="K3508" s="35" t="s">
        <v>355</v>
      </c>
      <c r="L3508" s="36"/>
      <c r="M3508" s="33" t="n">
        <v>2.99</v>
      </c>
      <c r="N3508" s="33"/>
      <c r="O3508" s="37"/>
      <c r="P3508" s="38" t="n">
        <v>49.99</v>
      </c>
      <c r="Q3508" s="34" t="n">
        <v>3.99</v>
      </c>
      <c r="R3508" s="39" t="n">
        <v>-0.078639344262295</v>
      </c>
      <c r="S3508" s="40" t="n">
        <v>4.0686393442623</v>
      </c>
      <c r="T3508" s="40" t="n">
        <v>4.0686393442623</v>
      </c>
      <c r="U3508" s="40" t="n">
        <v>4.0686393442623</v>
      </c>
      <c r="V3508" s="32" t="n">
        <v>9.91136065573771</v>
      </c>
      <c r="W3508" s="32" t="n">
        <v>9.91136065573771</v>
      </c>
      <c r="X3508" s="40" t="n">
        <v>13.98</v>
      </c>
      <c r="Y3508" s="29" t="n">
        <v>169.69</v>
      </c>
      <c r="Z3508" s="29" t="n">
        <v>2.35918032786887</v>
      </c>
      <c r="AA3508" s="41"/>
      <c r="AB3508" s="38" t="n">
        <v>69.99</v>
      </c>
      <c r="AC3508" s="34" t="n">
        <v>2.99</v>
      </c>
      <c r="AD3508" s="39" t="n">
        <v>-0.411972677595629</v>
      </c>
      <c r="AE3508" s="40" t="n">
        <v>3.40197267759563</v>
      </c>
      <c r="AF3508" s="40" t="n">
        <v>3.40197267759563</v>
      </c>
      <c r="AG3508" s="40" t="n">
        <v>3.40197267759563</v>
      </c>
      <c r="AH3508" s="32" t="n">
        <v>9.57802732240437</v>
      </c>
      <c r="AI3508" s="32" t="n">
        <v>9.99</v>
      </c>
      <c r="AJ3508" s="40" t="n">
        <v>12.98</v>
      </c>
      <c r="AK3508" s="29" t="n">
        <v>159.69</v>
      </c>
      <c r="AL3508" s="29" t="n">
        <v>12.3591803278689</v>
      </c>
      <c r="AM3508" s="41"/>
      <c r="AN3508" s="38"/>
      <c r="AO3508" s="34"/>
      <c r="AP3508" s="39"/>
      <c r="AQ3508" s="40"/>
      <c r="AR3508" s="40"/>
      <c r="AS3508" s="40"/>
      <c r="AT3508" s="32"/>
      <c r="AU3508" s="32"/>
      <c r="AV3508" s="40"/>
      <c r="AW3508" s="31"/>
      <c r="AX3508" s="29"/>
      <c r="AY3508" s="42"/>
      <c r="AZ3508" s="38"/>
      <c r="BA3508" s="34"/>
      <c r="BB3508" s="39"/>
      <c r="BC3508" s="40"/>
      <c r="BD3508" s="40"/>
      <c r="BE3508" s="40"/>
      <c r="BF3508" s="32"/>
      <c r="BG3508" s="32"/>
      <c r="BH3508" s="40"/>
      <c r="BI3508" s="31"/>
      <c r="BJ3508" s="29"/>
    </row>
    <row r="3509" customFormat="false" ht="15" hidden="false" customHeight="false" outlineLevel="0" collapsed="false">
      <c r="A3509" s="26" t="s">
        <v>1533</v>
      </c>
      <c r="B3509" s="27" t="s">
        <v>0</v>
      </c>
      <c r="C3509" s="28" t="s">
        <v>1522</v>
      </c>
      <c r="D3509" s="43" t="s">
        <v>1529</v>
      </c>
      <c r="E3509" s="30" t="n">
        <v>239.9</v>
      </c>
      <c r="F3509" s="31" t="n">
        <v>209.9</v>
      </c>
      <c r="G3509" s="32" t="s">
        <v>297</v>
      </c>
      <c r="H3509" s="32" t="s">
        <v>98</v>
      </c>
      <c r="I3509" s="33" t="n">
        <v>0</v>
      </c>
      <c r="J3509" s="34" t="s">
        <v>298</v>
      </c>
      <c r="K3509" s="35" t="s">
        <v>355</v>
      </c>
      <c r="L3509" s="36"/>
      <c r="M3509" s="33" t="n">
        <v>2.99</v>
      </c>
      <c r="N3509" s="33"/>
      <c r="O3509" s="37"/>
      <c r="P3509" s="38" t="n">
        <v>49.99</v>
      </c>
      <c r="Q3509" s="34" t="n">
        <v>3.99</v>
      </c>
      <c r="R3509" s="39" t="n">
        <v>-0.078639344262295</v>
      </c>
      <c r="S3509" s="40" t="n">
        <v>4.0686393442623</v>
      </c>
      <c r="T3509" s="40" t="n">
        <v>4.0686393442623</v>
      </c>
      <c r="U3509" s="40" t="n">
        <v>4.0686393442623</v>
      </c>
      <c r="V3509" s="32" t="n">
        <v>-0.078639344262295</v>
      </c>
      <c r="W3509" s="32" t="n">
        <v>-0.078639344262295</v>
      </c>
      <c r="X3509" s="40" t="n">
        <v>3.99</v>
      </c>
      <c r="Y3509" s="29" t="n">
        <v>169.69</v>
      </c>
      <c r="Z3509" s="29" t="n">
        <v>2.35918032786887</v>
      </c>
      <c r="AA3509" s="41"/>
      <c r="AB3509" s="38" t="n">
        <v>69.99</v>
      </c>
      <c r="AC3509" s="34" t="n">
        <v>2.99</v>
      </c>
      <c r="AD3509" s="39" t="n">
        <v>-0.411972677595629</v>
      </c>
      <c r="AE3509" s="40" t="n">
        <v>3.40197267759563</v>
      </c>
      <c r="AF3509" s="40" t="n">
        <v>3.40197267759563</v>
      </c>
      <c r="AG3509" s="40" t="n">
        <v>3.40197267759563</v>
      </c>
      <c r="AH3509" s="32" t="n">
        <v>-0.411972677595629</v>
      </c>
      <c r="AI3509" s="32" t="n">
        <v>0</v>
      </c>
      <c r="AJ3509" s="40" t="n">
        <v>2.99</v>
      </c>
      <c r="AK3509" s="29" t="n">
        <v>159.69</v>
      </c>
      <c r="AL3509" s="29" t="n">
        <v>12.3591803278689</v>
      </c>
      <c r="AM3509" s="41"/>
      <c r="AN3509" s="38"/>
      <c r="AO3509" s="34"/>
      <c r="AP3509" s="39"/>
      <c r="AQ3509" s="40"/>
      <c r="AR3509" s="40"/>
      <c r="AS3509" s="40"/>
      <c r="AT3509" s="32"/>
      <c r="AU3509" s="32"/>
      <c r="AV3509" s="40"/>
      <c r="AW3509" s="31"/>
      <c r="AX3509" s="29"/>
      <c r="AY3509" s="42"/>
      <c r="AZ3509" s="38"/>
      <c r="BA3509" s="34"/>
      <c r="BB3509" s="39"/>
      <c r="BC3509" s="40"/>
      <c r="BD3509" s="40"/>
      <c r="BE3509" s="40"/>
      <c r="BF3509" s="32"/>
      <c r="BG3509" s="32"/>
      <c r="BH3509" s="40"/>
      <c r="BI3509" s="31"/>
      <c r="BJ3509" s="29"/>
    </row>
    <row r="3510" customFormat="false" ht="15" hidden="false" customHeight="false" outlineLevel="0" collapsed="false">
      <c r="A3510" s="26" t="s">
        <v>1534</v>
      </c>
      <c r="B3510" s="27" t="s">
        <v>0</v>
      </c>
      <c r="C3510" s="28" t="s">
        <v>1522</v>
      </c>
      <c r="D3510" s="43" t="s">
        <v>1535</v>
      </c>
      <c r="E3510" s="30" t="n">
        <v>179.9</v>
      </c>
      <c r="F3510" s="31" t="n">
        <v>179.9</v>
      </c>
      <c r="G3510" s="32" t="s">
        <v>287</v>
      </c>
      <c r="H3510" s="32" t="s">
        <v>98</v>
      </c>
      <c r="I3510" s="33" t="n">
        <v>24.99</v>
      </c>
      <c r="J3510" s="34" t="s">
        <v>288</v>
      </c>
      <c r="K3510" s="35" t="s">
        <v>532</v>
      </c>
      <c r="L3510" s="36"/>
      <c r="M3510" s="33" t="n">
        <v>2.99</v>
      </c>
      <c r="N3510" s="33"/>
      <c r="O3510" s="37"/>
      <c r="P3510" s="38" t="n">
        <v>29.99</v>
      </c>
      <c r="Q3510" s="34" t="n">
        <v>0</v>
      </c>
      <c r="R3510" s="39" t="n">
        <v>-4.89454234972678</v>
      </c>
      <c r="S3510" s="40" t="n">
        <v>4.89454234972678</v>
      </c>
      <c r="T3510" s="40" t="n">
        <v>0</v>
      </c>
      <c r="U3510" s="40" t="n">
        <v>0</v>
      </c>
      <c r="V3510" s="32" t="n">
        <v>20.0954576502732</v>
      </c>
      <c r="W3510" s="32" t="n">
        <v>24.99</v>
      </c>
      <c r="X3510" s="40" t="n">
        <v>24.99</v>
      </c>
      <c r="Y3510" s="29" t="n">
        <v>29.99</v>
      </c>
      <c r="Z3510" s="29" t="n">
        <v>117.469016393443</v>
      </c>
      <c r="AA3510" s="41"/>
      <c r="AB3510" s="38" t="n">
        <v>39.99</v>
      </c>
      <c r="AC3510" s="34" t="n">
        <v>0</v>
      </c>
      <c r="AD3510" s="39" t="n">
        <v>-4.47787568306011</v>
      </c>
      <c r="AE3510" s="40" t="n">
        <v>4.47787568306011</v>
      </c>
      <c r="AF3510" s="40" t="n">
        <v>0</v>
      </c>
      <c r="AG3510" s="40" t="n">
        <v>0</v>
      </c>
      <c r="AH3510" s="32" t="n">
        <v>20.5121243169399</v>
      </c>
      <c r="AI3510" s="32" t="n">
        <v>24.99</v>
      </c>
      <c r="AJ3510" s="40" t="n">
        <v>24.99</v>
      </c>
      <c r="AK3510" s="29" t="n">
        <v>39.99</v>
      </c>
      <c r="AL3510" s="29" t="n">
        <v>107.469016393443</v>
      </c>
      <c r="AM3510" s="41"/>
      <c r="AN3510" s="38"/>
      <c r="AO3510" s="34"/>
      <c r="AP3510" s="39"/>
      <c r="AQ3510" s="40"/>
      <c r="AR3510" s="40"/>
      <c r="AS3510" s="40"/>
      <c r="AT3510" s="32"/>
      <c r="AU3510" s="32"/>
      <c r="AV3510" s="40"/>
      <c r="AW3510" s="31"/>
      <c r="AX3510" s="29"/>
      <c r="AY3510" s="42"/>
      <c r="AZ3510" s="38"/>
      <c r="BA3510" s="34"/>
      <c r="BB3510" s="39"/>
      <c r="BC3510" s="40"/>
      <c r="BD3510" s="40"/>
      <c r="BE3510" s="40"/>
      <c r="BF3510" s="32"/>
      <c r="BG3510" s="32"/>
      <c r="BH3510" s="40"/>
      <c r="BI3510" s="31"/>
      <c r="BJ3510" s="29"/>
    </row>
    <row r="3511" customFormat="false" ht="15" hidden="false" customHeight="false" outlineLevel="0" collapsed="false">
      <c r="A3511" s="26" t="s">
        <v>1536</v>
      </c>
      <c r="B3511" s="27" t="s">
        <v>0</v>
      </c>
      <c r="C3511" s="28" t="s">
        <v>1522</v>
      </c>
      <c r="D3511" s="43" t="s">
        <v>1535</v>
      </c>
      <c r="E3511" s="30" t="n">
        <v>179.9</v>
      </c>
      <c r="F3511" s="31" t="n">
        <v>179.9</v>
      </c>
      <c r="G3511" s="32" t="s">
        <v>291</v>
      </c>
      <c r="H3511" s="32" t="s">
        <v>98</v>
      </c>
      <c r="I3511" s="33" t="n">
        <v>16.99</v>
      </c>
      <c r="J3511" s="34" t="s">
        <v>288</v>
      </c>
      <c r="K3511" s="35" t="s">
        <v>532</v>
      </c>
      <c r="L3511" s="36"/>
      <c r="M3511" s="33" t="n">
        <v>2.99</v>
      </c>
      <c r="N3511" s="33"/>
      <c r="O3511" s="37"/>
      <c r="P3511" s="38" t="n">
        <v>29.99</v>
      </c>
      <c r="Q3511" s="34" t="n">
        <v>0</v>
      </c>
      <c r="R3511" s="39" t="n">
        <v>-4.89454234972678</v>
      </c>
      <c r="S3511" s="40" t="n">
        <v>4.89454234972678</v>
      </c>
      <c r="T3511" s="40" t="n">
        <v>0</v>
      </c>
      <c r="U3511" s="40" t="n">
        <v>0</v>
      </c>
      <c r="V3511" s="32" t="n">
        <v>12.0954576502732</v>
      </c>
      <c r="W3511" s="32" t="n">
        <v>16.99</v>
      </c>
      <c r="X3511" s="40" t="n">
        <v>16.99</v>
      </c>
      <c r="Y3511" s="29" t="n">
        <v>29.99</v>
      </c>
      <c r="Z3511" s="29" t="n">
        <v>117.469016393443</v>
      </c>
      <c r="AA3511" s="41"/>
      <c r="AB3511" s="38" t="n">
        <v>39.99</v>
      </c>
      <c r="AC3511" s="34" t="n">
        <v>0</v>
      </c>
      <c r="AD3511" s="39" t="n">
        <v>-4.47787568306011</v>
      </c>
      <c r="AE3511" s="40" t="n">
        <v>4.47787568306011</v>
      </c>
      <c r="AF3511" s="40" t="n">
        <v>0</v>
      </c>
      <c r="AG3511" s="40" t="n">
        <v>0</v>
      </c>
      <c r="AH3511" s="32" t="n">
        <v>12.5121243169399</v>
      </c>
      <c r="AI3511" s="32" t="n">
        <v>16.99</v>
      </c>
      <c r="AJ3511" s="40" t="n">
        <v>16.99</v>
      </c>
      <c r="AK3511" s="29" t="n">
        <v>39.99</v>
      </c>
      <c r="AL3511" s="29" t="n">
        <v>107.469016393443</v>
      </c>
      <c r="AM3511" s="41"/>
      <c r="AN3511" s="38"/>
      <c r="AO3511" s="34"/>
      <c r="AP3511" s="39"/>
      <c r="AQ3511" s="40"/>
      <c r="AR3511" s="40"/>
      <c r="AS3511" s="40"/>
      <c r="AT3511" s="32"/>
      <c r="AU3511" s="32"/>
      <c r="AV3511" s="40"/>
      <c r="AW3511" s="31"/>
      <c r="AX3511" s="29"/>
      <c r="AY3511" s="42"/>
      <c r="AZ3511" s="38"/>
      <c r="BA3511" s="34"/>
      <c r="BB3511" s="39"/>
      <c r="BC3511" s="40"/>
      <c r="BD3511" s="40"/>
      <c r="BE3511" s="40"/>
      <c r="BF3511" s="32"/>
      <c r="BG3511" s="32"/>
      <c r="BH3511" s="40"/>
      <c r="BI3511" s="31"/>
      <c r="BJ3511" s="29"/>
    </row>
    <row r="3512" customFormat="false" ht="15" hidden="false" customHeight="false" outlineLevel="0" collapsed="false">
      <c r="A3512" s="26" t="s">
        <v>1537</v>
      </c>
      <c r="B3512" s="27" t="s">
        <v>0</v>
      </c>
      <c r="C3512" s="28" t="s">
        <v>1522</v>
      </c>
      <c r="D3512" s="43" t="s">
        <v>1535</v>
      </c>
      <c r="E3512" s="30" t="n">
        <v>179.9</v>
      </c>
      <c r="F3512" s="31" t="n">
        <v>179.9</v>
      </c>
      <c r="G3512" s="32" t="s">
        <v>293</v>
      </c>
      <c r="H3512" s="32" t="s">
        <v>98</v>
      </c>
      <c r="I3512" s="33" t="n">
        <v>12.99</v>
      </c>
      <c r="J3512" s="34" t="s">
        <v>288</v>
      </c>
      <c r="K3512" s="35" t="s">
        <v>355</v>
      </c>
      <c r="L3512" s="36"/>
      <c r="M3512" s="33" t="n">
        <v>2.99</v>
      </c>
      <c r="N3512" s="33"/>
      <c r="O3512" s="37"/>
      <c r="P3512" s="38" t="n">
        <v>29.99</v>
      </c>
      <c r="Q3512" s="34" t="n">
        <v>0.99</v>
      </c>
      <c r="R3512" s="39" t="n">
        <v>-2.92563387978142</v>
      </c>
      <c r="S3512" s="40" t="n">
        <v>3.91563387978142</v>
      </c>
      <c r="T3512" s="40" t="n">
        <v>3.91563387978142</v>
      </c>
      <c r="U3512" s="40" t="n">
        <v>3.91563387978142</v>
      </c>
      <c r="V3512" s="32" t="n">
        <v>10.0643661202186</v>
      </c>
      <c r="W3512" s="32" t="n">
        <v>10.0643661202186</v>
      </c>
      <c r="X3512" s="40" t="n">
        <v>13.98</v>
      </c>
      <c r="Y3512" s="29" t="n">
        <v>59.69</v>
      </c>
      <c r="Z3512" s="29" t="n">
        <v>87.7690163934426</v>
      </c>
      <c r="AA3512" s="41"/>
      <c r="AB3512" s="38" t="n">
        <v>39.99</v>
      </c>
      <c r="AC3512" s="34" t="n">
        <v>0.99</v>
      </c>
      <c r="AD3512" s="39" t="n">
        <v>-2.59230054644809</v>
      </c>
      <c r="AE3512" s="40" t="n">
        <v>3.58230054644809</v>
      </c>
      <c r="AF3512" s="40" t="n">
        <v>3.58230054644809</v>
      </c>
      <c r="AG3512" s="40" t="n">
        <v>3.58230054644809</v>
      </c>
      <c r="AH3512" s="32" t="n">
        <v>10.3976994535519</v>
      </c>
      <c r="AI3512" s="32" t="n">
        <v>12.99</v>
      </c>
      <c r="AJ3512" s="40" t="n">
        <v>13.98</v>
      </c>
      <c r="AK3512" s="29" t="n">
        <v>69.69</v>
      </c>
      <c r="AL3512" s="29" t="n">
        <v>77.7690163934426</v>
      </c>
      <c r="AM3512" s="41"/>
      <c r="AN3512" s="38"/>
      <c r="AO3512" s="34"/>
      <c r="AP3512" s="39"/>
      <c r="AQ3512" s="40"/>
      <c r="AR3512" s="40"/>
      <c r="AS3512" s="40"/>
      <c r="AT3512" s="32"/>
      <c r="AU3512" s="32"/>
      <c r="AV3512" s="40"/>
      <c r="AW3512" s="31"/>
      <c r="AX3512" s="29"/>
      <c r="AY3512" s="42"/>
      <c r="AZ3512" s="38"/>
      <c r="BA3512" s="34"/>
      <c r="BB3512" s="39"/>
      <c r="BC3512" s="40"/>
      <c r="BD3512" s="40"/>
      <c r="BE3512" s="40"/>
      <c r="BF3512" s="32"/>
      <c r="BG3512" s="32"/>
      <c r="BH3512" s="40"/>
      <c r="BI3512" s="31"/>
      <c r="BJ3512" s="29"/>
    </row>
    <row r="3513" customFormat="false" ht="15" hidden="false" customHeight="false" outlineLevel="0" collapsed="false">
      <c r="A3513" s="26" t="s">
        <v>1538</v>
      </c>
      <c r="B3513" s="27" t="s">
        <v>0</v>
      </c>
      <c r="C3513" s="28" t="s">
        <v>1522</v>
      </c>
      <c r="D3513" s="43" t="s">
        <v>1535</v>
      </c>
      <c r="E3513" s="30" t="n">
        <v>179.9</v>
      </c>
      <c r="F3513" s="31" t="n">
        <v>179.9</v>
      </c>
      <c r="G3513" s="32" t="s">
        <v>295</v>
      </c>
      <c r="H3513" s="32" t="s">
        <v>98</v>
      </c>
      <c r="I3513" s="33" t="n">
        <v>9.99</v>
      </c>
      <c r="J3513" s="34" t="s">
        <v>288</v>
      </c>
      <c r="K3513" s="35" t="s">
        <v>355</v>
      </c>
      <c r="L3513" s="36"/>
      <c r="M3513" s="33" t="n">
        <v>2.99</v>
      </c>
      <c r="N3513" s="33"/>
      <c r="O3513" s="37"/>
      <c r="P3513" s="38" t="n">
        <v>29.99</v>
      </c>
      <c r="Q3513" s="34" t="n">
        <v>2.99</v>
      </c>
      <c r="R3513" s="39" t="n">
        <v>-0.925633879781421</v>
      </c>
      <c r="S3513" s="40" t="n">
        <v>3.91563387978142</v>
      </c>
      <c r="T3513" s="40" t="n">
        <v>3.91563387978142</v>
      </c>
      <c r="U3513" s="40" t="n">
        <v>3.91563387978142</v>
      </c>
      <c r="V3513" s="32" t="n">
        <v>9.06436612021858</v>
      </c>
      <c r="W3513" s="32" t="n">
        <v>9.06436612021858</v>
      </c>
      <c r="X3513" s="40" t="n">
        <v>12.98</v>
      </c>
      <c r="Y3513" s="29" t="n">
        <v>119.69</v>
      </c>
      <c r="Z3513" s="29" t="n">
        <v>27.7690163934426</v>
      </c>
      <c r="AA3513" s="41"/>
      <c r="AB3513" s="38" t="n">
        <v>39.99</v>
      </c>
      <c r="AC3513" s="34" t="n">
        <v>2.99</v>
      </c>
      <c r="AD3513" s="39" t="n">
        <v>-0.592300546448087</v>
      </c>
      <c r="AE3513" s="40" t="n">
        <v>3.58230054644809</v>
      </c>
      <c r="AF3513" s="40" t="n">
        <v>3.58230054644809</v>
      </c>
      <c r="AG3513" s="40" t="n">
        <v>3.58230054644809</v>
      </c>
      <c r="AH3513" s="32" t="n">
        <v>9.39769945355191</v>
      </c>
      <c r="AI3513" s="32" t="n">
        <v>9.99</v>
      </c>
      <c r="AJ3513" s="40" t="n">
        <v>12.98</v>
      </c>
      <c r="AK3513" s="29" t="n">
        <v>129.69</v>
      </c>
      <c r="AL3513" s="29" t="n">
        <v>17.7690163934426</v>
      </c>
      <c r="AM3513" s="41"/>
      <c r="AN3513" s="38"/>
      <c r="AO3513" s="34"/>
      <c r="AP3513" s="39"/>
      <c r="AQ3513" s="40"/>
      <c r="AR3513" s="40"/>
      <c r="AS3513" s="40"/>
      <c r="AT3513" s="32"/>
      <c r="AU3513" s="32"/>
      <c r="AV3513" s="40"/>
      <c r="AW3513" s="31"/>
      <c r="AX3513" s="29"/>
      <c r="AY3513" s="42"/>
      <c r="AZ3513" s="38"/>
      <c r="BA3513" s="34"/>
      <c r="BB3513" s="39"/>
      <c r="BC3513" s="40"/>
      <c r="BD3513" s="40"/>
      <c r="BE3513" s="40"/>
      <c r="BF3513" s="32"/>
      <c r="BG3513" s="32"/>
      <c r="BH3513" s="40"/>
      <c r="BI3513" s="31"/>
      <c r="BJ3513" s="29"/>
    </row>
    <row r="3514" customFormat="false" ht="15" hidden="false" customHeight="false" outlineLevel="0" collapsed="false">
      <c r="A3514" s="26" t="s">
        <v>1539</v>
      </c>
      <c r="B3514" s="27" t="s">
        <v>0</v>
      </c>
      <c r="C3514" s="28" t="s">
        <v>1522</v>
      </c>
      <c r="D3514" s="43" t="s">
        <v>1535</v>
      </c>
      <c r="E3514" s="30" t="n">
        <v>179.9</v>
      </c>
      <c r="F3514" s="31" t="n">
        <v>179.9</v>
      </c>
      <c r="G3514" s="32" t="s">
        <v>297</v>
      </c>
      <c r="H3514" s="32" t="s">
        <v>98</v>
      </c>
      <c r="I3514" s="33" t="n">
        <v>0</v>
      </c>
      <c r="J3514" s="34" t="s">
        <v>298</v>
      </c>
      <c r="K3514" s="35" t="s">
        <v>355</v>
      </c>
      <c r="L3514" s="36"/>
      <c r="M3514" s="33" t="n">
        <v>2.99</v>
      </c>
      <c r="N3514" s="33"/>
      <c r="O3514" s="37"/>
      <c r="P3514" s="38" t="n">
        <v>29.99</v>
      </c>
      <c r="Q3514" s="34" t="n">
        <v>2.99</v>
      </c>
      <c r="R3514" s="39" t="n">
        <v>-0.925633879781421</v>
      </c>
      <c r="S3514" s="40" t="n">
        <v>3.91563387978142</v>
      </c>
      <c r="T3514" s="40" t="n">
        <v>3.91563387978142</v>
      </c>
      <c r="U3514" s="40" t="n">
        <v>3.91563387978142</v>
      </c>
      <c r="V3514" s="32" t="n">
        <v>-0.925633879781421</v>
      </c>
      <c r="W3514" s="32" t="n">
        <v>-0.925633879781421</v>
      </c>
      <c r="X3514" s="40" t="n">
        <v>2.99</v>
      </c>
      <c r="Y3514" s="29" t="n">
        <v>119.69</v>
      </c>
      <c r="Z3514" s="29" t="n">
        <v>27.7690163934426</v>
      </c>
      <c r="AA3514" s="41"/>
      <c r="AB3514" s="38" t="n">
        <v>39.99</v>
      </c>
      <c r="AC3514" s="34" t="n">
        <v>2.99</v>
      </c>
      <c r="AD3514" s="39" t="n">
        <v>-0.592300546448087</v>
      </c>
      <c r="AE3514" s="40" t="n">
        <v>3.58230054644809</v>
      </c>
      <c r="AF3514" s="40" t="n">
        <v>3.58230054644809</v>
      </c>
      <c r="AG3514" s="40" t="n">
        <v>3.58230054644809</v>
      </c>
      <c r="AH3514" s="32" t="n">
        <v>-0.592300546448087</v>
      </c>
      <c r="AI3514" s="32" t="n">
        <v>0</v>
      </c>
      <c r="AJ3514" s="40" t="n">
        <v>2.99</v>
      </c>
      <c r="AK3514" s="29" t="n">
        <v>129.69</v>
      </c>
      <c r="AL3514" s="29" t="n">
        <v>17.7690163934426</v>
      </c>
      <c r="AM3514" s="41"/>
      <c r="AN3514" s="38"/>
      <c r="AO3514" s="34"/>
      <c r="AP3514" s="39"/>
      <c r="AQ3514" s="40"/>
      <c r="AR3514" s="40"/>
      <c r="AS3514" s="40"/>
      <c r="AT3514" s="32"/>
      <c r="AU3514" s="32"/>
      <c r="AV3514" s="40"/>
      <c r="AW3514" s="31"/>
      <c r="AX3514" s="29"/>
      <c r="AY3514" s="42"/>
      <c r="AZ3514" s="38"/>
      <c r="BA3514" s="34"/>
      <c r="BB3514" s="39"/>
      <c r="BC3514" s="40"/>
      <c r="BD3514" s="40"/>
      <c r="BE3514" s="40"/>
      <c r="BF3514" s="32"/>
      <c r="BG3514" s="32"/>
      <c r="BH3514" s="40"/>
      <c r="BI3514" s="31"/>
      <c r="BJ3514" s="29"/>
    </row>
    <row r="3515" customFormat="false" ht="15" hidden="false" customHeight="false" outlineLevel="0" collapsed="false">
      <c r="A3515" s="26" t="s">
        <v>1540</v>
      </c>
      <c r="B3515" s="27" t="s">
        <v>0</v>
      </c>
      <c r="C3515" s="28" t="s">
        <v>1541</v>
      </c>
      <c r="D3515" s="43" t="s">
        <v>1542</v>
      </c>
      <c r="E3515" s="30" t="n">
        <v>79.9</v>
      </c>
      <c r="F3515" s="31" t="n">
        <v>79.9</v>
      </c>
      <c r="G3515" s="32" t="s">
        <v>287</v>
      </c>
      <c r="H3515" s="32"/>
      <c r="I3515" s="33" t="n">
        <v>24.99</v>
      </c>
      <c r="J3515" s="34" t="s">
        <v>288</v>
      </c>
      <c r="K3515" s="35" t="s">
        <v>532</v>
      </c>
      <c r="L3515" s="36"/>
      <c r="M3515" s="33" t="n">
        <v>1.49</v>
      </c>
      <c r="N3515" s="33"/>
      <c r="O3515" s="37"/>
      <c r="P3515" s="38" t="n">
        <v>0</v>
      </c>
      <c r="Q3515" s="34" t="n">
        <v>0</v>
      </c>
      <c r="R3515" s="39" t="n">
        <v>-2.72882513661202</v>
      </c>
      <c r="S3515" s="40" t="n">
        <v>2.72882513661202</v>
      </c>
      <c r="T3515" s="40" t="n">
        <v>0</v>
      </c>
      <c r="U3515" s="40" t="n">
        <v>0</v>
      </c>
      <c r="V3515" s="32" t="n">
        <v>22.261174863388</v>
      </c>
      <c r="W3515" s="32" t="n">
        <v>24.99</v>
      </c>
      <c r="X3515" s="40" t="n">
        <v>24.99</v>
      </c>
      <c r="Y3515" s="29" t="n">
        <v>0</v>
      </c>
      <c r="Z3515" s="29" t="n">
        <v>65.4918032786885</v>
      </c>
      <c r="AA3515" s="41"/>
      <c r="AB3515" s="38" t="n">
        <v>0</v>
      </c>
      <c r="AC3515" s="34" t="n">
        <v>0</v>
      </c>
      <c r="AD3515" s="39" t="n">
        <v>-2.72882513661202</v>
      </c>
      <c r="AE3515" s="40" t="n">
        <v>2.72882513661202</v>
      </c>
      <c r="AF3515" s="40" t="n">
        <v>0</v>
      </c>
      <c r="AG3515" s="40" t="n">
        <v>0</v>
      </c>
      <c r="AH3515" s="32" t="n">
        <v>22.261174863388</v>
      </c>
      <c r="AI3515" s="32" t="n">
        <v>24.99</v>
      </c>
      <c r="AJ3515" s="40" t="n">
        <v>24.99</v>
      </c>
      <c r="AK3515" s="29" t="n">
        <v>0</v>
      </c>
      <c r="AL3515" s="29" t="n">
        <v>65.4918032786885</v>
      </c>
      <c r="AM3515" s="41"/>
      <c r="AN3515" s="38"/>
      <c r="AO3515" s="34"/>
      <c r="AP3515" s="39"/>
      <c r="AQ3515" s="40"/>
      <c r="AR3515" s="40"/>
      <c r="AS3515" s="40"/>
      <c r="AT3515" s="32"/>
      <c r="AU3515" s="32"/>
      <c r="AV3515" s="40"/>
      <c r="AW3515" s="31"/>
      <c r="AX3515" s="29"/>
      <c r="AY3515" s="42"/>
      <c r="AZ3515" s="38"/>
      <c r="BA3515" s="34"/>
      <c r="BB3515" s="39"/>
      <c r="BC3515" s="40"/>
      <c r="BD3515" s="40"/>
      <c r="BE3515" s="40"/>
      <c r="BF3515" s="32"/>
      <c r="BG3515" s="32"/>
      <c r="BH3515" s="40"/>
      <c r="BI3515" s="31"/>
      <c r="BJ3515" s="29"/>
    </row>
    <row r="3516" customFormat="false" ht="15" hidden="false" customHeight="false" outlineLevel="0" collapsed="false">
      <c r="A3516" s="26" t="s">
        <v>1543</v>
      </c>
      <c r="B3516" s="27" t="s">
        <v>0</v>
      </c>
      <c r="C3516" s="28" t="s">
        <v>1541</v>
      </c>
      <c r="D3516" s="43" t="s">
        <v>1542</v>
      </c>
      <c r="E3516" s="30" t="n">
        <v>79.9</v>
      </c>
      <c r="F3516" s="31" t="n">
        <v>79.9</v>
      </c>
      <c r="G3516" s="32" t="s">
        <v>291</v>
      </c>
      <c r="H3516" s="32"/>
      <c r="I3516" s="33" t="n">
        <v>16.99</v>
      </c>
      <c r="J3516" s="34" t="s">
        <v>288</v>
      </c>
      <c r="K3516" s="35" t="s">
        <v>532</v>
      </c>
      <c r="L3516" s="36"/>
      <c r="M3516" s="33" t="n">
        <v>1.49</v>
      </c>
      <c r="N3516" s="33"/>
      <c r="O3516" s="37"/>
      <c r="P3516" s="38" t="n">
        <v>0</v>
      </c>
      <c r="Q3516" s="34" t="n">
        <v>0</v>
      </c>
      <c r="R3516" s="39" t="n">
        <v>-2.72882513661202</v>
      </c>
      <c r="S3516" s="40" t="n">
        <v>2.72882513661202</v>
      </c>
      <c r="T3516" s="40" t="n">
        <v>0</v>
      </c>
      <c r="U3516" s="40" t="n">
        <v>0</v>
      </c>
      <c r="V3516" s="32" t="n">
        <v>14.261174863388</v>
      </c>
      <c r="W3516" s="32" t="n">
        <v>16.99</v>
      </c>
      <c r="X3516" s="40" t="n">
        <v>16.99</v>
      </c>
      <c r="Y3516" s="29" t="n">
        <v>0</v>
      </c>
      <c r="Z3516" s="29" t="n">
        <v>65.4918032786885</v>
      </c>
      <c r="AA3516" s="41"/>
      <c r="AB3516" s="38" t="n">
        <v>0</v>
      </c>
      <c r="AC3516" s="34" t="n">
        <v>0</v>
      </c>
      <c r="AD3516" s="39" t="n">
        <v>-2.72882513661202</v>
      </c>
      <c r="AE3516" s="40" t="n">
        <v>2.72882513661202</v>
      </c>
      <c r="AF3516" s="40" t="n">
        <v>0</v>
      </c>
      <c r="AG3516" s="40" t="n">
        <v>0</v>
      </c>
      <c r="AH3516" s="32" t="n">
        <v>14.261174863388</v>
      </c>
      <c r="AI3516" s="32" t="n">
        <v>16.99</v>
      </c>
      <c r="AJ3516" s="40" t="n">
        <v>16.99</v>
      </c>
      <c r="AK3516" s="29" t="n">
        <v>0</v>
      </c>
      <c r="AL3516" s="29" t="n">
        <v>65.4918032786885</v>
      </c>
      <c r="AM3516" s="41"/>
      <c r="AN3516" s="38"/>
      <c r="AO3516" s="34"/>
      <c r="AP3516" s="39"/>
      <c r="AQ3516" s="40"/>
      <c r="AR3516" s="40"/>
      <c r="AS3516" s="40"/>
      <c r="AT3516" s="32"/>
      <c r="AU3516" s="32"/>
      <c r="AV3516" s="40"/>
      <c r="AW3516" s="31"/>
      <c r="AX3516" s="29"/>
      <c r="AY3516" s="42"/>
      <c r="AZ3516" s="38"/>
      <c r="BA3516" s="34"/>
      <c r="BB3516" s="39"/>
      <c r="BC3516" s="40"/>
      <c r="BD3516" s="40"/>
      <c r="BE3516" s="40"/>
      <c r="BF3516" s="32"/>
      <c r="BG3516" s="32"/>
      <c r="BH3516" s="40"/>
      <c r="BI3516" s="31"/>
      <c r="BJ3516" s="29"/>
    </row>
    <row r="3517" customFormat="false" ht="15" hidden="false" customHeight="false" outlineLevel="0" collapsed="false">
      <c r="A3517" s="26" t="s">
        <v>1544</v>
      </c>
      <c r="B3517" s="27" t="s">
        <v>0</v>
      </c>
      <c r="C3517" s="28" t="s">
        <v>1541</v>
      </c>
      <c r="D3517" s="43" t="s">
        <v>1542</v>
      </c>
      <c r="E3517" s="30" t="n">
        <v>79.9</v>
      </c>
      <c r="F3517" s="31" t="n">
        <v>79.9</v>
      </c>
      <c r="G3517" s="32" t="s">
        <v>293</v>
      </c>
      <c r="H3517" s="32"/>
      <c r="I3517" s="33" t="n">
        <v>12.99</v>
      </c>
      <c r="J3517" s="34" t="s">
        <v>288</v>
      </c>
      <c r="K3517" s="35" t="s">
        <v>532</v>
      </c>
      <c r="L3517" s="36"/>
      <c r="M3517" s="33" t="n">
        <v>1.49</v>
      </c>
      <c r="N3517" s="33"/>
      <c r="O3517" s="37"/>
      <c r="P3517" s="38" t="n">
        <v>19.99</v>
      </c>
      <c r="Q3517" s="34" t="n">
        <v>0</v>
      </c>
      <c r="R3517" s="39" t="n">
        <v>-1.89590846994536</v>
      </c>
      <c r="S3517" s="40" t="n">
        <v>1.89590846994536</v>
      </c>
      <c r="T3517" s="40" t="n">
        <v>0</v>
      </c>
      <c r="U3517" s="40" t="n">
        <v>0</v>
      </c>
      <c r="V3517" s="32" t="n">
        <v>11.0940915300546</v>
      </c>
      <c r="W3517" s="32" t="n">
        <v>12.99</v>
      </c>
      <c r="X3517" s="40" t="n">
        <v>12.99</v>
      </c>
      <c r="Y3517" s="29" t="n">
        <v>19.99</v>
      </c>
      <c r="Z3517" s="29" t="n">
        <v>45.5018032786885</v>
      </c>
      <c r="AA3517" s="41"/>
      <c r="AB3517" s="38" t="n">
        <v>19.99</v>
      </c>
      <c r="AC3517" s="34" t="n">
        <v>0</v>
      </c>
      <c r="AD3517" s="39" t="n">
        <v>-1.89590846994536</v>
      </c>
      <c r="AE3517" s="40" t="n">
        <v>1.89590846994536</v>
      </c>
      <c r="AF3517" s="40" t="n">
        <v>0</v>
      </c>
      <c r="AG3517" s="40" t="n">
        <v>0</v>
      </c>
      <c r="AH3517" s="32" t="n">
        <v>11.0940915300546</v>
      </c>
      <c r="AI3517" s="32" t="n">
        <v>12.99</v>
      </c>
      <c r="AJ3517" s="40" t="n">
        <v>12.99</v>
      </c>
      <c r="AK3517" s="29" t="n">
        <v>19.99</v>
      </c>
      <c r="AL3517" s="29" t="n">
        <v>45.5018032786885</v>
      </c>
      <c r="AM3517" s="41"/>
      <c r="AN3517" s="38"/>
      <c r="AO3517" s="34"/>
      <c r="AP3517" s="39"/>
      <c r="AQ3517" s="40"/>
      <c r="AR3517" s="40"/>
      <c r="AS3517" s="40"/>
      <c r="AT3517" s="32"/>
      <c r="AU3517" s="32"/>
      <c r="AV3517" s="40"/>
      <c r="AW3517" s="31"/>
      <c r="AX3517" s="29"/>
      <c r="AY3517" s="42"/>
      <c r="AZ3517" s="38"/>
      <c r="BA3517" s="34"/>
      <c r="BB3517" s="39"/>
      <c r="BC3517" s="40"/>
      <c r="BD3517" s="40"/>
      <c r="BE3517" s="40"/>
      <c r="BF3517" s="32"/>
      <c r="BG3517" s="32"/>
      <c r="BH3517" s="40"/>
      <c r="BI3517" s="31"/>
      <c r="BJ3517" s="29"/>
    </row>
    <row r="3518" customFormat="false" ht="15" hidden="false" customHeight="false" outlineLevel="0" collapsed="false">
      <c r="A3518" s="26" t="s">
        <v>1545</v>
      </c>
      <c r="B3518" s="27" t="s">
        <v>0</v>
      </c>
      <c r="C3518" s="28" t="s">
        <v>1541</v>
      </c>
      <c r="D3518" s="43" t="s">
        <v>1542</v>
      </c>
      <c r="E3518" s="30" t="n">
        <v>79.9</v>
      </c>
      <c r="F3518" s="31" t="n">
        <v>79.9</v>
      </c>
      <c r="G3518" s="32" t="s">
        <v>295</v>
      </c>
      <c r="H3518" s="32"/>
      <c r="I3518" s="33" t="n">
        <v>9.99</v>
      </c>
      <c r="J3518" s="34" t="s">
        <v>288</v>
      </c>
      <c r="K3518" s="35" t="s">
        <v>532</v>
      </c>
      <c r="L3518" s="36"/>
      <c r="M3518" s="33" t="n">
        <v>1.49</v>
      </c>
      <c r="N3518" s="33"/>
      <c r="O3518" s="37"/>
      <c r="P3518" s="38" t="n">
        <v>19.99</v>
      </c>
      <c r="Q3518" s="34" t="n">
        <v>0</v>
      </c>
      <c r="R3518" s="39" t="n">
        <v>-1.89590846994536</v>
      </c>
      <c r="S3518" s="40" t="n">
        <v>1.89590846994536</v>
      </c>
      <c r="T3518" s="40" t="n">
        <v>0</v>
      </c>
      <c r="U3518" s="40" t="n">
        <v>0</v>
      </c>
      <c r="V3518" s="32" t="n">
        <v>8.09409153005464</v>
      </c>
      <c r="W3518" s="32" t="n">
        <v>9.99</v>
      </c>
      <c r="X3518" s="40" t="n">
        <v>9.99</v>
      </c>
      <c r="Y3518" s="29" t="n">
        <v>19.99</v>
      </c>
      <c r="Z3518" s="29" t="n">
        <v>45.5018032786885</v>
      </c>
      <c r="AA3518" s="41"/>
      <c r="AB3518" s="38" t="n">
        <v>19.99</v>
      </c>
      <c r="AC3518" s="34" t="n">
        <v>0</v>
      </c>
      <c r="AD3518" s="39" t="n">
        <v>-1.89590846994536</v>
      </c>
      <c r="AE3518" s="40" t="n">
        <v>1.89590846994536</v>
      </c>
      <c r="AF3518" s="40" t="n">
        <v>0</v>
      </c>
      <c r="AG3518" s="40" t="n">
        <v>0</v>
      </c>
      <c r="AH3518" s="32" t="n">
        <v>8.09409153005464</v>
      </c>
      <c r="AI3518" s="32" t="n">
        <v>9.99</v>
      </c>
      <c r="AJ3518" s="40" t="n">
        <v>9.99</v>
      </c>
      <c r="AK3518" s="29" t="n">
        <v>19.99</v>
      </c>
      <c r="AL3518" s="29" t="n">
        <v>45.5018032786885</v>
      </c>
      <c r="AM3518" s="41"/>
      <c r="AN3518" s="38"/>
      <c r="AO3518" s="34"/>
      <c r="AP3518" s="39"/>
      <c r="AQ3518" s="40"/>
      <c r="AR3518" s="40"/>
      <c r="AS3518" s="40"/>
      <c r="AT3518" s="32"/>
      <c r="AU3518" s="32"/>
      <c r="AV3518" s="40"/>
      <c r="AW3518" s="31"/>
      <c r="AX3518" s="29"/>
      <c r="AY3518" s="42"/>
      <c r="AZ3518" s="38"/>
      <c r="BA3518" s="34"/>
      <c r="BB3518" s="39"/>
      <c r="BC3518" s="40"/>
      <c r="BD3518" s="40"/>
      <c r="BE3518" s="40"/>
      <c r="BF3518" s="32"/>
      <c r="BG3518" s="32"/>
      <c r="BH3518" s="40"/>
      <c r="BI3518" s="31"/>
      <c r="BJ3518" s="29"/>
    </row>
    <row r="3519" customFormat="false" ht="15" hidden="false" customHeight="false" outlineLevel="0" collapsed="false">
      <c r="A3519" s="26" t="s">
        <v>1546</v>
      </c>
      <c r="B3519" s="27" t="s">
        <v>0</v>
      </c>
      <c r="C3519" s="28" t="s">
        <v>1541</v>
      </c>
      <c r="D3519" s="43" t="s">
        <v>1542</v>
      </c>
      <c r="E3519" s="30" t="n">
        <v>79.9</v>
      </c>
      <c r="F3519" s="31" t="n">
        <v>79.9</v>
      </c>
      <c r="G3519" s="32" t="s">
        <v>297</v>
      </c>
      <c r="H3519" s="32"/>
      <c r="I3519" s="33" t="n">
        <v>0</v>
      </c>
      <c r="J3519" s="34" t="s">
        <v>298</v>
      </c>
      <c r="K3519" s="35" t="s">
        <v>532</v>
      </c>
      <c r="L3519" s="36"/>
      <c r="M3519" s="33" t="n">
        <v>1.49</v>
      </c>
      <c r="N3519" s="33"/>
      <c r="O3519" s="37"/>
      <c r="P3519" s="38" t="n">
        <v>19.99</v>
      </c>
      <c r="Q3519" s="34" t="n">
        <v>0</v>
      </c>
      <c r="R3519" s="39" t="n">
        <v>-1.89590846994536</v>
      </c>
      <c r="S3519" s="40" t="n">
        <v>1.89590846994536</v>
      </c>
      <c r="T3519" s="40" t="n">
        <v>0</v>
      </c>
      <c r="U3519" s="40" t="n">
        <v>0</v>
      </c>
      <c r="V3519" s="32" t="n">
        <v>-1.89590846994536</v>
      </c>
      <c r="W3519" s="32" t="n">
        <v>0</v>
      </c>
      <c r="X3519" s="40" t="n">
        <v>0</v>
      </c>
      <c r="Y3519" s="29" t="n">
        <v>19.99</v>
      </c>
      <c r="Z3519" s="29" t="n">
        <v>45.5018032786885</v>
      </c>
      <c r="AA3519" s="41"/>
      <c r="AB3519" s="38" t="n">
        <v>19.99</v>
      </c>
      <c r="AC3519" s="34" t="n">
        <v>0</v>
      </c>
      <c r="AD3519" s="39" t="n">
        <v>-1.89590846994536</v>
      </c>
      <c r="AE3519" s="40" t="n">
        <v>1.89590846994536</v>
      </c>
      <c r="AF3519" s="40" t="n">
        <v>0</v>
      </c>
      <c r="AG3519" s="40" t="n">
        <v>0</v>
      </c>
      <c r="AH3519" s="32" t="n">
        <v>-1.89590846994536</v>
      </c>
      <c r="AI3519" s="32" t="n">
        <v>0</v>
      </c>
      <c r="AJ3519" s="40" t="n">
        <v>0</v>
      </c>
      <c r="AK3519" s="29" t="n">
        <v>19.99</v>
      </c>
      <c r="AL3519" s="29" t="n">
        <v>45.5018032786885</v>
      </c>
      <c r="AM3519" s="41"/>
      <c r="AN3519" s="38"/>
      <c r="AO3519" s="34"/>
      <c r="AP3519" s="39"/>
      <c r="AQ3519" s="40"/>
      <c r="AR3519" s="40"/>
      <c r="AS3519" s="40"/>
      <c r="AT3519" s="32"/>
      <c r="AU3519" s="32"/>
      <c r="AV3519" s="40"/>
      <c r="AW3519" s="31"/>
      <c r="AX3519" s="29"/>
      <c r="AY3519" s="42"/>
      <c r="AZ3519" s="38"/>
      <c r="BA3519" s="34"/>
      <c r="BB3519" s="39"/>
      <c r="BC3519" s="40"/>
      <c r="BD3519" s="40"/>
      <c r="BE3519" s="40"/>
      <c r="BF3519" s="32"/>
      <c r="BG3519" s="32"/>
      <c r="BH3519" s="40"/>
      <c r="BI3519" s="31"/>
      <c r="BJ3519" s="29"/>
    </row>
    <row r="3520" customFormat="false" ht="15" hidden="false" customHeight="false" outlineLevel="0" collapsed="false">
      <c r="A3520" s="26" t="s">
        <v>1547</v>
      </c>
      <c r="B3520" s="27" t="s">
        <v>0</v>
      </c>
      <c r="C3520" s="28" t="s">
        <v>1548</v>
      </c>
      <c r="D3520" s="43" t="s">
        <v>1549</v>
      </c>
      <c r="E3520" s="30" t="n">
        <v>299.9</v>
      </c>
      <c r="F3520" s="31" t="n">
        <v>299.9</v>
      </c>
      <c r="G3520" s="32" t="s">
        <v>287</v>
      </c>
      <c r="H3520" s="32"/>
      <c r="I3520" s="33" t="n">
        <v>24.99</v>
      </c>
      <c r="J3520" s="34" t="s">
        <v>288</v>
      </c>
      <c r="K3520" s="35" t="s">
        <v>355</v>
      </c>
      <c r="L3520" s="36"/>
      <c r="M3520" s="33" t="n">
        <v>2.99</v>
      </c>
      <c r="N3520" s="33"/>
      <c r="O3520" s="37"/>
      <c r="P3520" s="38" t="n">
        <v>29.99</v>
      </c>
      <c r="Q3520" s="34" t="n">
        <v>1.99</v>
      </c>
      <c r="R3520" s="39" t="n">
        <v>-5.20432240437158</v>
      </c>
      <c r="S3520" s="40" t="n">
        <v>7.19432240437159</v>
      </c>
      <c r="T3520" s="40" t="n">
        <v>7.19432240437159</v>
      </c>
      <c r="U3520" s="40" t="n">
        <v>7.19432240437159</v>
      </c>
      <c r="V3520" s="32" t="n">
        <v>19.7856775956284</v>
      </c>
      <c r="W3520" s="32" t="n">
        <v>19.7856775956284</v>
      </c>
      <c r="X3520" s="40" t="n">
        <v>26.98</v>
      </c>
      <c r="Y3520" s="29" t="n">
        <v>89.69</v>
      </c>
      <c r="Z3520" s="29" t="n">
        <v>156.129672131148</v>
      </c>
      <c r="AA3520" s="41"/>
      <c r="AB3520" s="38" t="s">
        <v>520</v>
      </c>
      <c r="AC3520" s="34" t="s">
        <v>520</v>
      </c>
      <c r="AD3520" s="39" t="s">
        <v>520</v>
      </c>
      <c r="AE3520" s="40" t="s">
        <v>520</v>
      </c>
      <c r="AF3520" s="40" t="s">
        <v>520</v>
      </c>
      <c r="AG3520" s="40" t="s">
        <v>520</v>
      </c>
      <c r="AH3520" s="32"/>
      <c r="AI3520" s="32"/>
      <c r="AJ3520" s="40"/>
      <c r="AK3520" s="29"/>
      <c r="AL3520" s="29"/>
      <c r="AM3520" s="41"/>
      <c r="AN3520" s="38"/>
      <c r="AO3520" s="34"/>
      <c r="AP3520" s="39"/>
      <c r="AQ3520" s="40"/>
      <c r="AR3520" s="40"/>
      <c r="AS3520" s="40"/>
      <c r="AT3520" s="32"/>
      <c r="AU3520" s="32"/>
      <c r="AV3520" s="40"/>
      <c r="AW3520" s="31"/>
      <c r="AX3520" s="29"/>
      <c r="AY3520" s="42"/>
      <c r="AZ3520" s="38"/>
      <c r="BA3520" s="34"/>
      <c r="BB3520" s="39"/>
      <c r="BC3520" s="40"/>
      <c r="BD3520" s="40"/>
      <c r="BE3520" s="40"/>
      <c r="BF3520" s="32"/>
      <c r="BG3520" s="32"/>
      <c r="BH3520" s="40"/>
      <c r="BI3520" s="31"/>
      <c r="BJ3520" s="29"/>
    </row>
    <row r="3521" customFormat="false" ht="15" hidden="false" customHeight="false" outlineLevel="0" collapsed="false">
      <c r="A3521" s="26" t="s">
        <v>1550</v>
      </c>
      <c r="B3521" s="27" t="s">
        <v>0</v>
      </c>
      <c r="C3521" s="28" t="s">
        <v>1548</v>
      </c>
      <c r="D3521" s="43" t="s">
        <v>1549</v>
      </c>
      <c r="E3521" s="30" t="n">
        <v>299.9</v>
      </c>
      <c r="F3521" s="31" t="n">
        <v>299.9</v>
      </c>
      <c r="G3521" s="32" t="s">
        <v>291</v>
      </c>
      <c r="H3521" s="32"/>
      <c r="I3521" s="33" t="n">
        <v>16.99</v>
      </c>
      <c r="J3521" s="34" t="s">
        <v>288</v>
      </c>
      <c r="K3521" s="35" t="s">
        <v>355</v>
      </c>
      <c r="L3521" s="36"/>
      <c r="M3521" s="33" t="n">
        <v>2.99</v>
      </c>
      <c r="N3521" s="33"/>
      <c r="O3521" s="37"/>
      <c r="P3521" s="38" t="n">
        <v>29.99</v>
      </c>
      <c r="Q3521" s="34" t="n">
        <v>4.99</v>
      </c>
      <c r="R3521" s="39" t="n">
        <v>-2.20432240437158</v>
      </c>
      <c r="S3521" s="40" t="n">
        <v>7.19432240437159</v>
      </c>
      <c r="T3521" s="40" t="n">
        <v>7.19432240437159</v>
      </c>
      <c r="U3521" s="40" t="n">
        <v>7.19432240437159</v>
      </c>
      <c r="V3521" s="32" t="n">
        <v>14.7856775956284</v>
      </c>
      <c r="W3521" s="32" t="n">
        <v>14.7856775956284</v>
      </c>
      <c r="X3521" s="40" t="n">
        <v>21.98</v>
      </c>
      <c r="Y3521" s="29" t="n">
        <v>179.69</v>
      </c>
      <c r="Z3521" s="29" t="n">
        <v>66.1296721311475</v>
      </c>
      <c r="AA3521" s="41"/>
      <c r="AB3521" s="38" t="s">
        <v>520</v>
      </c>
      <c r="AC3521" s="34" t="s">
        <v>520</v>
      </c>
      <c r="AD3521" s="39" t="s">
        <v>520</v>
      </c>
      <c r="AE3521" s="40" t="s">
        <v>520</v>
      </c>
      <c r="AF3521" s="40" t="s">
        <v>520</v>
      </c>
      <c r="AG3521" s="40" t="s">
        <v>520</v>
      </c>
      <c r="AH3521" s="32"/>
      <c r="AI3521" s="32"/>
      <c r="AJ3521" s="40"/>
      <c r="AK3521" s="29"/>
      <c r="AL3521" s="29"/>
      <c r="AM3521" s="41"/>
      <c r="AN3521" s="38"/>
      <c r="AO3521" s="34"/>
      <c r="AP3521" s="39"/>
      <c r="AQ3521" s="40"/>
      <c r="AR3521" s="40"/>
      <c r="AS3521" s="40"/>
      <c r="AT3521" s="32"/>
      <c r="AU3521" s="32"/>
      <c r="AV3521" s="40"/>
      <c r="AW3521" s="31"/>
      <c r="AX3521" s="29"/>
      <c r="AY3521" s="42"/>
      <c r="AZ3521" s="38"/>
      <c r="BA3521" s="34"/>
      <c r="BB3521" s="39"/>
      <c r="BC3521" s="40"/>
      <c r="BD3521" s="40"/>
      <c r="BE3521" s="40"/>
      <c r="BF3521" s="32"/>
      <c r="BG3521" s="32"/>
      <c r="BH3521" s="40"/>
      <c r="BI3521" s="31"/>
      <c r="BJ3521" s="29"/>
    </row>
    <row r="3522" customFormat="false" ht="15" hidden="false" customHeight="false" outlineLevel="0" collapsed="false">
      <c r="A3522" s="26" t="s">
        <v>1551</v>
      </c>
      <c r="B3522" s="27" t="s">
        <v>0</v>
      </c>
      <c r="C3522" s="28" t="s">
        <v>1548</v>
      </c>
      <c r="D3522" s="43" t="s">
        <v>1549</v>
      </c>
      <c r="E3522" s="30" t="n">
        <v>299.9</v>
      </c>
      <c r="F3522" s="31" t="n">
        <v>299.9</v>
      </c>
      <c r="G3522" s="32" t="s">
        <v>293</v>
      </c>
      <c r="H3522" s="32"/>
      <c r="I3522" s="33" t="n">
        <v>12.99</v>
      </c>
      <c r="J3522" s="34" t="s">
        <v>288</v>
      </c>
      <c r="K3522" s="35" t="s">
        <v>355</v>
      </c>
      <c r="L3522" s="36"/>
      <c r="M3522" s="33" t="n">
        <v>2.99</v>
      </c>
      <c r="N3522" s="33"/>
      <c r="O3522" s="37"/>
      <c r="P3522" s="38" t="n">
        <v>29.99</v>
      </c>
      <c r="Q3522" s="34" t="n">
        <v>6.99</v>
      </c>
      <c r="R3522" s="39" t="n">
        <v>-0.204322404371585</v>
      </c>
      <c r="S3522" s="40" t="n">
        <v>7.19432240437159</v>
      </c>
      <c r="T3522" s="40" t="n">
        <v>7.19432240437159</v>
      </c>
      <c r="U3522" s="40" t="n">
        <v>7.19432240437159</v>
      </c>
      <c r="V3522" s="32" t="n">
        <v>12.7856775956284</v>
      </c>
      <c r="W3522" s="32" t="n">
        <v>12.7856775956284</v>
      </c>
      <c r="X3522" s="40" t="n">
        <v>19.98</v>
      </c>
      <c r="Y3522" s="29" t="n">
        <v>239.69</v>
      </c>
      <c r="Z3522" s="29" t="n">
        <v>6.12967213114752</v>
      </c>
      <c r="AA3522" s="41"/>
      <c r="AB3522" s="38" t="s">
        <v>520</v>
      </c>
      <c r="AC3522" s="34" t="s">
        <v>520</v>
      </c>
      <c r="AD3522" s="39" t="s">
        <v>520</v>
      </c>
      <c r="AE3522" s="40" t="s">
        <v>520</v>
      </c>
      <c r="AF3522" s="40" t="s">
        <v>520</v>
      </c>
      <c r="AG3522" s="40" t="s">
        <v>520</v>
      </c>
      <c r="AH3522" s="32"/>
      <c r="AI3522" s="32"/>
      <c r="AJ3522" s="40"/>
      <c r="AK3522" s="29"/>
      <c r="AL3522" s="29"/>
      <c r="AM3522" s="41"/>
      <c r="AN3522" s="38"/>
      <c r="AO3522" s="34"/>
      <c r="AP3522" s="39"/>
      <c r="AQ3522" s="40"/>
      <c r="AR3522" s="40"/>
      <c r="AS3522" s="40"/>
      <c r="AT3522" s="32"/>
      <c r="AU3522" s="32"/>
      <c r="AV3522" s="40"/>
      <c r="AW3522" s="31"/>
      <c r="AX3522" s="29"/>
      <c r="AY3522" s="42"/>
      <c r="AZ3522" s="38"/>
      <c r="BA3522" s="34"/>
      <c r="BB3522" s="39"/>
      <c r="BC3522" s="40"/>
      <c r="BD3522" s="40"/>
      <c r="BE3522" s="40"/>
      <c r="BF3522" s="32"/>
      <c r="BG3522" s="32"/>
      <c r="BH3522" s="40"/>
      <c r="BI3522" s="31"/>
      <c r="BJ3522" s="29"/>
    </row>
    <row r="3523" customFormat="false" ht="15" hidden="false" customHeight="false" outlineLevel="0" collapsed="false">
      <c r="A3523" s="26" t="s">
        <v>1552</v>
      </c>
      <c r="B3523" s="27" t="s">
        <v>0</v>
      </c>
      <c r="C3523" s="28" t="s">
        <v>1548</v>
      </c>
      <c r="D3523" s="43" t="s">
        <v>1549</v>
      </c>
      <c r="E3523" s="30" t="n">
        <v>299.9</v>
      </c>
      <c r="F3523" s="31" t="n">
        <v>299.9</v>
      </c>
      <c r="G3523" s="32" t="s">
        <v>295</v>
      </c>
      <c r="H3523" s="32"/>
      <c r="I3523" s="33" t="n">
        <v>9.99</v>
      </c>
      <c r="J3523" s="34" t="s">
        <v>288</v>
      </c>
      <c r="K3523" s="35" t="s">
        <v>355</v>
      </c>
      <c r="L3523" s="36"/>
      <c r="M3523" s="33" t="n">
        <v>2.99</v>
      </c>
      <c r="N3523" s="33"/>
      <c r="O3523" s="37"/>
      <c r="P3523" s="38" t="n">
        <v>29.99</v>
      </c>
      <c r="Q3523" s="34" t="n">
        <v>6.99</v>
      </c>
      <c r="R3523" s="39" t="n">
        <v>-0.204322404371585</v>
      </c>
      <c r="S3523" s="40" t="n">
        <v>7.19432240437159</v>
      </c>
      <c r="T3523" s="40" t="n">
        <v>7.19432240437159</v>
      </c>
      <c r="U3523" s="40" t="n">
        <v>7.19432240437159</v>
      </c>
      <c r="V3523" s="32" t="n">
        <v>9.78567759562842</v>
      </c>
      <c r="W3523" s="32" t="n">
        <v>9.78567759562842</v>
      </c>
      <c r="X3523" s="40" t="n">
        <v>16.98</v>
      </c>
      <c r="Y3523" s="29" t="n">
        <v>239.69</v>
      </c>
      <c r="Z3523" s="29" t="n">
        <v>6.12967213114752</v>
      </c>
      <c r="AA3523" s="41"/>
      <c r="AB3523" s="38" t="s">
        <v>520</v>
      </c>
      <c r="AC3523" s="34" t="s">
        <v>520</v>
      </c>
      <c r="AD3523" s="39" t="s">
        <v>520</v>
      </c>
      <c r="AE3523" s="40" t="s">
        <v>520</v>
      </c>
      <c r="AF3523" s="40" t="s">
        <v>520</v>
      </c>
      <c r="AG3523" s="40" t="s">
        <v>520</v>
      </c>
      <c r="AH3523" s="32"/>
      <c r="AI3523" s="32"/>
      <c r="AJ3523" s="40"/>
      <c r="AK3523" s="29"/>
      <c r="AL3523" s="29"/>
      <c r="AM3523" s="41"/>
      <c r="AN3523" s="38"/>
      <c r="AO3523" s="34"/>
      <c r="AP3523" s="39"/>
      <c r="AQ3523" s="40"/>
      <c r="AR3523" s="40"/>
      <c r="AS3523" s="40"/>
      <c r="AT3523" s="32"/>
      <c r="AU3523" s="32"/>
      <c r="AV3523" s="40"/>
      <c r="AW3523" s="31"/>
      <c r="AX3523" s="29"/>
      <c r="AY3523" s="42"/>
      <c r="AZ3523" s="38"/>
      <c r="BA3523" s="34"/>
      <c r="BB3523" s="39"/>
      <c r="BC3523" s="40"/>
      <c r="BD3523" s="40"/>
      <c r="BE3523" s="40"/>
      <c r="BF3523" s="32"/>
      <c r="BG3523" s="32"/>
      <c r="BH3523" s="40"/>
      <c r="BI3523" s="31"/>
      <c r="BJ3523" s="29"/>
    </row>
    <row r="3524" customFormat="false" ht="15" hidden="false" customHeight="false" outlineLevel="0" collapsed="false">
      <c r="A3524" s="26" t="s">
        <v>1553</v>
      </c>
      <c r="B3524" s="27" t="s">
        <v>0</v>
      </c>
      <c r="C3524" s="28" t="s">
        <v>1548</v>
      </c>
      <c r="D3524" s="43" t="s">
        <v>1549</v>
      </c>
      <c r="E3524" s="30" t="n">
        <v>299.9</v>
      </c>
      <c r="F3524" s="31" t="n">
        <v>299.9</v>
      </c>
      <c r="G3524" s="32" t="s">
        <v>297</v>
      </c>
      <c r="H3524" s="32"/>
      <c r="I3524" s="33" t="n">
        <v>0</v>
      </c>
      <c r="J3524" s="34" t="s">
        <v>298</v>
      </c>
      <c r="K3524" s="35" t="s">
        <v>355</v>
      </c>
      <c r="L3524" s="36"/>
      <c r="M3524" s="33" t="n">
        <v>2.99</v>
      </c>
      <c r="N3524" s="33"/>
      <c r="O3524" s="37"/>
      <c r="P3524" s="38" t="n">
        <v>29.99</v>
      </c>
      <c r="Q3524" s="34" t="n">
        <v>6.99</v>
      </c>
      <c r="R3524" s="39" t="n">
        <v>-0.204322404371585</v>
      </c>
      <c r="S3524" s="40" t="n">
        <v>7.19432240437159</v>
      </c>
      <c r="T3524" s="40" t="n">
        <v>7.19432240437159</v>
      </c>
      <c r="U3524" s="40" t="n">
        <v>7.19432240437159</v>
      </c>
      <c r="V3524" s="32" t="n">
        <v>-0.204322404371585</v>
      </c>
      <c r="W3524" s="32" t="n">
        <v>-0.204322404371585</v>
      </c>
      <c r="X3524" s="40" t="n">
        <v>6.99</v>
      </c>
      <c r="Y3524" s="29" t="n">
        <v>239.69</v>
      </c>
      <c r="Z3524" s="29" t="n">
        <v>6.12967213114752</v>
      </c>
      <c r="AA3524" s="41"/>
      <c r="AB3524" s="38" t="s">
        <v>520</v>
      </c>
      <c r="AC3524" s="34" t="s">
        <v>520</v>
      </c>
      <c r="AD3524" s="39" t="s">
        <v>520</v>
      </c>
      <c r="AE3524" s="40" t="s">
        <v>520</v>
      </c>
      <c r="AF3524" s="40" t="s">
        <v>520</v>
      </c>
      <c r="AG3524" s="40" t="s">
        <v>520</v>
      </c>
      <c r="AH3524" s="32"/>
      <c r="AI3524" s="32"/>
      <c r="AJ3524" s="40"/>
      <c r="AK3524" s="29"/>
      <c r="AL3524" s="29"/>
      <c r="AM3524" s="41"/>
      <c r="AN3524" s="38"/>
      <c r="AO3524" s="34"/>
      <c r="AP3524" s="39"/>
      <c r="AQ3524" s="40"/>
      <c r="AR3524" s="40"/>
      <c r="AS3524" s="40"/>
      <c r="AT3524" s="32"/>
      <c r="AU3524" s="32"/>
      <c r="AV3524" s="40"/>
      <c r="AW3524" s="31"/>
      <c r="AX3524" s="29"/>
      <c r="AY3524" s="42"/>
      <c r="AZ3524" s="38"/>
      <c r="BA3524" s="34"/>
      <c r="BB3524" s="39"/>
      <c r="BC3524" s="40"/>
      <c r="BD3524" s="40"/>
      <c r="BE3524" s="40"/>
      <c r="BF3524" s="32"/>
      <c r="BG3524" s="32"/>
      <c r="BH3524" s="40"/>
      <c r="BI3524" s="31"/>
      <c r="BJ3524" s="29"/>
    </row>
    <row r="3525" customFormat="false" ht="15" hidden="false" customHeight="false" outlineLevel="0" collapsed="false">
      <c r="A3525" s="26" t="s">
        <v>1554</v>
      </c>
      <c r="B3525" s="27" t="s">
        <v>0</v>
      </c>
      <c r="C3525" s="28" t="s">
        <v>273</v>
      </c>
      <c r="D3525" s="43" t="s">
        <v>1555</v>
      </c>
      <c r="E3525" s="30" t="n">
        <v>999.9</v>
      </c>
      <c r="F3525" s="31" t="n">
        <v>909.9</v>
      </c>
      <c r="G3525" s="32" t="s">
        <v>287</v>
      </c>
      <c r="H3525" s="32"/>
      <c r="I3525" s="33" t="n">
        <v>24.99</v>
      </c>
      <c r="J3525" s="34" t="s">
        <v>288</v>
      </c>
      <c r="K3525" s="35" t="s">
        <v>355</v>
      </c>
      <c r="L3525" s="36"/>
      <c r="M3525" s="33"/>
      <c r="N3525" s="33"/>
      <c r="O3525" s="37"/>
      <c r="P3525" s="38" t="n">
        <v>159.99</v>
      </c>
      <c r="Q3525" s="34" t="n">
        <v>14.99</v>
      </c>
      <c r="R3525" s="39" t="n">
        <v>-4.53765573770492</v>
      </c>
      <c r="S3525" s="40" t="n">
        <v>19.5276557377049</v>
      </c>
      <c r="T3525" s="40" t="n">
        <v>19.5276557377049</v>
      </c>
      <c r="U3525" s="40" t="n">
        <v>19.5276557377049</v>
      </c>
      <c r="V3525" s="32" t="n">
        <v>20.4523442622951</v>
      </c>
      <c r="W3525" s="32" t="n">
        <v>20.4523442622951</v>
      </c>
      <c r="X3525" s="40" t="n">
        <v>39.98</v>
      </c>
      <c r="Y3525" s="29" t="n">
        <v>609.69</v>
      </c>
      <c r="Z3525" s="29" t="n">
        <v>136.129672131147</v>
      </c>
      <c r="AA3525" s="41"/>
      <c r="AB3525" s="38" t="s">
        <v>520</v>
      </c>
      <c r="AC3525" s="34" t="s">
        <v>520</v>
      </c>
      <c r="AD3525" s="39" t="s">
        <v>520</v>
      </c>
      <c r="AE3525" s="40" t="s">
        <v>520</v>
      </c>
      <c r="AF3525" s="40" t="s">
        <v>520</v>
      </c>
      <c r="AG3525" s="40" t="s">
        <v>520</v>
      </c>
      <c r="AH3525" s="32"/>
      <c r="AI3525" s="32"/>
      <c r="AJ3525" s="40"/>
      <c r="AK3525" s="29"/>
      <c r="AL3525" s="29"/>
      <c r="AM3525" s="41"/>
      <c r="AN3525" s="38"/>
      <c r="AO3525" s="34"/>
      <c r="AP3525" s="39"/>
      <c r="AQ3525" s="40"/>
      <c r="AR3525" s="40"/>
      <c r="AS3525" s="40"/>
      <c r="AT3525" s="32"/>
      <c r="AU3525" s="32"/>
      <c r="AV3525" s="40"/>
      <c r="AW3525" s="31"/>
      <c r="AX3525" s="29"/>
      <c r="AY3525" s="42"/>
      <c r="AZ3525" s="38"/>
      <c r="BA3525" s="34"/>
      <c r="BB3525" s="39"/>
      <c r="BC3525" s="40"/>
      <c r="BD3525" s="40"/>
      <c r="BE3525" s="40"/>
      <c r="BF3525" s="32"/>
      <c r="BG3525" s="32"/>
      <c r="BH3525" s="40"/>
      <c r="BI3525" s="31"/>
      <c r="BJ3525" s="29"/>
    </row>
    <row r="3526" customFormat="false" ht="15" hidden="false" customHeight="false" outlineLevel="0" collapsed="false">
      <c r="A3526" s="26" t="s">
        <v>1556</v>
      </c>
      <c r="B3526" s="27" t="s">
        <v>0</v>
      </c>
      <c r="C3526" s="28" t="s">
        <v>273</v>
      </c>
      <c r="D3526" s="43" t="s">
        <v>1555</v>
      </c>
      <c r="E3526" s="30" t="n">
        <v>999.9</v>
      </c>
      <c r="F3526" s="31" t="n">
        <v>909.9</v>
      </c>
      <c r="G3526" s="32" t="s">
        <v>291</v>
      </c>
      <c r="H3526" s="32"/>
      <c r="I3526" s="33" t="n">
        <v>16.99</v>
      </c>
      <c r="J3526" s="34" t="s">
        <v>288</v>
      </c>
      <c r="K3526" s="35" t="s">
        <v>355</v>
      </c>
      <c r="L3526" s="36"/>
      <c r="M3526" s="33"/>
      <c r="N3526" s="33"/>
      <c r="O3526" s="37"/>
      <c r="P3526" s="38" t="n">
        <v>159.99</v>
      </c>
      <c r="Q3526" s="34" t="n">
        <v>16.99</v>
      </c>
      <c r="R3526" s="39" t="n">
        <v>-2.53765573770492</v>
      </c>
      <c r="S3526" s="40" t="n">
        <v>19.5276557377049</v>
      </c>
      <c r="T3526" s="40" t="n">
        <v>19.5276557377049</v>
      </c>
      <c r="U3526" s="40" t="n">
        <v>19.5276557377049</v>
      </c>
      <c r="V3526" s="32" t="n">
        <v>14.4523442622951</v>
      </c>
      <c r="W3526" s="32" t="n">
        <v>14.4523442622951</v>
      </c>
      <c r="X3526" s="40" t="n">
        <v>33.98</v>
      </c>
      <c r="Y3526" s="29" t="n">
        <v>669.69</v>
      </c>
      <c r="Z3526" s="29" t="n">
        <v>76.1296721311476</v>
      </c>
      <c r="AA3526" s="41"/>
      <c r="AB3526" s="38" t="s">
        <v>520</v>
      </c>
      <c r="AC3526" s="34" t="s">
        <v>520</v>
      </c>
      <c r="AD3526" s="39" t="s">
        <v>520</v>
      </c>
      <c r="AE3526" s="40" t="s">
        <v>520</v>
      </c>
      <c r="AF3526" s="40" t="s">
        <v>520</v>
      </c>
      <c r="AG3526" s="40" t="s">
        <v>520</v>
      </c>
      <c r="AH3526" s="32"/>
      <c r="AI3526" s="32"/>
      <c r="AJ3526" s="40"/>
      <c r="AK3526" s="29"/>
      <c r="AL3526" s="29"/>
      <c r="AM3526" s="41"/>
      <c r="AN3526" s="38"/>
      <c r="AO3526" s="34"/>
      <c r="AP3526" s="39"/>
      <c r="AQ3526" s="40"/>
      <c r="AR3526" s="40"/>
      <c r="AS3526" s="40"/>
      <c r="AT3526" s="32"/>
      <c r="AU3526" s="32"/>
      <c r="AV3526" s="40"/>
      <c r="AW3526" s="31"/>
      <c r="AX3526" s="29"/>
      <c r="AY3526" s="42"/>
      <c r="AZ3526" s="38"/>
      <c r="BA3526" s="34"/>
      <c r="BB3526" s="39"/>
      <c r="BC3526" s="40"/>
      <c r="BD3526" s="40"/>
      <c r="BE3526" s="40"/>
      <c r="BF3526" s="32"/>
      <c r="BG3526" s="32"/>
      <c r="BH3526" s="40"/>
      <c r="BI3526" s="31"/>
      <c r="BJ3526" s="29"/>
    </row>
    <row r="3527" customFormat="false" ht="15" hidden="false" customHeight="false" outlineLevel="0" collapsed="false">
      <c r="A3527" s="26" t="s">
        <v>1557</v>
      </c>
      <c r="B3527" s="27" t="s">
        <v>0</v>
      </c>
      <c r="C3527" s="28" t="s">
        <v>273</v>
      </c>
      <c r="D3527" s="43" t="s">
        <v>1555</v>
      </c>
      <c r="E3527" s="30" t="n">
        <v>999.9</v>
      </c>
      <c r="F3527" s="31" t="n">
        <v>909.9</v>
      </c>
      <c r="G3527" s="32" t="s">
        <v>293</v>
      </c>
      <c r="H3527" s="32"/>
      <c r="I3527" s="33" t="n">
        <v>12.99</v>
      </c>
      <c r="J3527" s="34" t="s">
        <v>288</v>
      </c>
      <c r="K3527" s="35" t="s">
        <v>355</v>
      </c>
      <c r="L3527" s="36"/>
      <c r="M3527" s="33"/>
      <c r="N3527" s="33"/>
      <c r="O3527" s="37"/>
      <c r="P3527" s="38" t="n">
        <v>229.9</v>
      </c>
      <c r="Q3527" s="34" t="n">
        <v>16.99</v>
      </c>
      <c r="R3527" s="39" t="n">
        <v>-0.207322404371585</v>
      </c>
      <c r="S3527" s="40" t="n">
        <v>17.1973224043716</v>
      </c>
      <c r="T3527" s="40" t="n">
        <v>17.1973224043716</v>
      </c>
      <c r="U3527" s="40" t="n">
        <v>17.1973224043716</v>
      </c>
      <c r="V3527" s="32" t="n">
        <v>12.7826775956284</v>
      </c>
      <c r="W3527" s="32" t="n">
        <v>12.7826775956284</v>
      </c>
      <c r="X3527" s="40" t="n">
        <v>29.98</v>
      </c>
      <c r="Y3527" s="29" t="n">
        <v>739.6</v>
      </c>
      <c r="Z3527" s="29" t="n">
        <v>6.2196721311476</v>
      </c>
      <c r="AA3527" s="41"/>
      <c r="AB3527" s="38" t="s">
        <v>520</v>
      </c>
      <c r="AC3527" s="34" t="s">
        <v>520</v>
      </c>
      <c r="AD3527" s="39" t="s">
        <v>520</v>
      </c>
      <c r="AE3527" s="40" t="s">
        <v>520</v>
      </c>
      <c r="AF3527" s="40" t="s">
        <v>520</v>
      </c>
      <c r="AG3527" s="40" t="s">
        <v>520</v>
      </c>
      <c r="AH3527" s="32"/>
      <c r="AI3527" s="32"/>
      <c r="AJ3527" s="40"/>
      <c r="AK3527" s="29"/>
      <c r="AL3527" s="29"/>
      <c r="AM3527" s="41"/>
      <c r="AN3527" s="38"/>
      <c r="AO3527" s="34"/>
      <c r="AP3527" s="39"/>
      <c r="AQ3527" s="40"/>
      <c r="AR3527" s="40"/>
      <c r="AS3527" s="40"/>
      <c r="AT3527" s="32"/>
      <c r="AU3527" s="32"/>
      <c r="AV3527" s="40"/>
      <c r="AW3527" s="31"/>
      <c r="AX3527" s="29"/>
      <c r="AY3527" s="42"/>
      <c r="AZ3527" s="38"/>
      <c r="BA3527" s="34"/>
      <c r="BB3527" s="39"/>
      <c r="BC3527" s="40"/>
      <c r="BD3527" s="40"/>
      <c r="BE3527" s="40"/>
      <c r="BF3527" s="32"/>
      <c r="BG3527" s="32"/>
      <c r="BH3527" s="40"/>
      <c r="BI3527" s="31"/>
      <c r="BJ3527" s="29"/>
    </row>
    <row r="3528" customFormat="false" ht="15" hidden="false" customHeight="false" outlineLevel="0" collapsed="false">
      <c r="A3528" s="26" t="s">
        <v>1558</v>
      </c>
      <c r="B3528" s="27" t="s">
        <v>0</v>
      </c>
      <c r="C3528" s="28" t="s">
        <v>273</v>
      </c>
      <c r="D3528" s="43" t="s">
        <v>1555</v>
      </c>
      <c r="E3528" s="30" t="n">
        <v>999.9</v>
      </c>
      <c r="F3528" s="31" t="n">
        <v>909.9</v>
      </c>
      <c r="G3528" s="32" t="s">
        <v>424</v>
      </c>
      <c r="H3528" s="32"/>
      <c r="I3528" s="33" t="n">
        <v>9.99</v>
      </c>
      <c r="J3528" s="34" t="s">
        <v>288</v>
      </c>
      <c r="K3528" s="35" t="s">
        <v>355</v>
      </c>
      <c r="L3528" s="36"/>
      <c r="M3528" s="33"/>
      <c r="N3528" s="33"/>
      <c r="O3528" s="37"/>
      <c r="P3528" s="38" t="n">
        <v>229.9</v>
      </c>
      <c r="Q3528" s="34" t="n">
        <v>16.99</v>
      </c>
      <c r="R3528" s="39" t="n">
        <v>-0.207322404371585</v>
      </c>
      <c r="S3528" s="40" t="n">
        <v>17.1973224043716</v>
      </c>
      <c r="T3528" s="40" t="n">
        <v>17.1973224043716</v>
      </c>
      <c r="U3528" s="40" t="n">
        <v>17.1973224043716</v>
      </c>
      <c r="V3528" s="32" t="n">
        <v>9.78267759562842</v>
      </c>
      <c r="W3528" s="32" t="n">
        <v>9.78267759562842</v>
      </c>
      <c r="X3528" s="40" t="n">
        <v>26.98</v>
      </c>
      <c r="Y3528" s="29" t="n">
        <v>739.6</v>
      </c>
      <c r="Z3528" s="29" t="n">
        <v>6.2196721311476</v>
      </c>
      <c r="AA3528" s="41"/>
      <c r="AB3528" s="38" t="s">
        <v>520</v>
      </c>
      <c r="AC3528" s="34" t="s">
        <v>520</v>
      </c>
      <c r="AD3528" s="39" t="s">
        <v>520</v>
      </c>
      <c r="AE3528" s="40" t="s">
        <v>520</v>
      </c>
      <c r="AF3528" s="40" t="s">
        <v>520</v>
      </c>
      <c r="AG3528" s="40" t="s">
        <v>520</v>
      </c>
      <c r="AH3528" s="32"/>
      <c r="AI3528" s="32"/>
      <c r="AJ3528" s="40"/>
      <c r="AK3528" s="29"/>
      <c r="AL3528" s="29"/>
      <c r="AM3528" s="41"/>
      <c r="AN3528" s="38"/>
      <c r="AO3528" s="34"/>
      <c r="AP3528" s="39"/>
      <c r="AQ3528" s="40"/>
      <c r="AR3528" s="40"/>
      <c r="AS3528" s="40"/>
      <c r="AT3528" s="32"/>
      <c r="AU3528" s="32"/>
      <c r="AV3528" s="40"/>
      <c r="AW3528" s="31"/>
      <c r="AX3528" s="29"/>
      <c r="AY3528" s="42"/>
      <c r="AZ3528" s="38"/>
      <c r="BA3528" s="34"/>
      <c r="BB3528" s="39"/>
      <c r="BC3528" s="40"/>
      <c r="BD3528" s="40"/>
      <c r="BE3528" s="40"/>
      <c r="BF3528" s="32"/>
      <c r="BG3528" s="32"/>
      <c r="BH3528" s="40"/>
      <c r="BI3528" s="31"/>
      <c r="BJ3528" s="29"/>
    </row>
    <row r="3529" customFormat="false" ht="15" hidden="false" customHeight="false" outlineLevel="0" collapsed="false">
      <c r="A3529" s="26" t="s">
        <v>1559</v>
      </c>
      <c r="B3529" s="27" t="s">
        <v>0</v>
      </c>
      <c r="C3529" s="28" t="s">
        <v>273</v>
      </c>
      <c r="D3529" s="43" t="s">
        <v>1555</v>
      </c>
      <c r="E3529" s="30" t="n">
        <v>999.9</v>
      </c>
      <c r="F3529" s="31" t="n">
        <v>909.9</v>
      </c>
      <c r="G3529" s="32" t="s">
        <v>297</v>
      </c>
      <c r="H3529" s="32"/>
      <c r="I3529" s="33" t="n">
        <v>0</v>
      </c>
      <c r="J3529" s="34" t="s">
        <v>298</v>
      </c>
      <c r="K3529" s="35" t="s">
        <v>355</v>
      </c>
      <c r="L3529" s="36"/>
      <c r="M3529" s="33"/>
      <c r="N3529" s="33"/>
      <c r="O3529" s="37"/>
      <c r="P3529" s="38" t="n">
        <v>159.99</v>
      </c>
      <c r="Q3529" s="34" t="n">
        <v>16.99</v>
      </c>
      <c r="R3529" s="39" t="n">
        <v>-2.53765573770492</v>
      </c>
      <c r="S3529" s="40" t="n">
        <v>19.5276557377049</v>
      </c>
      <c r="T3529" s="40" t="n">
        <v>19.5276557377049</v>
      </c>
      <c r="U3529" s="40" t="n">
        <v>19.5276557377049</v>
      </c>
      <c r="V3529" s="32" t="n">
        <v>-2.53765573770492</v>
      </c>
      <c r="W3529" s="32" t="n">
        <v>-2.53765573770492</v>
      </c>
      <c r="X3529" s="40" t="n">
        <v>16.99</v>
      </c>
      <c r="Y3529" s="29" t="n">
        <v>669.69</v>
      </c>
      <c r="Z3529" s="29" t="n">
        <v>76.1296721311476</v>
      </c>
      <c r="AA3529" s="41"/>
      <c r="AB3529" s="38" t="s">
        <v>520</v>
      </c>
      <c r="AC3529" s="34" t="s">
        <v>520</v>
      </c>
      <c r="AD3529" s="39" t="s">
        <v>520</v>
      </c>
      <c r="AE3529" s="40" t="s">
        <v>520</v>
      </c>
      <c r="AF3529" s="40" t="s">
        <v>520</v>
      </c>
      <c r="AG3529" s="40" t="s">
        <v>520</v>
      </c>
      <c r="AH3529" s="32"/>
      <c r="AI3529" s="32"/>
      <c r="AJ3529" s="40"/>
      <c r="AK3529" s="29"/>
      <c r="AL3529" s="29"/>
      <c r="AM3529" s="41"/>
      <c r="AN3529" s="38"/>
      <c r="AO3529" s="34"/>
      <c r="AP3529" s="39"/>
      <c r="AQ3529" s="40"/>
      <c r="AR3529" s="40"/>
      <c r="AS3529" s="40"/>
      <c r="AT3529" s="32"/>
      <c r="AU3529" s="32"/>
      <c r="AV3529" s="40"/>
      <c r="AW3529" s="31"/>
      <c r="AX3529" s="29"/>
      <c r="AY3529" s="42"/>
      <c r="AZ3529" s="38"/>
      <c r="BA3529" s="34"/>
      <c r="BB3529" s="39"/>
      <c r="BC3529" s="40"/>
      <c r="BD3529" s="40"/>
      <c r="BE3529" s="40"/>
      <c r="BF3529" s="32"/>
      <c r="BG3529" s="32"/>
      <c r="BH3529" s="40"/>
      <c r="BI3529" s="31"/>
      <c r="BJ3529" s="29"/>
    </row>
    <row r="3530" customFormat="false" ht="15" hidden="false" customHeight="false" outlineLevel="0" collapsed="false">
      <c r="A3530" s="26" t="s">
        <v>1560</v>
      </c>
      <c r="B3530" s="27" t="s">
        <v>0</v>
      </c>
      <c r="C3530" s="28" t="s">
        <v>1561</v>
      </c>
      <c r="D3530" s="43" t="s">
        <v>282</v>
      </c>
      <c r="E3530" s="30" t="n">
        <v>389.9</v>
      </c>
      <c r="F3530" s="31" t="n">
        <v>349.9</v>
      </c>
      <c r="G3530" s="32" t="s">
        <v>287</v>
      </c>
      <c r="H3530" s="32"/>
      <c r="I3530" s="33" t="n">
        <v>24.99</v>
      </c>
      <c r="J3530" s="34" t="s">
        <v>288</v>
      </c>
      <c r="K3530" s="35" t="s">
        <v>289</v>
      </c>
      <c r="L3530" s="36"/>
      <c r="M3530" s="33" t="n">
        <v>4.99</v>
      </c>
      <c r="N3530" s="33"/>
      <c r="O3530" s="37"/>
      <c r="P3530" s="38" t="n">
        <v>29.99</v>
      </c>
      <c r="Q3530" s="34" t="n">
        <v>2.99</v>
      </c>
      <c r="R3530" s="39" t="n">
        <v>-4.14370218579235</v>
      </c>
      <c r="S3530" s="40" t="n">
        <v>7.13370218579235</v>
      </c>
      <c r="T3530" s="40" t="n">
        <v>7.13370218579235</v>
      </c>
      <c r="U3530" s="40" t="n">
        <v>7.13370218579235</v>
      </c>
      <c r="V3530" s="32" t="n">
        <v>20.8462978142077</v>
      </c>
      <c r="W3530" s="32" t="n">
        <v>20.8462978142077</v>
      </c>
      <c r="X3530" s="40" t="n">
        <v>27.98</v>
      </c>
      <c r="Y3530" s="29" t="n">
        <v>137.63</v>
      </c>
      <c r="Z3530" s="29" t="n">
        <v>149.173278688525</v>
      </c>
      <c r="AA3530" s="41"/>
      <c r="AB3530" s="38" t="s">
        <v>520</v>
      </c>
      <c r="AC3530" s="34" t="s">
        <v>520</v>
      </c>
      <c r="AD3530" s="39" t="s">
        <v>520</v>
      </c>
      <c r="AE3530" s="40" t="s">
        <v>520</v>
      </c>
      <c r="AF3530" s="40" t="s">
        <v>520</v>
      </c>
      <c r="AG3530" s="40" t="s">
        <v>520</v>
      </c>
      <c r="AH3530" s="32"/>
      <c r="AI3530" s="32"/>
      <c r="AJ3530" s="40"/>
      <c r="AK3530" s="29"/>
      <c r="AL3530" s="29"/>
      <c r="AM3530" s="41"/>
      <c r="AN3530" s="38"/>
      <c r="AO3530" s="34"/>
      <c r="AP3530" s="39"/>
      <c r="AQ3530" s="40"/>
      <c r="AR3530" s="40"/>
      <c r="AS3530" s="40"/>
      <c r="AT3530" s="32"/>
      <c r="AU3530" s="32"/>
      <c r="AV3530" s="40"/>
      <c r="AW3530" s="31"/>
      <c r="AX3530" s="29"/>
      <c r="AY3530" s="42"/>
      <c r="AZ3530" s="38"/>
      <c r="BA3530" s="34"/>
      <c r="BB3530" s="39"/>
      <c r="BC3530" s="40"/>
      <c r="BD3530" s="40"/>
      <c r="BE3530" s="40"/>
      <c r="BF3530" s="32"/>
      <c r="BG3530" s="32"/>
      <c r="BH3530" s="40"/>
      <c r="BI3530" s="31"/>
      <c r="BJ3530" s="29"/>
    </row>
    <row r="3531" customFormat="false" ht="15" hidden="false" customHeight="false" outlineLevel="0" collapsed="false">
      <c r="A3531" s="26" t="s">
        <v>1562</v>
      </c>
      <c r="B3531" s="27" t="s">
        <v>0</v>
      </c>
      <c r="C3531" s="28" t="s">
        <v>1561</v>
      </c>
      <c r="D3531" s="43" t="s">
        <v>282</v>
      </c>
      <c r="E3531" s="30" t="n">
        <v>389.9</v>
      </c>
      <c r="F3531" s="31" t="n">
        <v>349.9</v>
      </c>
      <c r="G3531" s="32" t="s">
        <v>291</v>
      </c>
      <c r="H3531" s="32"/>
      <c r="I3531" s="33" t="n">
        <v>16.99</v>
      </c>
      <c r="J3531" s="34" t="s">
        <v>288</v>
      </c>
      <c r="K3531" s="35" t="s">
        <v>289</v>
      </c>
      <c r="L3531" s="36"/>
      <c r="M3531" s="33" t="n">
        <v>4.99</v>
      </c>
      <c r="N3531" s="33"/>
      <c r="O3531" s="37"/>
      <c r="P3531" s="38" t="n">
        <v>29.99</v>
      </c>
      <c r="Q3531" s="34" t="n">
        <v>5.99</v>
      </c>
      <c r="R3531" s="39" t="n">
        <v>-1.14370218579235</v>
      </c>
      <c r="S3531" s="40" t="n">
        <v>7.13370218579235</v>
      </c>
      <c r="T3531" s="40" t="n">
        <v>7.13370218579235</v>
      </c>
      <c r="U3531" s="40" t="n">
        <v>7.13370218579235</v>
      </c>
      <c r="V3531" s="32" t="n">
        <v>15.8462978142076</v>
      </c>
      <c r="W3531" s="32" t="n">
        <v>15.8462978142076</v>
      </c>
      <c r="X3531" s="40" t="n">
        <v>22.98</v>
      </c>
      <c r="Y3531" s="29" t="n">
        <v>245.63</v>
      </c>
      <c r="Z3531" s="29" t="n">
        <v>41.1732786885246</v>
      </c>
      <c r="AA3531" s="41"/>
      <c r="AB3531" s="38" t="s">
        <v>520</v>
      </c>
      <c r="AC3531" s="34" t="s">
        <v>520</v>
      </c>
      <c r="AD3531" s="39" t="s">
        <v>520</v>
      </c>
      <c r="AE3531" s="40" t="s">
        <v>520</v>
      </c>
      <c r="AF3531" s="40" t="s">
        <v>520</v>
      </c>
      <c r="AG3531" s="40" t="s">
        <v>520</v>
      </c>
      <c r="AH3531" s="32"/>
      <c r="AI3531" s="32"/>
      <c r="AJ3531" s="40"/>
      <c r="AK3531" s="29"/>
      <c r="AL3531" s="29"/>
      <c r="AM3531" s="41"/>
      <c r="AN3531" s="38"/>
      <c r="AO3531" s="34"/>
      <c r="AP3531" s="39"/>
      <c r="AQ3531" s="40"/>
      <c r="AR3531" s="40"/>
      <c r="AS3531" s="40"/>
      <c r="AT3531" s="32"/>
      <c r="AU3531" s="32"/>
      <c r="AV3531" s="40"/>
      <c r="AW3531" s="31"/>
      <c r="AX3531" s="29"/>
      <c r="AY3531" s="42"/>
      <c r="AZ3531" s="38"/>
      <c r="BA3531" s="34"/>
      <c r="BB3531" s="39"/>
      <c r="BC3531" s="40"/>
      <c r="BD3531" s="40"/>
      <c r="BE3531" s="40"/>
      <c r="BF3531" s="32"/>
      <c r="BG3531" s="32"/>
      <c r="BH3531" s="40"/>
      <c r="BI3531" s="31"/>
      <c r="BJ3531" s="29"/>
    </row>
    <row r="3532" customFormat="false" ht="15" hidden="false" customHeight="false" outlineLevel="0" collapsed="false">
      <c r="A3532" s="26" t="s">
        <v>1563</v>
      </c>
      <c r="B3532" s="27" t="s">
        <v>0</v>
      </c>
      <c r="C3532" s="28" t="s">
        <v>1561</v>
      </c>
      <c r="D3532" s="43" t="s">
        <v>282</v>
      </c>
      <c r="E3532" s="30" t="n">
        <v>389.9</v>
      </c>
      <c r="F3532" s="31" t="n">
        <v>349.9</v>
      </c>
      <c r="G3532" s="32" t="s">
        <v>293</v>
      </c>
      <c r="H3532" s="32"/>
      <c r="I3532" s="33" t="n">
        <v>12.99</v>
      </c>
      <c r="J3532" s="34" t="s">
        <v>288</v>
      </c>
      <c r="K3532" s="35" t="s">
        <v>289</v>
      </c>
      <c r="L3532" s="36"/>
      <c r="M3532" s="33" t="n">
        <v>4.99</v>
      </c>
      <c r="N3532" s="33"/>
      <c r="O3532" s="37"/>
      <c r="P3532" s="38" t="n">
        <v>29.99</v>
      </c>
      <c r="Q3532" s="34" t="n">
        <v>6.99</v>
      </c>
      <c r="R3532" s="39" t="n">
        <v>-0.143702185792349</v>
      </c>
      <c r="S3532" s="40" t="n">
        <v>7.13370218579235</v>
      </c>
      <c r="T3532" s="40" t="n">
        <v>7.13370218579235</v>
      </c>
      <c r="U3532" s="40" t="n">
        <v>7.13370218579235</v>
      </c>
      <c r="V3532" s="32" t="n">
        <v>12.8462978142077</v>
      </c>
      <c r="W3532" s="32" t="n">
        <v>12.8462978142077</v>
      </c>
      <c r="X3532" s="40" t="n">
        <v>19.98</v>
      </c>
      <c r="Y3532" s="29" t="n">
        <v>281.63</v>
      </c>
      <c r="Z3532" s="29" t="n">
        <v>5.17327868852459</v>
      </c>
      <c r="AA3532" s="41"/>
      <c r="AB3532" s="38" t="s">
        <v>520</v>
      </c>
      <c r="AC3532" s="34" t="s">
        <v>520</v>
      </c>
      <c r="AD3532" s="39" t="s">
        <v>520</v>
      </c>
      <c r="AE3532" s="40" t="s">
        <v>520</v>
      </c>
      <c r="AF3532" s="40" t="s">
        <v>520</v>
      </c>
      <c r="AG3532" s="40" t="s">
        <v>520</v>
      </c>
      <c r="AH3532" s="32"/>
      <c r="AI3532" s="32"/>
      <c r="AJ3532" s="40"/>
      <c r="AK3532" s="29"/>
      <c r="AL3532" s="29"/>
      <c r="AM3532" s="41"/>
      <c r="AN3532" s="38"/>
      <c r="AO3532" s="34"/>
      <c r="AP3532" s="39"/>
      <c r="AQ3532" s="40"/>
      <c r="AR3532" s="40"/>
      <c r="AS3532" s="40"/>
      <c r="AT3532" s="32"/>
      <c r="AU3532" s="32"/>
      <c r="AV3532" s="40"/>
      <c r="AW3532" s="31"/>
      <c r="AX3532" s="29"/>
      <c r="AY3532" s="42"/>
      <c r="AZ3532" s="38"/>
      <c r="BA3532" s="34"/>
      <c r="BB3532" s="39"/>
      <c r="BC3532" s="40"/>
      <c r="BD3532" s="40"/>
      <c r="BE3532" s="40"/>
      <c r="BF3532" s="32"/>
      <c r="BG3532" s="32"/>
      <c r="BH3532" s="40"/>
      <c r="BI3532" s="31"/>
      <c r="BJ3532" s="29"/>
    </row>
    <row r="3533" customFormat="false" ht="15" hidden="false" customHeight="false" outlineLevel="0" collapsed="false">
      <c r="A3533" s="26" t="s">
        <v>1564</v>
      </c>
      <c r="B3533" s="27" t="s">
        <v>0</v>
      </c>
      <c r="C3533" s="28" t="s">
        <v>1561</v>
      </c>
      <c r="D3533" s="43" t="s">
        <v>282</v>
      </c>
      <c r="E3533" s="30" t="n">
        <v>389.9</v>
      </c>
      <c r="F3533" s="31" t="n">
        <v>349.9</v>
      </c>
      <c r="G3533" s="32" t="s">
        <v>424</v>
      </c>
      <c r="H3533" s="32"/>
      <c r="I3533" s="33" t="n">
        <v>9.99</v>
      </c>
      <c r="J3533" s="34" t="s">
        <v>288</v>
      </c>
      <c r="K3533" s="35" t="s">
        <v>289</v>
      </c>
      <c r="L3533" s="36"/>
      <c r="M3533" s="33" t="n">
        <v>4.99</v>
      </c>
      <c r="N3533" s="33"/>
      <c r="O3533" s="37"/>
      <c r="P3533" s="38" t="n">
        <v>29.99</v>
      </c>
      <c r="Q3533" s="34" t="n">
        <v>6.99</v>
      </c>
      <c r="R3533" s="39" t="n">
        <v>-0.143702185792349</v>
      </c>
      <c r="S3533" s="40" t="n">
        <v>7.13370218579235</v>
      </c>
      <c r="T3533" s="40" t="n">
        <v>7.13370218579235</v>
      </c>
      <c r="U3533" s="40" t="n">
        <v>7.13370218579235</v>
      </c>
      <c r="V3533" s="32" t="n">
        <v>9.84629781420765</v>
      </c>
      <c r="W3533" s="32" t="n">
        <v>9.84629781420765</v>
      </c>
      <c r="X3533" s="40" t="n">
        <v>16.98</v>
      </c>
      <c r="Y3533" s="29" t="n">
        <v>281.63</v>
      </c>
      <c r="Z3533" s="29" t="n">
        <v>5.17327868852459</v>
      </c>
      <c r="AA3533" s="41"/>
      <c r="AB3533" s="38" t="s">
        <v>520</v>
      </c>
      <c r="AC3533" s="34" t="s">
        <v>520</v>
      </c>
      <c r="AD3533" s="39" t="s">
        <v>520</v>
      </c>
      <c r="AE3533" s="40" t="s">
        <v>520</v>
      </c>
      <c r="AF3533" s="40" t="s">
        <v>520</v>
      </c>
      <c r="AG3533" s="40" t="s">
        <v>520</v>
      </c>
      <c r="AH3533" s="32"/>
      <c r="AI3533" s="32"/>
      <c r="AJ3533" s="40"/>
      <c r="AK3533" s="29"/>
      <c r="AL3533" s="29"/>
      <c r="AM3533" s="41"/>
      <c r="AN3533" s="38"/>
      <c r="AO3533" s="34"/>
      <c r="AP3533" s="39"/>
      <c r="AQ3533" s="40"/>
      <c r="AR3533" s="40"/>
      <c r="AS3533" s="40"/>
      <c r="AT3533" s="32"/>
      <c r="AU3533" s="32"/>
      <c r="AV3533" s="40"/>
      <c r="AW3533" s="31"/>
      <c r="AX3533" s="29"/>
      <c r="AY3533" s="42"/>
      <c r="AZ3533" s="38"/>
      <c r="BA3533" s="34"/>
      <c r="BB3533" s="39"/>
      <c r="BC3533" s="40"/>
      <c r="BD3533" s="40"/>
      <c r="BE3533" s="40"/>
      <c r="BF3533" s="32"/>
      <c r="BG3533" s="32"/>
      <c r="BH3533" s="40"/>
      <c r="BI3533" s="31"/>
      <c r="BJ3533" s="29"/>
    </row>
    <row r="3534" customFormat="false" ht="15" hidden="false" customHeight="false" outlineLevel="0" collapsed="false">
      <c r="A3534" s="26" t="s">
        <v>1565</v>
      </c>
      <c r="B3534" s="27" t="s">
        <v>0</v>
      </c>
      <c r="C3534" s="28" t="s">
        <v>1561</v>
      </c>
      <c r="D3534" s="43" t="s">
        <v>282</v>
      </c>
      <c r="E3534" s="30" t="n">
        <v>389.9</v>
      </c>
      <c r="F3534" s="31" t="n">
        <v>349.9</v>
      </c>
      <c r="G3534" s="32" t="s">
        <v>297</v>
      </c>
      <c r="H3534" s="32"/>
      <c r="I3534" s="33" t="n">
        <v>0</v>
      </c>
      <c r="J3534" s="34" t="s">
        <v>298</v>
      </c>
      <c r="K3534" s="35" t="s">
        <v>289</v>
      </c>
      <c r="L3534" s="36"/>
      <c r="M3534" s="33" t="n">
        <v>4.99</v>
      </c>
      <c r="N3534" s="33"/>
      <c r="O3534" s="37"/>
      <c r="P3534" s="38" t="n">
        <v>29.99</v>
      </c>
      <c r="Q3534" s="34" t="n">
        <v>5.99</v>
      </c>
      <c r="R3534" s="39" t="n">
        <v>-1.14370218579235</v>
      </c>
      <c r="S3534" s="40" t="n">
        <v>7.13370218579235</v>
      </c>
      <c r="T3534" s="40" t="n">
        <v>7.13370218579235</v>
      </c>
      <c r="U3534" s="40" t="n">
        <v>7.13370218579235</v>
      </c>
      <c r="V3534" s="32" t="n">
        <v>-1.14370218579235</v>
      </c>
      <c r="W3534" s="32" t="n">
        <v>-1.14370218579235</v>
      </c>
      <c r="X3534" s="40" t="n">
        <v>5.99</v>
      </c>
      <c r="Y3534" s="29" t="n">
        <v>245.63</v>
      </c>
      <c r="Z3534" s="29" t="n">
        <v>41.1732786885246</v>
      </c>
      <c r="AA3534" s="41"/>
      <c r="AB3534" s="38" t="s">
        <v>520</v>
      </c>
      <c r="AC3534" s="34" t="s">
        <v>520</v>
      </c>
      <c r="AD3534" s="39" t="s">
        <v>520</v>
      </c>
      <c r="AE3534" s="40" t="s">
        <v>520</v>
      </c>
      <c r="AF3534" s="40" t="s">
        <v>520</v>
      </c>
      <c r="AG3534" s="40" t="s">
        <v>520</v>
      </c>
      <c r="AH3534" s="32"/>
      <c r="AI3534" s="32"/>
      <c r="AJ3534" s="40"/>
      <c r="AK3534" s="29"/>
      <c r="AL3534" s="29"/>
      <c r="AM3534" s="41"/>
      <c r="AN3534" s="38"/>
      <c r="AO3534" s="34"/>
      <c r="AP3534" s="39"/>
      <c r="AQ3534" s="40"/>
      <c r="AR3534" s="40"/>
      <c r="AS3534" s="40"/>
      <c r="AT3534" s="32"/>
      <c r="AU3534" s="32"/>
      <c r="AV3534" s="40"/>
      <c r="AW3534" s="31"/>
      <c r="AX3534" s="29"/>
      <c r="AY3534" s="42"/>
      <c r="AZ3534" s="38"/>
      <c r="BA3534" s="34"/>
      <c r="BB3534" s="39"/>
      <c r="BC3534" s="40"/>
      <c r="BD3534" s="40"/>
      <c r="BE3534" s="40"/>
      <c r="BF3534" s="32"/>
      <c r="BG3534" s="32"/>
      <c r="BH3534" s="40"/>
      <c r="BI3534" s="31"/>
      <c r="BJ3534" s="29"/>
    </row>
    <row r="3535" customFormat="false" ht="15" hidden="false" customHeight="false" outlineLevel="0" collapsed="false">
      <c r="A3535" s="26" t="s">
        <v>1566</v>
      </c>
      <c r="B3535" s="27" t="s">
        <v>0</v>
      </c>
      <c r="C3535" s="28" t="s">
        <v>1561</v>
      </c>
      <c r="D3535" s="43" t="s">
        <v>280</v>
      </c>
      <c r="E3535" s="30" t="n">
        <v>354.9</v>
      </c>
      <c r="F3535" s="31" t="n">
        <v>299.9</v>
      </c>
      <c r="G3535" s="32" t="s">
        <v>287</v>
      </c>
      <c r="H3535" s="32"/>
      <c r="I3535" s="33" t="n">
        <v>24.99</v>
      </c>
      <c r="J3535" s="34" t="s">
        <v>288</v>
      </c>
      <c r="K3535" s="35" t="s">
        <v>289</v>
      </c>
      <c r="L3535" s="36"/>
      <c r="M3535" s="33" t="n">
        <v>4.99</v>
      </c>
      <c r="N3535" s="33"/>
      <c r="O3535" s="37"/>
      <c r="P3535" s="38" t="n">
        <v>29.99</v>
      </c>
      <c r="Q3535" s="34" t="n">
        <v>1.99</v>
      </c>
      <c r="R3535" s="39" t="n">
        <v>-4.00526867030965</v>
      </c>
      <c r="S3535" s="40" t="n">
        <v>5.99526867030965</v>
      </c>
      <c r="T3535" s="40" t="n">
        <v>5.99526867030965</v>
      </c>
      <c r="U3535" s="40" t="n">
        <v>5.99526867030965</v>
      </c>
      <c r="V3535" s="32" t="n">
        <v>20.9847313296903</v>
      </c>
      <c r="W3535" s="32" t="n">
        <v>20.9847313296903</v>
      </c>
      <c r="X3535" s="40" t="n">
        <v>26.98</v>
      </c>
      <c r="Y3535" s="29" t="n">
        <v>101.63</v>
      </c>
      <c r="Z3535" s="29" t="n">
        <v>144.189672131148</v>
      </c>
      <c r="AA3535" s="41"/>
      <c r="AB3535" s="38" t="s">
        <v>520</v>
      </c>
      <c r="AC3535" s="34" t="s">
        <v>520</v>
      </c>
      <c r="AD3535" s="39" t="s">
        <v>520</v>
      </c>
      <c r="AE3535" s="40" t="s">
        <v>520</v>
      </c>
      <c r="AF3535" s="40" t="s">
        <v>520</v>
      </c>
      <c r="AG3535" s="40" t="s">
        <v>520</v>
      </c>
      <c r="AH3535" s="32"/>
      <c r="AI3535" s="32"/>
      <c r="AJ3535" s="40"/>
      <c r="AK3535" s="29"/>
      <c r="AL3535" s="29"/>
      <c r="AM3535" s="41"/>
      <c r="AN3535" s="38"/>
      <c r="AO3535" s="34"/>
      <c r="AP3535" s="39"/>
      <c r="AQ3535" s="40"/>
      <c r="AR3535" s="40"/>
      <c r="AS3535" s="40"/>
      <c r="AT3535" s="32"/>
      <c r="AU3535" s="32"/>
      <c r="AV3535" s="40"/>
      <c r="AW3535" s="31"/>
      <c r="AX3535" s="29"/>
      <c r="AY3535" s="42"/>
      <c r="AZ3535" s="38"/>
      <c r="BA3535" s="34"/>
      <c r="BB3535" s="39"/>
      <c r="BC3535" s="40"/>
      <c r="BD3535" s="40"/>
      <c r="BE3535" s="40"/>
      <c r="BF3535" s="32"/>
      <c r="BG3535" s="32"/>
      <c r="BH3535" s="40"/>
      <c r="BI3535" s="31"/>
      <c r="BJ3535" s="29"/>
    </row>
    <row r="3536" customFormat="false" ht="15" hidden="false" customHeight="false" outlineLevel="0" collapsed="false">
      <c r="A3536" s="26" t="s">
        <v>1567</v>
      </c>
      <c r="B3536" s="27" t="s">
        <v>0</v>
      </c>
      <c r="C3536" s="28" t="s">
        <v>1561</v>
      </c>
      <c r="D3536" s="43" t="s">
        <v>280</v>
      </c>
      <c r="E3536" s="30" t="n">
        <v>354.9</v>
      </c>
      <c r="F3536" s="31" t="n">
        <v>299.9</v>
      </c>
      <c r="G3536" s="32" t="s">
        <v>291</v>
      </c>
      <c r="H3536" s="32"/>
      <c r="I3536" s="33" t="n">
        <v>16.99</v>
      </c>
      <c r="J3536" s="34" t="s">
        <v>288</v>
      </c>
      <c r="K3536" s="35" t="s">
        <v>289</v>
      </c>
      <c r="L3536" s="36"/>
      <c r="M3536" s="33" t="n">
        <v>4.99</v>
      </c>
      <c r="N3536" s="33"/>
      <c r="O3536" s="37"/>
      <c r="P3536" s="38" t="n">
        <v>29.99</v>
      </c>
      <c r="Q3536" s="34" t="n">
        <v>3.99</v>
      </c>
      <c r="R3536" s="39" t="n">
        <v>-2.00526867030965</v>
      </c>
      <c r="S3536" s="40" t="n">
        <v>5.99526867030965</v>
      </c>
      <c r="T3536" s="40" t="n">
        <v>5.99526867030965</v>
      </c>
      <c r="U3536" s="40" t="n">
        <v>5.99526867030965</v>
      </c>
      <c r="V3536" s="32" t="n">
        <v>14.9847313296903</v>
      </c>
      <c r="W3536" s="32" t="n">
        <v>14.9847313296903</v>
      </c>
      <c r="X3536" s="40" t="n">
        <v>20.98</v>
      </c>
      <c r="Y3536" s="29" t="n">
        <v>173.63</v>
      </c>
      <c r="Z3536" s="29" t="n">
        <v>72.1896721311475</v>
      </c>
      <c r="AA3536" s="41"/>
      <c r="AB3536" s="38" t="s">
        <v>520</v>
      </c>
      <c r="AC3536" s="34" t="s">
        <v>520</v>
      </c>
      <c r="AD3536" s="39" t="s">
        <v>520</v>
      </c>
      <c r="AE3536" s="40" t="s">
        <v>520</v>
      </c>
      <c r="AF3536" s="40" t="s">
        <v>520</v>
      </c>
      <c r="AG3536" s="40" t="s">
        <v>520</v>
      </c>
      <c r="AH3536" s="32"/>
      <c r="AI3536" s="32"/>
      <c r="AJ3536" s="40"/>
      <c r="AK3536" s="29"/>
      <c r="AL3536" s="29"/>
      <c r="AM3536" s="41"/>
      <c r="AN3536" s="38"/>
      <c r="AO3536" s="34"/>
      <c r="AP3536" s="39"/>
      <c r="AQ3536" s="40"/>
      <c r="AR3536" s="40"/>
      <c r="AS3536" s="40"/>
      <c r="AT3536" s="32"/>
      <c r="AU3536" s="32"/>
      <c r="AV3536" s="40"/>
      <c r="AW3536" s="31"/>
      <c r="AX3536" s="29"/>
      <c r="AY3536" s="42"/>
      <c r="AZ3536" s="38"/>
      <c r="BA3536" s="34"/>
      <c r="BB3536" s="39"/>
      <c r="BC3536" s="40"/>
      <c r="BD3536" s="40"/>
      <c r="BE3536" s="40"/>
      <c r="BF3536" s="32"/>
      <c r="BG3536" s="32"/>
      <c r="BH3536" s="40"/>
      <c r="BI3536" s="31"/>
      <c r="BJ3536" s="29"/>
    </row>
    <row r="3537" customFormat="false" ht="15" hidden="false" customHeight="false" outlineLevel="0" collapsed="false">
      <c r="A3537" s="26" t="s">
        <v>1568</v>
      </c>
      <c r="B3537" s="27" t="s">
        <v>0</v>
      </c>
      <c r="C3537" s="28" t="s">
        <v>1561</v>
      </c>
      <c r="D3537" s="43" t="s">
        <v>280</v>
      </c>
      <c r="E3537" s="30" t="n">
        <v>354.9</v>
      </c>
      <c r="F3537" s="31" t="n">
        <v>299.9</v>
      </c>
      <c r="G3537" s="32" t="s">
        <v>293</v>
      </c>
      <c r="H3537" s="32"/>
      <c r="I3537" s="33" t="n">
        <v>12.99</v>
      </c>
      <c r="J3537" s="34" t="s">
        <v>288</v>
      </c>
      <c r="K3537" s="35" t="s">
        <v>289</v>
      </c>
      <c r="L3537" s="36"/>
      <c r="M3537" s="33" t="n">
        <v>4.99</v>
      </c>
      <c r="N3537" s="33"/>
      <c r="O3537" s="37"/>
      <c r="P3537" s="38" t="n">
        <v>29.99</v>
      </c>
      <c r="Q3537" s="34" t="n">
        <v>5.99</v>
      </c>
      <c r="R3537" s="39" t="n">
        <v>-0.00526867030965317</v>
      </c>
      <c r="S3537" s="40" t="n">
        <v>5.99526867030965</v>
      </c>
      <c r="T3537" s="40" t="n">
        <v>5.99526867030965</v>
      </c>
      <c r="U3537" s="40" t="n">
        <v>5.99526867030965</v>
      </c>
      <c r="V3537" s="32" t="n">
        <v>12.9847313296903</v>
      </c>
      <c r="W3537" s="32" t="n">
        <v>12.9847313296903</v>
      </c>
      <c r="X3537" s="40" t="n">
        <v>18.98</v>
      </c>
      <c r="Y3537" s="29" t="n">
        <v>245.63</v>
      </c>
      <c r="Z3537" s="29" t="n">
        <v>0.189672131147518</v>
      </c>
      <c r="AA3537" s="41"/>
      <c r="AB3537" s="38" t="s">
        <v>520</v>
      </c>
      <c r="AC3537" s="34" t="s">
        <v>520</v>
      </c>
      <c r="AD3537" s="39" t="s">
        <v>520</v>
      </c>
      <c r="AE3537" s="40" t="s">
        <v>520</v>
      </c>
      <c r="AF3537" s="40" t="s">
        <v>520</v>
      </c>
      <c r="AG3537" s="40" t="s">
        <v>520</v>
      </c>
      <c r="AH3537" s="32"/>
      <c r="AI3537" s="32"/>
      <c r="AJ3537" s="40"/>
      <c r="AK3537" s="29"/>
      <c r="AL3537" s="29"/>
      <c r="AM3537" s="41"/>
      <c r="AN3537" s="38"/>
      <c r="AO3537" s="34"/>
      <c r="AP3537" s="39"/>
      <c r="AQ3537" s="40"/>
      <c r="AR3537" s="40"/>
      <c r="AS3537" s="40"/>
      <c r="AT3537" s="32"/>
      <c r="AU3537" s="32"/>
      <c r="AV3537" s="40"/>
      <c r="AW3537" s="31"/>
      <c r="AX3537" s="29"/>
      <c r="AY3537" s="42"/>
      <c r="AZ3537" s="38"/>
      <c r="BA3537" s="34"/>
      <c r="BB3537" s="39"/>
      <c r="BC3537" s="40"/>
      <c r="BD3537" s="40"/>
      <c r="BE3537" s="40"/>
      <c r="BF3537" s="32"/>
      <c r="BG3537" s="32"/>
      <c r="BH3537" s="40"/>
      <c r="BI3537" s="31"/>
      <c r="BJ3537" s="29"/>
    </row>
    <row r="3538" customFormat="false" ht="15" hidden="false" customHeight="false" outlineLevel="0" collapsed="false">
      <c r="A3538" s="26" t="s">
        <v>1569</v>
      </c>
      <c r="B3538" s="27" t="s">
        <v>0</v>
      </c>
      <c r="C3538" s="28" t="s">
        <v>1561</v>
      </c>
      <c r="D3538" s="43" t="s">
        <v>280</v>
      </c>
      <c r="E3538" s="30" t="n">
        <v>354.9</v>
      </c>
      <c r="F3538" s="31" t="n">
        <v>299.9</v>
      </c>
      <c r="G3538" s="32" t="s">
        <v>424</v>
      </c>
      <c r="H3538" s="32"/>
      <c r="I3538" s="33" t="n">
        <v>9.99</v>
      </c>
      <c r="J3538" s="34" t="s">
        <v>288</v>
      </c>
      <c r="K3538" s="35" t="s">
        <v>289</v>
      </c>
      <c r="L3538" s="36"/>
      <c r="M3538" s="33" t="n">
        <v>4.99</v>
      </c>
      <c r="N3538" s="33"/>
      <c r="O3538" s="37"/>
      <c r="P3538" s="38" t="n">
        <v>29.99</v>
      </c>
      <c r="Q3538" s="34" t="n">
        <v>5.99</v>
      </c>
      <c r="R3538" s="39" t="n">
        <v>-0.00526867030965317</v>
      </c>
      <c r="S3538" s="40" t="n">
        <v>5.99526867030965</v>
      </c>
      <c r="T3538" s="40" t="n">
        <v>5.99526867030965</v>
      </c>
      <c r="U3538" s="40" t="n">
        <v>5.99526867030965</v>
      </c>
      <c r="V3538" s="32" t="n">
        <v>9.98473132969035</v>
      </c>
      <c r="W3538" s="32" t="n">
        <v>9.98473132969035</v>
      </c>
      <c r="X3538" s="40" t="n">
        <v>15.98</v>
      </c>
      <c r="Y3538" s="29" t="n">
        <v>245.63</v>
      </c>
      <c r="Z3538" s="29" t="n">
        <v>0.189672131147518</v>
      </c>
      <c r="AA3538" s="41"/>
      <c r="AB3538" s="38" t="s">
        <v>520</v>
      </c>
      <c r="AC3538" s="34" t="s">
        <v>520</v>
      </c>
      <c r="AD3538" s="39" t="s">
        <v>520</v>
      </c>
      <c r="AE3538" s="40" t="s">
        <v>520</v>
      </c>
      <c r="AF3538" s="40" t="s">
        <v>520</v>
      </c>
      <c r="AG3538" s="40" t="s">
        <v>520</v>
      </c>
      <c r="AH3538" s="32"/>
      <c r="AI3538" s="32"/>
      <c r="AJ3538" s="40"/>
      <c r="AK3538" s="29"/>
      <c r="AL3538" s="29"/>
      <c r="AM3538" s="41"/>
      <c r="AN3538" s="38"/>
      <c r="AO3538" s="34"/>
      <c r="AP3538" s="39"/>
      <c r="AQ3538" s="40"/>
      <c r="AR3538" s="40"/>
      <c r="AS3538" s="40"/>
      <c r="AT3538" s="32"/>
      <c r="AU3538" s="32"/>
      <c r="AV3538" s="40"/>
      <c r="AW3538" s="31"/>
      <c r="AX3538" s="29"/>
      <c r="AY3538" s="42"/>
      <c r="AZ3538" s="38"/>
      <c r="BA3538" s="34"/>
      <c r="BB3538" s="39"/>
      <c r="BC3538" s="40"/>
      <c r="BD3538" s="40"/>
      <c r="BE3538" s="40"/>
      <c r="BF3538" s="32"/>
      <c r="BG3538" s="32"/>
      <c r="BH3538" s="40"/>
      <c r="BI3538" s="31"/>
      <c r="BJ3538" s="29"/>
    </row>
    <row r="3539" customFormat="false" ht="15" hidden="false" customHeight="false" outlineLevel="0" collapsed="false">
      <c r="A3539" s="26" t="s">
        <v>1570</v>
      </c>
      <c r="B3539" s="27" t="s">
        <v>0</v>
      </c>
      <c r="C3539" s="28" t="s">
        <v>1561</v>
      </c>
      <c r="D3539" s="43" t="s">
        <v>280</v>
      </c>
      <c r="E3539" s="30" t="n">
        <v>354.9</v>
      </c>
      <c r="F3539" s="31" t="n">
        <v>299.9</v>
      </c>
      <c r="G3539" s="32" t="s">
        <v>297</v>
      </c>
      <c r="H3539" s="32"/>
      <c r="I3539" s="33" t="n">
        <v>0</v>
      </c>
      <c r="J3539" s="34" t="s">
        <v>298</v>
      </c>
      <c r="K3539" s="35" t="s">
        <v>289</v>
      </c>
      <c r="L3539" s="36"/>
      <c r="M3539" s="33" t="n">
        <v>4.99</v>
      </c>
      <c r="N3539" s="33"/>
      <c r="O3539" s="37"/>
      <c r="P3539" s="38" t="n">
        <v>29.99</v>
      </c>
      <c r="Q3539" s="34" t="n">
        <v>3.99</v>
      </c>
      <c r="R3539" s="39" t="n">
        <v>-2.00526867030965</v>
      </c>
      <c r="S3539" s="40" t="n">
        <v>5.99526867030965</v>
      </c>
      <c r="T3539" s="40" t="n">
        <v>5.99526867030965</v>
      </c>
      <c r="U3539" s="40" t="n">
        <v>5.99526867030965</v>
      </c>
      <c r="V3539" s="32" t="n">
        <v>-2.00526867030965</v>
      </c>
      <c r="W3539" s="32" t="n">
        <v>-2.00526867030965</v>
      </c>
      <c r="X3539" s="40" t="n">
        <v>3.99</v>
      </c>
      <c r="Y3539" s="29" t="n">
        <v>173.63</v>
      </c>
      <c r="Z3539" s="29" t="n">
        <v>72.1896721311475</v>
      </c>
      <c r="AA3539" s="41"/>
      <c r="AB3539" s="38" t="s">
        <v>520</v>
      </c>
      <c r="AC3539" s="34" t="s">
        <v>520</v>
      </c>
      <c r="AD3539" s="39" t="s">
        <v>520</v>
      </c>
      <c r="AE3539" s="40" t="s">
        <v>520</v>
      </c>
      <c r="AF3539" s="40" t="s">
        <v>520</v>
      </c>
      <c r="AG3539" s="40" t="s">
        <v>520</v>
      </c>
      <c r="AH3539" s="32"/>
      <c r="AI3539" s="32"/>
      <c r="AJ3539" s="40"/>
      <c r="AK3539" s="29"/>
      <c r="AL3539" s="29"/>
      <c r="AM3539" s="41"/>
      <c r="AN3539" s="38"/>
      <c r="AO3539" s="34"/>
      <c r="AP3539" s="39"/>
      <c r="AQ3539" s="40"/>
      <c r="AR3539" s="40"/>
      <c r="AS3539" s="40"/>
      <c r="AT3539" s="32"/>
      <c r="AU3539" s="32"/>
      <c r="AV3539" s="40"/>
      <c r="AW3539" s="31"/>
      <c r="AX3539" s="29"/>
      <c r="AY3539" s="42"/>
      <c r="AZ3539" s="38"/>
      <c r="BA3539" s="34"/>
      <c r="BB3539" s="39"/>
      <c r="BC3539" s="40"/>
      <c r="BD3539" s="40"/>
      <c r="BE3539" s="40"/>
      <c r="BF3539" s="32"/>
      <c r="BG3539" s="32"/>
      <c r="BH3539" s="40"/>
      <c r="BI3539" s="31"/>
      <c r="BJ3539" s="29"/>
    </row>
    <row r="3540" customFormat="false" ht="15" hidden="false" customHeight="false" outlineLevel="0" collapsed="false">
      <c r="A3540" s="26" t="s">
        <v>1571</v>
      </c>
      <c r="B3540" s="27" t="s">
        <v>0</v>
      </c>
      <c r="C3540" s="28" t="s">
        <v>1561</v>
      </c>
      <c r="D3540" s="43" t="s">
        <v>281</v>
      </c>
      <c r="E3540" s="30" t="n">
        <v>389.9</v>
      </c>
      <c r="F3540" s="31" t="n">
        <v>349.9</v>
      </c>
      <c r="G3540" s="32" t="s">
        <v>287</v>
      </c>
      <c r="H3540" s="32"/>
      <c r="I3540" s="33" t="n">
        <v>24.99</v>
      </c>
      <c r="J3540" s="34" t="s">
        <v>288</v>
      </c>
      <c r="K3540" s="35" t="s">
        <v>289</v>
      </c>
      <c r="L3540" s="36"/>
      <c r="M3540" s="33" t="n">
        <v>4.99</v>
      </c>
      <c r="N3540" s="33"/>
      <c r="O3540" s="37"/>
      <c r="P3540" s="38" t="n">
        <v>29.99</v>
      </c>
      <c r="Q3540" s="34" t="n">
        <v>2.99</v>
      </c>
      <c r="R3540" s="39" t="n">
        <v>-4.14370218579235</v>
      </c>
      <c r="S3540" s="40" t="n">
        <v>7.13370218579235</v>
      </c>
      <c r="T3540" s="40" t="n">
        <v>7.13370218579235</v>
      </c>
      <c r="U3540" s="40" t="n">
        <v>7.13370218579235</v>
      </c>
      <c r="V3540" s="32" t="n">
        <v>20.8462978142077</v>
      </c>
      <c r="W3540" s="32" t="n">
        <v>20.8462978142077</v>
      </c>
      <c r="X3540" s="40" t="n">
        <v>27.98</v>
      </c>
      <c r="Y3540" s="29" t="n">
        <v>137.63</v>
      </c>
      <c r="Z3540" s="29" t="n">
        <v>149.173278688525</v>
      </c>
      <c r="AA3540" s="41"/>
      <c r="AB3540" s="38" t="s">
        <v>520</v>
      </c>
      <c r="AC3540" s="34" t="s">
        <v>520</v>
      </c>
      <c r="AD3540" s="39" t="s">
        <v>520</v>
      </c>
      <c r="AE3540" s="40" t="s">
        <v>520</v>
      </c>
      <c r="AF3540" s="40" t="s">
        <v>520</v>
      </c>
      <c r="AG3540" s="40" t="s">
        <v>520</v>
      </c>
      <c r="AH3540" s="32"/>
      <c r="AI3540" s="32"/>
      <c r="AJ3540" s="40"/>
      <c r="AK3540" s="29"/>
      <c r="AL3540" s="29"/>
      <c r="AM3540" s="41"/>
      <c r="AN3540" s="38"/>
      <c r="AO3540" s="34"/>
      <c r="AP3540" s="39"/>
      <c r="AQ3540" s="40"/>
      <c r="AR3540" s="40"/>
      <c r="AS3540" s="40"/>
      <c r="AT3540" s="32"/>
      <c r="AU3540" s="32"/>
      <c r="AV3540" s="40"/>
      <c r="AW3540" s="31"/>
      <c r="AX3540" s="29"/>
      <c r="AY3540" s="42"/>
      <c r="AZ3540" s="38"/>
      <c r="BA3540" s="34"/>
      <c r="BB3540" s="39"/>
      <c r="BC3540" s="40"/>
      <c r="BD3540" s="40"/>
      <c r="BE3540" s="40"/>
      <c r="BF3540" s="32"/>
      <c r="BG3540" s="32"/>
      <c r="BH3540" s="40"/>
      <c r="BI3540" s="31"/>
      <c r="BJ3540" s="29"/>
    </row>
    <row r="3541" customFormat="false" ht="15" hidden="false" customHeight="false" outlineLevel="0" collapsed="false">
      <c r="A3541" s="26" t="s">
        <v>1572</v>
      </c>
      <c r="B3541" s="27" t="s">
        <v>0</v>
      </c>
      <c r="C3541" s="28" t="s">
        <v>1561</v>
      </c>
      <c r="D3541" s="43" t="s">
        <v>281</v>
      </c>
      <c r="E3541" s="30" t="n">
        <v>389.9</v>
      </c>
      <c r="F3541" s="31" t="n">
        <v>349.9</v>
      </c>
      <c r="G3541" s="32" t="s">
        <v>291</v>
      </c>
      <c r="H3541" s="32"/>
      <c r="I3541" s="33" t="n">
        <v>16.99</v>
      </c>
      <c r="J3541" s="34" t="s">
        <v>288</v>
      </c>
      <c r="K3541" s="35" t="s">
        <v>289</v>
      </c>
      <c r="L3541" s="36"/>
      <c r="M3541" s="33" t="n">
        <v>4.99</v>
      </c>
      <c r="N3541" s="33"/>
      <c r="O3541" s="37"/>
      <c r="P3541" s="38" t="n">
        <v>29.99</v>
      </c>
      <c r="Q3541" s="34" t="n">
        <v>5.99</v>
      </c>
      <c r="R3541" s="39" t="n">
        <v>-1.14370218579235</v>
      </c>
      <c r="S3541" s="40" t="n">
        <v>7.13370218579235</v>
      </c>
      <c r="T3541" s="40" t="n">
        <v>7.13370218579235</v>
      </c>
      <c r="U3541" s="40" t="n">
        <v>7.13370218579235</v>
      </c>
      <c r="V3541" s="32" t="n">
        <v>15.8462978142076</v>
      </c>
      <c r="W3541" s="32" t="n">
        <v>15.8462978142076</v>
      </c>
      <c r="X3541" s="40" t="n">
        <v>22.98</v>
      </c>
      <c r="Y3541" s="29" t="n">
        <v>245.63</v>
      </c>
      <c r="Z3541" s="29" t="n">
        <v>41.1732786885246</v>
      </c>
      <c r="AA3541" s="41"/>
      <c r="AB3541" s="38" t="s">
        <v>520</v>
      </c>
      <c r="AC3541" s="34" t="s">
        <v>520</v>
      </c>
      <c r="AD3541" s="39" t="s">
        <v>520</v>
      </c>
      <c r="AE3541" s="40" t="s">
        <v>520</v>
      </c>
      <c r="AF3541" s="40" t="s">
        <v>520</v>
      </c>
      <c r="AG3541" s="40" t="s">
        <v>520</v>
      </c>
      <c r="AH3541" s="32"/>
      <c r="AI3541" s="32"/>
      <c r="AJ3541" s="40"/>
      <c r="AK3541" s="29"/>
      <c r="AL3541" s="29"/>
      <c r="AM3541" s="41"/>
      <c r="AN3541" s="38"/>
      <c r="AO3541" s="34"/>
      <c r="AP3541" s="39"/>
      <c r="AQ3541" s="40"/>
      <c r="AR3541" s="40"/>
      <c r="AS3541" s="40"/>
      <c r="AT3541" s="32"/>
      <c r="AU3541" s="32"/>
      <c r="AV3541" s="40"/>
      <c r="AW3541" s="31"/>
      <c r="AX3541" s="29"/>
      <c r="AY3541" s="42"/>
      <c r="AZ3541" s="38"/>
      <c r="BA3541" s="34"/>
      <c r="BB3541" s="39"/>
      <c r="BC3541" s="40"/>
      <c r="BD3541" s="40"/>
      <c r="BE3541" s="40"/>
      <c r="BF3541" s="32"/>
      <c r="BG3541" s="32"/>
      <c r="BH3541" s="40"/>
      <c r="BI3541" s="31"/>
      <c r="BJ3541" s="29"/>
    </row>
    <row r="3542" customFormat="false" ht="15" hidden="false" customHeight="false" outlineLevel="0" collapsed="false">
      <c r="A3542" s="26" t="s">
        <v>1573</v>
      </c>
      <c r="B3542" s="27" t="s">
        <v>0</v>
      </c>
      <c r="C3542" s="28" t="s">
        <v>1561</v>
      </c>
      <c r="D3542" s="43" t="s">
        <v>281</v>
      </c>
      <c r="E3542" s="30" t="n">
        <v>389.9</v>
      </c>
      <c r="F3542" s="31" t="n">
        <v>349.9</v>
      </c>
      <c r="G3542" s="32" t="s">
        <v>293</v>
      </c>
      <c r="H3542" s="32"/>
      <c r="I3542" s="33" t="n">
        <v>12.99</v>
      </c>
      <c r="J3542" s="34" t="s">
        <v>288</v>
      </c>
      <c r="K3542" s="35" t="s">
        <v>289</v>
      </c>
      <c r="L3542" s="36"/>
      <c r="M3542" s="33" t="n">
        <v>4.99</v>
      </c>
      <c r="N3542" s="33"/>
      <c r="O3542" s="37"/>
      <c r="P3542" s="38" t="n">
        <v>29.99</v>
      </c>
      <c r="Q3542" s="34" t="n">
        <v>6.99</v>
      </c>
      <c r="R3542" s="39" t="n">
        <v>-0.143702185792349</v>
      </c>
      <c r="S3542" s="40" t="n">
        <v>7.13370218579235</v>
      </c>
      <c r="T3542" s="40" t="n">
        <v>7.13370218579235</v>
      </c>
      <c r="U3542" s="40" t="n">
        <v>7.13370218579235</v>
      </c>
      <c r="V3542" s="32" t="n">
        <v>12.8462978142077</v>
      </c>
      <c r="W3542" s="32" t="n">
        <v>12.8462978142077</v>
      </c>
      <c r="X3542" s="40" t="n">
        <v>19.98</v>
      </c>
      <c r="Y3542" s="29" t="n">
        <v>281.63</v>
      </c>
      <c r="Z3542" s="29" t="n">
        <v>5.17327868852459</v>
      </c>
      <c r="AA3542" s="41"/>
      <c r="AB3542" s="38" t="s">
        <v>520</v>
      </c>
      <c r="AC3542" s="34" t="s">
        <v>520</v>
      </c>
      <c r="AD3542" s="39" t="s">
        <v>520</v>
      </c>
      <c r="AE3542" s="40" t="s">
        <v>520</v>
      </c>
      <c r="AF3542" s="40" t="s">
        <v>520</v>
      </c>
      <c r="AG3542" s="40" t="s">
        <v>520</v>
      </c>
      <c r="AH3542" s="32"/>
      <c r="AI3542" s="32"/>
      <c r="AJ3542" s="40"/>
      <c r="AK3542" s="29"/>
      <c r="AL3542" s="29"/>
      <c r="AM3542" s="41"/>
      <c r="AN3542" s="38"/>
      <c r="AO3542" s="34"/>
      <c r="AP3542" s="39"/>
      <c r="AQ3542" s="40"/>
      <c r="AR3542" s="40"/>
      <c r="AS3542" s="40"/>
      <c r="AT3542" s="32"/>
      <c r="AU3542" s="32"/>
      <c r="AV3542" s="40"/>
      <c r="AW3542" s="31"/>
      <c r="AX3542" s="29"/>
      <c r="AY3542" s="42"/>
      <c r="AZ3542" s="38"/>
      <c r="BA3542" s="34"/>
      <c r="BB3542" s="39"/>
      <c r="BC3542" s="40"/>
      <c r="BD3542" s="40"/>
      <c r="BE3542" s="40"/>
      <c r="BF3542" s="32"/>
      <c r="BG3542" s="32"/>
      <c r="BH3542" s="40"/>
      <c r="BI3542" s="31"/>
      <c r="BJ3542" s="29"/>
    </row>
    <row r="3543" customFormat="false" ht="15" hidden="false" customHeight="false" outlineLevel="0" collapsed="false">
      <c r="A3543" s="26" t="s">
        <v>1574</v>
      </c>
      <c r="B3543" s="27" t="s">
        <v>0</v>
      </c>
      <c r="C3543" s="28" t="s">
        <v>1561</v>
      </c>
      <c r="D3543" s="43" t="s">
        <v>281</v>
      </c>
      <c r="E3543" s="30" t="n">
        <v>389.9</v>
      </c>
      <c r="F3543" s="31" t="n">
        <v>349.9</v>
      </c>
      <c r="G3543" s="32" t="s">
        <v>424</v>
      </c>
      <c r="H3543" s="32"/>
      <c r="I3543" s="33" t="n">
        <v>9.99</v>
      </c>
      <c r="J3543" s="34" t="s">
        <v>288</v>
      </c>
      <c r="K3543" s="35" t="s">
        <v>289</v>
      </c>
      <c r="L3543" s="36"/>
      <c r="M3543" s="33" t="n">
        <v>4.99</v>
      </c>
      <c r="N3543" s="33"/>
      <c r="O3543" s="37"/>
      <c r="P3543" s="38" t="n">
        <v>29.99</v>
      </c>
      <c r="Q3543" s="34" t="n">
        <v>6.99</v>
      </c>
      <c r="R3543" s="39" t="n">
        <v>-0.143702185792349</v>
      </c>
      <c r="S3543" s="40" t="n">
        <v>7.13370218579235</v>
      </c>
      <c r="T3543" s="40" t="n">
        <v>7.13370218579235</v>
      </c>
      <c r="U3543" s="40" t="n">
        <v>7.13370218579235</v>
      </c>
      <c r="V3543" s="32" t="n">
        <v>9.84629781420765</v>
      </c>
      <c r="W3543" s="32" t="n">
        <v>9.84629781420765</v>
      </c>
      <c r="X3543" s="40" t="n">
        <v>16.98</v>
      </c>
      <c r="Y3543" s="29" t="n">
        <v>281.63</v>
      </c>
      <c r="Z3543" s="29" t="n">
        <v>5.17327868852459</v>
      </c>
      <c r="AA3543" s="41"/>
      <c r="AB3543" s="38" t="s">
        <v>520</v>
      </c>
      <c r="AC3543" s="34" t="s">
        <v>520</v>
      </c>
      <c r="AD3543" s="39" t="s">
        <v>520</v>
      </c>
      <c r="AE3543" s="40" t="s">
        <v>520</v>
      </c>
      <c r="AF3543" s="40" t="s">
        <v>520</v>
      </c>
      <c r="AG3543" s="40" t="s">
        <v>520</v>
      </c>
      <c r="AH3543" s="32"/>
      <c r="AI3543" s="32"/>
      <c r="AJ3543" s="40"/>
      <c r="AK3543" s="29"/>
      <c r="AL3543" s="29"/>
      <c r="AM3543" s="41"/>
      <c r="AN3543" s="38"/>
      <c r="AO3543" s="34"/>
      <c r="AP3543" s="39"/>
      <c r="AQ3543" s="40"/>
      <c r="AR3543" s="40"/>
      <c r="AS3543" s="40"/>
      <c r="AT3543" s="32"/>
      <c r="AU3543" s="32"/>
      <c r="AV3543" s="40"/>
      <c r="AW3543" s="31"/>
      <c r="AX3543" s="29"/>
      <c r="AY3543" s="42"/>
      <c r="AZ3543" s="38"/>
      <c r="BA3543" s="34"/>
      <c r="BB3543" s="39"/>
      <c r="BC3543" s="40"/>
      <c r="BD3543" s="40"/>
      <c r="BE3543" s="40"/>
      <c r="BF3543" s="32"/>
      <c r="BG3543" s="32"/>
      <c r="BH3543" s="40"/>
      <c r="BI3543" s="31"/>
      <c r="BJ3543" s="29"/>
    </row>
    <row r="3544" customFormat="false" ht="15" hidden="false" customHeight="false" outlineLevel="0" collapsed="false">
      <c r="A3544" s="26" t="s">
        <v>1575</v>
      </c>
      <c r="B3544" s="27" t="s">
        <v>0</v>
      </c>
      <c r="C3544" s="28" t="s">
        <v>1561</v>
      </c>
      <c r="D3544" s="43" t="s">
        <v>281</v>
      </c>
      <c r="E3544" s="30" t="n">
        <v>389.9</v>
      </c>
      <c r="F3544" s="31" t="n">
        <v>349.9</v>
      </c>
      <c r="G3544" s="32" t="s">
        <v>297</v>
      </c>
      <c r="H3544" s="32"/>
      <c r="I3544" s="33" t="n">
        <v>0</v>
      </c>
      <c r="J3544" s="34" t="s">
        <v>298</v>
      </c>
      <c r="K3544" s="35" t="s">
        <v>289</v>
      </c>
      <c r="L3544" s="36"/>
      <c r="M3544" s="33" t="n">
        <v>4.99</v>
      </c>
      <c r="N3544" s="33"/>
      <c r="O3544" s="37"/>
      <c r="P3544" s="38" t="n">
        <v>29.99</v>
      </c>
      <c r="Q3544" s="34" t="n">
        <v>5.99</v>
      </c>
      <c r="R3544" s="39" t="n">
        <v>-1.14370218579235</v>
      </c>
      <c r="S3544" s="40" t="n">
        <v>7.13370218579235</v>
      </c>
      <c r="T3544" s="40" t="n">
        <v>7.13370218579235</v>
      </c>
      <c r="U3544" s="40" t="n">
        <v>7.13370218579235</v>
      </c>
      <c r="V3544" s="32" t="n">
        <v>-1.14370218579235</v>
      </c>
      <c r="W3544" s="32" t="n">
        <v>-1.14370218579235</v>
      </c>
      <c r="X3544" s="40" t="n">
        <v>5.99</v>
      </c>
      <c r="Y3544" s="29" t="n">
        <v>245.63</v>
      </c>
      <c r="Z3544" s="29" t="n">
        <v>41.1732786885246</v>
      </c>
      <c r="AA3544" s="41"/>
      <c r="AB3544" s="38" t="s">
        <v>520</v>
      </c>
      <c r="AC3544" s="34" t="s">
        <v>520</v>
      </c>
      <c r="AD3544" s="39" t="s">
        <v>520</v>
      </c>
      <c r="AE3544" s="40" t="s">
        <v>520</v>
      </c>
      <c r="AF3544" s="40" t="s">
        <v>520</v>
      </c>
      <c r="AG3544" s="40" t="s">
        <v>520</v>
      </c>
      <c r="AH3544" s="32"/>
      <c r="AI3544" s="32"/>
      <c r="AJ3544" s="40"/>
      <c r="AK3544" s="29"/>
      <c r="AL3544" s="29"/>
      <c r="AM3544" s="41"/>
      <c r="AN3544" s="38"/>
      <c r="AO3544" s="34"/>
      <c r="AP3544" s="39"/>
      <c r="AQ3544" s="40"/>
      <c r="AR3544" s="40"/>
      <c r="AS3544" s="40"/>
      <c r="AT3544" s="32"/>
      <c r="AU3544" s="32"/>
      <c r="AV3544" s="40"/>
      <c r="AW3544" s="31"/>
      <c r="AX3544" s="29"/>
      <c r="AY3544" s="42"/>
      <c r="AZ3544" s="38"/>
      <c r="BA3544" s="34"/>
      <c r="BB3544" s="39"/>
      <c r="BC3544" s="40"/>
      <c r="BD3544" s="40"/>
      <c r="BE3544" s="40"/>
      <c r="BF3544" s="32"/>
      <c r="BG3544" s="32"/>
      <c r="BH3544" s="40"/>
      <c r="BI3544" s="31"/>
      <c r="BJ3544" s="29"/>
    </row>
    <row r="3545" customFormat="false" ht="15" hidden="false" customHeight="false" outlineLevel="0" collapsed="false">
      <c r="A3545" s="26" t="s">
        <v>1576</v>
      </c>
      <c r="B3545" s="27" t="s">
        <v>0</v>
      </c>
      <c r="C3545" s="28" t="s">
        <v>275</v>
      </c>
      <c r="D3545" s="43" t="s">
        <v>1577</v>
      </c>
      <c r="E3545" s="30" t="n">
        <v>509.9</v>
      </c>
      <c r="F3545" s="31" t="n">
        <v>459.9</v>
      </c>
      <c r="G3545" s="32" t="s">
        <v>287</v>
      </c>
      <c r="H3545" s="32"/>
      <c r="I3545" s="33" t="n">
        <v>24.99</v>
      </c>
      <c r="J3545" s="34" t="s">
        <v>288</v>
      </c>
      <c r="K3545" s="35" t="s">
        <v>289</v>
      </c>
      <c r="L3545" s="36"/>
      <c r="M3545" s="33" t="n">
        <v>4.99</v>
      </c>
      <c r="N3545" s="33"/>
      <c r="O3545" s="37"/>
      <c r="P3545" s="38" t="n">
        <v>49.99</v>
      </c>
      <c r="Q3545" s="34" t="n">
        <v>5.99</v>
      </c>
      <c r="R3545" s="39" t="n">
        <v>-3.09270036429872</v>
      </c>
      <c r="S3545" s="40" t="n">
        <v>9.08270036429872</v>
      </c>
      <c r="T3545" s="40" t="n">
        <v>9.08270036429872</v>
      </c>
      <c r="U3545" s="40" t="n">
        <v>9.08270036429872</v>
      </c>
      <c r="V3545" s="32" t="n">
        <v>21.8972996357013</v>
      </c>
      <c r="W3545" s="32" t="n">
        <v>21.8972996357013</v>
      </c>
      <c r="X3545" s="40" t="n">
        <v>30.98</v>
      </c>
      <c r="Y3545" s="29" t="n">
        <v>265.63</v>
      </c>
      <c r="Z3545" s="29" t="n">
        <v>111.337213114754</v>
      </c>
      <c r="AA3545" s="41"/>
      <c r="AB3545" s="38" t="s">
        <v>520</v>
      </c>
      <c r="AC3545" s="34" t="s">
        <v>520</v>
      </c>
      <c r="AD3545" s="39" t="s">
        <v>520</v>
      </c>
      <c r="AE3545" s="40" t="s">
        <v>520</v>
      </c>
      <c r="AF3545" s="40" t="s">
        <v>520</v>
      </c>
      <c r="AG3545" s="40" t="s">
        <v>520</v>
      </c>
      <c r="AH3545" s="32"/>
      <c r="AI3545" s="32"/>
      <c r="AJ3545" s="40"/>
      <c r="AK3545" s="29"/>
      <c r="AL3545" s="29"/>
      <c r="AM3545" s="41"/>
      <c r="AN3545" s="38"/>
      <c r="AO3545" s="34"/>
      <c r="AP3545" s="39"/>
      <c r="AQ3545" s="40"/>
      <c r="AR3545" s="40"/>
      <c r="AS3545" s="40"/>
      <c r="AT3545" s="32"/>
      <c r="AU3545" s="32"/>
      <c r="AV3545" s="40"/>
      <c r="AW3545" s="31"/>
      <c r="AX3545" s="29"/>
      <c r="AY3545" s="42"/>
      <c r="AZ3545" s="38"/>
      <c r="BA3545" s="34"/>
      <c r="BB3545" s="39"/>
      <c r="BC3545" s="40"/>
      <c r="BD3545" s="40"/>
      <c r="BE3545" s="40"/>
      <c r="BF3545" s="32"/>
      <c r="BG3545" s="32"/>
      <c r="BH3545" s="40"/>
      <c r="BI3545" s="31"/>
      <c r="BJ3545" s="29"/>
    </row>
    <row r="3546" customFormat="false" ht="15" hidden="false" customHeight="false" outlineLevel="0" collapsed="false">
      <c r="A3546" s="26" t="s">
        <v>1578</v>
      </c>
      <c r="B3546" s="27" t="s">
        <v>0</v>
      </c>
      <c r="C3546" s="28" t="s">
        <v>275</v>
      </c>
      <c r="D3546" s="43" t="s">
        <v>1577</v>
      </c>
      <c r="E3546" s="30" t="n">
        <v>509.9</v>
      </c>
      <c r="F3546" s="31" t="n">
        <v>459.9</v>
      </c>
      <c r="G3546" s="32" t="s">
        <v>291</v>
      </c>
      <c r="H3546" s="32"/>
      <c r="I3546" s="33" t="n">
        <v>16.99</v>
      </c>
      <c r="J3546" s="34" t="s">
        <v>288</v>
      </c>
      <c r="K3546" s="35" t="s">
        <v>289</v>
      </c>
      <c r="L3546" s="36"/>
      <c r="M3546" s="33" t="n">
        <v>4.99</v>
      </c>
      <c r="N3546" s="33"/>
      <c r="O3546" s="37"/>
      <c r="P3546" s="38" t="n">
        <v>49.99</v>
      </c>
      <c r="Q3546" s="34" t="n">
        <v>6.99</v>
      </c>
      <c r="R3546" s="39" t="n">
        <v>-2.09270036429872</v>
      </c>
      <c r="S3546" s="40" t="n">
        <v>9.08270036429872</v>
      </c>
      <c r="T3546" s="40" t="n">
        <v>9.08270036429872</v>
      </c>
      <c r="U3546" s="40" t="n">
        <v>9.08270036429872</v>
      </c>
      <c r="V3546" s="32" t="n">
        <v>14.8972996357013</v>
      </c>
      <c r="W3546" s="32" t="n">
        <v>14.8972996357013</v>
      </c>
      <c r="X3546" s="40" t="n">
        <v>23.98</v>
      </c>
      <c r="Y3546" s="29" t="n">
        <v>301.63</v>
      </c>
      <c r="Z3546" s="29" t="n">
        <v>75.3372131147541</v>
      </c>
      <c r="AA3546" s="41"/>
      <c r="AB3546" s="38" t="s">
        <v>520</v>
      </c>
      <c r="AC3546" s="34" t="s">
        <v>520</v>
      </c>
      <c r="AD3546" s="39" t="s">
        <v>520</v>
      </c>
      <c r="AE3546" s="40" t="s">
        <v>520</v>
      </c>
      <c r="AF3546" s="40" t="s">
        <v>520</v>
      </c>
      <c r="AG3546" s="40" t="s">
        <v>520</v>
      </c>
      <c r="AH3546" s="32"/>
      <c r="AI3546" s="32"/>
      <c r="AJ3546" s="40"/>
      <c r="AK3546" s="29"/>
      <c r="AL3546" s="29"/>
      <c r="AM3546" s="41"/>
      <c r="AN3546" s="38"/>
      <c r="AO3546" s="34"/>
      <c r="AP3546" s="39"/>
      <c r="AQ3546" s="40"/>
      <c r="AR3546" s="40"/>
      <c r="AS3546" s="40"/>
      <c r="AT3546" s="32"/>
      <c r="AU3546" s="32"/>
      <c r="AV3546" s="40"/>
      <c r="AW3546" s="31"/>
      <c r="AX3546" s="29"/>
      <c r="AY3546" s="42"/>
      <c r="AZ3546" s="38"/>
      <c r="BA3546" s="34"/>
      <c r="BB3546" s="39"/>
      <c r="BC3546" s="40"/>
      <c r="BD3546" s="40"/>
      <c r="BE3546" s="40"/>
      <c r="BF3546" s="32"/>
      <c r="BG3546" s="32"/>
      <c r="BH3546" s="40"/>
      <c r="BI3546" s="31"/>
      <c r="BJ3546" s="29"/>
    </row>
    <row r="3547" customFormat="false" ht="15" hidden="false" customHeight="false" outlineLevel="0" collapsed="false">
      <c r="A3547" s="26" t="s">
        <v>1579</v>
      </c>
      <c r="B3547" s="27" t="s">
        <v>0</v>
      </c>
      <c r="C3547" s="28" t="s">
        <v>275</v>
      </c>
      <c r="D3547" s="43" t="s">
        <v>1577</v>
      </c>
      <c r="E3547" s="30" t="n">
        <v>509.9</v>
      </c>
      <c r="F3547" s="31" t="n">
        <v>459.9</v>
      </c>
      <c r="G3547" s="32" t="s">
        <v>293</v>
      </c>
      <c r="H3547" s="32"/>
      <c r="I3547" s="33" t="n">
        <v>12.99</v>
      </c>
      <c r="J3547" s="34" t="s">
        <v>288</v>
      </c>
      <c r="K3547" s="35" t="s">
        <v>289</v>
      </c>
      <c r="L3547" s="36"/>
      <c r="M3547" s="33" t="n">
        <v>4.99</v>
      </c>
      <c r="N3547" s="33"/>
      <c r="O3547" s="37"/>
      <c r="P3547" s="38" t="n">
        <v>49.99</v>
      </c>
      <c r="Q3547" s="34" t="n">
        <v>8.99</v>
      </c>
      <c r="R3547" s="39" t="n">
        <v>-0.0927003642987234</v>
      </c>
      <c r="S3547" s="40" t="n">
        <v>9.08270036429872</v>
      </c>
      <c r="T3547" s="40" t="n">
        <v>9.08270036429872</v>
      </c>
      <c r="U3547" s="40" t="n">
        <v>9.08270036429872</v>
      </c>
      <c r="V3547" s="32" t="n">
        <v>12.8972996357013</v>
      </c>
      <c r="W3547" s="32" t="n">
        <v>12.8972996357013</v>
      </c>
      <c r="X3547" s="40" t="n">
        <v>21.98</v>
      </c>
      <c r="Y3547" s="29" t="n">
        <v>373.63</v>
      </c>
      <c r="Z3547" s="29" t="n">
        <v>3.33721311475409</v>
      </c>
      <c r="AA3547" s="41"/>
      <c r="AB3547" s="38" t="s">
        <v>520</v>
      </c>
      <c r="AC3547" s="34" t="s">
        <v>520</v>
      </c>
      <c r="AD3547" s="39" t="s">
        <v>520</v>
      </c>
      <c r="AE3547" s="40" t="s">
        <v>520</v>
      </c>
      <c r="AF3547" s="40" t="s">
        <v>520</v>
      </c>
      <c r="AG3547" s="40" t="s">
        <v>520</v>
      </c>
      <c r="AH3547" s="32"/>
      <c r="AI3547" s="32"/>
      <c r="AJ3547" s="40"/>
      <c r="AK3547" s="29"/>
      <c r="AL3547" s="29"/>
      <c r="AM3547" s="41"/>
      <c r="AN3547" s="38"/>
      <c r="AO3547" s="34"/>
      <c r="AP3547" s="39"/>
      <c r="AQ3547" s="40"/>
      <c r="AR3547" s="40"/>
      <c r="AS3547" s="40"/>
      <c r="AT3547" s="32"/>
      <c r="AU3547" s="32"/>
      <c r="AV3547" s="40"/>
      <c r="AW3547" s="31"/>
      <c r="AX3547" s="29"/>
      <c r="AY3547" s="42"/>
      <c r="AZ3547" s="38"/>
      <c r="BA3547" s="34"/>
      <c r="BB3547" s="39"/>
      <c r="BC3547" s="40"/>
      <c r="BD3547" s="40"/>
      <c r="BE3547" s="40"/>
      <c r="BF3547" s="32"/>
      <c r="BG3547" s="32"/>
      <c r="BH3547" s="40"/>
      <c r="BI3547" s="31"/>
      <c r="BJ3547" s="29"/>
    </row>
    <row r="3548" customFormat="false" ht="15" hidden="false" customHeight="false" outlineLevel="0" collapsed="false">
      <c r="A3548" s="26" t="s">
        <v>1580</v>
      </c>
      <c r="B3548" s="27" t="s">
        <v>0</v>
      </c>
      <c r="C3548" s="28" t="s">
        <v>275</v>
      </c>
      <c r="D3548" s="43" t="s">
        <v>1577</v>
      </c>
      <c r="E3548" s="30" t="n">
        <v>509.9</v>
      </c>
      <c r="F3548" s="31" t="n">
        <v>459.9</v>
      </c>
      <c r="G3548" s="32" t="s">
        <v>424</v>
      </c>
      <c r="H3548" s="32"/>
      <c r="I3548" s="33" t="n">
        <v>9.99</v>
      </c>
      <c r="J3548" s="34" t="s">
        <v>288</v>
      </c>
      <c r="K3548" s="35" t="s">
        <v>289</v>
      </c>
      <c r="L3548" s="36"/>
      <c r="M3548" s="33" t="n">
        <v>4.99</v>
      </c>
      <c r="N3548" s="33"/>
      <c r="O3548" s="37"/>
      <c r="P3548" s="38" t="n">
        <v>49.99</v>
      </c>
      <c r="Q3548" s="34" t="n">
        <v>8.99</v>
      </c>
      <c r="R3548" s="39" t="n">
        <v>-0.0927003642987234</v>
      </c>
      <c r="S3548" s="40" t="n">
        <v>9.08270036429872</v>
      </c>
      <c r="T3548" s="40" t="n">
        <v>9.08270036429872</v>
      </c>
      <c r="U3548" s="40" t="n">
        <v>9.08270036429872</v>
      </c>
      <c r="V3548" s="32" t="n">
        <v>9.89729963570128</v>
      </c>
      <c r="W3548" s="32" t="n">
        <v>9.89729963570128</v>
      </c>
      <c r="X3548" s="40" t="n">
        <v>18.98</v>
      </c>
      <c r="Y3548" s="29" t="n">
        <v>373.63</v>
      </c>
      <c r="Z3548" s="29" t="n">
        <v>3.33721311475409</v>
      </c>
      <c r="AA3548" s="41"/>
      <c r="AB3548" s="38" t="s">
        <v>520</v>
      </c>
      <c r="AC3548" s="34" t="s">
        <v>520</v>
      </c>
      <c r="AD3548" s="39" t="s">
        <v>520</v>
      </c>
      <c r="AE3548" s="40" t="s">
        <v>520</v>
      </c>
      <c r="AF3548" s="40" t="s">
        <v>520</v>
      </c>
      <c r="AG3548" s="40" t="s">
        <v>520</v>
      </c>
      <c r="AH3548" s="32"/>
      <c r="AI3548" s="32"/>
      <c r="AJ3548" s="40"/>
      <c r="AK3548" s="29"/>
      <c r="AL3548" s="29"/>
      <c r="AM3548" s="41"/>
      <c r="AN3548" s="38"/>
      <c r="AO3548" s="34"/>
      <c r="AP3548" s="39"/>
      <c r="AQ3548" s="40"/>
      <c r="AR3548" s="40"/>
      <c r="AS3548" s="40"/>
      <c r="AT3548" s="32"/>
      <c r="AU3548" s="32"/>
      <c r="AV3548" s="40"/>
      <c r="AW3548" s="31"/>
      <c r="AX3548" s="29"/>
      <c r="AY3548" s="42"/>
      <c r="AZ3548" s="38"/>
      <c r="BA3548" s="34"/>
      <c r="BB3548" s="39"/>
      <c r="BC3548" s="40"/>
      <c r="BD3548" s="40"/>
      <c r="BE3548" s="40"/>
      <c r="BF3548" s="32"/>
      <c r="BG3548" s="32"/>
      <c r="BH3548" s="40"/>
      <c r="BI3548" s="31"/>
      <c r="BJ3548" s="29"/>
    </row>
    <row r="3549" customFormat="false" ht="15" hidden="false" customHeight="false" outlineLevel="0" collapsed="false">
      <c r="A3549" s="26" t="s">
        <v>1581</v>
      </c>
      <c r="B3549" s="27" t="s">
        <v>0</v>
      </c>
      <c r="C3549" s="28" t="s">
        <v>275</v>
      </c>
      <c r="D3549" s="43" t="s">
        <v>1577</v>
      </c>
      <c r="E3549" s="30" t="n">
        <v>509.9</v>
      </c>
      <c r="F3549" s="31" t="n">
        <v>459.9</v>
      </c>
      <c r="G3549" s="32" t="s">
        <v>297</v>
      </c>
      <c r="H3549" s="32"/>
      <c r="I3549" s="33" t="n">
        <v>0</v>
      </c>
      <c r="J3549" s="34" t="s">
        <v>298</v>
      </c>
      <c r="K3549" s="35" t="s">
        <v>289</v>
      </c>
      <c r="L3549" s="36"/>
      <c r="M3549" s="33" t="n">
        <v>4.99</v>
      </c>
      <c r="N3549" s="33"/>
      <c r="O3549" s="37"/>
      <c r="P3549" s="38" t="n">
        <v>49.99</v>
      </c>
      <c r="Q3549" s="34" t="n">
        <v>6.99</v>
      </c>
      <c r="R3549" s="39" t="n">
        <v>-2.09270036429872</v>
      </c>
      <c r="S3549" s="40" t="n">
        <v>9.08270036429872</v>
      </c>
      <c r="T3549" s="40" t="n">
        <v>9.08270036429872</v>
      </c>
      <c r="U3549" s="40" t="n">
        <v>9.08270036429872</v>
      </c>
      <c r="V3549" s="32" t="n">
        <v>-2.09270036429872</v>
      </c>
      <c r="W3549" s="32" t="n">
        <v>-2.09270036429872</v>
      </c>
      <c r="X3549" s="40" t="n">
        <v>6.99</v>
      </c>
      <c r="Y3549" s="29" t="n">
        <v>301.63</v>
      </c>
      <c r="Z3549" s="29" t="n">
        <v>75.3372131147541</v>
      </c>
      <c r="AA3549" s="41"/>
      <c r="AB3549" s="38" t="s">
        <v>520</v>
      </c>
      <c r="AC3549" s="34" t="s">
        <v>520</v>
      </c>
      <c r="AD3549" s="39" t="s">
        <v>520</v>
      </c>
      <c r="AE3549" s="40" t="s">
        <v>520</v>
      </c>
      <c r="AF3549" s="40" t="s">
        <v>520</v>
      </c>
      <c r="AG3549" s="40" t="s">
        <v>520</v>
      </c>
      <c r="AH3549" s="32"/>
      <c r="AI3549" s="32"/>
      <c r="AJ3549" s="40"/>
      <c r="AK3549" s="29"/>
      <c r="AL3549" s="29"/>
      <c r="AM3549" s="41"/>
      <c r="AN3549" s="38"/>
      <c r="AO3549" s="34"/>
      <c r="AP3549" s="39"/>
      <c r="AQ3549" s="40"/>
      <c r="AR3549" s="40"/>
      <c r="AS3549" s="40"/>
      <c r="AT3549" s="32"/>
      <c r="AU3549" s="32"/>
      <c r="AV3549" s="40"/>
      <c r="AW3549" s="31"/>
      <c r="AX3549" s="29"/>
      <c r="AY3549" s="42"/>
      <c r="AZ3549" s="38"/>
      <c r="BA3549" s="34"/>
      <c r="BB3549" s="39"/>
      <c r="BC3549" s="40"/>
      <c r="BD3549" s="40"/>
      <c r="BE3549" s="40"/>
      <c r="BF3549" s="32"/>
      <c r="BG3549" s="32"/>
      <c r="BH3549" s="40"/>
      <c r="BI3549" s="31"/>
      <c r="BJ3549" s="29"/>
    </row>
    <row r="3550" customFormat="false" ht="15" hidden="false" customHeight="false" outlineLevel="0" collapsed="false">
      <c r="A3550" s="26" t="s">
        <v>1582</v>
      </c>
      <c r="B3550" s="27" t="s">
        <v>0</v>
      </c>
      <c r="C3550" s="28" t="s">
        <v>207</v>
      </c>
      <c r="D3550" s="43" t="s">
        <v>1583</v>
      </c>
      <c r="E3550" s="30" t="n">
        <v>549.9</v>
      </c>
      <c r="F3550" s="31" t="n">
        <v>489.9</v>
      </c>
      <c r="G3550" s="32" t="s">
        <v>287</v>
      </c>
      <c r="H3550" s="32"/>
      <c r="I3550" s="33" t="n">
        <v>24.99</v>
      </c>
      <c r="J3550" s="34" t="s">
        <v>288</v>
      </c>
      <c r="K3550" s="35" t="s">
        <v>289</v>
      </c>
      <c r="L3550" s="36"/>
      <c r="M3550" s="33" t="n">
        <v>4.99</v>
      </c>
      <c r="N3550" s="33"/>
      <c r="O3550" s="37"/>
      <c r="P3550" s="38" t="n">
        <v>49.99</v>
      </c>
      <c r="Q3550" s="34" t="n">
        <v>5.99</v>
      </c>
      <c r="R3550" s="39" t="n">
        <v>-3.77576047358834</v>
      </c>
      <c r="S3550" s="40" t="n">
        <v>9.76576047358834</v>
      </c>
      <c r="T3550" s="40" t="n">
        <v>9.76576047358834</v>
      </c>
      <c r="U3550" s="40" t="n">
        <v>9.76576047358834</v>
      </c>
      <c r="V3550" s="32" t="n">
        <v>21.2142395264117</v>
      </c>
      <c r="W3550" s="32" t="n">
        <v>21.2142395264117</v>
      </c>
      <c r="X3550" s="40" t="n">
        <v>30.98</v>
      </c>
      <c r="Y3550" s="29" t="n">
        <v>265.63</v>
      </c>
      <c r="Z3550" s="29" t="n">
        <v>135.92737704918</v>
      </c>
      <c r="AA3550" s="41"/>
      <c r="AB3550" s="38" t="s">
        <v>520</v>
      </c>
      <c r="AC3550" s="34" t="s">
        <v>520</v>
      </c>
      <c r="AD3550" s="39" t="s">
        <v>520</v>
      </c>
      <c r="AE3550" s="40" t="s">
        <v>520</v>
      </c>
      <c r="AF3550" s="40" t="s">
        <v>520</v>
      </c>
      <c r="AG3550" s="40" t="s">
        <v>520</v>
      </c>
      <c r="AH3550" s="32"/>
      <c r="AI3550" s="32"/>
      <c r="AJ3550" s="40"/>
      <c r="AK3550" s="29"/>
      <c r="AL3550" s="29"/>
      <c r="AM3550" s="41"/>
      <c r="AN3550" s="38"/>
      <c r="AO3550" s="34"/>
      <c r="AP3550" s="39"/>
      <c r="AQ3550" s="40"/>
      <c r="AR3550" s="40"/>
      <c r="AS3550" s="40"/>
      <c r="AT3550" s="32"/>
      <c r="AU3550" s="32"/>
      <c r="AV3550" s="40"/>
      <c r="AW3550" s="31"/>
      <c r="AX3550" s="29"/>
      <c r="AY3550" s="42"/>
      <c r="AZ3550" s="38"/>
      <c r="BA3550" s="34"/>
      <c r="BB3550" s="39"/>
      <c r="BC3550" s="40"/>
      <c r="BD3550" s="40"/>
      <c r="BE3550" s="40"/>
      <c r="BF3550" s="32"/>
      <c r="BG3550" s="32"/>
      <c r="BH3550" s="40"/>
      <c r="BI3550" s="31"/>
      <c r="BJ3550" s="29"/>
    </row>
    <row r="3551" customFormat="false" ht="15" hidden="false" customHeight="false" outlineLevel="0" collapsed="false">
      <c r="A3551" s="26" t="s">
        <v>1584</v>
      </c>
      <c r="B3551" s="27" t="s">
        <v>0</v>
      </c>
      <c r="C3551" s="28" t="s">
        <v>207</v>
      </c>
      <c r="D3551" s="43" t="s">
        <v>1583</v>
      </c>
      <c r="E3551" s="30" t="n">
        <v>549.9</v>
      </c>
      <c r="F3551" s="31" t="n">
        <v>489.9</v>
      </c>
      <c r="G3551" s="32" t="s">
        <v>291</v>
      </c>
      <c r="H3551" s="32"/>
      <c r="I3551" s="33" t="n">
        <v>16.99</v>
      </c>
      <c r="J3551" s="34" t="s">
        <v>288</v>
      </c>
      <c r="K3551" s="35" t="s">
        <v>289</v>
      </c>
      <c r="L3551" s="36"/>
      <c r="M3551" s="33" t="n">
        <v>4.99</v>
      </c>
      <c r="N3551" s="33"/>
      <c r="O3551" s="37"/>
      <c r="P3551" s="38" t="n">
        <v>49.99</v>
      </c>
      <c r="Q3551" s="34" t="n">
        <v>7.99</v>
      </c>
      <c r="R3551" s="39" t="n">
        <v>-1.77576047358834</v>
      </c>
      <c r="S3551" s="40" t="n">
        <v>9.76576047358834</v>
      </c>
      <c r="T3551" s="40" t="n">
        <v>9.76576047358834</v>
      </c>
      <c r="U3551" s="40" t="n">
        <v>9.76576047358834</v>
      </c>
      <c r="V3551" s="32" t="n">
        <v>15.2142395264117</v>
      </c>
      <c r="W3551" s="32" t="n">
        <v>15.2142395264117</v>
      </c>
      <c r="X3551" s="40" t="n">
        <v>24.98</v>
      </c>
      <c r="Y3551" s="29" t="n">
        <v>337.63</v>
      </c>
      <c r="Z3551" s="29" t="n">
        <v>63.9273770491803</v>
      </c>
      <c r="AA3551" s="41"/>
      <c r="AB3551" s="38" t="s">
        <v>520</v>
      </c>
      <c r="AC3551" s="34" t="s">
        <v>520</v>
      </c>
      <c r="AD3551" s="39" t="s">
        <v>520</v>
      </c>
      <c r="AE3551" s="40" t="s">
        <v>520</v>
      </c>
      <c r="AF3551" s="40" t="s">
        <v>520</v>
      </c>
      <c r="AG3551" s="40" t="s">
        <v>520</v>
      </c>
      <c r="AH3551" s="32"/>
      <c r="AI3551" s="32"/>
      <c r="AJ3551" s="40"/>
      <c r="AK3551" s="29"/>
      <c r="AL3551" s="29"/>
      <c r="AM3551" s="41"/>
      <c r="AN3551" s="38"/>
      <c r="AO3551" s="34"/>
      <c r="AP3551" s="39"/>
      <c r="AQ3551" s="40"/>
      <c r="AR3551" s="40"/>
      <c r="AS3551" s="40"/>
      <c r="AT3551" s="32"/>
      <c r="AU3551" s="32"/>
      <c r="AV3551" s="40"/>
      <c r="AW3551" s="31"/>
      <c r="AX3551" s="29"/>
      <c r="AY3551" s="42"/>
      <c r="AZ3551" s="38"/>
      <c r="BA3551" s="34"/>
      <c r="BB3551" s="39"/>
      <c r="BC3551" s="40"/>
      <c r="BD3551" s="40"/>
      <c r="BE3551" s="40"/>
      <c r="BF3551" s="32"/>
      <c r="BG3551" s="32"/>
      <c r="BH3551" s="40"/>
      <c r="BI3551" s="31"/>
      <c r="BJ3551" s="29"/>
    </row>
    <row r="3552" customFormat="false" ht="15" hidden="false" customHeight="false" outlineLevel="0" collapsed="false">
      <c r="A3552" s="26" t="s">
        <v>1585</v>
      </c>
      <c r="B3552" s="27" t="s">
        <v>0</v>
      </c>
      <c r="C3552" s="28" t="s">
        <v>207</v>
      </c>
      <c r="D3552" s="43" t="s">
        <v>1583</v>
      </c>
      <c r="E3552" s="30" t="n">
        <v>549.9</v>
      </c>
      <c r="F3552" s="31" t="n">
        <v>489.9</v>
      </c>
      <c r="G3552" s="32" t="s">
        <v>293</v>
      </c>
      <c r="H3552" s="32"/>
      <c r="I3552" s="33" t="n">
        <v>12.99</v>
      </c>
      <c r="J3552" s="34" t="s">
        <v>288</v>
      </c>
      <c r="K3552" s="35" t="s">
        <v>289</v>
      </c>
      <c r="L3552" s="36"/>
      <c r="M3552" s="33" t="n">
        <v>4.99</v>
      </c>
      <c r="N3552" s="33"/>
      <c r="O3552" s="37"/>
      <c r="P3552" s="38" t="n">
        <v>49.99</v>
      </c>
      <c r="Q3552" s="34" t="n">
        <v>8.99</v>
      </c>
      <c r="R3552" s="39" t="n">
        <v>-0.775760473588342</v>
      </c>
      <c r="S3552" s="40" t="n">
        <v>9.76576047358834</v>
      </c>
      <c r="T3552" s="40" t="n">
        <v>9.76576047358834</v>
      </c>
      <c r="U3552" s="40" t="n">
        <v>9.76576047358834</v>
      </c>
      <c r="V3552" s="32" t="n">
        <v>12.2142395264117</v>
      </c>
      <c r="W3552" s="32" t="n">
        <v>12.2142395264117</v>
      </c>
      <c r="X3552" s="40" t="n">
        <v>21.98</v>
      </c>
      <c r="Y3552" s="29" t="n">
        <v>373.63</v>
      </c>
      <c r="Z3552" s="29" t="n">
        <v>27.9273770491803</v>
      </c>
      <c r="AA3552" s="41"/>
      <c r="AB3552" s="38" t="s">
        <v>520</v>
      </c>
      <c r="AC3552" s="34" t="s">
        <v>520</v>
      </c>
      <c r="AD3552" s="39" t="s">
        <v>520</v>
      </c>
      <c r="AE3552" s="40" t="s">
        <v>520</v>
      </c>
      <c r="AF3552" s="40" t="s">
        <v>520</v>
      </c>
      <c r="AG3552" s="40" t="s">
        <v>520</v>
      </c>
      <c r="AH3552" s="32"/>
      <c r="AI3552" s="32"/>
      <c r="AJ3552" s="40"/>
      <c r="AK3552" s="29"/>
      <c r="AL3552" s="29"/>
      <c r="AM3552" s="41"/>
      <c r="AN3552" s="38"/>
      <c r="AO3552" s="34"/>
      <c r="AP3552" s="39"/>
      <c r="AQ3552" s="40"/>
      <c r="AR3552" s="40"/>
      <c r="AS3552" s="40"/>
      <c r="AT3552" s="32"/>
      <c r="AU3552" s="32"/>
      <c r="AV3552" s="40"/>
      <c r="AW3552" s="31"/>
      <c r="AX3552" s="29"/>
      <c r="AY3552" s="42"/>
      <c r="AZ3552" s="38"/>
      <c r="BA3552" s="34"/>
      <c r="BB3552" s="39"/>
      <c r="BC3552" s="40"/>
      <c r="BD3552" s="40"/>
      <c r="BE3552" s="40"/>
      <c r="BF3552" s="32"/>
      <c r="BG3552" s="32"/>
      <c r="BH3552" s="40"/>
      <c r="BI3552" s="31"/>
      <c r="BJ3552" s="29"/>
    </row>
    <row r="3553" customFormat="false" ht="15" hidden="false" customHeight="false" outlineLevel="0" collapsed="false">
      <c r="A3553" s="26" t="s">
        <v>1586</v>
      </c>
      <c r="B3553" s="27" t="s">
        <v>0</v>
      </c>
      <c r="C3553" s="28" t="s">
        <v>207</v>
      </c>
      <c r="D3553" s="43" t="s">
        <v>1583</v>
      </c>
      <c r="E3553" s="30" t="n">
        <v>549.9</v>
      </c>
      <c r="F3553" s="31" t="n">
        <v>489.9</v>
      </c>
      <c r="G3553" s="32" t="s">
        <v>424</v>
      </c>
      <c r="H3553" s="32"/>
      <c r="I3553" s="33" t="n">
        <v>9.99</v>
      </c>
      <c r="J3553" s="34" t="s">
        <v>288</v>
      </c>
      <c r="K3553" s="35" t="s">
        <v>289</v>
      </c>
      <c r="L3553" s="36"/>
      <c r="M3553" s="33" t="n">
        <v>4.99</v>
      </c>
      <c r="N3553" s="33"/>
      <c r="O3553" s="37"/>
      <c r="P3553" s="38" t="n">
        <v>49.99</v>
      </c>
      <c r="Q3553" s="34" t="n">
        <v>8.99</v>
      </c>
      <c r="R3553" s="39" t="n">
        <v>-0.775760473588342</v>
      </c>
      <c r="S3553" s="40" t="n">
        <v>9.76576047358834</v>
      </c>
      <c r="T3553" s="40" t="n">
        <v>9.76576047358834</v>
      </c>
      <c r="U3553" s="40" t="n">
        <v>9.76576047358834</v>
      </c>
      <c r="V3553" s="32" t="n">
        <v>9.21423952641166</v>
      </c>
      <c r="W3553" s="32" t="n">
        <v>9.21423952641166</v>
      </c>
      <c r="X3553" s="40" t="n">
        <v>18.98</v>
      </c>
      <c r="Y3553" s="29" t="n">
        <v>373.63</v>
      </c>
      <c r="Z3553" s="29" t="n">
        <v>27.9273770491803</v>
      </c>
      <c r="AA3553" s="41"/>
      <c r="AB3553" s="38" t="s">
        <v>520</v>
      </c>
      <c r="AC3553" s="34" t="s">
        <v>520</v>
      </c>
      <c r="AD3553" s="39" t="s">
        <v>520</v>
      </c>
      <c r="AE3553" s="40" t="s">
        <v>520</v>
      </c>
      <c r="AF3553" s="40" t="s">
        <v>520</v>
      </c>
      <c r="AG3553" s="40" t="s">
        <v>520</v>
      </c>
      <c r="AH3553" s="32"/>
      <c r="AI3553" s="32"/>
      <c r="AJ3553" s="40"/>
      <c r="AK3553" s="29"/>
      <c r="AL3553" s="29"/>
      <c r="AM3553" s="41"/>
      <c r="AN3553" s="38"/>
      <c r="AO3553" s="34"/>
      <c r="AP3553" s="39"/>
      <c r="AQ3553" s="40"/>
      <c r="AR3553" s="40"/>
      <c r="AS3553" s="40"/>
      <c r="AT3553" s="32"/>
      <c r="AU3553" s="32"/>
      <c r="AV3553" s="40"/>
      <c r="AW3553" s="31"/>
      <c r="AX3553" s="29"/>
      <c r="AY3553" s="42"/>
      <c r="AZ3553" s="38"/>
      <c r="BA3553" s="34"/>
      <c r="BB3553" s="39"/>
      <c r="BC3553" s="40"/>
      <c r="BD3553" s="40"/>
      <c r="BE3553" s="40"/>
      <c r="BF3553" s="32"/>
      <c r="BG3553" s="32"/>
      <c r="BH3553" s="40"/>
      <c r="BI3553" s="31"/>
      <c r="BJ3553" s="29"/>
    </row>
    <row r="3554" customFormat="false" ht="15" hidden="false" customHeight="false" outlineLevel="0" collapsed="false">
      <c r="A3554" s="26" t="s">
        <v>1587</v>
      </c>
      <c r="B3554" s="27" t="s">
        <v>0</v>
      </c>
      <c r="C3554" s="28" t="s">
        <v>207</v>
      </c>
      <c r="D3554" s="43" t="s">
        <v>1583</v>
      </c>
      <c r="E3554" s="30" t="n">
        <v>549.9</v>
      </c>
      <c r="F3554" s="31" t="n">
        <v>489.9</v>
      </c>
      <c r="G3554" s="32" t="s">
        <v>297</v>
      </c>
      <c r="H3554" s="32"/>
      <c r="I3554" s="33" t="n">
        <v>0</v>
      </c>
      <c r="J3554" s="34" t="s">
        <v>298</v>
      </c>
      <c r="K3554" s="35" t="s">
        <v>289</v>
      </c>
      <c r="L3554" s="36"/>
      <c r="M3554" s="33" t="n">
        <v>4.99</v>
      </c>
      <c r="N3554" s="33"/>
      <c r="O3554" s="37"/>
      <c r="P3554" s="38" t="n">
        <v>49.99</v>
      </c>
      <c r="Q3554" s="34" t="n">
        <v>7.99</v>
      </c>
      <c r="R3554" s="39" t="n">
        <v>-1.77576047358834</v>
      </c>
      <c r="S3554" s="40" t="n">
        <v>9.76576047358834</v>
      </c>
      <c r="T3554" s="40" t="n">
        <v>9.76576047358834</v>
      </c>
      <c r="U3554" s="40" t="n">
        <v>9.76576047358834</v>
      </c>
      <c r="V3554" s="32" t="n">
        <v>-1.77576047358834</v>
      </c>
      <c r="W3554" s="32" t="n">
        <v>-1.77576047358834</v>
      </c>
      <c r="X3554" s="40" t="n">
        <v>7.99</v>
      </c>
      <c r="Y3554" s="29" t="n">
        <v>337.63</v>
      </c>
      <c r="Z3554" s="29" t="n">
        <v>63.9273770491803</v>
      </c>
      <c r="AA3554" s="41"/>
      <c r="AB3554" s="38" t="s">
        <v>520</v>
      </c>
      <c r="AC3554" s="34" t="s">
        <v>520</v>
      </c>
      <c r="AD3554" s="39" t="s">
        <v>520</v>
      </c>
      <c r="AE3554" s="40" t="s">
        <v>520</v>
      </c>
      <c r="AF3554" s="40" t="s">
        <v>520</v>
      </c>
      <c r="AG3554" s="40" t="s">
        <v>520</v>
      </c>
      <c r="AH3554" s="32"/>
      <c r="AI3554" s="32"/>
      <c r="AJ3554" s="40"/>
      <c r="AK3554" s="29"/>
      <c r="AL3554" s="29"/>
      <c r="AM3554" s="41"/>
      <c r="AN3554" s="38"/>
      <c r="AO3554" s="34"/>
      <c r="AP3554" s="39"/>
      <c r="AQ3554" s="40"/>
      <c r="AR3554" s="40"/>
      <c r="AS3554" s="40"/>
      <c r="AT3554" s="32"/>
      <c r="AU3554" s="32"/>
      <c r="AV3554" s="40"/>
      <c r="AW3554" s="31"/>
      <c r="AX3554" s="29"/>
      <c r="AY3554" s="42"/>
      <c r="AZ3554" s="38"/>
      <c r="BA3554" s="34"/>
      <c r="BB3554" s="39"/>
      <c r="BC3554" s="40"/>
      <c r="BD3554" s="40"/>
      <c r="BE3554" s="40"/>
      <c r="BF3554" s="32"/>
      <c r="BG3554" s="32"/>
      <c r="BH3554" s="40"/>
      <c r="BI3554" s="31"/>
      <c r="BJ3554" s="29"/>
    </row>
    <row r="3555" customFormat="false" ht="15" hidden="false" customHeight="false" outlineLevel="0" collapsed="false">
      <c r="A3555" s="26" t="s">
        <v>1588</v>
      </c>
      <c r="B3555" s="27" t="s">
        <v>1589</v>
      </c>
      <c r="C3555" s="28" t="s">
        <v>71</v>
      </c>
      <c r="D3555" s="43" t="s">
        <v>1590</v>
      </c>
      <c r="E3555" s="30" t="n">
        <v>989.9</v>
      </c>
      <c r="F3555" s="31" t="n">
        <v>779.9</v>
      </c>
      <c r="G3555" s="32" t="s">
        <v>1591</v>
      </c>
      <c r="H3555" s="32"/>
      <c r="I3555" s="33" t="n">
        <v>22.99</v>
      </c>
      <c r="J3555" s="34" t="s">
        <v>288</v>
      </c>
      <c r="K3555" s="35" t="s">
        <v>355</v>
      </c>
      <c r="L3555" s="36"/>
      <c r="M3555" s="33"/>
      <c r="N3555" s="33"/>
      <c r="O3555" s="37"/>
      <c r="P3555" s="38" t="n">
        <v>149.99</v>
      </c>
      <c r="Q3555" s="34" t="n">
        <v>15.99</v>
      </c>
      <c r="R3555" s="39" t="n">
        <v>-0.319076502732239</v>
      </c>
      <c r="S3555" s="40" t="n">
        <v>16.3090765027322</v>
      </c>
      <c r="T3555" s="40" t="n">
        <v>16.3090765027322</v>
      </c>
      <c r="U3555" s="40" t="n">
        <v>16.3090765027322</v>
      </c>
      <c r="V3555" s="32" t="n">
        <v>22.6709234972678</v>
      </c>
      <c r="W3555" s="32" t="n">
        <v>22.6709234972678</v>
      </c>
      <c r="X3555" s="40" t="n">
        <v>38.98</v>
      </c>
      <c r="Y3555" s="29" t="n">
        <v>629.69</v>
      </c>
      <c r="Z3555" s="29" t="n">
        <v>9.57229508196713</v>
      </c>
      <c r="AA3555" s="41"/>
      <c r="AB3555" s="38"/>
      <c r="AC3555" s="34"/>
      <c r="AD3555" s="39"/>
      <c r="AE3555" s="40"/>
      <c r="AF3555" s="40"/>
      <c r="AG3555" s="40"/>
      <c r="AH3555" s="32"/>
      <c r="AI3555" s="32"/>
      <c r="AJ3555" s="40"/>
      <c r="AK3555" s="29"/>
      <c r="AL3555" s="29"/>
      <c r="AM3555" s="41"/>
      <c r="AN3555" s="38"/>
      <c r="AO3555" s="34"/>
      <c r="AP3555" s="39"/>
      <c r="AQ3555" s="40"/>
      <c r="AR3555" s="40"/>
      <c r="AS3555" s="40"/>
      <c r="AT3555" s="32"/>
      <c r="AU3555" s="32"/>
      <c r="AV3555" s="40"/>
      <c r="AW3555" s="31"/>
      <c r="AX3555" s="29"/>
      <c r="AY3555" s="42"/>
      <c r="AZ3555" s="38"/>
      <c r="BA3555" s="34"/>
      <c r="BB3555" s="39"/>
      <c r="BC3555" s="40"/>
      <c r="BD3555" s="40"/>
      <c r="BE3555" s="40"/>
      <c r="BF3555" s="32"/>
      <c r="BG3555" s="32"/>
      <c r="BH3555" s="40"/>
      <c r="BI3555" s="31"/>
      <c r="BJ3555" s="29"/>
    </row>
    <row r="3556" customFormat="false" ht="15" hidden="false" customHeight="false" outlineLevel="0" collapsed="false">
      <c r="A3556" s="26" t="s">
        <v>1592</v>
      </c>
      <c r="B3556" s="27" t="s">
        <v>1589</v>
      </c>
      <c r="C3556" s="28" t="s">
        <v>71</v>
      </c>
      <c r="D3556" s="43" t="s">
        <v>1590</v>
      </c>
      <c r="E3556" s="30" t="n">
        <v>989.9</v>
      </c>
      <c r="F3556" s="31" t="n">
        <v>779.9</v>
      </c>
      <c r="G3556" s="32" t="s">
        <v>1593</v>
      </c>
      <c r="H3556" s="32"/>
      <c r="I3556" s="33" t="n">
        <v>13.99</v>
      </c>
      <c r="J3556" s="34" t="s">
        <v>288</v>
      </c>
      <c r="K3556" s="35" t="s">
        <v>355</v>
      </c>
      <c r="L3556" s="36"/>
      <c r="M3556" s="33"/>
      <c r="N3556" s="33"/>
      <c r="O3556" s="37"/>
      <c r="P3556" s="38" t="n">
        <v>149.99</v>
      </c>
      <c r="Q3556" s="34" t="n">
        <v>15.99</v>
      </c>
      <c r="R3556" s="39" t="n">
        <v>-0.319076502732239</v>
      </c>
      <c r="S3556" s="40" t="n">
        <v>16.3090765027322</v>
      </c>
      <c r="T3556" s="40" t="n">
        <v>16.3090765027322</v>
      </c>
      <c r="U3556" s="40" t="n">
        <v>16.3090765027322</v>
      </c>
      <c r="V3556" s="32" t="n">
        <v>13.6709234972678</v>
      </c>
      <c r="W3556" s="32" t="n">
        <v>13.6709234972678</v>
      </c>
      <c r="X3556" s="40" t="n">
        <v>29.98</v>
      </c>
      <c r="Y3556" s="29" t="n">
        <v>629.69</v>
      </c>
      <c r="Z3556" s="29" t="n">
        <v>9.57229508196713</v>
      </c>
      <c r="AA3556" s="41"/>
      <c r="AB3556" s="38"/>
      <c r="AC3556" s="34"/>
      <c r="AD3556" s="39"/>
      <c r="AE3556" s="40"/>
      <c r="AF3556" s="40"/>
      <c r="AG3556" s="40"/>
      <c r="AH3556" s="32"/>
      <c r="AI3556" s="32"/>
      <c r="AJ3556" s="40"/>
      <c r="AK3556" s="29"/>
      <c r="AL3556" s="29"/>
      <c r="AM3556" s="41"/>
      <c r="AN3556" s="38"/>
      <c r="AO3556" s="34"/>
      <c r="AP3556" s="39"/>
      <c r="AQ3556" s="40"/>
      <c r="AR3556" s="40"/>
      <c r="AS3556" s="40"/>
      <c r="AT3556" s="32"/>
      <c r="AU3556" s="32"/>
      <c r="AV3556" s="40"/>
      <c r="AW3556" s="31"/>
      <c r="AX3556" s="29"/>
      <c r="AY3556" s="42"/>
      <c r="AZ3556" s="38"/>
      <c r="BA3556" s="34"/>
      <c r="BB3556" s="39"/>
      <c r="BC3556" s="40"/>
      <c r="BD3556" s="40"/>
      <c r="BE3556" s="40"/>
      <c r="BF3556" s="32"/>
      <c r="BG3556" s="32"/>
      <c r="BH3556" s="40"/>
      <c r="BI3556" s="31"/>
      <c r="BJ3556" s="29"/>
    </row>
    <row r="3557" customFormat="false" ht="15" hidden="false" customHeight="false" outlineLevel="0" collapsed="false">
      <c r="A3557" s="26" t="s">
        <v>1594</v>
      </c>
      <c r="B3557" s="27" t="s">
        <v>1589</v>
      </c>
      <c r="C3557" s="28" t="s">
        <v>71</v>
      </c>
      <c r="D3557" s="43" t="s">
        <v>1590</v>
      </c>
      <c r="E3557" s="30" t="n">
        <v>989.9</v>
      </c>
      <c r="F3557" s="31" t="n">
        <v>779.9</v>
      </c>
      <c r="G3557" s="32" t="s">
        <v>1595</v>
      </c>
      <c r="H3557" s="32"/>
      <c r="I3557" s="33" t="n">
        <v>8.99</v>
      </c>
      <c r="J3557" s="34" t="s">
        <v>288</v>
      </c>
      <c r="K3557" s="35" t="s">
        <v>355</v>
      </c>
      <c r="L3557" s="36"/>
      <c r="M3557" s="33"/>
      <c r="N3557" s="33"/>
      <c r="O3557" s="37"/>
      <c r="P3557" s="38" t="n">
        <v>179.99</v>
      </c>
      <c r="Q3557" s="34" t="n">
        <v>14.99</v>
      </c>
      <c r="R3557" s="39" t="n">
        <v>-0.319076502732239</v>
      </c>
      <c r="S3557" s="40" t="n">
        <v>15.3090765027322</v>
      </c>
      <c r="T3557" s="40" t="n">
        <v>15.3090765027322</v>
      </c>
      <c r="U3557" s="40" t="n">
        <v>15.3090765027322</v>
      </c>
      <c r="V3557" s="32" t="n">
        <v>8.67092349726776</v>
      </c>
      <c r="W3557" s="32" t="n">
        <v>8.67092349726776</v>
      </c>
      <c r="X3557" s="40" t="n">
        <v>23.98</v>
      </c>
      <c r="Y3557" s="29" t="n">
        <v>629.69</v>
      </c>
      <c r="Z3557" s="29" t="n">
        <v>9.57229508196713</v>
      </c>
      <c r="AA3557" s="41"/>
      <c r="AB3557" s="38"/>
      <c r="AC3557" s="34"/>
      <c r="AD3557" s="39"/>
      <c r="AE3557" s="40"/>
      <c r="AF3557" s="40"/>
      <c r="AG3557" s="40"/>
      <c r="AH3557" s="32"/>
      <c r="AI3557" s="32"/>
      <c r="AJ3557" s="40"/>
      <c r="AK3557" s="29"/>
      <c r="AL3557" s="29"/>
      <c r="AM3557" s="41"/>
      <c r="AN3557" s="38"/>
      <c r="AO3557" s="34"/>
      <c r="AP3557" s="39"/>
      <c r="AQ3557" s="40"/>
      <c r="AR3557" s="40"/>
      <c r="AS3557" s="40"/>
      <c r="AT3557" s="32"/>
      <c r="AU3557" s="32"/>
      <c r="AV3557" s="40"/>
      <c r="AW3557" s="31"/>
      <c r="AX3557" s="29"/>
      <c r="AY3557" s="42"/>
      <c r="AZ3557" s="38"/>
      <c r="BA3557" s="34"/>
      <c r="BB3557" s="39"/>
      <c r="BC3557" s="40"/>
      <c r="BD3557" s="40"/>
      <c r="BE3557" s="40"/>
      <c r="BF3557" s="32"/>
      <c r="BG3557" s="32"/>
      <c r="BH3557" s="40"/>
      <c r="BI3557" s="31"/>
      <c r="BJ3557" s="29"/>
    </row>
    <row r="3558" customFormat="false" ht="15" hidden="false" customHeight="false" outlineLevel="0" collapsed="false">
      <c r="A3558" s="26" t="s">
        <v>1596</v>
      </c>
      <c r="B3558" s="27" t="s">
        <v>1589</v>
      </c>
      <c r="C3558" s="28" t="s">
        <v>71</v>
      </c>
      <c r="D3558" s="43" t="s">
        <v>1590</v>
      </c>
      <c r="E3558" s="30" t="n">
        <v>989.9</v>
      </c>
      <c r="F3558" s="31" t="n">
        <v>779.9</v>
      </c>
      <c r="G3558" s="32" t="s">
        <v>1597</v>
      </c>
      <c r="H3558" s="32"/>
      <c r="I3558" s="33" t="n">
        <v>0</v>
      </c>
      <c r="J3558" s="34" t="s">
        <v>298</v>
      </c>
      <c r="K3558" s="35" t="s">
        <v>355</v>
      </c>
      <c r="L3558" s="36"/>
      <c r="M3558" s="33"/>
      <c r="N3558" s="33"/>
      <c r="O3558" s="37"/>
      <c r="P3558" s="38" t="n">
        <v>179.99</v>
      </c>
      <c r="Q3558" s="34" t="n">
        <v>14.99</v>
      </c>
      <c r="R3558" s="39" t="n">
        <v>-0.319076502732239</v>
      </c>
      <c r="S3558" s="40" t="n">
        <v>15.3090765027322</v>
      </c>
      <c r="T3558" s="40" t="n">
        <v>15.3090765027322</v>
      </c>
      <c r="U3558" s="40" t="n">
        <v>15.3090765027322</v>
      </c>
      <c r="V3558" s="32" t="n">
        <v>-0.319076502732239</v>
      </c>
      <c r="W3558" s="32" t="n">
        <v>-0.319076502732239</v>
      </c>
      <c r="X3558" s="40" t="n">
        <v>14.99</v>
      </c>
      <c r="Y3558" s="29" t="n">
        <v>629.69</v>
      </c>
      <c r="Z3558" s="29" t="n">
        <v>9.57229508196713</v>
      </c>
      <c r="AA3558" s="41"/>
      <c r="AB3558" s="38"/>
      <c r="AC3558" s="34"/>
      <c r="AD3558" s="39"/>
      <c r="AE3558" s="40"/>
      <c r="AF3558" s="40"/>
      <c r="AG3558" s="40"/>
      <c r="AH3558" s="32"/>
      <c r="AI3558" s="32"/>
      <c r="AJ3558" s="40"/>
      <c r="AK3558" s="29"/>
      <c r="AL3558" s="29"/>
      <c r="AM3558" s="41"/>
      <c r="AN3558" s="38"/>
      <c r="AO3558" s="34"/>
      <c r="AP3558" s="39"/>
      <c r="AQ3558" s="40"/>
      <c r="AR3558" s="40"/>
      <c r="AS3558" s="40"/>
      <c r="AT3558" s="32"/>
      <c r="AU3558" s="32"/>
      <c r="AV3558" s="40"/>
      <c r="AW3558" s="31"/>
      <c r="AX3558" s="29"/>
      <c r="AY3558" s="42"/>
      <c r="AZ3558" s="38"/>
      <c r="BA3558" s="34"/>
      <c r="BB3558" s="39"/>
      <c r="BC3558" s="40"/>
      <c r="BD3558" s="40"/>
      <c r="BE3558" s="40"/>
      <c r="BF3558" s="32"/>
      <c r="BG3558" s="32"/>
      <c r="BH3558" s="40"/>
      <c r="BI3558" s="31"/>
      <c r="BJ3558" s="29"/>
    </row>
    <row r="3559" customFormat="false" ht="15" hidden="false" customHeight="false" outlineLevel="0" collapsed="false">
      <c r="A3559" s="26" t="s">
        <v>1598</v>
      </c>
      <c r="B3559" s="27" t="s">
        <v>1589</v>
      </c>
      <c r="C3559" s="28" t="s">
        <v>71</v>
      </c>
      <c r="D3559" s="43" t="s">
        <v>1599</v>
      </c>
      <c r="E3559" s="30" t="n">
        <v>579.9</v>
      </c>
      <c r="F3559" s="31" t="n">
        <v>579.9</v>
      </c>
      <c r="G3559" s="32" t="s">
        <v>1591</v>
      </c>
      <c r="H3559" s="32"/>
      <c r="I3559" s="33" t="n">
        <v>22.99</v>
      </c>
      <c r="J3559" s="34" t="s">
        <v>288</v>
      </c>
      <c r="K3559" s="35" t="s">
        <v>355</v>
      </c>
      <c r="L3559" s="36"/>
      <c r="M3559" s="33"/>
      <c r="N3559" s="33"/>
      <c r="O3559" s="37"/>
      <c r="P3559" s="38" t="n">
        <v>99.99</v>
      </c>
      <c r="Q3559" s="34" t="n">
        <v>9.99</v>
      </c>
      <c r="R3559" s="39" t="n">
        <v>-2.52126229508197</v>
      </c>
      <c r="S3559" s="40" t="n">
        <v>12.511262295082</v>
      </c>
      <c r="T3559" s="40" t="n">
        <v>12.511262295082</v>
      </c>
      <c r="U3559" s="40" t="n">
        <v>12.511262295082</v>
      </c>
      <c r="V3559" s="32" t="n">
        <v>20.468737704918</v>
      </c>
      <c r="W3559" s="32" t="n">
        <v>20.468737704918</v>
      </c>
      <c r="X3559" s="40" t="n">
        <v>32.98</v>
      </c>
      <c r="Y3559" s="29" t="n">
        <v>399.69</v>
      </c>
      <c r="Z3559" s="29" t="n">
        <v>75.637868852459</v>
      </c>
      <c r="AA3559" s="41"/>
      <c r="AB3559" s="38"/>
      <c r="AC3559" s="34"/>
      <c r="AD3559" s="39"/>
      <c r="AE3559" s="40"/>
      <c r="AF3559" s="40"/>
      <c r="AG3559" s="40"/>
      <c r="AH3559" s="32"/>
      <c r="AI3559" s="32"/>
      <c r="AJ3559" s="40"/>
      <c r="AK3559" s="29"/>
      <c r="AL3559" s="29"/>
      <c r="AM3559" s="41"/>
      <c r="AN3559" s="38"/>
      <c r="AO3559" s="34"/>
      <c r="AP3559" s="39"/>
      <c r="AQ3559" s="40"/>
      <c r="AR3559" s="40"/>
      <c r="AS3559" s="40"/>
      <c r="AT3559" s="32"/>
      <c r="AU3559" s="32"/>
      <c r="AV3559" s="40"/>
      <c r="AW3559" s="31"/>
      <c r="AX3559" s="29"/>
      <c r="AY3559" s="42"/>
      <c r="AZ3559" s="38"/>
      <c r="BA3559" s="34"/>
      <c r="BB3559" s="39"/>
      <c r="BC3559" s="40"/>
      <c r="BD3559" s="40"/>
      <c r="BE3559" s="40"/>
      <c r="BF3559" s="32"/>
      <c r="BG3559" s="32"/>
      <c r="BH3559" s="40"/>
      <c r="BI3559" s="31"/>
      <c r="BJ3559" s="29"/>
    </row>
    <row r="3560" customFormat="false" ht="15" hidden="false" customHeight="false" outlineLevel="0" collapsed="false">
      <c r="A3560" s="26" t="s">
        <v>1600</v>
      </c>
      <c r="B3560" s="27" t="s">
        <v>1589</v>
      </c>
      <c r="C3560" s="28" t="s">
        <v>71</v>
      </c>
      <c r="D3560" s="43" t="s">
        <v>1599</v>
      </c>
      <c r="E3560" s="30" t="n">
        <v>579.9</v>
      </c>
      <c r="F3560" s="31" t="n">
        <v>579.9</v>
      </c>
      <c r="G3560" s="32" t="s">
        <v>1593</v>
      </c>
      <c r="H3560" s="32"/>
      <c r="I3560" s="33" t="n">
        <v>13.99</v>
      </c>
      <c r="J3560" s="34" t="s">
        <v>288</v>
      </c>
      <c r="K3560" s="35" t="s">
        <v>355</v>
      </c>
      <c r="L3560" s="36"/>
      <c r="M3560" s="33"/>
      <c r="N3560" s="33"/>
      <c r="O3560" s="37"/>
      <c r="P3560" s="38" t="n">
        <v>169.99</v>
      </c>
      <c r="Q3560" s="34" t="n">
        <v>9.99</v>
      </c>
      <c r="R3560" s="39" t="n">
        <v>-0.187928961748632</v>
      </c>
      <c r="S3560" s="40" t="n">
        <v>10.1779289617486</v>
      </c>
      <c r="T3560" s="40" t="n">
        <v>10.1779289617486</v>
      </c>
      <c r="U3560" s="40" t="n">
        <v>10.1779289617486</v>
      </c>
      <c r="V3560" s="32" t="n">
        <v>13.8020710382514</v>
      </c>
      <c r="W3560" s="32" t="n">
        <v>13.8020710382514</v>
      </c>
      <c r="X3560" s="40" t="n">
        <v>23.98</v>
      </c>
      <c r="Y3560" s="29" t="n">
        <v>469.69</v>
      </c>
      <c r="Z3560" s="29" t="n">
        <v>5.63786885245901</v>
      </c>
      <c r="AA3560" s="41"/>
      <c r="AB3560" s="38"/>
      <c r="AC3560" s="34"/>
      <c r="AD3560" s="39"/>
      <c r="AE3560" s="40"/>
      <c r="AF3560" s="40"/>
      <c r="AG3560" s="40"/>
      <c r="AH3560" s="32"/>
      <c r="AI3560" s="32"/>
      <c r="AJ3560" s="40"/>
      <c r="AK3560" s="29"/>
      <c r="AL3560" s="29"/>
      <c r="AM3560" s="41"/>
      <c r="AN3560" s="38"/>
      <c r="AO3560" s="34"/>
      <c r="AP3560" s="39"/>
      <c r="AQ3560" s="40"/>
      <c r="AR3560" s="40"/>
      <c r="AS3560" s="40"/>
      <c r="AT3560" s="32"/>
      <c r="AU3560" s="32"/>
      <c r="AV3560" s="40"/>
      <c r="AW3560" s="31"/>
      <c r="AX3560" s="29"/>
      <c r="AY3560" s="42"/>
      <c r="AZ3560" s="38"/>
      <c r="BA3560" s="34"/>
      <c r="BB3560" s="39"/>
      <c r="BC3560" s="40"/>
      <c r="BD3560" s="40"/>
      <c r="BE3560" s="40"/>
      <c r="BF3560" s="32"/>
      <c r="BG3560" s="32"/>
      <c r="BH3560" s="40"/>
      <c r="BI3560" s="31"/>
      <c r="BJ3560" s="29"/>
    </row>
    <row r="3561" customFormat="false" ht="15" hidden="false" customHeight="false" outlineLevel="0" collapsed="false">
      <c r="A3561" s="26" t="s">
        <v>1601</v>
      </c>
      <c r="B3561" s="27" t="s">
        <v>1589</v>
      </c>
      <c r="C3561" s="28" t="s">
        <v>71</v>
      </c>
      <c r="D3561" s="43" t="s">
        <v>1599</v>
      </c>
      <c r="E3561" s="30" t="n">
        <v>579.9</v>
      </c>
      <c r="F3561" s="31" t="n">
        <v>579.9</v>
      </c>
      <c r="G3561" s="32" t="s">
        <v>1595</v>
      </c>
      <c r="H3561" s="32"/>
      <c r="I3561" s="33" t="n">
        <v>8.99</v>
      </c>
      <c r="J3561" s="34" t="s">
        <v>288</v>
      </c>
      <c r="K3561" s="35" t="s">
        <v>355</v>
      </c>
      <c r="L3561" s="36"/>
      <c r="M3561" s="33"/>
      <c r="N3561" s="33"/>
      <c r="O3561" s="37"/>
      <c r="P3561" s="38" t="n">
        <v>229.99</v>
      </c>
      <c r="Q3561" s="34" t="n">
        <v>7.99</v>
      </c>
      <c r="R3561" s="39" t="n">
        <v>-0.187928961748632</v>
      </c>
      <c r="S3561" s="40" t="n">
        <v>8.17792896174863</v>
      </c>
      <c r="T3561" s="40" t="n">
        <v>8.17792896174863</v>
      </c>
      <c r="U3561" s="40" t="n">
        <v>8.17792896174863</v>
      </c>
      <c r="V3561" s="32" t="n">
        <v>8.80207103825137</v>
      </c>
      <c r="W3561" s="32" t="n">
        <v>8.80207103825137</v>
      </c>
      <c r="X3561" s="40" t="n">
        <v>16.98</v>
      </c>
      <c r="Y3561" s="29" t="n">
        <v>469.69</v>
      </c>
      <c r="Z3561" s="29" t="n">
        <v>5.63786885245895</v>
      </c>
      <c r="AA3561" s="41"/>
      <c r="AB3561" s="38"/>
      <c r="AC3561" s="34"/>
      <c r="AD3561" s="39"/>
      <c r="AE3561" s="40"/>
      <c r="AF3561" s="40"/>
      <c r="AG3561" s="40"/>
      <c r="AH3561" s="32"/>
      <c r="AI3561" s="32"/>
      <c r="AJ3561" s="40"/>
      <c r="AK3561" s="29"/>
      <c r="AL3561" s="29"/>
      <c r="AM3561" s="41"/>
      <c r="AN3561" s="38"/>
      <c r="AO3561" s="34"/>
      <c r="AP3561" s="39"/>
      <c r="AQ3561" s="40"/>
      <c r="AR3561" s="40"/>
      <c r="AS3561" s="40"/>
      <c r="AT3561" s="32"/>
      <c r="AU3561" s="32"/>
      <c r="AV3561" s="40"/>
      <c r="AW3561" s="31"/>
      <c r="AX3561" s="29"/>
      <c r="AY3561" s="42"/>
      <c r="AZ3561" s="38"/>
      <c r="BA3561" s="34"/>
      <c r="BB3561" s="39"/>
      <c r="BC3561" s="40"/>
      <c r="BD3561" s="40"/>
      <c r="BE3561" s="40"/>
      <c r="BF3561" s="32"/>
      <c r="BG3561" s="32"/>
      <c r="BH3561" s="40"/>
      <c r="BI3561" s="31"/>
      <c r="BJ3561" s="29"/>
    </row>
    <row r="3562" customFormat="false" ht="15" hidden="false" customHeight="false" outlineLevel="0" collapsed="false">
      <c r="A3562" s="26" t="s">
        <v>1602</v>
      </c>
      <c r="B3562" s="27" t="s">
        <v>1589</v>
      </c>
      <c r="C3562" s="28" t="s">
        <v>71</v>
      </c>
      <c r="D3562" s="43" t="s">
        <v>1599</v>
      </c>
      <c r="E3562" s="30" t="n">
        <v>579.9</v>
      </c>
      <c r="F3562" s="31" t="n">
        <v>579.9</v>
      </c>
      <c r="G3562" s="32" t="s">
        <v>1597</v>
      </c>
      <c r="H3562" s="32"/>
      <c r="I3562" s="33" t="n">
        <v>0</v>
      </c>
      <c r="J3562" s="34" t="s">
        <v>298</v>
      </c>
      <c r="K3562" s="35" t="s">
        <v>355</v>
      </c>
      <c r="L3562" s="36"/>
      <c r="M3562" s="33"/>
      <c r="N3562" s="33"/>
      <c r="O3562" s="37"/>
      <c r="P3562" s="38" t="n">
        <v>229.99</v>
      </c>
      <c r="Q3562" s="34" t="n">
        <v>7.99</v>
      </c>
      <c r="R3562" s="39" t="n">
        <v>-0.187928961748632</v>
      </c>
      <c r="S3562" s="40" t="n">
        <v>8.17792896174863</v>
      </c>
      <c r="T3562" s="40" t="n">
        <v>8.17792896174863</v>
      </c>
      <c r="U3562" s="40" t="n">
        <v>8.17792896174863</v>
      </c>
      <c r="V3562" s="32" t="n">
        <v>-0.187928961748632</v>
      </c>
      <c r="W3562" s="32" t="n">
        <v>-0.187928961748632</v>
      </c>
      <c r="X3562" s="40" t="n">
        <v>7.99</v>
      </c>
      <c r="Y3562" s="29" t="n">
        <v>469.69</v>
      </c>
      <c r="Z3562" s="29" t="n">
        <v>5.63786885245895</v>
      </c>
      <c r="AA3562" s="41"/>
      <c r="AB3562" s="38"/>
      <c r="AC3562" s="34"/>
      <c r="AD3562" s="39"/>
      <c r="AE3562" s="40"/>
      <c r="AF3562" s="40"/>
      <c r="AG3562" s="40"/>
      <c r="AH3562" s="32"/>
      <c r="AI3562" s="32"/>
      <c r="AJ3562" s="40"/>
      <c r="AK3562" s="29"/>
      <c r="AL3562" s="29"/>
      <c r="AM3562" s="41"/>
      <c r="AN3562" s="38"/>
      <c r="AO3562" s="34"/>
      <c r="AP3562" s="39"/>
      <c r="AQ3562" s="40"/>
      <c r="AR3562" s="40"/>
      <c r="AS3562" s="40"/>
      <c r="AT3562" s="32"/>
      <c r="AU3562" s="32"/>
      <c r="AV3562" s="40"/>
      <c r="AW3562" s="31"/>
      <c r="AX3562" s="29"/>
      <c r="AY3562" s="42"/>
      <c r="AZ3562" s="38"/>
      <c r="BA3562" s="34"/>
      <c r="BB3562" s="39"/>
      <c r="BC3562" s="40"/>
      <c r="BD3562" s="40"/>
      <c r="BE3562" s="40"/>
      <c r="BF3562" s="32"/>
      <c r="BG3562" s="32"/>
      <c r="BH3562" s="40"/>
      <c r="BI3562" s="31"/>
      <c r="BJ3562" s="29"/>
    </row>
    <row r="3563" customFormat="false" ht="15" hidden="false" customHeight="false" outlineLevel="0" collapsed="false">
      <c r="A3563" s="26" t="s">
        <v>1603</v>
      </c>
      <c r="B3563" s="27" t="s">
        <v>1589</v>
      </c>
      <c r="C3563" s="28" t="s">
        <v>71</v>
      </c>
      <c r="D3563" s="43" t="s">
        <v>1604</v>
      </c>
      <c r="E3563" s="30" t="n">
        <v>709.9</v>
      </c>
      <c r="F3563" s="31" t="n">
        <v>709.9</v>
      </c>
      <c r="G3563" s="32" t="s">
        <v>1591</v>
      </c>
      <c r="H3563" s="32"/>
      <c r="I3563" s="33" t="n">
        <v>22.99</v>
      </c>
      <c r="J3563" s="34" t="s">
        <v>288</v>
      </c>
      <c r="K3563" s="35" t="s">
        <v>355</v>
      </c>
      <c r="L3563" s="36"/>
      <c r="M3563" s="33"/>
      <c r="N3563" s="33"/>
      <c r="O3563" s="37"/>
      <c r="P3563" s="38" t="n">
        <v>199.99</v>
      </c>
      <c r="Q3563" s="34" t="n">
        <v>10.99</v>
      </c>
      <c r="R3563" s="39" t="n">
        <v>-1.73984153005464</v>
      </c>
      <c r="S3563" s="40" t="n">
        <v>12.7298415300546</v>
      </c>
      <c r="T3563" s="40" t="n">
        <v>12.7298415300546</v>
      </c>
      <c r="U3563" s="40" t="n">
        <v>12.7298415300546</v>
      </c>
      <c r="V3563" s="32" t="n">
        <v>21.2501584699454</v>
      </c>
      <c r="W3563" s="32" t="n">
        <v>21.2501584699454</v>
      </c>
      <c r="X3563" s="40" t="n">
        <v>33.98</v>
      </c>
      <c r="Y3563" s="29" t="n">
        <v>529.69</v>
      </c>
      <c r="Z3563" s="29" t="n">
        <v>52.1952459016393</v>
      </c>
      <c r="AA3563" s="41"/>
      <c r="AB3563" s="38"/>
      <c r="AC3563" s="34"/>
      <c r="AD3563" s="39"/>
      <c r="AE3563" s="40"/>
      <c r="AF3563" s="40"/>
      <c r="AG3563" s="40"/>
      <c r="AH3563" s="32"/>
      <c r="AI3563" s="32"/>
      <c r="AJ3563" s="40"/>
      <c r="AK3563" s="29"/>
      <c r="AL3563" s="29"/>
      <c r="AM3563" s="41"/>
      <c r="AN3563" s="38"/>
      <c r="AO3563" s="34"/>
      <c r="AP3563" s="39"/>
      <c r="AQ3563" s="40"/>
      <c r="AR3563" s="40"/>
      <c r="AS3563" s="40"/>
      <c r="AT3563" s="32"/>
      <c r="AU3563" s="32"/>
      <c r="AV3563" s="40"/>
      <c r="AW3563" s="31"/>
      <c r="AX3563" s="29"/>
      <c r="AY3563" s="42"/>
      <c r="AZ3563" s="38"/>
      <c r="BA3563" s="34"/>
      <c r="BB3563" s="39"/>
      <c r="BC3563" s="40"/>
      <c r="BD3563" s="40"/>
      <c r="BE3563" s="40"/>
      <c r="BF3563" s="32"/>
      <c r="BG3563" s="32"/>
      <c r="BH3563" s="40"/>
      <c r="BI3563" s="31"/>
      <c r="BJ3563" s="29"/>
    </row>
    <row r="3564" customFormat="false" ht="15" hidden="false" customHeight="false" outlineLevel="0" collapsed="false">
      <c r="A3564" s="26" t="s">
        <v>1605</v>
      </c>
      <c r="B3564" s="27" t="s">
        <v>1589</v>
      </c>
      <c r="C3564" s="28" t="s">
        <v>71</v>
      </c>
      <c r="D3564" s="43" t="s">
        <v>1604</v>
      </c>
      <c r="E3564" s="30" t="n">
        <v>709.9</v>
      </c>
      <c r="F3564" s="31" t="n">
        <v>709.9</v>
      </c>
      <c r="G3564" s="32" t="s">
        <v>1593</v>
      </c>
      <c r="H3564" s="32"/>
      <c r="I3564" s="33" t="n">
        <v>13.99</v>
      </c>
      <c r="J3564" s="34" t="s">
        <v>288</v>
      </c>
      <c r="K3564" s="35" t="s">
        <v>355</v>
      </c>
      <c r="L3564" s="36"/>
      <c r="M3564" s="33"/>
      <c r="N3564" s="33"/>
      <c r="O3564" s="37"/>
      <c r="P3564" s="38" t="n">
        <v>259.99</v>
      </c>
      <c r="Q3564" s="34" t="n">
        <v>9.99</v>
      </c>
      <c r="R3564" s="39" t="n">
        <v>-0.739841530054644</v>
      </c>
      <c r="S3564" s="40" t="n">
        <v>10.7298415300546</v>
      </c>
      <c r="T3564" s="40" t="n">
        <v>10.7298415300546</v>
      </c>
      <c r="U3564" s="40" t="n">
        <v>10.7298415300546</v>
      </c>
      <c r="V3564" s="32" t="n">
        <v>13.2501584699454</v>
      </c>
      <c r="W3564" s="32" t="n">
        <v>13.2501584699454</v>
      </c>
      <c r="X3564" s="40" t="n">
        <v>23.98</v>
      </c>
      <c r="Y3564" s="29" t="n">
        <v>559.69</v>
      </c>
      <c r="Z3564" s="29" t="n">
        <v>22.1952459016393</v>
      </c>
      <c r="AA3564" s="41"/>
      <c r="AB3564" s="38"/>
      <c r="AC3564" s="34"/>
      <c r="AD3564" s="39"/>
      <c r="AE3564" s="40"/>
      <c r="AF3564" s="40"/>
      <c r="AG3564" s="40"/>
      <c r="AH3564" s="32"/>
      <c r="AI3564" s="32"/>
      <c r="AJ3564" s="40"/>
      <c r="AK3564" s="29"/>
      <c r="AL3564" s="29"/>
      <c r="AM3564" s="41"/>
      <c r="AN3564" s="38"/>
      <c r="AO3564" s="34"/>
      <c r="AP3564" s="39"/>
      <c r="AQ3564" s="40"/>
      <c r="AR3564" s="40"/>
      <c r="AS3564" s="40"/>
      <c r="AT3564" s="32"/>
      <c r="AU3564" s="32"/>
      <c r="AV3564" s="40"/>
      <c r="AW3564" s="31"/>
      <c r="AX3564" s="29"/>
      <c r="AY3564" s="42"/>
      <c r="AZ3564" s="38"/>
      <c r="BA3564" s="34"/>
      <c r="BB3564" s="39"/>
      <c r="BC3564" s="40"/>
      <c r="BD3564" s="40"/>
      <c r="BE3564" s="40"/>
      <c r="BF3564" s="32"/>
      <c r="BG3564" s="32"/>
      <c r="BH3564" s="40"/>
      <c r="BI3564" s="31"/>
      <c r="BJ3564" s="29"/>
    </row>
    <row r="3565" customFormat="false" ht="15" hidden="false" customHeight="false" outlineLevel="0" collapsed="false">
      <c r="A3565" s="26" t="s">
        <v>1606</v>
      </c>
      <c r="B3565" s="27" t="s">
        <v>1589</v>
      </c>
      <c r="C3565" s="28" t="s">
        <v>71</v>
      </c>
      <c r="D3565" s="43" t="s">
        <v>1604</v>
      </c>
      <c r="E3565" s="30" t="n">
        <v>709.9</v>
      </c>
      <c r="F3565" s="31" t="n">
        <v>709.9</v>
      </c>
      <c r="G3565" s="32" t="s">
        <v>1595</v>
      </c>
      <c r="H3565" s="32"/>
      <c r="I3565" s="33" t="n">
        <v>8.99</v>
      </c>
      <c r="J3565" s="34" t="s">
        <v>288</v>
      </c>
      <c r="K3565" s="35" t="s">
        <v>355</v>
      </c>
      <c r="L3565" s="36"/>
      <c r="M3565" s="33"/>
      <c r="N3565" s="33"/>
      <c r="O3565" s="37"/>
      <c r="P3565" s="38" t="n">
        <v>299.99</v>
      </c>
      <c r="Q3565" s="34" t="n">
        <v>8.99</v>
      </c>
      <c r="R3565" s="39" t="n">
        <v>-0.40650819672131</v>
      </c>
      <c r="S3565" s="40" t="n">
        <v>9.39650819672131</v>
      </c>
      <c r="T3565" s="40" t="n">
        <v>9.39650819672131</v>
      </c>
      <c r="U3565" s="40" t="n">
        <v>9.39650819672131</v>
      </c>
      <c r="V3565" s="32" t="n">
        <v>8.58349180327869</v>
      </c>
      <c r="W3565" s="32" t="n">
        <v>8.58349180327869</v>
      </c>
      <c r="X3565" s="40" t="n">
        <v>17.98</v>
      </c>
      <c r="Y3565" s="29" t="n">
        <v>569.69</v>
      </c>
      <c r="Z3565" s="29" t="n">
        <v>12.1952459016393</v>
      </c>
      <c r="AA3565" s="41"/>
      <c r="AB3565" s="38"/>
      <c r="AC3565" s="34"/>
      <c r="AD3565" s="39"/>
      <c r="AE3565" s="40"/>
      <c r="AF3565" s="40"/>
      <c r="AG3565" s="40"/>
      <c r="AH3565" s="32"/>
      <c r="AI3565" s="32"/>
      <c r="AJ3565" s="40"/>
      <c r="AK3565" s="29"/>
      <c r="AL3565" s="29"/>
      <c r="AM3565" s="41"/>
      <c r="AN3565" s="38"/>
      <c r="AO3565" s="34"/>
      <c r="AP3565" s="39"/>
      <c r="AQ3565" s="40"/>
      <c r="AR3565" s="40"/>
      <c r="AS3565" s="40"/>
      <c r="AT3565" s="32"/>
      <c r="AU3565" s="32"/>
      <c r="AV3565" s="40"/>
      <c r="AW3565" s="31"/>
      <c r="AX3565" s="29"/>
      <c r="AY3565" s="42"/>
      <c r="AZ3565" s="38"/>
      <c r="BA3565" s="34"/>
      <c r="BB3565" s="39"/>
      <c r="BC3565" s="40"/>
      <c r="BD3565" s="40"/>
      <c r="BE3565" s="40"/>
      <c r="BF3565" s="32"/>
      <c r="BG3565" s="32"/>
      <c r="BH3565" s="40"/>
      <c r="BI3565" s="31"/>
      <c r="BJ3565" s="29"/>
    </row>
    <row r="3566" customFormat="false" ht="15" hidden="false" customHeight="false" outlineLevel="0" collapsed="false">
      <c r="A3566" s="26" t="s">
        <v>1607</v>
      </c>
      <c r="B3566" s="27" t="s">
        <v>1589</v>
      </c>
      <c r="C3566" s="28" t="s">
        <v>71</v>
      </c>
      <c r="D3566" s="43" t="s">
        <v>1604</v>
      </c>
      <c r="E3566" s="30" t="n">
        <v>709.9</v>
      </c>
      <c r="F3566" s="31" t="n">
        <v>709.9</v>
      </c>
      <c r="G3566" s="32" t="s">
        <v>1597</v>
      </c>
      <c r="H3566" s="32"/>
      <c r="I3566" s="33" t="n">
        <v>0</v>
      </c>
      <c r="J3566" s="34" t="s">
        <v>298</v>
      </c>
      <c r="K3566" s="35" t="s">
        <v>355</v>
      </c>
      <c r="L3566" s="36"/>
      <c r="M3566" s="33"/>
      <c r="N3566" s="33"/>
      <c r="O3566" s="37"/>
      <c r="P3566" s="38" t="n">
        <v>299.99</v>
      </c>
      <c r="Q3566" s="34" t="n">
        <v>8.99</v>
      </c>
      <c r="R3566" s="39" t="n">
        <v>-0.40650819672131</v>
      </c>
      <c r="S3566" s="40" t="n">
        <v>9.39650819672131</v>
      </c>
      <c r="T3566" s="40" t="n">
        <v>9.39650819672131</v>
      </c>
      <c r="U3566" s="40" t="n">
        <v>9.39650819672131</v>
      </c>
      <c r="V3566" s="32" t="n">
        <v>-0.40650819672131</v>
      </c>
      <c r="W3566" s="32" t="n">
        <v>-0.40650819672131</v>
      </c>
      <c r="X3566" s="40" t="n">
        <v>8.99</v>
      </c>
      <c r="Y3566" s="29" t="n">
        <v>569.69</v>
      </c>
      <c r="Z3566" s="29" t="n">
        <v>12.1952459016393</v>
      </c>
      <c r="AA3566" s="41"/>
      <c r="AB3566" s="38"/>
      <c r="AC3566" s="34"/>
      <c r="AD3566" s="39"/>
      <c r="AE3566" s="40"/>
      <c r="AF3566" s="40"/>
      <c r="AG3566" s="40"/>
      <c r="AH3566" s="32"/>
      <c r="AI3566" s="32"/>
      <c r="AJ3566" s="40"/>
      <c r="AK3566" s="29"/>
      <c r="AL3566" s="29"/>
      <c r="AM3566" s="41"/>
      <c r="AN3566" s="38"/>
      <c r="AO3566" s="34"/>
      <c r="AP3566" s="39"/>
      <c r="AQ3566" s="40"/>
      <c r="AR3566" s="40"/>
      <c r="AS3566" s="40"/>
      <c r="AT3566" s="32"/>
      <c r="AU3566" s="32"/>
      <c r="AV3566" s="40"/>
      <c r="AW3566" s="31"/>
      <c r="AX3566" s="29"/>
      <c r="AY3566" s="42"/>
      <c r="AZ3566" s="38"/>
      <c r="BA3566" s="34"/>
      <c r="BB3566" s="39"/>
      <c r="BC3566" s="40"/>
      <c r="BD3566" s="40"/>
      <c r="BE3566" s="40"/>
      <c r="BF3566" s="32"/>
      <c r="BG3566" s="32"/>
      <c r="BH3566" s="40"/>
      <c r="BI3566" s="31"/>
      <c r="BJ3566" s="29"/>
    </row>
    <row r="3567" customFormat="false" ht="15" hidden="false" customHeight="false" outlineLevel="0" collapsed="false">
      <c r="A3567" s="26" t="s">
        <v>1608</v>
      </c>
      <c r="B3567" s="27" t="s">
        <v>1589</v>
      </c>
      <c r="C3567" s="28" t="s">
        <v>64</v>
      </c>
      <c r="D3567" s="43" t="s">
        <v>1609</v>
      </c>
      <c r="E3567" s="30" t="n">
        <v>1079.9</v>
      </c>
      <c r="F3567" s="31" t="n">
        <v>1029.9</v>
      </c>
      <c r="G3567" s="32" t="s">
        <v>1593</v>
      </c>
      <c r="H3567" s="32" t="s">
        <v>98</v>
      </c>
      <c r="I3567" s="33" t="n">
        <v>13.99</v>
      </c>
      <c r="J3567" s="34" t="s">
        <v>288</v>
      </c>
      <c r="K3567" s="35" t="s">
        <v>355</v>
      </c>
      <c r="L3567" s="36"/>
      <c r="M3567" s="33"/>
      <c r="N3567" s="33"/>
      <c r="O3567" s="37"/>
      <c r="P3567" s="38" t="n">
        <v>199.99</v>
      </c>
      <c r="Q3567" s="34" t="n">
        <v>20.99</v>
      </c>
      <c r="R3567" s="39" t="n">
        <v>-0.483010928961754</v>
      </c>
      <c r="S3567" s="40" t="n">
        <v>21.4730109289618</v>
      </c>
      <c r="T3567" s="40" t="n">
        <v>21.4730109289618</v>
      </c>
      <c r="U3567" s="40" t="n">
        <v>21.4730109289618</v>
      </c>
      <c r="V3567" s="32" t="n">
        <v>13.5069890710382</v>
      </c>
      <c r="W3567" s="32" t="n">
        <v>13.5069890710382</v>
      </c>
      <c r="X3567" s="40" t="n">
        <v>34.98</v>
      </c>
      <c r="Y3567" s="29" t="n">
        <v>829.69</v>
      </c>
      <c r="Z3567" s="29" t="n">
        <v>14.4903278688527</v>
      </c>
      <c r="AA3567" s="41"/>
      <c r="AB3567" s="38"/>
      <c r="AC3567" s="34"/>
      <c r="AD3567" s="39"/>
      <c r="AE3567" s="40"/>
      <c r="AF3567" s="40"/>
      <c r="AG3567" s="40"/>
      <c r="AH3567" s="32"/>
      <c r="AI3567" s="32"/>
      <c r="AJ3567" s="40"/>
      <c r="AK3567" s="29"/>
      <c r="AL3567" s="29"/>
      <c r="AM3567" s="41"/>
      <c r="AN3567" s="38"/>
      <c r="AO3567" s="34"/>
      <c r="AP3567" s="39"/>
      <c r="AQ3567" s="40"/>
      <c r="AR3567" s="40"/>
      <c r="AS3567" s="40"/>
      <c r="AT3567" s="32"/>
      <c r="AU3567" s="32"/>
      <c r="AV3567" s="40"/>
      <c r="AW3567" s="31"/>
      <c r="AX3567" s="29"/>
      <c r="AY3567" s="42"/>
      <c r="AZ3567" s="38"/>
      <c r="BA3567" s="34"/>
      <c r="BB3567" s="39"/>
      <c r="BC3567" s="40"/>
      <c r="BD3567" s="40"/>
      <c r="BE3567" s="40"/>
      <c r="BF3567" s="32"/>
      <c r="BG3567" s="32"/>
      <c r="BH3567" s="40"/>
      <c r="BI3567" s="31"/>
      <c r="BJ3567" s="29"/>
    </row>
    <row r="3568" customFormat="false" ht="15" hidden="false" customHeight="false" outlineLevel="0" collapsed="false">
      <c r="A3568" s="26" t="s">
        <v>1610</v>
      </c>
      <c r="B3568" s="27" t="s">
        <v>1589</v>
      </c>
      <c r="C3568" s="28" t="s">
        <v>64</v>
      </c>
      <c r="D3568" s="43" t="s">
        <v>1609</v>
      </c>
      <c r="E3568" s="30" t="n">
        <v>1079.9</v>
      </c>
      <c r="F3568" s="31" t="n">
        <v>1029.9</v>
      </c>
      <c r="G3568" s="32" t="s">
        <v>1595</v>
      </c>
      <c r="H3568" s="32" t="s">
        <v>98</v>
      </c>
      <c r="I3568" s="33" t="n">
        <v>8.99</v>
      </c>
      <c r="J3568" s="34" t="s">
        <v>288</v>
      </c>
      <c r="K3568" s="35" t="s">
        <v>355</v>
      </c>
      <c r="L3568" s="36"/>
      <c r="M3568" s="33"/>
      <c r="N3568" s="33"/>
      <c r="O3568" s="37"/>
      <c r="P3568" s="38" t="n">
        <v>199.99</v>
      </c>
      <c r="Q3568" s="34" t="n">
        <v>20.99</v>
      </c>
      <c r="R3568" s="39" t="n">
        <v>-0.483010928961754</v>
      </c>
      <c r="S3568" s="40" t="n">
        <v>21.4730109289618</v>
      </c>
      <c r="T3568" s="40" t="n">
        <v>21.4730109289618</v>
      </c>
      <c r="U3568" s="40" t="n">
        <v>21.4730109289618</v>
      </c>
      <c r="V3568" s="32" t="n">
        <v>8.50698907103825</v>
      </c>
      <c r="W3568" s="32" t="n">
        <v>8.50698907103825</v>
      </c>
      <c r="X3568" s="40" t="n">
        <v>29.98</v>
      </c>
      <c r="Y3568" s="29" t="n">
        <v>829.69</v>
      </c>
      <c r="Z3568" s="29" t="n">
        <v>14.4903278688527</v>
      </c>
      <c r="AA3568" s="41"/>
      <c r="AB3568" s="38"/>
      <c r="AC3568" s="34"/>
      <c r="AD3568" s="39"/>
      <c r="AE3568" s="40"/>
      <c r="AF3568" s="40"/>
      <c r="AG3568" s="40"/>
      <c r="AH3568" s="32"/>
      <c r="AI3568" s="32"/>
      <c r="AJ3568" s="40"/>
      <c r="AK3568" s="29"/>
      <c r="AL3568" s="29"/>
      <c r="AM3568" s="41"/>
      <c r="AN3568" s="38"/>
      <c r="AO3568" s="34"/>
      <c r="AP3568" s="39"/>
      <c r="AQ3568" s="40"/>
      <c r="AR3568" s="40"/>
      <c r="AS3568" s="40"/>
      <c r="AT3568" s="32"/>
      <c r="AU3568" s="32"/>
      <c r="AV3568" s="40"/>
      <c r="AW3568" s="31"/>
      <c r="AX3568" s="29"/>
      <c r="AY3568" s="42"/>
      <c r="AZ3568" s="38"/>
      <c r="BA3568" s="34"/>
      <c r="BB3568" s="39"/>
      <c r="BC3568" s="40"/>
      <c r="BD3568" s="40"/>
      <c r="BE3568" s="40"/>
      <c r="BF3568" s="32"/>
      <c r="BG3568" s="32"/>
      <c r="BH3568" s="40"/>
      <c r="BI3568" s="31"/>
      <c r="BJ3568" s="29"/>
    </row>
    <row r="3569" customFormat="false" ht="15" hidden="false" customHeight="false" outlineLevel="0" collapsed="false">
      <c r="A3569" s="26" t="s">
        <v>1611</v>
      </c>
      <c r="B3569" s="27" t="s">
        <v>1589</v>
      </c>
      <c r="C3569" s="28" t="s">
        <v>64</v>
      </c>
      <c r="D3569" s="43" t="s">
        <v>1609</v>
      </c>
      <c r="E3569" s="30" t="n">
        <v>1079.9</v>
      </c>
      <c r="F3569" s="31" t="n">
        <v>1029.9</v>
      </c>
      <c r="G3569" s="32" t="s">
        <v>1597</v>
      </c>
      <c r="H3569" s="32" t="s">
        <v>98</v>
      </c>
      <c r="I3569" s="33" t="n">
        <v>0</v>
      </c>
      <c r="J3569" s="34" t="s">
        <v>298</v>
      </c>
      <c r="K3569" s="35" t="s">
        <v>355</v>
      </c>
      <c r="L3569" s="36"/>
      <c r="M3569" s="33"/>
      <c r="N3569" s="33"/>
      <c r="O3569" s="37"/>
      <c r="P3569" s="38" t="n">
        <v>199.99</v>
      </c>
      <c r="Q3569" s="34" t="n">
        <v>20.99</v>
      </c>
      <c r="R3569" s="39" t="n">
        <v>-0.483010928961754</v>
      </c>
      <c r="S3569" s="40" t="n">
        <v>21.4730109289618</v>
      </c>
      <c r="T3569" s="40" t="n">
        <v>21.4730109289618</v>
      </c>
      <c r="U3569" s="40" t="n">
        <v>21.4730109289618</v>
      </c>
      <c r="V3569" s="32" t="n">
        <v>-0.483010928961754</v>
      </c>
      <c r="W3569" s="32" t="n">
        <v>-0.483010928961754</v>
      </c>
      <c r="X3569" s="40" t="n">
        <v>20.99</v>
      </c>
      <c r="Y3569" s="29" t="n">
        <v>829.69</v>
      </c>
      <c r="Z3569" s="29" t="n">
        <v>14.4903278688527</v>
      </c>
      <c r="AA3569" s="41"/>
      <c r="AB3569" s="38"/>
      <c r="AC3569" s="34"/>
      <c r="AD3569" s="39"/>
      <c r="AE3569" s="40"/>
      <c r="AF3569" s="40"/>
      <c r="AG3569" s="40"/>
      <c r="AH3569" s="32"/>
      <c r="AI3569" s="32"/>
      <c r="AJ3569" s="40"/>
      <c r="AK3569" s="29"/>
      <c r="AL3569" s="29"/>
      <c r="AM3569" s="41"/>
      <c r="AN3569" s="38"/>
      <c r="AO3569" s="34"/>
      <c r="AP3569" s="39"/>
      <c r="AQ3569" s="40"/>
      <c r="AR3569" s="40"/>
      <c r="AS3569" s="40"/>
      <c r="AT3569" s="32"/>
      <c r="AU3569" s="32"/>
      <c r="AV3569" s="40"/>
      <c r="AW3569" s="31"/>
      <c r="AX3569" s="29"/>
      <c r="AY3569" s="42"/>
      <c r="AZ3569" s="38"/>
      <c r="BA3569" s="34"/>
      <c r="BB3569" s="39"/>
      <c r="BC3569" s="40"/>
      <c r="BD3569" s="40"/>
      <c r="BE3569" s="40"/>
      <c r="BF3569" s="32"/>
      <c r="BG3569" s="32"/>
      <c r="BH3569" s="40"/>
      <c r="BI3569" s="31"/>
      <c r="BJ3569" s="29"/>
    </row>
    <row r="3570" customFormat="false" ht="15" hidden="false" customHeight="false" outlineLevel="0" collapsed="false">
      <c r="A3570" s="26" t="s">
        <v>1612</v>
      </c>
      <c r="B3570" s="27" t="s">
        <v>1589</v>
      </c>
      <c r="C3570" s="28" t="s">
        <v>64</v>
      </c>
      <c r="D3570" s="43" t="s">
        <v>65</v>
      </c>
      <c r="E3570" s="30" t="n">
        <v>309.9</v>
      </c>
      <c r="F3570" s="31" t="n">
        <v>309.9</v>
      </c>
      <c r="G3570" s="32" t="s">
        <v>1591</v>
      </c>
      <c r="H3570" s="32" t="s">
        <v>98</v>
      </c>
      <c r="I3570" s="33" t="n">
        <v>22.99</v>
      </c>
      <c r="J3570" s="34" t="s">
        <v>288</v>
      </c>
      <c r="K3570" s="35" t="s">
        <v>355</v>
      </c>
      <c r="L3570" s="36"/>
      <c r="M3570" s="33"/>
      <c r="N3570" s="33"/>
      <c r="O3570" s="37"/>
      <c r="P3570" s="38" t="n">
        <v>29.99</v>
      </c>
      <c r="Q3570" s="34" t="n">
        <v>3.99</v>
      </c>
      <c r="R3570" s="39" t="n">
        <v>-3.47754644808743</v>
      </c>
      <c r="S3570" s="40" t="n">
        <v>7.46754644808743</v>
      </c>
      <c r="T3570" s="40" t="n">
        <v>7.46754644808743</v>
      </c>
      <c r="U3570" s="40" t="n">
        <v>7.46754644808743</v>
      </c>
      <c r="V3570" s="32" t="n">
        <v>19.5124535519126</v>
      </c>
      <c r="W3570" s="32" t="n">
        <v>19.5124535519126</v>
      </c>
      <c r="X3570" s="40" t="n">
        <v>26.98</v>
      </c>
      <c r="Y3570" s="29" t="n">
        <v>149.69</v>
      </c>
      <c r="Z3570" s="29" t="n">
        <v>104.326393442623</v>
      </c>
      <c r="AA3570" s="41"/>
      <c r="AB3570" s="38" t="n">
        <v>99.99</v>
      </c>
      <c r="AC3570" s="34" t="n">
        <v>2.99</v>
      </c>
      <c r="AD3570" s="39" t="n">
        <v>-2.1442131147541</v>
      </c>
      <c r="AE3570" s="40" t="n">
        <v>5.1342131147541</v>
      </c>
      <c r="AF3570" s="40" t="n">
        <v>5.1342131147541</v>
      </c>
      <c r="AG3570" s="40" t="n">
        <v>5.1342131147541</v>
      </c>
      <c r="AH3570" s="32" t="n">
        <v>20.8457868852459</v>
      </c>
      <c r="AI3570" s="32" t="n">
        <v>20.8457868852459</v>
      </c>
      <c r="AJ3570" s="40" t="n">
        <v>25.98</v>
      </c>
      <c r="AK3570" s="29" t="n">
        <v>189.69</v>
      </c>
      <c r="AL3570" s="29" t="n">
        <v>64.3263934426229</v>
      </c>
      <c r="AM3570" s="41"/>
      <c r="AN3570" s="38"/>
      <c r="AO3570" s="34"/>
      <c r="AP3570" s="39"/>
      <c r="AQ3570" s="40"/>
      <c r="AR3570" s="40"/>
      <c r="AS3570" s="40"/>
      <c r="AT3570" s="32"/>
      <c r="AU3570" s="32"/>
      <c r="AV3570" s="40"/>
      <c r="AW3570" s="31"/>
      <c r="AX3570" s="29"/>
      <c r="AY3570" s="42"/>
      <c r="AZ3570" s="38"/>
      <c r="BA3570" s="34"/>
      <c r="BB3570" s="39"/>
      <c r="BC3570" s="40"/>
      <c r="BD3570" s="40"/>
      <c r="BE3570" s="40"/>
      <c r="BF3570" s="32"/>
      <c r="BG3570" s="32"/>
      <c r="BH3570" s="40"/>
      <c r="BI3570" s="31"/>
      <c r="BJ3570" s="29"/>
    </row>
    <row r="3571" customFormat="false" ht="15" hidden="false" customHeight="false" outlineLevel="0" collapsed="false">
      <c r="A3571" s="26" t="s">
        <v>1613</v>
      </c>
      <c r="B3571" s="27" t="s">
        <v>1589</v>
      </c>
      <c r="C3571" s="28" t="s">
        <v>64</v>
      </c>
      <c r="D3571" s="43" t="s">
        <v>65</v>
      </c>
      <c r="E3571" s="30" t="n">
        <v>309.9</v>
      </c>
      <c r="F3571" s="31" t="n">
        <v>309.9</v>
      </c>
      <c r="G3571" s="32" t="s">
        <v>1593</v>
      </c>
      <c r="H3571" s="32" t="s">
        <v>98</v>
      </c>
      <c r="I3571" s="33" t="n">
        <v>13.99</v>
      </c>
      <c r="J3571" s="34" t="s">
        <v>288</v>
      </c>
      <c r="K3571" s="35" t="s">
        <v>355</v>
      </c>
      <c r="L3571" s="36"/>
      <c r="M3571" s="33"/>
      <c r="N3571" s="33"/>
      <c r="O3571" s="37"/>
      <c r="P3571" s="38" t="n">
        <v>29.99</v>
      </c>
      <c r="Q3571" s="34" t="n">
        <v>5.99</v>
      </c>
      <c r="R3571" s="39" t="n">
        <v>-1.47754644808743</v>
      </c>
      <c r="S3571" s="40" t="n">
        <v>7.46754644808743</v>
      </c>
      <c r="T3571" s="40" t="n">
        <v>7.46754644808743</v>
      </c>
      <c r="U3571" s="40" t="n">
        <v>7.46754644808743</v>
      </c>
      <c r="V3571" s="32" t="n">
        <v>12.5124535519126</v>
      </c>
      <c r="W3571" s="32" t="n">
        <v>12.5124535519126</v>
      </c>
      <c r="X3571" s="40" t="n">
        <v>19.98</v>
      </c>
      <c r="Y3571" s="29" t="n">
        <v>209.69</v>
      </c>
      <c r="Z3571" s="29" t="n">
        <v>44.3263934426229</v>
      </c>
      <c r="AA3571" s="41"/>
      <c r="AB3571" s="38" t="n">
        <v>99.99</v>
      </c>
      <c r="AC3571" s="34" t="n">
        <v>3.99</v>
      </c>
      <c r="AD3571" s="39" t="n">
        <v>-1.1442131147541</v>
      </c>
      <c r="AE3571" s="40" t="n">
        <v>5.1342131147541</v>
      </c>
      <c r="AF3571" s="40" t="n">
        <v>5.1342131147541</v>
      </c>
      <c r="AG3571" s="40" t="n">
        <v>5.1342131147541</v>
      </c>
      <c r="AH3571" s="32" t="n">
        <v>12.8457868852459</v>
      </c>
      <c r="AI3571" s="32" t="n">
        <v>12.8457868852459</v>
      </c>
      <c r="AJ3571" s="40" t="n">
        <v>17.98</v>
      </c>
      <c r="AK3571" s="29" t="n">
        <v>219.69</v>
      </c>
      <c r="AL3571" s="29" t="n">
        <v>34.3263934426229</v>
      </c>
      <c r="AM3571" s="41"/>
      <c r="AN3571" s="38"/>
      <c r="AO3571" s="34"/>
      <c r="AP3571" s="39"/>
      <c r="AQ3571" s="40"/>
      <c r="AR3571" s="40"/>
      <c r="AS3571" s="40"/>
      <c r="AT3571" s="32"/>
      <c r="AU3571" s="32"/>
      <c r="AV3571" s="40"/>
      <c r="AW3571" s="31"/>
      <c r="AX3571" s="29"/>
      <c r="AY3571" s="42"/>
      <c r="AZ3571" s="38"/>
      <c r="BA3571" s="34"/>
      <c r="BB3571" s="39"/>
      <c r="BC3571" s="40"/>
      <c r="BD3571" s="40"/>
      <c r="BE3571" s="40"/>
      <c r="BF3571" s="32"/>
      <c r="BG3571" s="32"/>
      <c r="BH3571" s="40"/>
      <c r="BI3571" s="31"/>
      <c r="BJ3571" s="29"/>
    </row>
    <row r="3572" customFormat="false" ht="15" hidden="false" customHeight="false" outlineLevel="0" collapsed="false">
      <c r="A3572" s="26" t="s">
        <v>1614</v>
      </c>
      <c r="B3572" s="27" t="s">
        <v>1589</v>
      </c>
      <c r="C3572" s="28" t="s">
        <v>64</v>
      </c>
      <c r="D3572" s="43" t="s">
        <v>65</v>
      </c>
      <c r="E3572" s="30" t="n">
        <v>309.9</v>
      </c>
      <c r="F3572" s="31" t="n">
        <v>309.9</v>
      </c>
      <c r="G3572" s="32" t="s">
        <v>1595</v>
      </c>
      <c r="H3572" s="32" t="s">
        <v>98</v>
      </c>
      <c r="I3572" s="33" t="n">
        <v>8.99</v>
      </c>
      <c r="J3572" s="34" t="s">
        <v>288</v>
      </c>
      <c r="K3572" s="35" t="s">
        <v>355</v>
      </c>
      <c r="L3572" s="36"/>
      <c r="M3572" s="33"/>
      <c r="N3572" s="33"/>
      <c r="O3572" s="37"/>
      <c r="P3572" s="38" t="n">
        <v>29.99</v>
      </c>
      <c r="Q3572" s="34" t="n">
        <v>6.99</v>
      </c>
      <c r="R3572" s="39" t="n">
        <v>-0.477546448087431</v>
      </c>
      <c r="S3572" s="40" t="n">
        <v>7.46754644808743</v>
      </c>
      <c r="T3572" s="40" t="n">
        <v>7.46754644808743</v>
      </c>
      <c r="U3572" s="40" t="n">
        <v>7.46754644808743</v>
      </c>
      <c r="V3572" s="32" t="n">
        <v>8.51245355191257</v>
      </c>
      <c r="W3572" s="32" t="n">
        <v>8.51245355191257</v>
      </c>
      <c r="X3572" s="40" t="n">
        <v>15.98</v>
      </c>
      <c r="Y3572" s="29" t="n">
        <v>239.69</v>
      </c>
      <c r="Z3572" s="29" t="n">
        <v>14.3263934426229</v>
      </c>
      <c r="AA3572" s="41"/>
      <c r="AB3572" s="38" t="n">
        <v>99.99</v>
      </c>
      <c r="AC3572" s="34" t="n">
        <v>4.99</v>
      </c>
      <c r="AD3572" s="39" t="n">
        <v>-0.144213114754097</v>
      </c>
      <c r="AE3572" s="40" t="n">
        <v>5.1342131147541</v>
      </c>
      <c r="AF3572" s="40" t="n">
        <v>5.1342131147541</v>
      </c>
      <c r="AG3572" s="40" t="n">
        <v>5.1342131147541</v>
      </c>
      <c r="AH3572" s="32" t="n">
        <v>8.8457868852459</v>
      </c>
      <c r="AI3572" s="32" t="n">
        <v>8.8457868852459</v>
      </c>
      <c r="AJ3572" s="40" t="n">
        <v>13.98</v>
      </c>
      <c r="AK3572" s="29" t="n">
        <v>249.69</v>
      </c>
      <c r="AL3572" s="29" t="n">
        <v>4.32639344262293</v>
      </c>
      <c r="AM3572" s="41"/>
      <c r="AN3572" s="38"/>
      <c r="AO3572" s="34"/>
      <c r="AP3572" s="39"/>
      <c r="AQ3572" s="40"/>
      <c r="AR3572" s="40"/>
      <c r="AS3572" s="40"/>
      <c r="AT3572" s="32"/>
      <c r="AU3572" s="32"/>
      <c r="AV3572" s="40"/>
      <c r="AW3572" s="31"/>
      <c r="AX3572" s="29"/>
      <c r="AY3572" s="42"/>
      <c r="AZ3572" s="38"/>
      <c r="BA3572" s="34"/>
      <c r="BB3572" s="39"/>
      <c r="BC3572" s="40"/>
      <c r="BD3572" s="40"/>
      <c r="BE3572" s="40"/>
      <c r="BF3572" s="32"/>
      <c r="BG3572" s="32"/>
      <c r="BH3572" s="40"/>
      <c r="BI3572" s="31"/>
      <c r="BJ3572" s="29"/>
    </row>
    <row r="3573" customFormat="false" ht="15" hidden="false" customHeight="false" outlineLevel="0" collapsed="false">
      <c r="A3573" s="26" t="s">
        <v>1615</v>
      </c>
      <c r="B3573" s="27" t="s">
        <v>1589</v>
      </c>
      <c r="C3573" s="28" t="s">
        <v>64</v>
      </c>
      <c r="D3573" s="43" t="s">
        <v>65</v>
      </c>
      <c r="E3573" s="30" t="n">
        <v>309.9</v>
      </c>
      <c r="F3573" s="31" t="n">
        <v>309.9</v>
      </c>
      <c r="G3573" s="32" t="s">
        <v>1597</v>
      </c>
      <c r="H3573" s="32" t="s">
        <v>98</v>
      </c>
      <c r="I3573" s="33" t="n">
        <v>0</v>
      </c>
      <c r="J3573" s="34" t="s">
        <v>298</v>
      </c>
      <c r="K3573" s="35" t="s">
        <v>355</v>
      </c>
      <c r="L3573" s="36"/>
      <c r="M3573" s="33"/>
      <c r="N3573" s="33"/>
      <c r="O3573" s="37"/>
      <c r="P3573" s="38" t="n">
        <v>29.99</v>
      </c>
      <c r="Q3573" s="34" t="n">
        <v>6.99</v>
      </c>
      <c r="R3573" s="39" t="n">
        <v>-0.477546448087431</v>
      </c>
      <c r="S3573" s="40" t="n">
        <v>7.46754644808743</v>
      </c>
      <c r="T3573" s="40" t="n">
        <v>7.46754644808743</v>
      </c>
      <c r="U3573" s="40" t="n">
        <v>7.46754644808743</v>
      </c>
      <c r="V3573" s="32" t="n">
        <v>-0.477546448087431</v>
      </c>
      <c r="W3573" s="32" t="n">
        <v>-0.477546448087431</v>
      </c>
      <c r="X3573" s="40" t="n">
        <v>6.99</v>
      </c>
      <c r="Y3573" s="29" t="n">
        <v>239.69</v>
      </c>
      <c r="Z3573" s="29" t="n">
        <v>14.3263934426229</v>
      </c>
      <c r="AA3573" s="41"/>
      <c r="AB3573" s="38" t="n">
        <v>99.99</v>
      </c>
      <c r="AC3573" s="34" t="n">
        <v>4.99</v>
      </c>
      <c r="AD3573" s="39" t="n">
        <v>-0.144213114754097</v>
      </c>
      <c r="AE3573" s="40" t="n">
        <v>5.1342131147541</v>
      </c>
      <c r="AF3573" s="40" t="n">
        <v>5.1342131147541</v>
      </c>
      <c r="AG3573" s="40" t="n">
        <v>5.1342131147541</v>
      </c>
      <c r="AH3573" s="32" t="n">
        <v>-0.144213114754097</v>
      </c>
      <c r="AI3573" s="32" t="n">
        <v>-0.144213114754097</v>
      </c>
      <c r="AJ3573" s="40" t="n">
        <v>4.99</v>
      </c>
      <c r="AK3573" s="29" t="n">
        <v>249.69</v>
      </c>
      <c r="AL3573" s="29" t="n">
        <v>4.32639344262293</v>
      </c>
      <c r="AM3573" s="41"/>
      <c r="AN3573" s="38"/>
      <c r="AO3573" s="34"/>
      <c r="AP3573" s="39"/>
      <c r="AQ3573" s="40"/>
      <c r="AR3573" s="40"/>
      <c r="AS3573" s="40"/>
      <c r="AT3573" s="32"/>
      <c r="AU3573" s="32"/>
      <c r="AV3573" s="40"/>
      <c r="AW3573" s="31"/>
      <c r="AX3573" s="29"/>
      <c r="AY3573" s="42"/>
      <c r="AZ3573" s="38"/>
      <c r="BA3573" s="34"/>
      <c r="BB3573" s="39"/>
      <c r="BC3573" s="40"/>
      <c r="BD3573" s="40"/>
      <c r="BE3573" s="40"/>
      <c r="BF3573" s="32"/>
      <c r="BG3573" s="32"/>
      <c r="BH3573" s="40"/>
      <c r="BI3573" s="31"/>
      <c r="BJ3573" s="29"/>
    </row>
    <row r="3574" customFormat="false" ht="15" hidden="false" customHeight="false" outlineLevel="0" collapsed="false">
      <c r="A3574" s="26" t="s">
        <v>1616</v>
      </c>
      <c r="B3574" s="27" t="s">
        <v>1589</v>
      </c>
      <c r="C3574" s="28" t="s">
        <v>179</v>
      </c>
      <c r="D3574" s="43" t="s">
        <v>1617</v>
      </c>
      <c r="E3574" s="30" t="n">
        <v>169.9</v>
      </c>
      <c r="F3574" s="31" t="n">
        <v>169.9</v>
      </c>
      <c r="G3574" s="32" t="s">
        <v>1591</v>
      </c>
      <c r="H3574" s="32"/>
      <c r="I3574" s="33" t="n">
        <v>22.99</v>
      </c>
      <c r="J3574" s="34" t="s">
        <v>288</v>
      </c>
      <c r="K3574" s="35" t="s">
        <v>532</v>
      </c>
      <c r="L3574" s="36"/>
      <c r="M3574" s="33"/>
      <c r="N3574" s="33"/>
      <c r="O3574" s="37"/>
      <c r="P3574" s="38" t="n">
        <v>29.99</v>
      </c>
      <c r="Q3574" s="34" t="n">
        <v>0</v>
      </c>
      <c r="R3574" s="39" t="n">
        <v>-4.55301229508197</v>
      </c>
      <c r="S3574" s="40" t="n">
        <v>4.55301229508197</v>
      </c>
      <c r="T3574" s="40" t="n">
        <v>0</v>
      </c>
      <c r="U3574" s="40" t="n">
        <v>0</v>
      </c>
      <c r="V3574" s="32" t="n">
        <v>18.436987704918</v>
      </c>
      <c r="W3574" s="32" t="n">
        <v>22.99</v>
      </c>
      <c r="X3574" s="40" t="n">
        <v>22.99</v>
      </c>
      <c r="Y3574" s="29" t="n">
        <v>29.99</v>
      </c>
      <c r="Z3574" s="29" t="n">
        <v>109.272295081967</v>
      </c>
      <c r="AA3574" s="41"/>
      <c r="AB3574" s="38" t="n">
        <v>29.99</v>
      </c>
      <c r="AC3574" s="34" t="n">
        <v>0</v>
      </c>
      <c r="AD3574" s="39" t="n">
        <v>-4.55301229508197</v>
      </c>
      <c r="AE3574" s="40" t="n">
        <v>4.55301229508197</v>
      </c>
      <c r="AF3574" s="40" t="n">
        <v>0</v>
      </c>
      <c r="AG3574" s="40" t="n">
        <v>0</v>
      </c>
      <c r="AH3574" s="32" t="n">
        <v>18.436987704918</v>
      </c>
      <c r="AI3574" s="32" t="n">
        <v>22.99</v>
      </c>
      <c r="AJ3574" s="40" t="n">
        <v>22.99</v>
      </c>
      <c r="AK3574" s="29" t="n">
        <v>29.99</v>
      </c>
      <c r="AL3574" s="29" t="n">
        <v>109.272295081967</v>
      </c>
      <c r="AM3574" s="41"/>
      <c r="AN3574" s="38"/>
      <c r="AO3574" s="34"/>
      <c r="AP3574" s="39"/>
      <c r="AQ3574" s="40"/>
      <c r="AR3574" s="40"/>
      <c r="AS3574" s="40"/>
      <c r="AT3574" s="32"/>
      <c r="AU3574" s="32"/>
      <c r="AV3574" s="40"/>
      <c r="AW3574" s="31"/>
      <c r="AX3574" s="29"/>
      <c r="AY3574" s="42"/>
      <c r="AZ3574" s="38"/>
      <c r="BA3574" s="34"/>
      <c r="BB3574" s="39"/>
      <c r="BC3574" s="40"/>
      <c r="BD3574" s="40"/>
      <c r="BE3574" s="40"/>
      <c r="BF3574" s="32"/>
      <c r="BG3574" s="32"/>
      <c r="BH3574" s="40"/>
      <c r="BI3574" s="31"/>
      <c r="BJ3574" s="29"/>
    </row>
    <row r="3575" customFormat="false" ht="15" hidden="false" customHeight="false" outlineLevel="0" collapsed="false">
      <c r="A3575" s="26" t="s">
        <v>1618</v>
      </c>
      <c r="B3575" s="27" t="s">
        <v>1589</v>
      </c>
      <c r="C3575" s="28" t="s">
        <v>179</v>
      </c>
      <c r="D3575" s="43" t="s">
        <v>1617</v>
      </c>
      <c r="E3575" s="30" t="n">
        <v>169.9</v>
      </c>
      <c r="F3575" s="31" t="n">
        <v>169.9</v>
      </c>
      <c r="G3575" s="32" t="s">
        <v>1593</v>
      </c>
      <c r="H3575" s="32"/>
      <c r="I3575" s="33" t="n">
        <v>13.99</v>
      </c>
      <c r="J3575" s="34" t="s">
        <v>288</v>
      </c>
      <c r="K3575" s="35" t="s">
        <v>355</v>
      </c>
      <c r="L3575" s="36"/>
      <c r="M3575" s="33"/>
      <c r="N3575" s="33"/>
      <c r="O3575" s="37"/>
      <c r="P3575" s="38" t="n">
        <v>39.99</v>
      </c>
      <c r="Q3575" s="34" t="n">
        <v>1.99</v>
      </c>
      <c r="R3575" s="39" t="n">
        <v>-1.31907650273224</v>
      </c>
      <c r="S3575" s="40" t="n">
        <v>3.30907650273224</v>
      </c>
      <c r="T3575" s="40" t="n">
        <v>3.30907650273224</v>
      </c>
      <c r="U3575" s="40" t="n">
        <v>3.30907650273224</v>
      </c>
      <c r="V3575" s="32" t="n">
        <v>12.6709234972678</v>
      </c>
      <c r="W3575" s="32" t="n">
        <v>12.6709234972678</v>
      </c>
      <c r="X3575" s="40" t="n">
        <v>15.98</v>
      </c>
      <c r="Y3575" s="29" t="n">
        <v>99.69</v>
      </c>
      <c r="Z3575" s="29" t="n">
        <v>39.5722950819672</v>
      </c>
      <c r="AA3575" s="41"/>
      <c r="AB3575" s="38" t="n">
        <v>39.99</v>
      </c>
      <c r="AC3575" s="34" t="n">
        <v>1.99</v>
      </c>
      <c r="AD3575" s="39" t="n">
        <v>-1.31907650273224</v>
      </c>
      <c r="AE3575" s="40" t="n">
        <v>3.30907650273224</v>
      </c>
      <c r="AF3575" s="40" t="n">
        <v>3.30907650273224</v>
      </c>
      <c r="AG3575" s="40" t="n">
        <v>3.30907650273224</v>
      </c>
      <c r="AH3575" s="32" t="n">
        <v>12.6709234972678</v>
      </c>
      <c r="AI3575" s="32" t="n">
        <v>12.6709234972678</v>
      </c>
      <c r="AJ3575" s="40" t="n">
        <v>15.98</v>
      </c>
      <c r="AK3575" s="29" t="n">
        <v>99.69</v>
      </c>
      <c r="AL3575" s="29" t="n">
        <v>39.5722950819672</v>
      </c>
      <c r="AM3575" s="41"/>
      <c r="AN3575" s="38"/>
      <c r="AO3575" s="34"/>
      <c r="AP3575" s="39"/>
      <c r="AQ3575" s="40"/>
      <c r="AR3575" s="40"/>
      <c r="AS3575" s="40"/>
      <c r="AT3575" s="32"/>
      <c r="AU3575" s="32"/>
      <c r="AV3575" s="40"/>
      <c r="AW3575" s="31"/>
      <c r="AX3575" s="29"/>
      <c r="AY3575" s="42"/>
      <c r="AZ3575" s="38"/>
      <c r="BA3575" s="34"/>
      <c r="BB3575" s="39"/>
      <c r="BC3575" s="40"/>
      <c r="BD3575" s="40"/>
      <c r="BE3575" s="40"/>
      <c r="BF3575" s="32"/>
      <c r="BG3575" s="32"/>
      <c r="BH3575" s="40"/>
      <c r="BI3575" s="31"/>
      <c r="BJ3575" s="29"/>
    </row>
    <row r="3576" customFormat="false" ht="15" hidden="false" customHeight="false" outlineLevel="0" collapsed="false">
      <c r="A3576" s="26" t="s">
        <v>1619</v>
      </c>
      <c r="B3576" s="27" t="s">
        <v>1589</v>
      </c>
      <c r="C3576" s="28" t="s">
        <v>179</v>
      </c>
      <c r="D3576" s="43" t="s">
        <v>1617</v>
      </c>
      <c r="E3576" s="30" t="n">
        <v>169.9</v>
      </c>
      <c r="F3576" s="31" t="n">
        <v>169.9</v>
      </c>
      <c r="G3576" s="32" t="s">
        <v>1595</v>
      </c>
      <c r="H3576" s="32"/>
      <c r="I3576" s="33" t="n">
        <v>8.99</v>
      </c>
      <c r="J3576" s="34" t="s">
        <v>288</v>
      </c>
      <c r="K3576" s="35" t="s">
        <v>355</v>
      </c>
      <c r="L3576" s="36"/>
      <c r="M3576" s="33"/>
      <c r="N3576" s="33"/>
      <c r="O3576" s="37"/>
      <c r="P3576" s="38" t="n">
        <v>39.99</v>
      </c>
      <c r="Q3576" s="34" t="n">
        <v>2.99</v>
      </c>
      <c r="R3576" s="39" t="n">
        <v>-0.31907650273224</v>
      </c>
      <c r="S3576" s="40" t="n">
        <v>3.30907650273224</v>
      </c>
      <c r="T3576" s="40" t="n">
        <v>3.30907650273224</v>
      </c>
      <c r="U3576" s="40" t="n">
        <v>3.30907650273224</v>
      </c>
      <c r="V3576" s="32" t="n">
        <v>8.67092349726776</v>
      </c>
      <c r="W3576" s="32" t="n">
        <v>8.67092349726776</v>
      </c>
      <c r="X3576" s="40" t="n">
        <v>11.98</v>
      </c>
      <c r="Y3576" s="29" t="n">
        <v>129.69</v>
      </c>
      <c r="Z3576" s="29" t="n">
        <v>9.57229508196721</v>
      </c>
      <c r="AA3576" s="41"/>
      <c r="AB3576" s="38" t="n">
        <v>39.99</v>
      </c>
      <c r="AC3576" s="34" t="n">
        <v>2.99</v>
      </c>
      <c r="AD3576" s="39" t="n">
        <v>-0.31907650273224</v>
      </c>
      <c r="AE3576" s="40" t="n">
        <v>3.30907650273224</v>
      </c>
      <c r="AF3576" s="40" t="n">
        <v>3.30907650273224</v>
      </c>
      <c r="AG3576" s="40" t="n">
        <v>3.30907650273224</v>
      </c>
      <c r="AH3576" s="32" t="n">
        <v>8.67092349726776</v>
      </c>
      <c r="AI3576" s="32" t="n">
        <v>8.67092349726776</v>
      </c>
      <c r="AJ3576" s="40" t="n">
        <v>11.98</v>
      </c>
      <c r="AK3576" s="29" t="n">
        <v>129.69</v>
      </c>
      <c r="AL3576" s="29" t="n">
        <v>9.57229508196721</v>
      </c>
      <c r="AM3576" s="41"/>
      <c r="AN3576" s="38"/>
      <c r="AO3576" s="34"/>
      <c r="AP3576" s="39"/>
      <c r="AQ3576" s="40"/>
      <c r="AR3576" s="40"/>
      <c r="AS3576" s="40"/>
      <c r="AT3576" s="32"/>
      <c r="AU3576" s="32"/>
      <c r="AV3576" s="40"/>
      <c r="AW3576" s="31"/>
      <c r="AX3576" s="29"/>
      <c r="AY3576" s="42"/>
      <c r="AZ3576" s="38"/>
      <c r="BA3576" s="34"/>
      <c r="BB3576" s="39"/>
      <c r="BC3576" s="40"/>
      <c r="BD3576" s="40"/>
      <c r="BE3576" s="40"/>
      <c r="BF3576" s="32"/>
      <c r="BG3576" s="32"/>
      <c r="BH3576" s="40"/>
      <c r="BI3576" s="31"/>
      <c r="BJ3576" s="29"/>
    </row>
    <row r="3577" customFormat="false" ht="15" hidden="false" customHeight="false" outlineLevel="0" collapsed="false">
      <c r="A3577" s="26" t="s">
        <v>1620</v>
      </c>
      <c r="B3577" s="27" t="s">
        <v>1589</v>
      </c>
      <c r="C3577" s="28" t="s">
        <v>179</v>
      </c>
      <c r="D3577" s="43" t="s">
        <v>1617</v>
      </c>
      <c r="E3577" s="30" t="n">
        <v>169.9</v>
      </c>
      <c r="F3577" s="31" t="n">
        <v>169.9</v>
      </c>
      <c r="G3577" s="32" t="s">
        <v>1597</v>
      </c>
      <c r="H3577" s="32"/>
      <c r="I3577" s="33" t="n">
        <v>0</v>
      </c>
      <c r="J3577" s="34" t="s">
        <v>298</v>
      </c>
      <c r="K3577" s="35" t="s">
        <v>355</v>
      </c>
      <c r="L3577" s="36"/>
      <c r="M3577" s="33"/>
      <c r="N3577" s="33"/>
      <c r="O3577" s="37"/>
      <c r="P3577" s="38" t="n">
        <v>39.99</v>
      </c>
      <c r="Q3577" s="34" t="n">
        <v>2.99</v>
      </c>
      <c r="R3577" s="39" t="n">
        <v>-0.31907650273224</v>
      </c>
      <c r="S3577" s="40" t="n">
        <v>3.30907650273224</v>
      </c>
      <c r="T3577" s="40" t="n">
        <v>3.30907650273224</v>
      </c>
      <c r="U3577" s="40" t="n">
        <v>3.30907650273224</v>
      </c>
      <c r="V3577" s="32" t="n">
        <v>-0.31907650273224</v>
      </c>
      <c r="W3577" s="32" t="n">
        <v>-0.31907650273224</v>
      </c>
      <c r="X3577" s="40" t="n">
        <v>2.99</v>
      </c>
      <c r="Y3577" s="29" t="n">
        <v>129.69</v>
      </c>
      <c r="Z3577" s="29" t="n">
        <v>9.57229508196721</v>
      </c>
      <c r="AA3577" s="41"/>
      <c r="AB3577" s="38" t="n">
        <v>39.99</v>
      </c>
      <c r="AC3577" s="34" t="n">
        <v>2.99</v>
      </c>
      <c r="AD3577" s="39" t="n">
        <v>-0.31907650273224</v>
      </c>
      <c r="AE3577" s="40" t="n">
        <v>3.30907650273224</v>
      </c>
      <c r="AF3577" s="40" t="n">
        <v>3.30907650273224</v>
      </c>
      <c r="AG3577" s="40" t="n">
        <v>3.30907650273224</v>
      </c>
      <c r="AH3577" s="32" t="n">
        <v>-0.31907650273224</v>
      </c>
      <c r="AI3577" s="32" t="n">
        <v>-0.31907650273224</v>
      </c>
      <c r="AJ3577" s="40" t="n">
        <v>2.99</v>
      </c>
      <c r="AK3577" s="29" t="n">
        <v>129.69</v>
      </c>
      <c r="AL3577" s="29" t="n">
        <v>9.57229508196721</v>
      </c>
      <c r="AM3577" s="41"/>
      <c r="AN3577" s="38"/>
      <c r="AO3577" s="34"/>
      <c r="AP3577" s="39"/>
      <c r="AQ3577" s="40"/>
      <c r="AR3577" s="40"/>
      <c r="AS3577" s="40"/>
      <c r="AT3577" s="32"/>
      <c r="AU3577" s="32"/>
      <c r="AV3577" s="40"/>
      <c r="AW3577" s="31"/>
      <c r="AX3577" s="29"/>
      <c r="AY3577" s="42"/>
      <c r="AZ3577" s="38"/>
      <c r="BA3577" s="34"/>
      <c r="BB3577" s="39"/>
      <c r="BC3577" s="40"/>
      <c r="BD3577" s="40"/>
      <c r="BE3577" s="40"/>
      <c r="BF3577" s="32"/>
      <c r="BG3577" s="32"/>
      <c r="BH3577" s="40"/>
      <c r="BI3577" s="31"/>
      <c r="BJ3577" s="29"/>
    </row>
    <row r="3578" customFormat="false" ht="15" hidden="false" customHeight="false" outlineLevel="0" collapsed="false">
      <c r="A3578" s="26" t="s">
        <v>1621</v>
      </c>
      <c r="B3578" s="27" t="s">
        <v>1589</v>
      </c>
      <c r="C3578" s="28" t="s">
        <v>137</v>
      </c>
      <c r="D3578" s="43" t="s">
        <v>1622</v>
      </c>
      <c r="E3578" s="30" t="n">
        <v>119.9</v>
      </c>
      <c r="F3578" s="31" t="n">
        <v>119.9</v>
      </c>
      <c r="G3578" s="32" t="s">
        <v>1591</v>
      </c>
      <c r="H3578" s="32"/>
      <c r="I3578" s="33" t="n">
        <v>22.99</v>
      </c>
      <c r="J3578" s="34" t="s">
        <v>288</v>
      </c>
      <c r="K3578" s="35" t="s">
        <v>532</v>
      </c>
      <c r="L3578" s="36"/>
      <c r="M3578" s="33"/>
      <c r="N3578" s="33"/>
      <c r="O3578" s="37"/>
      <c r="P3578" s="38" t="n">
        <v>29.99</v>
      </c>
      <c r="Q3578" s="34" t="n">
        <v>0</v>
      </c>
      <c r="R3578" s="39" t="n">
        <v>-2.84536202185792</v>
      </c>
      <c r="S3578" s="40" t="n">
        <v>2.84536202185792</v>
      </c>
      <c r="T3578" s="40" t="n">
        <v>0</v>
      </c>
      <c r="U3578" s="40" t="n">
        <v>0</v>
      </c>
      <c r="V3578" s="32" t="n">
        <v>20.1446379781421</v>
      </c>
      <c r="W3578" s="32" t="n">
        <v>22.99</v>
      </c>
      <c r="X3578" s="40" t="n">
        <v>22.99</v>
      </c>
      <c r="Y3578" s="29" t="n">
        <v>29.99</v>
      </c>
      <c r="Z3578" s="29" t="n">
        <v>68.2886885245902</v>
      </c>
      <c r="AA3578" s="41"/>
      <c r="AB3578" s="38" t="n">
        <v>29.99</v>
      </c>
      <c r="AC3578" s="34" t="n">
        <v>0</v>
      </c>
      <c r="AD3578" s="39" t="n">
        <v>-2.84536202185792</v>
      </c>
      <c r="AE3578" s="40" t="n">
        <v>2.84536202185792</v>
      </c>
      <c r="AF3578" s="40" t="n">
        <v>0</v>
      </c>
      <c r="AG3578" s="40" t="n">
        <v>0</v>
      </c>
      <c r="AH3578" s="32" t="n">
        <v>20.1446379781421</v>
      </c>
      <c r="AI3578" s="32" t="n">
        <v>22.99</v>
      </c>
      <c r="AJ3578" s="40" t="n">
        <v>22.99</v>
      </c>
      <c r="AK3578" s="29" t="n">
        <v>29.99</v>
      </c>
      <c r="AL3578" s="29" t="n">
        <v>68.2886885245902</v>
      </c>
      <c r="AM3578" s="41"/>
      <c r="AN3578" s="38"/>
      <c r="AO3578" s="34"/>
      <c r="AP3578" s="39"/>
      <c r="AQ3578" s="40"/>
      <c r="AR3578" s="40"/>
      <c r="AS3578" s="40"/>
      <c r="AT3578" s="32"/>
      <c r="AU3578" s="32"/>
      <c r="AV3578" s="40"/>
      <c r="AW3578" s="31"/>
      <c r="AX3578" s="29"/>
      <c r="AY3578" s="42"/>
      <c r="AZ3578" s="38"/>
      <c r="BA3578" s="34"/>
      <c r="BB3578" s="39"/>
      <c r="BC3578" s="40"/>
      <c r="BD3578" s="40"/>
      <c r="BE3578" s="40"/>
      <c r="BF3578" s="32"/>
      <c r="BG3578" s="32"/>
      <c r="BH3578" s="40"/>
      <c r="BI3578" s="31"/>
      <c r="BJ3578" s="29"/>
    </row>
    <row r="3579" customFormat="false" ht="15" hidden="false" customHeight="false" outlineLevel="0" collapsed="false">
      <c r="A3579" s="26" t="s">
        <v>1623</v>
      </c>
      <c r="B3579" s="27" t="s">
        <v>1589</v>
      </c>
      <c r="C3579" s="28" t="s">
        <v>137</v>
      </c>
      <c r="D3579" s="43" t="s">
        <v>1622</v>
      </c>
      <c r="E3579" s="30" t="n">
        <v>119.9</v>
      </c>
      <c r="F3579" s="31" t="n">
        <v>119.9</v>
      </c>
      <c r="G3579" s="32" t="s">
        <v>1593</v>
      </c>
      <c r="H3579" s="32"/>
      <c r="I3579" s="33" t="n">
        <v>13.99</v>
      </c>
      <c r="J3579" s="34" t="s">
        <v>288</v>
      </c>
      <c r="K3579" s="35" t="s">
        <v>532</v>
      </c>
      <c r="L3579" s="36"/>
      <c r="M3579" s="33"/>
      <c r="N3579" s="33"/>
      <c r="O3579" s="37"/>
      <c r="P3579" s="38" t="n">
        <v>29.99</v>
      </c>
      <c r="Q3579" s="34" t="n">
        <v>0</v>
      </c>
      <c r="R3579" s="39" t="n">
        <v>-2.84536202185792</v>
      </c>
      <c r="S3579" s="40" t="n">
        <v>2.84536202185792</v>
      </c>
      <c r="T3579" s="40" t="n">
        <v>0</v>
      </c>
      <c r="U3579" s="40" t="n">
        <v>0</v>
      </c>
      <c r="V3579" s="32" t="n">
        <v>11.1446379781421</v>
      </c>
      <c r="W3579" s="32" t="n">
        <v>13.99</v>
      </c>
      <c r="X3579" s="40" t="n">
        <v>13.99</v>
      </c>
      <c r="Y3579" s="29" t="n">
        <v>29.99</v>
      </c>
      <c r="Z3579" s="29" t="n">
        <v>68.2886885245902</v>
      </c>
      <c r="AA3579" s="41"/>
      <c r="AB3579" s="38" t="n">
        <v>29.99</v>
      </c>
      <c r="AC3579" s="34" t="n">
        <v>0</v>
      </c>
      <c r="AD3579" s="39" t="n">
        <v>-2.84536202185792</v>
      </c>
      <c r="AE3579" s="40" t="n">
        <v>2.84536202185792</v>
      </c>
      <c r="AF3579" s="40" t="n">
        <v>0</v>
      </c>
      <c r="AG3579" s="40" t="n">
        <v>0</v>
      </c>
      <c r="AH3579" s="32" t="n">
        <v>11.1446379781421</v>
      </c>
      <c r="AI3579" s="32" t="n">
        <v>13.99</v>
      </c>
      <c r="AJ3579" s="40" t="n">
        <v>13.99</v>
      </c>
      <c r="AK3579" s="29" t="n">
        <v>29.99</v>
      </c>
      <c r="AL3579" s="29" t="n">
        <v>68.2886885245902</v>
      </c>
      <c r="AM3579" s="41"/>
      <c r="AN3579" s="38"/>
      <c r="AO3579" s="34"/>
      <c r="AP3579" s="39"/>
      <c r="AQ3579" s="40"/>
      <c r="AR3579" s="40"/>
      <c r="AS3579" s="40"/>
      <c r="AT3579" s="32"/>
      <c r="AU3579" s="32"/>
      <c r="AV3579" s="40"/>
      <c r="AW3579" s="31"/>
      <c r="AX3579" s="29"/>
      <c r="AY3579" s="42"/>
      <c r="AZ3579" s="38"/>
      <c r="BA3579" s="34"/>
      <c r="BB3579" s="39"/>
      <c r="BC3579" s="40"/>
      <c r="BD3579" s="40"/>
      <c r="BE3579" s="40"/>
      <c r="BF3579" s="32"/>
      <c r="BG3579" s="32"/>
      <c r="BH3579" s="40"/>
      <c r="BI3579" s="31"/>
      <c r="BJ3579" s="29"/>
    </row>
    <row r="3580" customFormat="false" ht="15" hidden="false" customHeight="false" outlineLevel="0" collapsed="false">
      <c r="A3580" s="26" t="s">
        <v>1624</v>
      </c>
      <c r="B3580" s="27" t="s">
        <v>1589</v>
      </c>
      <c r="C3580" s="28" t="s">
        <v>137</v>
      </c>
      <c r="D3580" s="43" t="s">
        <v>1622</v>
      </c>
      <c r="E3580" s="30" t="n">
        <v>119.9</v>
      </c>
      <c r="F3580" s="31" t="n">
        <v>119.9</v>
      </c>
      <c r="G3580" s="32" t="s">
        <v>1595</v>
      </c>
      <c r="H3580" s="32"/>
      <c r="I3580" s="33" t="n">
        <v>8.99</v>
      </c>
      <c r="J3580" s="34" t="s">
        <v>288</v>
      </c>
      <c r="K3580" s="35" t="s">
        <v>532</v>
      </c>
      <c r="L3580" s="36"/>
      <c r="M3580" s="33"/>
      <c r="N3580" s="33"/>
      <c r="O3580" s="37"/>
      <c r="P3580" s="38" t="n">
        <v>29.99</v>
      </c>
      <c r="Q3580" s="34" t="n">
        <v>0</v>
      </c>
      <c r="R3580" s="39" t="n">
        <v>-2.84536202185792</v>
      </c>
      <c r="S3580" s="40" t="n">
        <v>2.84536202185792</v>
      </c>
      <c r="T3580" s="40" t="n">
        <v>0</v>
      </c>
      <c r="U3580" s="40" t="n">
        <v>0</v>
      </c>
      <c r="V3580" s="32" t="n">
        <v>6.14463797814208</v>
      </c>
      <c r="W3580" s="32" t="n">
        <v>8.99</v>
      </c>
      <c r="X3580" s="40" t="n">
        <v>8.99</v>
      </c>
      <c r="Y3580" s="29" t="n">
        <v>29.99</v>
      </c>
      <c r="Z3580" s="29" t="n">
        <v>68.2886885245902</v>
      </c>
      <c r="AA3580" s="41"/>
      <c r="AB3580" s="38" t="n">
        <v>29.99</v>
      </c>
      <c r="AC3580" s="34" t="n">
        <v>0</v>
      </c>
      <c r="AD3580" s="39" t="n">
        <v>-2.84536202185792</v>
      </c>
      <c r="AE3580" s="40" t="n">
        <v>2.84536202185792</v>
      </c>
      <c r="AF3580" s="40" t="n">
        <v>0</v>
      </c>
      <c r="AG3580" s="40" t="n">
        <v>0</v>
      </c>
      <c r="AH3580" s="32" t="n">
        <v>6.14463797814208</v>
      </c>
      <c r="AI3580" s="32" t="n">
        <v>8.99</v>
      </c>
      <c r="AJ3580" s="40" t="n">
        <v>8.99</v>
      </c>
      <c r="AK3580" s="29" t="n">
        <v>29.99</v>
      </c>
      <c r="AL3580" s="29" t="n">
        <v>68.2886885245902</v>
      </c>
      <c r="AM3580" s="41"/>
      <c r="AN3580" s="38"/>
      <c r="AO3580" s="34"/>
      <c r="AP3580" s="39"/>
      <c r="AQ3580" s="40"/>
      <c r="AR3580" s="40"/>
      <c r="AS3580" s="40"/>
      <c r="AT3580" s="32"/>
      <c r="AU3580" s="32"/>
      <c r="AV3580" s="40"/>
      <c r="AW3580" s="31"/>
      <c r="AX3580" s="29"/>
      <c r="AY3580" s="42"/>
      <c r="AZ3580" s="38"/>
      <c r="BA3580" s="34"/>
      <c r="BB3580" s="39"/>
      <c r="BC3580" s="40"/>
      <c r="BD3580" s="40"/>
      <c r="BE3580" s="40"/>
      <c r="BF3580" s="32"/>
      <c r="BG3580" s="32"/>
      <c r="BH3580" s="40"/>
      <c r="BI3580" s="31"/>
      <c r="BJ3580" s="29"/>
    </row>
    <row r="3581" customFormat="false" ht="15" hidden="false" customHeight="false" outlineLevel="0" collapsed="false">
      <c r="A3581" s="26" t="s">
        <v>1625</v>
      </c>
      <c r="B3581" s="27" t="s">
        <v>1589</v>
      </c>
      <c r="C3581" s="28" t="s">
        <v>137</v>
      </c>
      <c r="D3581" s="43" t="s">
        <v>1622</v>
      </c>
      <c r="E3581" s="30" t="n">
        <v>119.9</v>
      </c>
      <c r="F3581" s="31" t="n">
        <v>119.9</v>
      </c>
      <c r="G3581" s="32" t="s">
        <v>1597</v>
      </c>
      <c r="H3581" s="32"/>
      <c r="I3581" s="33" t="n">
        <v>0</v>
      </c>
      <c r="J3581" s="34" t="s">
        <v>298</v>
      </c>
      <c r="K3581" s="35" t="s">
        <v>532</v>
      </c>
      <c r="L3581" s="36"/>
      <c r="M3581" s="33"/>
      <c r="N3581" s="33"/>
      <c r="O3581" s="37"/>
      <c r="P3581" s="38" t="n">
        <v>29.99</v>
      </c>
      <c r="Q3581" s="34" t="n">
        <v>0</v>
      </c>
      <c r="R3581" s="39" t="n">
        <v>-2.84536202185792</v>
      </c>
      <c r="S3581" s="40" t="n">
        <v>2.84536202185792</v>
      </c>
      <c r="T3581" s="40" t="n">
        <v>0</v>
      </c>
      <c r="U3581" s="40" t="n">
        <v>0</v>
      </c>
      <c r="V3581" s="32" t="n">
        <v>-2.84536202185792</v>
      </c>
      <c r="W3581" s="32" t="n">
        <v>0</v>
      </c>
      <c r="X3581" s="40" t="n">
        <v>0</v>
      </c>
      <c r="Y3581" s="29" t="n">
        <v>29.99</v>
      </c>
      <c r="Z3581" s="29" t="n">
        <v>68.2886885245902</v>
      </c>
      <c r="AA3581" s="41"/>
      <c r="AB3581" s="38" t="n">
        <v>29.99</v>
      </c>
      <c r="AC3581" s="34" t="n">
        <v>0</v>
      </c>
      <c r="AD3581" s="39" t="n">
        <v>-2.84536202185792</v>
      </c>
      <c r="AE3581" s="40" t="n">
        <v>2.84536202185792</v>
      </c>
      <c r="AF3581" s="40" t="n">
        <v>0</v>
      </c>
      <c r="AG3581" s="40" t="n">
        <v>0</v>
      </c>
      <c r="AH3581" s="32" t="n">
        <v>-2.84536202185792</v>
      </c>
      <c r="AI3581" s="32" t="n">
        <v>0</v>
      </c>
      <c r="AJ3581" s="40" t="n">
        <v>0</v>
      </c>
      <c r="AK3581" s="29" t="n">
        <v>29.99</v>
      </c>
      <c r="AL3581" s="29" t="n">
        <v>68.2886885245902</v>
      </c>
      <c r="AM3581" s="41"/>
      <c r="AN3581" s="38"/>
      <c r="AO3581" s="34"/>
      <c r="AP3581" s="39"/>
      <c r="AQ3581" s="40"/>
      <c r="AR3581" s="40"/>
      <c r="AS3581" s="40"/>
      <c r="AT3581" s="32"/>
      <c r="AU3581" s="32"/>
      <c r="AV3581" s="40"/>
      <c r="AW3581" s="31"/>
      <c r="AX3581" s="29"/>
      <c r="AY3581" s="42"/>
      <c r="AZ3581" s="38"/>
      <c r="BA3581" s="34"/>
      <c r="BB3581" s="39"/>
      <c r="BC3581" s="40"/>
      <c r="BD3581" s="40"/>
      <c r="BE3581" s="40"/>
      <c r="BF3581" s="32"/>
      <c r="BG3581" s="32"/>
      <c r="BH3581" s="40"/>
      <c r="BI3581" s="31"/>
      <c r="BJ3581" s="29"/>
    </row>
    <row r="3582" customFormat="false" ht="15" hidden="false" customHeight="false" outlineLevel="0" collapsed="false">
      <c r="A3582" s="26" t="s">
        <v>1626</v>
      </c>
      <c r="B3582" s="27" t="s">
        <v>1589</v>
      </c>
      <c r="C3582" s="28" t="s">
        <v>1627</v>
      </c>
      <c r="D3582" s="43" t="s">
        <v>1628</v>
      </c>
      <c r="E3582" s="30" t="n">
        <v>119.9</v>
      </c>
      <c r="F3582" s="31" t="n">
        <v>119.9</v>
      </c>
      <c r="G3582" s="32" t="s">
        <v>1593</v>
      </c>
      <c r="H3582" s="32"/>
      <c r="I3582" s="33" t="n">
        <v>13.99</v>
      </c>
      <c r="J3582" s="34" t="s">
        <v>288</v>
      </c>
      <c r="K3582" s="35" t="s">
        <v>532</v>
      </c>
      <c r="L3582" s="36"/>
      <c r="M3582" s="33"/>
      <c r="N3582" s="33"/>
      <c r="O3582" s="37"/>
      <c r="P3582" s="38" t="n">
        <v>29.99</v>
      </c>
      <c r="Q3582" s="34" t="n">
        <v>0</v>
      </c>
      <c r="R3582" s="39" t="n">
        <v>-2.84536202185792</v>
      </c>
      <c r="S3582" s="40" t="n">
        <v>2.84536202185792</v>
      </c>
      <c r="T3582" s="40" t="n">
        <v>0</v>
      </c>
      <c r="U3582" s="40" t="n">
        <v>0</v>
      </c>
      <c r="V3582" s="32" t="n">
        <v>11.1446379781421</v>
      </c>
      <c r="W3582" s="32" t="n">
        <v>13.99</v>
      </c>
      <c r="X3582" s="40" t="n">
        <v>13.99</v>
      </c>
      <c r="Y3582" s="29" t="n">
        <v>29.99</v>
      </c>
      <c r="Z3582" s="29" t="n">
        <v>68.2886885245902</v>
      </c>
      <c r="AA3582" s="41"/>
      <c r="AB3582" s="38" t="n">
        <v>29.99</v>
      </c>
      <c r="AC3582" s="34" t="n">
        <v>0</v>
      </c>
      <c r="AD3582" s="39" t="n">
        <v>-2.84536202185792</v>
      </c>
      <c r="AE3582" s="40" t="n">
        <v>2.84536202185792</v>
      </c>
      <c r="AF3582" s="40" t="n">
        <v>0</v>
      </c>
      <c r="AG3582" s="40" t="n">
        <v>0</v>
      </c>
      <c r="AH3582" s="32" t="n">
        <v>11.1446379781421</v>
      </c>
      <c r="AI3582" s="32" t="n">
        <v>13.99</v>
      </c>
      <c r="AJ3582" s="40" t="n">
        <v>13.99</v>
      </c>
      <c r="AK3582" s="29" t="n">
        <v>29.99</v>
      </c>
      <c r="AL3582" s="29" t="n">
        <v>68.2886885245902</v>
      </c>
      <c r="AM3582" s="41"/>
      <c r="AN3582" s="38"/>
      <c r="AO3582" s="34"/>
      <c r="AP3582" s="39"/>
      <c r="AQ3582" s="40"/>
      <c r="AR3582" s="40"/>
      <c r="AS3582" s="40"/>
      <c r="AT3582" s="32"/>
      <c r="AU3582" s="32"/>
      <c r="AV3582" s="40"/>
      <c r="AW3582" s="31"/>
      <c r="AX3582" s="29"/>
      <c r="AY3582" s="42"/>
      <c r="AZ3582" s="38"/>
      <c r="BA3582" s="34"/>
      <c r="BB3582" s="39"/>
      <c r="BC3582" s="40"/>
      <c r="BD3582" s="40"/>
      <c r="BE3582" s="40"/>
      <c r="BF3582" s="32"/>
      <c r="BG3582" s="32"/>
      <c r="BH3582" s="40"/>
      <c r="BI3582" s="31"/>
      <c r="BJ3582" s="29"/>
    </row>
    <row r="3583" customFormat="false" ht="15" hidden="false" customHeight="false" outlineLevel="0" collapsed="false">
      <c r="A3583" s="26" t="s">
        <v>1629</v>
      </c>
      <c r="B3583" s="27" t="s">
        <v>1589</v>
      </c>
      <c r="C3583" s="28" t="s">
        <v>1627</v>
      </c>
      <c r="D3583" s="43" t="s">
        <v>1628</v>
      </c>
      <c r="E3583" s="30" t="n">
        <v>119.9</v>
      </c>
      <c r="F3583" s="31" t="n">
        <v>119.9</v>
      </c>
      <c r="G3583" s="32" t="s">
        <v>1595</v>
      </c>
      <c r="H3583" s="32"/>
      <c r="I3583" s="33" t="n">
        <v>8.99</v>
      </c>
      <c r="J3583" s="34" t="s">
        <v>288</v>
      </c>
      <c r="K3583" s="35" t="s">
        <v>532</v>
      </c>
      <c r="L3583" s="36"/>
      <c r="M3583" s="33"/>
      <c r="N3583" s="33"/>
      <c r="O3583" s="37"/>
      <c r="P3583" s="38" t="n">
        <v>29.99</v>
      </c>
      <c r="Q3583" s="34" t="n">
        <v>0</v>
      </c>
      <c r="R3583" s="39" t="n">
        <v>-2.84536202185792</v>
      </c>
      <c r="S3583" s="40" t="n">
        <v>2.84536202185792</v>
      </c>
      <c r="T3583" s="40" t="n">
        <v>0</v>
      </c>
      <c r="U3583" s="40" t="n">
        <v>0</v>
      </c>
      <c r="V3583" s="32" t="n">
        <v>6.14463797814208</v>
      </c>
      <c r="W3583" s="32" t="n">
        <v>8.99</v>
      </c>
      <c r="X3583" s="40" t="n">
        <v>8.99</v>
      </c>
      <c r="Y3583" s="29" t="n">
        <v>29.99</v>
      </c>
      <c r="Z3583" s="29" t="n">
        <v>68.2886885245902</v>
      </c>
      <c r="AA3583" s="41"/>
      <c r="AB3583" s="38" t="n">
        <v>29.99</v>
      </c>
      <c r="AC3583" s="34" t="n">
        <v>0</v>
      </c>
      <c r="AD3583" s="39" t="n">
        <v>-2.84536202185792</v>
      </c>
      <c r="AE3583" s="40" t="n">
        <v>2.84536202185792</v>
      </c>
      <c r="AF3583" s="40" t="n">
        <v>0</v>
      </c>
      <c r="AG3583" s="40" t="n">
        <v>0</v>
      </c>
      <c r="AH3583" s="32" t="n">
        <v>6.14463797814208</v>
      </c>
      <c r="AI3583" s="32" t="n">
        <v>8.99</v>
      </c>
      <c r="AJ3583" s="40" t="n">
        <v>8.99</v>
      </c>
      <c r="AK3583" s="29" t="n">
        <v>29.99</v>
      </c>
      <c r="AL3583" s="29" t="n">
        <v>68.2886885245902</v>
      </c>
      <c r="AM3583" s="41"/>
      <c r="AN3583" s="38"/>
      <c r="AO3583" s="34"/>
      <c r="AP3583" s="39"/>
      <c r="AQ3583" s="40"/>
      <c r="AR3583" s="40"/>
      <c r="AS3583" s="40"/>
      <c r="AT3583" s="32"/>
      <c r="AU3583" s="32"/>
      <c r="AV3583" s="40"/>
      <c r="AW3583" s="31"/>
      <c r="AX3583" s="29"/>
      <c r="AY3583" s="42"/>
      <c r="AZ3583" s="38"/>
      <c r="BA3583" s="34"/>
      <c r="BB3583" s="39"/>
      <c r="BC3583" s="40"/>
      <c r="BD3583" s="40"/>
      <c r="BE3583" s="40"/>
      <c r="BF3583" s="32"/>
      <c r="BG3583" s="32"/>
      <c r="BH3583" s="40"/>
      <c r="BI3583" s="31"/>
      <c r="BJ3583" s="29"/>
    </row>
    <row r="3584" customFormat="false" ht="15" hidden="false" customHeight="false" outlineLevel="0" collapsed="false">
      <c r="A3584" s="26" t="s">
        <v>1630</v>
      </c>
      <c r="B3584" s="27" t="s">
        <v>1589</v>
      </c>
      <c r="C3584" s="28" t="s">
        <v>1627</v>
      </c>
      <c r="D3584" s="43" t="s">
        <v>1628</v>
      </c>
      <c r="E3584" s="30" t="n">
        <v>119.9</v>
      </c>
      <c r="F3584" s="31" t="n">
        <v>119.9</v>
      </c>
      <c r="G3584" s="32" t="s">
        <v>1597</v>
      </c>
      <c r="H3584" s="32"/>
      <c r="I3584" s="33" t="n">
        <v>0</v>
      </c>
      <c r="J3584" s="34" t="s">
        <v>298</v>
      </c>
      <c r="K3584" s="35" t="s">
        <v>532</v>
      </c>
      <c r="L3584" s="36"/>
      <c r="M3584" s="33"/>
      <c r="N3584" s="33"/>
      <c r="O3584" s="37"/>
      <c r="P3584" s="38" t="n">
        <v>29.99</v>
      </c>
      <c r="Q3584" s="34" t="n">
        <v>0</v>
      </c>
      <c r="R3584" s="39" t="n">
        <v>-2.84536202185792</v>
      </c>
      <c r="S3584" s="40" t="n">
        <v>2.84536202185792</v>
      </c>
      <c r="T3584" s="40" t="n">
        <v>0</v>
      </c>
      <c r="U3584" s="40" t="n">
        <v>0</v>
      </c>
      <c r="V3584" s="32" t="n">
        <v>-2.84536202185792</v>
      </c>
      <c r="W3584" s="32" t="n">
        <v>0</v>
      </c>
      <c r="X3584" s="40" t="n">
        <v>0</v>
      </c>
      <c r="Y3584" s="29" t="n">
        <v>29.99</v>
      </c>
      <c r="Z3584" s="29" t="n">
        <v>68.2886885245902</v>
      </c>
      <c r="AA3584" s="41"/>
      <c r="AB3584" s="38" t="n">
        <v>29.99</v>
      </c>
      <c r="AC3584" s="34" t="n">
        <v>0</v>
      </c>
      <c r="AD3584" s="39" t="n">
        <v>-2.84536202185792</v>
      </c>
      <c r="AE3584" s="40" t="n">
        <v>2.84536202185792</v>
      </c>
      <c r="AF3584" s="40" t="n">
        <v>0</v>
      </c>
      <c r="AG3584" s="40" t="n">
        <v>0</v>
      </c>
      <c r="AH3584" s="32" t="n">
        <v>-2.84536202185792</v>
      </c>
      <c r="AI3584" s="32" t="n">
        <v>0</v>
      </c>
      <c r="AJ3584" s="40" t="n">
        <v>0</v>
      </c>
      <c r="AK3584" s="29" t="n">
        <v>29.99</v>
      </c>
      <c r="AL3584" s="29" t="n">
        <v>68.2886885245902</v>
      </c>
      <c r="AM3584" s="41"/>
      <c r="AN3584" s="38"/>
      <c r="AO3584" s="34"/>
      <c r="AP3584" s="39"/>
      <c r="AQ3584" s="40"/>
      <c r="AR3584" s="40"/>
      <c r="AS3584" s="40"/>
      <c r="AT3584" s="32"/>
      <c r="AU3584" s="32"/>
      <c r="AV3584" s="40"/>
      <c r="AW3584" s="31"/>
      <c r="AX3584" s="29"/>
      <c r="AY3584" s="42"/>
      <c r="AZ3584" s="38"/>
      <c r="BA3584" s="34"/>
      <c r="BB3584" s="39"/>
      <c r="BC3584" s="40"/>
      <c r="BD3584" s="40"/>
      <c r="BE3584" s="40"/>
      <c r="BF3584" s="32"/>
      <c r="BG3584" s="32"/>
      <c r="BH3584" s="40"/>
      <c r="BI3584" s="31"/>
      <c r="BJ3584" s="29"/>
    </row>
    <row r="3585" customFormat="false" ht="15" hidden="false" customHeight="false" outlineLevel="0" collapsed="false">
      <c r="A3585" s="26" t="s">
        <v>1631</v>
      </c>
      <c r="B3585" s="27" t="s">
        <v>1589</v>
      </c>
      <c r="C3585" s="28" t="s">
        <v>137</v>
      </c>
      <c r="D3585" s="43" t="s">
        <v>1632</v>
      </c>
      <c r="E3585" s="30" t="n">
        <v>89.9</v>
      </c>
      <c r="F3585" s="31" t="n">
        <v>89.9</v>
      </c>
      <c r="G3585" s="32" t="s">
        <v>1591</v>
      </c>
      <c r="H3585" s="32"/>
      <c r="I3585" s="33" t="n">
        <v>22.99</v>
      </c>
      <c r="J3585" s="34" t="s">
        <v>288</v>
      </c>
      <c r="K3585" s="35" t="s">
        <v>532</v>
      </c>
      <c r="L3585" s="36"/>
      <c r="M3585" s="33"/>
      <c r="N3585" s="33"/>
      <c r="O3585" s="37"/>
      <c r="P3585" s="38" t="n">
        <v>0</v>
      </c>
      <c r="Q3585" s="34" t="n">
        <v>0</v>
      </c>
      <c r="R3585" s="39" t="n">
        <v>-3.07035519125683</v>
      </c>
      <c r="S3585" s="40" t="n">
        <v>3.07035519125683</v>
      </c>
      <c r="T3585" s="40" t="n">
        <v>0</v>
      </c>
      <c r="U3585" s="40" t="n">
        <v>0</v>
      </c>
      <c r="V3585" s="32" t="n">
        <v>19.9196448087432</v>
      </c>
      <c r="W3585" s="32" t="n">
        <v>22.99</v>
      </c>
      <c r="X3585" s="40" t="n">
        <v>22.99</v>
      </c>
      <c r="Y3585" s="29" t="n">
        <v>0</v>
      </c>
      <c r="Z3585" s="29" t="n">
        <v>73.6885245901639</v>
      </c>
      <c r="AA3585" s="41"/>
      <c r="AB3585" s="38" t="n">
        <v>0</v>
      </c>
      <c r="AC3585" s="34" t="n">
        <v>0</v>
      </c>
      <c r="AD3585" s="39" t="n">
        <v>-3.07035519125683</v>
      </c>
      <c r="AE3585" s="40" t="n">
        <v>3.07035519125683</v>
      </c>
      <c r="AF3585" s="40" t="n">
        <v>0</v>
      </c>
      <c r="AG3585" s="40" t="n">
        <v>0</v>
      </c>
      <c r="AH3585" s="32" t="n">
        <v>19.9196448087432</v>
      </c>
      <c r="AI3585" s="32" t="n">
        <v>22.99</v>
      </c>
      <c r="AJ3585" s="40" t="n">
        <v>22.99</v>
      </c>
      <c r="AK3585" s="29" t="n">
        <v>0</v>
      </c>
      <c r="AL3585" s="29" t="n">
        <v>73.6885245901639</v>
      </c>
      <c r="AM3585" s="41"/>
      <c r="AN3585" s="38"/>
      <c r="AO3585" s="34"/>
      <c r="AP3585" s="39"/>
      <c r="AQ3585" s="40"/>
      <c r="AR3585" s="40"/>
      <c r="AS3585" s="40"/>
      <c r="AT3585" s="32"/>
      <c r="AU3585" s="32"/>
      <c r="AV3585" s="40"/>
      <c r="AW3585" s="31"/>
      <c r="AX3585" s="29"/>
      <c r="AY3585" s="42"/>
      <c r="AZ3585" s="38"/>
      <c r="BA3585" s="34"/>
      <c r="BB3585" s="39"/>
      <c r="BC3585" s="40"/>
      <c r="BD3585" s="40"/>
      <c r="BE3585" s="40"/>
      <c r="BF3585" s="32"/>
      <c r="BG3585" s="32"/>
      <c r="BH3585" s="40"/>
      <c r="BI3585" s="31"/>
      <c r="BJ3585" s="29"/>
    </row>
    <row r="3586" customFormat="false" ht="15" hidden="false" customHeight="false" outlineLevel="0" collapsed="false">
      <c r="A3586" s="26" t="s">
        <v>1633</v>
      </c>
      <c r="B3586" s="27" t="s">
        <v>1589</v>
      </c>
      <c r="C3586" s="28" t="s">
        <v>137</v>
      </c>
      <c r="D3586" s="43" t="s">
        <v>1632</v>
      </c>
      <c r="E3586" s="30" t="n">
        <v>89.9</v>
      </c>
      <c r="F3586" s="31" t="n">
        <v>89.9</v>
      </c>
      <c r="G3586" s="32" t="s">
        <v>1593</v>
      </c>
      <c r="H3586" s="32"/>
      <c r="I3586" s="33" t="n">
        <v>13.99</v>
      </c>
      <c r="J3586" s="34" t="s">
        <v>288</v>
      </c>
      <c r="K3586" s="35" t="s">
        <v>532</v>
      </c>
      <c r="L3586" s="36"/>
      <c r="M3586" s="33"/>
      <c r="N3586" s="33"/>
      <c r="O3586" s="37"/>
      <c r="P3586" s="38" t="n">
        <v>0</v>
      </c>
      <c r="Q3586" s="34" t="n">
        <v>0</v>
      </c>
      <c r="R3586" s="39" t="n">
        <v>-3.07035519125683</v>
      </c>
      <c r="S3586" s="40" t="n">
        <v>3.07035519125683</v>
      </c>
      <c r="T3586" s="40" t="n">
        <v>0</v>
      </c>
      <c r="U3586" s="40" t="n">
        <v>0</v>
      </c>
      <c r="V3586" s="32" t="n">
        <v>10.9196448087432</v>
      </c>
      <c r="W3586" s="32" t="n">
        <v>13.99</v>
      </c>
      <c r="X3586" s="40" t="n">
        <v>13.99</v>
      </c>
      <c r="Y3586" s="29" t="n">
        <v>0</v>
      </c>
      <c r="Z3586" s="29" t="n">
        <v>73.6885245901639</v>
      </c>
      <c r="AA3586" s="41"/>
      <c r="AB3586" s="38" t="n">
        <v>0</v>
      </c>
      <c r="AC3586" s="34" t="n">
        <v>0</v>
      </c>
      <c r="AD3586" s="39" t="n">
        <v>-3.07035519125683</v>
      </c>
      <c r="AE3586" s="40" t="n">
        <v>3.07035519125683</v>
      </c>
      <c r="AF3586" s="40" t="n">
        <v>0</v>
      </c>
      <c r="AG3586" s="40" t="n">
        <v>0</v>
      </c>
      <c r="AH3586" s="32" t="n">
        <v>10.9196448087432</v>
      </c>
      <c r="AI3586" s="32" t="n">
        <v>13.99</v>
      </c>
      <c r="AJ3586" s="40" t="n">
        <v>13.99</v>
      </c>
      <c r="AK3586" s="29" t="n">
        <v>0</v>
      </c>
      <c r="AL3586" s="29" t="n">
        <v>73.6885245901639</v>
      </c>
      <c r="AM3586" s="41"/>
      <c r="AN3586" s="38"/>
      <c r="AO3586" s="34"/>
      <c r="AP3586" s="39"/>
      <c r="AQ3586" s="40"/>
      <c r="AR3586" s="40"/>
      <c r="AS3586" s="40"/>
      <c r="AT3586" s="32"/>
      <c r="AU3586" s="32"/>
      <c r="AV3586" s="40"/>
      <c r="AW3586" s="31"/>
      <c r="AX3586" s="29"/>
      <c r="AY3586" s="42"/>
      <c r="AZ3586" s="38"/>
      <c r="BA3586" s="34"/>
      <c r="BB3586" s="39"/>
      <c r="BC3586" s="40"/>
      <c r="BD3586" s="40"/>
      <c r="BE3586" s="40"/>
      <c r="BF3586" s="32"/>
      <c r="BG3586" s="32"/>
      <c r="BH3586" s="40"/>
      <c r="BI3586" s="31"/>
      <c r="BJ3586" s="29"/>
    </row>
    <row r="3587" customFormat="false" ht="15" hidden="false" customHeight="false" outlineLevel="0" collapsed="false">
      <c r="A3587" s="26" t="s">
        <v>1634</v>
      </c>
      <c r="B3587" s="27" t="s">
        <v>1589</v>
      </c>
      <c r="C3587" s="28" t="s">
        <v>137</v>
      </c>
      <c r="D3587" s="43" t="s">
        <v>1632</v>
      </c>
      <c r="E3587" s="30" t="n">
        <v>89.9</v>
      </c>
      <c r="F3587" s="31" t="n">
        <v>89.9</v>
      </c>
      <c r="G3587" s="32" t="s">
        <v>1595</v>
      </c>
      <c r="H3587" s="32"/>
      <c r="I3587" s="33" t="n">
        <v>8.99</v>
      </c>
      <c r="J3587" s="34" t="s">
        <v>288</v>
      </c>
      <c r="K3587" s="35" t="s">
        <v>532</v>
      </c>
      <c r="L3587" s="36"/>
      <c r="M3587" s="33"/>
      <c r="N3587" s="33"/>
      <c r="O3587" s="37"/>
      <c r="P3587" s="38" t="n">
        <v>19.99</v>
      </c>
      <c r="Q3587" s="34" t="n">
        <v>0</v>
      </c>
      <c r="R3587" s="39" t="n">
        <v>-2.23743852459016</v>
      </c>
      <c r="S3587" s="40" t="n">
        <v>2.23743852459016</v>
      </c>
      <c r="T3587" s="40" t="n">
        <v>0</v>
      </c>
      <c r="U3587" s="40" t="n">
        <v>0</v>
      </c>
      <c r="V3587" s="32" t="n">
        <v>6.75256147540984</v>
      </c>
      <c r="W3587" s="32" t="n">
        <v>8.99</v>
      </c>
      <c r="X3587" s="40" t="n">
        <v>8.99</v>
      </c>
      <c r="Y3587" s="29" t="n">
        <v>19.99</v>
      </c>
      <c r="Z3587" s="29" t="n">
        <v>53.6985245901639</v>
      </c>
      <c r="AA3587" s="41"/>
      <c r="AB3587" s="38" t="n">
        <v>19.99</v>
      </c>
      <c r="AC3587" s="34" t="n">
        <v>0</v>
      </c>
      <c r="AD3587" s="39" t="n">
        <v>-2.23743852459016</v>
      </c>
      <c r="AE3587" s="40" t="n">
        <v>2.23743852459016</v>
      </c>
      <c r="AF3587" s="40" t="n">
        <v>0</v>
      </c>
      <c r="AG3587" s="40" t="n">
        <v>0</v>
      </c>
      <c r="AH3587" s="32" t="n">
        <v>6.75256147540984</v>
      </c>
      <c r="AI3587" s="32" t="n">
        <v>8.99</v>
      </c>
      <c r="AJ3587" s="40" t="n">
        <v>8.99</v>
      </c>
      <c r="AK3587" s="29" t="n">
        <v>19.99</v>
      </c>
      <c r="AL3587" s="29" t="n">
        <v>53.6985245901639</v>
      </c>
      <c r="AM3587" s="41"/>
      <c r="AN3587" s="38"/>
      <c r="AO3587" s="34"/>
      <c r="AP3587" s="39"/>
      <c r="AQ3587" s="40"/>
      <c r="AR3587" s="40"/>
      <c r="AS3587" s="40"/>
      <c r="AT3587" s="32"/>
      <c r="AU3587" s="32"/>
      <c r="AV3587" s="40"/>
      <c r="AW3587" s="31"/>
      <c r="AX3587" s="29"/>
      <c r="AY3587" s="42"/>
      <c r="AZ3587" s="38"/>
      <c r="BA3587" s="34"/>
      <c r="BB3587" s="39"/>
      <c r="BC3587" s="40"/>
      <c r="BD3587" s="40"/>
      <c r="BE3587" s="40"/>
      <c r="BF3587" s="32"/>
      <c r="BG3587" s="32"/>
      <c r="BH3587" s="40"/>
      <c r="BI3587" s="31"/>
      <c r="BJ3587" s="29"/>
    </row>
    <row r="3588" customFormat="false" ht="15" hidden="false" customHeight="false" outlineLevel="0" collapsed="false">
      <c r="A3588" s="26" t="s">
        <v>1635</v>
      </c>
      <c r="B3588" s="27" t="s">
        <v>1589</v>
      </c>
      <c r="C3588" s="28" t="s">
        <v>137</v>
      </c>
      <c r="D3588" s="43" t="s">
        <v>1632</v>
      </c>
      <c r="E3588" s="30" t="n">
        <v>89.9</v>
      </c>
      <c r="F3588" s="31" t="n">
        <v>89.9</v>
      </c>
      <c r="G3588" s="32" t="s">
        <v>1597</v>
      </c>
      <c r="H3588" s="32"/>
      <c r="I3588" s="33" t="n">
        <v>0</v>
      </c>
      <c r="J3588" s="34" t="s">
        <v>298</v>
      </c>
      <c r="K3588" s="35" t="s">
        <v>532</v>
      </c>
      <c r="L3588" s="36"/>
      <c r="M3588" s="33"/>
      <c r="N3588" s="33"/>
      <c r="O3588" s="37"/>
      <c r="P3588" s="38" t="n">
        <v>19.99</v>
      </c>
      <c r="Q3588" s="34" t="n">
        <v>0</v>
      </c>
      <c r="R3588" s="39" t="n">
        <v>-2.23743852459016</v>
      </c>
      <c r="S3588" s="40" t="n">
        <v>2.23743852459016</v>
      </c>
      <c r="T3588" s="40" t="n">
        <v>0</v>
      </c>
      <c r="U3588" s="40" t="n">
        <v>0</v>
      </c>
      <c r="V3588" s="32" t="n">
        <v>-2.23743852459016</v>
      </c>
      <c r="W3588" s="32" t="n">
        <v>0</v>
      </c>
      <c r="X3588" s="40" t="n">
        <v>0</v>
      </c>
      <c r="Y3588" s="29" t="n">
        <v>19.99</v>
      </c>
      <c r="Z3588" s="29" t="n">
        <v>53.6985245901639</v>
      </c>
      <c r="AA3588" s="41"/>
      <c r="AB3588" s="38" t="n">
        <v>19.99</v>
      </c>
      <c r="AC3588" s="34" t="n">
        <v>0</v>
      </c>
      <c r="AD3588" s="39" t="n">
        <v>-2.23743852459016</v>
      </c>
      <c r="AE3588" s="40" t="n">
        <v>2.23743852459016</v>
      </c>
      <c r="AF3588" s="40" t="n">
        <v>0</v>
      </c>
      <c r="AG3588" s="40" t="n">
        <v>0</v>
      </c>
      <c r="AH3588" s="32" t="n">
        <v>-2.23743852459016</v>
      </c>
      <c r="AI3588" s="32" t="n">
        <v>0</v>
      </c>
      <c r="AJ3588" s="40" t="n">
        <v>0</v>
      </c>
      <c r="AK3588" s="29" t="n">
        <v>19.99</v>
      </c>
      <c r="AL3588" s="29" t="n">
        <v>53.6985245901639</v>
      </c>
      <c r="AM3588" s="41"/>
      <c r="AN3588" s="38"/>
      <c r="AO3588" s="34"/>
      <c r="AP3588" s="39"/>
      <c r="AQ3588" s="40"/>
      <c r="AR3588" s="40"/>
      <c r="AS3588" s="40"/>
      <c r="AT3588" s="32"/>
      <c r="AU3588" s="32"/>
      <c r="AV3588" s="40"/>
      <c r="AW3588" s="31"/>
      <c r="AX3588" s="29"/>
      <c r="AY3588" s="42"/>
      <c r="AZ3588" s="38"/>
      <c r="BA3588" s="34"/>
      <c r="BB3588" s="39"/>
      <c r="BC3588" s="40"/>
      <c r="BD3588" s="40"/>
      <c r="BE3588" s="40"/>
      <c r="BF3588" s="32"/>
      <c r="BG3588" s="32"/>
      <c r="BH3588" s="40"/>
      <c r="BI3588" s="31"/>
      <c r="BJ3588" s="29"/>
    </row>
    <row r="3589" customFormat="false" ht="15" hidden="false" customHeight="false" outlineLevel="0" collapsed="false">
      <c r="A3589" s="26" t="s">
        <v>1636</v>
      </c>
      <c r="B3589" s="27" t="s">
        <v>1589</v>
      </c>
      <c r="C3589" s="28" t="s">
        <v>1637</v>
      </c>
      <c r="D3589" s="43" t="s">
        <v>1632</v>
      </c>
      <c r="E3589" s="30" t="n">
        <v>89.9</v>
      </c>
      <c r="F3589" s="31" t="n">
        <v>89.9</v>
      </c>
      <c r="G3589" s="32" t="s">
        <v>1593</v>
      </c>
      <c r="H3589" s="32"/>
      <c r="I3589" s="33" t="n">
        <v>13.99</v>
      </c>
      <c r="J3589" s="34" t="s">
        <v>288</v>
      </c>
      <c r="K3589" s="35" t="s">
        <v>532</v>
      </c>
      <c r="L3589" s="36"/>
      <c r="M3589" s="33"/>
      <c r="N3589" s="33"/>
      <c r="O3589" s="37"/>
      <c r="P3589" s="38" t="n">
        <v>0</v>
      </c>
      <c r="Q3589" s="34" t="n">
        <v>0</v>
      </c>
      <c r="R3589" s="39" t="n">
        <v>-3.07035519125683</v>
      </c>
      <c r="S3589" s="40" t="n">
        <v>3.07035519125683</v>
      </c>
      <c r="T3589" s="40" t="n">
        <v>0</v>
      </c>
      <c r="U3589" s="40" t="n">
        <v>0</v>
      </c>
      <c r="V3589" s="32" t="n">
        <v>10.9196448087432</v>
      </c>
      <c r="W3589" s="32" t="n">
        <v>13.99</v>
      </c>
      <c r="X3589" s="40" t="n">
        <v>13.99</v>
      </c>
      <c r="Y3589" s="29" t="n">
        <v>0</v>
      </c>
      <c r="Z3589" s="29" t="n">
        <v>73.6885245901639</v>
      </c>
      <c r="AA3589" s="41"/>
      <c r="AB3589" s="38" t="n">
        <v>0</v>
      </c>
      <c r="AC3589" s="34" t="n">
        <v>0</v>
      </c>
      <c r="AD3589" s="39" t="n">
        <v>-3.07035519125683</v>
      </c>
      <c r="AE3589" s="40" t="n">
        <v>3.07035519125683</v>
      </c>
      <c r="AF3589" s="40" t="n">
        <v>0</v>
      </c>
      <c r="AG3589" s="40" t="n">
        <v>0</v>
      </c>
      <c r="AH3589" s="32" t="n">
        <v>10.9196448087432</v>
      </c>
      <c r="AI3589" s="32" t="n">
        <v>13.99</v>
      </c>
      <c r="AJ3589" s="40" t="n">
        <v>13.99</v>
      </c>
      <c r="AK3589" s="29" t="n">
        <v>0</v>
      </c>
      <c r="AL3589" s="29" t="n">
        <v>73.6885245901639</v>
      </c>
      <c r="AM3589" s="41"/>
      <c r="AN3589" s="38"/>
      <c r="AO3589" s="34"/>
      <c r="AP3589" s="39"/>
      <c r="AQ3589" s="40"/>
      <c r="AR3589" s="40"/>
      <c r="AS3589" s="40"/>
      <c r="AT3589" s="32"/>
      <c r="AU3589" s="32"/>
      <c r="AV3589" s="40"/>
      <c r="AW3589" s="31"/>
      <c r="AX3589" s="29"/>
      <c r="AY3589" s="42"/>
      <c r="AZ3589" s="38"/>
      <c r="BA3589" s="34"/>
      <c r="BB3589" s="39"/>
      <c r="BC3589" s="40"/>
      <c r="BD3589" s="40"/>
      <c r="BE3589" s="40"/>
      <c r="BF3589" s="32"/>
      <c r="BG3589" s="32"/>
      <c r="BH3589" s="40"/>
      <c r="BI3589" s="31"/>
      <c r="BJ3589" s="29"/>
    </row>
    <row r="3590" customFormat="false" ht="15" hidden="false" customHeight="false" outlineLevel="0" collapsed="false">
      <c r="A3590" s="26" t="s">
        <v>1638</v>
      </c>
      <c r="B3590" s="27" t="s">
        <v>1589</v>
      </c>
      <c r="C3590" s="28" t="s">
        <v>1637</v>
      </c>
      <c r="D3590" s="43" t="s">
        <v>1632</v>
      </c>
      <c r="E3590" s="30" t="n">
        <v>89.9</v>
      </c>
      <c r="F3590" s="31" t="n">
        <v>89.9</v>
      </c>
      <c r="G3590" s="32" t="s">
        <v>1595</v>
      </c>
      <c r="H3590" s="32"/>
      <c r="I3590" s="33" t="n">
        <v>8.99</v>
      </c>
      <c r="J3590" s="34" t="s">
        <v>288</v>
      </c>
      <c r="K3590" s="35" t="s">
        <v>532</v>
      </c>
      <c r="L3590" s="36"/>
      <c r="M3590" s="33"/>
      <c r="N3590" s="33"/>
      <c r="O3590" s="37"/>
      <c r="P3590" s="38" t="n">
        <v>19.99</v>
      </c>
      <c r="Q3590" s="34" t="n">
        <v>0</v>
      </c>
      <c r="R3590" s="39" t="n">
        <v>-2.23743852459016</v>
      </c>
      <c r="S3590" s="40" t="n">
        <v>2.23743852459016</v>
      </c>
      <c r="T3590" s="40" t="n">
        <v>0</v>
      </c>
      <c r="U3590" s="40" t="n">
        <v>0</v>
      </c>
      <c r="V3590" s="32" t="n">
        <v>6.75256147540984</v>
      </c>
      <c r="W3590" s="32" t="n">
        <v>8.99</v>
      </c>
      <c r="X3590" s="40" t="n">
        <v>8.99</v>
      </c>
      <c r="Y3590" s="29" t="n">
        <v>19.99</v>
      </c>
      <c r="Z3590" s="29" t="n">
        <v>53.6985245901639</v>
      </c>
      <c r="AA3590" s="41"/>
      <c r="AB3590" s="38" t="n">
        <v>19.99</v>
      </c>
      <c r="AC3590" s="34" t="n">
        <v>0</v>
      </c>
      <c r="AD3590" s="39" t="n">
        <v>-2.23743852459016</v>
      </c>
      <c r="AE3590" s="40" t="n">
        <v>2.23743852459016</v>
      </c>
      <c r="AF3590" s="40" t="n">
        <v>0</v>
      </c>
      <c r="AG3590" s="40" t="n">
        <v>0</v>
      </c>
      <c r="AH3590" s="32" t="n">
        <v>6.75256147540984</v>
      </c>
      <c r="AI3590" s="32" t="n">
        <v>8.99</v>
      </c>
      <c r="AJ3590" s="40" t="n">
        <v>8.99</v>
      </c>
      <c r="AK3590" s="29" t="n">
        <v>19.99</v>
      </c>
      <c r="AL3590" s="29" t="n">
        <v>53.6985245901639</v>
      </c>
      <c r="AM3590" s="41"/>
      <c r="AN3590" s="38"/>
      <c r="AO3590" s="34"/>
      <c r="AP3590" s="39"/>
      <c r="AQ3590" s="40"/>
      <c r="AR3590" s="40"/>
      <c r="AS3590" s="40"/>
      <c r="AT3590" s="32"/>
      <c r="AU3590" s="32"/>
      <c r="AV3590" s="40"/>
      <c r="AW3590" s="31"/>
      <c r="AX3590" s="29"/>
      <c r="AY3590" s="42"/>
      <c r="AZ3590" s="38"/>
      <c r="BA3590" s="34"/>
      <c r="BB3590" s="39"/>
      <c r="BC3590" s="40"/>
      <c r="BD3590" s="40"/>
      <c r="BE3590" s="40"/>
      <c r="BF3590" s="32"/>
      <c r="BG3590" s="32"/>
      <c r="BH3590" s="40"/>
      <c r="BI3590" s="31"/>
      <c r="BJ3590" s="29"/>
    </row>
    <row r="3591" customFormat="false" ht="15" hidden="false" customHeight="false" outlineLevel="0" collapsed="false">
      <c r="A3591" s="26" t="s">
        <v>1639</v>
      </c>
      <c r="B3591" s="27" t="s">
        <v>1589</v>
      </c>
      <c r="C3591" s="28" t="s">
        <v>1637</v>
      </c>
      <c r="D3591" s="43" t="s">
        <v>1632</v>
      </c>
      <c r="E3591" s="30" t="n">
        <v>89.9</v>
      </c>
      <c r="F3591" s="31" t="n">
        <v>89.9</v>
      </c>
      <c r="G3591" s="32" t="s">
        <v>1597</v>
      </c>
      <c r="H3591" s="32"/>
      <c r="I3591" s="33" t="n">
        <v>0</v>
      </c>
      <c r="J3591" s="34" t="s">
        <v>298</v>
      </c>
      <c r="K3591" s="35" t="s">
        <v>532</v>
      </c>
      <c r="L3591" s="36"/>
      <c r="M3591" s="33"/>
      <c r="N3591" s="33"/>
      <c r="O3591" s="37"/>
      <c r="P3591" s="38" t="n">
        <v>19.99</v>
      </c>
      <c r="Q3591" s="34" t="n">
        <v>0</v>
      </c>
      <c r="R3591" s="39" t="n">
        <v>-2.23743852459016</v>
      </c>
      <c r="S3591" s="40" t="n">
        <v>2.23743852459016</v>
      </c>
      <c r="T3591" s="40" t="n">
        <v>0</v>
      </c>
      <c r="U3591" s="40" t="n">
        <v>0</v>
      </c>
      <c r="V3591" s="32" t="n">
        <v>-2.23743852459016</v>
      </c>
      <c r="W3591" s="32" t="n">
        <v>0</v>
      </c>
      <c r="X3591" s="40" t="n">
        <v>0</v>
      </c>
      <c r="Y3591" s="29" t="n">
        <v>19.99</v>
      </c>
      <c r="Z3591" s="29" t="n">
        <v>53.6985245901639</v>
      </c>
      <c r="AA3591" s="41"/>
      <c r="AB3591" s="38" t="n">
        <v>19.99</v>
      </c>
      <c r="AC3591" s="34" t="n">
        <v>0</v>
      </c>
      <c r="AD3591" s="39" t="n">
        <v>-2.23743852459016</v>
      </c>
      <c r="AE3591" s="40" t="n">
        <v>2.23743852459016</v>
      </c>
      <c r="AF3591" s="40" t="n">
        <v>0</v>
      </c>
      <c r="AG3591" s="40" t="n">
        <v>0</v>
      </c>
      <c r="AH3591" s="32" t="n">
        <v>-2.23743852459016</v>
      </c>
      <c r="AI3591" s="32" t="n">
        <v>0</v>
      </c>
      <c r="AJ3591" s="40" t="n">
        <v>0</v>
      </c>
      <c r="AK3591" s="29" t="n">
        <v>19.99</v>
      </c>
      <c r="AL3591" s="29" t="n">
        <v>53.6985245901639</v>
      </c>
      <c r="AM3591" s="41"/>
      <c r="AN3591" s="38"/>
      <c r="AO3591" s="34"/>
      <c r="AP3591" s="39"/>
      <c r="AQ3591" s="40"/>
      <c r="AR3591" s="40"/>
      <c r="AS3591" s="40"/>
      <c r="AT3591" s="32"/>
      <c r="AU3591" s="32"/>
      <c r="AV3591" s="40"/>
      <c r="AW3591" s="31"/>
      <c r="AX3591" s="29"/>
      <c r="AY3591" s="42"/>
      <c r="AZ3591" s="38"/>
      <c r="BA3591" s="34"/>
      <c r="BB3591" s="39"/>
      <c r="BC3591" s="40"/>
      <c r="BD3591" s="40"/>
      <c r="BE3591" s="40"/>
      <c r="BF3591" s="32"/>
      <c r="BG3591" s="32"/>
      <c r="BH3591" s="40"/>
      <c r="BI3591" s="31"/>
      <c r="BJ3591" s="29"/>
    </row>
    <row r="3592" customFormat="false" ht="15" hidden="false" customHeight="false" outlineLevel="0" collapsed="false">
      <c r="A3592" s="26" t="s">
        <v>1640</v>
      </c>
      <c r="B3592" s="27" t="s">
        <v>1589</v>
      </c>
      <c r="C3592" s="28" t="s">
        <v>53</v>
      </c>
      <c r="D3592" s="43" t="s">
        <v>1632</v>
      </c>
      <c r="E3592" s="30" t="n">
        <v>89.9</v>
      </c>
      <c r="F3592" s="31" t="n">
        <v>89.9</v>
      </c>
      <c r="G3592" s="32" t="s">
        <v>1591</v>
      </c>
      <c r="H3592" s="32"/>
      <c r="I3592" s="33" t="n">
        <v>22.99</v>
      </c>
      <c r="J3592" s="34" t="s">
        <v>288</v>
      </c>
      <c r="K3592" s="35" t="s">
        <v>532</v>
      </c>
      <c r="L3592" s="36"/>
      <c r="M3592" s="33"/>
      <c r="N3592" s="33"/>
      <c r="O3592" s="37"/>
      <c r="P3592" s="38" t="n">
        <v>0</v>
      </c>
      <c r="Q3592" s="34" t="n">
        <v>0</v>
      </c>
      <c r="R3592" s="39" t="n">
        <v>-3.07035519125683</v>
      </c>
      <c r="S3592" s="40" t="n">
        <v>3.07035519125683</v>
      </c>
      <c r="T3592" s="40" t="n">
        <v>0</v>
      </c>
      <c r="U3592" s="40" t="n">
        <v>0</v>
      </c>
      <c r="V3592" s="32" t="n">
        <v>19.9196448087432</v>
      </c>
      <c r="W3592" s="32" t="n">
        <v>22.99</v>
      </c>
      <c r="X3592" s="40" t="n">
        <v>22.99</v>
      </c>
      <c r="Y3592" s="29" t="n">
        <v>0</v>
      </c>
      <c r="Z3592" s="29" t="n">
        <v>73.6885245901639</v>
      </c>
      <c r="AA3592" s="41"/>
      <c r="AB3592" s="38" t="n">
        <v>0</v>
      </c>
      <c r="AC3592" s="34" t="n">
        <v>0</v>
      </c>
      <c r="AD3592" s="39" t="n">
        <v>-3.07035519125683</v>
      </c>
      <c r="AE3592" s="40" t="n">
        <v>3.07035519125683</v>
      </c>
      <c r="AF3592" s="40" t="n">
        <v>0</v>
      </c>
      <c r="AG3592" s="40" t="n">
        <v>0</v>
      </c>
      <c r="AH3592" s="32" t="n">
        <v>19.9196448087432</v>
      </c>
      <c r="AI3592" s="32" t="n">
        <v>22.99</v>
      </c>
      <c r="AJ3592" s="40" t="n">
        <v>22.99</v>
      </c>
      <c r="AK3592" s="29" t="n">
        <v>0</v>
      </c>
      <c r="AL3592" s="29" t="n">
        <v>73.6885245901639</v>
      </c>
      <c r="AM3592" s="41"/>
      <c r="AN3592" s="38"/>
      <c r="AO3592" s="34"/>
      <c r="AP3592" s="39"/>
      <c r="AQ3592" s="40"/>
      <c r="AR3592" s="40"/>
      <c r="AS3592" s="40"/>
      <c r="AT3592" s="32"/>
      <c r="AU3592" s="32"/>
      <c r="AV3592" s="40"/>
      <c r="AW3592" s="31"/>
      <c r="AX3592" s="29"/>
      <c r="AY3592" s="42"/>
      <c r="AZ3592" s="38"/>
      <c r="BA3592" s="34"/>
      <c r="BB3592" s="39"/>
      <c r="BC3592" s="40"/>
      <c r="BD3592" s="40"/>
      <c r="BE3592" s="40"/>
      <c r="BF3592" s="32"/>
      <c r="BG3592" s="32"/>
      <c r="BH3592" s="40"/>
      <c r="BI3592" s="31"/>
      <c r="BJ3592" s="29"/>
    </row>
    <row r="3593" customFormat="false" ht="15" hidden="false" customHeight="false" outlineLevel="0" collapsed="false">
      <c r="A3593" s="26" t="s">
        <v>1641</v>
      </c>
      <c r="B3593" s="27" t="s">
        <v>1589</v>
      </c>
      <c r="C3593" s="28" t="s">
        <v>53</v>
      </c>
      <c r="D3593" s="43" t="s">
        <v>1632</v>
      </c>
      <c r="E3593" s="30" t="n">
        <v>89.9</v>
      </c>
      <c r="F3593" s="31" t="n">
        <v>89.9</v>
      </c>
      <c r="G3593" s="32" t="s">
        <v>1593</v>
      </c>
      <c r="H3593" s="32"/>
      <c r="I3593" s="33" t="n">
        <v>13.99</v>
      </c>
      <c r="J3593" s="34" t="s">
        <v>288</v>
      </c>
      <c r="K3593" s="35" t="s">
        <v>532</v>
      </c>
      <c r="L3593" s="36"/>
      <c r="M3593" s="33"/>
      <c r="N3593" s="33"/>
      <c r="O3593" s="37"/>
      <c r="P3593" s="38" t="n">
        <v>0</v>
      </c>
      <c r="Q3593" s="34" t="n">
        <v>0</v>
      </c>
      <c r="R3593" s="39" t="n">
        <v>-3.07035519125683</v>
      </c>
      <c r="S3593" s="40" t="n">
        <v>3.07035519125683</v>
      </c>
      <c r="T3593" s="40" t="n">
        <v>0</v>
      </c>
      <c r="U3593" s="40" t="n">
        <v>0</v>
      </c>
      <c r="V3593" s="32" t="n">
        <v>10.9196448087432</v>
      </c>
      <c r="W3593" s="32" t="n">
        <v>13.99</v>
      </c>
      <c r="X3593" s="40" t="n">
        <v>13.99</v>
      </c>
      <c r="Y3593" s="29" t="n">
        <v>0</v>
      </c>
      <c r="Z3593" s="29" t="n">
        <v>73.6885245901639</v>
      </c>
      <c r="AA3593" s="41"/>
      <c r="AB3593" s="38" t="n">
        <v>0</v>
      </c>
      <c r="AC3593" s="34" t="n">
        <v>0</v>
      </c>
      <c r="AD3593" s="39" t="n">
        <v>-3.07035519125683</v>
      </c>
      <c r="AE3593" s="40" t="n">
        <v>3.07035519125683</v>
      </c>
      <c r="AF3593" s="40" t="n">
        <v>0</v>
      </c>
      <c r="AG3593" s="40" t="n">
        <v>0</v>
      </c>
      <c r="AH3593" s="32" t="n">
        <v>10.9196448087432</v>
      </c>
      <c r="AI3593" s="32" t="n">
        <v>13.99</v>
      </c>
      <c r="AJ3593" s="40" t="n">
        <v>13.99</v>
      </c>
      <c r="AK3593" s="29" t="n">
        <v>0</v>
      </c>
      <c r="AL3593" s="29" t="n">
        <v>73.6885245901639</v>
      </c>
      <c r="AM3593" s="41"/>
      <c r="AN3593" s="38"/>
      <c r="AO3593" s="34"/>
      <c r="AP3593" s="39"/>
      <c r="AQ3593" s="40"/>
      <c r="AR3593" s="40"/>
      <c r="AS3593" s="40"/>
      <c r="AT3593" s="32"/>
      <c r="AU3593" s="32"/>
      <c r="AV3593" s="40"/>
      <c r="AW3593" s="31"/>
      <c r="AX3593" s="29"/>
      <c r="AY3593" s="42"/>
      <c r="AZ3593" s="38"/>
      <c r="BA3593" s="34"/>
      <c r="BB3593" s="39"/>
      <c r="BC3593" s="40"/>
      <c r="BD3593" s="40"/>
      <c r="BE3593" s="40"/>
      <c r="BF3593" s="32"/>
      <c r="BG3593" s="32"/>
      <c r="BH3593" s="40"/>
      <c r="BI3593" s="31"/>
      <c r="BJ3593" s="29"/>
    </row>
    <row r="3594" customFormat="false" ht="15" hidden="false" customHeight="false" outlineLevel="0" collapsed="false">
      <c r="A3594" s="26" t="s">
        <v>1642</v>
      </c>
      <c r="B3594" s="27" t="s">
        <v>1589</v>
      </c>
      <c r="C3594" s="28" t="s">
        <v>53</v>
      </c>
      <c r="D3594" s="43" t="s">
        <v>1632</v>
      </c>
      <c r="E3594" s="30" t="n">
        <v>89.9</v>
      </c>
      <c r="F3594" s="31" t="n">
        <v>89.9</v>
      </c>
      <c r="G3594" s="32" t="s">
        <v>1595</v>
      </c>
      <c r="H3594" s="32"/>
      <c r="I3594" s="33" t="n">
        <v>8.99</v>
      </c>
      <c r="J3594" s="34" t="s">
        <v>288</v>
      </c>
      <c r="K3594" s="35" t="s">
        <v>532</v>
      </c>
      <c r="L3594" s="36"/>
      <c r="M3594" s="33"/>
      <c r="N3594" s="33"/>
      <c r="O3594" s="37"/>
      <c r="P3594" s="38" t="n">
        <v>19.99</v>
      </c>
      <c r="Q3594" s="34" t="n">
        <v>0</v>
      </c>
      <c r="R3594" s="39" t="n">
        <v>-2.23743852459016</v>
      </c>
      <c r="S3594" s="40" t="n">
        <v>2.23743852459016</v>
      </c>
      <c r="T3594" s="40" t="n">
        <v>0</v>
      </c>
      <c r="U3594" s="40" t="n">
        <v>0</v>
      </c>
      <c r="V3594" s="32" t="n">
        <v>6.75256147540984</v>
      </c>
      <c r="W3594" s="32" t="n">
        <v>8.99</v>
      </c>
      <c r="X3594" s="40" t="n">
        <v>8.99</v>
      </c>
      <c r="Y3594" s="29" t="n">
        <v>19.99</v>
      </c>
      <c r="Z3594" s="29" t="n">
        <v>53.6985245901639</v>
      </c>
      <c r="AA3594" s="41"/>
      <c r="AB3594" s="38" t="n">
        <v>19.99</v>
      </c>
      <c r="AC3594" s="34" t="n">
        <v>0</v>
      </c>
      <c r="AD3594" s="39" t="n">
        <v>-2.23743852459016</v>
      </c>
      <c r="AE3594" s="40" t="n">
        <v>2.23743852459016</v>
      </c>
      <c r="AF3594" s="40" t="n">
        <v>0</v>
      </c>
      <c r="AG3594" s="40" t="n">
        <v>0</v>
      </c>
      <c r="AH3594" s="32" t="n">
        <v>6.75256147540984</v>
      </c>
      <c r="AI3594" s="32" t="n">
        <v>8.99</v>
      </c>
      <c r="AJ3594" s="40" t="n">
        <v>8.99</v>
      </c>
      <c r="AK3594" s="29" t="n">
        <v>19.99</v>
      </c>
      <c r="AL3594" s="29" t="n">
        <v>53.6985245901639</v>
      </c>
      <c r="AM3594" s="41"/>
      <c r="AN3594" s="38"/>
      <c r="AO3594" s="34"/>
      <c r="AP3594" s="39"/>
      <c r="AQ3594" s="40"/>
      <c r="AR3594" s="40"/>
      <c r="AS3594" s="40"/>
      <c r="AT3594" s="32"/>
      <c r="AU3594" s="32"/>
      <c r="AV3594" s="40"/>
      <c r="AW3594" s="31"/>
      <c r="AX3594" s="29"/>
      <c r="AY3594" s="42"/>
      <c r="AZ3594" s="38"/>
      <c r="BA3594" s="34"/>
      <c r="BB3594" s="39"/>
      <c r="BC3594" s="40"/>
      <c r="BD3594" s="40"/>
      <c r="BE3594" s="40"/>
      <c r="BF3594" s="32"/>
      <c r="BG3594" s="32"/>
      <c r="BH3594" s="40"/>
      <c r="BI3594" s="31"/>
      <c r="BJ3594" s="29"/>
    </row>
    <row r="3595" customFormat="false" ht="15" hidden="false" customHeight="false" outlineLevel="0" collapsed="false">
      <c r="A3595" s="26" t="s">
        <v>1643</v>
      </c>
      <c r="B3595" s="27" t="s">
        <v>1589</v>
      </c>
      <c r="C3595" s="28" t="s">
        <v>53</v>
      </c>
      <c r="D3595" s="43" t="s">
        <v>1632</v>
      </c>
      <c r="E3595" s="30" t="n">
        <v>89.9</v>
      </c>
      <c r="F3595" s="31" t="n">
        <v>89.9</v>
      </c>
      <c r="G3595" s="32" t="s">
        <v>1597</v>
      </c>
      <c r="H3595" s="32"/>
      <c r="I3595" s="33" t="n">
        <v>0</v>
      </c>
      <c r="J3595" s="34" t="s">
        <v>298</v>
      </c>
      <c r="K3595" s="35" t="s">
        <v>532</v>
      </c>
      <c r="L3595" s="36"/>
      <c r="M3595" s="33"/>
      <c r="N3595" s="33"/>
      <c r="O3595" s="37"/>
      <c r="P3595" s="38" t="n">
        <v>19.99</v>
      </c>
      <c r="Q3595" s="34" t="n">
        <v>0</v>
      </c>
      <c r="R3595" s="39" t="n">
        <v>-2.23743852459016</v>
      </c>
      <c r="S3595" s="40" t="n">
        <v>2.23743852459016</v>
      </c>
      <c r="T3595" s="40" t="n">
        <v>0</v>
      </c>
      <c r="U3595" s="40" t="n">
        <v>0</v>
      </c>
      <c r="V3595" s="32" t="n">
        <v>-2.23743852459016</v>
      </c>
      <c r="W3595" s="32" t="n">
        <v>0</v>
      </c>
      <c r="X3595" s="40" t="n">
        <v>0</v>
      </c>
      <c r="Y3595" s="29" t="n">
        <v>19.99</v>
      </c>
      <c r="Z3595" s="29" t="n">
        <v>53.6985245901639</v>
      </c>
      <c r="AA3595" s="41"/>
      <c r="AB3595" s="38" t="n">
        <v>19.99</v>
      </c>
      <c r="AC3595" s="34" t="n">
        <v>0</v>
      </c>
      <c r="AD3595" s="39" t="n">
        <v>-2.23743852459016</v>
      </c>
      <c r="AE3595" s="40" t="n">
        <v>2.23743852459016</v>
      </c>
      <c r="AF3595" s="40" t="n">
        <v>0</v>
      </c>
      <c r="AG3595" s="40" t="n">
        <v>0</v>
      </c>
      <c r="AH3595" s="32" t="n">
        <v>-2.23743852459016</v>
      </c>
      <c r="AI3595" s="32" t="n">
        <v>0</v>
      </c>
      <c r="AJ3595" s="40" t="n">
        <v>0</v>
      </c>
      <c r="AK3595" s="29" t="n">
        <v>19.99</v>
      </c>
      <c r="AL3595" s="29" t="n">
        <v>53.6985245901639</v>
      </c>
      <c r="AM3595" s="41"/>
      <c r="AN3595" s="38"/>
      <c r="AO3595" s="34"/>
      <c r="AP3595" s="39"/>
      <c r="AQ3595" s="40"/>
      <c r="AR3595" s="40"/>
      <c r="AS3595" s="40"/>
      <c r="AT3595" s="32"/>
      <c r="AU3595" s="32"/>
      <c r="AV3595" s="40"/>
      <c r="AW3595" s="31"/>
      <c r="AX3595" s="29"/>
      <c r="AY3595" s="42"/>
      <c r="AZ3595" s="38"/>
      <c r="BA3595" s="34"/>
      <c r="BB3595" s="39"/>
      <c r="BC3595" s="40"/>
      <c r="BD3595" s="40"/>
      <c r="BE3595" s="40"/>
      <c r="BF3595" s="32"/>
      <c r="BG3595" s="32"/>
      <c r="BH3595" s="40"/>
      <c r="BI3595" s="31"/>
      <c r="BJ3595" s="29"/>
    </row>
    <row r="3596" customFormat="false" ht="15" hidden="false" customHeight="false" outlineLevel="0" collapsed="false">
      <c r="A3596" s="26" t="s">
        <v>1644</v>
      </c>
      <c r="B3596" s="27" t="s">
        <v>1589</v>
      </c>
      <c r="C3596" s="28" t="s">
        <v>53</v>
      </c>
      <c r="D3596" s="43" t="s">
        <v>1645</v>
      </c>
      <c r="E3596" s="30" t="n">
        <v>99</v>
      </c>
      <c r="F3596" s="31" t="n">
        <v>99</v>
      </c>
      <c r="G3596" s="32" t="s">
        <v>1591</v>
      </c>
      <c r="H3596" s="32"/>
      <c r="I3596" s="33" t="n">
        <v>22.99</v>
      </c>
      <c r="J3596" s="34" t="s">
        <v>288</v>
      </c>
      <c r="K3596" s="35" t="s">
        <v>532</v>
      </c>
      <c r="L3596" s="36"/>
      <c r="M3596" s="33"/>
      <c r="N3596" s="33"/>
      <c r="O3596" s="37"/>
      <c r="P3596" s="38" t="n">
        <v>0</v>
      </c>
      <c r="Q3596" s="34" t="n">
        <v>0</v>
      </c>
      <c r="R3596" s="39" t="n">
        <v>-3.38114754098361</v>
      </c>
      <c r="S3596" s="40" t="n">
        <v>3.38114754098361</v>
      </c>
      <c r="T3596" s="40" t="n">
        <v>0</v>
      </c>
      <c r="U3596" s="40" t="n">
        <v>0</v>
      </c>
      <c r="V3596" s="32" t="n">
        <v>19.6088524590164</v>
      </c>
      <c r="W3596" s="32" t="n">
        <v>22.99</v>
      </c>
      <c r="X3596" s="40" t="n">
        <v>22.99</v>
      </c>
      <c r="Y3596" s="29" t="n">
        <v>0</v>
      </c>
      <c r="Z3596" s="29" t="n">
        <v>81.1475409836066</v>
      </c>
      <c r="AA3596" s="41"/>
      <c r="AB3596" s="38" t="n">
        <v>0</v>
      </c>
      <c r="AC3596" s="34" t="n">
        <v>0</v>
      </c>
      <c r="AD3596" s="39" t="n">
        <v>-3.38114754098361</v>
      </c>
      <c r="AE3596" s="40" t="n">
        <v>3.38114754098361</v>
      </c>
      <c r="AF3596" s="40" t="n">
        <v>0</v>
      </c>
      <c r="AG3596" s="40" t="n">
        <v>0</v>
      </c>
      <c r="AH3596" s="32" t="n">
        <v>19.6088524590164</v>
      </c>
      <c r="AI3596" s="32" t="n">
        <v>22.99</v>
      </c>
      <c r="AJ3596" s="40" t="n">
        <v>22.99</v>
      </c>
      <c r="AK3596" s="29" t="n">
        <v>0</v>
      </c>
      <c r="AL3596" s="29" t="n">
        <v>81.1475409836066</v>
      </c>
      <c r="AM3596" s="41"/>
      <c r="AN3596" s="38"/>
      <c r="AO3596" s="34"/>
      <c r="AP3596" s="39"/>
      <c r="AQ3596" s="40"/>
      <c r="AR3596" s="40"/>
      <c r="AS3596" s="40"/>
      <c r="AT3596" s="32"/>
      <c r="AU3596" s="32"/>
      <c r="AV3596" s="40"/>
      <c r="AW3596" s="31"/>
      <c r="AX3596" s="29"/>
      <c r="AY3596" s="42"/>
      <c r="AZ3596" s="38"/>
      <c r="BA3596" s="34"/>
      <c r="BB3596" s="39"/>
      <c r="BC3596" s="40"/>
      <c r="BD3596" s="40"/>
      <c r="BE3596" s="40"/>
      <c r="BF3596" s="32"/>
      <c r="BG3596" s="32"/>
      <c r="BH3596" s="40"/>
      <c r="BI3596" s="31"/>
      <c r="BJ3596" s="29"/>
    </row>
    <row r="3597" customFormat="false" ht="15" hidden="false" customHeight="false" outlineLevel="0" collapsed="false">
      <c r="A3597" s="26" t="s">
        <v>1646</v>
      </c>
      <c r="B3597" s="27" t="s">
        <v>1589</v>
      </c>
      <c r="C3597" s="28" t="s">
        <v>53</v>
      </c>
      <c r="D3597" s="43" t="s">
        <v>1645</v>
      </c>
      <c r="E3597" s="30" t="n">
        <v>99</v>
      </c>
      <c r="F3597" s="31" t="n">
        <v>99</v>
      </c>
      <c r="G3597" s="32" t="s">
        <v>1593</v>
      </c>
      <c r="H3597" s="32"/>
      <c r="I3597" s="33" t="n">
        <v>13.99</v>
      </c>
      <c r="J3597" s="34" t="s">
        <v>288</v>
      </c>
      <c r="K3597" s="35" t="s">
        <v>532</v>
      </c>
      <c r="L3597" s="36"/>
      <c r="M3597" s="33"/>
      <c r="N3597" s="33"/>
      <c r="O3597" s="37"/>
      <c r="P3597" s="38" t="n">
        <v>0</v>
      </c>
      <c r="Q3597" s="34" t="n">
        <v>0</v>
      </c>
      <c r="R3597" s="39" t="n">
        <v>-3.38114754098361</v>
      </c>
      <c r="S3597" s="40" t="n">
        <v>3.38114754098361</v>
      </c>
      <c r="T3597" s="40" t="n">
        <v>0</v>
      </c>
      <c r="U3597" s="40" t="n">
        <v>0</v>
      </c>
      <c r="V3597" s="32" t="n">
        <v>10.6088524590164</v>
      </c>
      <c r="W3597" s="32" t="n">
        <v>13.99</v>
      </c>
      <c r="X3597" s="40" t="n">
        <v>13.99</v>
      </c>
      <c r="Y3597" s="29" t="n">
        <v>0</v>
      </c>
      <c r="Z3597" s="29" t="n">
        <v>81.1475409836066</v>
      </c>
      <c r="AA3597" s="41"/>
      <c r="AB3597" s="38" t="n">
        <v>0</v>
      </c>
      <c r="AC3597" s="34" t="n">
        <v>0</v>
      </c>
      <c r="AD3597" s="39" t="n">
        <v>-3.38114754098361</v>
      </c>
      <c r="AE3597" s="40" t="n">
        <v>3.38114754098361</v>
      </c>
      <c r="AF3597" s="40" t="n">
        <v>0</v>
      </c>
      <c r="AG3597" s="40" t="n">
        <v>0</v>
      </c>
      <c r="AH3597" s="32" t="n">
        <v>10.6088524590164</v>
      </c>
      <c r="AI3597" s="32" t="n">
        <v>13.99</v>
      </c>
      <c r="AJ3597" s="40" t="n">
        <v>13.99</v>
      </c>
      <c r="AK3597" s="29" t="n">
        <v>0</v>
      </c>
      <c r="AL3597" s="29" t="n">
        <v>81.1475409836066</v>
      </c>
      <c r="AM3597" s="41"/>
      <c r="AN3597" s="38"/>
      <c r="AO3597" s="34"/>
      <c r="AP3597" s="39"/>
      <c r="AQ3597" s="40"/>
      <c r="AR3597" s="40"/>
      <c r="AS3597" s="40"/>
      <c r="AT3597" s="32"/>
      <c r="AU3597" s="32"/>
      <c r="AV3597" s="40"/>
      <c r="AW3597" s="31"/>
      <c r="AX3597" s="29"/>
      <c r="AY3597" s="42"/>
      <c r="AZ3597" s="38"/>
      <c r="BA3597" s="34"/>
      <c r="BB3597" s="39"/>
      <c r="BC3597" s="40"/>
      <c r="BD3597" s="40"/>
      <c r="BE3597" s="40"/>
      <c r="BF3597" s="32"/>
      <c r="BG3597" s="32"/>
      <c r="BH3597" s="40"/>
      <c r="BI3597" s="31"/>
      <c r="BJ3597" s="29"/>
    </row>
    <row r="3598" customFormat="false" ht="15" hidden="false" customHeight="false" outlineLevel="0" collapsed="false">
      <c r="A3598" s="26" t="s">
        <v>1647</v>
      </c>
      <c r="B3598" s="27" t="s">
        <v>1589</v>
      </c>
      <c r="C3598" s="28" t="s">
        <v>53</v>
      </c>
      <c r="D3598" s="43" t="s">
        <v>1645</v>
      </c>
      <c r="E3598" s="30" t="n">
        <v>99</v>
      </c>
      <c r="F3598" s="31" t="n">
        <v>99</v>
      </c>
      <c r="G3598" s="32" t="s">
        <v>1595</v>
      </c>
      <c r="H3598" s="32"/>
      <c r="I3598" s="33" t="n">
        <v>8.99</v>
      </c>
      <c r="J3598" s="34" t="s">
        <v>288</v>
      </c>
      <c r="K3598" s="35" t="s">
        <v>532</v>
      </c>
      <c r="L3598" s="36"/>
      <c r="M3598" s="33"/>
      <c r="N3598" s="33"/>
      <c r="O3598" s="37"/>
      <c r="P3598" s="38" t="n">
        <v>19.99</v>
      </c>
      <c r="Q3598" s="34" t="n">
        <v>0</v>
      </c>
      <c r="R3598" s="39" t="n">
        <v>-2.54823087431694</v>
      </c>
      <c r="S3598" s="40" t="n">
        <v>2.54823087431694</v>
      </c>
      <c r="T3598" s="40" t="n">
        <v>0</v>
      </c>
      <c r="U3598" s="40" t="n">
        <v>0</v>
      </c>
      <c r="V3598" s="32" t="n">
        <v>6.44176912568306</v>
      </c>
      <c r="W3598" s="32" t="n">
        <v>8.99</v>
      </c>
      <c r="X3598" s="40" t="n">
        <v>8.99</v>
      </c>
      <c r="Y3598" s="29" t="n">
        <v>19.99</v>
      </c>
      <c r="Z3598" s="29" t="n">
        <v>61.1575409836066</v>
      </c>
      <c r="AA3598" s="41"/>
      <c r="AB3598" s="38" t="n">
        <v>19.99</v>
      </c>
      <c r="AC3598" s="34" t="n">
        <v>0</v>
      </c>
      <c r="AD3598" s="39" t="n">
        <v>-2.54823087431694</v>
      </c>
      <c r="AE3598" s="40" t="n">
        <v>2.54823087431694</v>
      </c>
      <c r="AF3598" s="40" t="n">
        <v>0</v>
      </c>
      <c r="AG3598" s="40" t="n">
        <v>0</v>
      </c>
      <c r="AH3598" s="32" t="n">
        <v>6.44176912568306</v>
      </c>
      <c r="AI3598" s="32" t="n">
        <v>8.99</v>
      </c>
      <c r="AJ3598" s="40" t="n">
        <v>8.99</v>
      </c>
      <c r="AK3598" s="29" t="n">
        <v>19.99</v>
      </c>
      <c r="AL3598" s="29" t="n">
        <v>61.1575409836066</v>
      </c>
      <c r="AM3598" s="41"/>
      <c r="AN3598" s="38"/>
      <c r="AO3598" s="34"/>
      <c r="AP3598" s="39"/>
      <c r="AQ3598" s="40"/>
      <c r="AR3598" s="40"/>
      <c r="AS3598" s="40"/>
      <c r="AT3598" s="32"/>
      <c r="AU3598" s="32"/>
      <c r="AV3598" s="40"/>
      <c r="AW3598" s="31"/>
      <c r="AX3598" s="29"/>
      <c r="AY3598" s="42"/>
      <c r="AZ3598" s="38"/>
      <c r="BA3598" s="34"/>
      <c r="BB3598" s="39"/>
      <c r="BC3598" s="40"/>
      <c r="BD3598" s="40"/>
      <c r="BE3598" s="40"/>
      <c r="BF3598" s="32"/>
      <c r="BG3598" s="32"/>
      <c r="BH3598" s="40"/>
      <c r="BI3598" s="31"/>
      <c r="BJ3598" s="29"/>
    </row>
    <row r="3599" customFormat="false" ht="15" hidden="false" customHeight="false" outlineLevel="0" collapsed="false">
      <c r="A3599" s="26" t="s">
        <v>1648</v>
      </c>
      <c r="B3599" s="27" t="s">
        <v>1589</v>
      </c>
      <c r="C3599" s="28" t="s">
        <v>53</v>
      </c>
      <c r="D3599" s="43" t="s">
        <v>1645</v>
      </c>
      <c r="E3599" s="30" t="n">
        <v>99</v>
      </c>
      <c r="F3599" s="31" t="n">
        <v>99</v>
      </c>
      <c r="G3599" s="32" t="s">
        <v>1597</v>
      </c>
      <c r="H3599" s="32"/>
      <c r="I3599" s="33" t="n">
        <v>0</v>
      </c>
      <c r="J3599" s="34" t="s">
        <v>298</v>
      </c>
      <c r="K3599" s="35" t="s">
        <v>532</v>
      </c>
      <c r="L3599" s="36"/>
      <c r="M3599" s="33"/>
      <c r="N3599" s="33"/>
      <c r="O3599" s="37"/>
      <c r="P3599" s="38" t="n">
        <v>19.99</v>
      </c>
      <c r="Q3599" s="34" t="n">
        <v>0</v>
      </c>
      <c r="R3599" s="39" t="n">
        <v>-2.54823087431694</v>
      </c>
      <c r="S3599" s="40" t="n">
        <v>2.54823087431694</v>
      </c>
      <c r="T3599" s="40" t="n">
        <v>0</v>
      </c>
      <c r="U3599" s="40" t="n">
        <v>0</v>
      </c>
      <c r="V3599" s="32" t="n">
        <v>-2.54823087431694</v>
      </c>
      <c r="W3599" s="32" t="n">
        <v>0</v>
      </c>
      <c r="X3599" s="40" t="n">
        <v>0</v>
      </c>
      <c r="Y3599" s="29" t="n">
        <v>19.99</v>
      </c>
      <c r="Z3599" s="29" t="n">
        <v>61.1575409836066</v>
      </c>
      <c r="AA3599" s="41"/>
      <c r="AB3599" s="38" t="n">
        <v>19.99</v>
      </c>
      <c r="AC3599" s="34" t="n">
        <v>0</v>
      </c>
      <c r="AD3599" s="39" t="n">
        <v>-2.54823087431694</v>
      </c>
      <c r="AE3599" s="40" t="n">
        <v>2.54823087431694</v>
      </c>
      <c r="AF3599" s="40" t="n">
        <v>0</v>
      </c>
      <c r="AG3599" s="40" t="n">
        <v>0</v>
      </c>
      <c r="AH3599" s="32" t="n">
        <v>-2.54823087431694</v>
      </c>
      <c r="AI3599" s="32" t="n">
        <v>0</v>
      </c>
      <c r="AJ3599" s="40" t="n">
        <v>0</v>
      </c>
      <c r="AK3599" s="29" t="n">
        <v>19.99</v>
      </c>
      <c r="AL3599" s="29" t="n">
        <v>61.1575409836066</v>
      </c>
      <c r="AM3599" s="41"/>
      <c r="AN3599" s="38"/>
      <c r="AO3599" s="34"/>
      <c r="AP3599" s="39"/>
      <c r="AQ3599" s="40"/>
      <c r="AR3599" s="40"/>
      <c r="AS3599" s="40"/>
      <c r="AT3599" s="32"/>
      <c r="AU3599" s="32"/>
      <c r="AV3599" s="40"/>
      <c r="AW3599" s="31"/>
      <c r="AX3599" s="29"/>
      <c r="AY3599" s="42"/>
      <c r="AZ3599" s="38"/>
      <c r="BA3599" s="34"/>
      <c r="BB3599" s="39"/>
      <c r="BC3599" s="40"/>
      <c r="BD3599" s="40"/>
      <c r="BE3599" s="40"/>
      <c r="BF3599" s="32"/>
      <c r="BG3599" s="32"/>
      <c r="BH3599" s="40"/>
      <c r="BI3599" s="31"/>
      <c r="BJ3599" s="29"/>
    </row>
    <row r="3600" customFormat="false" ht="15" hidden="false" customHeight="false" outlineLevel="0" collapsed="false">
      <c r="A3600" s="26" t="s">
        <v>1649</v>
      </c>
      <c r="B3600" s="27" t="s">
        <v>1589</v>
      </c>
      <c r="C3600" s="28" t="s">
        <v>1650</v>
      </c>
      <c r="D3600" s="43" t="s">
        <v>1651</v>
      </c>
      <c r="E3600" s="30" t="n">
        <v>299.9</v>
      </c>
      <c r="F3600" s="31" t="n">
        <v>299.9</v>
      </c>
      <c r="G3600" s="32" t="s">
        <v>1591</v>
      </c>
      <c r="H3600" s="32"/>
      <c r="I3600" s="33" t="n">
        <v>22.99</v>
      </c>
      <c r="J3600" s="34" t="s">
        <v>288</v>
      </c>
      <c r="K3600" s="35" t="s">
        <v>355</v>
      </c>
      <c r="L3600" s="36"/>
      <c r="M3600" s="33"/>
      <c r="N3600" s="33"/>
      <c r="O3600" s="37"/>
      <c r="P3600" s="38" t="n">
        <v>49.99</v>
      </c>
      <c r="Q3600" s="34" t="n">
        <v>0.99</v>
      </c>
      <c r="R3600" s="39" t="n">
        <v>-5.53765573770492</v>
      </c>
      <c r="S3600" s="40" t="n">
        <v>6.52765573770492</v>
      </c>
      <c r="T3600" s="40" t="n">
        <v>6.52765573770492</v>
      </c>
      <c r="U3600" s="40" t="n">
        <v>6.52765573770492</v>
      </c>
      <c r="V3600" s="32" t="n">
        <v>17.4523442622951</v>
      </c>
      <c r="W3600" s="32" t="n">
        <v>17.4523442622951</v>
      </c>
      <c r="X3600" s="40" t="n">
        <v>23.98</v>
      </c>
      <c r="Y3600" s="29" t="n">
        <v>79.69</v>
      </c>
      <c r="Z3600" s="29" t="n">
        <v>166.129672131148</v>
      </c>
      <c r="AA3600" s="41"/>
      <c r="AB3600" s="38" t="n">
        <v>99.99</v>
      </c>
      <c r="AC3600" s="34" t="n">
        <v>0.99</v>
      </c>
      <c r="AD3600" s="39" t="n">
        <v>-3.87098907103825</v>
      </c>
      <c r="AE3600" s="40" t="n">
        <v>4.86098907103825</v>
      </c>
      <c r="AF3600" s="40" t="n">
        <v>4.86098907103825</v>
      </c>
      <c r="AG3600" s="40" t="n">
        <v>4.86098907103825</v>
      </c>
      <c r="AH3600" s="32" t="n">
        <v>19.1190109289617</v>
      </c>
      <c r="AI3600" s="32" t="n">
        <v>19.1190109289617</v>
      </c>
      <c r="AJ3600" s="40" t="n">
        <v>23.98</v>
      </c>
      <c r="AK3600" s="29" t="n">
        <v>129.69</v>
      </c>
      <c r="AL3600" s="29" t="n">
        <v>116.129672131148</v>
      </c>
      <c r="AM3600" s="41"/>
      <c r="AN3600" s="38"/>
      <c r="AO3600" s="34"/>
      <c r="AP3600" s="39"/>
      <c r="AQ3600" s="40"/>
      <c r="AR3600" s="40"/>
      <c r="AS3600" s="40"/>
      <c r="AT3600" s="32"/>
      <c r="AU3600" s="32"/>
      <c r="AV3600" s="40"/>
      <c r="AW3600" s="31"/>
      <c r="AX3600" s="29"/>
      <c r="AY3600" s="42"/>
      <c r="AZ3600" s="38"/>
      <c r="BA3600" s="34"/>
      <c r="BB3600" s="39"/>
      <c r="BC3600" s="40"/>
      <c r="BD3600" s="40"/>
      <c r="BE3600" s="40"/>
      <c r="BF3600" s="32"/>
      <c r="BG3600" s="32"/>
      <c r="BH3600" s="40"/>
      <c r="BI3600" s="31"/>
      <c r="BJ3600" s="29"/>
    </row>
    <row r="3601" customFormat="false" ht="15" hidden="false" customHeight="false" outlineLevel="0" collapsed="false">
      <c r="A3601" s="26" t="s">
        <v>1652</v>
      </c>
      <c r="B3601" s="27" t="s">
        <v>1589</v>
      </c>
      <c r="C3601" s="28" t="s">
        <v>60</v>
      </c>
      <c r="D3601" s="43" t="s">
        <v>1653</v>
      </c>
      <c r="E3601" s="30" t="n">
        <v>299.9</v>
      </c>
      <c r="F3601" s="31" t="n">
        <v>299.9</v>
      </c>
      <c r="G3601" s="32" t="s">
        <v>1591</v>
      </c>
      <c r="H3601" s="32"/>
      <c r="I3601" s="33" t="n">
        <v>22.99</v>
      </c>
      <c r="J3601" s="34" t="s">
        <v>288</v>
      </c>
      <c r="K3601" s="35" t="s">
        <v>355</v>
      </c>
      <c r="L3601" s="36"/>
      <c r="M3601" s="33"/>
      <c r="N3601" s="33"/>
      <c r="O3601" s="37"/>
      <c r="P3601" s="38" t="n">
        <v>49.99</v>
      </c>
      <c r="Q3601" s="34" t="n">
        <v>0.99</v>
      </c>
      <c r="R3601" s="39" t="n">
        <v>-5.53765573770492</v>
      </c>
      <c r="S3601" s="40" t="n">
        <v>6.52765573770492</v>
      </c>
      <c r="T3601" s="40" t="n">
        <v>6.52765573770492</v>
      </c>
      <c r="U3601" s="40" t="n">
        <v>6.52765573770492</v>
      </c>
      <c r="V3601" s="32" t="n">
        <v>17.4523442622951</v>
      </c>
      <c r="W3601" s="32" t="n">
        <v>17.4523442622951</v>
      </c>
      <c r="X3601" s="40" t="n">
        <v>23.98</v>
      </c>
      <c r="Y3601" s="29" t="n">
        <v>79.69</v>
      </c>
      <c r="Z3601" s="29" t="n">
        <v>166.129672131148</v>
      </c>
      <c r="AA3601" s="41"/>
      <c r="AB3601" s="38" t="n">
        <v>99.99</v>
      </c>
      <c r="AC3601" s="34" t="n">
        <v>0.99</v>
      </c>
      <c r="AD3601" s="39" t="n">
        <v>-3.87098907103825</v>
      </c>
      <c r="AE3601" s="40" t="n">
        <v>4.86098907103825</v>
      </c>
      <c r="AF3601" s="40" t="n">
        <v>4.86098907103825</v>
      </c>
      <c r="AG3601" s="40" t="n">
        <v>4.86098907103825</v>
      </c>
      <c r="AH3601" s="32" t="n">
        <v>19.1190109289617</v>
      </c>
      <c r="AI3601" s="32" t="n">
        <v>19.1190109289617</v>
      </c>
      <c r="AJ3601" s="40" t="n">
        <v>23.98</v>
      </c>
      <c r="AK3601" s="29" t="n">
        <v>129.69</v>
      </c>
      <c r="AL3601" s="29" t="n">
        <v>116.129672131148</v>
      </c>
      <c r="AM3601" s="41"/>
      <c r="AN3601" s="38"/>
      <c r="AO3601" s="34"/>
      <c r="AP3601" s="39"/>
      <c r="AQ3601" s="40"/>
      <c r="AR3601" s="40"/>
      <c r="AS3601" s="40"/>
      <c r="AT3601" s="32"/>
      <c r="AU3601" s="32"/>
      <c r="AV3601" s="40"/>
      <c r="AW3601" s="31"/>
      <c r="AX3601" s="29"/>
      <c r="AY3601" s="42"/>
      <c r="AZ3601" s="38"/>
      <c r="BA3601" s="34"/>
      <c r="BB3601" s="39"/>
      <c r="BC3601" s="40"/>
      <c r="BD3601" s="40"/>
      <c r="BE3601" s="40"/>
      <c r="BF3601" s="32"/>
      <c r="BG3601" s="32"/>
      <c r="BH3601" s="40"/>
      <c r="BI3601" s="31"/>
      <c r="BJ3601" s="29"/>
    </row>
    <row r="3602" customFormat="false" ht="15" hidden="false" customHeight="false" outlineLevel="0" collapsed="false">
      <c r="A3602" s="26" t="s">
        <v>1654</v>
      </c>
      <c r="B3602" s="27" t="s">
        <v>1589</v>
      </c>
      <c r="C3602" s="28" t="s">
        <v>79</v>
      </c>
      <c r="D3602" s="43" t="s">
        <v>1655</v>
      </c>
      <c r="E3602" s="30" t="n">
        <v>299.9</v>
      </c>
      <c r="F3602" s="31" t="n">
        <v>199.9</v>
      </c>
      <c r="G3602" s="32" t="s">
        <v>1593</v>
      </c>
      <c r="H3602" s="32"/>
      <c r="I3602" s="33" t="n">
        <v>13.99</v>
      </c>
      <c r="J3602" s="34" t="s">
        <v>288</v>
      </c>
      <c r="K3602" s="35" t="s">
        <v>355</v>
      </c>
      <c r="L3602" s="36"/>
      <c r="M3602" s="33"/>
      <c r="N3602" s="33"/>
      <c r="O3602" s="37"/>
      <c r="P3602" s="38" t="n">
        <v>39.99</v>
      </c>
      <c r="Q3602" s="34" t="n">
        <v>2.99</v>
      </c>
      <c r="R3602" s="39" t="n">
        <v>-1.13874863387978</v>
      </c>
      <c r="S3602" s="40" t="n">
        <v>4.12874863387978</v>
      </c>
      <c r="T3602" s="40" t="n">
        <v>4.12874863387978</v>
      </c>
      <c r="U3602" s="40" t="n">
        <v>4.12874863387978</v>
      </c>
      <c r="V3602" s="32" t="n">
        <v>12.8512513661202</v>
      </c>
      <c r="W3602" s="32" t="n">
        <v>12.8512513661202</v>
      </c>
      <c r="X3602" s="40" t="n">
        <v>16.98</v>
      </c>
      <c r="Y3602" s="29" t="n">
        <v>129.69</v>
      </c>
      <c r="Z3602" s="29" t="n">
        <v>34.1624590163935</v>
      </c>
      <c r="AA3602" s="41"/>
      <c r="AB3602" s="38" t="n">
        <v>69.99</v>
      </c>
      <c r="AC3602" s="34" t="n">
        <v>1.99</v>
      </c>
      <c r="AD3602" s="39" t="n">
        <v>-1.13874863387978</v>
      </c>
      <c r="AE3602" s="40" t="n">
        <v>3.12874863387978</v>
      </c>
      <c r="AF3602" s="40" t="n">
        <v>3.12874863387978</v>
      </c>
      <c r="AG3602" s="40" t="n">
        <v>3.12874863387978</v>
      </c>
      <c r="AH3602" s="32" t="n">
        <v>12.8512513661202</v>
      </c>
      <c r="AI3602" s="32" t="n">
        <v>12.8512513661202</v>
      </c>
      <c r="AJ3602" s="40" t="n">
        <v>15.98</v>
      </c>
      <c r="AK3602" s="29" t="n">
        <v>129.69</v>
      </c>
      <c r="AL3602" s="29" t="n">
        <v>34.1624590163935</v>
      </c>
      <c r="AM3602" s="41"/>
      <c r="AN3602" s="38"/>
      <c r="AO3602" s="34"/>
      <c r="AP3602" s="39"/>
      <c r="AQ3602" s="40"/>
      <c r="AR3602" s="40"/>
      <c r="AS3602" s="40"/>
      <c r="AT3602" s="32"/>
      <c r="AU3602" s="32"/>
      <c r="AV3602" s="40"/>
      <c r="AW3602" s="31"/>
      <c r="AX3602" s="29"/>
      <c r="AY3602" s="42"/>
      <c r="AZ3602" s="38"/>
      <c r="BA3602" s="34"/>
      <c r="BB3602" s="39"/>
      <c r="BC3602" s="40"/>
      <c r="BD3602" s="40"/>
      <c r="BE3602" s="40"/>
      <c r="BF3602" s="32"/>
      <c r="BG3602" s="32"/>
      <c r="BH3602" s="40"/>
      <c r="BI3602" s="31"/>
      <c r="BJ3602" s="29"/>
    </row>
    <row r="3603" customFormat="false" ht="15" hidden="false" customHeight="false" outlineLevel="0" collapsed="false">
      <c r="A3603" s="26" t="s">
        <v>1656</v>
      </c>
      <c r="B3603" s="27" t="s">
        <v>1589</v>
      </c>
      <c r="C3603" s="28" t="s">
        <v>79</v>
      </c>
      <c r="D3603" s="43" t="s">
        <v>1655</v>
      </c>
      <c r="E3603" s="30" t="n">
        <v>299.9</v>
      </c>
      <c r="F3603" s="31" t="n">
        <v>199.9</v>
      </c>
      <c r="G3603" s="32" t="s">
        <v>1595</v>
      </c>
      <c r="H3603" s="32"/>
      <c r="I3603" s="33" t="n">
        <v>8.99</v>
      </c>
      <c r="J3603" s="34" t="s">
        <v>288</v>
      </c>
      <c r="K3603" s="35" t="s">
        <v>355</v>
      </c>
      <c r="L3603" s="36"/>
      <c r="M3603" s="33"/>
      <c r="N3603" s="33"/>
      <c r="O3603" s="37"/>
      <c r="P3603" s="38" t="n">
        <v>39.99</v>
      </c>
      <c r="Q3603" s="34" t="n">
        <v>3.99</v>
      </c>
      <c r="R3603" s="39" t="n">
        <v>-0.138748633879781</v>
      </c>
      <c r="S3603" s="40" t="n">
        <v>4.12874863387978</v>
      </c>
      <c r="T3603" s="40" t="n">
        <v>4.12874863387978</v>
      </c>
      <c r="U3603" s="40" t="n">
        <v>4.12874863387978</v>
      </c>
      <c r="V3603" s="32" t="n">
        <v>8.85125136612022</v>
      </c>
      <c r="W3603" s="32" t="n">
        <v>8.85125136612022</v>
      </c>
      <c r="X3603" s="40" t="n">
        <v>12.98</v>
      </c>
      <c r="Y3603" s="29" t="n">
        <v>159.69</v>
      </c>
      <c r="Z3603" s="29" t="n">
        <v>4.16245901639346</v>
      </c>
      <c r="AA3603" s="41"/>
      <c r="AB3603" s="38" t="n">
        <v>69.99</v>
      </c>
      <c r="AC3603" s="34" t="n">
        <v>2.99</v>
      </c>
      <c r="AD3603" s="39" t="n">
        <v>-0.138748633879782</v>
      </c>
      <c r="AE3603" s="40" t="n">
        <v>3.12874863387978</v>
      </c>
      <c r="AF3603" s="40" t="n">
        <v>3.12874863387978</v>
      </c>
      <c r="AG3603" s="40" t="n">
        <v>3.12874863387978</v>
      </c>
      <c r="AH3603" s="32" t="n">
        <v>8.85125136612022</v>
      </c>
      <c r="AI3603" s="32" t="n">
        <v>8.85125136612022</v>
      </c>
      <c r="AJ3603" s="40" t="n">
        <v>11.98</v>
      </c>
      <c r="AK3603" s="29" t="n">
        <v>159.69</v>
      </c>
      <c r="AL3603" s="29" t="n">
        <v>4.16245901639346</v>
      </c>
      <c r="AM3603" s="41"/>
      <c r="AN3603" s="38"/>
      <c r="AO3603" s="34"/>
      <c r="AP3603" s="39"/>
      <c r="AQ3603" s="40"/>
      <c r="AR3603" s="40"/>
      <c r="AS3603" s="40"/>
      <c r="AT3603" s="32"/>
      <c r="AU3603" s="32"/>
      <c r="AV3603" s="40"/>
      <c r="AW3603" s="31"/>
      <c r="AX3603" s="29"/>
      <c r="AY3603" s="42"/>
      <c r="AZ3603" s="38"/>
      <c r="BA3603" s="34"/>
      <c r="BB3603" s="39"/>
      <c r="BC3603" s="40"/>
      <c r="BD3603" s="40"/>
      <c r="BE3603" s="40"/>
      <c r="BF3603" s="32"/>
      <c r="BG3603" s="32"/>
      <c r="BH3603" s="40"/>
      <c r="BI3603" s="31"/>
      <c r="BJ3603" s="29"/>
    </row>
    <row r="3604" customFormat="false" ht="15" hidden="false" customHeight="false" outlineLevel="0" collapsed="false">
      <c r="A3604" s="26" t="s">
        <v>1657</v>
      </c>
      <c r="B3604" s="27" t="s">
        <v>1589</v>
      </c>
      <c r="C3604" s="28" t="s">
        <v>79</v>
      </c>
      <c r="D3604" s="43" t="s">
        <v>1655</v>
      </c>
      <c r="E3604" s="30" t="n">
        <v>299.9</v>
      </c>
      <c r="F3604" s="31" t="n">
        <v>199.9</v>
      </c>
      <c r="G3604" s="32" t="s">
        <v>1597</v>
      </c>
      <c r="H3604" s="32"/>
      <c r="I3604" s="33" t="n">
        <v>0</v>
      </c>
      <c r="J3604" s="34" t="s">
        <v>298</v>
      </c>
      <c r="K3604" s="35" t="s">
        <v>355</v>
      </c>
      <c r="L3604" s="36"/>
      <c r="M3604" s="33"/>
      <c r="N3604" s="33"/>
      <c r="O3604" s="37"/>
      <c r="P3604" s="38" t="n">
        <v>39.99</v>
      </c>
      <c r="Q3604" s="34" t="n">
        <v>3.99</v>
      </c>
      <c r="R3604" s="39" t="n">
        <v>-0.138748633879781</v>
      </c>
      <c r="S3604" s="40" t="n">
        <v>4.12874863387978</v>
      </c>
      <c r="T3604" s="40" t="n">
        <v>4.12874863387978</v>
      </c>
      <c r="U3604" s="40" t="n">
        <v>4.12874863387978</v>
      </c>
      <c r="V3604" s="32" t="n">
        <v>-0.138748633879781</v>
      </c>
      <c r="W3604" s="32" t="n">
        <v>-0.138748633879781</v>
      </c>
      <c r="X3604" s="40" t="n">
        <v>3.99</v>
      </c>
      <c r="Y3604" s="29" t="n">
        <v>159.69</v>
      </c>
      <c r="Z3604" s="29" t="n">
        <v>4.16245901639346</v>
      </c>
      <c r="AA3604" s="41"/>
      <c r="AB3604" s="38" t="n">
        <v>69.99</v>
      </c>
      <c r="AC3604" s="34" t="n">
        <v>2.99</v>
      </c>
      <c r="AD3604" s="39" t="n">
        <v>-0.138748633879782</v>
      </c>
      <c r="AE3604" s="40" t="n">
        <v>3.12874863387978</v>
      </c>
      <c r="AF3604" s="40" t="n">
        <v>3.12874863387978</v>
      </c>
      <c r="AG3604" s="40" t="n">
        <v>3.12874863387978</v>
      </c>
      <c r="AH3604" s="32" t="n">
        <v>-0.138748633879782</v>
      </c>
      <c r="AI3604" s="32" t="n">
        <v>-0.138748633879782</v>
      </c>
      <c r="AJ3604" s="40" t="n">
        <v>2.99</v>
      </c>
      <c r="AK3604" s="29" t="n">
        <v>159.69</v>
      </c>
      <c r="AL3604" s="29" t="n">
        <v>4.16245901639346</v>
      </c>
      <c r="AM3604" s="41"/>
      <c r="AN3604" s="38"/>
      <c r="AO3604" s="34"/>
      <c r="AP3604" s="39"/>
      <c r="AQ3604" s="40"/>
      <c r="AR3604" s="40"/>
      <c r="AS3604" s="40"/>
      <c r="AT3604" s="32"/>
      <c r="AU3604" s="32"/>
      <c r="AV3604" s="40"/>
      <c r="AW3604" s="31"/>
      <c r="AX3604" s="29"/>
      <c r="AY3604" s="42"/>
      <c r="AZ3604" s="38"/>
      <c r="BA3604" s="34"/>
      <c r="BB3604" s="39"/>
      <c r="BC3604" s="40"/>
      <c r="BD3604" s="40"/>
      <c r="BE3604" s="40"/>
      <c r="BF3604" s="32"/>
      <c r="BG3604" s="32"/>
      <c r="BH3604" s="40"/>
      <c r="BI3604" s="31"/>
      <c r="BJ3604" s="29"/>
    </row>
    <row r="3605" customFormat="false" ht="15" hidden="false" customHeight="false" outlineLevel="0" collapsed="false">
      <c r="A3605" s="26" t="s">
        <v>1658</v>
      </c>
      <c r="B3605" s="27" t="s">
        <v>1589</v>
      </c>
      <c r="C3605" s="28" t="s">
        <v>1659</v>
      </c>
      <c r="D3605" s="43" t="s">
        <v>1660</v>
      </c>
      <c r="E3605" s="30" t="n">
        <v>299.9</v>
      </c>
      <c r="F3605" s="31" t="n">
        <v>299.9</v>
      </c>
      <c r="G3605" s="32" t="s">
        <v>1591</v>
      </c>
      <c r="H3605" s="32"/>
      <c r="I3605" s="33" t="n">
        <v>22.99</v>
      </c>
      <c r="J3605" s="34" t="s">
        <v>288</v>
      </c>
      <c r="K3605" s="35" t="s">
        <v>532</v>
      </c>
      <c r="L3605" s="36"/>
      <c r="M3605" s="33"/>
      <c r="N3605" s="33"/>
      <c r="O3605" s="37"/>
      <c r="P3605" s="38" t="n">
        <v>109.99</v>
      </c>
      <c r="Q3605" s="34" t="n">
        <v>0</v>
      </c>
      <c r="R3605" s="39" t="n">
        <v>-5.65956967213115</v>
      </c>
      <c r="S3605" s="40" t="n">
        <v>5.65956967213115</v>
      </c>
      <c r="T3605" s="40" t="n">
        <v>0</v>
      </c>
      <c r="U3605" s="40" t="n">
        <v>0</v>
      </c>
      <c r="V3605" s="32" t="n">
        <v>17.3304303278689</v>
      </c>
      <c r="W3605" s="32" t="n">
        <v>22.99</v>
      </c>
      <c r="X3605" s="40" t="n">
        <v>22.99</v>
      </c>
      <c r="Y3605" s="29" t="n">
        <v>109.99</v>
      </c>
      <c r="Z3605" s="29" t="n">
        <v>135.829672131148</v>
      </c>
      <c r="AA3605" s="41"/>
      <c r="AB3605" s="38" t="n">
        <v>119.99</v>
      </c>
      <c r="AC3605" s="34" t="n">
        <v>0</v>
      </c>
      <c r="AD3605" s="39" t="n">
        <v>-5.24290300546448</v>
      </c>
      <c r="AE3605" s="40" t="n">
        <v>5.24290300546448</v>
      </c>
      <c r="AF3605" s="40" t="n">
        <v>0</v>
      </c>
      <c r="AG3605" s="40" t="n">
        <v>0</v>
      </c>
      <c r="AH3605" s="32" t="n">
        <v>17.7470969945355</v>
      </c>
      <c r="AI3605" s="32" t="n">
        <v>22.99</v>
      </c>
      <c r="AJ3605" s="40" t="n">
        <v>22.99</v>
      </c>
      <c r="AK3605" s="29" t="n">
        <v>119.99</v>
      </c>
      <c r="AL3605" s="29" t="n">
        <v>125.829672131148</v>
      </c>
      <c r="AM3605" s="41"/>
      <c r="AN3605" s="38"/>
      <c r="AO3605" s="34"/>
      <c r="AP3605" s="39"/>
      <c r="AQ3605" s="40"/>
      <c r="AR3605" s="40"/>
      <c r="AS3605" s="40"/>
      <c r="AT3605" s="32"/>
      <c r="AU3605" s="32"/>
      <c r="AV3605" s="40"/>
      <c r="AW3605" s="31"/>
      <c r="AX3605" s="29"/>
      <c r="AY3605" s="42"/>
      <c r="AZ3605" s="38"/>
      <c r="BA3605" s="34"/>
      <c r="BB3605" s="39"/>
      <c r="BC3605" s="40"/>
      <c r="BD3605" s="40"/>
      <c r="BE3605" s="40"/>
      <c r="BF3605" s="32"/>
      <c r="BG3605" s="32"/>
      <c r="BH3605" s="40"/>
      <c r="BI3605" s="31"/>
      <c r="BJ3605" s="29"/>
    </row>
    <row r="3606" customFormat="false" ht="15" hidden="false" customHeight="false" outlineLevel="0" collapsed="false">
      <c r="A3606" s="26" t="s">
        <v>1661</v>
      </c>
      <c r="B3606" s="27" t="s">
        <v>1589</v>
      </c>
      <c r="C3606" s="28" t="s">
        <v>53</v>
      </c>
      <c r="D3606" s="43" t="s">
        <v>68</v>
      </c>
      <c r="E3606" s="30" t="n">
        <v>299.9</v>
      </c>
      <c r="F3606" s="31" t="n">
        <v>299.9</v>
      </c>
      <c r="G3606" s="32" t="s">
        <v>1591</v>
      </c>
      <c r="H3606" s="32"/>
      <c r="I3606" s="33" t="n">
        <v>22.99</v>
      </c>
      <c r="J3606" s="34" t="s">
        <v>288</v>
      </c>
      <c r="K3606" s="35" t="s">
        <v>355</v>
      </c>
      <c r="L3606" s="36"/>
      <c r="M3606" s="33"/>
      <c r="N3606" s="33"/>
      <c r="O3606" s="37"/>
      <c r="P3606" s="38" t="n">
        <v>49.99</v>
      </c>
      <c r="Q3606" s="34" t="n">
        <v>0.99</v>
      </c>
      <c r="R3606" s="39" t="n">
        <v>-5.53765573770492</v>
      </c>
      <c r="S3606" s="40" t="n">
        <v>6.52765573770492</v>
      </c>
      <c r="T3606" s="40" t="n">
        <v>6.52765573770492</v>
      </c>
      <c r="U3606" s="40" t="n">
        <v>6.52765573770492</v>
      </c>
      <c r="V3606" s="32" t="n">
        <v>17.4523442622951</v>
      </c>
      <c r="W3606" s="32" t="n">
        <v>17.4523442622951</v>
      </c>
      <c r="X3606" s="40" t="n">
        <v>23.98</v>
      </c>
      <c r="Y3606" s="29" t="n">
        <v>79.69</v>
      </c>
      <c r="Z3606" s="29" t="n">
        <v>166.129672131148</v>
      </c>
      <c r="AA3606" s="41"/>
      <c r="AB3606" s="38" t="n">
        <v>99.99</v>
      </c>
      <c r="AC3606" s="34" t="n">
        <v>0.99</v>
      </c>
      <c r="AD3606" s="39" t="n">
        <v>-3.87098907103825</v>
      </c>
      <c r="AE3606" s="40" t="n">
        <v>4.86098907103825</v>
      </c>
      <c r="AF3606" s="40" t="n">
        <v>4.86098907103825</v>
      </c>
      <c r="AG3606" s="40" t="n">
        <v>4.86098907103825</v>
      </c>
      <c r="AH3606" s="32" t="n">
        <v>19.1190109289617</v>
      </c>
      <c r="AI3606" s="32" t="n">
        <v>19.1190109289617</v>
      </c>
      <c r="AJ3606" s="40" t="n">
        <v>23.98</v>
      </c>
      <c r="AK3606" s="29" t="n">
        <v>129.69</v>
      </c>
      <c r="AL3606" s="29" t="n">
        <v>116.129672131148</v>
      </c>
      <c r="AM3606" s="41"/>
      <c r="AN3606" s="38"/>
      <c r="AO3606" s="34"/>
      <c r="AP3606" s="39"/>
      <c r="AQ3606" s="40"/>
      <c r="AR3606" s="40"/>
      <c r="AS3606" s="40"/>
      <c r="AT3606" s="32"/>
      <c r="AU3606" s="32"/>
      <c r="AV3606" s="40"/>
      <c r="AW3606" s="31"/>
      <c r="AX3606" s="29"/>
      <c r="AY3606" s="42"/>
      <c r="AZ3606" s="38"/>
      <c r="BA3606" s="34"/>
      <c r="BB3606" s="39"/>
      <c r="BC3606" s="40"/>
      <c r="BD3606" s="40"/>
      <c r="BE3606" s="40"/>
      <c r="BF3606" s="32"/>
      <c r="BG3606" s="32"/>
      <c r="BH3606" s="40"/>
      <c r="BI3606" s="31"/>
      <c r="BJ3606" s="29"/>
    </row>
    <row r="3607" customFormat="false" ht="15" hidden="false" customHeight="false" outlineLevel="0" collapsed="false">
      <c r="A3607" s="26" t="s">
        <v>1662</v>
      </c>
      <c r="B3607" s="27" t="s">
        <v>1589</v>
      </c>
      <c r="C3607" s="28" t="s">
        <v>137</v>
      </c>
      <c r="D3607" s="43" t="s">
        <v>1663</v>
      </c>
      <c r="E3607" s="30" t="n">
        <v>299.9</v>
      </c>
      <c r="F3607" s="31" t="n">
        <v>299.9</v>
      </c>
      <c r="G3607" s="32" t="s">
        <v>1591</v>
      </c>
      <c r="H3607" s="32"/>
      <c r="I3607" s="33" t="n">
        <v>22.99</v>
      </c>
      <c r="J3607" s="34" t="s">
        <v>288</v>
      </c>
      <c r="K3607" s="35" t="s">
        <v>355</v>
      </c>
      <c r="L3607" s="36"/>
      <c r="M3607" s="33"/>
      <c r="N3607" s="33"/>
      <c r="O3607" s="37"/>
      <c r="P3607" s="38" t="n">
        <v>49.99</v>
      </c>
      <c r="Q3607" s="34" t="n">
        <v>0.99</v>
      </c>
      <c r="R3607" s="39" t="n">
        <v>-5.53765573770492</v>
      </c>
      <c r="S3607" s="40" t="n">
        <v>6.52765573770492</v>
      </c>
      <c r="T3607" s="40" t="n">
        <v>6.52765573770492</v>
      </c>
      <c r="U3607" s="40" t="n">
        <v>6.52765573770492</v>
      </c>
      <c r="V3607" s="32" t="n">
        <v>17.4523442622951</v>
      </c>
      <c r="W3607" s="32" t="n">
        <v>17.4523442622951</v>
      </c>
      <c r="X3607" s="40" t="n">
        <v>23.98</v>
      </c>
      <c r="Y3607" s="29" t="n">
        <v>79.69</v>
      </c>
      <c r="Z3607" s="29" t="n">
        <v>166.129672131148</v>
      </c>
      <c r="AA3607" s="41"/>
      <c r="AB3607" s="38" t="n">
        <v>99.99</v>
      </c>
      <c r="AC3607" s="34" t="n">
        <v>0.99</v>
      </c>
      <c r="AD3607" s="39" t="n">
        <v>-3.87098907103825</v>
      </c>
      <c r="AE3607" s="40" t="n">
        <v>4.86098907103825</v>
      </c>
      <c r="AF3607" s="40" t="n">
        <v>4.86098907103825</v>
      </c>
      <c r="AG3607" s="40" t="n">
        <v>4.86098907103825</v>
      </c>
      <c r="AH3607" s="32" t="n">
        <v>19.1190109289617</v>
      </c>
      <c r="AI3607" s="32" t="n">
        <v>19.1190109289617</v>
      </c>
      <c r="AJ3607" s="40" t="n">
        <v>23.98</v>
      </c>
      <c r="AK3607" s="29" t="n">
        <v>129.69</v>
      </c>
      <c r="AL3607" s="29" t="n">
        <v>116.129672131148</v>
      </c>
      <c r="AM3607" s="41"/>
      <c r="AN3607" s="38"/>
      <c r="AO3607" s="34"/>
      <c r="AP3607" s="39"/>
      <c r="AQ3607" s="40"/>
      <c r="AR3607" s="40"/>
      <c r="AS3607" s="40"/>
      <c r="AT3607" s="32"/>
      <c r="AU3607" s="32"/>
      <c r="AV3607" s="40"/>
      <c r="AW3607" s="31"/>
      <c r="AX3607" s="29"/>
      <c r="AY3607" s="42"/>
      <c r="AZ3607" s="38"/>
      <c r="BA3607" s="34"/>
      <c r="BB3607" s="39"/>
      <c r="BC3607" s="40"/>
      <c r="BD3607" s="40"/>
      <c r="BE3607" s="40"/>
      <c r="BF3607" s="32"/>
      <c r="BG3607" s="32"/>
      <c r="BH3607" s="40"/>
      <c r="BI3607" s="31"/>
      <c r="BJ3607" s="29"/>
    </row>
    <row r="3608" customFormat="false" ht="15" hidden="false" customHeight="false" outlineLevel="0" collapsed="false">
      <c r="A3608" s="26" t="s">
        <v>1664</v>
      </c>
      <c r="B3608" s="27" t="s">
        <v>1589</v>
      </c>
      <c r="C3608" s="28" t="s">
        <v>1637</v>
      </c>
      <c r="D3608" s="43" t="s">
        <v>1665</v>
      </c>
      <c r="E3608" s="30" t="n">
        <v>39.9</v>
      </c>
      <c r="F3608" s="31" t="n">
        <v>34.9</v>
      </c>
      <c r="G3608" s="32" t="s">
        <v>1593</v>
      </c>
      <c r="H3608" s="32"/>
      <c r="I3608" s="33" t="n">
        <v>13.99</v>
      </c>
      <c r="J3608" s="34" t="s">
        <v>288</v>
      </c>
      <c r="K3608" s="35" t="s">
        <v>532</v>
      </c>
      <c r="L3608" s="36"/>
      <c r="M3608" s="33"/>
      <c r="N3608" s="33"/>
      <c r="O3608" s="37"/>
      <c r="P3608" s="38" t="n">
        <v>0</v>
      </c>
      <c r="Q3608" s="34" t="n">
        <v>0</v>
      </c>
      <c r="R3608" s="39" t="n">
        <v>-1.19193989071038</v>
      </c>
      <c r="S3608" s="40" t="n">
        <v>1.19193989071038</v>
      </c>
      <c r="T3608" s="40" t="n">
        <v>0</v>
      </c>
      <c r="U3608" s="40" t="n">
        <v>0</v>
      </c>
      <c r="V3608" s="32" t="n">
        <v>12.7980601092896</v>
      </c>
      <c r="W3608" s="32" t="n">
        <v>13.99</v>
      </c>
      <c r="X3608" s="40" t="n">
        <v>13.99</v>
      </c>
      <c r="Y3608" s="29" t="n">
        <v>0</v>
      </c>
      <c r="Z3608" s="29" t="n">
        <v>28.6065573770492</v>
      </c>
      <c r="AA3608" s="41"/>
      <c r="AB3608" s="38" t="n">
        <v>0</v>
      </c>
      <c r="AC3608" s="34" t="n">
        <v>0</v>
      </c>
      <c r="AD3608" s="39" t="n">
        <v>-1.19193989071038</v>
      </c>
      <c r="AE3608" s="40" t="n">
        <v>1.19193989071038</v>
      </c>
      <c r="AF3608" s="40" t="n">
        <v>0</v>
      </c>
      <c r="AG3608" s="40" t="n">
        <v>0</v>
      </c>
      <c r="AH3608" s="32" t="n">
        <v>12.7980601092896</v>
      </c>
      <c r="AI3608" s="32" t="n">
        <v>13.99</v>
      </c>
      <c r="AJ3608" s="40" t="n">
        <v>13.99</v>
      </c>
      <c r="AK3608" s="29" t="n">
        <v>0</v>
      </c>
      <c r="AL3608" s="29" t="n">
        <v>28.6065573770492</v>
      </c>
      <c r="AM3608" s="41"/>
      <c r="AN3608" s="38"/>
      <c r="AO3608" s="34"/>
      <c r="AP3608" s="39"/>
      <c r="AQ3608" s="40"/>
      <c r="AR3608" s="40"/>
      <c r="AS3608" s="40"/>
      <c r="AT3608" s="32"/>
      <c r="AU3608" s="32"/>
      <c r="AV3608" s="40"/>
      <c r="AW3608" s="31"/>
      <c r="AX3608" s="29"/>
      <c r="AY3608" s="42"/>
      <c r="AZ3608" s="38"/>
      <c r="BA3608" s="34"/>
      <c r="BB3608" s="39"/>
      <c r="BC3608" s="40"/>
      <c r="BD3608" s="40"/>
      <c r="BE3608" s="40"/>
      <c r="BF3608" s="32"/>
      <c r="BG3608" s="32"/>
      <c r="BH3608" s="40"/>
      <c r="BI3608" s="31"/>
      <c r="BJ3608" s="29"/>
    </row>
    <row r="3609" customFormat="false" ht="15" hidden="false" customHeight="false" outlineLevel="0" collapsed="false">
      <c r="A3609" s="26" t="s">
        <v>1666</v>
      </c>
      <c r="B3609" s="27" t="s">
        <v>1589</v>
      </c>
      <c r="C3609" s="28" t="s">
        <v>1637</v>
      </c>
      <c r="D3609" s="43" t="s">
        <v>1665</v>
      </c>
      <c r="E3609" s="30" t="n">
        <v>39.9</v>
      </c>
      <c r="F3609" s="31" t="n">
        <v>34.9</v>
      </c>
      <c r="G3609" s="32" t="s">
        <v>1595</v>
      </c>
      <c r="H3609" s="32"/>
      <c r="I3609" s="33" t="n">
        <v>8.99</v>
      </c>
      <c r="J3609" s="34" t="s">
        <v>288</v>
      </c>
      <c r="K3609" s="35" t="s">
        <v>532</v>
      </c>
      <c r="L3609" s="36"/>
      <c r="M3609" s="33"/>
      <c r="N3609" s="33"/>
      <c r="O3609" s="37"/>
      <c r="P3609" s="38" t="n">
        <v>0</v>
      </c>
      <c r="Q3609" s="34" t="n">
        <v>0</v>
      </c>
      <c r="R3609" s="39" t="n">
        <v>-1.19193989071038</v>
      </c>
      <c r="S3609" s="40" t="n">
        <v>1.19193989071038</v>
      </c>
      <c r="T3609" s="40" t="n">
        <v>0</v>
      </c>
      <c r="U3609" s="40" t="n">
        <v>0</v>
      </c>
      <c r="V3609" s="32" t="n">
        <v>7.79806010928962</v>
      </c>
      <c r="W3609" s="32" t="n">
        <v>8.99</v>
      </c>
      <c r="X3609" s="40" t="n">
        <v>8.99</v>
      </c>
      <c r="Y3609" s="29" t="n">
        <v>0</v>
      </c>
      <c r="Z3609" s="29" t="n">
        <v>28.6065573770492</v>
      </c>
      <c r="AA3609" s="41"/>
      <c r="AB3609" s="38" t="n">
        <v>0</v>
      </c>
      <c r="AC3609" s="34" t="n">
        <v>0</v>
      </c>
      <c r="AD3609" s="39" t="n">
        <v>-1.19193989071038</v>
      </c>
      <c r="AE3609" s="40" t="n">
        <v>1.19193989071038</v>
      </c>
      <c r="AF3609" s="40" t="n">
        <v>0</v>
      </c>
      <c r="AG3609" s="40" t="n">
        <v>0</v>
      </c>
      <c r="AH3609" s="32" t="n">
        <v>7.79806010928962</v>
      </c>
      <c r="AI3609" s="32" t="n">
        <v>8.99</v>
      </c>
      <c r="AJ3609" s="40" t="n">
        <v>8.99</v>
      </c>
      <c r="AK3609" s="29" t="n">
        <v>0</v>
      </c>
      <c r="AL3609" s="29" t="n">
        <v>28.6065573770492</v>
      </c>
      <c r="AM3609" s="41"/>
      <c r="AN3609" s="38"/>
      <c r="AO3609" s="34"/>
      <c r="AP3609" s="39"/>
      <c r="AQ3609" s="40"/>
      <c r="AR3609" s="40"/>
      <c r="AS3609" s="40"/>
      <c r="AT3609" s="32"/>
      <c r="AU3609" s="32"/>
      <c r="AV3609" s="40"/>
      <c r="AW3609" s="31"/>
      <c r="AX3609" s="29"/>
      <c r="AY3609" s="42"/>
      <c r="AZ3609" s="38"/>
      <c r="BA3609" s="34"/>
      <c r="BB3609" s="39"/>
      <c r="BC3609" s="40"/>
      <c r="BD3609" s="40"/>
      <c r="BE3609" s="40"/>
      <c r="BF3609" s="32"/>
      <c r="BG3609" s="32"/>
      <c r="BH3609" s="40"/>
      <c r="BI3609" s="31"/>
      <c r="BJ3609" s="29"/>
    </row>
    <row r="3610" customFormat="false" ht="15" hidden="false" customHeight="false" outlineLevel="0" collapsed="false">
      <c r="A3610" s="26" t="s">
        <v>1667</v>
      </c>
      <c r="B3610" s="27" t="s">
        <v>1589</v>
      </c>
      <c r="C3610" s="28" t="s">
        <v>1637</v>
      </c>
      <c r="D3610" s="43" t="s">
        <v>1665</v>
      </c>
      <c r="E3610" s="30" t="n">
        <v>39.9</v>
      </c>
      <c r="F3610" s="31" t="n">
        <v>34.9</v>
      </c>
      <c r="G3610" s="32" t="s">
        <v>1597</v>
      </c>
      <c r="H3610" s="32"/>
      <c r="I3610" s="33" t="n">
        <v>0</v>
      </c>
      <c r="J3610" s="34" t="s">
        <v>298</v>
      </c>
      <c r="K3610" s="35" t="s">
        <v>532</v>
      </c>
      <c r="L3610" s="36"/>
      <c r="M3610" s="33"/>
      <c r="N3610" s="33"/>
      <c r="O3610" s="37"/>
      <c r="P3610" s="38" t="n">
        <v>0</v>
      </c>
      <c r="Q3610" s="34" t="n">
        <v>0</v>
      </c>
      <c r="R3610" s="39" t="n">
        <v>-1.19193989071038</v>
      </c>
      <c r="S3610" s="40" t="n">
        <v>1.19193989071038</v>
      </c>
      <c r="T3610" s="40" t="n">
        <v>0</v>
      </c>
      <c r="U3610" s="40" t="n">
        <v>0</v>
      </c>
      <c r="V3610" s="32" t="n">
        <v>-1.19193989071038</v>
      </c>
      <c r="W3610" s="32" t="n">
        <v>0</v>
      </c>
      <c r="X3610" s="40" t="n">
        <v>0</v>
      </c>
      <c r="Y3610" s="29" t="n">
        <v>0</v>
      </c>
      <c r="Z3610" s="29" t="n">
        <v>28.6065573770492</v>
      </c>
      <c r="AA3610" s="41"/>
      <c r="AB3610" s="38" t="n">
        <v>0</v>
      </c>
      <c r="AC3610" s="34" t="n">
        <v>0</v>
      </c>
      <c r="AD3610" s="39" t="n">
        <v>-1.19193989071038</v>
      </c>
      <c r="AE3610" s="40" t="n">
        <v>1.19193989071038</v>
      </c>
      <c r="AF3610" s="40" t="n">
        <v>0</v>
      </c>
      <c r="AG3610" s="40" t="n">
        <v>0</v>
      </c>
      <c r="AH3610" s="32" t="n">
        <v>-1.19193989071038</v>
      </c>
      <c r="AI3610" s="32" t="n">
        <v>0</v>
      </c>
      <c r="AJ3610" s="40" t="n">
        <v>0</v>
      </c>
      <c r="AK3610" s="29" t="n">
        <v>0</v>
      </c>
      <c r="AL3610" s="29" t="n">
        <v>28.6065573770492</v>
      </c>
      <c r="AM3610" s="41"/>
      <c r="AN3610" s="38"/>
      <c r="AO3610" s="34"/>
      <c r="AP3610" s="39"/>
      <c r="AQ3610" s="40"/>
      <c r="AR3610" s="40"/>
      <c r="AS3610" s="40"/>
      <c r="AT3610" s="32"/>
      <c r="AU3610" s="32"/>
      <c r="AV3610" s="40"/>
      <c r="AW3610" s="31"/>
      <c r="AX3610" s="29"/>
      <c r="AY3610" s="42"/>
      <c r="AZ3610" s="38"/>
      <c r="BA3610" s="34"/>
      <c r="BB3610" s="39"/>
      <c r="BC3610" s="40"/>
      <c r="BD3610" s="40"/>
      <c r="BE3610" s="40"/>
      <c r="BF3610" s="32"/>
      <c r="BG3610" s="32"/>
      <c r="BH3610" s="40"/>
      <c r="BI3610" s="31"/>
      <c r="BJ3610" s="29"/>
    </row>
    <row r="3611" customFormat="false" ht="15" hidden="false" customHeight="false" outlineLevel="0" collapsed="false">
      <c r="A3611" s="26" t="s">
        <v>1668</v>
      </c>
      <c r="B3611" s="27" t="s">
        <v>1589</v>
      </c>
      <c r="C3611" s="28" t="s">
        <v>53</v>
      </c>
      <c r="D3611" s="43" t="s">
        <v>81</v>
      </c>
      <c r="E3611" s="30" t="n">
        <v>39.9</v>
      </c>
      <c r="F3611" s="31" t="n">
        <v>34.9</v>
      </c>
      <c r="G3611" s="32" t="s">
        <v>1593</v>
      </c>
      <c r="H3611" s="32"/>
      <c r="I3611" s="33" t="n">
        <v>13.99</v>
      </c>
      <c r="J3611" s="34" t="s">
        <v>288</v>
      </c>
      <c r="K3611" s="35" t="s">
        <v>532</v>
      </c>
      <c r="L3611" s="36"/>
      <c r="M3611" s="33"/>
      <c r="N3611" s="33"/>
      <c r="O3611" s="37"/>
      <c r="P3611" s="38" t="n">
        <v>0</v>
      </c>
      <c r="Q3611" s="34" t="n">
        <v>0</v>
      </c>
      <c r="R3611" s="39" t="n">
        <v>-1.19193989071038</v>
      </c>
      <c r="S3611" s="40" t="n">
        <v>1.19193989071038</v>
      </c>
      <c r="T3611" s="40" t="n">
        <v>0</v>
      </c>
      <c r="U3611" s="40" t="n">
        <v>0</v>
      </c>
      <c r="V3611" s="32" t="n">
        <v>12.7980601092896</v>
      </c>
      <c r="W3611" s="32" t="n">
        <v>13.99</v>
      </c>
      <c r="X3611" s="40" t="n">
        <v>13.99</v>
      </c>
      <c r="Y3611" s="29" t="n">
        <v>0</v>
      </c>
      <c r="Z3611" s="29" t="n">
        <v>28.6065573770492</v>
      </c>
      <c r="AA3611" s="41"/>
      <c r="AB3611" s="38" t="n">
        <v>0</v>
      </c>
      <c r="AC3611" s="34" t="n">
        <v>0</v>
      </c>
      <c r="AD3611" s="39" t="n">
        <v>-1.19193989071038</v>
      </c>
      <c r="AE3611" s="40" t="n">
        <v>1.19193989071038</v>
      </c>
      <c r="AF3611" s="40" t="n">
        <v>0</v>
      </c>
      <c r="AG3611" s="40" t="n">
        <v>0</v>
      </c>
      <c r="AH3611" s="32" t="n">
        <v>12.7980601092896</v>
      </c>
      <c r="AI3611" s="32" t="n">
        <v>13.99</v>
      </c>
      <c r="AJ3611" s="40" t="n">
        <v>13.99</v>
      </c>
      <c r="AK3611" s="29" t="n">
        <v>0</v>
      </c>
      <c r="AL3611" s="29" t="n">
        <v>28.6065573770492</v>
      </c>
      <c r="AM3611" s="41"/>
      <c r="AN3611" s="38"/>
      <c r="AO3611" s="34"/>
      <c r="AP3611" s="39"/>
      <c r="AQ3611" s="40"/>
      <c r="AR3611" s="40"/>
      <c r="AS3611" s="40"/>
      <c r="AT3611" s="32"/>
      <c r="AU3611" s="32"/>
      <c r="AV3611" s="40"/>
      <c r="AW3611" s="31"/>
      <c r="AX3611" s="29"/>
      <c r="AY3611" s="42"/>
      <c r="AZ3611" s="38"/>
      <c r="BA3611" s="34"/>
      <c r="BB3611" s="39"/>
      <c r="BC3611" s="40"/>
      <c r="BD3611" s="40"/>
      <c r="BE3611" s="40"/>
      <c r="BF3611" s="32"/>
      <c r="BG3611" s="32"/>
      <c r="BH3611" s="40"/>
      <c r="BI3611" s="31"/>
      <c r="BJ3611" s="29"/>
    </row>
    <row r="3612" customFormat="false" ht="15" hidden="false" customHeight="false" outlineLevel="0" collapsed="false">
      <c r="A3612" s="26" t="s">
        <v>1669</v>
      </c>
      <c r="B3612" s="27" t="s">
        <v>1589</v>
      </c>
      <c r="C3612" s="28" t="s">
        <v>53</v>
      </c>
      <c r="D3612" s="43" t="s">
        <v>81</v>
      </c>
      <c r="E3612" s="30" t="n">
        <v>39.9</v>
      </c>
      <c r="F3612" s="31" t="n">
        <v>34.9</v>
      </c>
      <c r="G3612" s="32" t="s">
        <v>1595</v>
      </c>
      <c r="H3612" s="32"/>
      <c r="I3612" s="33" t="n">
        <v>8.99</v>
      </c>
      <c r="J3612" s="34" t="s">
        <v>288</v>
      </c>
      <c r="K3612" s="35" t="s">
        <v>532</v>
      </c>
      <c r="L3612" s="36"/>
      <c r="M3612" s="33"/>
      <c r="N3612" s="33"/>
      <c r="O3612" s="37"/>
      <c r="P3612" s="38" t="n">
        <v>0</v>
      </c>
      <c r="Q3612" s="34" t="n">
        <v>0</v>
      </c>
      <c r="R3612" s="39" t="n">
        <v>-1.19193989071038</v>
      </c>
      <c r="S3612" s="40" t="n">
        <v>1.19193989071038</v>
      </c>
      <c r="T3612" s="40" t="n">
        <v>0</v>
      </c>
      <c r="U3612" s="40" t="n">
        <v>0</v>
      </c>
      <c r="V3612" s="32" t="n">
        <v>7.79806010928962</v>
      </c>
      <c r="W3612" s="32" t="n">
        <v>8.99</v>
      </c>
      <c r="X3612" s="40" t="n">
        <v>8.99</v>
      </c>
      <c r="Y3612" s="29" t="n">
        <v>0</v>
      </c>
      <c r="Z3612" s="29" t="n">
        <v>28.6065573770492</v>
      </c>
      <c r="AA3612" s="41"/>
      <c r="AB3612" s="38" t="n">
        <v>0</v>
      </c>
      <c r="AC3612" s="34" t="n">
        <v>0</v>
      </c>
      <c r="AD3612" s="39" t="n">
        <v>-1.19193989071038</v>
      </c>
      <c r="AE3612" s="40" t="n">
        <v>1.19193989071038</v>
      </c>
      <c r="AF3612" s="40" t="n">
        <v>0</v>
      </c>
      <c r="AG3612" s="40" t="n">
        <v>0</v>
      </c>
      <c r="AH3612" s="32" t="n">
        <v>7.79806010928962</v>
      </c>
      <c r="AI3612" s="32" t="n">
        <v>8.99</v>
      </c>
      <c r="AJ3612" s="40" t="n">
        <v>8.99</v>
      </c>
      <c r="AK3612" s="29" t="n">
        <v>0</v>
      </c>
      <c r="AL3612" s="29" t="n">
        <v>28.6065573770492</v>
      </c>
      <c r="AM3612" s="41"/>
      <c r="AN3612" s="38"/>
      <c r="AO3612" s="34"/>
      <c r="AP3612" s="39"/>
      <c r="AQ3612" s="40"/>
      <c r="AR3612" s="40"/>
      <c r="AS3612" s="40"/>
      <c r="AT3612" s="32"/>
      <c r="AU3612" s="32"/>
      <c r="AV3612" s="40"/>
      <c r="AW3612" s="31"/>
      <c r="AX3612" s="29"/>
      <c r="AY3612" s="42"/>
      <c r="AZ3612" s="38"/>
      <c r="BA3612" s="34"/>
      <c r="BB3612" s="39"/>
      <c r="BC3612" s="40"/>
      <c r="BD3612" s="40"/>
      <c r="BE3612" s="40"/>
      <c r="BF3612" s="32"/>
      <c r="BG3612" s="32"/>
      <c r="BH3612" s="40"/>
      <c r="BI3612" s="31"/>
      <c r="BJ3612" s="29"/>
    </row>
    <row r="3613" customFormat="false" ht="15" hidden="false" customHeight="false" outlineLevel="0" collapsed="false">
      <c r="A3613" s="26" t="s">
        <v>1670</v>
      </c>
      <c r="B3613" s="27" t="s">
        <v>1589</v>
      </c>
      <c r="C3613" s="28" t="s">
        <v>53</v>
      </c>
      <c r="D3613" s="43" t="s">
        <v>81</v>
      </c>
      <c r="E3613" s="30" t="n">
        <v>39.9</v>
      </c>
      <c r="F3613" s="31" t="n">
        <v>34.9</v>
      </c>
      <c r="G3613" s="32" t="s">
        <v>1597</v>
      </c>
      <c r="H3613" s="32"/>
      <c r="I3613" s="33" t="n">
        <v>0</v>
      </c>
      <c r="J3613" s="34" t="s">
        <v>298</v>
      </c>
      <c r="K3613" s="35" t="s">
        <v>532</v>
      </c>
      <c r="L3613" s="36"/>
      <c r="M3613" s="33"/>
      <c r="N3613" s="33"/>
      <c r="O3613" s="37"/>
      <c r="P3613" s="38" t="n">
        <v>0</v>
      </c>
      <c r="Q3613" s="34" t="n">
        <v>0</v>
      </c>
      <c r="R3613" s="39" t="n">
        <v>-1.19193989071038</v>
      </c>
      <c r="S3613" s="40" t="n">
        <v>1.19193989071038</v>
      </c>
      <c r="T3613" s="40" t="n">
        <v>0</v>
      </c>
      <c r="U3613" s="40" t="n">
        <v>0</v>
      </c>
      <c r="V3613" s="32" t="n">
        <v>-1.19193989071038</v>
      </c>
      <c r="W3613" s="32" t="n">
        <v>0</v>
      </c>
      <c r="X3613" s="40" t="n">
        <v>0</v>
      </c>
      <c r="Y3613" s="29" t="n">
        <v>0</v>
      </c>
      <c r="Z3613" s="29" t="n">
        <v>28.6065573770492</v>
      </c>
      <c r="AA3613" s="41"/>
      <c r="AB3613" s="38" t="n">
        <v>0</v>
      </c>
      <c r="AC3613" s="34" t="n">
        <v>0</v>
      </c>
      <c r="AD3613" s="39" t="n">
        <v>-1.19193989071038</v>
      </c>
      <c r="AE3613" s="40" t="n">
        <v>1.19193989071038</v>
      </c>
      <c r="AF3613" s="40" t="n">
        <v>0</v>
      </c>
      <c r="AG3613" s="40" t="n">
        <v>0</v>
      </c>
      <c r="AH3613" s="32" t="n">
        <v>-1.19193989071038</v>
      </c>
      <c r="AI3613" s="32" t="n">
        <v>0</v>
      </c>
      <c r="AJ3613" s="40" t="n">
        <v>0</v>
      </c>
      <c r="AK3613" s="29" t="n">
        <v>0</v>
      </c>
      <c r="AL3613" s="29" t="n">
        <v>28.6065573770492</v>
      </c>
      <c r="AM3613" s="41"/>
      <c r="AN3613" s="38"/>
      <c r="AO3613" s="34"/>
      <c r="AP3613" s="39"/>
      <c r="AQ3613" s="40"/>
      <c r="AR3613" s="40"/>
      <c r="AS3613" s="40"/>
      <c r="AT3613" s="32"/>
      <c r="AU3613" s="32"/>
      <c r="AV3613" s="40"/>
      <c r="AW3613" s="31"/>
      <c r="AX3613" s="29"/>
      <c r="AY3613" s="42"/>
      <c r="AZ3613" s="38"/>
      <c r="BA3613" s="34"/>
      <c r="BB3613" s="39"/>
      <c r="BC3613" s="40"/>
      <c r="BD3613" s="40"/>
      <c r="BE3613" s="40"/>
      <c r="BF3613" s="32"/>
      <c r="BG3613" s="32"/>
      <c r="BH3613" s="40"/>
      <c r="BI3613" s="31"/>
      <c r="BJ3613" s="29"/>
    </row>
    <row r="3614" customFormat="false" ht="15" hidden="false" customHeight="false" outlineLevel="0" collapsed="false">
      <c r="A3614" s="26" t="s">
        <v>1671</v>
      </c>
      <c r="B3614" s="27" t="s">
        <v>1589</v>
      </c>
      <c r="C3614" s="28" t="s">
        <v>137</v>
      </c>
      <c r="D3614" s="43" t="s">
        <v>1672</v>
      </c>
      <c r="E3614" s="30" t="n">
        <v>89.9</v>
      </c>
      <c r="F3614" s="31" t="n">
        <v>89.9</v>
      </c>
      <c r="G3614" s="32" t="s">
        <v>1591</v>
      </c>
      <c r="H3614" s="32"/>
      <c r="I3614" s="33" t="n">
        <v>22.99</v>
      </c>
      <c r="J3614" s="34" t="s">
        <v>288</v>
      </c>
      <c r="K3614" s="35" t="s">
        <v>532</v>
      </c>
      <c r="L3614" s="36"/>
      <c r="M3614" s="33"/>
      <c r="N3614" s="33"/>
      <c r="O3614" s="37"/>
      <c r="P3614" s="38" t="n">
        <v>0</v>
      </c>
      <c r="Q3614" s="34" t="n">
        <v>0</v>
      </c>
      <c r="R3614" s="39" t="n">
        <v>-3.07035519125683</v>
      </c>
      <c r="S3614" s="40" t="n">
        <v>3.07035519125683</v>
      </c>
      <c r="T3614" s="40" t="n">
        <v>0</v>
      </c>
      <c r="U3614" s="40" t="n">
        <v>0</v>
      </c>
      <c r="V3614" s="32" t="n">
        <v>19.9196448087432</v>
      </c>
      <c r="W3614" s="32" t="n">
        <v>22.99</v>
      </c>
      <c r="X3614" s="40" t="n">
        <v>22.99</v>
      </c>
      <c r="Y3614" s="29" t="n">
        <v>0</v>
      </c>
      <c r="Z3614" s="29" t="n">
        <v>73.6885245901639</v>
      </c>
      <c r="AA3614" s="41"/>
      <c r="AB3614" s="38" t="n">
        <v>0</v>
      </c>
      <c r="AC3614" s="34" t="n">
        <v>0</v>
      </c>
      <c r="AD3614" s="39" t="n">
        <v>-3.07035519125683</v>
      </c>
      <c r="AE3614" s="40" t="n">
        <v>3.07035519125683</v>
      </c>
      <c r="AF3614" s="40" t="n">
        <v>0</v>
      </c>
      <c r="AG3614" s="40" t="n">
        <v>0</v>
      </c>
      <c r="AH3614" s="32" t="n">
        <v>19.9196448087432</v>
      </c>
      <c r="AI3614" s="32" t="n">
        <v>22.99</v>
      </c>
      <c r="AJ3614" s="40" t="n">
        <v>22.99</v>
      </c>
      <c r="AK3614" s="29" t="n">
        <v>0</v>
      </c>
      <c r="AL3614" s="29" t="n">
        <v>73.6885245901639</v>
      </c>
      <c r="AM3614" s="41"/>
      <c r="AN3614" s="38"/>
      <c r="AO3614" s="34"/>
      <c r="AP3614" s="39"/>
      <c r="AQ3614" s="40"/>
      <c r="AR3614" s="40"/>
      <c r="AS3614" s="40"/>
      <c r="AT3614" s="32"/>
      <c r="AU3614" s="32"/>
      <c r="AV3614" s="40"/>
      <c r="AW3614" s="31"/>
      <c r="AX3614" s="29"/>
      <c r="AY3614" s="42"/>
      <c r="AZ3614" s="38"/>
      <c r="BA3614" s="34"/>
      <c r="BB3614" s="39"/>
      <c r="BC3614" s="40"/>
      <c r="BD3614" s="40"/>
      <c r="BE3614" s="40"/>
      <c r="BF3614" s="32"/>
      <c r="BG3614" s="32"/>
      <c r="BH3614" s="40"/>
      <c r="BI3614" s="31"/>
      <c r="BJ3614" s="29"/>
    </row>
    <row r="3615" customFormat="false" ht="15" hidden="false" customHeight="false" outlineLevel="0" collapsed="false">
      <c r="A3615" s="26" t="s">
        <v>1673</v>
      </c>
      <c r="B3615" s="27" t="s">
        <v>1589</v>
      </c>
      <c r="C3615" s="28" t="s">
        <v>137</v>
      </c>
      <c r="D3615" s="43" t="s">
        <v>1672</v>
      </c>
      <c r="E3615" s="30" t="n">
        <v>89.9</v>
      </c>
      <c r="F3615" s="31" t="n">
        <v>89.9</v>
      </c>
      <c r="G3615" s="32" t="s">
        <v>1593</v>
      </c>
      <c r="H3615" s="32"/>
      <c r="I3615" s="33" t="n">
        <v>13.99</v>
      </c>
      <c r="J3615" s="34" t="s">
        <v>288</v>
      </c>
      <c r="K3615" s="35" t="s">
        <v>532</v>
      </c>
      <c r="L3615" s="36"/>
      <c r="M3615" s="33"/>
      <c r="N3615" s="33"/>
      <c r="O3615" s="37"/>
      <c r="P3615" s="38" t="n">
        <v>0</v>
      </c>
      <c r="Q3615" s="34" t="n">
        <v>0</v>
      </c>
      <c r="R3615" s="39" t="n">
        <v>-3.07035519125683</v>
      </c>
      <c r="S3615" s="40" t="n">
        <v>3.07035519125683</v>
      </c>
      <c r="T3615" s="40" t="n">
        <v>0</v>
      </c>
      <c r="U3615" s="40" t="n">
        <v>0</v>
      </c>
      <c r="V3615" s="32" t="n">
        <v>10.9196448087432</v>
      </c>
      <c r="W3615" s="32" t="n">
        <v>13.99</v>
      </c>
      <c r="X3615" s="40" t="n">
        <v>13.99</v>
      </c>
      <c r="Y3615" s="29" t="n">
        <v>0</v>
      </c>
      <c r="Z3615" s="29" t="n">
        <v>73.6885245901639</v>
      </c>
      <c r="AA3615" s="41"/>
      <c r="AB3615" s="38" t="n">
        <v>0</v>
      </c>
      <c r="AC3615" s="34" t="n">
        <v>0</v>
      </c>
      <c r="AD3615" s="39" t="n">
        <v>-3.07035519125683</v>
      </c>
      <c r="AE3615" s="40" t="n">
        <v>3.07035519125683</v>
      </c>
      <c r="AF3615" s="40" t="n">
        <v>0</v>
      </c>
      <c r="AG3615" s="40" t="n">
        <v>0</v>
      </c>
      <c r="AH3615" s="32" t="n">
        <v>10.9196448087432</v>
      </c>
      <c r="AI3615" s="32" t="n">
        <v>13.99</v>
      </c>
      <c r="AJ3615" s="40" t="n">
        <v>13.99</v>
      </c>
      <c r="AK3615" s="29" t="n">
        <v>0</v>
      </c>
      <c r="AL3615" s="29" t="n">
        <v>73.6885245901639</v>
      </c>
      <c r="AM3615" s="41"/>
      <c r="AN3615" s="38"/>
      <c r="AO3615" s="34"/>
      <c r="AP3615" s="39"/>
      <c r="AQ3615" s="40"/>
      <c r="AR3615" s="40"/>
      <c r="AS3615" s="40"/>
      <c r="AT3615" s="32"/>
      <c r="AU3615" s="32"/>
      <c r="AV3615" s="40"/>
      <c r="AW3615" s="31"/>
      <c r="AX3615" s="29"/>
      <c r="AY3615" s="42"/>
      <c r="AZ3615" s="38"/>
      <c r="BA3615" s="34"/>
      <c r="BB3615" s="39"/>
      <c r="BC3615" s="40"/>
      <c r="BD3615" s="40"/>
      <c r="BE3615" s="40"/>
      <c r="BF3615" s="32"/>
      <c r="BG3615" s="32"/>
      <c r="BH3615" s="40"/>
      <c r="BI3615" s="31"/>
      <c r="BJ3615" s="29"/>
    </row>
    <row r="3616" customFormat="false" ht="15" hidden="false" customHeight="false" outlineLevel="0" collapsed="false">
      <c r="A3616" s="26" t="s">
        <v>1674</v>
      </c>
      <c r="B3616" s="27" t="s">
        <v>1589</v>
      </c>
      <c r="C3616" s="28" t="s">
        <v>137</v>
      </c>
      <c r="D3616" s="43" t="s">
        <v>1672</v>
      </c>
      <c r="E3616" s="30" t="n">
        <v>89.9</v>
      </c>
      <c r="F3616" s="31" t="n">
        <v>89.9</v>
      </c>
      <c r="G3616" s="32" t="s">
        <v>1595</v>
      </c>
      <c r="H3616" s="32"/>
      <c r="I3616" s="33" t="n">
        <v>8.99</v>
      </c>
      <c r="J3616" s="34" t="s">
        <v>288</v>
      </c>
      <c r="K3616" s="35" t="s">
        <v>532</v>
      </c>
      <c r="L3616" s="36"/>
      <c r="M3616" s="33"/>
      <c r="N3616" s="33"/>
      <c r="O3616" s="37"/>
      <c r="P3616" s="38" t="n">
        <v>19.99</v>
      </c>
      <c r="Q3616" s="34" t="n">
        <v>0</v>
      </c>
      <c r="R3616" s="39" t="n">
        <v>-2.23743852459016</v>
      </c>
      <c r="S3616" s="40" t="n">
        <v>2.23743852459016</v>
      </c>
      <c r="T3616" s="40" t="n">
        <v>0</v>
      </c>
      <c r="U3616" s="40" t="n">
        <v>0</v>
      </c>
      <c r="V3616" s="32" t="n">
        <v>6.75256147540984</v>
      </c>
      <c r="W3616" s="32" t="n">
        <v>8.99</v>
      </c>
      <c r="X3616" s="40" t="n">
        <v>8.99</v>
      </c>
      <c r="Y3616" s="29" t="n">
        <v>19.99</v>
      </c>
      <c r="Z3616" s="29" t="n">
        <v>53.6985245901639</v>
      </c>
      <c r="AA3616" s="41"/>
      <c r="AB3616" s="38" t="n">
        <v>19.99</v>
      </c>
      <c r="AC3616" s="34" t="n">
        <v>0</v>
      </c>
      <c r="AD3616" s="39" t="n">
        <v>-2.23743852459016</v>
      </c>
      <c r="AE3616" s="40" t="n">
        <v>2.23743852459016</v>
      </c>
      <c r="AF3616" s="40" t="n">
        <v>0</v>
      </c>
      <c r="AG3616" s="40" t="n">
        <v>0</v>
      </c>
      <c r="AH3616" s="32" t="n">
        <v>6.75256147540984</v>
      </c>
      <c r="AI3616" s="32" t="n">
        <v>8.99</v>
      </c>
      <c r="AJ3616" s="40" t="n">
        <v>8.99</v>
      </c>
      <c r="AK3616" s="29" t="n">
        <v>19.99</v>
      </c>
      <c r="AL3616" s="29" t="n">
        <v>53.6985245901639</v>
      </c>
      <c r="AM3616" s="41"/>
      <c r="AN3616" s="38"/>
      <c r="AO3616" s="34"/>
      <c r="AP3616" s="39"/>
      <c r="AQ3616" s="40"/>
      <c r="AR3616" s="40"/>
      <c r="AS3616" s="40"/>
      <c r="AT3616" s="32"/>
      <c r="AU3616" s="32"/>
      <c r="AV3616" s="40"/>
      <c r="AW3616" s="31"/>
      <c r="AX3616" s="29"/>
      <c r="AY3616" s="42"/>
      <c r="AZ3616" s="38"/>
      <c r="BA3616" s="34"/>
      <c r="BB3616" s="39"/>
      <c r="BC3616" s="40"/>
      <c r="BD3616" s="40"/>
      <c r="BE3616" s="40"/>
      <c r="BF3616" s="32"/>
      <c r="BG3616" s="32"/>
      <c r="BH3616" s="40"/>
      <c r="BI3616" s="31"/>
      <c r="BJ3616" s="29"/>
    </row>
    <row r="3617" customFormat="false" ht="15" hidden="false" customHeight="false" outlineLevel="0" collapsed="false">
      <c r="A3617" s="26" t="s">
        <v>1675</v>
      </c>
      <c r="B3617" s="27" t="s">
        <v>1589</v>
      </c>
      <c r="C3617" s="28" t="s">
        <v>137</v>
      </c>
      <c r="D3617" s="43" t="s">
        <v>1672</v>
      </c>
      <c r="E3617" s="30" t="n">
        <v>89.9</v>
      </c>
      <c r="F3617" s="31" t="n">
        <v>89.9</v>
      </c>
      <c r="G3617" s="32" t="s">
        <v>1597</v>
      </c>
      <c r="H3617" s="32"/>
      <c r="I3617" s="33" t="n">
        <v>0</v>
      </c>
      <c r="J3617" s="34" t="s">
        <v>298</v>
      </c>
      <c r="K3617" s="35" t="s">
        <v>532</v>
      </c>
      <c r="L3617" s="36"/>
      <c r="M3617" s="33"/>
      <c r="N3617" s="33"/>
      <c r="O3617" s="37"/>
      <c r="P3617" s="38" t="n">
        <v>19.99</v>
      </c>
      <c r="Q3617" s="34" t="n">
        <v>0</v>
      </c>
      <c r="R3617" s="39" t="n">
        <v>-2.23743852459016</v>
      </c>
      <c r="S3617" s="40" t="n">
        <v>2.23743852459016</v>
      </c>
      <c r="T3617" s="40" t="n">
        <v>0</v>
      </c>
      <c r="U3617" s="40" t="n">
        <v>0</v>
      </c>
      <c r="V3617" s="32" t="n">
        <v>-2.23743852459016</v>
      </c>
      <c r="W3617" s="32" t="n">
        <v>0</v>
      </c>
      <c r="X3617" s="40" t="n">
        <v>0</v>
      </c>
      <c r="Y3617" s="29" t="n">
        <v>19.99</v>
      </c>
      <c r="Z3617" s="29" t="n">
        <v>53.6985245901639</v>
      </c>
      <c r="AA3617" s="41"/>
      <c r="AB3617" s="38" t="n">
        <v>19.99</v>
      </c>
      <c r="AC3617" s="34" t="n">
        <v>0</v>
      </c>
      <c r="AD3617" s="39" t="n">
        <v>-2.23743852459016</v>
      </c>
      <c r="AE3617" s="40" t="n">
        <v>2.23743852459016</v>
      </c>
      <c r="AF3617" s="40" t="n">
        <v>0</v>
      </c>
      <c r="AG3617" s="40" t="n">
        <v>0</v>
      </c>
      <c r="AH3617" s="32" t="n">
        <v>-2.23743852459016</v>
      </c>
      <c r="AI3617" s="32" t="n">
        <v>0</v>
      </c>
      <c r="AJ3617" s="40" t="n">
        <v>0</v>
      </c>
      <c r="AK3617" s="29" t="n">
        <v>19.99</v>
      </c>
      <c r="AL3617" s="29" t="n">
        <v>53.6985245901639</v>
      </c>
      <c r="AM3617" s="41"/>
      <c r="AN3617" s="38"/>
      <c r="AO3617" s="34"/>
      <c r="AP3617" s="39"/>
      <c r="AQ3617" s="40"/>
      <c r="AR3617" s="40"/>
      <c r="AS3617" s="40"/>
      <c r="AT3617" s="32"/>
      <c r="AU3617" s="32"/>
      <c r="AV3617" s="40"/>
      <c r="AW3617" s="31"/>
      <c r="AX3617" s="29"/>
      <c r="AY3617" s="42"/>
      <c r="AZ3617" s="38"/>
      <c r="BA3617" s="34"/>
      <c r="BB3617" s="39"/>
      <c r="BC3617" s="40"/>
      <c r="BD3617" s="40"/>
      <c r="BE3617" s="40"/>
      <c r="BF3617" s="32"/>
      <c r="BG3617" s="32"/>
      <c r="BH3617" s="40"/>
      <c r="BI3617" s="31"/>
      <c r="BJ3617" s="29"/>
    </row>
    <row r="3618" customFormat="false" ht="15" hidden="false" customHeight="false" outlineLevel="0" collapsed="false">
      <c r="A3618" s="26" t="s">
        <v>1676</v>
      </c>
      <c r="B3618" s="27" t="s">
        <v>1589</v>
      </c>
      <c r="C3618" s="28" t="s">
        <v>79</v>
      </c>
      <c r="D3618" s="43" t="s">
        <v>1677</v>
      </c>
      <c r="E3618" s="30" t="n">
        <v>199.9</v>
      </c>
      <c r="F3618" s="31" t="n">
        <v>159.9</v>
      </c>
      <c r="G3618" s="32" t="s">
        <v>1591</v>
      </c>
      <c r="H3618" s="32"/>
      <c r="I3618" s="33" t="n">
        <v>22.99</v>
      </c>
      <c r="J3618" s="34" t="s">
        <v>288</v>
      </c>
      <c r="K3618" s="35" t="s">
        <v>532</v>
      </c>
      <c r="L3618" s="36"/>
      <c r="M3618" s="33"/>
      <c r="N3618" s="33"/>
      <c r="O3618" s="37"/>
      <c r="P3618" s="38" t="n">
        <v>29.99</v>
      </c>
      <c r="Q3618" s="34" t="n">
        <v>0</v>
      </c>
      <c r="R3618" s="39" t="n">
        <v>-4.21148224043716</v>
      </c>
      <c r="S3618" s="40" t="n">
        <v>4.21148224043716</v>
      </c>
      <c r="T3618" s="40" t="n">
        <v>0</v>
      </c>
      <c r="U3618" s="40" t="n">
        <v>0</v>
      </c>
      <c r="V3618" s="32" t="n">
        <v>18.7785177595628</v>
      </c>
      <c r="W3618" s="32" t="n">
        <v>22.99</v>
      </c>
      <c r="X3618" s="40" t="n">
        <v>22.99</v>
      </c>
      <c r="Y3618" s="29" t="n">
        <v>29.99</v>
      </c>
      <c r="Z3618" s="29" t="n">
        <v>101.075573770492</v>
      </c>
      <c r="AA3618" s="41"/>
      <c r="AB3618" s="38" t="n">
        <v>39.99</v>
      </c>
      <c r="AC3618" s="34" t="n">
        <v>0</v>
      </c>
      <c r="AD3618" s="39" t="n">
        <v>-3.79481557377049</v>
      </c>
      <c r="AE3618" s="40" t="n">
        <v>3.79481557377049</v>
      </c>
      <c r="AF3618" s="40" t="n">
        <v>0</v>
      </c>
      <c r="AG3618" s="40" t="n">
        <v>0</v>
      </c>
      <c r="AH3618" s="32" t="n">
        <v>19.1951844262295</v>
      </c>
      <c r="AI3618" s="32" t="n">
        <v>22.99</v>
      </c>
      <c r="AJ3618" s="40" t="n">
        <v>22.99</v>
      </c>
      <c r="AK3618" s="29" t="n">
        <v>39.99</v>
      </c>
      <c r="AL3618" s="29" t="n">
        <v>91.0755737704918</v>
      </c>
      <c r="AM3618" s="41"/>
      <c r="AN3618" s="38"/>
      <c r="AO3618" s="34"/>
      <c r="AP3618" s="39"/>
      <c r="AQ3618" s="40"/>
      <c r="AR3618" s="40"/>
      <c r="AS3618" s="40"/>
      <c r="AT3618" s="32"/>
      <c r="AU3618" s="32"/>
      <c r="AV3618" s="40"/>
      <c r="AW3618" s="31"/>
      <c r="AX3618" s="29"/>
      <c r="AY3618" s="42"/>
      <c r="AZ3618" s="38"/>
      <c r="BA3618" s="34"/>
      <c r="BB3618" s="39"/>
      <c r="BC3618" s="40"/>
      <c r="BD3618" s="40"/>
      <c r="BE3618" s="40"/>
      <c r="BF3618" s="32"/>
      <c r="BG3618" s="32"/>
      <c r="BH3618" s="40"/>
      <c r="BI3618" s="31"/>
      <c r="BJ3618" s="29"/>
    </row>
    <row r="3619" customFormat="false" ht="15" hidden="false" customHeight="false" outlineLevel="0" collapsed="false">
      <c r="A3619" s="26" t="s">
        <v>1678</v>
      </c>
      <c r="B3619" s="27" t="s">
        <v>1589</v>
      </c>
      <c r="C3619" s="28" t="s">
        <v>79</v>
      </c>
      <c r="D3619" s="43" t="s">
        <v>1677</v>
      </c>
      <c r="E3619" s="30" t="n">
        <v>199.9</v>
      </c>
      <c r="F3619" s="31" t="n">
        <v>159.9</v>
      </c>
      <c r="G3619" s="32" t="s">
        <v>1593</v>
      </c>
      <c r="H3619" s="32"/>
      <c r="I3619" s="33" t="n">
        <v>13.99</v>
      </c>
      <c r="J3619" s="34" t="s">
        <v>288</v>
      </c>
      <c r="K3619" s="35" t="s">
        <v>355</v>
      </c>
      <c r="L3619" s="36"/>
      <c r="M3619" s="33"/>
      <c r="N3619" s="33"/>
      <c r="O3619" s="37"/>
      <c r="P3619" s="38" t="n">
        <v>29.99</v>
      </c>
      <c r="Q3619" s="34" t="n">
        <v>1.99</v>
      </c>
      <c r="R3619" s="39" t="n">
        <v>-1.37918579234973</v>
      </c>
      <c r="S3619" s="40" t="n">
        <v>3.36918579234973</v>
      </c>
      <c r="T3619" s="40" t="n">
        <v>3.36918579234973</v>
      </c>
      <c r="U3619" s="40" t="n">
        <v>3.36918579234973</v>
      </c>
      <c r="V3619" s="32" t="n">
        <v>12.6108142076503</v>
      </c>
      <c r="W3619" s="32" t="n">
        <v>12.6108142076503</v>
      </c>
      <c r="X3619" s="40" t="n">
        <v>15.98</v>
      </c>
      <c r="Y3619" s="29" t="n">
        <v>89.69</v>
      </c>
      <c r="Z3619" s="29" t="n">
        <v>41.3755737704918</v>
      </c>
      <c r="AA3619" s="41"/>
      <c r="AB3619" s="38" t="n">
        <v>39.99</v>
      </c>
      <c r="AC3619" s="34" t="n">
        <v>1.99</v>
      </c>
      <c r="AD3619" s="39" t="n">
        <v>-1.04585245901639</v>
      </c>
      <c r="AE3619" s="40" t="n">
        <v>3.03585245901639</v>
      </c>
      <c r="AF3619" s="40" t="n">
        <v>3.03585245901639</v>
      </c>
      <c r="AG3619" s="40" t="n">
        <v>3.03585245901639</v>
      </c>
      <c r="AH3619" s="32" t="n">
        <v>12.9441475409836</v>
      </c>
      <c r="AI3619" s="32" t="n">
        <v>12.9441475409836</v>
      </c>
      <c r="AJ3619" s="40" t="n">
        <v>15.98</v>
      </c>
      <c r="AK3619" s="29" t="n">
        <v>99.69</v>
      </c>
      <c r="AL3619" s="29" t="n">
        <v>31.3755737704918</v>
      </c>
      <c r="AM3619" s="41"/>
      <c r="AN3619" s="38"/>
      <c r="AO3619" s="34"/>
      <c r="AP3619" s="39"/>
      <c r="AQ3619" s="40"/>
      <c r="AR3619" s="40"/>
      <c r="AS3619" s="40"/>
      <c r="AT3619" s="32"/>
      <c r="AU3619" s="32"/>
      <c r="AV3619" s="40"/>
      <c r="AW3619" s="31"/>
      <c r="AX3619" s="29"/>
      <c r="AY3619" s="42"/>
      <c r="AZ3619" s="38"/>
      <c r="BA3619" s="34"/>
      <c r="BB3619" s="39"/>
      <c r="BC3619" s="40"/>
      <c r="BD3619" s="40"/>
      <c r="BE3619" s="40"/>
      <c r="BF3619" s="32"/>
      <c r="BG3619" s="32"/>
      <c r="BH3619" s="40"/>
      <c r="BI3619" s="31"/>
      <c r="BJ3619" s="29"/>
    </row>
    <row r="3620" customFormat="false" ht="15" hidden="false" customHeight="false" outlineLevel="0" collapsed="false">
      <c r="A3620" s="26" t="s">
        <v>1679</v>
      </c>
      <c r="B3620" s="27" t="s">
        <v>1589</v>
      </c>
      <c r="C3620" s="28" t="s">
        <v>79</v>
      </c>
      <c r="D3620" s="43" t="s">
        <v>1677</v>
      </c>
      <c r="E3620" s="30" t="n">
        <v>199.9</v>
      </c>
      <c r="F3620" s="31" t="n">
        <v>159.9</v>
      </c>
      <c r="G3620" s="32" t="s">
        <v>1595</v>
      </c>
      <c r="H3620" s="32"/>
      <c r="I3620" s="33" t="n">
        <v>8.99</v>
      </c>
      <c r="J3620" s="34" t="s">
        <v>288</v>
      </c>
      <c r="K3620" s="35" t="s">
        <v>355</v>
      </c>
      <c r="L3620" s="36"/>
      <c r="M3620" s="33"/>
      <c r="N3620" s="33"/>
      <c r="O3620" s="37"/>
      <c r="P3620" s="38" t="n">
        <v>29.99</v>
      </c>
      <c r="Q3620" s="34" t="n">
        <v>1.99</v>
      </c>
      <c r="R3620" s="39" t="n">
        <v>-1.37918579234973</v>
      </c>
      <c r="S3620" s="40" t="n">
        <v>3.36918579234973</v>
      </c>
      <c r="T3620" s="40" t="n">
        <v>3.36918579234973</v>
      </c>
      <c r="U3620" s="40" t="n">
        <v>3.36918579234973</v>
      </c>
      <c r="V3620" s="32" t="n">
        <v>7.61081420765027</v>
      </c>
      <c r="W3620" s="32" t="n">
        <v>7.61081420765027</v>
      </c>
      <c r="X3620" s="40" t="n">
        <v>10.98</v>
      </c>
      <c r="Y3620" s="29" t="n">
        <v>89.69</v>
      </c>
      <c r="Z3620" s="29" t="n">
        <v>41.3755737704918</v>
      </c>
      <c r="AA3620" s="41"/>
      <c r="AB3620" s="38" t="n">
        <v>39.99</v>
      </c>
      <c r="AC3620" s="34" t="n">
        <v>1.99</v>
      </c>
      <c r="AD3620" s="39" t="n">
        <v>-1.04585245901639</v>
      </c>
      <c r="AE3620" s="40" t="n">
        <v>3.03585245901639</v>
      </c>
      <c r="AF3620" s="40" t="n">
        <v>3.03585245901639</v>
      </c>
      <c r="AG3620" s="40" t="n">
        <v>3.03585245901639</v>
      </c>
      <c r="AH3620" s="32" t="n">
        <v>7.94414754098361</v>
      </c>
      <c r="AI3620" s="32" t="n">
        <v>7.94414754098361</v>
      </c>
      <c r="AJ3620" s="40" t="n">
        <v>10.98</v>
      </c>
      <c r="AK3620" s="29" t="n">
        <v>99.69</v>
      </c>
      <c r="AL3620" s="29" t="n">
        <v>31.3755737704918</v>
      </c>
      <c r="AM3620" s="41"/>
      <c r="AN3620" s="38"/>
      <c r="AO3620" s="34"/>
      <c r="AP3620" s="39"/>
      <c r="AQ3620" s="40"/>
      <c r="AR3620" s="40"/>
      <c r="AS3620" s="40"/>
      <c r="AT3620" s="32"/>
      <c r="AU3620" s="32"/>
      <c r="AV3620" s="40"/>
      <c r="AW3620" s="31"/>
      <c r="AX3620" s="29"/>
      <c r="AY3620" s="42"/>
      <c r="AZ3620" s="38"/>
      <c r="BA3620" s="34"/>
      <c r="BB3620" s="39"/>
      <c r="BC3620" s="40"/>
      <c r="BD3620" s="40"/>
      <c r="BE3620" s="40"/>
      <c r="BF3620" s="32"/>
      <c r="BG3620" s="32"/>
      <c r="BH3620" s="40"/>
      <c r="BI3620" s="31"/>
      <c r="BJ3620" s="29"/>
    </row>
    <row r="3621" customFormat="false" ht="15" hidden="false" customHeight="false" outlineLevel="0" collapsed="false">
      <c r="A3621" s="26" t="s">
        <v>1680</v>
      </c>
      <c r="B3621" s="27" t="s">
        <v>1589</v>
      </c>
      <c r="C3621" s="28" t="s">
        <v>79</v>
      </c>
      <c r="D3621" s="43" t="s">
        <v>1677</v>
      </c>
      <c r="E3621" s="30" t="n">
        <v>199.9</v>
      </c>
      <c r="F3621" s="31" t="n">
        <v>159.9</v>
      </c>
      <c r="G3621" s="32" t="s">
        <v>1597</v>
      </c>
      <c r="H3621" s="32"/>
      <c r="I3621" s="33" t="n">
        <v>0</v>
      </c>
      <c r="J3621" s="34" t="s">
        <v>298</v>
      </c>
      <c r="K3621" s="35" t="s">
        <v>355</v>
      </c>
      <c r="L3621" s="36"/>
      <c r="M3621" s="33"/>
      <c r="N3621" s="33"/>
      <c r="O3621" s="37"/>
      <c r="P3621" s="38" t="n">
        <v>29.99</v>
      </c>
      <c r="Q3621" s="34" t="n">
        <v>1.99</v>
      </c>
      <c r="R3621" s="39" t="n">
        <v>-1.37918579234973</v>
      </c>
      <c r="S3621" s="40" t="n">
        <v>3.36918579234973</v>
      </c>
      <c r="T3621" s="40" t="n">
        <v>3.36918579234973</v>
      </c>
      <c r="U3621" s="40" t="n">
        <v>3.36918579234973</v>
      </c>
      <c r="V3621" s="32" t="n">
        <v>-1.37918579234973</v>
      </c>
      <c r="W3621" s="32" t="n">
        <v>-1.37918579234973</v>
      </c>
      <c r="X3621" s="40" t="n">
        <v>1.99</v>
      </c>
      <c r="Y3621" s="29" t="n">
        <v>89.69</v>
      </c>
      <c r="Z3621" s="29" t="n">
        <v>41.3755737704918</v>
      </c>
      <c r="AA3621" s="41"/>
      <c r="AB3621" s="38" t="n">
        <v>39.99</v>
      </c>
      <c r="AC3621" s="34" t="n">
        <v>1.99</v>
      </c>
      <c r="AD3621" s="39" t="n">
        <v>-1.04585245901639</v>
      </c>
      <c r="AE3621" s="40" t="n">
        <v>3.03585245901639</v>
      </c>
      <c r="AF3621" s="40" t="n">
        <v>3.03585245901639</v>
      </c>
      <c r="AG3621" s="40" t="n">
        <v>3.03585245901639</v>
      </c>
      <c r="AH3621" s="32" t="n">
        <v>-1.04585245901639</v>
      </c>
      <c r="AI3621" s="32" t="n">
        <v>-1.04585245901639</v>
      </c>
      <c r="AJ3621" s="40" t="n">
        <v>1.99</v>
      </c>
      <c r="AK3621" s="29" t="n">
        <v>99.69</v>
      </c>
      <c r="AL3621" s="29" t="n">
        <v>31.3755737704918</v>
      </c>
      <c r="AM3621" s="41"/>
      <c r="AN3621" s="38"/>
      <c r="AO3621" s="34"/>
      <c r="AP3621" s="39"/>
      <c r="AQ3621" s="40"/>
      <c r="AR3621" s="40"/>
      <c r="AS3621" s="40"/>
      <c r="AT3621" s="32"/>
      <c r="AU3621" s="32"/>
      <c r="AV3621" s="40"/>
      <c r="AW3621" s="31"/>
      <c r="AX3621" s="29"/>
      <c r="AY3621" s="42"/>
      <c r="AZ3621" s="38"/>
      <c r="BA3621" s="34"/>
      <c r="BB3621" s="39"/>
      <c r="BC3621" s="40"/>
      <c r="BD3621" s="40"/>
      <c r="BE3621" s="40"/>
      <c r="BF3621" s="32"/>
      <c r="BG3621" s="32"/>
      <c r="BH3621" s="40"/>
      <c r="BI3621" s="31"/>
      <c r="BJ3621" s="29"/>
    </row>
    <row r="3622" customFormat="false" ht="15" hidden="false" customHeight="false" outlineLevel="0" collapsed="false">
      <c r="A3622" s="26" t="s">
        <v>1681</v>
      </c>
      <c r="B3622" s="27" t="s">
        <v>1589</v>
      </c>
      <c r="C3622" s="28" t="s">
        <v>1682</v>
      </c>
      <c r="D3622" s="43" t="s">
        <v>91</v>
      </c>
      <c r="E3622" s="30" t="n">
        <v>199.9</v>
      </c>
      <c r="F3622" s="31" t="n">
        <v>159.9</v>
      </c>
      <c r="G3622" s="32" t="s">
        <v>1591</v>
      </c>
      <c r="H3622" s="32"/>
      <c r="I3622" s="33" t="n">
        <v>22.99</v>
      </c>
      <c r="J3622" s="34" t="s">
        <v>288</v>
      </c>
      <c r="K3622" s="35" t="s">
        <v>532</v>
      </c>
      <c r="L3622" s="36"/>
      <c r="M3622" s="33"/>
      <c r="N3622" s="33"/>
      <c r="O3622" s="37"/>
      <c r="P3622" s="38" t="n">
        <v>29.99</v>
      </c>
      <c r="Q3622" s="34" t="n">
        <v>0</v>
      </c>
      <c r="R3622" s="39" t="n">
        <v>-4.21148224043716</v>
      </c>
      <c r="S3622" s="40" t="n">
        <v>4.21148224043716</v>
      </c>
      <c r="T3622" s="40" t="n">
        <v>0</v>
      </c>
      <c r="U3622" s="40" t="n">
        <v>0</v>
      </c>
      <c r="V3622" s="32" t="n">
        <v>18.7785177595628</v>
      </c>
      <c r="W3622" s="32" t="n">
        <v>22.99</v>
      </c>
      <c r="X3622" s="40" t="n">
        <v>22.99</v>
      </c>
      <c r="Y3622" s="29" t="n">
        <v>29.99</v>
      </c>
      <c r="Z3622" s="29" t="n">
        <v>101.075573770492</v>
      </c>
      <c r="AA3622" s="41"/>
      <c r="AB3622" s="38" t="n">
        <v>39.99</v>
      </c>
      <c r="AC3622" s="34" t="n">
        <v>0</v>
      </c>
      <c r="AD3622" s="39" t="n">
        <v>-3.79481557377049</v>
      </c>
      <c r="AE3622" s="40" t="n">
        <v>3.79481557377049</v>
      </c>
      <c r="AF3622" s="40" t="n">
        <v>0</v>
      </c>
      <c r="AG3622" s="40" t="n">
        <v>0</v>
      </c>
      <c r="AH3622" s="32" t="n">
        <v>19.1951844262295</v>
      </c>
      <c r="AI3622" s="32" t="n">
        <v>22.99</v>
      </c>
      <c r="AJ3622" s="40" t="n">
        <v>22.99</v>
      </c>
      <c r="AK3622" s="29" t="n">
        <v>39.99</v>
      </c>
      <c r="AL3622" s="29" t="n">
        <v>91.0755737704918</v>
      </c>
      <c r="AM3622" s="41"/>
      <c r="AN3622" s="38"/>
      <c r="AO3622" s="34"/>
      <c r="AP3622" s="39"/>
      <c r="AQ3622" s="40"/>
      <c r="AR3622" s="40"/>
      <c r="AS3622" s="40"/>
      <c r="AT3622" s="32"/>
      <c r="AU3622" s="32"/>
      <c r="AV3622" s="40"/>
      <c r="AW3622" s="31"/>
      <c r="AX3622" s="29"/>
      <c r="AY3622" s="42"/>
      <c r="AZ3622" s="38"/>
      <c r="BA3622" s="34"/>
      <c r="BB3622" s="39"/>
      <c r="BC3622" s="40"/>
      <c r="BD3622" s="40"/>
      <c r="BE3622" s="40"/>
      <c r="BF3622" s="32"/>
      <c r="BG3622" s="32"/>
      <c r="BH3622" s="40"/>
      <c r="BI3622" s="31"/>
      <c r="BJ3622" s="29"/>
    </row>
    <row r="3623" customFormat="false" ht="15" hidden="false" customHeight="false" outlineLevel="0" collapsed="false">
      <c r="A3623" s="26" t="s">
        <v>1683</v>
      </c>
      <c r="B3623" s="27" t="s">
        <v>1589</v>
      </c>
      <c r="C3623" s="28" t="s">
        <v>1682</v>
      </c>
      <c r="D3623" s="43" t="s">
        <v>91</v>
      </c>
      <c r="E3623" s="30" t="n">
        <v>199.9</v>
      </c>
      <c r="F3623" s="31" t="n">
        <v>159.9</v>
      </c>
      <c r="G3623" s="32" t="s">
        <v>1593</v>
      </c>
      <c r="H3623" s="32"/>
      <c r="I3623" s="33" t="n">
        <v>13.99</v>
      </c>
      <c r="J3623" s="34" t="s">
        <v>288</v>
      </c>
      <c r="K3623" s="35" t="s">
        <v>355</v>
      </c>
      <c r="L3623" s="36"/>
      <c r="M3623" s="33"/>
      <c r="N3623" s="33"/>
      <c r="O3623" s="37"/>
      <c r="P3623" s="38" t="n">
        <v>29.99</v>
      </c>
      <c r="Q3623" s="34" t="n">
        <v>1.99</v>
      </c>
      <c r="R3623" s="39" t="n">
        <v>-1.37918579234973</v>
      </c>
      <c r="S3623" s="40" t="n">
        <v>3.36918579234973</v>
      </c>
      <c r="T3623" s="40" t="n">
        <v>3.36918579234973</v>
      </c>
      <c r="U3623" s="40" t="n">
        <v>3.36918579234973</v>
      </c>
      <c r="V3623" s="32" t="n">
        <v>12.6108142076503</v>
      </c>
      <c r="W3623" s="32" t="n">
        <v>12.6108142076503</v>
      </c>
      <c r="X3623" s="40" t="n">
        <v>15.98</v>
      </c>
      <c r="Y3623" s="29" t="n">
        <v>89.69</v>
      </c>
      <c r="Z3623" s="29" t="n">
        <v>41.3755737704918</v>
      </c>
      <c r="AA3623" s="41"/>
      <c r="AB3623" s="38" t="n">
        <v>39.99</v>
      </c>
      <c r="AC3623" s="34" t="n">
        <v>1.99</v>
      </c>
      <c r="AD3623" s="39" t="n">
        <v>-1.04585245901639</v>
      </c>
      <c r="AE3623" s="40" t="n">
        <v>3.03585245901639</v>
      </c>
      <c r="AF3623" s="40" t="n">
        <v>3.03585245901639</v>
      </c>
      <c r="AG3623" s="40" t="n">
        <v>3.03585245901639</v>
      </c>
      <c r="AH3623" s="32" t="n">
        <v>12.9441475409836</v>
      </c>
      <c r="AI3623" s="32" t="n">
        <v>12.9441475409836</v>
      </c>
      <c r="AJ3623" s="40" t="n">
        <v>15.98</v>
      </c>
      <c r="AK3623" s="29" t="n">
        <v>99.69</v>
      </c>
      <c r="AL3623" s="29" t="n">
        <v>31.3755737704918</v>
      </c>
      <c r="AM3623" s="41"/>
      <c r="AN3623" s="38"/>
      <c r="AO3623" s="34"/>
      <c r="AP3623" s="39"/>
      <c r="AQ3623" s="40"/>
      <c r="AR3623" s="40"/>
      <c r="AS3623" s="40"/>
      <c r="AT3623" s="32"/>
      <c r="AU3623" s="32"/>
      <c r="AV3623" s="40"/>
      <c r="AW3623" s="31"/>
      <c r="AX3623" s="29"/>
      <c r="AY3623" s="42"/>
      <c r="AZ3623" s="38"/>
      <c r="BA3623" s="34"/>
      <c r="BB3623" s="39"/>
      <c r="BC3623" s="40"/>
      <c r="BD3623" s="40"/>
      <c r="BE3623" s="40"/>
      <c r="BF3623" s="32"/>
      <c r="BG3623" s="32"/>
      <c r="BH3623" s="40"/>
      <c r="BI3623" s="31"/>
      <c r="BJ3623" s="29"/>
    </row>
    <row r="3624" customFormat="false" ht="15" hidden="false" customHeight="false" outlineLevel="0" collapsed="false">
      <c r="A3624" s="26" t="s">
        <v>1684</v>
      </c>
      <c r="B3624" s="27" t="s">
        <v>1589</v>
      </c>
      <c r="C3624" s="28" t="s">
        <v>1682</v>
      </c>
      <c r="D3624" s="43" t="s">
        <v>91</v>
      </c>
      <c r="E3624" s="30" t="n">
        <v>199.9</v>
      </c>
      <c r="F3624" s="31" t="n">
        <v>159.9</v>
      </c>
      <c r="G3624" s="32" t="s">
        <v>1595</v>
      </c>
      <c r="H3624" s="32"/>
      <c r="I3624" s="33" t="n">
        <v>8.99</v>
      </c>
      <c r="J3624" s="34" t="s">
        <v>288</v>
      </c>
      <c r="K3624" s="35" t="s">
        <v>355</v>
      </c>
      <c r="L3624" s="36"/>
      <c r="M3624" s="33"/>
      <c r="N3624" s="33"/>
      <c r="O3624" s="37"/>
      <c r="P3624" s="38" t="n">
        <v>29.99</v>
      </c>
      <c r="Q3624" s="34" t="n">
        <v>1.99</v>
      </c>
      <c r="R3624" s="39" t="n">
        <v>-1.37918579234973</v>
      </c>
      <c r="S3624" s="40" t="n">
        <v>3.36918579234973</v>
      </c>
      <c r="T3624" s="40" t="n">
        <v>3.36918579234973</v>
      </c>
      <c r="U3624" s="40" t="n">
        <v>3.36918579234973</v>
      </c>
      <c r="V3624" s="32" t="n">
        <v>7.61081420765027</v>
      </c>
      <c r="W3624" s="32" t="n">
        <v>7.61081420765027</v>
      </c>
      <c r="X3624" s="40" t="n">
        <v>10.98</v>
      </c>
      <c r="Y3624" s="29" t="n">
        <v>89.69</v>
      </c>
      <c r="Z3624" s="29" t="n">
        <v>41.3755737704918</v>
      </c>
      <c r="AA3624" s="41"/>
      <c r="AB3624" s="38" t="n">
        <v>39.99</v>
      </c>
      <c r="AC3624" s="34" t="n">
        <v>1.99</v>
      </c>
      <c r="AD3624" s="39" t="n">
        <v>-1.04585245901639</v>
      </c>
      <c r="AE3624" s="40" t="n">
        <v>3.03585245901639</v>
      </c>
      <c r="AF3624" s="40" t="n">
        <v>3.03585245901639</v>
      </c>
      <c r="AG3624" s="40" t="n">
        <v>3.03585245901639</v>
      </c>
      <c r="AH3624" s="32" t="n">
        <v>7.94414754098361</v>
      </c>
      <c r="AI3624" s="32" t="n">
        <v>7.94414754098361</v>
      </c>
      <c r="AJ3624" s="40" t="n">
        <v>10.98</v>
      </c>
      <c r="AK3624" s="29" t="n">
        <v>99.69</v>
      </c>
      <c r="AL3624" s="29" t="n">
        <v>31.3755737704918</v>
      </c>
      <c r="AM3624" s="41"/>
      <c r="AN3624" s="38"/>
      <c r="AO3624" s="34"/>
      <c r="AP3624" s="39"/>
      <c r="AQ3624" s="40"/>
      <c r="AR3624" s="40"/>
      <c r="AS3624" s="40"/>
      <c r="AT3624" s="32"/>
      <c r="AU3624" s="32"/>
      <c r="AV3624" s="40"/>
      <c r="AW3624" s="31"/>
      <c r="AX3624" s="29"/>
      <c r="AY3624" s="42"/>
      <c r="AZ3624" s="38"/>
      <c r="BA3624" s="34"/>
      <c r="BB3624" s="39"/>
      <c r="BC3624" s="40"/>
      <c r="BD3624" s="40"/>
      <c r="BE3624" s="40"/>
      <c r="BF3624" s="32"/>
      <c r="BG3624" s="32"/>
      <c r="BH3624" s="40"/>
      <c r="BI3624" s="31"/>
      <c r="BJ3624" s="29"/>
    </row>
    <row r="3625" customFormat="false" ht="15" hidden="false" customHeight="false" outlineLevel="0" collapsed="false">
      <c r="A3625" s="26" t="s">
        <v>1685</v>
      </c>
      <c r="B3625" s="27" t="s">
        <v>1589</v>
      </c>
      <c r="C3625" s="28" t="s">
        <v>1682</v>
      </c>
      <c r="D3625" s="43" t="s">
        <v>91</v>
      </c>
      <c r="E3625" s="30" t="n">
        <v>199.9</v>
      </c>
      <c r="F3625" s="31" t="n">
        <v>159.9</v>
      </c>
      <c r="G3625" s="32" t="s">
        <v>1597</v>
      </c>
      <c r="H3625" s="32"/>
      <c r="I3625" s="33" t="n">
        <v>0</v>
      </c>
      <c r="J3625" s="34" t="s">
        <v>298</v>
      </c>
      <c r="K3625" s="35" t="s">
        <v>355</v>
      </c>
      <c r="L3625" s="36"/>
      <c r="M3625" s="33"/>
      <c r="N3625" s="33"/>
      <c r="O3625" s="37"/>
      <c r="P3625" s="38" t="n">
        <v>29.99</v>
      </c>
      <c r="Q3625" s="34" t="n">
        <v>1.99</v>
      </c>
      <c r="R3625" s="39" t="n">
        <v>-1.37918579234973</v>
      </c>
      <c r="S3625" s="40" t="n">
        <v>3.36918579234973</v>
      </c>
      <c r="T3625" s="40" t="n">
        <v>3.36918579234973</v>
      </c>
      <c r="U3625" s="40" t="n">
        <v>3.36918579234973</v>
      </c>
      <c r="V3625" s="32" t="n">
        <v>-1.37918579234973</v>
      </c>
      <c r="W3625" s="32" t="n">
        <v>-1.37918579234973</v>
      </c>
      <c r="X3625" s="40" t="n">
        <v>1.99</v>
      </c>
      <c r="Y3625" s="29" t="n">
        <v>89.69</v>
      </c>
      <c r="Z3625" s="29" t="n">
        <v>41.3755737704918</v>
      </c>
      <c r="AA3625" s="41"/>
      <c r="AB3625" s="38" t="n">
        <v>39.99</v>
      </c>
      <c r="AC3625" s="34" t="n">
        <v>1.99</v>
      </c>
      <c r="AD3625" s="39" t="n">
        <v>-1.04585245901639</v>
      </c>
      <c r="AE3625" s="40" t="n">
        <v>3.03585245901639</v>
      </c>
      <c r="AF3625" s="40" t="n">
        <v>3.03585245901639</v>
      </c>
      <c r="AG3625" s="40" t="n">
        <v>3.03585245901639</v>
      </c>
      <c r="AH3625" s="32" t="n">
        <v>-1.04585245901639</v>
      </c>
      <c r="AI3625" s="32" t="n">
        <v>-1.04585245901639</v>
      </c>
      <c r="AJ3625" s="40" t="n">
        <v>1.99</v>
      </c>
      <c r="AK3625" s="29" t="n">
        <v>99.69</v>
      </c>
      <c r="AL3625" s="29" t="n">
        <v>31.3755737704918</v>
      </c>
      <c r="AM3625" s="41"/>
      <c r="AN3625" s="38"/>
      <c r="AO3625" s="34"/>
      <c r="AP3625" s="39"/>
      <c r="AQ3625" s="40"/>
      <c r="AR3625" s="40"/>
      <c r="AS3625" s="40"/>
      <c r="AT3625" s="32"/>
      <c r="AU3625" s="32"/>
      <c r="AV3625" s="40"/>
      <c r="AW3625" s="31"/>
      <c r="AX3625" s="29"/>
      <c r="AY3625" s="42"/>
      <c r="AZ3625" s="38"/>
      <c r="BA3625" s="34"/>
      <c r="BB3625" s="39"/>
      <c r="BC3625" s="40"/>
      <c r="BD3625" s="40"/>
      <c r="BE3625" s="40"/>
      <c r="BF3625" s="32"/>
      <c r="BG3625" s="32"/>
      <c r="BH3625" s="40"/>
      <c r="BI3625" s="31"/>
      <c r="BJ3625" s="29"/>
    </row>
    <row r="3626" customFormat="false" ht="15" hidden="false" customHeight="false" outlineLevel="0" collapsed="false">
      <c r="A3626" s="26" t="s">
        <v>1686</v>
      </c>
      <c r="B3626" s="27" t="s">
        <v>1589</v>
      </c>
      <c r="C3626" s="28" t="s">
        <v>64</v>
      </c>
      <c r="D3626" s="43" t="s">
        <v>238</v>
      </c>
      <c r="E3626" s="30" t="n">
        <v>1049.9</v>
      </c>
      <c r="F3626" s="31" t="n">
        <v>1039.9</v>
      </c>
      <c r="G3626" s="32" t="s">
        <v>1591</v>
      </c>
      <c r="H3626" s="32" t="s">
        <v>98</v>
      </c>
      <c r="I3626" s="33" t="n">
        <v>22.99</v>
      </c>
      <c r="J3626" s="34" t="s">
        <v>288</v>
      </c>
      <c r="K3626" s="35" t="s">
        <v>355</v>
      </c>
      <c r="L3626" s="36"/>
      <c r="M3626" s="33"/>
      <c r="N3626" s="33"/>
      <c r="O3626" s="37"/>
      <c r="P3626" s="38" t="n">
        <v>89.99</v>
      </c>
      <c r="Q3626" s="34" t="n">
        <v>17.99</v>
      </c>
      <c r="R3626" s="39" t="n">
        <v>-3.18741803278689</v>
      </c>
      <c r="S3626" s="40" t="n">
        <v>21.1774180327869</v>
      </c>
      <c r="T3626" s="40" t="n">
        <v>21.1774180327869</v>
      </c>
      <c r="U3626" s="40" t="n">
        <v>21.1774180327869</v>
      </c>
      <c r="V3626" s="32" t="n">
        <v>19.8025819672131</v>
      </c>
      <c r="W3626" s="32" t="n">
        <v>19.8025819672131</v>
      </c>
      <c r="X3626" s="40" t="n">
        <v>40.98</v>
      </c>
      <c r="Y3626" s="29" t="n">
        <v>737.63</v>
      </c>
      <c r="Z3626" s="29" t="n">
        <v>114.747049180328</v>
      </c>
      <c r="AA3626" s="41"/>
      <c r="AB3626" s="38"/>
      <c r="AC3626" s="34"/>
      <c r="AD3626" s="39"/>
      <c r="AE3626" s="40"/>
      <c r="AF3626" s="40"/>
      <c r="AG3626" s="40"/>
      <c r="AH3626" s="32"/>
      <c r="AI3626" s="32"/>
      <c r="AJ3626" s="40"/>
      <c r="AK3626" s="29"/>
      <c r="AL3626" s="29"/>
      <c r="AM3626" s="41"/>
      <c r="AN3626" s="38"/>
      <c r="AO3626" s="34"/>
      <c r="AP3626" s="39"/>
      <c r="AQ3626" s="40"/>
      <c r="AR3626" s="40"/>
      <c r="AS3626" s="40"/>
      <c r="AT3626" s="32"/>
      <c r="AU3626" s="32"/>
      <c r="AV3626" s="40"/>
      <c r="AW3626" s="31"/>
      <c r="AX3626" s="29"/>
      <c r="AY3626" s="42"/>
      <c r="AZ3626" s="38"/>
      <c r="BA3626" s="34"/>
      <c r="BB3626" s="39"/>
      <c r="BC3626" s="40"/>
      <c r="BD3626" s="40"/>
      <c r="BE3626" s="40"/>
      <c r="BF3626" s="32"/>
      <c r="BG3626" s="32"/>
      <c r="BH3626" s="40"/>
      <c r="BI3626" s="31"/>
      <c r="BJ3626" s="29"/>
    </row>
    <row r="3627" customFormat="false" ht="15" hidden="false" customHeight="false" outlineLevel="0" collapsed="false">
      <c r="A3627" s="26" t="s">
        <v>1687</v>
      </c>
      <c r="B3627" s="27" t="s">
        <v>1589</v>
      </c>
      <c r="C3627" s="28" t="s">
        <v>64</v>
      </c>
      <c r="D3627" s="43" t="s">
        <v>238</v>
      </c>
      <c r="E3627" s="30" t="n">
        <v>1049.9</v>
      </c>
      <c r="F3627" s="31" t="n">
        <v>1039.9</v>
      </c>
      <c r="G3627" s="32" t="s">
        <v>1593</v>
      </c>
      <c r="H3627" s="32" t="s">
        <v>98</v>
      </c>
      <c r="I3627" s="33" t="n">
        <v>13.99</v>
      </c>
      <c r="J3627" s="34" t="s">
        <v>288</v>
      </c>
      <c r="K3627" s="35" t="s">
        <v>355</v>
      </c>
      <c r="L3627" s="36"/>
      <c r="M3627" s="33"/>
      <c r="N3627" s="33"/>
      <c r="O3627" s="37"/>
      <c r="P3627" s="38" t="n">
        <v>89.99</v>
      </c>
      <c r="Q3627" s="34" t="n">
        <v>19.99</v>
      </c>
      <c r="R3627" s="39" t="n">
        <v>-1.18741803278689</v>
      </c>
      <c r="S3627" s="40" t="n">
        <v>21.1774180327869</v>
      </c>
      <c r="T3627" s="40" t="n">
        <v>21.1774180327869</v>
      </c>
      <c r="U3627" s="40" t="n">
        <v>21.1774180327869</v>
      </c>
      <c r="V3627" s="32" t="n">
        <v>12.8025819672131</v>
      </c>
      <c r="W3627" s="32" t="n">
        <v>12.8025819672131</v>
      </c>
      <c r="X3627" s="40" t="n">
        <v>33.98</v>
      </c>
      <c r="Y3627" s="29" t="n">
        <v>809.63</v>
      </c>
      <c r="Z3627" s="29" t="n">
        <v>42.747049180328</v>
      </c>
      <c r="AA3627" s="41"/>
      <c r="AB3627" s="38"/>
      <c r="AC3627" s="34"/>
      <c r="AD3627" s="39"/>
      <c r="AE3627" s="40"/>
      <c r="AF3627" s="40"/>
      <c r="AG3627" s="40"/>
      <c r="AH3627" s="32"/>
      <c r="AI3627" s="32"/>
      <c r="AJ3627" s="40"/>
      <c r="AK3627" s="29"/>
      <c r="AL3627" s="29"/>
      <c r="AM3627" s="41"/>
      <c r="AN3627" s="38"/>
      <c r="AO3627" s="34"/>
      <c r="AP3627" s="39"/>
      <c r="AQ3627" s="40"/>
      <c r="AR3627" s="40"/>
      <c r="AS3627" s="40"/>
      <c r="AT3627" s="32"/>
      <c r="AU3627" s="32"/>
      <c r="AV3627" s="40"/>
      <c r="AW3627" s="31"/>
      <c r="AX3627" s="29"/>
      <c r="AY3627" s="42"/>
      <c r="AZ3627" s="38"/>
      <c r="BA3627" s="34"/>
      <c r="BB3627" s="39"/>
      <c r="BC3627" s="40"/>
      <c r="BD3627" s="40"/>
      <c r="BE3627" s="40"/>
      <c r="BF3627" s="32"/>
      <c r="BG3627" s="32"/>
      <c r="BH3627" s="40"/>
      <c r="BI3627" s="31"/>
      <c r="BJ3627" s="29"/>
    </row>
    <row r="3628" customFormat="false" ht="15" hidden="false" customHeight="false" outlineLevel="0" collapsed="false">
      <c r="A3628" s="26" t="s">
        <v>1688</v>
      </c>
      <c r="B3628" s="27" t="s">
        <v>1589</v>
      </c>
      <c r="C3628" s="28" t="s">
        <v>64</v>
      </c>
      <c r="D3628" s="43" t="s">
        <v>238</v>
      </c>
      <c r="E3628" s="30" t="n">
        <v>1049.9</v>
      </c>
      <c r="F3628" s="31" t="n">
        <v>1039.9</v>
      </c>
      <c r="G3628" s="32" t="s">
        <v>1595</v>
      </c>
      <c r="H3628" s="32" t="s">
        <v>98</v>
      </c>
      <c r="I3628" s="33" t="n">
        <v>8.99</v>
      </c>
      <c r="J3628" s="34" t="s">
        <v>288</v>
      </c>
      <c r="K3628" s="35" t="s">
        <v>355</v>
      </c>
      <c r="L3628" s="36"/>
      <c r="M3628" s="33"/>
      <c r="N3628" s="33"/>
      <c r="O3628" s="37"/>
      <c r="P3628" s="38" t="n">
        <v>89.99</v>
      </c>
      <c r="Q3628" s="34" t="n">
        <v>20.99</v>
      </c>
      <c r="R3628" s="39" t="n">
        <v>-0.187418032786891</v>
      </c>
      <c r="S3628" s="40" t="n">
        <v>21.1774180327869</v>
      </c>
      <c r="T3628" s="40" t="n">
        <v>21.1774180327869</v>
      </c>
      <c r="U3628" s="40" t="n">
        <v>21.1774180327869</v>
      </c>
      <c r="V3628" s="32" t="n">
        <v>8.80258196721311</v>
      </c>
      <c r="W3628" s="32" t="n">
        <v>8.80258196721311</v>
      </c>
      <c r="X3628" s="40" t="n">
        <v>29.98</v>
      </c>
      <c r="Y3628" s="29" t="n">
        <v>845.63</v>
      </c>
      <c r="Z3628" s="29" t="n">
        <v>6.74704918032796</v>
      </c>
      <c r="AA3628" s="41"/>
      <c r="AB3628" s="38"/>
      <c r="AC3628" s="34"/>
      <c r="AD3628" s="39"/>
      <c r="AE3628" s="40"/>
      <c r="AF3628" s="40"/>
      <c r="AG3628" s="40"/>
      <c r="AH3628" s="32"/>
      <c r="AI3628" s="32"/>
      <c r="AJ3628" s="40"/>
      <c r="AK3628" s="29"/>
      <c r="AL3628" s="29"/>
      <c r="AM3628" s="41"/>
      <c r="AN3628" s="38"/>
      <c r="AO3628" s="34"/>
      <c r="AP3628" s="39"/>
      <c r="AQ3628" s="40"/>
      <c r="AR3628" s="40"/>
      <c r="AS3628" s="40"/>
      <c r="AT3628" s="32"/>
      <c r="AU3628" s="32"/>
      <c r="AV3628" s="40"/>
      <c r="AW3628" s="31"/>
      <c r="AX3628" s="29"/>
      <c r="AY3628" s="42"/>
      <c r="AZ3628" s="38"/>
      <c r="BA3628" s="34"/>
      <c r="BB3628" s="39"/>
      <c r="BC3628" s="40"/>
      <c r="BD3628" s="40"/>
      <c r="BE3628" s="40"/>
      <c r="BF3628" s="32"/>
      <c r="BG3628" s="32"/>
      <c r="BH3628" s="40"/>
      <c r="BI3628" s="31"/>
      <c r="BJ3628" s="29"/>
    </row>
    <row r="3629" customFormat="false" ht="15" hidden="false" customHeight="false" outlineLevel="0" collapsed="false">
      <c r="A3629" s="26" t="s">
        <v>1689</v>
      </c>
      <c r="B3629" s="27" t="s">
        <v>1589</v>
      </c>
      <c r="C3629" s="28" t="s">
        <v>64</v>
      </c>
      <c r="D3629" s="43" t="s">
        <v>238</v>
      </c>
      <c r="E3629" s="30" t="n">
        <v>1049.9</v>
      </c>
      <c r="F3629" s="31" t="n">
        <v>1039.9</v>
      </c>
      <c r="G3629" s="32" t="s">
        <v>1597</v>
      </c>
      <c r="H3629" s="32" t="s">
        <v>98</v>
      </c>
      <c r="I3629" s="33" t="n">
        <v>0</v>
      </c>
      <c r="J3629" s="34" t="s">
        <v>298</v>
      </c>
      <c r="K3629" s="35" t="s">
        <v>355</v>
      </c>
      <c r="L3629" s="36"/>
      <c r="M3629" s="33"/>
      <c r="N3629" s="33"/>
      <c r="O3629" s="37"/>
      <c r="P3629" s="38" t="n">
        <v>89.99</v>
      </c>
      <c r="Q3629" s="34" t="n">
        <v>20.99</v>
      </c>
      <c r="R3629" s="39" t="n">
        <v>-0.187418032786891</v>
      </c>
      <c r="S3629" s="40" t="n">
        <v>21.1774180327869</v>
      </c>
      <c r="T3629" s="40" t="n">
        <v>21.1774180327869</v>
      </c>
      <c r="U3629" s="40" t="n">
        <v>21.1774180327869</v>
      </c>
      <c r="V3629" s="32" t="n">
        <v>-0.187418032786891</v>
      </c>
      <c r="W3629" s="32" t="n">
        <v>-0.187418032786891</v>
      </c>
      <c r="X3629" s="40" t="n">
        <v>20.99</v>
      </c>
      <c r="Y3629" s="29" t="n">
        <v>845.63</v>
      </c>
      <c r="Z3629" s="29" t="n">
        <v>6.74704918032796</v>
      </c>
      <c r="AA3629" s="41"/>
      <c r="AB3629" s="38"/>
      <c r="AC3629" s="34"/>
      <c r="AD3629" s="39"/>
      <c r="AE3629" s="40"/>
      <c r="AF3629" s="40"/>
      <c r="AG3629" s="40"/>
      <c r="AH3629" s="32"/>
      <c r="AI3629" s="32"/>
      <c r="AJ3629" s="40"/>
      <c r="AK3629" s="29"/>
      <c r="AL3629" s="29"/>
      <c r="AM3629" s="41"/>
      <c r="AN3629" s="38"/>
      <c r="AO3629" s="34"/>
      <c r="AP3629" s="39"/>
      <c r="AQ3629" s="40"/>
      <c r="AR3629" s="40"/>
      <c r="AS3629" s="40"/>
      <c r="AT3629" s="32"/>
      <c r="AU3629" s="32"/>
      <c r="AV3629" s="40"/>
      <c r="AW3629" s="31"/>
      <c r="AX3629" s="29"/>
      <c r="AY3629" s="42"/>
      <c r="AZ3629" s="38"/>
      <c r="BA3629" s="34"/>
      <c r="BB3629" s="39"/>
      <c r="BC3629" s="40"/>
      <c r="BD3629" s="40"/>
      <c r="BE3629" s="40"/>
      <c r="BF3629" s="32"/>
      <c r="BG3629" s="32"/>
      <c r="BH3629" s="40"/>
      <c r="BI3629" s="31"/>
      <c r="BJ3629" s="29"/>
    </row>
    <row r="3630" customFormat="false" ht="15" hidden="false" customHeight="false" outlineLevel="0" collapsed="false">
      <c r="A3630" s="26" t="s">
        <v>1690</v>
      </c>
      <c r="B3630" s="27" t="s">
        <v>1589</v>
      </c>
      <c r="C3630" s="28" t="s">
        <v>64</v>
      </c>
      <c r="D3630" s="43" t="s">
        <v>239</v>
      </c>
      <c r="E3630" s="30" t="n">
        <v>459.9</v>
      </c>
      <c r="F3630" s="31" t="n">
        <v>449.9</v>
      </c>
      <c r="G3630" s="32" t="s">
        <v>1591</v>
      </c>
      <c r="H3630" s="32" t="s">
        <v>98</v>
      </c>
      <c r="I3630" s="33" t="n">
        <v>22.99</v>
      </c>
      <c r="J3630" s="34" t="s">
        <v>288</v>
      </c>
      <c r="K3630" s="35" t="s">
        <v>355</v>
      </c>
      <c r="L3630" s="36"/>
      <c r="M3630" s="33"/>
      <c r="N3630" s="33"/>
      <c r="O3630" s="37"/>
      <c r="P3630" s="38" t="n">
        <v>39.99</v>
      </c>
      <c r="Q3630" s="34" t="n">
        <v>4.99</v>
      </c>
      <c r="R3630" s="39" t="n">
        <v>-4.14279143897996</v>
      </c>
      <c r="S3630" s="40" t="n">
        <v>9.13279143897996</v>
      </c>
      <c r="T3630" s="40" t="n">
        <v>9.13279143897996</v>
      </c>
      <c r="U3630" s="40" t="n">
        <v>9.13279143897996</v>
      </c>
      <c r="V3630" s="32" t="n">
        <v>18.84720856102</v>
      </c>
      <c r="W3630" s="32" t="n">
        <v>18.84720856102</v>
      </c>
      <c r="X3630" s="40" t="n">
        <v>27.98</v>
      </c>
      <c r="Y3630" s="29" t="n">
        <v>219.63</v>
      </c>
      <c r="Z3630" s="29" t="n">
        <v>149.140491803279</v>
      </c>
      <c r="AA3630" s="41"/>
      <c r="AB3630" s="38"/>
      <c r="AC3630" s="34"/>
      <c r="AD3630" s="39"/>
      <c r="AE3630" s="40"/>
      <c r="AF3630" s="40"/>
      <c r="AG3630" s="40"/>
      <c r="AH3630" s="32"/>
      <c r="AI3630" s="32"/>
      <c r="AJ3630" s="40"/>
      <c r="AK3630" s="29"/>
      <c r="AL3630" s="29"/>
      <c r="AM3630" s="41"/>
      <c r="AN3630" s="38"/>
      <c r="AO3630" s="34"/>
      <c r="AP3630" s="39"/>
      <c r="AQ3630" s="40"/>
      <c r="AR3630" s="40"/>
      <c r="AS3630" s="40"/>
      <c r="AT3630" s="32"/>
      <c r="AU3630" s="32"/>
      <c r="AV3630" s="40"/>
      <c r="AW3630" s="31"/>
      <c r="AX3630" s="29"/>
      <c r="AY3630" s="42"/>
      <c r="AZ3630" s="38"/>
      <c r="BA3630" s="34"/>
      <c r="BB3630" s="39"/>
      <c r="BC3630" s="40"/>
      <c r="BD3630" s="40"/>
      <c r="BE3630" s="40"/>
      <c r="BF3630" s="32"/>
      <c r="BG3630" s="32"/>
      <c r="BH3630" s="40"/>
      <c r="BI3630" s="31"/>
      <c r="BJ3630" s="29"/>
    </row>
    <row r="3631" customFormat="false" ht="15" hidden="false" customHeight="false" outlineLevel="0" collapsed="false">
      <c r="A3631" s="26" t="s">
        <v>1691</v>
      </c>
      <c r="B3631" s="27" t="s">
        <v>1589</v>
      </c>
      <c r="C3631" s="28" t="s">
        <v>64</v>
      </c>
      <c r="D3631" s="43" t="s">
        <v>239</v>
      </c>
      <c r="E3631" s="30" t="n">
        <v>459.9</v>
      </c>
      <c r="F3631" s="31" t="n">
        <v>449.9</v>
      </c>
      <c r="G3631" s="32" t="s">
        <v>1593</v>
      </c>
      <c r="H3631" s="32" t="s">
        <v>98</v>
      </c>
      <c r="I3631" s="33" t="n">
        <v>13.99</v>
      </c>
      <c r="J3631" s="34" t="s">
        <v>288</v>
      </c>
      <c r="K3631" s="35" t="s">
        <v>355</v>
      </c>
      <c r="L3631" s="36"/>
      <c r="M3631" s="33"/>
      <c r="N3631" s="33"/>
      <c r="O3631" s="37"/>
      <c r="P3631" s="38" t="n">
        <v>39.99</v>
      </c>
      <c r="Q3631" s="34" t="n">
        <v>7.99</v>
      </c>
      <c r="R3631" s="39" t="n">
        <v>-1.14279143897996</v>
      </c>
      <c r="S3631" s="40" t="n">
        <v>9.13279143897996</v>
      </c>
      <c r="T3631" s="40" t="n">
        <v>9.13279143897996</v>
      </c>
      <c r="U3631" s="40" t="n">
        <v>9.13279143897996</v>
      </c>
      <c r="V3631" s="32" t="n">
        <v>12.84720856102</v>
      </c>
      <c r="W3631" s="32" t="n">
        <v>12.84720856102</v>
      </c>
      <c r="X3631" s="40" t="n">
        <v>21.98</v>
      </c>
      <c r="Y3631" s="29" t="n">
        <v>327.63</v>
      </c>
      <c r="Z3631" s="29" t="n">
        <v>41.1404918032787</v>
      </c>
      <c r="AA3631" s="41"/>
      <c r="AB3631" s="38"/>
      <c r="AC3631" s="34"/>
      <c r="AD3631" s="39"/>
      <c r="AE3631" s="40"/>
      <c r="AF3631" s="40"/>
      <c r="AG3631" s="40"/>
      <c r="AH3631" s="32"/>
      <c r="AI3631" s="32"/>
      <c r="AJ3631" s="40"/>
      <c r="AK3631" s="29"/>
      <c r="AL3631" s="29"/>
      <c r="AM3631" s="41"/>
      <c r="AN3631" s="38"/>
      <c r="AO3631" s="34"/>
      <c r="AP3631" s="39"/>
      <c r="AQ3631" s="40"/>
      <c r="AR3631" s="40"/>
      <c r="AS3631" s="40"/>
      <c r="AT3631" s="32"/>
      <c r="AU3631" s="32"/>
      <c r="AV3631" s="40"/>
      <c r="AW3631" s="31"/>
      <c r="AX3631" s="29"/>
      <c r="AY3631" s="42"/>
      <c r="AZ3631" s="38"/>
      <c r="BA3631" s="34"/>
      <c r="BB3631" s="39"/>
      <c r="BC3631" s="40"/>
      <c r="BD3631" s="40"/>
      <c r="BE3631" s="40"/>
      <c r="BF3631" s="32"/>
      <c r="BG3631" s="32"/>
      <c r="BH3631" s="40"/>
      <c r="BI3631" s="31"/>
      <c r="BJ3631" s="29"/>
    </row>
    <row r="3632" customFormat="false" ht="15" hidden="false" customHeight="false" outlineLevel="0" collapsed="false">
      <c r="A3632" s="26" t="s">
        <v>1692</v>
      </c>
      <c r="B3632" s="27" t="s">
        <v>1589</v>
      </c>
      <c r="C3632" s="28" t="s">
        <v>64</v>
      </c>
      <c r="D3632" s="43" t="s">
        <v>239</v>
      </c>
      <c r="E3632" s="30" t="n">
        <v>459.9</v>
      </c>
      <c r="F3632" s="31" t="n">
        <v>449.9</v>
      </c>
      <c r="G3632" s="32" t="s">
        <v>1595</v>
      </c>
      <c r="H3632" s="32" t="s">
        <v>98</v>
      </c>
      <c r="I3632" s="33" t="n">
        <v>8.99</v>
      </c>
      <c r="J3632" s="34" t="s">
        <v>288</v>
      </c>
      <c r="K3632" s="35" t="s">
        <v>355</v>
      </c>
      <c r="L3632" s="36"/>
      <c r="M3632" s="33"/>
      <c r="N3632" s="33"/>
      <c r="O3632" s="37"/>
      <c r="P3632" s="38" t="n">
        <v>39.99</v>
      </c>
      <c r="Q3632" s="34" t="n">
        <v>8.99</v>
      </c>
      <c r="R3632" s="39" t="n">
        <v>-0.142791438979963</v>
      </c>
      <c r="S3632" s="40" t="n">
        <v>9.13279143897996</v>
      </c>
      <c r="T3632" s="40" t="n">
        <v>9.13279143897996</v>
      </c>
      <c r="U3632" s="40" t="n">
        <v>9.13279143897996</v>
      </c>
      <c r="V3632" s="32" t="n">
        <v>8.84720856102004</v>
      </c>
      <c r="W3632" s="32" t="n">
        <v>8.84720856102004</v>
      </c>
      <c r="X3632" s="40" t="n">
        <v>17.98</v>
      </c>
      <c r="Y3632" s="29" t="n">
        <v>363.63</v>
      </c>
      <c r="Z3632" s="29" t="n">
        <v>5.14049180327868</v>
      </c>
      <c r="AA3632" s="41"/>
      <c r="AB3632" s="38"/>
      <c r="AC3632" s="34"/>
      <c r="AD3632" s="39"/>
      <c r="AE3632" s="40"/>
      <c r="AF3632" s="40"/>
      <c r="AG3632" s="40"/>
      <c r="AH3632" s="32"/>
      <c r="AI3632" s="32"/>
      <c r="AJ3632" s="40"/>
      <c r="AK3632" s="29"/>
      <c r="AL3632" s="29"/>
      <c r="AM3632" s="41"/>
      <c r="AN3632" s="38"/>
      <c r="AO3632" s="34"/>
      <c r="AP3632" s="39"/>
      <c r="AQ3632" s="40"/>
      <c r="AR3632" s="40"/>
      <c r="AS3632" s="40"/>
      <c r="AT3632" s="32"/>
      <c r="AU3632" s="32"/>
      <c r="AV3632" s="40"/>
      <c r="AW3632" s="31"/>
      <c r="AX3632" s="29"/>
      <c r="AY3632" s="42"/>
      <c r="AZ3632" s="38"/>
      <c r="BA3632" s="34"/>
      <c r="BB3632" s="39"/>
      <c r="BC3632" s="40"/>
      <c r="BD3632" s="40"/>
      <c r="BE3632" s="40"/>
      <c r="BF3632" s="32"/>
      <c r="BG3632" s="32"/>
      <c r="BH3632" s="40"/>
      <c r="BI3632" s="31"/>
      <c r="BJ3632" s="29"/>
    </row>
    <row r="3633" customFormat="false" ht="15" hidden="false" customHeight="false" outlineLevel="0" collapsed="false">
      <c r="A3633" s="26" t="s">
        <v>1693</v>
      </c>
      <c r="B3633" s="27" t="s">
        <v>1589</v>
      </c>
      <c r="C3633" s="28" t="s">
        <v>64</v>
      </c>
      <c r="D3633" s="43" t="s">
        <v>239</v>
      </c>
      <c r="E3633" s="30" t="n">
        <v>459.9</v>
      </c>
      <c r="F3633" s="31" t="n">
        <v>449.9</v>
      </c>
      <c r="G3633" s="32" t="s">
        <v>1597</v>
      </c>
      <c r="H3633" s="32" t="s">
        <v>98</v>
      </c>
      <c r="I3633" s="33" t="n">
        <v>0</v>
      </c>
      <c r="J3633" s="34" t="s">
        <v>298</v>
      </c>
      <c r="K3633" s="35" t="s">
        <v>355</v>
      </c>
      <c r="L3633" s="36"/>
      <c r="M3633" s="33"/>
      <c r="N3633" s="33"/>
      <c r="O3633" s="37"/>
      <c r="P3633" s="38" t="n">
        <v>39.99</v>
      </c>
      <c r="Q3633" s="34" t="n">
        <v>8.99</v>
      </c>
      <c r="R3633" s="39" t="n">
        <v>-0.142791438979963</v>
      </c>
      <c r="S3633" s="40" t="n">
        <v>9.13279143897996</v>
      </c>
      <c r="T3633" s="40" t="n">
        <v>9.13279143897996</v>
      </c>
      <c r="U3633" s="40" t="n">
        <v>9.13279143897996</v>
      </c>
      <c r="V3633" s="32" t="n">
        <v>-0.142791438979963</v>
      </c>
      <c r="W3633" s="32" t="n">
        <v>-0.142791438979963</v>
      </c>
      <c r="X3633" s="40" t="n">
        <v>8.99</v>
      </c>
      <c r="Y3633" s="29" t="n">
        <v>363.63</v>
      </c>
      <c r="Z3633" s="29" t="n">
        <v>5.14049180327868</v>
      </c>
      <c r="AA3633" s="41"/>
      <c r="AB3633" s="38"/>
      <c r="AC3633" s="34"/>
      <c r="AD3633" s="39"/>
      <c r="AE3633" s="40"/>
      <c r="AF3633" s="40"/>
      <c r="AG3633" s="40"/>
      <c r="AH3633" s="32"/>
      <c r="AI3633" s="32"/>
      <c r="AJ3633" s="40"/>
      <c r="AK3633" s="29"/>
      <c r="AL3633" s="29"/>
      <c r="AM3633" s="41"/>
      <c r="AN3633" s="38"/>
      <c r="AO3633" s="34"/>
      <c r="AP3633" s="39"/>
      <c r="AQ3633" s="40"/>
      <c r="AR3633" s="40"/>
      <c r="AS3633" s="40"/>
      <c r="AT3633" s="32"/>
      <c r="AU3633" s="32"/>
      <c r="AV3633" s="40"/>
      <c r="AW3633" s="31"/>
      <c r="AX3633" s="29"/>
      <c r="AY3633" s="42"/>
      <c r="AZ3633" s="38"/>
      <c r="BA3633" s="34"/>
      <c r="BB3633" s="39"/>
      <c r="BC3633" s="40"/>
      <c r="BD3633" s="40"/>
      <c r="BE3633" s="40"/>
      <c r="BF3633" s="32"/>
      <c r="BG3633" s="32"/>
      <c r="BH3633" s="40"/>
      <c r="BI3633" s="31"/>
      <c r="BJ3633" s="29"/>
    </row>
    <row r="3634" customFormat="false" ht="15" hidden="false" customHeight="false" outlineLevel="0" collapsed="false">
      <c r="A3634" s="26" t="s">
        <v>1694</v>
      </c>
      <c r="B3634" s="27" t="s">
        <v>1589</v>
      </c>
      <c r="C3634" s="28" t="s">
        <v>137</v>
      </c>
      <c r="D3634" s="43" t="s">
        <v>1695</v>
      </c>
      <c r="E3634" s="30" t="n">
        <v>89.9</v>
      </c>
      <c r="F3634" s="31" t="n">
        <v>89.9</v>
      </c>
      <c r="G3634" s="32" t="s">
        <v>1591</v>
      </c>
      <c r="H3634" s="32"/>
      <c r="I3634" s="33" t="n">
        <v>22.99</v>
      </c>
      <c r="J3634" s="34" t="s">
        <v>288</v>
      </c>
      <c r="K3634" s="35" t="s">
        <v>532</v>
      </c>
      <c r="L3634" s="36"/>
      <c r="M3634" s="33"/>
      <c r="N3634" s="33"/>
      <c r="O3634" s="37"/>
      <c r="P3634" s="38" t="n">
        <v>0</v>
      </c>
      <c r="Q3634" s="34" t="n">
        <v>0</v>
      </c>
      <c r="R3634" s="39" t="n">
        <v>-3.07035519125683</v>
      </c>
      <c r="S3634" s="40" t="n">
        <v>3.07035519125683</v>
      </c>
      <c r="T3634" s="40" t="n">
        <v>0</v>
      </c>
      <c r="U3634" s="40" t="n">
        <v>0</v>
      </c>
      <c r="V3634" s="32" t="n">
        <v>19.9196448087432</v>
      </c>
      <c r="W3634" s="32" t="n">
        <v>22.99</v>
      </c>
      <c r="X3634" s="40" t="n">
        <v>22.99</v>
      </c>
      <c r="Y3634" s="29" t="n">
        <v>0</v>
      </c>
      <c r="Z3634" s="29" t="n">
        <v>73.6885245901639</v>
      </c>
      <c r="AA3634" s="41"/>
      <c r="AB3634" s="38" t="n">
        <v>0</v>
      </c>
      <c r="AC3634" s="34" t="n">
        <v>0</v>
      </c>
      <c r="AD3634" s="39" t="n">
        <v>-3.07035519125683</v>
      </c>
      <c r="AE3634" s="40" t="n">
        <v>3.07035519125683</v>
      </c>
      <c r="AF3634" s="40" t="n">
        <v>0</v>
      </c>
      <c r="AG3634" s="40" t="n">
        <v>0</v>
      </c>
      <c r="AH3634" s="32" t="n">
        <v>19.9196448087432</v>
      </c>
      <c r="AI3634" s="32" t="n">
        <v>22.99</v>
      </c>
      <c r="AJ3634" s="40" t="n">
        <v>22.99</v>
      </c>
      <c r="AK3634" s="29" t="n">
        <v>0</v>
      </c>
      <c r="AL3634" s="29" t="n">
        <v>73.6885245901639</v>
      </c>
      <c r="AM3634" s="41"/>
      <c r="AN3634" s="38"/>
      <c r="AO3634" s="34"/>
      <c r="AP3634" s="39"/>
      <c r="AQ3634" s="40"/>
      <c r="AR3634" s="40"/>
      <c r="AS3634" s="40"/>
      <c r="AT3634" s="32"/>
      <c r="AU3634" s="32"/>
      <c r="AV3634" s="40"/>
      <c r="AW3634" s="31"/>
      <c r="AX3634" s="29"/>
      <c r="AY3634" s="42"/>
      <c r="AZ3634" s="38"/>
      <c r="BA3634" s="34"/>
      <c r="BB3634" s="39"/>
      <c r="BC3634" s="40"/>
      <c r="BD3634" s="40"/>
      <c r="BE3634" s="40"/>
      <c r="BF3634" s="32"/>
      <c r="BG3634" s="32"/>
      <c r="BH3634" s="40"/>
      <c r="BI3634" s="31"/>
      <c r="BJ3634" s="29"/>
    </row>
    <row r="3635" customFormat="false" ht="15" hidden="false" customHeight="false" outlineLevel="0" collapsed="false">
      <c r="A3635" s="26" t="s">
        <v>1696</v>
      </c>
      <c r="B3635" s="27" t="s">
        <v>1589</v>
      </c>
      <c r="C3635" s="28" t="s">
        <v>137</v>
      </c>
      <c r="D3635" s="43" t="s">
        <v>1695</v>
      </c>
      <c r="E3635" s="30" t="n">
        <v>89.9</v>
      </c>
      <c r="F3635" s="31" t="n">
        <v>89.9</v>
      </c>
      <c r="G3635" s="32" t="s">
        <v>1593</v>
      </c>
      <c r="H3635" s="32"/>
      <c r="I3635" s="33" t="n">
        <v>13.99</v>
      </c>
      <c r="J3635" s="34" t="s">
        <v>288</v>
      </c>
      <c r="K3635" s="35" t="s">
        <v>532</v>
      </c>
      <c r="L3635" s="36"/>
      <c r="M3635" s="33"/>
      <c r="N3635" s="33"/>
      <c r="O3635" s="37"/>
      <c r="P3635" s="38" t="n">
        <v>0</v>
      </c>
      <c r="Q3635" s="34" t="n">
        <v>0</v>
      </c>
      <c r="R3635" s="39" t="n">
        <v>-3.07035519125683</v>
      </c>
      <c r="S3635" s="40" t="n">
        <v>3.07035519125683</v>
      </c>
      <c r="T3635" s="40" t="n">
        <v>0</v>
      </c>
      <c r="U3635" s="40" t="n">
        <v>0</v>
      </c>
      <c r="V3635" s="32" t="n">
        <v>10.9196448087432</v>
      </c>
      <c r="W3635" s="32" t="n">
        <v>13.99</v>
      </c>
      <c r="X3635" s="40" t="n">
        <v>13.99</v>
      </c>
      <c r="Y3635" s="29" t="n">
        <v>0</v>
      </c>
      <c r="Z3635" s="29" t="n">
        <v>73.6885245901639</v>
      </c>
      <c r="AA3635" s="41"/>
      <c r="AB3635" s="38" t="n">
        <v>0</v>
      </c>
      <c r="AC3635" s="34" t="n">
        <v>0</v>
      </c>
      <c r="AD3635" s="39" t="n">
        <v>-3.07035519125683</v>
      </c>
      <c r="AE3635" s="40" t="n">
        <v>3.07035519125683</v>
      </c>
      <c r="AF3635" s="40" t="n">
        <v>0</v>
      </c>
      <c r="AG3635" s="40" t="n">
        <v>0</v>
      </c>
      <c r="AH3635" s="32" t="n">
        <v>10.9196448087432</v>
      </c>
      <c r="AI3635" s="32" t="n">
        <v>13.99</v>
      </c>
      <c r="AJ3635" s="40" t="n">
        <v>13.99</v>
      </c>
      <c r="AK3635" s="29" t="n">
        <v>0</v>
      </c>
      <c r="AL3635" s="29" t="n">
        <v>73.6885245901639</v>
      </c>
      <c r="AM3635" s="41"/>
      <c r="AN3635" s="38"/>
      <c r="AO3635" s="34"/>
      <c r="AP3635" s="39"/>
      <c r="AQ3635" s="40"/>
      <c r="AR3635" s="40"/>
      <c r="AS3635" s="40"/>
      <c r="AT3635" s="32"/>
      <c r="AU3635" s="32"/>
      <c r="AV3635" s="40"/>
      <c r="AW3635" s="31"/>
      <c r="AX3635" s="29"/>
      <c r="AY3635" s="42"/>
      <c r="AZ3635" s="38"/>
      <c r="BA3635" s="34"/>
      <c r="BB3635" s="39"/>
      <c r="BC3635" s="40"/>
      <c r="BD3635" s="40"/>
      <c r="BE3635" s="40"/>
      <c r="BF3635" s="32"/>
      <c r="BG3635" s="32"/>
      <c r="BH3635" s="40"/>
      <c r="BI3635" s="31"/>
      <c r="BJ3635" s="29"/>
    </row>
    <row r="3636" customFormat="false" ht="15" hidden="false" customHeight="false" outlineLevel="0" collapsed="false">
      <c r="A3636" s="26" t="s">
        <v>1697</v>
      </c>
      <c r="B3636" s="27" t="s">
        <v>1589</v>
      </c>
      <c r="C3636" s="28" t="s">
        <v>137</v>
      </c>
      <c r="D3636" s="43" t="s">
        <v>1695</v>
      </c>
      <c r="E3636" s="30" t="n">
        <v>89.9</v>
      </c>
      <c r="F3636" s="31" t="n">
        <v>89.9</v>
      </c>
      <c r="G3636" s="32" t="s">
        <v>1595</v>
      </c>
      <c r="H3636" s="32"/>
      <c r="I3636" s="33" t="n">
        <v>8.99</v>
      </c>
      <c r="J3636" s="34" t="s">
        <v>288</v>
      </c>
      <c r="K3636" s="35" t="s">
        <v>532</v>
      </c>
      <c r="L3636" s="36"/>
      <c r="M3636" s="33"/>
      <c r="N3636" s="33"/>
      <c r="O3636" s="37"/>
      <c r="P3636" s="38" t="n">
        <v>19.99</v>
      </c>
      <c r="Q3636" s="34" t="n">
        <v>0</v>
      </c>
      <c r="R3636" s="39" t="n">
        <v>-2.23743852459016</v>
      </c>
      <c r="S3636" s="40" t="n">
        <v>2.23743852459016</v>
      </c>
      <c r="T3636" s="40" t="n">
        <v>0</v>
      </c>
      <c r="U3636" s="40" t="n">
        <v>0</v>
      </c>
      <c r="V3636" s="32" t="n">
        <v>6.75256147540984</v>
      </c>
      <c r="W3636" s="32" t="n">
        <v>8.99</v>
      </c>
      <c r="X3636" s="40" t="n">
        <v>8.99</v>
      </c>
      <c r="Y3636" s="29" t="n">
        <v>19.99</v>
      </c>
      <c r="Z3636" s="29" t="n">
        <v>53.6985245901639</v>
      </c>
      <c r="AA3636" s="41"/>
      <c r="AB3636" s="38" t="n">
        <v>19.99</v>
      </c>
      <c r="AC3636" s="34" t="n">
        <v>0</v>
      </c>
      <c r="AD3636" s="39" t="n">
        <v>-2.23743852459016</v>
      </c>
      <c r="AE3636" s="40" t="n">
        <v>2.23743852459016</v>
      </c>
      <c r="AF3636" s="40" t="n">
        <v>0</v>
      </c>
      <c r="AG3636" s="40" t="n">
        <v>0</v>
      </c>
      <c r="AH3636" s="32" t="n">
        <v>6.75256147540984</v>
      </c>
      <c r="AI3636" s="32" t="n">
        <v>8.99</v>
      </c>
      <c r="AJ3636" s="40" t="n">
        <v>8.99</v>
      </c>
      <c r="AK3636" s="29" t="n">
        <v>19.99</v>
      </c>
      <c r="AL3636" s="29" t="n">
        <v>53.6985245901639</v>
      </c>
      <c r="AM3636" s="41"/>
      <c r="AN3636" s="38"/>
      <c r="AO3636" s="34"/>
      <c r="AP3636" s="39"/>
      <c r="AQ3636" s="40"/>
      <c r="AR3636" s="40"/>
      <c r="AS3636" s="40"/>
      <c r="AT3636" s="32"/>
      <c r="AU3636" s="32"/>
      <c r="AV3636" s="40"/>
      <c r="AW3636" s="31"/>
      <c r="AX3636" s="29"/>
      <c r="AY3636" s="42"/>
      <c r="AZ3636" s="38"/>
      <c r="BA3636" s="34"/>
      <c r="BB3636" s="39"/>
      <c r="BC3636" s="40"/>
      <c r="BD3636" s="40"/>
      <c r="BE3636" s="40"/>
      <c r="BF3636" s="32"/>
      <c r="BG3636" s="32"/>
      <c r="BH3636" s="40"/>
      <c r="BI3636" s="31"/>
      <c r="BJ3636" s="29"/>
    </row>
    <row r="3637" customFormat="false" ht="15" hidden="false" customHeight="false" outlineLevel="0" collapsed="false">
      <c r="A3637" s="26" t="s">
        <v>1698</v>
      </c>
      <c r="B3637" s="27" t="s">
        <v>1589</v>
      </c>
      <c r="C3637" s="28" t="s">
        <v>137</v>
      </c>
      <c r="D3637" s="43" t="s">
        <v>1695</v>
      </c>
      <c r="E3637" s="30" t="n">
        <v>89.9</v>
      </c>
      <c r="F3637" s="31" t="n">
        <v>89.9</v>
      </c>
      <c r="G3637" s="32" t="s">
        <v>1597</v>
      </c>
      <c r="H3637" s="32"/>
      <c r="I3637" s="33" t="n">
        <v>0</v>
      </c>
      <c r="J3637" s="34" t="s">
        <v>298</v>
      </c>
      <c r="K3637" s="35" t="s">
        <v>532</v>
      </c>
      <c r="L3637" s="36"/>
      <c r="M3637" s="33"/>
      <c r="N3637" s="33"/>
      <c r="O3637" s="37"/>
      <c r="P3637" s="38" t="n">
        <v>19.99</v>
      </c>
      <c r="Q3637" s="34" t="n">
        <v>0</v>
      </c>
      <c r="R3637" s="39" t="n">
        <v>-2.23743852459016</v>
      </c>
      <c r="S3637" s="40" t="n">
        <v>2.23743852459016</v>
      </c>
      <c r="T3637" s="40" t="n">
        <v>0</v>
      </c>
      <c r="U3637" s="40" t="n">
        <v>0</v>
      </c>
      <c r="V3637" s="32" t="n">
        <v>-2.23743852459016</v>
      </c>
      <c r="W3637" s="32" t="n">
        <v>0</v>
      </c>
      <c r="X3637" s="40" t="n">
        <v>0</v>
      </c>
      <c r="Y3637" s="29" t="n">
        <v>19.99</v>
      </c>
      <c r="Z3637" s="29" t="n">
        <v>53.6985245901639</v>
      </c>
      <c r="AA3637" s="41"/>
      <c r="AB3637" s="38" t="n">
        <v>19.99</v>
      </c>
      <c r="AC3637" s="34" t="n">
        <v>0</v>
      </c>
      <c r="AD3637" s="39" t="n">
        <v>-2.23743852459016</v>
      </c>
      <c r="AE3637" s="40" t="n">
        <v>2.23743852459016</v>
      </c>
      <c r="AF3637" s="40" t="n">
        <v>0</v>
      </c>
      <c r="AG3637" s="40" t="n">
        <v>0</v>
      </c>
      <c r="AH3637" s="32" t="n">
        <v>-2.23743852459016</v>
      </c>
      <c r="AI3637" s="32" t="n">
        <v>0</v>
      </c>
      <c r="AJ3637" s="40" t="n">
        <v>0</v>
      </c>
      <c r="AK3637" s="29" t="n">
        <v>19.99</v>
      </c>
      <c r="AL3637" s="29" t="n">
        <v>53.6985245901639</v>
      </c>
      <c r="AM3637" s="41"/>
      <c r="AN3637" s="38"/>
      <c r="AO3637" s="34"/>
      <c r="AP3637" s="39"/>
      <c r="AQ3637" s="40"/>
      <c r="AR3637" s="40"/>
      <c r="AS3637" s="40"/>
      <c r="AT3637" s="32"/>
      <c r="AU3637" s="32"/>
      <c r="AV3637" s="40"/>
      <c r="AW3637" s="31"/>
      <c r="AX3637" s="29"/>
      <c r="AY3637" s="42"/>
      <c r="AZ3637" s="38"/>
      <c r="BA3637" s="34"/>
      <c r="BB3637" s="39"/>
      <c r="BC3637" s="40"/>
      <c r="BD3637" s="40"/>
      <c r="BE3637" s="40"/>
      <c r="BF3637" s="32"/>
      <c r="BG3637" s="32"/>
      <c r="BH3637" s="40"/>
      <c r="BI3637" s="31"/>
      <c r="BJ3637" s="29"/>
    </row>
    <row r="3638" customFormat="false" ht="15" hidden="false" customHeight="false" outlineLevel="0" collapsed="false">
      <c r="A3638" s="26" t="s">
        <v>1699</v>
      </c>
      <c r="B3638" s="27" t="s">
        <v>1589</v>
      </c>
      <c r="C3638" s="28" t="s">
        <v>1659</v>
      </c>
      <c r="D3638" s="43" t="s">
        <v>1700</v>
      </c>
      <c r="E3638" s="30" t="n">
        <v>299.9</v>
      </c>
      <c r="F3638" s="31" t="n">
        <v>299.9</v>
      </c>
      <c r="G3638" s="32" t="s">
        <v>1591</v>
      </c>
      <c r="H3638" s="32"/>
      <c r="I3638" s="33" t="n">
        <v>22.99</v>
      </c>
      <c r="J3638" s="34" t="s">
        <v>288</v>
      </c>
      <c r="K3638" s="35" t="s">
        <v>355</v>
      </c>
      <c r="L3638" s="36"/>
      <c r="M3638" s="33"/>
      <c r="N3638" s="33"/>
      <c r="O3638" s="37"/>
      <c r="P3638" s="38" t="n">
        <v>49.99</v>
      </c>
      <c r="Q3638" s="34" t="n">
        <v>0.99</v>
      </c>
      <c r="R3638" s="39" t="n">
        <v>-5.53765573770492</v>
      </c>
      <c r="S3638" s="40" t="n">
        <v>6.52765573770492</v>
      </c>
      <c r="T3638" s="40" t="n">
        <v>6.52765573770492</v>
      </c>
      <c r="U3638" s="40" t="n">
        <v>6.52765573770492</v>
      </c>
      <c r="V3638" s="32" t="n">
        <v>17.4523442622951</v>
      </c>
      <c r="W3638" s="32" t="n">
        <v>17.4523442622951</v>
      </c>
      <c r="X3638" s="40" t="n">
        <v>23.98</v>
      </c>
      <c r="Y3638" s="29" t="n">
        <v>79.69</v>
      </c>
      <c r="Z3638" s="29" t="n">
        <v>166.129672131148</v>
      </c>
      <c r="AA3638" s="41"/>
      <c r="AB3638" s="38" t="n">
        <v>99.99</v>
      </c>
      <c r="AC3638" s="34" t="n">
        <v>0.99</v>
      </c>
      <c r="AD3638" s="39" t="n">
        <v>-3.87098907103825</v>
      </c>
      <c r="AE3638" s="40" t="n">
        <v>4.86098907103825</v>
      </c>
      <c r="AF3638" s="40" t="n">
        <v>4.86098907103825</v>
      </c>
      <c r="AG3638" s="40" t="n">
        <v>4.86098907103825</v>
      </c>
      <c r="AH3638" s="32" t="n">
        <v>19.1190109289617</v>
      </c>
      <c r="AI3638" s="32" t="n">
        <v>19.1190109289617</v>
      </c>
      <c r="AJ3638" s="40" t="n">
        <v>23.98</v>
      </c>
      <c r="AK3638" s="29" t="n">
        <v>129.69</v>
      </c>
      <c r="AL3638" s="29" t="n">
        <v>116.129672131148</v>
      </c>
      <c r="AM3638" s="41"/>
      <c r="AN3638" s="38"/>
      <c r="AO3638" s="34"/>
      <c r="AP3638" s="39"/>
      <c r="AQ3638" s="40"/>
      <c r="AR3638" s="40"/>
      <c r="AS3638" s="40"/>
      <c r="AT3638" s="32"/>
      <c r="AU3638" s="32"/>
      <c r="AV3638" s="40"/>
      <c r="AW3638" s="31"/>
      <c r="AX3638" s="29"/>
      <c r="AY3638" s="42"/>
      <c r="AZ3638" s="38"/>
      <c r="BA3638" s="34"/>
      <c r="BB3638" s="39"/>
      <c r="BC3638" s="40"/>
      <c r="BD3638" s="40"/>
      <c r="BE3638" s="40"/>
      <c r="BF3638" s="32"/>
      <c r="BG3638" s="32"/>
      <c r="BH3638" s="40"/>
      <c r="BI3638" s="31"/>
      <c r="BJ3638" s="29"/>
    </row>
    <row r="3639" customFormat="false" ht="15" hidden="false" customHeight="false" outlineLevel="0" collapsed="false">
      <c r="A3639" s="26" t="s">
        <v>1701</v>
      </c>
      <c r="B3639" s="27" t="s">
        <v>1589</v>
      </c>
      <c r="C3639" s="28" t="s">
        <v>1702</v>
      </c>
      <c r="D3639" s="43" t="s">
        <v>1703</v>
      </c>
      <c r="E3639" s="30" t="n">
        <v>299.9</v>
      </c>
      <c r="F3639" s="31" t="n">
        <v>299.9</v>
      </c>
      <c r="G3639" s="32" t="s">
        <v>1591</v>
      </c>
      <c r="H3639" s="32"/>
      <c r="I3639" s="33" t="n">
        <v>22.99</v>
      </c>
      <c r="J3639" s="34" t="s">
        <v>288</v>
      </c>
      <c r="K3639" s="35" t="s">
        <v>355</v>
      </c>
      <c r="L3639" s="36"/>
      <c r="M3639" s="33"/>
      <c r="N3639" s="33"/>
      <c r="O3639" s="37"/>
      <c r="P3639" s="38" t="n">
        <v>49.99</v>
      </c>
      <c r="Q3639" s="34" t="n">
        <v>0.99</v>
      </c>
      <c r="R3639" s="39" t="n">
        <v>-5.53765573770492</v>
      </c>
      <c r="S3639" s="40" t="n">
        <v>6.52765573770492</v>
      </c>
      <c r="T3639" s="40" t="n">
        <v>6.52765573770492</v>
      </c>
      <c r="U3639" s="40" t="n">
        <v>6.52765573770492</v>
      </c>
      <c r="V3639" s="32" t="n">
        <v>17.4523442622951</v>
      </c>
      <c r="W3639" s="32" t="n">
        <v>17.4523442622951</v>
      </c>
      <c r="X3639" s="40" t="n">
        <v>23.98</v>
      </c>
      <c r="Y3639" s="29" t="n">
        <v>79.69</v>
      </c>
      <c r="Z3639" s="29" t="n">
        <v>166.129672131148</v>
      </c>
      <c r="AA3639" s="41"/>
      <c r="AB3639" s="38" t="n">
        <v>99.99</v>
      </c>
      <c r="AC3639" s="34" t="n">
        <v>0.99</v>
      </c>
      <c r="AD3639" s="39" t="n">
        <v>-3.87098907103825</v>
      </c>
      <c r="AE3639" s="40" t="n">
        <v>4.86098907103825</v>
      </c>
      <c r="AF3639" s="40" t="n">
        <v>4.86098907103825</v>
      </c>
      <c r="AG3639" s="40" t="n">
        <v>4.86098907103825</v>
      </c>
      <c r="AH3639" s="32" t="n">
        <v>19.1190109289617</v>
      </c>
      <c r="AI3639" s="32" t="n">
        <v>19.1190109289617</v>
      </c>
      <c r="AJ3639" s="40" t="n">
        <v>23.98</v>
      </c>
      <c r="AK3639" s="29" t="n">
        <v>129.69</v>
      </c>
      <c r="AL3639" s="29" t="n">
        <v>116.129672131148</v>
      </c>
      <c r="AM3639" s="41"/>
      <c r="AN3639" s="38"/>
      <c r="AO3639" s="34"/>
      <c r="AP3639" s="39"/>
      <c r="AQ3639" s="40"/>
      <c r="AR3639" s="40"/>
      <c r="AS3639" s="40"/>
      <c r="AT3639" s="32"/>
      <c r="AU3639" s="32"/>
      <c r="AV3639" s="40"/>
      <c r="AW3639" s="31"/>
      <c r="AX3639" s="29"/>
      <c r="AY3639" s="42"/>
      <c r="AZ3639" s="38"/>
      <c r="BA3639" s="34"/>
      <c r="BB3639" s="39"/>
      <c r="BC3639" s="40"/>
      <c r="BD3639" s="40"/>
      <c r="BE3639" s="40"/>
      <c r="BF3639" s="32"/>
      <c r="BG3639" s="32"/>
      <c r="BH3639" s="40"/>
      <c r="BI3639" s="31"/>
      <c r="BJ3639" s="29"/>
    </row>
  </sheetData>
  <autoFilter ref="A2:BJ3639"/>
  <mergeCells count="5">
    <mergeCell ref="C1:H1"/>
    <mergeCell ref="P1:Z1"/>
    <mergeCell ref="AB1:AL1"/>
    <mergeCell ref="AN1:AX1"/>
    <mergeCell ref="AZ1:B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H34" activeCellId="0" sqref="H34"/>
    </sheetView>
  </sheetViews>
  <sheetFormatPr defaultColWidth="8.75390625" defaultRowHeight="15" customHeight="true" zeroHeight="false" outlineLevelRow="0" outlineLevelCol="0"/>
  <cols>
    <col collapsed="false" customWidth="true" hidden="false" outlineLevel="0" max="1" min="1" style="0" width="34.57"/>
    <col collapsed="false" customWidth="true" hidden="false" outlineLevel="0" max="2" min="2" style="0" width="13.71"/>
    <col collapsed="false" customWidth="true" hidden="false" outlineLevel="0" max="3" min="3" style="0" width="17.57"/>
    <col collapsed="false" customWidth="true" hidden="false" outlineLevel="0" max="4" min="4" style="0" width="8.43"/>
    <col collapsed="false" customWidth="true" hidden="false" outlineLevel="0" max="5" min="5" style="0" width="8.57"/>
  </cols>
  <sheetData>
    <row r="1" customFormat="false" ht="15" hidden="false" customHeight="false" outlineLevel="0" collapsed="false">
      <c r="A1" s="63" t="s">
        <v>1704</v>
      </c>
      <c r="B1" s="63" t="s">
        <v>1705</v>
      </c>
      <c r="C1" s="63" t="s">
        <v>19</v>
      </c>
      <c r="D1" s="63" t="s">
        <v>1706</v>
      </c>
      <c r="E1" s="63" t="s">
        <v>1707</v>
      </c>
    </row>
    <row r="2" customFormat="false" ht="15" hidden="false" customHeight="false" outlineLevel="0" collapsed="false">
      <c r="A2" s="64" t="s">
        <v>1708</v>
      </c>
      <c r="B2" s="64" t="n">
        <v>19.99</v>
      </c>
      <c r="C2" s="64" t="s">
        <v>99</v>
      </c>
      <c r="D2" s="64" t="s">
        <v>1709</v>
      </c>
      <c r="E2" s="64" t="n">
        <v>36</v>
      </c>
    </row>
    <row r="3" customFormat="false" ht="15" hidden="false" customHeight="false" outlineLevel="0" collapsed="false">
      <c r="A3" s="64" t="s">
        <v>1710</v>
      </c>
      <c r="B3" s="64" t="n">
        <v>19.99</v>
      </c>
      <c r="C3" s="64" t="s">
        <v>101</v>
      </c>
      <c r="D3" s="64" t="s">
        <v>1709</v>
      </c>
      <c r="E3" s="64" t="n">
        <v>30</v>
      </c>
    </row>
    <row r="4" customFormat="false" ht="15" hidden="false" customHeight="false" outlineLevel="0" collapsed="false">
      <c r="A4" s="64" t="s">
        <v>1711</v>
      </c>
      <c r="B4" s="64" t="n">
        <v>19.99</v>
      </c>
      <c r="C4" s="64" t="s">
        <v>103</v>
      </c>
      <c r="D4" s="64" t="s">
        <v>1709</v>
      </c>
      <c r="E4" s="64" t="n">
        <v>24</v>
      </c>
    </row>
    <row r="5" customFormat="false" ht="15" hidden="false" customHeight="false" outlineLevel="0" collapsed="false">
      <c r="A5" s="64" t="s">
        <v>97</v>
      </c>
      <c r="B5" s="64" t="n">
        <v>14.99</v>
      </c>
      <c r="C5" s="64" t="s">
        <v>99</v>
      </c>
      <c r="D5" s="64" t="s">
        <v>1709</v>
      </c>
      <c r="E5" s="64" t="n">
        <v>36</v>
      </c>
    </row>
    <row r="6" customFormat="false" ht="15" hidden="false" customHeight="false" outlineLevel="0" collapsed="false">
      <c r="A6" s="64" t="s">
        <v>100</v>
      </c>
      <c r="B6" s="64" t="n">
        <v>14.99</v>
      </c>
      <c r="C6" s="64" t="s">
        <v>101</v>
      </c>
      <c r="D6" s="64" t="s">
        <v>1709</v>
      </c>
      <c r="E6" s="64" t="n">
        <v>30</v>
      </c>
    </row>
    <row r="7" customFormat="false" ht="15" hidden="false" customHeight="false" outlineLevel="0" collapsed="false">
      <c r="A7" s="64" t="s">
        <v>102</v>
      </c>
      <c r="B7" s="64" t="n">
        <v>14.99</v>
      </c>
      <c r="C7" s="64" t="s">
        <v>103</v>
      </c>
      <c r="D7" s="64" t="s">
        <v>1709</v>
      </c>
      <c r="E7" s="64" t="n">
        <v>24</v>
      </c>
    </row>
    <row r="8" customFormat="false" ht="15" hidden="false" customHeight="false" outlineLevel="0" collapsed="false">
      <c r="A8" s="65" t="s">
        <v>104</v>
      </c>
      <c r="B8" s="65" t="n">
        <v>12.99</v>
      </c>
      <c r="C8" s="65" t="s">
        <v>105</v>
      </c>
      <c r="D8" s="65" t="s">
        <v>1712</v>
      </c>
      <c r="E8" s="65" t="n">
        <v>36</v>
      </c>
    </row>
    <row r="9" customFormat="false" ht="15" hidden="false" customHeight="false" outlineLevel="0" collapsed="false">
      <c r="A9" s="65" t="s">
        <v>106</v>
      </c>
      <c r="B9" s="65" t="n">
        <v>12.99</v>
      </c>
      <c r="C9" s="65" t="s">
        <v>107</v>
      </c>
      <c r="D9" s="65" t="s">
        <v>1712</v>
      </c>
      <c r="E9" s="65" t="n">
        <v>30</v>
      </c>
    </row>
    <row r="10" customFormat="false" ht="15" hidden="false" customHeight="false" outlineLevel="0" collapsed="false">
      <c r="A10" s="65" t="s">
        <v>108</v>
      </c>
      <c r="B10" s="65" t="n">
        <v>12.99</v>
      </c>
      <c r="C10" s="65" t="s">
        <v>109</v>
      </c>
      <c r="D10" s="65" t="s">
        <v>1712</v>
      </c>
      <c r="E10" s="65" t="n">
        <v>24</v>
      </c>
    </row>
    <row r="11" customFormat="false" ht="15" hidden="false" customHeight="false" outlineLevel="0" collapsed="false">
      <c r="A11" s="66" t="s">
        <v>1713</v>
      </c>
      <c r="B11" s="66" t="n">
        <v>12.99</v>
      </c>
      <c r="C11" s="66" t="s">
        <v>111</v>
      </c>
      <c r="D11" s="66" t="s">
        <v>1714</v>
      </c>
      <c r="E11" s="66" t="n">
        <v>36</v>
      </c>
    </row>
    <row r="12" customFormat="false" ht="15" hidden="false" customHeight="false" outlineLevel="0" collapsed="false">
      <c r="A12" s="66" t="s">
        <v>1715</v>
      </c>
      <c r="B12" s="66" t="n">
        <v>12.99</v>
      </c>
      <c r="C12" s="66" t="s">
        <v>113</v>
      </c>
      <c r="D12" s="66" t="s">
        <v>1714</v>
      </c>
      <c r="E12" s="66" t="n">
        <v>30</v>
      </c>
    </row>
    <row r="13" customFormat="false" ht="15" hidden="false" customHeight="false" outlineLevel="0" collapsed="false">
      <c r="A13" s="66" t="s">
        <v>1716</v>
      </c>
      <c r="B13" s="66" t="n">
        <v>12.99</v>
      </c>
      <c r="C13" s="66" t="s">
        <v>115</v>
      </c>
      <c r="D13" s="66" t="s">
        <v>1714</v>
      </c>
      <c r="E13" s="66" t="n">
        <v>24</v>
      </c>
    </row>
    <row r="14" customFormat="false" ht="15" hidden="false" customHeight="false" outlineLevel="0" collapsed="false">
      <c r="A14" s="67" t="s">
        <v>1717</v>
      </c>
      <c r="B14" s="67" t="n">
        <v>11.99</v>
      </c>
      <c r="C14" s="67" t="s">
        <v>117</v>
      </c>
      <c r="D14" s="67" t="s">
        <v>1718</v>
      </c>
      <c r="E14" s="67" t="n">
        <v>36</v>
      </c>
    </row>
    <row r="15" customFormat="false" ht="15" hidden="false" customHeight="false" outlineLevel="0" collapsed="false">
      <c r="A15" s="67" t="s">
        <v>1719</v>
      </c>
      <c r="B15" s="67" t="n">
        <v>11.99</v>
      </c>
      <c r="C15" s="67" t="s">
        <v>119</v>
      </c>
      <c r="D15" s="67" t="s">
        <v>1718</v>
      </c>
      <c r="E15" s="67" t="n">
        <v>30</v>
      </c>
    </row>
    <row r="16" customFormat="false" ht="15" hidden="false" customHeight="false" outlineLevel="0" collapsed="false">
      <c r="A16" s="67" t="s">
        <v>1720</v>
      </c>
      <c r="B16" s="67" t="n">
        <v>11.99</v>
      </c>
      <c r="C16" s="67" t="s">
        <v>121</v>
      </c>
      <c r="D16" s="67" t="s">
        <v>1718</v>
      </c>
      <c r="E16" s="67" t="n">
        <v>24</v>
      </c>
    </row>
    <row r="17" customFormat="false" ht="15" hidden="false" customHeight="false" outlineLevel="0" collapsed="false">
      <c r="A17" s="67" t="s">
        <v>1721</v>
      </c>
      <c r="B17" s="67" t="n">
        <v>10.99</v>
      </c>
      <c r="C17" s="67" t="s">
        <v>117</v>
      </c>
      <c r="D17" s="67" t="s">
        <v>1718</v>
      </c>
      <c r="E17" s="67" t="n">
        <v>36</v>
      </c>
    </row>
    <row r="18" customFormat="false" ht="15" hidden="false" customHeight="false" outlineLevel="0" collapsed="false">
      <c r="A18" s="67" t="s">
        <v>1722</v>
      </c>
      <c r="B18" s="67" t="n">
        <v>10.99</v>
      </c>
      <c r="C18" s="67" t="s">
        <v>119</v>
      </c>
      <c r="D18" s="67" t="s">
        <v>1718</v>
      </c>
      <c r="E18" s="67" t="n">
        <v>30</v>
      </c>
    </row>
    <row r="19" customFormat="false" ht="15" hidden="false" customHeight="false" outlineLevel="0" collapsed="false">
      <c r="A19" s="67" t="s">
        <v>1723</v>
      </c>
      <c r="B19" s="67" t="n">
        <v>10.99</v>
      </c>
      <c r="C19" s="67" t="s">
        <v>121</v>
      </c>
      <c r="D19" s="67" t="s">
        <v>1718</v>
      </c>
      <c r="E19" s="67" t="n">
        <v>24</v>
      </c>
    </row>
    <row r="20" customFormat="false" ht="15" hidden="false" customHeight="false" outlineLevel="0" collapsed="false">
      <c r="A20" s="67" t="s">
        <v>1724</v>
      </c>
      <c r="B20" s="67" t="n">
        <v>9.99</v>
      </c>
      <c r="C20" s="67" t="s">
        <v>117</v>
      </c>
      <c r="D20" s="67" t="s">
        <v>1718</v>
      </c>
      <c r="E20" s="67" t="n">
        <v>36</v>
      </c>
    </row>
    <row r="21" customFormat="false" ht="15" hidden="false" customHeight="false" outlineLevel="0" collapsed="false">
      <c r="A21" s="67" t="s">
        <v>1725</v>
      </c>
      <c r="B21" s="67" t="n">
        <v>9.99</v>
      </c>
      <c r="C21" s="67" t="s">
        <v>119</v>
      </c>
      <c r="D21" s="67" t="s">
        <v>1718</v>
      </c>
      <c r="E21" s="67" t="n">
        <v>30</v>
      </c>
    </row>
    <row r="22" customFormat="false" ht="15" hidden="false" customHeight="false" outlineLevel="0" collapsed="false">
      <c r="A22" s="67" t="s">
        <v>1726</v>
      </c>
      <c r="B22" s="67" t="n">
        <v>9.99</v>
      </c>
      <c r="C22" s="67" t="s">
        <v>121</v>
      </c>
      <c r="D22" s="67" t="s">
        <v>1718</v>
      </c>
      <c r="E22" s="67" t="n">
        <v>24</v>
      </c>
    </row>
    <row r="23" customFormat="false" ht="15" hidden="false" customHeight="false" outlineLevel="0" collapsed="false">
      <c r="A23" s="68" t="s">
        <v>1727</v>
      </c>
      <c r="B23" s="68" t="n">
        <v>8.99</v>
      </c>
      <c r="C23" s="68" t="s">
        <v>123</v>
      </c>
      <c r="D23" s="68" t="s">
        <v>1728</v>
      </c>
      <c r="E23" s="68" t="n">
        <v>36</v>
      </c>
    </row>
    <row r="24" customFormat="false" ht="15" hidden="false" customHeight="false" outlineLevel="0" collapsed="false">
      <c r="A24" s="68" t="s">
        <v>1729</v>
      </c>
      <c r="B24" s="68" t="n">
        <v>8.99</v>
      </c>
      <c r="C24" s="68" t="s">
        <v>125</v>
      </c>
      <c r="D24" s="68" t="s">
        <v>1728</v>
      </c>
      <c r="E24" s="68" t="n">
        <v>30</v>
      </c>
    </row>
    <row r="25" customFormat="false" ht="15" hidden="false" customHeight="false" outlineLevel="0" collapsed="false">
      <c r="A25" s="68" t="s">
        <v>1730</v>
      </c>
      <c r="B25" s="68" t="n">
        <v>8.99</v>
      </c>
      <c r="C25" s="68" t="s">
        <v>127</v>
      </c>
      <c r="D25" s="68" t="s">
        <v>1728</v>
      </c>
      <c r="E25" s="68" t="n">
        <v>24</v>
      </c>
    </row>
    <row r="26" customFormat="false" ht="15" hidden="false" customHeight="false" outlineLevel="0" collapsed="false">
      <c r="A26" s="68" t="s">
        <v>122</v>
      </c>
      <c r="B26" s="68" t="n">
        <v>7.99</v>
      </c>
      <c r="C26" s="68" t="s">
        <v>123</v>
      </c>
      <c r="D26" s="68" t="s">
        <v>1728</v>
      </c>
      <c r="E26" s="68" t="n">
        <v>36</v>
      </c>
    </row>
    <row r="27" customFormat="false" ht="15" hidden="false" customHeight="false" outlineLevel="0" collapsed="false">
      <c r="A27" s="68" t="s">
        <v>124</v>
      </c>
      <c r="B27" s="68" t="n">
        <v>7.99</v>
      </c>
      <c r="C27" s="68" t="s">
        <v>125</v>
      </c>
      <c r="D27" s="68" t="s">
        <v>1728</v>
      </c>
      <c r="E27" s="68" t="n">
        <v>30</v>
      </c>
    </row>
    <row r="28" customFormat="false" ht="15" hidden="false" customHeight="false" outlineLevel="0" collapsed="false">
      <c r="A28" s="68" t="s">
        <v>1731</v>
      </c>
      <c r="B28" s="68" t="n">
        <v>7.99</v>
      </c>
      <c r="C28" s="68" t="s">
        <v>127</v>
      </c>
      <c r="D28" s="68" t="s">
        <v>1728</v>
      </c>
      <c r="E28" s="68" t="n">
        <v>24</v>
      </c>
    </row>
    <row r="29" customFormat="false" ht="15" hidden="false" customHeight="false" outlineLevel="0" collapsed="false">
      <c r="A29" s="69" t="s">
        <v>1732</v>
      </c>
      <c r="B29" s="69" t="n">
        <v>6.99</v>
      </c>
      <c r="C29" s="69" t="s">
        <v>133</v>
      </c>
      <c r="D29" s="69" t="s">
        <v>1733</v>
      </c>
      <c r="E29" s="69" t="n">
        <v>36</v>
      </c>
    </row>
    <row r="30" customFormat="false" ht="15" hidden="false" customHeight="false" outlineLevel="0" collapsed="false">
      <c r="A30" s="69" t="s">
        <v>1734</v>
      </c>
      <c r="B30" s="69" t="n">
        <v>6.99</v>
      </c>
      <c r="C30" s="69" t="s">
        <v>129</v>
      </c>
      <c r="D30" s="69" t="s">
        <v>1733</v>
      </c>
      <c r="E30" s="69" t="n">
        <v>30</v>
      </c>
    </row>
    <row r="31" customFormat="false" ht="15" hidden="false" customHeight="false" outlineLevel="0" collapsed="false">
      <c r="A31" s="69" t="s">
        <v>1735</v>
      </c>
      <c r="B31" s="69" t="n">
        <v>6.99</v>
      </c>
      <c r="C31" s="69" t="s">
        <v>135</v>
      </c>
      <c r="D31" s="69" t="s">
        <v>1733</v>
      </c>
      <c r="E31" s="69" t="n">
        <v>24</v>
      </c>
    </row>
    <row r="32" customFormat="false" ht="15" hidden="false" customHeight="false" outlineLevel="0" collapsed="false">
      <c r="A32" s="69" t="s">
        <v>132</v>
      </c>
      <c r="B32" s="69" t="n">
        <v>5.99</v>
      </c>
      <c r="C32" s="69" t="s">
        <v>133</v>
      </c>
      <c r="D32" s="69" t="s">
        <v>1733</v>
      </c>
      <c r="E32" s="69" t="n">
        <v>36</v>
      </c>
    </row>
    <row r="33" customFormat="false" ht="15" hidden="false" customHeight="false" outlineLevel="0" collapsed="false">
      <c r="A33" s="69" t="s">
        <v>128</v>
      </c>
      <c r="B33" s="69" t="n">
        <v>5.99</v>
      </c>
      <c r="C33" s="69" t="s">
        <v>129</v>
      </c>
      <c r="D33" s="69" t="s">
        <v>1733</v>
      </c>
      <c r="E33" s="69" t="n">
        <v>30</v>
      </c>
    </row>
    <row r="34" customFormat="false" ht="15" hidden="false" customHeight="false" outlineLevel="0" collapsed="false">
      <c r="A34" s="69" t="s">
        <v>134</v>
      </c>
      <c r="B34" s="69" t="n">
        <v>5.99</v>
      </c>
      <c r="C34" s="69" t="s">
        <v>135</v>
      </c>
      <c r="D34" s="69" t="s">
        <v>1733</v>
      </c>
      <c r="E34" s="69" t="n">
        <v>24</v>
      </c>
    </row>
    <row r="35" customFormat="false" ht="15" hidden="false" customHeight="false" outlineLevel="0" collapsed="false">
      <c r="A35" s="69" t="s">
        <v>1736</v>
      </c>
      <c r="B35" s="69" t="n">
        <v>4.99</v>
      </c>
      <c r="C35" s="69" t="s">
        <v>133</v>
      </c>
      <c r="D35" s="69" t="s">
        <v>1733</v>
      </c>
      <c r="E35" s="69" t="n">
        <v>36</v>
      </c>
    </row>
    <row r="36" customFormat="false" ht="15" hidden="false" customHeight="false" outlineLevel="0" collapsed="false">
      <c r="A36" s="69" t="s">
        <v>1737</v>
      </c>
      <c r="B36" s="69" t="n">
        <v>4.99</v>
      </c>
      <c r="C36" s="69" t="s">
        <v>129</v>
      </c>
      <c r="D36" s="69" t="s">
        <v>1733</v>
      </c>
      <c r="E36" s="69" t="n">
        <v>30</v>
      </c>
    </row>
    <row r="37" customFormat="false" ht="15" hidden="false" customHeight="false" outlineLevel="0" collapsed="false">
      <c r="A37" s="69" t="s">
        <v>1738</v>
      </c>
      <c r="B37" s="69" t="n">
        <v>4.99</v>
      </c>
      <c r="C37" s="69" t="s">
        <v>135</v>
      </c>
      <c r="D37" s="69" t="s">
        <v>1733</v>
      </c>
      <c r="E37" s="69" t="n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6E0E1F08D8F946BFCB85242BFCAA05" ma:contentTypeVersion="6" ma:contentTypeDescription="Create a new document." ma:contentTypeScope="" ma:versionID="0294da904c76744a10f14641c2242b43">
  <xsd:schema xmlns:xsd="http://www.w3.org/2001/XMLSchema" xmlns:xs="http://www.w3.org/2001/XMLSchema" xmlns:p="http://schemas.microsoft.com/office/2006/metadata/properties" xmlns:ns2="56e70f42-f07e-40b8-9f24-eedaf0007a52" targetNamespace="http://schemas.microsoft.com/office/2006/metadata/properties" ma:root="true" ma:fieldsID="f64bc3b59f6b5327e0d46fb51ace4eed" ns2:_="">
    <xsd:import namespace="56e70f42-f07e-40b8-9f24-eedaf0007a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70f42-f07e-40b8-9f24-eedaf0007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C3F37D-7C19-4DBA-9715-5BD9D880E38F}">
  <ds:schemaRefs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documentManagement/types"/>
    <ds:schemaRef ds:uri="56e70f42-f07e-40b8-9f24-eedaf0007a52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77FC645-779E-4E99-8766-875F0B4C5F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e70f42-f07e-40b8-9f24-eedaf0007a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ECDB0C-6902-49F7-980B-3A51B92D032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aa0d6b1-f494-4add-aede-2941034ff36a}" enabled="1" method="Standard" siteId="{86fb8e1f-02bd-4434-96ae-aa3ef467ada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2025-07-24T15:33:54Z</dcterms:created>
  <dc:creator>Grassi Marzia</dc:creator>
  <dc:description/>
  <dc:language>it-IT</dc:language>
  <cp:lastModifiedBy/>
  <dcterms:modified xsi:type="dcterms:W3CDTF">2025-12-17T19:36:46Z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0x010100B56E0E1F08D8F946BFCB85242BFCAA05</vt:lpwstr>
  </property>
</Properties>
</file>